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B15394F1-68D8-4016-8686-4CF2EACF06B1}" xr6:coauthVersionLast="45" xr6:coauthVersionMax="45" xr10:uidLastSave="{00000000-0000-0000-0000-000000000000}"/>
  <bookViews>
    <workbookView xWindow="-120" yWindow="-120" windowWidth="29040" windowHeight="15840" firstSheet="2" activeTab="14" xr2:uid="{00000000-000D-0000-FFFF-FFFF00000000}"/>
  </bookViews>
  <sheets>
    <sheet name="IECC Data-SI" sheetId="20" r:id="rId1"/>
    <sheet name="IECC Data-SI-Source EUI" sheetId="19" r:id="rId2"/>
    <sheet name="Convert" sheetId="2" r:id="rId3"/>
    <sheet name="Weights" sheetId="4" r:id="rId4"/>
    <sheet name="SWH" sheetId="6" r:id="rId5"/>
    <sheet name="Office" sheetId="9" r:id="rId6"/>
    <sheet name="Retail" sheetId="11" r:id="rId7"/>
    <sheet name="Schools" sheetId="12" r:id="rId8"/>
    <sheet name="Healthcare" sheetId="13" r:id="rId9"/>
    <sheet name="Restaurant" sheetId="14" r:id="rId10"/>
    <sheet name="Hotel" sheetId="15" r:id="rId11"/>
    <sheet name="Warehouse" sheetId="16" r:id="rId12"/>
    <sheet name="Multifamily" sheetId="10" r:id="rId13"/>
    <sheet name="Combined" sheetId="17" r:id="rId14"/>
    <sheet name="MPF" sheetId="18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7" l="1" a="1"/>
  <c r="AE3" i="17" s="1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Y6" i="19" s="1"/>
  <c r="X6" i="19"/>
  <c r="Z6" i="19"/>
  <c r="AA6" i="19"/>
  <c r="AB6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Y7" i="19" s="1"/>
  <c r="X7" i="19"/>
  <c r="Z7" i="19"/>
  <c r="AA7" i="19"/>
  <c r="AB7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Y8" i="19" s="1"/>
  <c r="X8" i="19"/>
  <c r="Z8" i="19"/>
  <c r="AA8" i="19"/>
  <c r="AB8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Y9" i="19" s="1"/>
  <c r="X9" i="19"/>
  <c r="Z9" i="19"/>
  <c r="AA9" i="19"/>
  <c r="AB9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Y10" i="19" s="1"/>
  <c r="X10" i="19"/>
  <c r="Z10" i="19"/>
  <c r="AA10" i="19"/>
  <c r="AB10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Y11" i="19" s="1"/>
  <c r="X11" i="19"/>
  <c r="Z11" i="19"/>
  <c r="AA11" i="19"/>
  <c r="AB11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Y12" i="19" s="1"/>
  <c r="X12" i="19"/>
  <c r="Z12" i="19"/>
  <c r="AA12" i="19"/>
  <c r="AB12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Y13" i="19" s="1"/>
  <c r="X13" i="19"/>
  <c r="Z13" i="19"/>
  <c r="AA13" i="19"/>
  <c r="AB13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Y14" i="19" s="1"/>
  <c r="X14" i="19"/>
  <c r="Z14" i="19"/>
  <c r="AA14" i="19"/>
  <c r="AB14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Y15" i="19" s="1"/>
  <c r="X15" i="19"/>
  <c r="Z15" i="19"/>
  <c r="AA15" i="19"/>
  <c r="AB15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Y16" i="19" s="1"/>
  <c r="X16" i="19"/>
  <c r="Z16" i="19"/>
  <c r="AA16" i="19"/>
  <c r="AB16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Y17" i="19" s="1"/>
  <c r="X17" i="19"/>
  <c r="Z17" i="19"/>
  <c r="AA17" i="19"/>
  <c r="AB17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Y18" i="19" s="1"/>
  <c r="X18" i="19"/>
  <c r="Z18" i="19"/>
  <c r="AA18" i="19"/>
  <c r="AB18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Y19" i="19" s="1"/>
  <c r="X19" i="19"/>
  <c r="Z19" i="19"/>
  <c r="AA19" i="19"/>
  <c r="AB19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Y20" i="19" s="1"/>
  <c r="X20" i="19"/>
  <c r="Z20" i="19"/>
  <c r="AA20" i="19"/>
  <c r="AB20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Y21" i="19" s="1"/>
  <c r="X21" i="19"/>
  <c r="Z21" i="19"/>
  <c r="AA21" i="19"/>
  <c r="AB21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Y22" i="19" s="1"/>
  <c r="X22" i="19"/>
  <c r="Z22" i="19"/>
  <c r="AA22" i="19"/>
  <c r="AB22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Y23" i="19" s="1"/>
  <c r="X23" i="19"/>
  <c r="Z23" i="19"/>
  <c r="AA23" i="19"/>
  <c r="AB23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Y24" i="19" s="1"/>
  <c r="X24" i="19"/>
  <c r="Z24" i="19"/>
  <c r="AA24" i="19"/>
  <c r="AB24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Y25" i="19" s="1"/>
  <c r="X25" i="19"/>
  <c r="Z25" i="19"/>
  <c r="AA25" i="19"/>
  <c r="AB25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Y26" i="19" s="1"/>
  <c r="X26" i="19"/>
  <c r="Z26" i="19"/>
  <c r="AA26" i="19"/>
  <c r="AB26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Y27" i="19" s="1"/>
  <c r="X27" i="19"/>
  <c r="Z27" i="19"/>
  <c r="AA27" i="19"/>
  <c r="AB27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Y28" i="19" s="1"/>
  <c r="X28" i="19"/>
  <c r="Z28" i="19"/>
  <c r="AA28" i="19"/>
  <c r="AB28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Y29" i="19" s="1"/>
  <c r="X29" i="19"/>
  <c r="Z29" i="19"/>
  <c r="AA29" i="19"/>
  <c r="AB29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Y30" i="19" s="1"/>
  <c r="X30" i="19"/>
  <c r="Z30" i="19"/>
  <c r="AA30" i="19"/>
  <c r="AB30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Y31" i="19" s="1"/>
  <c r="X31" i="19"/>
  <c r="Z31" i="19"/>
  <c r="AA31" i="19"/>
  <c r="AB31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Y32" i="19" s="1"/>
  <c r="X32" i="19"/>
  <c r="Z32" i="19"/>
  <c r="AA32" i="19"/>
  <c r="AB32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Y33" i="19" s="1"/>
  <c r="X33" i="19"/>
  <c r="Z33" i="19"/>
  <c r="AA33" i="19"/>
  <c r="AB33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Y34" i="19" s="1"/>
  <c r="X34" i="19"/>
  <c r="Z34" i="19"/>
  <c r="AA34" i="19"/>
  <c r="AB34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Y35" i="19" s="1"/>
  <c r="X35" i="19"/>
  <c r="Z35" i="19"/>
  <c r="AA35" i="19"/>
  <c r="AB35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Y36" i="19" s="1"/>
  <c r="X36" i="19"/>
  <c r="Z36" i="19"/>
  <c r="AA36" i="19"/>
  <c r="AB36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Y37" i="19" s="1"/>
  <c r="X37" i="19"/>
  <c r="Z37" i="19"/>
  <c r="AA37" i="19"/>
  <c r="AB37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Y38" i="19" s="1"/>
  <c r="X38" i="19"/>
  <c r="Z38" i="19"/>
  <c r="AA38" i="19"/>
  <c r="AB38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Y39" i="19" s="1"/>
  <c r="X39" i="19"/>
  <c r="Z39" i="19"/>
  <c r="AA39" i="19"/>
  <c r="AB39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Y40" i="19" s="1"/>
  <c r="X40" i="19"/>
  <c r="Z40" i="19"/>
  <c r="AA40" i="19"/>
  <c r="AB40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Y41" i="19" s="1"/>
  <c r="X41" i="19"/>
  <c r="Z41" i="19"/>
  <c r="AA41" i="19"/>
  <c r="AB41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Y42" i="19" s="1"/>
  <c r="X42" i="19"/>
  <c r="Z42" i="19"/>
  <c r="AA42" i="19"/>
  <c r="AB42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Y43" i="19" s="1"/>
  <c r="X43" i="19"/>
  <c r="Z43" i="19"/>
  <c r="AA43" i="19"/>
  <c r="AB43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Y44" i="19" s="1"/>
  <c r="X44" i="19"/>
  <c r="Z44" i="19"/>
  <c r="AA44" i="19"/>
  <c r="AB44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Y45" i="19" s="1"/>
  <c r="X45" i="19"/>
  <c r="Z45" i="19"/>
  <c r="AA45" i="19"/>
  <c r="AB45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Y46" i="19" s="1"/>
  <c r="X46" i="19"/>
  <c r="Z46" i="19"/>
  <c r="AA46" i="19"/>
  <c r="AB46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Y47" i="19" s="1"/>
  <c r="X47" i="19"/>
  <c r="Z47" i="19"/>
  <c r="AA47" i="19"/>
  <c r="AB47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Y48" i="19" s="1"/>
  <c r="X48" i="19"/>
  <c r="Z48" i="19"/>
  <c r="AA48" i="19"/>
  <c r="AB48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Y49" i="19" s="1"/>
  <c r="X49" i="19"/>
  <c r="Z49" i="19"/>
  <c r="AA49" i="19"/>
  <c r="AB49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Y50" i="19" s="1"/>
  <c r="X50" i="19"/>
  <c r="Z50" i="19"/>
  <c r="AA50" i="19"/>
  <c r="AB50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Y51" i="19" s="1"/>
  <c r="X51" i="19"/>
  <c r="Z51" i="19"/>
  <c r="AA51" i="19"/>
  <c r="AB51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Y52" i="19" s="1"/>
  <c r="X52" i="19"/>
  <c r="Z52" i="19"/>
  <c r="AA52" i="19"/>
  <c r="AB52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Y53" i="19" s="1"/>
  <c r="X53" i="19"/>
  <c r="Z53" i="19"/>
  <c r="AA53" i="19"/>
  <c r="AB53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Y54" i="19" s="1"/>
  <c r="X54" i="19"/>
  <c r="Z54" i="19"/>
  <c r="AA54" i="19"/>
  <c r="AB54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Y55" i="19" s="1"/>
  <c r="X55" i="19"/>
  <c r="Z55" i="19"/>
  <c r="AA55" i="19"/>
  <c r="AB55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Y56" i="19" s="1"/>
  <c r="X56" i="19"/>
  <c r="Z56" i="19"/>
  <c r="AA56" i="19"/>
  <c r="AB56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Y57" i="19" s="1"/>
  <c r="X57" i="19"/>
  <c r="Z57" i="19"/>
  <c r="AA57" i="19"/>
  <c r="AB57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Y58" i="19" s="1"/>
  <c r="X58" i="19"/>
  <c r="Z58" i="19"/>
  <c r="AA58" i="19"/>
  <c r="AB58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Y59" i="19" s="1"/>
  <c r="X59" i="19"/>
  <c r="Z59" i="19"/>
  <c r="AA59" i="19"/>
  <c r="AB59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Y60" i="19" s="1"/>
  <c r="X60" i="19"/>
  <c r="Z60" i="19"/>
  <c r="AA60" i="19"/>
  <c r="AB60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Y61" i="19" s="1"/>
  <c r="X61" i="19"/>
  <c r="Z61" i="19"/>
  <c r="AA61" i="19"/>
  <c r="AB61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Y62" i="19" s="1"/>
  <c r="X62" i="19"/>
  <c r="Z62" i="19"/>
  <c r="AA62" i="19"/>
  <c r="AB62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Y63" i="19" s="1"/>
  <c r="X63" i="19"/>
  <c r="Z63" i="19"/>
  <c r="AA63" i="19"/>
  <c r="AB63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Y64" i="19" s="1"/>
  <c r="X64" i="19"/>
  <c r="Z64" i="19"/>
  <c r="AA64" i="19"/>
  <c r="AB64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Y65" i="19" s="1"/>
  <c r="X65" i="19"/>
  <c r="Z65" i="19"/>
  <c r="AA65" i="19"/>
  <c r="AB65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Y66" i="19" s="1"/>
  <c r="X66" i="19"/>
  <c r="Z66" i="19"/>
  <c r="AA66" i="19"/>
  <c r="AB66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Y67" i="19" s="1"/>
  <c r="X67" i="19"/>
  <c r="Z67" i="19"/>
  <c r="AA67" i="19"/>
  <c r="AB67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Y68" i="19" s="1"/>
  <c r="X68" i="19"/>
  <c r="Z68" i="19"/>
  <c r="AA68" i="19"/>
  <c r="AB68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Y69" i="19" s="1"/>
  <c r="X69" i="19"/>
  <c r="Z69" i="19"/>
  <c r="AA69" i="19"/>
  <c r="AB69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Y70" i="19" s="1"/>
  <c r="X70" i="19"/>
  <c r="Z70" i="19"/>
  <c r="AA70" i="19"/>
  <c r="AB70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Y71" i="19" s="1"/>
  <c r="X71" i="19"/>
  <c r="Z71" i="19"/>
  <c r="AA71" i="19"/>
  <c r="AB71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Y72" i="19" s="1"/>
  <c r="X72" i="19"/>
  <c r="Z72" i="19"/>
  <c r="AA72" i="19"/>
  <c r="AB72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Y73" i="19" s="1"/>
  <c r="X73" i="19"/>
  <c r="Z73" i="19"/>
  <c r="AA73" i="19"/>
  <c r="AB73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Y74" i="19" s="1"/>
  <c r="X74" i="19"/>
  <c r="Z74" i="19"/>
  <c r="AA74" i="19"/>
  <c r="AB74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Y75" i="19" s="1"/>
  <c r="X75" i="19"/>
  <c r="Z75" i="19"/>
  <c r="AA75" i="19"/>
  <c r="AB75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Y76" i="19" s="1"/>
  <c r="X76" i="19"/>
  <c r="Z76" i="19"/>
  <c r="AA76" i="19"/>
  <c r="AB76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Y77" i="19" s="1"/>
  <c r="X77" i="19"/>
  <c r="Z77" i="19"/>
  <c r="AA77" i="19"/>
  <c r="AB77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Y78" i="19" s="1"/>
  <c r="X78" i="19"/>
  <c r="Z78" i="19"/>
  <c r="AA78" i="19"/>
  <c r="AB78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Y79" i="19" s="1"/>
  <c r="X79" i="19"/>
  <c r="Z79" i="19"/>
  <c r="AA79" i="19"/>
  <c r="AB79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Y80" i="19" s="1"/>
  <c r="X80" i="19"/>
  <c r="Z80" i="19"/>
  <c r="AA80" i="19"/>
  <c r="AB80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Y81" i="19" s="1"/>
  <c r="X81" i="19"/>
  <c r="Z81" i="19"/>
  <c r="AA81" i="19"/>
  <c r="AB81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Z82" i="19"/>
  <c r="AB82" i="19" s="1"/>
  <c r="AA82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Z83" i="19"/>
  <c r="AB83" i="19" s="1"/>
  <c r="AA83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Z84" i="19"/>
  <c r="AA84" i="19"/>
  <c r="AB84" i="19" s="1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Z85" i="19"/>
  <c r="AA85" i="19"/>
  <c r="AB85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Y86" i="19" s="1"/>
  <c r="X86" i="19"/>
  <c r="Z86" i="19"/>
  <c r="AA86" i="19"/>
  <c r="AB86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Z87" i="19"/>
  <c r="AA87" i="19"/>
  <c r="AB87" i="19" s="1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Y88" i="19" s="1"/>
  <c r="X88" i="19"/>
  <c r="Z88" i="19"/>
  <c r="AB88" i="19" s="1"/>
  <c r="AA88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Y89" i="19" s="1"/>
  <c r="X89" i="19"/>
  <c r="Z89" i="19"/>
  <c r="AB89" i="19" s="1"/>
  <c r="AA89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Z90" i="19"/>
  <c r="AB90" i="19" s="1"/>
  <c r="AA90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B91" i="19" s="1"/>
  <c r="AA91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B92" i="19" s="1"/>
  <c r="AA92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B93" i="19" s="1"/>
  <c r="AA93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B94" i="19" s="1"/>
  <c r="AA94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B95" i="19" s="1"/>
  <c r="AA95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B96" i="19" s="1"/>
  <c r="AA96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B97" i="19" s="1"/>
  <c r="AA97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B98" i="19" s="1"/>
  <c r="AA98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B99" i="19" s="1"/>
  <c r="AA99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B100" i="19" s="1"/>
  <c r="AA100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B101" i="19" s="1"/>
  <c r="AA101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B102" i="19" s="1"/>
  <c r="AA102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B103" i="19" s="1"/>
  <c r="AA103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B104" i="19" s="1"/>
  <c r="AA104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B105" i="19" s="1"/>
  <c r="AA105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B106" i="19" s="1"/>
  <c r="AA106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B107" i="19" s="1"/>
  <c r="AA107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B108" i="19" s="1"/>
  <c r="AA108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B109" i="19" s="1"/>
  <c r="AA109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B110" i="19" s="1"/>
  <c r="AA110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B111" i="19" s="1"/>
  <c r="AA111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B112" i="19" s="1"/>
  <c r="AA112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B113" i="19" s="1"/>
  <c r="AA113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B114" i="19" s="1"/>
  <c r="AA114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B115" i="19" s="1"/>
  <c r="AA115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B116" i="19" s="1"/>
  <c r="AA116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B117" i="19" s="1"/>
  <c r="AA117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B118" i="19" s="1"/>
  <c r="AA118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B119" i="19" s="1"/>
  <c r="AA119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B120" i="19" s="1"/>
  <c r="AA120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B121" i="19" s="1"/>
  <c r="AA121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B122" i="19" s="1"/>
  <c r="AA122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B123" i="19" s="1"/>
  <c r="AA123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B124" i="19" s="1"/>
  <c r="AA124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B125" i="19" s="1"/>
  <c r="AA125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B126" i="19" s="1"/>
  <c r="AA126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B127" i="19" s="1"/>
  <c r="AA127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B128" i="19" s="1"/>
  <c r="AA128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B129" i="19" s="1"/>
  <c r="AA129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B130" i="19" s="1"/>
  <c r="AA130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B131" i="19" s="1"/>
  <c r="AA131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B132" i="19" s="1"/>
  <c r="AA132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B133" i="19" s="1"/>
  <c r="AA133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B134" i="19" s="1"/>
  <c r="AA134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B135" i="19" s="1"/>
  <c r="AA135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B136" i="19" s="1"/>
  <c r="AA136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B137" i="19" s="1"/>
  <c r="AA137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B138" i="19" s="1"/>
  <c r="AA138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B139" i="19" s="1"/>
  <c r="AA139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B140" i="19" s="1"/>
  <c r="AA140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B141" i="19" s="1"/>
  <c r="AA141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B142" i="19" s="1"/>
  <c r="AA142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B143" i="19" s="1"/>
  <c r="AA143" i="19"/>
  <c r="E144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B144" i="19" s="1"/>
  <c r="AA144" i="19"/>
  <c r="E145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B145" i="19" s="1"/>
  <c r="AA145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B146" i="19" s="1"/>
  <c r="AA146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B147" i="19" s="1"/>
  <c r="AA147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B148" i="19" s="1"/>
  <c r="AA148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B149" i="19" s="1"/>
  <c r="AA149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B150" i="19" s="1"/>
  <c r="AA150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B151" i="19" s="1"/>
  <c r="AA151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B152" i="19" s="1"/>
  <c r="AA152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B153" i="19" s="1"/>
  <c r="AA153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Y154" i="19" s="1"/>
  <c r="X154" i="19"/>
  <c r="Z154" i="19"/>
  <c r="AB154" i="19" s="1"/>
  <c r="AA154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Y155" i="19" s="1"/>
  <c r="X155" i="19"/>
  <c r="Z155" i="19"/>
  <c r="AB155" i="19" s="1"/>
  <c r="AA155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B156" i="19" s="1"/>
  <c r="AA156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B157" i="19" s="1"/>
  <c r="AA157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Y158" i="19" s="1"/>
  <c r="X158" i="19"/>
  <c r="Z158" i="19"/>
  <c r="AB158" i="19" s="1"/>
  <c r="AA158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Y159" i="19" s="1"/>
  <c r="X159" i="19"/>
  <c r="Z159" i="19"/>
  <c r="AB159" i="19" s="1"/>
  <c r="AA159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Y160" i="19" s="1"/>
  <c r="X160" i="19"/>
  <c r="Z160" i="19"/>
  <c r="AB160" i="19" s="1"/>
  <c r="AA160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B161" i="19" s="1"/>
  <c r="AA161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Y162" i="19" s="1"/>
  <c r="X162" i="19"/>
  <c r="Z162" i="19"/>
  <c r="AB162" i="19" s="1"/>
  <c r="AA162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Y163" i="19" s="1"/>
  <c r="X163" i="19"/>
  <c r="Z163" i="19"/>
  <c r="AB163" i="19" s="1"/>
  <c r="AA163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B164" i="19" s="1"/>
  <c r="AA164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B165" i="19" s="1"/>
  <c r="AA165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Y166" i="19" s="1"/>
  <c r="X166" i="19"/>
  <c r="Z166" i="19"/>
  <c r="AB166" i="19" s="1"/>
  <c r="AA166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Y167" i="19" s="1"/>
  <c r="X167" i="19"/>
  <c r="Z167" i="19"/>
  <c r="AB167" i="19" s="1"/>
  <c r="AA167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Y168" i="19" s="1"/>
  <c r="X168" i="19"/>
  <c r="Z168" i="19"/>
  <c r="AB168" i="19" s="1"/>
  <c r="AA168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B169" i="19" s="1"/>
  <c r="AA169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Y170" i="19" s="1"/>
  <c r="X170" i="19"/>
  <c r="Z170" i="19"/>
  <c r="AB170" i="19" s="1"/>
  <c r="AA170" i="19"/>
  <c r="E171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Z171" i="19"/>
  <c r="AA171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E173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B173" i="19" s="1"/>
  <c r="AA173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Y174" i="19" s="1"/>
  <c r="X174" i="19"/>
  <c r="Z174" i="19"/>
  <c r="AA174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Y175" i="19" s="1"/>
  <c r="X175" i="19"/>
  <c r="Z175" i="19"/>
  <c r="AB175" i="19" s="1"/>
  <c r="AA175" i="19"/>
  <c r="E176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Y176" i="19" s="1"/>
  <c r="X176" i="19"/>
  <c r="Z176" i="19"/>
  <c r="AB176" i="19" s="1"/>
  <c r="AA176" i="19"/>
  <c r="E177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Y177" i="19" s="1"/>
  <c r="X177" i="19"/>
  <c r="Z177" i="19"/>
  <c r="AA177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Y178" i="19" s="1"/>
  <c r="X178" i="19"/>
  <c r="Z178" i="19"/>
  <c r="AA178" i="19"/>
  <c r="E179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Y179" i="19" s="1"/>
  <c r="X179" i="19"/>
  <c r="Z179" i="19"/>
  <c r="AB179" i="19" s="1"/>
  <c r="AA179" i="19"/>
  <c r="E180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Y180" i="19" s="1"/>
  <c r="X180" i="19"/>
  <c r="Z180" i="19"/>
  <c r="AB180" i="19" s="1"/>
  <c r="AA180" i="19"/>
  <c r="E181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Y181" i="19" s="1"/>
  <c r="X181" i="19"/>
  <c r="Z181" i="19"/>
  <c r="AA181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Y182" i="19" s="1"/>
  <c r="X182" i="19"/>
  <c r="Z182" i="19"/>
  <c r="AA182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Y183" i="19" s="1"/>
  <c r="X183" i="19"/>
  <c r="Z183" i="19"/>
  <c r="AB183" i="19" s="1"/>
  <c r="AA183" i="19"/>
  <c r="E184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Y184" i="19" s="1"/>
  <c r="X184" i="19"/>
  <c r="Z184" i="19"/>
  <c r="AB184" i="19" s="1"/>
  <c r="AA184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Y185" i="19" s="1"/>
  <c r="X185" i="19"/>
  <c r="Z185" i="19"/>
  <c r="AA185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Y186" i="19" s="1"/>
  <c r="X186" i="19"/>
  <c r="Z186" i="19"/>
  <c r="AA186" i="19"/>
  <c r="E187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Y187" i="19" s="1"/>
  <c r="X187" i="19"/>
  <c r="Z187" i="19"/>
  <c r="AB187" i="19" s="1"/>
  <c r="AA187" i="19"/>
  <c r="E188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Y188" i="19" s="1"/>
  <c r="X188" i="19"/>
  <c r="Z188" i="19"/>
  <c r="AB188" i="19" s="1"/>
  <c r="AA188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Y189" i="19" s="1"/>
  <c r="X189" i="19"/>
  <c r="Z189" i="19"/>
  <c r="AA189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Y190" i="19" s="1"/>
  <c r="X190" i="19"/>
  <c r="Z190" i="19"/>
  <c r="AB190" i="19" s="1"/>
  <c r="AA190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Y191" i="19" s="1"/>
  <c r="X191" i="19"/>
  <c r="Z191" i="19"/>
  <c r="AB191" i="19" s="1"/>
  <c r="AA191" i="19"/>
  <c r="E192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Y192" i="19" s="1"/>
  <c r="X192" i="19"/>
  <c r="Z192" i="19"/>
  <c r="AB192" i="19" s="1"/>
  <c r="AA192" i="19"/>
  <c r="E193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Y193" i="19" s="1"/>
  <c r="X193" i="19"/>
  <c r="Z193" i="19"/>
  <c r="AA193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Y194" i="19" s="1"/>
  <c r="X194" i="19"/>
  <c r="Z194" i="19"/>
  <c r="AB194" i="19" s="1"/>
  <c r="AA194" i="19"/>
  <c r="E195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Y195" i="19" s="1"/>
  <c r="X195" i="19"/>
  <c r="Z195" i="19"/>
  <c r="AB195" i="19" s="1"/>
  <c r="AA195" i="19"/>
  <c r="E196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Y196" i="19" s="1"/>
  <c r="X196" i="19"/>
  <c r="Z196" i="19"/>
  <c r="AB196" i="19" s="1"/>
  <c r="AA196" i="19"/>
  <c r="E197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Y197" i="19" s="1"/>
  <c r="X197" i="19"/>
  <c r="Z197" i="19"/>
  <c r="AA197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Y198" i="19" s="1"/>
  <c r="X198" i="19"/>
  <c r="Z198" i="19"/>
  <c r="AB198" i="19" s="1"/>
  <c r="AA198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Y199" i="19" s="1"/>
  <c r="X199" i="19"/>
  <c r="Z199" i="19"/>
  <c r="AB199" i="19" s="1"/>
  <c r="AA199" i="19"/>
  <c r="E200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Y200" i="19" s="1"/>
  <c r="X200" i="19"/>
  <c r="Z200" i="19"/>
  <c r="AB200" i="19" s="1"/>
  <c r="AA200" i="19"/>
  <c r="E201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Y201" i="19" s="1"/>
  <c r="X201" i="19"/>
  <c r="Z201" i="19"/>
  <c r="AA201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Y202" i="19" s="1"/>
  <c r="X202" i="19"/>
  <c r="Z202" i="19"/>
  <c r="AB202" i="19" s="1"/>
  <c r="AA202" i="19"/>
  <c r="E203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Y203" i="19" s="1"/>
  <c r="X203" i="19"/>
  <c r="Z203" i="19"/>
  <c r="AB203" i="19" s="1"/>
  <c r="AA203" i="19"/>
  <c r="E204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Y204" i="19" s="1"/>
  <c r="X204" i="19"/>
  <c r="Z204" i="19"/>
  <c r="AB204" i="19" s="1"/>
  <c r="AA204" i="19"/>
  <c r="E205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Y205" i="19" s="1"/>
  <c r="X205" i="19"/>
  <c r="Z205" i="19"/>
  <c r="AA205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Y206" i="19" s="1"/>
  <c r="X206" i="19"/>
  <c r="Z206" i="19"/>
  <c r="AB206" i="19" s="1"/>
  <c r="AA206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Y207" i="19" s="1"/>
  <c r="X207" i="19"/>
  <c r="Z207" i="19"/>
  <c r="AB207" i="19" s="1"/>
  <c r="AA207" i="19"/>
  <c r="E208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Y208" i="19" s="1"/>
  <c r="X208" i="19"/>
  <c r="Z208" i="19"/>
  <c r="AB208" i="19" s="1"/>
  <c r="AA208" i="19"/>
  <c r="E209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Y209" i="19" s="1"/>
  <c r="X209" i="19"/>
  <c r="Z209" i="19"/>
  <c r="AA209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Y210" i="19" s="1"/>
  <c r="X210" i="19"/>
  <c r="Z210" i="19"/>
  <c r="AB210" i="19" s="1"/>
  <c r="AA210" i="19"/>
  <c r="E211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Y211" i="19" s="1"/>
  <c r="X211" i="19"/>
  <c r="Z211" i="19"/>
  <c r="AB211" i="19" s="1"/>
  <c r="AA211" i="19"/>
  <c r="E212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Y212" i="19" s="1"/>
  <c r="X212" i="19"/>
  <c r="Z212" i="19"/>
  <c r="AB212" i="19" s="1"/>
  <c r="AA212" i="19"/>
  <c r="E213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Y213" i="19" s="1"/>
  <c r="X213" i="19"/>
  <c r="Z213" i="19"/>
  <c r="AA213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Y214" i="19" s="1"/>
  <c r="X214" i="19"/>
  <c r="Z214" i="19"/>
  <c r="AB214" i="19" s="1"/>
  <c r="AA214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Y215" i="19" s="1"/>
  <c r="X215" i="19"/>
  <c r="Z215" i="19"/>
  <c r="AB215" i="19" s="1"/>
  <c r="AA215" i="19"/>
  <c r="E216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Y216" i="19" s="1"/>
  <c r="X216" i="19"/>
  <c r="Z216" i="19"/>
  <c r="AB216" i="19" s="1"/>
  <c r="AA216" i="19"/>
  <c r="E217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Y217" i="19" s="1"/>
  <c r="X217" i="19"/>
  <c r="Z217" i="19"/>
  <c r="AA217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Y218" i="19" s="1"/>
  <c r="X218" i="19"/>
  <c r="Z218" i="19"/>
  <c r="AB218" i="19" s="1"/>
  <c r="AA218" i="19"/>
  <c r="E219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Y219" i="19" s="1"/>
  <c r="X219" i="19"/>
  <c r="Z219" i="19"/>
  <c r="AB219" i="19" s="1"/>
  <c r="AA219" i="19"/>
  <c r="E220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Y220" i="19" s="1"/>
  <c r="X220" i="19"/>
  <c r="Z220" i="19"/>
  <c r="AB220" i="19" s="1"/>
  <c r="AA220" i="19"/>
  <c r="E221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Y221" i="19" s="1"/>
  <c r="X221" i="19"/>
  <c r="Z221" i="19"/>
  <c r="AA221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Y222" i="19" s="1"/>
  <c r="X222" i="19"/>
  <c r="Z222" i="19"/>
  <c r="AB222" i="19" s="1"/>
  <c r="AA222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Y223" i="19" s="1"/>
  <c r="X223" i="19"/>
  <c r="Z223" i="19"/>
  <c r="AB223" i="19" s="1"/>
  <c r="AA223" i="19"/>
  <c r="E224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Y224" i="19" s="1"/>
  <c r="X224" i="19"/>
  <c r="Z224" i="19"/>
  <c r="AB224" i="19" s="1"/>
  <c r="AA224" i="19"/>
  <c r="E225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Y225" i="19" s="1"/>
  <c r="X225" i="19"/>
  <c r="Z225" i="19"/>
  <c r="AA225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Y226" i="19" s="1"/>
  <c r="X226" i="19"/>
  <c r="Z226" i="19"/>
  <c r="AB226" i="19" s="1"/>
  <c r="AA226" i="19"/>
  <c r="E227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Y227" i="19" s="1"/>
  <c r="X227" i="19"/>
  <c r="Z227" i="19"/>
  <c r="AB227" i="19" s="1"/>
  <c r="AA227" i="19"/>
  <c r="E228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Y228" i="19" s="1"/>
  <c r="X228" i="19"/>
  <c r="Z228" i="19"/>
  <c r="AB228" i="19" s="1"/>
  <c r="AA228" i="19"/>
  <c r="E229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Y229" i="19" s="1"/>
  <c r="X229" i="19"/>
  <c r="Z229" i="19"/>
  <c r="AA229" i="19"/>
  <c r="E230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Y230" i="19" s="1"/>
  <c r="X230" i="19"/>
  <c r="Z230" i="19"/>
  <c r="AB230" i="19" s="1"/>
  <c r="AA230" i="19"/>
  <c r="E231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Y231" i="19" s="1"/>
  <c r="X231" i="19"/>
  <c r="Z231" i="19"/>
  <c r="AB231" i="19" s="1"/>
  <c r="AA231" i="19"/>
  <c r="E232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Y232" i="19" s="1"/>
  <c r="X232" i="19"/>
  <c r="Z232" i="19"/>
  <c r="AB232" i="19" s="1"/>
  <c r="AA232" i="19"/>
  <c r="E233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Y233" i="19" s="1"/>
  <c r="X233" i="19"/>
  <c r="Z233" i="19"/>
  <c r="AA233" i="19"/>
  <c r="E234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Y234" i="19" s="1"/>
  <c r="X234" i="19"/>
  <c r="Z234" i="19"/>
  <c r="AB234" i="19" s="1"/>
  <c r="AA234" i="19"/>
  <c r="E235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Y235" i="19" s="1"/>
  <c r="X235" i="19"/>
  <c r="Z235" i="19"/>
  <c r="AB235" i="19" s="1"/>
  <c r="AA235" i="19"/>
  <c r="E236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Y236" i="19" s="1"/>
  <c r="X236" i="19"/>
  <c r="Z236" i="19"/>
  <c r="AB236" i="19" s="1"/>
  <c r="AA236" i="19"/>
  <c r="E237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Y237" i="19" s="1"/>
  <c r="X237" i="19"/>
  <c r="Z237" i="19"/>
  <c r="AA237" i="19"/>
  <c r="E238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Y238" i="19" s="1"/>
  <c r="X238" i="19"/>
  <c r="Z238" i="19"/>
  <c r="AB238" i="19" s="1"/>
  <c r="AA238" i="19"/>
  <c r="E239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Y239" i="19" s="1"/>
  <c r="X239" i="19"/>
  <c r="Z239" i="19"/>
  <c r="AB239" i="19" s="1"/>
  <c r="AA239" i="19"/>
  <c r="E240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Y240" i="19" s="1"/>
  <c r="X240" i="19"/>
  <c r="Z240" i="19"/>
  <c r="AB240" i="19" s="1"/>
  <c r="AA240" i="19"/>
  <c r="E241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Y241" i="19" s="1"/>
  <c r="X241" i="19"/>
  <c r="Z241" i="19"/>
  <c r="AB241" i="19" s="1"/>
  <c r="AA241" i="19"/>
  <c r="E242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Y242" i="19" s="1"/>
  <c r="X242" i="19"/>
  <c r="Z242" i="19"/>
  <c r="AB242" i="19" s="1"/>
  <c r="AA242" i="19"/>
  <c r="E243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Y243" i="19" s="1"/>
  <c r="X243" i="19"/>
  <c r="Z243" i="19"/>
  <c r="AB243" i="19" s="1"/>
  <c r="AA243" i="19"/>
  <c r="E244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Y244" i="19" s="1"/>
  <c r="X244" i="19"/>
  <c r="Z244" i="19"/>
  <c r="AB244" i="19" s="1"/>
  <c r="AA244" i="19"/>
  <c r="E245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Y245" i="19" s="1"/>
  <c r="X245" i="19"/>
  <c r="Z245" i="19"/>
  <c r="AB245" i="19" s="1"/>
  <c r="AA245" i="19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Y246" i="19" s="1"/>
  <c r="X246" i="19"/>
  <c r="Z246" i="19"/>
  <c r="AB246" i="19" s="1"/>
  <c r="AA246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Y247" i="19" s="1"/>
  <c r="X247" i="19"/>
  <c r="Z247" i="19"/>
  <c r="AB247" i="19" s="1"/>
  <c r="AA247" i="19"/>
  <c r="E248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Y248" i="19" s="1"/>
  <c r="X248" i="19"/>
  <c r="Z248" i="19"/>
  <c r="AB248" i="19" s="1"/>
  <c r="AA248" i="19"/>
  <c r="E249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Y249" i="19" s="1"/>
  <c r="X249" i="19"/>
  <c r="Z249" i="19"/>
  <c r="AB249" i="19" s="1"/>
  <c r="AA249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Y250" i="19" s="1"/>
  <c r="X250" i="19"/>
  <c r="Z250" i="19"/>
  <c r="AB250" i="19" s="1"/>
  <c r="AA250" i="19"/>
  <c r="E251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Y251" i="19" s="1"/>
  <c r="X251" i="19"/>
  <c r="Z251" i="19"/>
  <c r="AB251" i="19" s="1"/>
  <c r="AA251" i="19"/>
  <c r="E252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Y252" i="19" s="1"/>
  <c r="X252" i="19"/>
  <c r="Z252" i="19"/>
  <c r="AB252" i="19" s="1"/>
  <c r="AA252" i="19"/>
  <c r="E253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Y253" i="19" s="1"/>
  <c r="X253" i="19"/>
  <c r="Z253" i="19"/>
  <c r="AB253" i="19" s="1"/>
  <c r="AA253" i="19"/>
  <c r="E254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Y254" i="19" s="1"/>
  <c r="X254" i="19"/>
  <c r="Z254" i="19"/>
  <c r="AB254" i="19" s="1"/>
  <c r="AA254" i="19"/>
  <c r="E255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 s="1"/>
  <c r="E256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V256" i="19"/>
  <c r="W256" i="19"/>
  <c r="X256" i="19"/>
  <c r="Y256" i="19"/>
  <c r="Z256" i="19"/>
  <c r="AA256" i="19"/>
  <c r="AB256" i="19" s="1"/>
  <c r="E257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X257" i="19"/>
  <c r="Y257" i="19"/>
  <c r="Z257" i="19"/>
  <c r="AA257" i="19"/>
  <c r="AB257" i="19" s="1"/>
  <c r="E258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X258" i="19"/>
  <c r="Y258" i="19"/>
  <c r="Z258" i="19"/>
  <c r="AA258" i="19"/>
  <c r="AB258" i="19" s="1"/>
  <c r="E259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X259" i="19"/>
  <c r="Y259" i="19"/>
  <c r="Z259" i="19"/>
  <c r="AA259" i="19"/>
  <c r="AB259" i="19" s="1"/>
  <c r="E260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X260" i="19"/>
  <c r="Y260" i="19"/>
  <c r="Z260" i="19"/>
  <c r="AA260" i="19"/>
  <c r="AB260" i="19" s="1"/>
  <c r="E261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X261" i="19"/>
  <c r="Y261" i="19"/>
  <c r="Z261" i="19"/>
  <c r="AA261" i="19"/>
  <c r="AB261" i="19" s="1"/>
  <c r="E262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X262" i="19"/>
  <c r="Y262" i="19"/>
  <c r="Z262" i="19"/>
  <c r="AA262" i="19"/>
  <c r="AB262" i="19" s="1"/>
  <c r="E263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X263" i="19"/>
  <c r="Y263" i="19"/>
  <c r="Z263" i="19"/>
  <c r="AA263" i="19"/>
  <c r="AB263" i="19" s="1"/>
  <c r="E264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X264" i="19"/>
  <c r="Y264" i="19"/>
  <c r="Z264" i="19"/>
  <c r="AA264" i="19"/>
  <c r="AB264" i="19" s="1"/>
  <c r="E265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X265" i="19"/>
  <c r="Y265" i="19"/>
  <c r="Z265" i="19"/>
  <c r="AA265" i="19"/>
  <c r="AB265" i="19" s="1"/>
  <c r="E266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X266" i="19"/>
  <c r="Y266" i="19"/>
  <c r="Z266" i="19"/>
  <c r="AA266" i="19"/>
  <c r="AB266" i="19" s="1"/>
  <c r="E267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X267" i="19"/>
  <c r="Y267" i="19"/>
  <c r="Z267" i="19"/>
  <c r="AA267" i="19"/>
  <c r="AB267" i="19" s="1"/>
  <c r="E268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X268" i="19"/>
  <c r="Y268" i="19"/>
  <c r="Z268" i="19"/>
  <c r="AA268" i="19"/>
  <c r="AB268" i="19" s="1"/>
  <c r="E269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X269" i="19"/>
  <c r="Y269" i="19"/>
  <c r="Z269" i="19"/>
  <c r="AA269" i="19"/>
  <c r="AB269" i="19" s="1"/>
  <c r="E270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X270" i="19"/>
  <c r="Y270" i="19"/>
  <c r="Z270" i="19"/>
  <c r="AA270" i="19"/>
  <c r="AB270" i="19" s="1"/>
  <c r="E271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X271" i="19"/>
  <c r="Y271" i="19"/>
  <c r="Z271" i="19"/>
  <c r="AA271" i="19"/>
  <c r="AB271" i="19" s="1"/>
  <c r="E272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X272" i="19"/>
  <c r="Y272" i="19"/>
  <c r="Z272" i="19"/>
  <c r="AA272" i="19"/>
  <c r="AB272" i="19" s="1"/>
  <c r="E273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X273" i="19"/>
  <c r="Y273" i="19"/>
  <c r="Z273" i="19"/>
  <c r="AA273" i="19"/>
  <c r="AB273" i="19" s="1"/>
  <c r="E274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X274" i="19"/>
  <c r="Y274" i="19"/>
  <c r="Z274" i="19"/>
  <c r="AA274" i="19"/>
  <c r="AB274" i="19" s="1"/>
  <c r="E275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X275" i="19"/>
  <c r="Y275" i="19"/>
  <c r="Z275" i="19"/>
  <c r="AA275" i="19"/>
  <c r="AB275" i="19" s="1"/>
  <c r="E276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X276" i="19"/>
  <c r="Y276" i="19"/>
  <c r="Z276" i="19"/>
  <c r="AA276" i="19"/>
  <c r="AB276" i="19" s="1"/>
  <c r="E277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X277" i="19"/>
  <c r="Y277" i="19"/>
  <c r="Z277" i="19"/>
  <c r="AA277" i="19"/>
  <c r="AB277" i="19" s="1"/>
  <c r="E278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X278" i="19"/>
  <c r="Y278" i="19"/>
  <c r="Z278" i="19"/>
  <c r="AA278" i="19"/>
  <c r="AB278" i="19" s="1"/>
  <c r="E279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T279" i="19"/>
  <c r="U279" i="19"/>
  <c r="V279" i="19"/>
  <c r="W279" i="19"/>
  <c r="X279" i="19"/>
  <c r="Y279" i="19"/>
  <c r="Z279" i="19"/>
  <c r="AA279" i="19"/>
  <c r="AB279" i="19" s="1"/>
  <c r="E280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X280" i="19"/>
  <c r="Y280" i="19"/>
  <c r="Z280" i="19"/>
  <c r="AA280" i="19"/>
  <c r="AB280" i="19" s="1"/>
  <c r="E281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X281" i="19"/>
  <c r="Y281" i="19"/>
  <c r="Z281" i="19"/>
  <c r="AA281" i="19"/>
  <c r="AB281" i="19" s="1"/>
  <c r="E282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X282" i="19"/>
  <c r="Y282" i="19"/>
  <c r="Z282" i="19"/>
  <c r="AA282" i="19"/>
  <c r="AB282" i="19" s="1"/>
  <c r="E283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 s="1"/>
  <c r="E284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X284" i="19"/>
  <c r="Y284" i="19"/>
  <c r="Z284" i="19"/>
  <c r="AA284" i="19"/>
  <c r="AB284" i="19" s="1"/>
  <c r="E285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X285" i="19"/>
  <c r="Y285" i="19"/>
  <c r="Z285" i="19"/>
  <c r="AA285" i="19"/>
  <c r="AB285" i="19" s="1"/>
  <c r="E286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X286" i="19"/>
  <c r="Y286" i="19"/>
  <c r="Z286" i="19"/>
  <c r="AA286" i="19"/>
  <c r="AB286" i="19" s="1"/>
  <c r="E287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X287" i="19"/>
  <c r="Y287" i="19"/>
  <c r="Z287" i="19"/>
  <c r="AA287" i="19"/>
  <c r="AB287" i="19" s="1"/>
  <c r="E288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X288" i="19"/>
  <c r="Y288" i="19"/>
  <c r="Z288" i="19"/>
  <c r="AA288" i="19"/>
  <c r="AB288" i="19" s="1"/>
  <c r="E289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X289" i="19"/>
  <c r="Y289" i="19"/>
  <c r="Z289" i="19"/>
  <c r="AA289" i="19"/>
  <c r="AB289" i="19" s="1"/>
  <c r="E290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X290" i="19"/>
  <c r="Y290" i="19"/>
  <c r="Z290" i="19"/>
  <c r="AA290" i="19"/>
  <c r="AB290" i="19" s="1"/>
  <c r="E291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X291" i="19"/>
  <c r="Y291" i="19"/>
  <c r="Z291" i="19"/>
  <c r="AA291" i="19"/>
  <c r="AB291" i="19" s="1"/>
  <c r="E292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X292" i="19"/>
  <c r="Y292" i="19"/>
  <c r="Z292" i="19"/>
  <c r="AA292" i="19"/>
  <c r="AB292" i="19" s="1"/>
  <c r="E293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X293" i="19"/>
  <c r="Y293" i="19"/>
  <c r="Z293" i="19"/>
  <c r="AA293" i="19"/>
  <c r="AB293" i="19" s="1"/>
  <c r="E294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X294" i="19"/>
  <c r="Y294" i="19"/>
  <c r="Z294" i="19"/>
  <c r="AA294" i="19"/>
  <c r="AB294" i="19" s="1"/>
  <c r="E295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X295" i="19"/>
  <c r="Y295" i="19"/>
  <c r="Z295" i="19"/>
  <c r="AA295" i="19"/>
  <c r="AB295" i="19" s="1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X296" i="19"/>
  <c r="Y296" i="19"/>
  <c r="Z296" i="19"/>
  <c r="AA296" i="19"/>
  <c r="AB296" i="19" s="1"/>
  <c r="E297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X297" i="19"/>
  <c r="Y297" i="19"/>
  <c r="Z297" i="19"/>
  <c r="AA297" i="19"/>
  <c r="AB297" i="19" s="1"/>
  <c r="E298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X298" i="19"/>
  <c r="Y298" i="19"/>
  <c r="Z298" i="19"/>
  <c r="AA298" i="19"/>
  <c r="AB298" i="19" s="1"/>
  <c r="E299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X299" i="19"/>
  <c r="Y299" i="19"/>
  <c r="Z299" i="19"/>
  <c r="AA299" i="19"/>
  <c r="AB299" i="19" s="1"/>
  <c r="E300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T300" i="19"/>
  <c r="U300" i="19"/>
  <c r="V300" i="19"/>
  <c r="W300" i="19"/>
  <c r="X300" i="19"/>
  <c r="Y300" i="19"/>
  <c r="Z300" i="19"/>
  <c r="AA300" i="19"/>
  <c r="AB300" i="19" s="1"/>
  <c r="E301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T301" i="19"/>
  <c r="U301" i="19"/>
  <c r="V301" i="19"/>
  <c r="W301" i="19"/>
  <c r="X301" i="19"/>
  <c r="Y301" i="19"/>
  <c r="Z301" i="19"/>
  <c r="AA301" i="19"/>
  <c r="AB301" i="19" s="1"/>
  <c r="E302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T302" i="19"/>
  <c r="U302" i="19"/>
  <c r="V302" i="19"/>
  <c r="W302" i="19"/>
  <c r="X302" i="19"/>
  <c r="Y302" i="19"/>
  <c r="Z302" i="19"/>
  <c r="AA302" i="19"/>
  <c r="AB302" i="19" s="1"/>
  <c r="E303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T303" i="19"/>
  <c r="U303" i="19"/>
  <c r="V303" i="19"/>
  <c r="W303" i="19"/>
  <c r="X303" i="19"/>
  <c r="Y303" i="19"/>
  <c r="Z303" i="19"/>
  <c r="AA303" i="19"/>
  <c r="AB303" i="19" s="1"/>
  <c r="E304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T304" i="19"/>
  <c r="U304" i="19"/>
  <c r="V304" i="19"/>
  <c r="W304" i="19"/>
  <c r="X304" i="19"/>
  <c r="Y304" i="19"/>
  <c r="Z304" i="19"/>
  <c r="AA304" i="19"/>
  <c r="AB304" i="19" s="1"/>
  <c r="E305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T305" i="19"/>
  <c r="U305" i="19"/>
  <c r="V305" i="19"/>
  <c r="W305" i="19"/>
  <c r="X305" i="19"/>
  <c r="Y305" i="19"/>
  <c r="Z305" i="19"/>
  <c r="AA305" i="19"/>
  <c r="AB305" i="19" s="1"/>
  <c r="E306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T306" i="19"/>
  <c r="U306" i="19"/>
  <c r="V306" i="19"/>
  <c r="W306" i="19"/>
  <c r="X306" i="19"/>
  <c r="Y306" i="19"/>
  <c r="Z306" i="19"/>
  <c r="AA306" i="19"/>
  <c r="AB306" i="19" s="1"/>
  <c r="E307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X307" i="19"/>
  <c r="Y307" i="19"/>
  <c r="Z307" i="19"/>
  <c r="AA307" i="19"/>
  <c r="AB307" i="19" s="1"/>
  <c r="E308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X308" i="19"/>
  <c r="Y308" i="19"/>
  <c r="Z308" i="19"/>
  <c r="AA308" i="19"/>
  <c r="AB308" i="19" s="1"/>
  <c r="E309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T309" i="19"/>
  <c r="U309" i="19"/>
  <c r="V309" i="19"/>
  <c r="W309" i="19"/>
  <c r="X309" i="19"/>
  <c r="Y309" i="19"/>
  <c r="Z309" i="19"/>
  <c r="AA309" i="19"/>
  <c r="AB309" i="19" s="1"/>
  <c r="E310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T310" i="19"/>
  <c r="U310" i="19"/>
  <c r="V310" i="19"/>
  <c r="W310" i="19"/>
  <c r="X310" i="19"/>
  <c r="Y310" i="19"/>
  <c r="Z310" i="19"/>
  <c r="AA310" i="19"/>
  <c r="AB310" i="19" s="1"/>
  <c r="E311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T311" i="19"/>
  <c r="U311" i="19"/>
  <c r="V311" i="19"/>
  <c r="W311" i="19"/>
  <c r="X311" i="19"/>
  <c r="Y311" i="19"/>
  <c r="Z311" i="19"/>
  <c r="AA311" i="19"/>
  <c r="AB311" i="19" s="1"/>
  <c r="E312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T312" i="19"/>
  <c r="U312" i="19"/>
  <c r="V312" i="19"/>
  <c r="W312" i="19"/>
  <c r="X312" i="19"/>
  <c r="Y312" i="19"/>
  <c r="Z312" i="19"/>
  <c r="AA312" i="19"/>
  <c r="AB312" i="19" s="1"/>
  <c r="E313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T313" i="19"/>
  <c r="U313" i="19"/>
  <c r="V313" i="19"/>
  <c r="W313" i="19"/>
  <c r="X313" i="19"/>
  <c r="Y313" i="19"/>
  <c r="Z313" i="19"/>
  <c r="AA313" i="19"/>
  <c r="AB313" i="19" s="1"/>
  <c r="E314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T314" i="19"/>
  <c r="U314" i="19"/>
  <c r="V314" i="19"/>
  <c r="W314" i="19"/>
  <c r="X314" i="19"/>
  <c r="Y314" i="19"/>
  <c r="Z314" i="19"/>
  <c r="AA314" i="19"/>
  <c r="AB314" i="19" s="1"/>
  <c r="E315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T315" i="19"/>
  <c r="U315" i="19"/>
  <c r="V315" i="19"/>
  <c r="W315" i="19"/>
  <c r="X315" i="19"/>
  <c r="Y315" i="19"/>
  <c r="Z315" i="19"/>
  <c r="AA315" i="19"/>
  <c r="AB315" i="19" s="1"/>
  <c r="E316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T316" i="19"/>
  <c r="U316" i="19"/>
  <c r="V316" i="19"/>
  <c r="W316" i="19"/>
  <c r="X316" i="19"/>
  <c r="Y316" i="19"/>
  <c r="Z316" i="19"/>
  <c r="AA316" i="19"/>
  <c r="AB316" i="19" s="1"/>
  <c r="E317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T317" i="19"/>
  <c r="U317" i="19"/>
  <c r="V317" i="19"/>
  <c r="W317" i="19"/>
  <c r="X317" i="19"/>
  <c r="Y317" i="19"/>
  <c r="Z317" i="19"/>
  <c r="AA317" i="19"/>
  <c r="AB317" i="19" s="1"/>
  <c r="E318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T318" i="19"/>
  <c r="U318" i="19"/>
  <c r="V318" i="19"/>
  <c r="W318" i="19"/>
  <c r="X318" i="19"/>
  <c r="Y318" i="19"/>
  <c r="Z318" i="19"/>
  <c r="AA318" i="19"/>
  <c r="AB318" i="19" s="1"/>
  <c r="E319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T319" i="19"/>
  <c r="U319" i="19"/>
  <c r="V319" i="19"/>
  <c r="W319" i="19"/>
  <c r="X319" i="19"/>
  <c r="Y319" i="19"/>
  <c r="Z319" i="19"/>
  <c r="AA319" i="19"/>
  <c r="AB319" i="19" s="1"/>
  <c r="E320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T320" i="19"/>
  <c r="U320" i="19"/>
  <c r="V320" i="19"/>
  <c r="W320" i="19"/>
  <c r="X320" i="19"/>
  <c r="Y320" i="19"/>
  <c r="Z320" i="19"/>
  <c r="AA320" i="19"/>
  <c r="AB320" i="19" s="1"/>
  <c r="E321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T321" i="19"/>
  <c r="U321" i="19"/>
  <c r="V321" i="19"/>
  <c r="W321" i="19"/>
  <c r="X321" i="19"/>
  <c r="Y321" i="19"/>
  <c r="Z321" i="19"/>
  <c r="AA321" i="19"/>
  <c r="AB321" i="19" s="1"/>
  <c r="E322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T322" i="19"/>
  <c r="U322" i="19"/>
  <c r="V322" i="19"/>
  <c r="W322" i="19"/>
  <c r="X322" i="19"/>
  <c r="Y322" i="19"/>
  <c r="Z322" i="19"/>
  <c r="AA322" i="19"/>
  <c r="AB322" i="19" s="1"/>
  <c r="E323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T323" i="19"/>
  <c r="U323" i="19"/>
  <c r="V323" i="19"/>
  <c r="W323" i="19"/>
  <c r="X323" i="19"/>
  <c r="Y323" i="19"/>
  <c r="Z323" i="19"/>
  <c r="AA323" i="19"/>
  <c r="AB323" i="19" s="1"/>
  <c r="E324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T324" i="19"/>
  <c r="U324" i="19"/>
  <c r="V324" i="19"/>
  <c r="W324" i="19"/>
  <c r="X324" i="19"/>
  <c r="Y324" i="19"/>
  <c r="Z324" i="19"/>
  <c r="AA324" i="19"/>
  <c r="AB324" i="19" s="1"/>
  <c r="E325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T325" i="19"/>
  <c r="U325" i="19"/>
  <c r="V325" i="19"/>
  <c r="W325" i="19"/>
  <c r="X325" i="19"/>
  <c r="Y325" i="19"/>
  <c r="Z325" i="19"/>
  <c r="AA325" i="19"/>
  <c r="AB325" i="19" s="1"/>
  <c r="E326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T326" i="19"/>
  <c r="U326" i="19"/>
  <c r="V326" i="19"/>
  <c r="W326" i="19"/>
  <c r="X326" i="19"/>
  <c r="Y326" i="19"/>
  <c r="Z326" i="19"/>
  <c r="AA326" i="19"/>
  <c r="AB326" i="19" s="1"/>
  <c r="E327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T327" i="19"/>
  <c r="U327" i="19"/>
  <c r="V327" i="19"/>
  <c r="W327" i="19"/>
  <c r="X327" i="19"/>
  <c r="Y327" i="19"/>
  <c r="Z327" i="19"/>
  <c r="AA327" i="19"/>
  <c r="AB327" i="19" s="1"/>
  <c r="E328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T328" i="19"/>
  <c r="U328" i="19"/>
  <c r="V328" i="19"/>
  <c r="W328" i="19"/>
  <c r="X328" i="19"/>
  <c r="Y328" i="19"/>
  <c r="Z328" i="19"/>
  <c r="AA328" i="19"/>
  <c r="AB328" i="19" s="1"/>
  <c r="E329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T329" i="19"/>
  <c r="U329" i="19"/>
  <c r="V329" i="19"/>
  <c r="W329" i="19"/>
  <c r="X329" i="19"/>
  <c r="Y329" i="19"/>
  <c r="Z329" i="19"/>
  <c r="AA329" i="19"/>
  <c r="AB329" i="19" s="1"/>
  <c r="E330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T330" i="19"/>
  <c r="U330" i="19"/>
  <c r="V330" i="19"/>
  <c r="W330" i="19"/>
  <c r="X330" i="19"/>
  <c r="Y330" i="19"/>
  <c r="Z330" i="19"/>
  <c r="AA330" i="19"/>
  <c r="AB330" i="19" s="1"/>
  <c r="E331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T331" i="19"/>
  <c r="U331" i="19"/>
  <c r="V331" i="19"/>
  <c r="W331" i="19"/>
  <c r="X331" i="19"/>
  <c r="Y331" i="19"/>
  <c r="Z331" i="19"/>
  <c r="AA331" i="19"/>
  <c r="AB331" i="19" s="1"/>
  <c r="E332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T332" i="19"/>
  <c r="U332" i="19"/>
  <c r="V332" i="19"/>
  <c r="W332" i="19"/>
  <c r="X332" i="19"/>
  <c r="Y332" i="19"/>
  <c r="Z332" i="19"/>
  <c r="AA332" i="19"/>
  <c r="AB332" i="19" s="1"/>
  <c r="E333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T333" i="19"/>
  <c r="U333" i="19"/>
  <c r="V333" i="19"/>
  <c r="W333" i="19"/>
  <c r="X333" i="19"/>
  <c r="Y333" i="19"/>
  <c r="Z333" i="19"/>
  <c r="AA333" i="19"/>
  <c r="AB333" i="19" s="1"/>
  <c r="E334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T334" i="19"/>
  <c r="U334" i="19"/>
  <c r="V334" i="19"/>
  <c r="W334" i="19"/>
  <c r="X334" i="19"/>
  <c r="Y334" i="19"/>
  <c r="Z334" i="19"/>
  <c r="AA334" i="19"/>
  <c r="AB334" i="19" s="1"/>
  <c r="E335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T335" i="19"/>
  <c r="U335" i="19"/>
  <c r="V335" i="19"/>
  <c r="W335" i="19"/>
  <c r="X335" i="19"/>
  <c r="Y335" i="19"/>
  <c r="Z335" i="19"/>
  <c r="AA335" i="19"/>
  <c r="AB335" i="19" s="1"/>
  <c r="E336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X336" i="19"/>
  <c r="Y336" i="19"/>
  <c r="Z336" i="19"/>
  <c r="AA336" i="19"/>
  <c r="AB336" i="19" s="1"/>
  <c r="E337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X337" i="19"/>
  <c r="Y337" i="19"/>
  <c r="Z337" i="19"/>
  <c r="AA337" i="19"/>
  <c r="AB337" i="19" s="1"/>
  <c r="E338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T338" i="19"/>
  <c r="U338" i="19"/>
  <c r="V338" i="19"/>
  <c r="W338" i="19"/>
  <c r="X338" i="19"/>
  <c r="Y338" i="19"/>
  <c r="Z338" i="19"/>
  <c r="AA338" i="19"/>
  <c r="AB338" i="19" s="1"/>
  <c r="E339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T339" i="19"/>
  <c r="U339" i="19"/>
  <c r="V339" i="19"/>
  <c r="W339" i="19"/>
  <c r="X339" i="19"/>
  <c r="Y339" i="19"/>
  <c r="Z339" i="19"/>
  <c r="AA339" i="19"/>
  <c r="AB339" i="19" s="1"/>
  <c r="E340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X340" i="19"/>
  <c r="Y340" i="19"/>
  <c r="Z340" i="19"/>
  <c r="AA340" i="19"/>
  <c r="AB340" i="19" s="1"/>
  <c r="E341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X341" i="19"/>
  <c r="Y341" i="19"/>
  <c r="Z341" i="19"/>
  <c r="AA341" i="19"/>
  <c r="AB341" i="19" s="1"/>
  <c r="E342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X342" i="19"/>
  <c r="Y342" i="19"/>
  <c r="Z342" i="19"/>
  <c r="AA342" i="19"/>
  <c r="AB342" i="19" s="1"/>
  <c r="E343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X343" i="19"/>
  <c r="Y343" i="19"/>
  <c r="Z343" i="19"/>
  <c r="AA343" i="19"/>
  <c r="AB343" i="19" s="1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X344" i="19"/>
  <c r="Y344" i="19"/>
  <c r="Z344" i="19"/>
  <c r="AA344" i="19"/>
  <c r="AB344" i="19" s="1"/>
  <c r="E345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/>
  <c r="Z345" i="19"/>
  <c r="AA345" i="19"/>
  <c r="AB345" i="19" s="1"/>
  <c r="E346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/>
  <c r="Z346" i="19"/>
  <c r="AA346" i="19"/>
  <c r="AB346" i="19" s="1"/>
  <c r="E347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/>
  <c r="Z347" i="19"/>
  <c r="AA347" i="19"/>
  <c r="AB347" i="19" s="1"/>
  <c r="E348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X348" i="19"/>
  <c r="Y348" i="19"/>
  <c r="Z348" i="19"/>
  <c r="AA348" i="19"/>
  <c r="AB348" i="19" s="1"/>
  <c r="E349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X349" i="19"/>
  <c r="Y349" i="19"/>
  <c r="Z349" i="19"/>
  <c r="AA349" i="19"/>
  <c r="AB349" i="19" s="1"/>
  <c r="E350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/>
  <c r="Z350" i="19"/>
  <c r="AA350" i="19"/>
  <c r="AB350" i="19" s="1"/>
  <c r="E351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/>
  <c r="Z351" i="19"/>
  <c r="AA351" i="19"/>
  <c r="AB351" i="19" s="1"/>
  <c r="E352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/>
  <c r="Z352" i="19"/>
  <c r="AA352" i="19"/>
  <c r="AB352" i="19" s="1"/>
  <c r="E353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/>
  <c r="Z353" i="19"/>
  <c r="AA353" i="19"/>
  <c r="AB353" i="19" s="1"/>
  <c r="E354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/>
  <c r="Z354" i="19"/>
  <c r="AA354" i="19"/>
  <c r="AB354" i="19" s="1"/>
  <c r="E355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X355" i="19"/>
  <c r="Y355" i="19"/>
  <c r="Z355" i="19"/>
  <c r="AA355" i="19"/>
  <c r="AB355" i="19" s="1"/>
  <c r="E356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X356" i="19"/>
  <c r="Y356" i="19"/>
  <c r="Z356" i="19"/>
  <c r="AA356" i="19"/>
  <c r="AB356" i="19" s="1"/>
  <c r="E357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T357" i="19"/>
  <c r="U357" i="19"/>
  <c r="V357" i="19"/>
  <c r="W357" i="19"/>
  <c r="X357" i="19"/>
  <c r="Y357" i="19"/>
  <c r="Z357" i="19"/>
  <c r="AA357" i="19"/>
  <c r="AB357" i="19" s="1"/>
  <c r="E358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X358" i="19"/>
  <c r="Y358" i="19"/>
  <c r="Z358" i="19"/>
  <c r="AA358" i="19"/>
  <c r="AB358" i="19" s="1"/>
  <c r="E359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X359" i="19"/>
  <c r="Y359" i="19"/>
  <c r="Z359" i="19"/>
  <c r="AA359" i="19"/>
  <c r="AB359" i="19" s="1"/>
  <c r="E360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X360" i="19"/>
  <c r="Y360" i="19"/>
  <c r="Z360" i="19"/>
  <c r="AA360" i="19"/>
  <c r="AB360" i="19" s="1"/>
  <c r="E361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X361" i="19"/>
  <c r="Y361" i="19"/>
  <c r="Z361" i="19"/>
  <c r="AA361" i="19"/>
  <c r="AB361" i="19" s="1"/>
  <c r="E362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X362" i="19"/>
  <c r="Y362" i="19"/>
  <c r="Z362" i="19"/>
  <c r="AA362" i="19"/>
  <c r="AB362" i="19" s="1"/>
  <c r="E363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X363" i="19"/>
  <c r="Y363" i="19"/>
  <c r="Z363" i="19"/>
  <c r="AA363" i="19"/>
  <c r="AB363" i="19" s="1"/>
  <c r="E364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X364" i="19"/>
  <c r="Y364" i="19"/>
  <c r="Z364" i="19"/>
  <c r="AA364" i="19"/>
  <c r="AB364" i="19" s="1"/>
  <c r="E365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X365" i="19"/>
  <c r="Y365" i="19"/>
  <c r="Z365" i="19"/>
  <c r="AA365" i="19"/>
  <c r="AB365" i="19" s="1"/>
  <c r="E366" i="19"/>
  <c r="F366" i="19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T366" i="19"/>
  <c r="U366" i="19"/>
  <c r="V366" i="19"/>
  <c r="W366" i="19"/>
  <c r="X366" i="19"/>
  <c r="Y366" i="19"/>
  <c r="Z366" i="19"/>
  <c r="AA366" i="19"/>
  <c r="AB366" i="19" s="1"/>
  <c r="E367" i="19"/>
  <c r="F367" i="19"/>
  <c r="G367" i="19"/>
  <c r="H367" i="19"/>
  <c r="I367" i="19"/>
  <c r="J367" i="19"/>
  <c r="K367" i="19"/>
  <c r="L367" i="19"/>
  <c r="M367" i="19"/>
  <c r="N367" i="19"/>
  <c r="O367" i="19"/>
  <c r="P367" i="19"/>
  <c r="Q367" i="19"/>
  <c r="R367" i="19"/>
  <c r="S367" i="19"/>
  <c r="T367" i="19"/>
  <c r="U367" i="19"/>
  <c r="V367" i="19"/>
  <c r="W367" i="19"/>
  <c r="X367" i="19"/>
  <c r="Y367" i="19"/>
  <c r="Z367" i="19"/>
  <c r="AA367" i="19"/>
  <c r="AB367" i="19" s="1"/>
  <c r="E368" i="19"/>
  <c r="F368" i="19"/>
  <c r="G368" i="19"/>
  <c r="H368" i="19"/>
  <c r="I368" i="19"/>
  <c r="J368" i="19"/>
  <c r="K368" i="19"/>
  <c r="L368" i="19"/>
  <c r="M368" i="19"/>
  <c r="N368" i="19"/>
  <c r="O368" i="19"/>
  <c r="P368" i="19"/>
  <c r="Q368" i="19"/>
  <c r="R368" i="19"/>
  <c r="S368" i="19"/>
  <c r="T368" i="19"/>
  <c r="U368" i="19"/>
  <c r="V368" i="19"/>
  <c r="W368" i="19"/>
  <c r="X368" i="19"/>
  <c r="Y368" i="19"/>
  <c r="Z368" i="19"/>
  <c r="AA368" i="19"/>
  <c r="AB368" i="19" s="1"/>
  <c r="E369" i="19"/>
  <c r="F369" i="19"/>
  <c r="G369" i="19"/>
  <c r="H369" i="19"/>
  <c r="I369" i="19"/>
  <c r="J369" i="19"/>
  <c r="K369" i="19"/>
  <c r="L369" i="19"/>
  <c r="M369" i="19"/>
  <c r="N369" i="19"/>
  <c r="O369" i="19"/>
  <c r="P369" i="19"/>
  <c r="Q369" i="19"/>
  <c r="R369" i="19"/>
  <c r="S369" i="19"/>
  <c r="T369" i="19"/>
  <c r="U369" i="19"/>
  <c r="V369" i="19"/>
  <c r="W369" i="19"/>
  <c r="X369" i="19"/>
  <c r="Y369" i="19"/>
  <c r="Z369" i="19"/>
  <c r="AA369" i="19"/>
  <c r="AB369" i="19" s="1"/>
  <c r="E370" i="19"/>
  <c r="F370" i="19"/>
  <c r="G370" i="19"/>
  <c r="H370" i="19"/>
  <c r="I370" i="19"/>
  <c r="J370" i="19"/>
  <c r="K370" i="19"/>
  <c r="L370" i="19"/>
  <c r="M370" i="19"/>
  <c r="N370" i="19"/>
  <c r="O370" i="19"/>
  <c r="P370" i="19"/>
  <c r="Q370" i="19"/>
  <c r="R370" i="19"/>
  <c r="S370" i="19"/>
  <c r="T370" i="19"/>
  <c r="U370" i="19"/>
  <c r="V370" i="19"/>
  <c r="W370" i="19"/>
  <c r="X370" i="19"/>
  <c r="Y370" i="19"/>
  <c r="Z370" i="19"/>
  <c r="AA370" i="19"/>
  <c r="AB370" i="19" s="1"/>
  <c r="E371" i="19"/>
  <c r="F371" i="19"/>
  <c r="G371" i="19"/>
  <c r="H371" i="19"/>
  <c r="I371" i="19"/>
  <c r="J371" i="19"/>
  <c r="K371" i="19"/>
  <c r="L371" i="19"/>
  <c r="M371" i="19"/>
  <c r="N371" i="19"/>
  <c r="O371" i="19"/>
  <c r="P371" i="19"/>
  <c r="Q371" i="19"/>
  <c r="R371" i="19"/>
  <c r="S371" i="19"/>
  <c r="T371" i="19"/>
  <c r="U371" i="19"/>
  <c r="V371" i="19"/>
  <c r="W371" i="19"/>
  <c r="X371" i="19"/>
  <c r="Y371" i="19"/>
  <c r="Z371" i="19"/>
  <c r="AA371" i="19"/>
  <c r="AB371" i="19" s="1"/>
  <c r="E372" i="19"/>
  <c r="F372" i="19"/>
  <c r="G372" i="19"/>
  <c r="H372" i="19"/>
  <c r="I372" i="19"/>
  <c r="J372" i="19"/>
  <c r="K372" i="19"/>
  <c r="L372" i="19"/>
  <c r="M372" i="19"/>
  <c r="N372" i="19"/>
  <c r="O372" i="19"/>
  <c r="P372" i="19"/>
  <c r="Q372" i="19"/>
  <c r="R372" i="19"/>
  <c r="S372" i="19"/>
  <c r="T372" i="19"/>
  <c r="U372" i="19"/>
  <c r="V372" i="19"/>
  <c r="W372" i="19"/>
  <c r="X372" i="19"/>
  <c r="Y372" i="19"/>
  <c r="Z372" i="19"/>
  <c r="AA372" i="19"/>
  <c r="AB372" i="19" s="1"/>
  <c r="E373" i="19"/>
  <c r="F373" i="19"/>
  <c r="G373" i="19"/>
  <c r="H373" i="19"/>
  <c r="I373" i="19"/>
  <c r="J373" i="19"/>
  <c r="K373" i="19"/>
  <c r="L373" i="19"/>
  <c r="M373" i="19"/>
  <c r="N373" i="19"/>
  <c r="O373" i="19"/>
  <c r="P373" i="19"/>
  <c r="Q373" i="19"/>
  <c r="R373" i="19"/>
  <c r="S373" i="19"/>
  <c r="T373" i="19"/>
  <c r="U373" i="19"/>
  <c r="V373" i="19"/>
  <c r="W373" i="19"/>
  <c r="X373" i="19"/>
  <c r="Y373" i="19"/>
  <c r="Z373" i="19"/>
  <c r="AA373" i="19"/>
  <c r="AB373" i="19" s="1"/>
  <c r="E374" i="19"/>
  <c r="F374" i="19"/>
  <c r="G374" i="19"/>
  <c r="H374" i="19"/>
  <c r="I374" i="19"/>
  <c r="J374" i="19"/>
  <c r="K374" i="19"/>
  <c r="L374" i="19"/>
  <c r="M374" i="19"/>
  <c r="N374" i="19"/>
  <c r="O374" i="19"/>
  <c r="P374" i="19"/>
  <c r="Q374" i="19"/>
  <c r="R374" i="19"/>
  <c r="S374" i="19"/>
  <c r="T374" i="19"/>
  <c r="U374" i="19"/>
  <c r="V374" i="19"/>
  <c r="W374" i="19"/>
  <c r="X374" i="19"/>
  <c r="Y374" i="19"/>
  <c r="Z374" i="19"/>
  <c r="AA374" i="19"/>
  <c r="AB374" i="19" s="1"/>
  <c r="E375" i="19"/>
  <c r="F375" i="19"/>
  <c r="G375" i="19"/>
  <c r="H375" i="19"/>
  <c r="I375" i="19"/>
  <c r="J375" i="19"/>
  <c r="K375" i="19"/>
  <c r="L375" i="19"/>
  <c r="M375" i="19"/>
  <c r="N375" i="19"/>
  <c r="O375" i="19"/>
  <c r="P375" i="19"/>
  <c r="Q375" i="19"/>
  <c r="R375" i="19"/>
  <c r="S375" i="19"/>
  <c r="T375" i="19"/>
  <c r="U375" i="19"/>
  <c r="V375" i="19"/>
  <c r="W375" i="19"/>
  <c r="X375" i="19"/>
  <c r="Y375" i="19"/>
  <c r="Z375" i="19"/>
  <c r="AA375" i="19"/>
  <c r="AB375" i="19" s="1"/>
  <c r="E376" i="19"/>
  <c r="F376" i="19"/>
  <c r="G376" i="19"/>
  <c r="H376" i="19"/>
  <c r="I376" i="19"/>
  <c r="J376" i="19"/>
  <c r="K376" i="19"/>
  <c r="L376" i="19"/>
  <c r="M376" i="19"/>
  <c r="N376" i="19"/>
  <c r="O376" i="19"/>
  <c r="P376" i="19"/>
  <c r="Q376" i="19"/>
  <c r="R376" i="19"/>
  <c r="S376" i="19"/>
  <c r="T376" i="19"/>
  <c r="U376" i="19"/>
  <c r="V376" i="19"/>
  <c r="W376" i="19"/>
  <c r="X376" i="19"/>
  <c r="Y376" i="19"/>
  <c r="Z376" i="19"/>
  <c r="AA376" i="19"/>
  <c r="AB376" i="19" s="1"/>
  <c r="E377" i="19"/>
  <c r="F377" i="19"/>
  <c r="G377" i="19"/>
  <c r="H377" i="19"/>
  <c r="I377" i="19"/>
  <c r="J377" i="19"/>
  <c r="K377" i="19"/>
  <c r="L377" i="19"/>
  <c r="M377" i="19"/>
  <c r="N377" i="19"/>
  <c r="O377" i="19"/>
  <c r="P377" i="19"/>
  <c r="Q377" i="19"/>
  <c r="R377" i="19"/>
  <c r="S377" i="19"/>
  <c r="T377" i="19"/>
  <c r="U377" i="19"/>
  <c r="V377" i="19"/>
  <c r="W377" i="19"/>
  <c r="X377" i="19"/>
  <c r="Y377" i="19"/>
  <c r="Z377" i="19"/>
  <c r="AA377" i="19"/>
  <c r="AB377" i="19" s="1"/>
  <c r="E378" i="19"/>
  <c r="F378" i="19"/>
  <c r="G378" i="19"/>
  <c r="H378" i="19"/>
  <c r="I378" i="19"/>
  <c r="J378" i="19"/>
  <c r="K378" i="19"/>
  <c r="L378" i="19"/>
  <c r="M378" i="19"/>
  <c r="N378" i="19"/>
  <c r="O378" i="19"/>
  <c r="P378" i="19"/>
  <c r="Q378" i="19"/>
  <c r="R378" i="19"/>
  <c r="S378" i="19"/>
  <c r="T378" i="19"/>
  <c r="U378" i="19"/>
  <c r="V378" i="19"/>
  <c r="W378" i="19"/>
  <c r="X378" i="19"/>
  <c r="Y378" i="19"/>
  <c r="Z378" i="19"/>
  <c r="AA378" i="19"/>
  <c r="AB378" i="19" s="1"/>
  <c r="E379" i="19"/>
  <c r="F379" i="19"/>
  <c r="G379" i="19"/>
  <c r="H379" i="19"/>
  <c r="I379" i="19"/>
  <c r="J379" i="19"/>
  <c r="K379" i="19"/>
  <c r="L379" i="19"/>
  <c r="M379" i="19"/>
  <c r="N379" i="19"/>
  <c r="O379" i="19"/>
  <c r="P379" i="19"/>
  <c r="Q379" i="19"/>
  <c r="R379" i="19"/>
  <c r="S379" i="19"/>
  <c r="T379" i="19"/>
  <c r="U379" i="19"/>
  <c r="V379" i="19"/>
  <c r="W379" i="19"/>
  <c r="X379" i="19"/>
  <c r="Y379" i="19"/>
  <c r="Z379" i="19"/>
  <c r="AA379" i="19"/>
  <c r="AB379" i="19" s="1"/>
  <c r="E380" i="19"/>
  <c r="F380" i="19"/>
  <c r="G380" i="19"/>
  <c r="H380" i="19"/>
  <c r="I380" i="19"/>
  <c r="J380" i="19"/>
  <c r="K380" i="19"/>
  <c r="L380" i="19"/>
  <c r="M380" i="19"/>
  <c r="N380" i="19"/>
  <c r="O380" i="19"/>
  <c r="P380" i="19"/>
  <c r="Q380" i="19"/>
  <c r="R380" i="19"/>
  <c r="S380" i="19"/>
  <c r="T380" i="19"/>
  <c r="U380" i="19"/>
  <c r="V380" i="19"/>
  <c r="W380" i="19"/>
  <c r="X380" i="19"/>
  <c r="Y380" i="19"/>
  <c r="Z380" i="19"/>
  <c r="AA380" i="19"/>
  <c r="AB380" i="19" s="1"/>
  <c r="E381" i="19"/>
  <c r="F381" i="19"/>
  <c r="G381" i="19"/>
  <c r="H381" i="19"/>
  <c r="I381" i="19"/>
  <c r="J381" i="19"/>
  <c r="K381" i="19"/>
  <c r="L381" i="19"/>
  <c r="M381" i="19"/>
  <c r="N381" i="19"/>
  <c r="O381" i="19"/>
  <c r="P381" i="19"/>
  <c r="Q381" i="19"/>
  <c r="R381" i="19"/>
  <c r="S381" i="19"/>
  <c r="T381" i="19"/>
  <c r="U381" i="19"/>
  <c r="V381" i="19"/>
  <c r="W381" i="19"/>
  <c r="X381" i="19"/>
  <c r="Y381" i="19"/>
  <c r="Z381" i="19"/>
  <c r="AA381" i="19"/>
  <c r="AB381" i="19" s="1"/>
  <c r="E382" i="19"/>
  <c r="F382" i="19"/>
  <c r="G382" i="19"/>
  <c r="H382" i="19"/>
  <c r="I382" i="19"/>
  <c r="J382" i="19"/>
  <c r="K382" i="19"/>
  <c r="L382" i="19"/>
  <c r="M382" i="19"/>
  <c r="N382" i="19"/>
  <c r="O382" i="19"/>
  <c r="P382" i="19"/>
  <c r="Q382" i="19"/>
  <c r="R382" i="19"/>
  <c r="S382" i="19"/>
  <c r="T382" i="19"/>
  <c r="U382" i="19"/>
  <c r="V382" i="19"/>
  <c r="W382" i="19"/>
  <c r="X382" i="19"/>
  <c r="Y382" i="19"/>
  <c r="Z382" i="19"/>
  <c r="AA382" i="19"/>
  <c r="AB382" i="19" s="1"/>
  <c r="E383" i="19"/>
  <c r="F383" i="19"/>
  <c r="G383" i="19"/>
  <c r="H383" i="19"/>
  <c r="I383" i="19"/>
  <c r="J383" i="19"/>
  <c r="K383" i="19"/>
  <c r="L383" i="19"/>
  <c r="M383" i="19"/>
  <c r="N383" i="19"/>
  <c r="O383" i="19"/>
  <c r="P383" i="19"/>
  <c r="Q383" i="19"/>
  <c r="R383" i="19"/>
  <c r="S383" i="19"/>
  <c r="T383" i="19"/>
  <c r="U383" i="19"/>
  <c r="V383" i="19"/>
  <c r="W383" i="19"/>
  <c r="X383" i="19"/>
  <c r="Y383" i="19"/>
  <c r="Z383" i="19"/>
  <c r="AA383" i="19"/>
  <c r="AB383" i="19" s="1"/>
  <c r="E384" i="19"/>
  <c r="F384" i="19"/>
  <c r="G384" i="19"/>
  <c r="H384" i="19"/>
  <c r="I384" i="19"/>
  <c r="J384" i="19"/>
  <c r="K384" i="19"/>
  <c r="L384" i="19"/>
  <c r="M384" i="19"/>
  <c r="N384" i="19"/>
  <c r="O384" i="19"/>
  <c r="P384" i="19"/>
  <c r="Q384" i="19"/>
  <c r="R384" i="19"/>
  <c r="S384" i="19"/>
  <c r="T384" i="19"/>
  <c r="U384" i="19"/>
  <c r="V384" i="19"/>
  <c r="W384" i="19"/>
  <c r="X384" i="19"/>
  <c r="Y384" i="19"/>
  <c r="Z384" i="19"/>
  <c r="AA384" i="19"/>
  <c r="AB384" i="19" s="1"/>
  <c r="E385" i="19"/>
  <c r="F385" i="19"/>
  <c r="G385" i="19"/>
  <c r="H385" i="19"/>
  <c r="I385" i="19"/>
  <c r="J385" i="19"/>
  <c r="K385" i="19"/>
  <c r="L385" i="19"/>
  <c r="M385" i="19"/>
  <c r="N385" i="19"/>
  <c r="O385" i="19"/>
  <c r="P385" i="19"/>
  <c r="Q385" i="19"/>
  <c r="R385" i="19"/>
  <c r="S385" i="19"/>
  <c r="T385" i="19"/>
  <c r="U385" i="19"/>
  <c r="V385" i="19"/>
  <c r="W385" i="19"/>
  <c r="X385" i="19"/>
  <c r="Y385" i="19"/>
  <c r="Z385" i="19"/>
  <c r="AB385" i="19" s="1"/>
  <c r="AA385" i="19"/>
  <c r="E386" i="19"/>
  <c r="F386" i="19"/>
  <c r="G386" i="19"/>
  <c r="H386" i="19"/>
  <c r="I386" i="19"/>
  <c r="J386" i="19"/>
  <c r="K386" i="19"/>
  <c r="L386" i="19"/>
  <c r="M386" i="19"/>
  <c r="N386" i="19"/>
  <c r="O386" i="19"/>
  <c r="P386" i="19"/>
  <c r="Q386" i="19"/>
  <c r="R386" i="19"/>
  <c r="S386" i="19"/>
  <c r="T386" i="19"/>
  <c r="U386" i="19"/>
  <c r="V386" i="19"/>
  <c r="W386" i="19"/>
  <c r="X386" i="19"/>
  <c r="Y386" i="19"/>
  <c r="Z386" i="19"/>
  <c r="AB386" i="19" s="1"/>
  <c r="AA386" i="19"/>
  <c r="E387" i="19"/>
  <c r="F387" i="19"/>
  <c r="G387" i="19"/>
  <c r="H387" i="19"/>
  <c r="I387" i="19"/>
  <c r="J387" i="19"/>
  <c r="K387" i="19"/>
  <c r="L387" i="19"/>
  <c r="M387" i="19"/>
  <c r="N387" i="19"/>
  <c r="O387" i="19"/>
  <c r="P387" i="19"/>
  <c r="Q387" i="19"/>
  <c r="R387" i="19"/>
  <c r="S387" i="19"/>
  <c r="T387" i="19"/>
  <c r="U387" i="19"/>
  <c r="V387" i="19"/>
  <c r="W387" i="19"/>
  <c r="X387" i="19"/>
  <c r="Y387" i="19"/>
  <c r="Z387" i="19"/>
  <c r="AB387" i="19" s="1"/>
  <c r="AA387" i="19"/>
  <c r="E388" i="19"/>
  <c r="F388" i="19"/>
  <c r="G388" i="19"/>
  <c r="H388" i="19"/>
  <c r="I388" i="19"/>
  <c r="J388" i="19"/>
  <c r="K388" i="19"/>
  <c r="L388" i="19"/>
  <c r="M388" i="19"/>
  <c r="N388" i="19"/>
  <c r="O388" i="19"/>
  <c r="P388" i="19"/>
  <c r="Q388" i="19"/>
  <c r="R388" i="19"/>
  <c r="S388" i="19"/>
  <c r="T388" i="19"/>
  <c r="U388" i="19"/>
  <c r="V388" i="19"/>
  <c r="W388" i="19"/>
  <c r="X388" i="19"/>
  <c r="Y388" i="19"/>
  <c r="Z388" i="19"/>
  <c r="AB388" i="19" s="1"/>
  <c r="AA388" i="19"/>
  <c r="E389" i="19"/>
  <c r="F389" i="19"/>
  <c r="G389" i="19"/>
  <c r="H389" i="19"/>
  <c r="I389" i="19"/>
  <c r="J389" i="19"/>
  <c r="K389" i="19"/>
  <c r="L389" i="19"/>
  <c r="M389" i="19"/>
  <c r="N389" i="19"/>
  <c r="O389" i="19"/>
  <c r="P389" i="19"/>
  <c r="Q389" i="19"/>
  <c r="R389" i="19"/>
  <c r="S389" i="19"/>
  <c r="T389" i="19"/>
  <c r="U389" i="19"/>
  <c r="V389" i="19"/>
  <c r="W389" i="19"/>
  <c r="X389" i="19"/>
  <c r="Y389" i="19"/>
  <c r="Z389" i="19"/>
  <c r="AB389" i="19" s="1"/>
  <c r="AA389" i="19"/>
  <c r="E390" i="19"/>
  <c r="F390" i="19"/>
  <c r="G390" i="19"/>
  <c r="H390" i="19"/>
  <c r="I390" i="19"/>
  <c r="J390" i="19"/>
  <c r="K390" i="19"/>
  <c r="L390" i="19"/>
  <c r="M390" i="19"/>
  <c r="N390" i="19"/>
  <c r="O390" i="19"/>
  <c r="P390" i="19"/>
  <c r="Q390" i="19"/>
  <c r="R390" i="19"/>
  <c r="S390" i="19"/>
  <c r="T390" i="19"/>
  <c r="U390" i="19"/>
  <c r="V390" i="19"/>
  <c r="W390" i="19"/>
  <c r="X390" i="19"/>
  <c r="Y390" i="19"/>
  <c r="Z390" i="19"/>
  <c r="AB390" i="19" s="1"/>
  <c r="AA390" i="19"/>
  <c r="E391" i="19"/>
  <c r="F391" i="19"/>
  <c r="G391" i="19"/>
  <c r="H391" i="19"/>
  <c r="I391" i="19"/>
  <c r="J391" i="19"/>
  <c r="K391" i="19"/>
  <c r="L391" i="19"/>
  <c r="M391" i="19"/>
  <c r="N391" i="19"/>
  <c r="O391" i="19"/>
  <c r="P391" i="19"/>
  <c r="Q391" i="19"/>
  <c r="R391" i="19"/>
  <c r="S391" i="19"/>
  <c r="T391" i="19"/>
  <c r="U391" i="19"/>
  <c r="V391" i="19"/>
  <c r="W391" i="19"/>
  <c r="X391" i="19"/>
  <c r="Y391" i="19"/>
  <c r="Z391" i="19"/>
  <c r="AB391" i="19" s="1"/>
  <c r="AA391" i="19"/>
  <c r="E392" i="19"/>
  <c r="F392" i="19"/>
  <c r="G392" i="19"/>
  <c r="H392" i="19"/>
  <c r="I392" i="19"/>
  <c r="J392" i="19"/>
  <c r="K392" i="19"/>
  <c r="L392" i="19"/>
  <c r="M392" i="19"/>
  <c r="N392" i="19"/>
  <c r="O392" i="19"/>
  <c r="P392" i="19"/>
  <c r="Q392" i="19"/>
  <c r="R392" i="19"/>
  <c r="S392" i="19"/>
  <c r="T392" i="19"/>
  <c r="U392" i="19"/>
  <c r="V392" i="19"/>
  <c r="W392" i="19"/>
  <c r="X392" i="19"/>
  <c r="Y392" i="19"/>
  <c r="Z392" i="19"/>
  <c r="AB392" i="19" s="1"/>
  <c r="AA392" i="19"/>
  <c r="E393" i="19"/>
  <c r="F393" i="19"/>
  <c r="G393" i="19"/>
  <c r="H393" i="19"/>
  <c r="I393" i="19"/>
  <c r="J393" i="19"/>
  <c r="K393" i="19"/>
  <c r="L393" i="19"/>
  <c r="M393" i="19"/>
  <c r="N393" i="19"/>
  <c r="O393" i="19"/>
  <c r="P393" i="19"/>
  <c r="Q393" i="19"/>
  <c r="R393" i="19"/>
  <c r="S393" i="19"/>
  <c r="T393" i="19"/>
  <c r="U393" i="19"/>
  <c r="V393" i="19"/>
  <c r="W393" i="19"/>
  <c r="X393" i="19"/>
  <c r="Y393" i="19"/>
  <c r="Z393" i="19"/>
  <c r="AB393" i="19" s="1"/>
  <c r="AA393" i="19"/>
  <c r="E394" i="19"/>
  <c r="F394" i="19"/>
  <c r="G394" i="19"/>
  <c r="H394" i="19"/>
  <c r="I394" i="19"/>
  <c r="J394" i="19"/>
  <c r="K394" i="19"/>
  <c r="L394" i="19"/>
  <c r="M394" i="19"/>
  <c r="N394" i="19"/>
  <c r="O394" i="19"/>
  <c r="P394" i="19"/>
  <c r="Q394" i="19"/>
  <c r="R394" i="19"/>
  <c r="S394" i="19"/>
  <c r="T394" i="19"/>
  <c r="U394" i="19"/>
  <c r="V394" i="19"/>
  <c r="W394" i="19"/>
  <c r="X394" i="19"/>
  <c r="Y394" i="19"/>
  <c r="Z394" i="19"/>
  <c r="AB394" i="19" s="1"/>
  <c r="AA394" i="19"/>
  <c r="E395" i="19"/>
  <c r="F395" i="19"/>
  <c r="G395" i="19"/>
  <c r="H395" i="19"/>
  <c r="I395" i="19"/>
  <c r="J395" i="19"/>
  <c r="K395" i="19"/>
  <c r="L395" i="19"/>
  <c r="M395" i="19"/>
  <c r="N395" i="19"/>
  <c r="O395" i="19"/>
  <c r="P395" i="19"/>
  <c r="Q395" i="19"/>
  <c r="R395" i="19"/>
  <c r="S395" i="19"/>
  <c r="T395" i="19"/>
  <c r="U395" i="19"/>
  <c r="V395" i="19"/>
  <c r="W395" i="19"/>
  <c r="X395" i="19"/>
  <c r="Y395" i="19"/>
  <c r="Z395" i="19"/>
  <c r="AB395" i="19" s="1"/>
  <c r="AA395" i="19"/>
  <c r="E396" i="19"/>
  <c r="F396" i="19"/>
  <c r="G396" i="19"/>
  <c r="H396" i="19"/>
  <c r="I396" i="19"/>
  <c r="J396" i="19"/>
  <c r="K396" i="19"/>
  <c r="L396" i="19"/>
  <c r="M396" i="19"/>
  <c r="N396" i="19"/>
  <c r="O396" i="19"/>
  <c r="P396" i="19"/>
  <c r="Q396" i="19"/>
  <c r="R396" i="19"/>
  <c r="S396" i="19"/>
  <c r="T396" i="19"/>
  <c r="U396" i="19"/>
  <c r="V396" i="19"/>
  <c r="W396" i="19"/>
  <c r="X396" i="19"/>
  <c r="Y396" i="19"/>
  <c r="Z396" i="19"/>
  <c r="AB396" i="19" s="1"/>
  <c r="AA396" i="19"/>
  <c r="E397" i="19"/>
  <c r="F397" i="19"/>
  <c r="G397" i="19"/>
  <c r="H397" i="19"/>
  <c r="I397" i="19"/>
  <c r="J397" i="19"/>
  <c r="K397" i="19"/>
  <c r="L397" i="19"/>
  <c r="M397" i="19"/>
  <c r="N397" i="19"/>
  <c r="O397" i="19"/>
  <c r="P397" i="19"/>
  <c r="Q397" i="19"/>
  <c r="R397" i="19"/>
  <c r="S397" i="19"/>
  <c r="T397" i="19"/>
  <c r="U397" i="19"/>
  <c r="V397" i="19"/>
  <c r="W397" i="19"/>
  <c r="X397" i="19"/>
  <c r="Y397" i="19"/>
  <c r="Z397" i="19"/>
  <c r="AB397" i="19" s="1"/>
  <c r="AA397" i="19"/>
  <c r="E398" i="19"/>
  <c r="F398" i="19"/>
  <c r="G398" i="19"/>
  <c r="H398" i="19"/>
  <c r="I398" i="19"/>
  <c r="J398" i="19"/>
  <c r="K398" i="19"/>
  <c r="L398" i="19"/>
  <c r="M398" i="19"/>
  <c r="N398" i="19"/>
  <c r="O398" i="19"/>
  <c r="P398" i="19"/>
  <c r="Q398" i="19"/>
  <c r="R398" i="19"/>
  <c r="S398" i="19"/>
  <c r="T398" i="19"/>
  <c r="U398" i="19"/>
  <c r="V398" i="19"/>
  <c r="W398" i="19"/>
  <c r="X398" i="19"/>
  <c r="Y398" i="19"/>
  <c r="Z398" i="19"/>
  <c r="AB398" i="19" s="1"/>
  <c r="AA398" i="19"/>
  <c r="E399" i="19"/>
  <c r="F399" i="19"/>
  <c r="G399" i="19"/>
  <c r="H399" i="19"/>
  <c r="I399" i="19"/>
  <c r="J399" i="19"/>
  <c r="K399" i="19"/>
  <c r="L399" i="19"/>
  <c r="M399" i="19"/>
  <c r="N399" i="19"/>
  <c r="O399" i="19"/>
  <c r="P399" i="19"/>
  <c r="Q399" i="19"/>
  <c r="R399" i="19"/>
  <c r="S399" i="19"/>
  <c r="T399" i="19"/>
  <c r="U399" i="19"/>
  <c r="V399" i="19"/>
  <c r="W399" i="19"/>
  <c r="X399" i="19"/>
  <c r="Y399" i="19"/>
  <c r="Z399" i="19"/>
  <c r="AB399" i="19" s="1"/>
  <c r="AA399" i="19"/>
  <c r="E400" i="19"/>
  <c r="F400" i="19"/>
  <c r="G400" i="19"/>
  <c r="H400" i="19"/>
  <c r="I400" i="19"/>
  <c r="J400" i="19"/>
  <c r="K400" i="19"/>
  <c r="L400" i="19"/>
  <c r="M400" i="19"/>
  <c r="N400" i="19"/>
  <c r="O400" i="19"/>
  <c r="P400" i="19"/>
  <c r="Q400" i="19"/>
  <c r="R400" i="19"/>
  <c r="S400" i="19"/>
  <c r="T400" i="19"/>
  <c r="U400" i="19"/>
  <c r="V400" i="19"/>
  <c r="W400" i="19"/>
  <c r="X400" i="19"/>
  <c r="Y400" i="19"/>
  <c r="Z400" i="19"/>
  <c r="AB400" i="19" s="1"/>
  <c r="AA400" i="19"/>
  <c r="E401" i="19"/>
  <c r="F401" i="19"/>
  <c r="G401" i="19"/>
  <c r="H401" i="19"/>
  <c r="I401" i="19"/>
  <c r="J401" i="19"/>
  <c r="K401" i="19"/>
  <c r="L401" i="19"/>
  <c r="M401" i="19"/>
  <c r="N401" i="19"/>
  <c r="O401" i="19"/>
  <c r="P401" i="19"/>
  <c r="Q401" i="19"/>
  <c r="R401" i="19"/>
  <c r="S401" i="19"/>
  <c r="T401" i="19"/>
  <c r="U401" i="19"/>
  <c r="V401" i="19"/>
  <c r="W401" i="19"/>
  <c r="X401" i="19"/>
  <c r="Y401" i="19"/>
  <c r="Z401" i="19"/>
  <c r="AB401" i="19" s="1"/>
  <c r="AA401" i="19"/>
  <c r="E402" i="19"/>
  <c r="F402" i="19"/>
  <c r="G402" i="19"/>
  <c r="H402" i="19"/>
  <c r="I402" i="19"/>
  <c r="J402" i="19"/>
  <c r="K402" i="19"/>
  <c r="L402" i="19"/>
  <c r="M402" i="19"/>
  <c r="N402" i="19"/>
  <c r="O402" i="19"/>
  <c r="P402" i="19"/>
  <c r="Q402" i="19"/>
  <c r="R402" i="19"/>
  <c r="S402" i="19"/>
  <c r="T402" i="19"/>
  <c r="U402" i="19"/>
  <c r="V402" i="19"/>
  <c r="W402" i="19"/>
  <c r="X402" i="19"/>
  <c r="Y402" i="19"/>
  <c r="Z402" i="19"/>
  <c r="AA402" i="19"/>
  <c r="E403" i="19"/>
  <c r="F403" i="19"/>
  <c r="G403" i="19"/>
  <c r="H403" i="19"/>
  <c r="I403" i="19"/>
  <c r="J403" i="19"/>
  <c r="K403" i="19"/>
  <c r="L403" i="19"/>
  <c r="M403" i="19"/>
  <c r="N403" i="19"/>
  <c r="O403" i="19"/>
  <c r="P403" i="19"/>
  <c r="Q403" i="19"/>
  <c r="R403" i="19"/>
  <c r="S403" i="19"/>
  <c r="T403" i="19"/>
  <c r="U403" i="19"/>
  <c r="V403" i="19"/>
  <c r="W403" i="19"/>
  <c r="X403" i="19"/>
  <c r="Y403" i="19"/>
  <c r="Z403" i="19"/>
  <c r="AB403" i="19" s="1"/>
  <c r="AA403" i="19"/>
  <c r="E404" i="19"/>
  <c r="F404" i="19"/>
  <c r="G404" i="19"/>
  <c r="H404" i="19"/>
  <c r="I404" i="19"/>
  <c r="J404" i="19"/>
  <c r="K404" i="19"/>
  <c r="L404" i="19"/>
  <c r="M404" i="19"/>
  <c r="N404" i="19"/>
  <c r="O404" i="19"/>
  <c r="P404" i="19"/>
  <c r="Q404" i="19"/>
  <c r="R404" i="19"/>
  <c r="S404" i="19"/>
  <c r="T404" i="19"/>
  <c r="U404" i="19"/>
  <c r="V404" i="19"/>
  <c r="W404" i="19"/>
  <c r="X404" i="19"/>
  <c r="Y404" i="19"/>
  <c r="Z404" i="19"/>
  <c r="AA404" i="19"/>
  <c r="E405" i="19"/>
  <c r="F405" i="19"/>
  <c r="G405" i="19"/>
  <c r="H405" i="19"/>
  <c r="I405" i="19"/>
  <c r="J405" i="19"/>
  <c r="K405" i="19"/>
  <c r="L405" i="19"/>
  <c r="M405" i="19"/>
  <c r="N405" i="19"/>
  <c r="O405" i="19"/>
  <c r="P405" i="19"/>
  <c r="Q405" i="19"/>
  <c r="R405" i="19"/>
  <c r="S405" i="19"/>
  <c r="T405" i="19"/>
  <c r="U405" i="19"/>
  <c r="V405" i="19"/>
  <c r="W405" i="19"/>
  <c r="X405" i="19"/>
  <c r="Y405" i="19"/>
  <c r="Z405" i="19"/>
  <c r="AB405" i="19" s="1"/>
  <c r="AA405" i="19"/>
  <c r="E406" i="19"/>
  <c r="F406" i="19"/>
  <c r="G406" i="19"/>
  <c r="H406" i="19"/>
  <c r="I406" i="19"/>
  <c r="J406" i="19"/>
  <c r="K406" i="19"/>
  <c r="L406" i="19"/>
  <c r="M406" i="19"/>
  <c r="N406" i="19"/>
  <c r="O406" i="19"/>
  <c r="P406" i="19"/>
  <c r="Q406" i="19"/>
  <c r="R406" i="19"/>
  <c r="S406" i="19"/>
  <c r="T406" i="19"/>
  <c r="U406" i="19"/>
  <c r="V406" i="19"/>
  <c r="W406" i="19"/>
  <c r="X406" i="19"/>
  <c r="Y406" i="19"/>
  <c r="Z406" i="19"/>
  <c r="AA406" i="19"/>
  <c r="E407" i="19"/>
  <c r="F407" i="19"/>
  <c r="G407" i="19"/>
  <c r="H407" i="19"/>
  <c r="I407" i="19"/>
  <c r="J407" i="19"/>
  <c r="K407" i="19"/>
  <c r="L407" i="19"/>
  <c r="M407" i="19"/>
  <c r="N407" i="19"/>
  <c r="O407" i="19"/>
  <c r="P407" i="19"/>
  <c r="Q407" i="19"/>
  <c r="R407" i="19"/>
  <c r="S407" i="19"/>
  <c r="T407" i="19"/>
  <c r="U407" i="19"/>
  <c r="V407" i="19"/>
  <c r="W407" i="19"/>
  <c r="X407" i="19"/>
  <c r="Y407" i="19"/>
  <c r="Z407" i="19"/>
  <c r="AB407" i="19" s="1"/>
  <c r="AA407" i="19"/>
  <c r="E408" i="19"/>
  <c r="F408" i="19"/>
  <c r="G408" i="19"/>
  <c r="H408" i="19"/>
  <c r="I408" i="19"/>
  <c r="J408" i="19"/>
  <c r="K408" i="19"/>
  <c r="L408" i="19"/>
  <c r="M408" i="19"/>
  <c r="N408" i="19"/>
  <c r="O408" i="19"/>
  <c r="P408" i="19"/>
  <c r="Q408" i="19"/>
  <c r="R408" i="19"/>
  <c r="S408" i="19"/>
  <c r="T408" i="19"/>
  <c r="U408" i="19"/>
  <c r="V408" i="19"/>
  <c r="W408" i="19"/>
  <c r="X408" i="19"/>
  <c r="Y408" i="19"/>
  <c r="Z408" i="19"/>
  <c r="AB408" i="19" s="1"/>
  <c r="AA408" i="19"/>
  <c r="E409" i="19"/>
  <c r="F409" i="19"/>
  <c r="G409" i="19"/>
  <c r="H409" i="19"/>
  <c r="I409" i="19"/>
  <c r="J409" i="19"/>
  <c r="K409" i="19"/>
  <c r="L409" i="19"/>
  <c r="M409" i="19"/>
  <c r="N409" i="19"/>
  <c r="O409" i="19"/>
  <c r="P409" i="19"/>
  <c r="Q409" i="19"/>
  <c r="R409" i="19"/>
  <c r="S409" i="19"/>
  <c r="T409" i="19"/>
  <c r="U409" i="19"/>
  <c r="V409" i="19"/>
  <c r="W409" i="19"/>
  <c r="X409" i="19"/>
  <c r="Y409" i="19"/>
  <c r="Z409" i="19"/>
  <c r="AA409" i="19"/>
  <c r="E410" i="19"/>
  <c r="F410" i="19"/>
  <c r="G410" i="19"/>
  <c r="H410" i="19"/>
  <c r="I410" i="19"/>
  <c r="J410" i="19"/>
  <c r="K410" i="19"/>
  <c r="L410" i="19"/>
  <c r="M410" i="19"/>
  <c r="N410" i="19"/>
  <c r="O410" i="19"/>
  <c r="P410" i="19"/>
  <c r="Q410" i="19"/>
  <c r="R410" i="19"/>
  <c r="S410" i="19"/>
  <c r="T410" i="19"/>
  <c r="U410" i="19"/>
  <c r="V410" i="19"/>
  <c r="W410" i="19"/>
  <c r="X410" i="19"/>
  <c r="Y410" i="19"/>
  <c r="Z410" i="19"/>
  <c r="AA410" i="19"/>
  <c r="E411" i="19"/>
  <c r="F411" i="19"/>
  <c r="G411" i="19"/>
  <c r="H411" i="19"/>
  <c r="I411" i="19"/>
  <c r="J411" i="19"/>
  <c r="K411" i="19"/>
  <c r="L411" i="19"/>
  <c r="M411" i="19"/>
  <c r="N411" i="19"/>
  <c r="O411" i="19"/>
  <c r="P411" i="19"/>
  <c r="Q411" i="19"/>
  <c r="R411" i="19"/>
  <c r="S411" i="19"/>
  <c r="T411" i="19"/>
  <c r="U411" i="19"/>
  <c r="V411" i="19"/>
  <c r="W411" i="19"/>
  <c r="X411" i="19"/>
  <c r="Y411" i="19"/>
  <c r="Z411" i="19"/>
  <c r="AB411" i="19" s="1"/>
  <c r="AA411" i="19"/>
  <c r="E412" i="19"/>
  <c r="F412" i="19"/>
  <c r="G412" i="19"/>
  <c r="H412" i="19"/>
  <c r="I412" i="19"/>
  <c r="J412" i="19"/>
  <c r="K412" i="19"/>
  <c r="L412" i="19"/>
  <c r="M412" i="19"/>
  <c r="N412" i="19"/>
  <c r="O412" i="19"/>
  <c r="P412" i="19"/>
  <c r="Q412" i="19"/>
  <c r="R412" i="19"/>
  <c r="S412" i="19"/>
  <c r="T412" i="19"/>
  <c r="U412" i="19"/>
  <c r="V412" i="19"/>
  <c r="W412" i="19"/>
  <c r="X412" i="19"/>
  <c r="Y412" i="19"/>
  <c r="Z412" i="19"/>
  <c r="AA412" i="19"/>
  <c r="E413" i="19"/>
  <c r="F413" i="19"/>
  <c r="G413" i="19"/>
  <c r="H413" i="19"/>
  <c r="I413" i="19"/>
  <c r="J413" i="19"/>
  <c r="K413" i="19"/>
  <c r="L413" i="19"/>
  <c r="M413" i="19"/>
  <c r="N413" i="19"/>
  <c r="O413" i="19"/>
  <c r="P413" i="19"/>
  <c r="Q413" i="19"/>
  <c r="R413" i="19"/>
  <c r="S413" i="19"/>
  <c r="T413" i="19"/>
  <c r="U413" i="19"/>
  <c r="V413" i="19"/>
  <c r="W413" i="19"/>
  <c r="X413" i="19"/>
  <c r="Y413" i="19"/>
  <c r="Z413" i="19"/>
  <c r="AB413" i="19" s="1"/>
  <c r="AA413" i="19"/>
  <c r="E414" i="19"/>
  <c r="F414" i="19"/>
  <c r="G414" i="19"/>
  <c r="H414" i="19"/>
  <c r="I414" i="19"/>
  <c r="J414" i="19"/>
  <c r="K414" i="19"/>
  <c r="L414" i="19"/>
  <c r="M414" i="19"/>
  <c r="N414" i="19"/>
  <c r="O414" i="19"/>
  <c r="P414" i="19"/>
  <c r="Q414" i="19"/>
  <c r="R414" i="19"/>
  <c r="S414" i="19"/>
  <c r="T414" i="19"/>
  <c r="U414" i="19"/>
  <c r="V414" i="19"/>
  <c r="W414" i="19"/>
  <c r="X414" i="19"/>
  <c r="Y414" i="19"/>
  <c r="Z414" i="19"/>
  <c r="AA414" i="19"/>
  <c r="E415" i="19"/>
  <c r="F415" i="19"/>
  <c r="G415" i="19"/>
  <c r="H415" i="19"/>
  <c r="I415" i="19"/>
  <c r="J415" i="19"/>
  <c r="K415" i="19"/>
  <c r="L415" i="19"/>
  <c r="M415" i="19"/>
  <c r="N415" i="19"/>
  <c r="O415" i="19"/>
  <c r="P415" i="19"/>
  <c r="Q415" i="19"/>
  <c r="R415" i="19"/>
  <c r="S415" i="19"/>
  <c r="T415" i="19"/>
  <c r="U415" i="19"/>
  <c r="V415" i="19"/>
  <c r="W415" i="19"/>
  <c r="X415" i="19"/>
  <c r="Y415" i="19"/>
  <c r="Z415" i="19"/>
  <c r="AB415" i="19" s="1"/>
  <c r="AA415" i="19"/>
  <c r="E416" i="19"/>
  <c r="F416" i="19"/>
  <c r="G416" i="19"/>
  <c r="H416" i="19"/>
  <c r="I416" i="19"/>
  <c r="J416" i="19"/>
  <c r="K416" i="19"/>
  <c r="L416" i="19"/>
  <c r="M416" i="19"/>
  <c r="N416" i="19"/>
  <c r="O416" i="19"/>
  <c r="P416" i="19"/>
  <c r="Q416" i="19"/>
  <c r="R416" i="19"/>
  <c r="S416" i="19"/>
  <c r="T416" i="19"/>
  <c r="U416" i="19"/>
  <c r="V416" i="19"/>
  <c r="W416" i="19"/>
  <c r="Y416" i="19" s="1"/>
  <c r="X416" i="19"/>
  <c r="Z416" i="19"/>
  <c r="AB416" i="19" s="1"/>
  <c r="AA416" i="19"/>
  <c r="E417" i="19"/>
  <c r="F417" i="19"/>
  <c r="G417" i="19"/>
  <c r="H417" i="19"/>
  <c r="I417" i="19"/>
  <c r="J417" i="19"/>
  <c r="K417" i="19"/>
  <c r="L417" i="19"/>
  <c r="M417" i="19"/>
  <c r="N417" i="19"/>
  <c r="O417" i="19"/>
  <c r="P417" i="19"/>
  <c r="Q417" i="19"/>
  <c r="R417" i="19"/>
  <c r="S417" i="19"/>
  <c r="T417" i="19"/>
  <c r="U417" i="19"/>
  <c r="V417" i="19"/>
  <c r="W417" i="19"/>
  <c r="Y417" i="19" s="1"/>
  <c r="X417" i="19"/>
  <c r="Z417" i="19"/>
  <c r="AA417" i="19"/>
  <c r="E418" i="19"/>
  <c r="F418" i="19"/>
  <c r="G418" i="19"/>
  <c r="H418" i="19"/>
  <c r="I418" i="19"/>
  <c r="J418" i="19"/>
  <c r="K418" i="19"/>
  <c r="L418" i="19"/>
  <c r="M418" i="19"/>
  <c r="N418" i="19"/>
  <c r="O418" i="19"/>
  <c r="P418" i="19"/>
  <c r="Q418" i="19"/>
  <c r="R418" i="19"/>
  <c r="S418" i="19"/>
  <c r="T418" i="19"/>
  <c r="U418" i="19"/>
  <c r="V418" i="19"/>
  <c r="W418" i="19"/>
  <c r="X418" i="19"/>
  <c r="Y418" i="19"/>
  <c r="Z418" i="19"/>
  <c r="AA418" i="19"/>
  <c r="E419" i="19"/>
  <c r="F419" i="19"/>
  <c r="G419" i="19"/>
  <c r="H419" i="19"/>
  <c r="I419" i="19"/>
  <c r="J419" i="19"/>
  <c r="K419" i="19"/>
  <c r="L419" i="19"/>
  <c r="M419" i="19"/>
  <c r="N419" i="19"/>
  <c r="O419" i="19"/>
  <c r="P419" i="19"/>
  <c r="Q419" i="19"/>
  <c r="R419" i="19"/>
  <c r="S419" i="19"/>
  <c r="T419" i="19"/>
  <c r="U419" i="19"/>
  <c r="V419" i="19"/>
  <c r="W419" i="19"/>
  <c r="Y419" i="19" s="1"/>
  <c r="X419" i="19"/>
  <c r="Z419" i="19"/>
  <c r="AB419" i="19" s="1"/>
  <c r="AA419" i="19"/>
  <c r="E420" i="19"/>
  <c r="F420" i="19"/>
  <c r="G420" i="19"/>
  <c r="H420" i="19"/>
  <c r="I420" i="19"/>
  <c r="J420" i="19"/>
  <c r="K420" i="19"/>
  <c r="L420" i="19"/>
  <c r="M420" i="19"/>
  <c r="N420" i="19"/>
  <c r="O420" i="19"/>
  <c r="P420" i="19"/>
  <c r="Q420" i="19"/>
  <c r="R420" i="19"/>
  <c r="S420" i="19"/>
  <c r="T420" i="19"/>
  <c r="U420" i="19"/>
  <c r="V420" i="19"/>
  <c r="W420" i="19"/>
  <c r="Y420" i="19" s="1"/>
  <c r="X420" i="19"/>
  <c r="Z420" i="19"/>
  <c r="AA420" i="19"/>
  <c r="E421" i="19"/>
  <c r="F421" i="19"/>
  <c r="G421" i="19"/>
  <c r="H421" i="19"/>
  <c r="I421" i="19"/>
  <c r="J421" i="19"/>
  <c r="K421" i="19"/>
  <c r="L421" i="19"/>
  <c r="M421" i="19"/>
  <c r="N421" i="19"/>
  <c r="O421" i="19"/>
  <c r="P421" i="19"/>
  <c r="Q421" i="19"/>
  <c r="R421" i="19"/>
  <c r="S421" i="19"/>
  <c r="T421" i="19"/>
  <c r="U421" i="19"/>
  <c r="V421" i="19"/>
  <c r="W421" i="19"/>
  <c r="Y421" i="19" s="1"/>
  <c r="X421" i="19"/>
  <c r="Z421" i="19"/>
  <c r="AA421" i="19"/>
  <c r="E422" i="19"/>
  <c r="F422" i="19"/>
  <c r="G422" i="19"/>
  <c r="H422" i="19"/>
  <c r="I422" i="19"/>
  <c r="J422" i="19"/>
  <c r="K422" i="19"/>
  <c r="L422" i="19"/>
  <c r="M422" i="19"/>
  <c r="N422" i="19"/>
  <c r="O422" i="19"/>
  <c r="P422" i="19"/>
  <c r="Q422" i="19"/>
  <c r="R422" i="19"/>
  <c r="S422" i="19"/>
  <c r="T422" i="19"/>
  <c r="U422" i="19"/>
  <c r="V422" i="19"/>
  <c r="W422" i="19"/>
  <c r="X422" i="19"/>
  <c r="Y422" i="19"/>
  <c r="Z422" i="19"/>
  <c r="AA422" i="19"/>
  <c r="E423" i="19"/>
  <c r="F423" i="19"/>
  <c r="G423" i="19"/>
  <c r="H423" i="19"/>
  <c r="I423" i="19"/>
  <c r="J423" i="19"/>
  <c r="K423" i="19"/>
  <c r="L423" i="19"/>
  <c r="M423" i="19"/>
  <c r="N423" i="19"/>
  <c r="O423" i="19"/>
  <c r="P423" i="19"/>
  <c r="Q423" i="19"/>
  <c r="R423" i="19"/>
  <c r="S423" i="19"/>
  <c r="T423" i="19"/>
  <c r="U423" i="19"/>
  <c r="V423" i="19"/>
  <c r="W423" i="19"/>
  <c r="X423" i="19"/>
  <c r="Y423" i="19"/>
  <c r="Z423" i="19"/>
  <c r="AB423" i="19" s="1"/>
  <c r="AA423" i="19"/>
  <c r="E424" i="19"/>
  <c r="F424" i="19"/>
  <c r="G424" i="19"/>
  <c r="H424" i="19"/>
  <c r="I424" i="19"/>
  <c r="J424" i="19"/>
  <c r="K424" i="19"/>
  <c r="L424" i="19"/>
  <c r="M424" i="19"/>
  <c r="N424" i="19"/>
  <c r="O424" i="19"/>
  <c r="P424" i="19"/>
  <c r="Q424" i="19"/>
  <c r="R424" i="19"/>
  <c r="S424" i="19"/>
  <c r="T424" i="19"/>
  <c r="U424" i="19"/>
  <c r="V424" i="19"/>
  <c r="W424" i="19"/>
  <c r="Y424" i="19" s="1"/>
  <c r="X424" i="19"/>
  <c r="Z424" i="19"/>
  <c r="AB424" i="19" s="1"/>
  <c r="AA424" i="19"/>
  <c r="E425" i="19"/>
  <c r="F425" i="19"/>
  <c r="G425" i="19"/>
  <c r="H425" i="19"/>
  <c r="I425" i="19"/>
  <c r="J425" i="19"/>
  <c r="K425" i="19"/>
  <c r="L425" i="19"/>
  <c r="M425" i="19"/>
  <c r="N425" i="19"/>
  <c r="O425" i="19"/>
  <c r="P425" i="19"/>
  <c r="Q425" i="19"/>
  <c r="R425" i="19"/>
  <c r="S425" i="19"/>
  <c r="T425" i="19"/>
  <c r="U425" i="19"/>
  <c r="V425" i="19"/>
  <c r="W425" i="19"/>
  <c r="Y425" i="19" s="1"/>
  <c r="X425" i="19"/>
  <c r="Z425" i="19"/>
  <c r="AA425" i="19"/>
  <c r="AB425" i="19" s="1"/>
  <c r="E426" i="19"/>
  <c r="F426" i="19"/>
  <c r="G426" i="19"/>
  <c r="H426" i="19"/>
  <c r="I426" i="19"/>
  <c r="J426" i="19"/>
  <c r="K426" i="19"/>
  <c r="L426" i="19"/>
  <c r="M426" i="19"/>
  <c r="N426" i="19"/>
  <c r="O426" i="19"/>
  <c r="P426" i="19"/>
  <c r="Q426" i="19"/>
  <c r="R426" i="19"/>
  <c r="S426" i="19"/>
  <c r="T426" i="19"/>
  <c r="U426" i="19"/>
  <c r="V426" i="19"/>
  <c r="W426" i="19"/>
  <c r="Y426" i="19" s="1"/>
  <c r="X426" i="19"/>
  <c r="Z426" i="19"/>
  <c r="AA426" i="19"/>
  <c r="AB426" i="19" s="1"/>
  <c r="E427" i="19"/>
  <c r="F427" i="19"/>
  <c r="G427" i="19"/>
  <c r="H427" i="19"/>
  <c r="I427" i="19"/>
  <c r="J427" i="19"/>
  <c r="K427" i="19"/>
  <c r="L427" i="19"/>
  <c r="M427" i="19"/>
  <c r="N427" i="19"/>
  <c r="O427" i="19"/>
  <c r="P427" i="19"/>
  <c r="Q427" i="19"/>
  <c r="R427" i="19"/>
  <c r="S427" i="19"/>
  <c r="T427" i="19"/>
  <c r="U427" i="19"/>
  <c r="V427" i="19"/>
  <c r="W427" i="19"/>
  <c r="Y427" i="19" s="1"/>
  <c r="X427" i="19"/>
  <c r="Z427" i="19"/>
  <c r="AA427" i="19"/>
  <c r="AB427" i="19" s="1"/>
  <c r="E428" i="19"/>
  <c r="F428" i="19"/>
  <c r="G428" i="19"/>
  <c r="H428" i="19"/>
  <c r="I428" i="19"/>
  <c r="J428" i="19"/>
  <c r="K428" i="19"/>
  <c r="L428" i="19"/>
  <c r="M428" i="19"/>
  <c r="N428" i="19"/>
  <c r="O428" i="19"/>
  <c r="P428" i="19"/>
  <c r="Q428" i="19"/>
  <c r="R428" i="19"/>
  <c r="S428" i="19"/>
  <c r="T428" i="19"/>
  <c r="U428" i="19"/>
  <c r="V428" i="19"/>
  <c r="W428" i="19"/>
  <c r="Y428" i="19" s="1"/>
  <c r="X428" i="19"/>
  <c r="Z428" i="19"/>
  <c r="AA428" i="19"/>
  <c r="AB428" i="19" s="1"/>
  <c r="E429" i="19"/>
  <c r="F429" i="19"/>
  <c r="G429" i="19"/>
  <c r="H429" i="19"/>
  <c r="I429" i="19"/>
  <c r="J429" i="19"/>
  <c r="K429" i="19"/>
  <c r="L429" i="19"/>
  <c r="M429" i="19"/>
  <c r="N429" i="19"/>
  <c r="O429" i="19"/>
  <c r="P429" i="19"/>
  <c r="Q429" i="19"/>
  <c r="R429" i="19"/>
  <c r="S429" i="19"/>
  <c r="T429" i="19"/>
  <c r="U429" i="19"/>
  <c r="V429" i="19"/>
  <c r="W429" i="19"/>
  <c r="Y429" i="19" s="1"/>
  <c r="X429" i="19"/>
  <c r="Z429" i="19"/>
  <c r="AA429" i="19"/>
  <c r="AB429" i="19" s="1"/>
  <c r="E430" i="19"/>
  <c r="F430" i="19"/>
  <c r="G430" i="19"/>
  <c r="H430" i="19"/>
  <c r="I430" i="19"/>
  <c r="J430" i="19"/>
  <c r="K430" i="19"/>
  <c r="L430" i="19"/>
  <c r="M430" i="19"/>
  <c r="N430" i="19"/>
  <c r="O430" i="19"/>
  <c r="P430" i="19"/>
  <c r="Q430" i="19"/>
  <c r="R430" i="19"/>
  <c r="S430" i="19"/>
  <c r="T430" i="19"/>
  <c r="U430" i="19"/>
  <c r="V430" i="19"/>
  <c r="W430" i="19"/>
  <c r="Y430" i="19" s="1"/>
  <c r="X430" i="19"/>
  <c r="Z430" i="19"/>
  <c r="AA430" i="19"/>
  <c r="AB430" i="19" s="1"/>
  <c r="E431" i="19"/>
  <c r="F431" i="19"/>
  <c r="G431" i="19"/>
  <c r="H431" i="19"/>
  <c r="I431" i="19"/>
  <c r="J431" i="19"/>
  <c r="K431" i="19"/>
  <c r="L431" i="19"/>
  <c r="M431" i="19"/>
  <c r="N431" i="19"/>
  <c r="O431" i="19"/>
  <c r="P431" i="19"/>
  <c r="Q431" i="19"/>
  <c r="R431" i="19"/>
  <c r="S431" i="19"/>
  <c r="T431" i="19"/>
  <c r="U431" i="19"/>
  <c r="V431" i="19"/>
  <c r="W431" i="19"/>
  <c r="Y431" i="19" s="1"/>
  <c r="X431" i="19"/>
  <c r="Z431" i="19"/>
  <c r="AA431" i="19"/>
  <c r="AB431" i="19" s="1"/>
  <c r="E432" i="19"/>
  <c r="F432" i="19"/>
  <c r="G432" i="19"/>
  <c r="H432" i="19"/>
  <c r="I432" i="19"/>
  <c r="J432" i="19"/>
  <c r="K432" i="19"/>
  <c r="L432" i="19"/>
  <c r="M432" i="19"/>
  <c r="N432" i="19"/>
  <c r="O432" i="19"/>
  <c r="P432" i="19"/>
  <c r="Q432" i="19"/>
  <c r="R432" i="19"/>
  <c r="S432" i="19"/>
  <c r="T432" i="19"/>
  <c r="U432" i="19"/>
  <c r="V432" i="19"/>
  <c r="W432" i="19"/>
  <c r="Y432" i="19" s="1"/>
  <c r="X432" i="19"/>
  <c r="Z432" i="19"/>
  <c r="AA432" i="19"/>
  <c r="AB432" i="19" s="1"/>
  <c r="E433" i="19"/>
  <c r="F433" i="19"/>
  <c r="G433" i="19"/>
  <c r="H433" i="19"/>
  <c r="I433" i="19"/>
  <c r="J433" i="19"/>
  <c r="K433" i="19"/>
  <c r="L433" i="19"/>
  <c r="M433" i="19"/>
  <c r="N433" i="19"/>
  <c r="O433" i="19"/>
  <c r="P433" i="19"/>
  <c r="Q433" i="19"/>
  <c r="R433" i="19"/>
  <c r="S433" i="19"/>
  <c r="T433" i="19"/>
  <c r="U433" i="19"/>
  <c r="V433" i="19"/>
  <c r="W433" i="19"/>
  <c r="Y433" i="19" s="1"/>
  <c r="X433" i="19"/>
  <c r="Z433" i="19"/>
  <c r="AA433" i="19"/>
  <c r="AB433" i="19" s="1"/>
  <c r="E434" i="19"/>
  <c r="F434" i="19"/>
  <c r="G434" i="19"/>
  <c r="H434" i="19"/>
  <c r="I434" i="19"/>
  <c r="J434" i="19"/>
  <c r="K434" i="19"/>
  <c r="L434" i="19"/>
  <c r="M434" i="19"/>
  <c r="N434" i="19"/>
  <c r="O434" i="19"/>
  <c r="P434" i="19"/>
  <c r="Q434" i="19"/>
  <c r="R434" i="19"/>
  <c r="S434" i="19"/>
  <c r="T434" i="19"/>
  <c r="U434" i="19"/>
  <c r="V434" i="19"/>
  <c r="W434" i="19"/>
  <c r="Y434" i="19" s="1"/>
  <c r="X434" i="19"/>
  <c r="Z434" i="19"/>
  <c r="AA434" i="19"/>
  <c r="AB434" i="19" s="1"/>
  <c r="E435" i="19"/>
  <c r="F435" i="19"/>
  <c r="G435" i="19"/>
  <c r="H435" i="19"/>
  <c r="I435" i="19"/>
  <c r="J435" i="19"/>
  <c r="K435" i="19"/>
  <c r="L435" i="19"/>
  <c r="M435" i="19"/>
  <c r="N435" i="19"/>
  <c r="O435" i="19"/>
  <c r="P435" i="19"/>
  <c r="Q435" i="19"/>
  <c r="R435" i="19"/>
  <c r="S435" i="19"/>
  <c r="T435" i="19"/>
  <c r="U435" i="19"/>
  <c r="V435" i="19"/>
  <c r="W435" i="19"/>
  <c r="Y435" i="19" s="1"/>
  <c r="X435" i="19"/>
  <c r="Z435" i="19"/>
  <c r="AA435" i="19"/>
  <c r="AB435" i="19" s="1"/>
  <c r="E436" i="19"/>
  <c r="F436" i="19"/>
  <c r="G436" i="19"/>
  <c r="H436" i="19"/>
  <c r="I436" i="19"/>
  <c r="J436" i="19"/>
  <c r="K436" i="19"/>
  <c r="L436" i="19"/>
  <c r="M436" i="19"/>
  <c r="N436" i="19"/>
  <c r="O436" i="19"/>
  <c r="P436" i="19"/>
  <c r="Q436" i="19"/>
  <c r="R436" i="19"/>
  <c r="S436" i="19"/>
  <c r="T436" i="19"/>
  <c r="U436" i="19"/>
  <c r="V436" i="19"/>
  <c r="W436" i="19"/>
  <c r="Y436" i="19" s="1"/>
  <c r="X436" i="19"/>
  <c r="Z436" i="19"/>
  <c r="AA436" i="19"/>
  <c r="AB436" i="19" s="1"/>
  <c r="E437" i="19"/>
  <c r="F437" i="19"/>
  <c r="G437" i="19"/>
  <c r="H437" i="19"/>
  <c r="I437" i="19"/>
  <c r="J437" i="19"/>
  <c r="K437" i="19"/>
  <c r="L437" i="19"/>
  <c r="M437" i="19"/>
  <c r="N437" i="19"/>
  <c r="O437" i="19"/>
  <c r="P437" i="19"/>
  <c r="Q437" i="19"/>
  <c r="R437" i="19"/>
  <c r="S437" i="19"/>
  <c r="T437" i="19"/>
  <c r="U437" i="19"/>
  <c r="V437" i="19"/>
  <c r="W437" i="19"/>
  <c r="Y437" i="19" s="1"/>
  <c r="X437" i="19"/>
  <c r="Z437" i="19"/>
  <c r="AA437" i="19"/>
  <c r="AB437" i="19" s="1"/>
  <c r="E438" i="19"/>
  <c r="F438" i="19"/>
  <c r="G438" i="19"/>
  <c r="H438" i="19"/>
  <c r="I438" i="19"/>
  <c r="J438" i="19"/>
  <c r="K438" i="19"/>
  <c r="L438" i="19"/>
  <c r="M438" i="19"/>
  <c r="N438" i="19"/>
  <c r="O438" i="19"/>
  <c r="P438" i="19"/>
  <c r="Q438" i="19"/>
  <c r="R438" i="19"/>
  <c r="S438" i="19"/>
  <c r="T438" i="19"/>
  <c r="U438" i="19"/>
  <c r="V438" i="19"/>
  <c r="W438" i="19"/>
  <c r="Y438" i="19" s="1"/>
  <c r="X438" i="19"/>
  <c r="Z438" i="19"/>
  <c r="AA438" i="19"/>
  <c r="AB438" i="19" s="1"/>
  <c r="E439" i="19"/>
  <c r="F439" i="19"/>
  <c r="G439" i="19"/>
  <c r="H439" i="19"/>
  <c r="I439" i="19"/>
  <c r="J439" i="19"/>
  <c r="K439" i="19"/>
  <c r="L439" i="19"/>
  <c r="M439" i="19"/>
  <c r="N439" i="19"/>
  <c r="O439" i="19"/>
  <c r="P439" i="19"/>
  <c r="Q439" i="19"/>
  <c r="R439" i="19"/>
  <c r="S439" i="19"/>
  <c r="T439" i="19"/>
  <c r="U439" i="19"/>
  <c r="V439" i="19"/>
  <c r="W439" i="19"/>
  <c r="Y439" i="19" s="1"/>
  <c r="X439" i="19"/>
  <c r="Z439" i="19"/>
  <c r="AA439" i="19"/>
  <c r="AB439" i="19" s="1"/>
  <c r="E440" i="19"/>
  <c r="F440" i="19"/>
  <c r="G440" i="19"/>
  <c r="H440" i="19"/>
  <c r="I440" i="19"/>
  <c r="J440" i="19"/>
  <c r="K440" i="19"/>
  <c r="L440" i="19"/>
  <c r="M440" i="19"/>
  <c r="N440" i="19"/>
  <c r="O440" i="19"/>
  <c r="P440" i="19"/>
  <c r="Q440" i="19"/>
  <c r="R440" i="19"/>
  <c r="S440" i="19"/>
  <c r="T440" i="19"/>
  <c r="U440" i="19"/>
  <c r="V440" i="19"/>
  <c r="W440" i="19"/>
  <c r="Y440" i="19" s="1"/>
  <c r="X440" i="19"/>
  <c r="Z440" i="19"/>
  <c r="AA440" i="19"/>
  <c r="AB440" i="19" s="1"/>
  <c r="E441" i="19"/>
  <c r="F441" i="19"/>
  <c r="G441" i="19"/>
  <c r="H441" i="19"/>
  <c r="I441" i="19"/>
  <c r="J441" i="19"/>
  <c r="K441" i="19"/>
  <c r="L441" i="19"/>
  <c r="M441" i="19"/>
  <c r="N441" i="19"/>
  <c r="O441" i="19"/>
  <c r="P441" i="19"/>
  <c r="Q441" i="19"/>
  <c r="R441" i="19"/>
  <c r="S441" i="19"/>
  <c r="T441" i="19"/>
  <c r="U441" i="19"/>
  <c r="V441" i="19"/>
  <c r="W441" i="19"/>
  <c r="Y441" i="19" s="1"/>
  <c r="X441" i="19"/>
  <c r="Z441" i="19"/>
  <c r="AA441" i="19"/>
  <c r="AB441" i="19" s="1"/>
  <c r="E442" i="19"/>
  <c r="F442" i="19"/>
  <c r="G442" i="19"/>
  <c r="H442" i="19"/>
  <c r="I442" i="19"/>
  <c r="J442" i="19"/>
  <c r="K442" i="19"/>
  <c r="L442" i="19"/>
  <c r="M442" i="19"/>
  <c r="N442" i="19"/>
  <c r="O442" i="19"/>
  <c r="P442" i="19"/>
  <c r="Q442" i="19"/>
  <c r="R442" i="19"/>
  <c r="S442" i="19"/>
  <c r="T442" i="19"/>
  <c r="U442" i="19"/>
  <c r="V442" i="19"/>
  <c r="W442" i="19"/>
  <c r="Y442" i="19" s="1"/>
  <c r="X442" i="19"/>
  <c r="Z442" i="19"/>
  <c r="AA442" i="19"/>
  <c r="AB442" i="19" s="1"/>
  <c r="E443" i="19"/>
  <c r="F443" i="19"/>
  <c r="G443" i="19"/>
  <c r="H443" i="19"/>
  <c r="I443" i="19"/>
  <c r="J443" i="19"/>
  <c r="K443" i="19"/>
  <c r="L443" i="19"/>
  <c r="M443" i="19"/>
  <c r="N443" i="19"/>
  <c r="O443" i="19"/>
  <c r="P443" i="19"/>
  <c r="Q443" i="19"/>
  <c r="R443" i="19"/>
  <c r="S443" i="19"/>
  <c r="T443" i="19"/>
  <c r="U443" i="19"/>
  <c r="V443" i="19"/>
  <c r="W443" i="19"/>
  <c r="Y443" i="19" s="1"/>
  <c r="X443" i="19"/>
  <c r="Z443" i="19"/>
  <c r="AA443" i="19"/>
  <c r="AB443" i="19" s="1"/>
  <c r="E444" i="19"/>
  <c r="F444" i="19"/>
  <c r="G444" i="19"/>
  <c r="H444" i="19"/>
  <c r="I444" i="19"/>
  <c r="J444" i="19"/>
  <c r="K444" i="19"/>
  <c r="L444" i="19"/>
  <c r="M444" i="19"/>
  <c r="N444" i="19"/>
  <c r="O444" i="19"/>
  <c r="P444" i="19"/>
  <c r="Q444" i="19"/>
  <c r="R444" i="19"/>
  <c r="S444" i="19"/>
  <c r="T444" i="19"/>
  <c r="U444" i="19"/>
  <c r="V444" i="19"/>
  <c r="W444" i="19"/>
  <c r="Y444" i="19" s="1"/>
  <c r="X444" i="19"/>
  <c r="Z444" i="19"/>
  <c r="AA444" i="19"/>
  <c r="AB444" i="19" s="1"/>
  <c r="E445" i="19"/>
  <c r="F445" i="19"/>
  <c r="G445" i="19"/>
  <c r="H445" i="19"/>
  <c r="I445" i="19"/>
  <c r="J445" i="19"/>
  <c r="K445" i="19"/>
  <c r="L445" i="19"/>
  <c r="M445" i="19"/>
  <c r="N445" i="19"/>
  <c r="O445" i="19"/>
  <c r="P445" i="19"/>
  <c r="Q445" i="19"/>
  <c r="R445" i="19"/>
  <c r="S445" i="19"/>
  <c r="T445" i="19"/>
  <c r="U445" i="19"/>
  <c r="V445" i="19"/>
  <c r="W445" i="19"/>
  <c r="Y445" i="19" s="1"/>
  <c r="X445" i="19"/>
  <c r="Z445" i="19"/>
  <c r="AA445" i="19"/>
  <c r="AB445" i="19" s="1"/>
  <c r="E446" i="19"/>
  <c r="F446" i="19"/>
  <c r="G446" i="19"/>
  <c r="H446" i="19"/>
  <c r="I446" i="19"/>
  <c r="J446" i="19"/>
  <c r="K446" i="19"/>
  <c r="L446" i="19"/>
  <c r="M446" i="19"/>
  <c r="N446" i="19"/>
  <c r="O446" i="19"/>
  <c r="P446" i="19"/>
  <c r="Q446" i="19"/>
  <c r="R446" i="19"/>
  <c r="S446" i="19"/>
  <c r="T446" i="19"/>
  <c r="U446" i="19"/>
  <c r="V446" i="19"/>
  <c r="W446" i="19"/>
  <c r="Y446" i="19" s="1"/>
  <c r="X446" i="19"/>
  <c r="Z446" i="19"/>
  <c r="AA446" i="19"/>
  <c r="AB446" i="19" s="1"/>
  <c r="E447" i="19"/>
  <c r="F447" i="19"/>
  <c r="G447" i="19"/>
  <c r="H447" i="19"/>
  <c r="I447" i="19"/>
  <c r="J447" i="19"/>
  <c r="K447" i="19"/>
  <c r="L447" i="19"/>
  <c r="M447" i="19"/>
  <c r="N447" i="19"/>
  <c r="O447" i="19"/>
  <c r="P447" i="19"/>
  <c r="Q447" i="19"/>
  <c r="R447" i="19"/>
  <c r="S447" i="19"/>
  <c r="T447" i="19"/>
  <c r="U447" i="19"/>
  <c r="V447" i="19"/>
  <c r="W447" i="19"/>
  <c r="Y447" i="19" s="1"/>
  <c r="X447" i="19"/>
  <c r="Z447" i="19"/>
  <c r="AA447" i="19"/>
  <c r="AB447" i="19" s="1"/>
  <c r="E448" i="19"/>
  <c r="F448" i="19"/>
  <c r="G448" i="19"/>
  <c r="H448" i="19"/>
  <c r="I448" i="19"/>
  <c r="J448" i="19"/>
  <c r="K448" i="19"/>
  <c r="L448" i="19"/>
  <c r="M448" i="19"/>
  <c r="N448" i="19"/>
  <c r="O448" i="19"/>
  <c r="P448" i="19"/>
  <c r="Q448" i="19"/>
  <c r="R448" i="19"/>
  <c r="S448" i="19"/>
  <c r="T448" i="19"/>
  <c r="U448" i="19"/>
  <c r="V448" i="19"/>
  <c r="W448" i="19"/>
  <c r="Y448" i="19" s="1"/>
  <c r="X448" i="19"/>
  <c r="Z448" i="19"/>
  <c r="AA448" i="19"/>
  <c r="AB448" i="19" s="1"/>
  <c r="E449" i="19"/>
  <c r="F449" i="19"/>
  <c r="G449" i="19"/>
  <c r="H449" i="19"/>
  <c r="I449" i="19"/>
  <c r="J449" i="19"/>
  <c r="K449" i="19"/>
  <c r="L449" i="19"/>
  <c r="M449" i="19"/>
  <c r="N449" i="19"/>
  <c r="O449" i="19"/>
  <c r="P449" i="19"/>
  <c r="Q449" i="19"/>
  <c r="R449" i="19"/>
  <c r="S449" i="19"/>
  <c r="T449" i="19"/>
  <c r="U449" i="19"/>
  <c r="V449" i="19"/>
  <c r="W449" i="19"/>
  <c r="Y449" i="19" s="1"/>
  <c r="X449" i="19"/>
  <c r="Z449" i="19"/>
  <c r="AA449" i="19"/>
  <c r="AB449" i="19" s="1"/>
  <c r="E450" i="19"/>
  <c r="F450" i="19"/>
  <c r="G450" i="19"/>
  <c r="H450" i="19"/>
  <c r="I450" i="19"/>
  <c r="J450" i="19"/>
  <c r="K450" i="19"/>
  <c r="L450" i="19"/>
  <c r="M450" i="19"/>
  <c r="N450" i="19"/>
  <c r="O450" i="19"/>
  <c r="P450" i="19"/>
  <c r="Q450" i="19"/>
  <c r="R450" i="19"/>
  <c r="S450" i="19"/>
  <c r="T450" i="19"/>
  <c r="U450" i="19"/>
  <c r="V450" i="19"/>
  <c r="W450" i="19"/>
  <c r="Y450" i="19" s="1"/>
  <c r="X450" i="19"/>
  <c r="Z450" i="19"/>
  <c r="AA450" i="19"/>
  <c r="AB450" i="19" s="1"/>
  <c r="E451" i="19"/>
  <c r="F451" i="19"/>
  <c r="G451" i="19"/>
  <c r="H451" i="19"/>
  <c r="I451" i="19"/>
  <c r="J451" i="19"/>
  <c r="K451" i="19"/>
  <c r="L451" i="19"/>
  <c r="M451" i="19"/>
  <c r="N451" i="19"/>
  <c r="O451" i="19"/>
  <c r="P451" i="19"/>
  <c r="Q451" i="19"/>
  <c r="R451" i="19"/>
  <c r="S451" i="19"/>
  <c r="T451" i="19"/>
  <c r="U451" i="19"/>
  <c r="V451" i="19"/>
  <c r="W451" i="19"/>
  <c r="Y451" i="19" s="1"/>
  <c r="X451" i="19"/>
  <c r="Z451" i="19"/>
  <c r="AA451" i="19"/>
  <c r="AB451" i="19" s="1"/>
  <c r="E452" i="19"/>
  <c r="F452" i="19"/>
  <c r="G452" i="19"/>
  <c r="H452" i="19"/>
  <c r="I452" i="19"/>
  <c r="J452" i="19"/>
  <c r="K452" i="19"/>
  <c r="L452" i="19"/>
  <c r="M452" i="19"/>
  <c r="N452" i="19"/>
  <c r="O452" i="19"/>
  <c r="P452" i="19"/>
  <c r="Q452" i="19"/>
  <c r="R452" i="19"/>
  <c r="S452" i="19"/>
  <c r="T452" i="19"/>
  <c r="U452" i="19"/>
  <c r="V452" i="19"/>
  <c r="W452" i="19"/>
  <c r="Y452" i="19" s="1"/>
  <c r="X452" i="19"/>
  <c r="Z452" i="19"/>
  <c r="AA452" i="19"/>
  <c r="AB452" i="19" s="1"/>
  <c r="E453" i="19"/>
  <c r="F453" i="19"/>
  <c r="G453" i="19"/>
  <c r="H453" i="19"/>
  <c r="I453" i="19"/>
  <c r="J453" i="19"/>
  <c r="K453" i="19"/>
  <c r="L453" i="19"/>
  <c r="M453" i="19"/>
  <c r="N453" i="19"/>
  <c r="O453" i="19"/>
  <c r="P453" i="19"/>
  <c r="Q453" i="19"/>
  <c r="R453" i="19"/>
  <c r="S453" i="19"/>
  <c r="T453" i="19"/>
  <c r="U453" i="19"/>
  <c r="V453" i="19"/>
  <c r="W453" i="19"/>
  <c r="Y453" i="19" s="1"/>
  <c r="X453" i="19"/>
  <c r="Z453" i="19"/>
  <c r="AA453" i="19"/>
  <c r="AB453" i="19" s="1"/>
  <c r="E454" i="19"/>
  <c r="F454" i="19"/>
  <c r="G454" i="19"/>
  <c r="H454" i="19"/>
  <c r="I454" i="19"/>
  <c r="J454" i="19"/>
  <c r="K454" i="19"/>
  <c r="L454" i="19"/>
  <c r="M454" i="19"/>
  <c r="N454" i="19"/>
  <c r="O454" i="19"/>
  <c r="P454" i="19"/>
  <c r="Q454" i="19"/>
  <c r="R454" i="19"/>
  <c r="S454" i="19"/>
  <c r="T454" i="19"/>
  <c r="U454" i="19"/>
  <c r="V454" i="19"/>
  <c r="W454" i="19"/>
  <c r="Y454" i="19" s="1"/>
  <c r="X454" i="19"/>
  <c r="Z454" i="19"/>
  <c r="AA454" i="19"/>
  <c r="AB454" i="19" s="1"/>
  <c r="E455" i="19"/>
  <c r="F455" i="19"/>
  <c r="G455" i="19"/>
  <c r="H455" i="19"/>
  <c r="I455" i="19"/>
  <c r="J455" i="19"/>
  <c r="K455" i="19"/>
  <c r="L455" i="19"/>
  <c r="M455" i="19"/>
  <c r="N455" i="19"/>
  <c r="O455" i="19"/>
  <c r="P455" i="19"/>
  <c r="Q455" i="19"/>
  <c r="R455" i="19"/>
  <c r="S455" i="19"/>
  <c r="T455" i="19"/>
  <c r="U455" i="19"/>
  <c r="V455" i="19"/>
  <c r="W455" i="19"/>
  <c r="Y455" i="19" s="1"/>
  <c r="X455" i="19"/>
  <c r="Z455" i="19"/>
  <c r="AA455" i="19"/>
  <c r="AB455" i="19" s="1"/>
  <c r="E456" i="19"/>
  <c r="F456" i="19"/>
  <c r="G456" i="19"/>
  <c r="H456" i="19"/>
  <c r="I456" i="19"/>
  <c r="J456" i="19"/>
  <c r="K456" i="19"/>
  <c r="L456" i="19"/>
  <c r="M456" i="19"/>
  <c r="N456" i="19"/>
  <c r="O456" i="19"/>
  <c r="P456" i="19"/>
  <c r="Q456" i="19"/>
  <c r="R456" i="19"/>
  <c r="S456" i="19"/>
  <c r="T456" i="19"/>
  <c r="U456" i="19"/>
  <c r="V456" i="19"/>
  <c r="W456" i="19"/>
  <c r="Y456" i="19" s="1"/>
  <c r="X456" i="19"/>
  <c r="Z456" i="19"/>
  <c r="AA456" i="19"/>
  <c r="AB456" i="19" s="1"/>
  <c r="E457" i="19"/>
  <c r="F457" i="19"/>
  <c r="G457" i="19"/>
  <c r="H457" i="19"/>
  <c r="I457" i="19"/>
  <c r="J457" i="19"/>
  <c r="K457" i="19"/>
  <c r="L457" i="19"/>
  <c r="M457" i="19"/>
  <c r="N457" i="19"/>
  <c r="O457" i="19"/>
  <c r="P457" i="19"/>
  <c r="Q457" i="19"/>
  <c r="R457" i="19"/>
  <c r="S457" i="19"/>
  <c r="T457" i="19"/>
  <c r="U457" i="19"/>
  <c r="V457" i="19"/>
  <c r="W457" i="19"/>
  <c r="Y457" i="19" s="1"/>
  <c r="X457" i="19"/>
  <c r="Z457" i="19"/>
  <c r="AA457" i="19"/>
  <c r="AB457" i="19" s="1"/>
  <c r="E458" i="19"/>
  <c r="F458" i="19"/>
  <c r="G458" i="19"/>
  <c r="H458" i="19"/>
  <c r="I458" i="19"/>
  <c r="J458" i="19"/>
  <c r="K458" i="19"/>
  <c r="L458" i="19"/>
  <c r="M458" i="19"/>
  <c r="N458" i="19"/>
  <c r="O458" i="19"/>
  <c r="P458" i="19"/>
  <c r="Q458" i="19"/>
  <c r="R458" i="19"/>
  <c r="S458" i="19"/>
  <c r="T458" i="19"/>
  <c r="U458" i="19"/>
  <c r="V458" i="19"/>
  <c r="W458" i="19"/>
  <c r="Y458" i="19" s="1"/>
  <c r="X458" i="19"/>
  <c r="Z458" i="19"/>
  <c r="AA458" i="19"/>
  <c r="AB458" i="19" s="1"/>
  <c r="E459" i="19"/>
  <c r="F459" i="19"/>
  <c r="G459" i="19"/>
  <c r="H459" i="19"/>
  <c r="I459" i="19"/>
  <c r="J459" i="19"/>
  <c r="K459" i="19"/>
  <c r="L459" i="19"/>
  <c r="M459" i="19"/>
  <c r="N459" i="19"/>
  <c r="O459" i="19"/>
  <c r="P459" i="19"/>
  <c r="Q459" i="19"/>
  <c r="R459" i="19"/>
  <c r="S459" i="19"/>
  <c r="T459" i="19"/>
  <c r="U459" i="19"/>
  <c r="V459" i="19"/>
  <c r="W459" i="19"/>
  <c r="Y459" i="19" s="1"/>
  <c r="X459" i="19"/>
  <c r="Z459" i="19"/>
  <c r="AA459" i="19"/>
  <c r="AB459" i="19" s="1"/>
  <c r="E460" i="19"/>
  <c r="F460" i="19"/>
  <c r="G460" i="19"/>
  <c r="H460" i="19"/>
  <c r="I460" i="19"/>
  <c r="J460" i="19"/>
  <c r="K460" i="19"/>
  <c r="L460" i="19"/>
  <c r="M460" i="19"/>
  <c r="N460" i="19"/>
  <c r="O460" i="19"/>
  <c r="P460" i="19"/>
  <c r="Q460" i="19"/>
  <c r="R460" i="19"/>
  <c r="S460" i="19"/>
  <c r="T460" i="19"/>
  <c r="U460" i="19"/>
  <c r="V460" i="19"/>
  <c r="W460" i="19"/>
  <c r="Y460" i="19" s="1"/>
  <c r="X460" i="19"/>
  <c r="Z460" i="19"/>
  <c r="AA460" i="19"/>
  <c r="AB460" i="19" s="1"/>
  <c r="E461" i="19"/>
  <c r="F461" i="19"/>
  <c r="G461" i="19"/>
  <c r="H461" i="19"/>
  <c r="I461" i="19"/>
  <c r="J461" i="19"/>
  <c r="K461" i="19"/>
  <c r="L461" i="19"/>
  <c r="M461" i="19"/>
  <c r="N461" i="19"/>
  <c r="O461" i="19"/>
  <c r="P461" i="19"/>
  <c r="Q461" i="19"/>
  <c r="R461" i="19"/>
  <c r="S461" i="19"/>
  <c r="T461" i="19"/>
  <c r="U461" i="19"/>
  <c r="V461" i="19"/>
  <c r="W461" i="19"/>
  <c r="Y461" i="19" s="1"/>
  <c r="X461" i="19"/>
  <c r="Z461" i="19"/>
  <c r="AA461" i="19"/>
  <c r="AB461" i="19" s="1"/>
  <c r="E462" i="19"/>
  <c r="F462" i="19"/>
  <c r="G462" i="19"/>
  <c r="H462" i="19"/>
  <c r="I462" i="19"/>
  <c r="J462" i="19"/>
  <c r="K462" i="19"/>
  <c r="L462" i="19"/>
  <c r="M462" i="19"/>
  <c r="N462" i="19"/>
  <c r="O462" i="19"/>
  <c r="P462" i="19"/>
  <c r="Q462" i="19"/>
  <c r="R462" i="19"/>
  <c r="S462" i="19"/>
  <c r="T462" i="19"/>
  <c r="U462" i="19"/>
  <c r="V462" i="19"/>
  <c r="W462" i="19"/>
  <c r="Y462" i="19" s="1"/>
  <c r="X462" i="19"/>
  <c r="Z462" i="19"/>
  <c r="AA462" i="19"/>
  <c r="AB462" i="19" s="1"/>
  <c r="E463" i="19"/>
  <c r="F463" i="19"/>
  <c r="G463" i="19"/>
  <c r="H463" i="19"/>
  <c r="I463" i="19"/>
  <c r="J463" i="19"/>
  <c r="K463" i="19"/>
  <c r="L463" i="19"/>
  <c r="M463" i="19"/>
  <c r="N463" i="19"/>
  <c r="O463" i="19"/>
  <c r="P463" i="19"/>
  <c r="Q463" i="19"/>
  <c r="R463" i="19"/>
  <c r="S463" i="19"/>
  <c r="T463" i="19"/>
  <c r="U463" i="19"/>
  <c r="V463" i="19"/>
  <c r="W463" i="19"/>
  <c r="Y463" i="19" s="1"/>
  <c r="X463" i="19"/>
  <c r="Z463" i="19"/>
  <c r="AA463" i="19"/>
  <c r="AB463" i="19" s="1"/>
  <c r="E464" i="19"/>
  <c r="F464" i="19"/>
  <c r="G464" i="19"/>
  <c r="H464" i="19"/>
  <c r="I464" i="19"/>
  <c r="J464" i="19"/>
  <c r="K464" i="19"/>
  <c r="L464" i="19"/>
  <c r="M464" i="19"/>
  <c r="N464" i="19"/>
  <c r="O464" i="19"/>
  <c r="P464" i="19"/>
  <c r="Q464" i="19"/>
  <c r="R464" i="19"/>
  <c r="S464" i="19"/>
  <c r="T464" i="19"/>
  <c r="U464" i="19"/>
  <c r="V464" i="19"/>
  <c r="W464" i="19"/>
  <c r="Y464" i="19" s="1"/>
  <c r="X464" i="19"/>
  <c r="Z464" i="19"/>
  <c r="AA464" i="19"/>
  <c r="AB464" i="19" s="1"/>
  <c r="E465" i="19"/>
  <c r="F465" i="19"/>
  <c r="G465" i="19"/>
  <c r="H465" i="19"/>
  <c r="I465" i="19"/>
  <c r="J465" i="19"/>
  <c r="K465" i="19"/>
  <c r="L465" i="19"/>
  <c r="M465" i="19"/>
  <c r="N465" i="19"/>
  <c r="O465" i="19"/>
  <c r="P465" i="19"/>
  <c r="Q465" i="19"/>
  <c r="R465" i="19"/>
  <c r="S465" i="19"/>
  <c r="T465" i="19"/>
  <c r="U465" i="19"/>
  <c r="V465" i="19"/>
  <c r="W465" i="19"/>
  <c r="Y465" i="19" s="1"/>
  <c r="X465" i="19"/>
  <c r="Z465" i="19"/>
  <c r="AA465" i="19"/>
  <c r="AB465" i="19" s="1"/>
  <c r="E466" i="19"/>
  <c r="F466" i="19"/>
  <c r="G466" i="19"/>
  <c r="H466" i="19"/>
  <c r="I466" i="19"/>
  <c r="J466" i="19"/>
  <c r="K466" i="19"/>
  <c r="L466" i="19"/>
  <c r="M466" i="19"/>
  <c r="N466" i="19"/>
  <c r="O466" i="19"/>
  <c r="P466" i="19"/>
  <c r="Q466" i="19"/>
  <c r="R466" i="19"/>
  <c r="S466" i="19"/>
  <c r="T466" i="19"/>
  <c r="U466" i="19"/>
  <c r="V466" i="19"/>
  <c r="W466" i="19"/>
  <c r="Y466" i="19" s="1"/>
  <c r="X466" i="19"/>
  <c r="Z466" i="19"/>
  <c r="AA466" i="19"/>
  <c r="AB466" i="19" s="1"/>
  <c r="E467" i="19"/>
  <c r="F467" i="19"/>
  <c r="G467" i="19"/>
  <c r="H467" i="19"/>
  <c r="I467" i="19"/>
  <c r="J467" i="19"/>
  <c r="K467" i="19"/>
  <c r="L467" i="19"/>
  <c r="M467" i="19"/>
  <c r="N467" i="19"/>
  <c r="O467" i="19"/>
  <c r="P467" i="19"/>
  <c r="Q467" i="19"/>
  <c r="R467" i="19"/>
  <c r="S467" i="19"/>
  <c r="T467" i="19"/>
  <c r="U467" i="19"/>
  <c r="V467" i="19"/>
  <c r="W467" i="19"/>
  <c r="Y467" i="19" s="1"/>
  <c r="X467" i="19"/>
  <c r="Z467" i="19"/>
  <c r="AA467" i="19"/>
  <c r="AB467" i="19" s="1"/>
  <c r="E468" i="19"/>
  <c r="F468" i="19"/>
  <c r="G468" i="19"/>
  <c r="H468" i="19"/>
  <c r="I468" i="19"/>
  <c r="J468" i="19"/>
  <c r="K468" i="19"/>
  <c r="L468" i="19"/>
  <c r="M468" i="19"/>
  <c r="N468" i="19"/>
  <c r="O468" i="19"/>
  <c r="P468" i="19"/>
  <c r="Q468" i="19"/>
  <c r="R468" i="19"/>
  <c r="S468" i="19"/>
  <c r="T468" i="19"/>
  <c r="U468" i="19"/>
  <c r="V468" i="19"/>
  <c r="W468" i="19"/>
  <c r="Y468" i="19" s="1"/>
  <c r="X468" i="19"/>
  <c r="Z468" i="19"/>
  <c r="AA468" i="19"/>
  <c r="AB468" i="19" s="1"/>
  <c r="E469" i="19"/>
  <c r="F469" i="19"/>
  <c r="G469" i="19"/>
  <c r="H469" i="19"/>
  <c r="I469" i="19"/>
  <c r="J469" i="19"/>
  <c r="K469" i="19"/>
  <c r="L469" i="19"/>
  <c r="M469" i="19"/>
  <c r="N469" i="19"/>
  <c r="O469" i="19"/>
  <c r="P469" i="19"/>
  <c r="Q469" i="19"/>
  <c r="R469" i="19"/>
  <c r="S469" i="19"/>
  <c r="T469" i="19"/>
  <c r="U469" i="19"/>
  <c r="V469" i="19"/>
  <c r="W469" i="19"/>
  <c r="Y469" i="19" s="1"/>
  <c r="X469" i="19"/>
  <c r="Z469" i="19"/>
  <c r="AA469" i="19"/>
  <c r="AB469" i="19" s="1"/>
  <c r="E470" i="19"/>
  <c r="F470" i="19"/>
  <c r="G470" i="19"/>
  <c r="H470" i="19"/>
  <c r="I470" i="19"/>
  <c r="J470" i="19"/>
  <c r="K470" i="19"/>
  <c r="L470" i="19"/>
  <c r="M470" i="19"/>
  <c r="N470" i="19"/>
  <c r="O470" i="19"/>
  <c r="P470" i="19"/>
  <c r="Q470" i="19"/>
  <c r="R470" i="19"/>
  <c r="S470" i="19"/>
  <c r="T470" i="19"/>
  <c r="U470" i="19"/>
  <c r="V470" i="19"/>
  <c r="W470" i="19"/>
  <c r="Y470" i="19" s="1"/>
  <c r="X470" i="19"/>
  <c r="Z470" i="19"/>
  <c r="AA470" i="19"/>
  <c r="AB470" i="19" s="1"/>
  <c r="E471" i="19"/>
  <c r="F471" i="19"/>
  <c r="G471" i="19"/>
  <c r="H471" i="19"/>
  <c r="I471" i="19"/>
  <c r="J471" i="19"/>
  <c r="K471" i="19"/>
  <c r="L471" i="19"/>
  <c r="M471" i="19"/>
  <c r="N471" i="19"/>
  <c r="O471" i="19"/>
  <c r="P471" i="19"/>
  <c r="Q471" i="19"/>
  <c r="R471" i="19"/>
  <c r="S471" i="19"/>
  <c r="T471" i="19"/>
  <c r="U471" i="19"/>
  <c r="V471" i="19"/>
  <c r="W471" i="19"/>
  <c r="Y471" i="19" s="1"/>
  <c r="X471" i="19"/>
  <c r="Z471" i="19"/>
  <c r="AA471" i="19"/>
  <c r="AB471" i="19" s="1"/>
  <c r="E472" i="19"/>
  <c r="F472" i="19"/>
  <c r="G472" i="19"/>
  <c r="H472" i="19"/>
  <c r="I472" i="19"/>
  <c r="J472" i="19"/>
  <c r="K472" i="19"/>
  <c r="L472" i="19"/>
  <c r="M472" i="19"/>
  <c r="N472" i="19"/>
  <c r="O472" i="19"/>
  <c r="P472" i="19"/>
  <c r="Q472" i="19"/>
  <c r="R472" i="19"/>
  <c r="S472" i="19"/>
  <c r="T472" i="19"/>
  <c r="U472" i="19"/>
  <c r="V472" i="19"/>
  <c r="W472" i="19"/>
  <c r="Y472" i="19" s="1"/>
  <c r="X472" i="19"/>
  <c r="Z472" i="19"/>
  <c r="AA472" i="19"/>
  <c r="AB472" i="19" s="1"/>
  <c r="E473" i="19"/>
  <c r="F473" i="19"/>
  <c r="G473" i="19"/>
  <c r="H473" i="19"/>
  <c r="I473" i="19"/>
  <c r="J473" i="19"/>
  <c r="K473" i="19"/>
  <c r="L473" i="19"/>
  <c r="M473" i="19"/>
  <c r="N473" i="19"/>
  <c r="O473" i="19"/>
  <c r="P473" i="19"/>
  <c r="Q473" i="19"/>
  <c r="R473" i="19"/>
  <c r="S473" i="19"/>
  <c r="T473" i="19"/>
  <c r="U473" i="19"/>
  <c r="V473" i="19"/>
  <c r="W473" i="19"/>
  <c r="Y473" i="19" s="1"/>
  <c r="X473" i="19"/>
  <c r="Z473" i="19"/>
  <c r="AA473" i="19"/>
  <c r="AB473" i="19" s="1"/>
  <c r="E474" i="19"/>
  <c r="F474" i="19"/>
  <c r="G474" i="19"/>
  <c r="H474" i="19"/>
  <c r="I474" i="19"/>
  <c r="J474" i="19"/>
  <c r="K474" i="19"/>
  <c r="L474" i="19"/>
  <c r="M474" i="19"/>
  <c r="N474" i="19"/>
  <c r="O474" i="19"/>
  <c r="P474" i="19"/>
  <c r="Q474" i="19"/>
  <c r="R474" i="19"/>
  <c r="S474" i="19"/>
  <c r="T474" i="19"/>
  <c r="U474" i="19"/>
  <c r="V474" i="19"/>
  <c r="W474" i="19"/>
  <c r="Y474" i="19" s="1"/>
  <c r="X474" i="19"/>
  <c r="Z474" i="19"/>
  <c r="AA474" i="19"/>
  <c r="AB474" i="19" s="1"/>
  <c r="E475" i="19"/>
  <c r="F475" i="19"/>
  <c r="G475" i="19"/>
  <c r="H475" i="19"/>
  <c r="I475" i="19"/>
  <c r="J475" i="19"/>
  <c r="K475" i="19"/>
  <c r="L475" i="19"/>
  <c r="M475" i="19"/>
  <c r="N475" i="19"/>
  <c r="O475" i="19"/>
  <c r="P475" i="19"/>
  <c r="Q475" i="19"/>
  <c r="R475" i="19"/>
  <c r="S475" i="19"/>
  <c r="T475" i="19"/>
  <c r="U475" i="19"/>
  <c r="V475" i="19"/>
  <c r="W475" i="19"/>
  <c r="Y475" i="19" s="1"/>
  <c r="X475" i="19"/>
  <c r="Z475" i="19"/>
  <c r="AA475" i="19"/>
  <c r="AB475" i="19" s="1"/>
  <c r="E476" i="19"/>
  <c r="F476" i="19"/>
  <c r="G476" i="19"/>
  <c r="H476" i="19"/>
  <c r="I476" i="19"/>
  <c r="J476" i="19"/>
  <c r="K476" i="19"/>
  <c r="L476" i="19"/>
  <c r="M476" i="19"/>
  <c r="N476" i="19"/>
  <c r="O476" i="19"/>
  <c r="P476" i="19"/>
  <c r="Q476" i="19"/>
  <c r="R476" i="19"/>
  <c r="S476" i="19"/>
  <c r="T476" i="19"/>
  <c r="U476" i="19"/>
  <c r="V476" i="19"/>
  <c r="W476" i="19"/>
  <c r="Y476" i="19" s="1"/>
  <c r="X476" i="19"/>
  <c r="Z476" i="19"/>
  <c r="AA476" i="19"/>
  <c r="AB476" i="19" s="1"/>
  <c r="E477" i="19"/>
  <c r="F477" i="19"/>
  <c r="G477" i="19"/>
  <c r="H477" i="19"/>
  <c r="I477" i="19"/>
  <c r="J477" i="19"/>
  <c r="K477" i="19"/>
  <c r="L477" i="19"/>
  <c r="M477" i="19"/>
  <c r="N477" i="19"/>
  <c r="O477" i="19"/>
  <c r="P477" i="19"/>
  <c r="Q477" i="19"/>
  <c r="R477" i="19"/>
  <c r="S477" i="19"/>
  <c r="T477" i="19"/>
  <c r="U477" i="19"/>
  <c r="V477" i="19"/>
  <c r="W477" i="19"/>
  <c r="Y477" i="19" s="1"/>
  <c r="X477" i="19"/>
  <c r="Z477" i="19"/>
  <c r="AA477" i="19"/>
  <c r="AB477" i="19" s="1"/>
  <c r="E478" i="19"/>
  <c r="F478" i="19"/>
  <c r="G478" i="19"/>
  <c r="H478" i="19"/>
  <c r="I478" i="19"/>
  <c r="J478" i="19"/>
  <c r="K478" i="19"/>
  <c r="L478" i="19"/>
  <c r="M478" i="19"/>
  <c r="N478" i="19"/>
  <c r="O478" i="19"/>
  <c r="P478" i="19"/>
  <c r="Q478" i="19"/>
  <c r="R478" i="19"/>
  <c r="S478" i="19"/>
  <c r="T478" i="19"/>
  <c r="U478" i="19"/>
  <c r="V478" i="19"/>
  <c r="W478" i="19"/>
  <c r="Y478" i="19" s="1"/>
  <c r="X478" i="19"/>
  <c r="Z478" i="19"/>
  <c r="AA478" i="19"/>
  <c r="AB478" i="19" s="1"/>
  <c r="E479" i="19"/>
  <c r="F479" i="19"/>
  <c r="G479" i="19"/>
  <c r="H479" i="19"/>
  <c r="I479" i="19"/>
  <c r="J479" i="19"/>
  <c r="K479" i="19"/>
  <c r="L479" i="19"/>
  <c r="M479" i="19"/>
  <c r="N479" i="19"/>
  <c r="O479" i="19"/>
  <c r="P479" i="19"/>
  <c r="Q479" i="19"/>
  <c r="R479" i="19"/>
  <c r="S479" i="19"/>
  <c r="T479" i="19"/>
  <c r="U479" i="19"/>
  <c r="V479" i="19"/>
  <c r="W479" i="19"/>
  <c r="Y479" i="19" s="1"/>
  <c r="X479" i="19"/>
  <c r="Z479" i="19"/>
  <c r="AA479" i="19"/>
  <c r="AB479" i="19" s="1"/>
  <c r="E480" i="19"/>
  <c r="F480" i="19"/>
  <c r="G480" i="19"/>
  <c r="H480" i="19"/>
  <c r="I480" i="19"/>
  <c r="J480" i="19"/>
  <c r="K480" i="19"/>
  <c r="L480" i="19"/>
  <c r="M480" i="19"/>
  <c r="N480" i="19"/>
  <c r="O480" i="19"/>
  <c r="P480" i="19"/>
  <c r="Q480" i="19"/>
  <c r="R480" i="19"/>
  <c r="S480" i="19"/>
  <c r="T480" i="19"/>
  <c r="U480" i="19"/>
  <c r="V480" i="19"/>
  <c r="W480" i="19"/>
  <c r="Y480" i="19" s="1"/>
  <c r="X480" i="19"/>
  <c r="Z480" i="19"/>
  <c r="AA480" i="19"/>
  <c r="AB480" i="19" s="1"/>
  <c r="E481" i="19"/>
  <c r="F481" i="19"/>
  <c r="G481" i="19"/>
  <c r="H481" i="19"/>
  <c r="I481" i="19"/>
  <c r="J481" i="19"/>
  <c r="K481" i="19"/>
  <c r="L481" i="19"/>
  <c r="M481" i="19"/>
  <c r="N481" i="19"/>
  <c r="O481" i="19"/>
  <c r="P481" i="19"/>
  <c r="Q481" i="19"/>
  <c r="R481" i="19"/>
  <c r="S481" i="19"/>
  <c r="T481" i="19"/>
  <c r="U481" i="19"/>
  <c r="V481" i="19"/>
  <c r="W481" i="19"/>
  <c r="Y481" i="19" s="1"/>
  <c r="X481" i="19"/>
  <c r="Z481" i="19"/>
  <c r="AA481" i="19"/>
  <c r="AB481" i="19" s="1"/>
  <c r="E482" i="19"/>
  <c r="F482" i="19"/>
  <c r="G482" i="19"/>
  <c r="H482" i="19"/>
  <c r="I482" i="19"/>
  <c r="J482" i="19"/>
  <c r="K482" i="19"/>
  <c r="L482" i="19"/>
  <c r="M482" i="19"/>
  <c r="N482" i="19"/>
  <c r="O482" i="19"/>
  <c r="P482" i="19"/>
  <c r="Q482" i="19"/>
  <c r="R482" i="19"/>
  <c r="S482" i="19"/>
  <c r="T482" i="19"/>
  <c r="U482" i="19"/>
  <c r="V482" i="19"/>
  <c r="W482" i="19"/>
  <c r="Y482" i="19" s="1"/>
  <c r="X482" i="19"/>
  <c r="Z482" i="19"/>
  <c r="AA482" i="19"/>
  <c r="AB482" i="19" s="1"/>
  <c r="E483" i="19"/>
  <c r="F483" i="19"/>
  <c r="G483" i="19"/>
  <c r="H483" i="19"/>
  <c r="I483" i="19"/>
  <c r="J483" i="19"/>
  <c r="K483" i="19"/>
  <c r="L483" i="19"/>
  <c r="M483" i="19"/>
  <c r="N483" i="19"/>
  <c r="O483" i="19"/>
  <c r="P483" i="19"/>
  <c r="Q483" i="19"/>
  <c r="R483" i="19"/>
  <c r="S483" i="19"/>
  <c r="T483" i="19"/>
  <c r="U483" i="19"/>
  <c r="V483" i="19"/>
  <c r="W483" i="19"/>
  <c r="Y483" i="19" s="1"/>
  <c r="X483" i="19"/>
  <c r="Z483" i="19"/>
  <c r="AA483" i="19"/>
  <c r="AB483" i="19" s="1"/>
  <c r="E484" i="19"/>
  <c r="F484" i="19"/>
  <c r="G484" i="19"/>
  <c r="H484" i="19"/>
  <c r="I484" i="19"/>
  <c r="J484" i="19"/>
  <c r="K484" i="19"/>
  <c r="L484" i="19"/>
  <c r="M484" i="19"/>
  <c r="N484" i="19"/>
  <c r="O484" i="19"/>
  <c r="P484" i="19"/>
  <c r="Q484" i="19"/>
  <c r="R484" i="19"/>
  <c r="S484" i="19"/>
  <c r="T484" i="19"/>
  <c r="U484" i="19"/>
  <c r="V484" i="19"/>
  <c r="W484" i="19"/>
  <c r="Y484" i="19" s="1"/>
  <c r="X484" i="19"/>
  <c r="Z484" i="19"/>
  <c r="AA484" i="19"/>
  <c r="AB484" i="19" s="1"/>
  <c r="E485" i="19"/>
  <c r="F485" i="19"/>
  <c r="G485" i="19"/>
  <c r="H485" i="19"/>
  <c r="I485" i="19"/>
  <c r="J485" i="19"/>
  <c r="K485" i="19"/>
  <c r="L485" i="19"/>
  <c r="M485" i="19"/>
  <c r="N485" i="19"/>
  <c r="O485" i="19"/>
  <c r="P485" i="19"/>
  <c r="Q485" i="19"/>
  <c r="R485" i="19"/>
  <c r="S485" i="19"/>
  <c r="T485" i="19"/>
  <c r="U485" i="19"/>
  <c r="V485" i="19"/>
  <c r="W485" i="19"/>
  <c r="Y485" i="19" s="1"/>
  <c r="X485" i="19"/>
  <c r="Z485" i="19"/>
  <c r="AA485" i="19"/>
  <c r="AB485" i="19" s="1"/>
  <c r="E486" i="19"/>
  <c r="F486" i="19"/>
  <c r="G486" i="19"/>
  <c r="H486" i="19"/>
  <c r="I486" i="19"/>
  <c r="J486" i="19"/>
  <c r="K486" i="19"/>
  <c r="L486" i="19"/>
  <c r="M486" i="19"/>
  <c r="N486" i="19"/>
  <c r="O486" i="19"/>
  <c r="P486" i="19"/>
  <c r="Q486" i="19"/>
  <c r="R486" i="19"/>
  <c r="S486" i="19"/>
  <c r="T486" i="19"/>
  <c r="U486" i="19"/>
  <c r="V486" i="19"/>
  <c r="W486" i="19"/>
  <c r="Y486" i="19" s="1"/>
  <c r="X486" i="19"/>
  <c r="Z486" i="19"/>
  <c r="AA486" i="19"/>
  <c r="AB486" i="19" s="1"/>
  <c r="E487" i="19"/>
  <c r="F487" i="19"/>
  <c r="G487" i="19"/>
  <c r="H487" i="19"/>
  <c r="I487" i="19"/>
  <c r="J487" i="19"/>
  <c r="K487" i="19"/>
  <c r="L487" i="19"/>
  <c r="M487" i="19"/>
  <c r="N487" i="19"/>
  <c r="O487" i="19"/>
  <c r="P487" i="19"/>
  <c r="Q487" i="19"/>
  <c r="R487" i="19"/>
  <c r="S487" i="19"/>
  <c r="T487" i="19"/>
  <c r="U487" i="19"/>
  <c r="V487" i="19"/>
  <c r="W487" i="19"/>
  <c r="Y487" i="19" s="1"/>
  <c r="X487" i="19"/>
  <c r="Z487" i="19"/>
  <c r="AA487" i="19"/>
  <c r="AB487" i="19" s="1"/>
  <c r="E488" i="19"/>
  <c r="F488" i="19"/>
  <c r="G488" i="19"/>
  <c r="H488" i="19"/>
  <c r="I488" i="19"/>
  <c r="J488" i="19"/>
  <c r="K488" i="19"/>
  <c r="L488" i="19"/>
  <c r="M488" i="19"/>
  <c r="N488" i="19"/>
  <c r="O488" i="19"/>
  <c r="P488" i="19"/>
  <c r="Q488" i="19"/>
  <c r="R488" i="19"/>
  <c r="S488" i="19"/>
  <c r="T488" i="19"/>
  <c r="U488" i="19"/>
  <c r="V488" i="19"/>
  <c r="W488" i="19"/>
  <c r="Y488" i="19" s="1"/>
  <c r="X488" i="19"/>
  <c r="Z488" i="19"/>
  <c r="AA488" i="19"/>
  <c r="AB488" i="19" s="1"/>
  <c r="E489" i="19"/>
  <c r="F489" i="19"/>
  <c r="G489" i="19"/>
  <c r="H489" i="19"/>
  <c r="I489" i="19"/>
  <c r="J489" i="19"/>
  <c r="K489" i="19"/>
  <c r="L489" i="19"/>
  <c r="M489" i="19"/>
  <c r="N489" i="19"/>
  <c r="O489" i="19"/>
  <c r="P489" i="19"/>
  <c r="Q489" i="19"/>
  <c r="R489" i="19"/>
  <c r="S489" i="19"/>
  <c r="T489" i="19"/>
  <c r="U489" i="19"/>
  <c r="V489" i="19"/>
  <c r="W489" i="19"/>
  <c r="Y489" i="19" s="1"/>
  <c r="X489" i="19"/>
  <c r="Z489" i="19"/>
  <c r="AA489" i="19"/>
  <c r="AB489" i="19" s="1"/>
  <c r="E490" i="19"/>
  <c r="F490" i="19"/>
  <c r="G490" i="19"/>
  <c r="H490" i="19"/>
  <c r="I490" i="19"/>
  <c r="J490" i="19"/>
  <c r="K490" i="19"/>
  <c r="L490" i="19"/>
  <c r="M490" i="19"/>
  <c r="N490" i="19"/>
  <c r="O490" i="19"/>
  <c r="P490" i="19"/>
  <c r="Q490" i="19"/>
  <c r="R490" i="19"/>
  <c r="S490" i="19"/>
  <c r="T490" i="19"/>
  <c r="U490" i="19"/>
  <c r="V490" i="19"/>
  <c r="W490" i="19"/>
  <c r="Y490" i="19" s="1"/>
  <c r="X490" i="19"/>
  <c r="Z490" i="19"/>
  <c r="AA490" i="19"/>
  <c r="AB490" i="19" s="1"/>
  <c r="E491" i="19"/>
  <c r="F491" i="19"/>
  <c r="G491" i="19"/>
  <c r="H491" i="19"/>
  <c r="I491" i="19"/>
  <c r="J491" i="19"/>
  <c r="K491" i="19"/>
  <c r="L491" i="19"/>
  <c r="M491" i="19"/>
  <c r="N491" i="19"/>
  <c r="O491" i="19"/>
  <c r="P491" i="19"/>
  <c r="Q491" i="19"/>
  <c r="R491" i="19"/>
  <c r="S491" i="19"/>
  <c r="T491" i="19"/>
  <c r="U491" i="19"/>
  <c r="V491" i="19"/>
  <c r="W491" i="19"/>
  <c r="Y491" i="19" s="1"/>
  <c r="X491" i="19"/>
  <c r="Z491" i="19"/>
  <c r="AA491" i="19"/>
  <c r="AB491" i="19" s="1"/>
  <c r="E492" i="19"/>
  <c r="F492" i="19"/>
  <c r="G492" i="19"/>
  <c r="H492" i="19"/>
  <c r="I492" i="19"/>
  <c r="J492" i="19"/>
  <c r="K492" i="19"/>
  <c r="L492" i="19"/>
  <c r="M492" i="19"/>
  <c r="N492" i="19"/>
  <c r="O492" i="19"/>
  <c r="P492" i="19"/>
  <c r="Q492" i="19"/>
  <c r="R492" i="19"/>
  <c r="S492" i="19"/>
  <c r="T492" i="19"/>
  <c r="U492" i="19"/>
  <c r="V492" i="19"/>
  <c r="W492" i="19"/>
  <c r="Y492" i="19" s="1"/>
  <c r="X492" i="19"/>
  <c r="Z492" i="19"/>
  <c r="AA492" i="19"/>
  <c r="AB492" i="19" s="1"/>
  <c r="E493" i="19"/>
  <c r="F493" i="19"/>
  <c r="G493" i="19"/>
  <c r="H493" i="19"/>
  <c r="I493" i="19"/>
  <c r="J493" i="19"/>
  <c r="K493" i="19"/>
  <c r="L493" i="19"/>
  <c r="M493" i="19"/>
  <c r="N493" i="19"/>
  <c r="O493" i="19"/>
  <c r="P493" i="19"/>
  <c r="Q493" i="19"/>
  <c r="R493" i="19"/>
  <c r="S493" i="19"/>
  <c r="T493" i="19"/>
  <c r="U493" i="19"/>
  <c r="V493" i="19"/>
  <c r="W493" i="19"/>
  <c r="Y493" i="19" s="1"/>
  <c r="X493" i="19"/>
  <c r="Z493" i="19"/>
  <c r="AA493" i="19"/>
  <c r="AB493" i="19" s="1"/>
  <c r="E494" i="19"/>
  <c r="F494" i="19"/>
  <c r="G494" i="19"/>
  <c r="H494" i="19"/>
  <c r="I494" i="19"/>
  <c r="J494" i="19"/>
  <c r="K494" i="19"/>
  <c r="L494" i="19"/>
  <c r="M494" i="19"/>
  <c r="N494" i="19"/>
  <c r="O494" i="19"/>
  <c r="P494" i="19"/>
  <c r="Q494" i="19"/>
  <c r="R494" i="19"/>
  <c r="S494" i="19"/>
  <c r="T494" i="19"/>
  <c r="U494" i="19"/>
  <c r="V494" i="19"/>
  <c r="W494" i="19"/>
  <c r="Y494" i="19" s="1"/>
  <c r="X494" i="19"/>
  <c r="Z494" i="19"/>
  <c r="AA494" i="19"/>
  <c r="AB494" i="19"/>
  <c r="E495" i="19"/>
  <c r="F495" i="19"/>
  <c r="G495" i="19"/>
  <c r="H495" i="19"/>
  <c r="I495" i="19"/>
  <c r="J495" i="19"/>
  <c r="K495" i="19"/>
  <c r="L495" i="19"/>
  <c r="M495" i="19"/>
  <c r="N495" i="19"/>
  <c r="O495" i="19"/>
  <c r="P495" i="19"/>
  <c r="Q495" i="19"/>
  <c r="R495" i="19"/>
  <c r="S495" i="19"/>
  <c r="T495" i="19"/>
  <c r="U495" i="19"/>
  <c r="V495" i="19"/>
  <c r="W495" i="19"/>
  <c r="Y495" i="19" s="1"/>
  <c r="X495" i="19"/>
  <c r="Z495" i="19"/>
  <c r="AA495" i="19"/>
  <c r="AB495" i="19" s="1"/>
  <c r="E496" i="19"/>
  <c r="F496" i="19"/>
  <c r="G496" i="19"/>
  <c r="H496" i="19"/>
  <c r="I496" i="19"/>
  <c r="J496" i="19"/>
  <c r="K496" i="19"/>
  <c r="L496" i="19"/>
  <c r="M496" i="19"/>
  <c r="N496" i="19"/>
  <c r="O496" i="19"/>
  <c r="P496" i="19"/>
  <c r="Q496" i="19"/>
  <c r="R496" i="19"/>
  <c r="S496" i="19"/>
  <c r="T496" i="19"/>
  <c r="U496" i="19"/>
  <c r="V496" i="19"/>
  <c r="W496" i="19"/>
  <c r="Y496" i="19" s="1"/>
  <c r="X496" i="19"/>
  <c r="Z496" i="19"/>
  <c r="AA496" i="19"/>
  <c r="AB496" i="19"/>
  <c r="E497" i="19"/>
  <c r="F497" i="19"/>
  <c r="G497" i="19"/>
  <c r="H497" i="19"/>
  <c r="I497" i="19"/>
  <c r="J497" i="19"/>
  <c r="K497" i="19"/>
  <c r="L497" i="19"/>
  <c r="M497" i="19"/>
  <c r="N497" i="19"/>
  <c r="O497" i="19"/>
  <c r="P497" i="19"/>
  <c r="Q497" i="19"/>
  <c r="R497" i="19"/>
  <c r="S497" i="19"/>
  <c r="T497" i="19"/>
  <c r="U497" i="19"/>
  <c r="V497" i="19"/>
  <c r="W497" i="19"/>
  <c r="Y497" i="19" s="1"/>
  <c r="X497" i="19"/>
  <c r="Z497" i="19"/>
  <c r="AA497" i="19"/>
  <c r="AB497" i="19" s="1"/>
  <c r="E498" i="19"/>
  <c r="F498" i="19"/>
  <c r="G498" i="19"/>
  <c r="H498" i="19"/>
  <c r="I498" i="19"/>
  <c r="J498" i="19"/>
  <c r="K498" i="19"/>
  <c r="L498" i="19"/>
  <c r="M498" i="19"/>
  <c r="N498" i="19"/>
  <c r="O498" i="19"/>
  <c r="P498" i="19"/>
  <c r="Q498" i="19"/>
  <c r="R498" i="19"/>
  <c r="S498" i="19"/>
  <c r="T498" i="19"/>
  <c r="U498" i="19"/>
  <c r="V498" i="19"/>
  <c r="W498" i="19"/>
  <c r="Y498" i="19" s="1"/>
  <c r="X498" i="19"/>
  <c r="Z498" i="19"/>
  <c r="AA498" i="19"/>
  <c r="AB498" i="19"/>
  <c r="E499" i="19"/>
  <c r="F499" i="19"/>
  <c r="G499" i="19"/>
  <c r="H499" i="19"/>
  <c r="I499" i="19"/>
  <c r="J499" i="19"/>
  <c r="K499" i="19"/>
  <c r="L499" i="19"/>
  <c r="M499" i="19"/>
  <c r="N499" i="19"/>
  <c r="O499" i="19"/>
  <c r="P499" i="19"/>
  <c r="Q499" i="19"/>
  <c r="R499" i="19"/>
  <c r="S499" i="19"/>
  <c r="T499" i="19"/>
  <c r="U499" i="19"/>
  <c r="V499" i="19"/>
  <c r="W499" i="19"/>
  <c r="X499" i="19"/>
  <c r="Z499" i="19"/>
  <c r="AA499" i="19"/>
  <c r="AB499" i="19" s="1"/>
  <c r="E500" i="19"/>
  <c r="F500" i="19"/>
  <c r="G500" i="19"/>
  <c r="H500" i="19"/>
  <c r="I500" i="19"/>
  <c r="J500" i="19"/>
  <c r="K500" i="19"/>
  <c r="L500" i="19"/>
  <c r="M500" i="19"/>
  <c r="N500" i="19"/>
  <c r="O500" i="19"/>
  <c r="P500" i="19"/>
  <c r="Q500" i="19"/>
  <c r="R500" i="19"/>
  <c r="S500" i="19"/>
  <c r="T500" i="19"/>
  <c r="U500" i="19"/>
  <c r="V500" i="19"/>
  <c r="W500" i="19"/>
  <c r="Y500" i="19" s="1"/>
  <c r="X500" i="19"/>
  <c r="Z500" i="19"/>
  <c r="AA500" i="19"/>
  <c r="AB500" i="19" s="1"/>
  <c r="E501" i="19"/>
  <c r="F501" i="19"/>
  <c r="G501" i="19"/>
  <c r="H501" i="19"/>
  <c r="I501" i="19"/>
  <c r="J501" i="19"/>
  <c r="K501" i="19"/>
  <c r="L501" i="19"/>
  <c r="M501" i="19"/>
  <c r="N501" i="19"/>
  <c r="O501" i="19"/>
  <c r="P501" i="19"/>
  <c r="Q501" i="19"/>
  <c r="R501" i="19"/>
  <c r="S501" i="19"/>
  <c r="T501" i="19"/>
  <c r="U501" i="19"/>
  <c r="V501" i="19"/>
  <c r="W501" i="19"/>
  <c r="X501" i="19"/>
  <c r="Z501" i="19"/>
  <c r="AA501" i="19"/>
  <c r="AB501" i="19" s="1"/>
  <c r="E502" i="19"/>
  <c r="F502" i="19"/>
  <c r="G502" i="19"/>
  <c r="H502" i="19"/>
  <c r="I502" i="19"/>
  <c r="J502" i="19"/>
  <c r="K502" i="19"/>
  <c r="L502" i="19"/>
  <c r="M502" i="19"/>
  <c r="N502" i="19"/>
  <c r="O502" i="19"/>
  <c r="P502" i="19"/>
  <c r="Q502" i="19"/>
  <c r="R502" i="19"/>
  <c r="S502" i="19"/>
  <c r="T502" i="19"/>
  <c r="U502" i="19"/>
  <c r="V502" i="19"/>
  <c r="W502" i="19"/>
  <c r="Y502" i="19" s="1"/>
  <c r="X502" i="19"/>
  <c r="Z502" i="19"/>
  <c r="AB502" i="19" s="1"/>
  <c r="AA502" i="19"/>
  <c r="E503" i="19"/>
  <c r="F503" i="19"/>
  <c r="G503" i="19"/>
  <c r="H503" i="19"/>
  <c r="I503" i="19"/>
  <c r="J503" i="19"/>
  <c r="K503" i="19"/>
  <c r="L503" i="19"/>
  <c r="M503" i="19"/>
  <c r="N503" i="19"/>
  <c r="O503" i="19"/>
  <c r="P503" i="19"/>
  <c r="Q503" i="19"/>
  <c r="R503" i="19"/>
  <c r="S503" i="19"/>
  <c r="T503" i="19"/>
  <c r="U503" i="19"/>
  <c r="V503" i="19"/>
  <c r="W503" i="19"/>
  <c r="X503" i="19"/>
  <c r="Z503" i="19"/>
  <c r="AA503" i="19"/>
  <c r="AB503" i="19" s="1"/>
  <c r="E504" i="19"/>
  <c r="F504" i="19"/>
  <c r="G504" i="19"/>
  <c r="H504" i="19"/>
  <c r="I504" i="19"/>
  <c r="J504" i="19"/>
  <c r="K504" i="19"/>
  <c r="L504" i="19"/>
  <c r="M504" i="19"/>
  <c r="N504" i="19"/>
  <c r="O504" i="19"/>
  <c r="P504" i="19"/>
  <c r="Q504" i="19"/>
  <c r="R504" i="19"/>
  <c r="S504" i="19"/>
  <c r="T504" i="19"/>
  <c r="U504" i="19"/>
  <c r="V504" i="19"/>
  <c r="W504" i="19"/>
  <c r="Y504" i="19" s="1"/>
  <c r="X504" i="19"/>
  <c r="Z504" i="19"/>
  <c r="AA504" i="19"/>
  <c r="AB504" i="19"/>
  <c r="E505" i="19"/>
  <c r="F505" i="19"/>
  <c r="G505" i="19"/>
  <c r="H505" i="19"/>
  <c r="I505" i="19"/>
  <c r="J505" i="19"/>
  <c r="K505" i="19"/>
  <c r="L505" i="19"/>
  <c r="M505" i="19"/>
  <c r="N505" i="19"/>
  <c r="O505" i="19"/>
  <c r="P505" i="19"/>
  <c r="Q505" i="19"/>
  <c r="R505" i="19"/>
  <c r="S505" i="19"/>
  <c r="T505" i="19"/>
  <c r="U505" i="19"/>
  <c r="V505" i="19"/>
  <c r="W505" i="19"/>
  <c r="Y505" i="19" s="1"/>
  <c r="X505" i="19"/>
  <c r="Z505" i="19"/>
  <c r="AA505" i="19"/>
  <c r="AB505" i="19" s="1"/>
  <c r="E506" i="19"/>
  <c r="F506" i="19"/>
  <c r="G506" i="19"/>
  <c r="H506" i="19"/>
  <c r="I506" i="19"/>
  <c r="J506" i="19"/>
  <c r="K506" i="19"/>
  <c r="L506" i="19"/>
  <c r="M506" i="19"/>
  <c r="N506" i="19"/>
  <c r="O506" i="19"/>
  <c r="P506" i="19"/>
  <c r="Q506" i="19"/>
  <c r="R506" i="19"/>
  <c r="S506" i="19"/>
  <c r="T506" i="19"/>
  <c r="U506" i="19"/>
  <c r="V506" i="19"/>
  <c r="W506" i="19"/>
  <c r="Y506" i="19" s="1"/>
  <c r="X506" i="19"/>
  <c r="Z506" i="19"/>
  <c r="AA506" i="19"/>
  <c r="AB506" i="19" s="1"/>
  <c r="E507" i="19"/>
  <c r="F507" i="19"/>
  <c r="G507" i="19"/>
  <c r="H507" i="19"/>
  <c r="I507" i="19"/>
  <c r="J507" i="19"/>
  <c r="K507" i="19"/>
  <c r="L507" i="19"/>
  <c r="M507" i="19"/>
  <c r="N507" i="19"/>
  <c r="O507" i="19"/>
  <c r="P507" i="19"/>
  <c r="Q507" i="19"/>
  <c r="R507" i="19"/>
  <c r="S507" i="19"/>
  <c r="T507" i="19"/>
  <c r="U507" i="19"/>
  <c r="V507" i="19"/>
  <c r="W507" i="19"/>
  <c r="Y507" i="19" s="1"/>
  <c r="X507" i="19"/>
  <c r="Z507" i="19"/>
  <c r="AA507" i="19"/>
  <c r="AB507" i="19" s="1"/>
  <c r="E508" i="19"/>
  <c r="F508" i="19"/>
  <c r="G508" i="19"/>
  <c r="H508" i="19"/>
  <c r="I508" i="19"/>
  <c r="J508" i="19"/>
  <c r="K508" i="19"/>
  <c r="L508" i="19"/>
  <c r="M508" i="19"/>
  <c r="N508" i="19"/>
  <c r="O508" i="19"/>
  <c r="P508" i="19"/>
  <c r="Q508" i="19"/>
  <c r="R508" i="19"/>
  <c r="S508" i="19"/>
  <c r="T508" i="19"/>
  <c r="U508" i="19"/>
  <c r="V508" i="19"/>
  <c r="W508" i="19"/>
  <c r="Y508" i="19" s="1"/>
  <c r="X508" i="19"/>
  <c r="Z508" i="19"/>
  <c r="AB508" i="19" s="1"/>
  <c r="AA508" i="19"/>
  <c r="E509" i="19"/>
  <c r="F509" i="19"/>
  <c r="G509" i="19"/>
  <c r="H509" i="19"/>
  <c r="I509" i="19"/>
  <c r="J509" i="19"/>
  <c r="K509" i="19"/>
  <c r="L509" i="19"/>
  <c r="M509" i="19"/>
  <c r="N509" i="19"/>
  <c r="O509" i="19"/>
  <c r="P509" i="19"/>
  <c r="Q509" i="19"/>
  <c r="R509" i="19"/>
  <c r="S509" i="19"/>
  <c r="T509" i="19"/>
  <c r="U509" i="19"/>
  <c r="V509" i="19"/>
  <c r="W509" i="19"/>
  <c r="Y509" i="19" s="1"/>
  <c r="X509" i="19"/>
  <c r="Z509" i="19"/>
  <c r="AB509" i="19" s="1"/>
  <c r="AA509" i="19"/>
  <c r="E510" i="19"/>
  <c r="F510" i="19"/>
  <c r="G510" i="19"/>
  <c r="H510" i="19"/>
  <c r="I510" i="19"/>
  <c r="J510" i="19"/>
  <c r="K510" i="19"/>
  <c r="L510" i="19"/>
  <c r="M510" i="19"/>
  <c r="N510" i="19"/>
  <c r="O510" i="19"/>
  <c r="P510" i="19"/>
  <c r="Q510" i="19"/>
  <c r="R510" i="19"/>
  <c r="S510" i="19"/>
  <c r="T510" i="19"/>
  <c r="U510" i="19"/>
  <c r="V510" i="19"/>
  <c r="W510" i="19"/>
  <c r="Y510" i="19" s="1"/>
  <c r="X510" i="19"/>
  <c r="Z510" i="19"/>
  <c r="AB510" i="19" s="1"/>
  <c r="AA510" i="19"/>
  <c r="E511" i="19"/>
  <c r="F511" i="19"/>
  <c r="G511" i="19"/>
  <c r="H511" i="19"/>
  <c r="I511" i="19"/>
  <c r="J511" i="19"/>
  <c r="K511" i="19"/>
  <c r="L511" i="19"/>
  <c r="M511" i="19"/>
  <c r="N511" i="19"/>
  <c r="O511" i="19"/>
  <c r="P511" i="19"/>
  <c r="Q511" i="19"/>
  <c r="R511" i="19"/>
  <c r="S511" i="19"/>
  <c r="T511" i="19"/>
  <c r="U511" i="19"/>
  <c r="V511" i="19"/>
  <c r="W511" i="19"/>
  <c r="Y511" i="19" s="1"/>
  <c r="X511" i="19"/>
  <c r="Z511" i="19"/>
  <c r="AB511" i="19" s="1"/>
  <c r="AA511" i="19"/>
  <c r="E512" i="19"/>
  <c r="F512" i="19"/>
  <c r="G512" i="19"/>
  <c r="H512" i="19"/>
  <c r="I512" i="19"/>
  <c r="J512" i="19"/>
  <c r="K512" i="19"/>
  <c r="L512" i="19"/>
  <c r="M512" i="19"/>
  <c r="N512" i="19"/>
  <c r="O512" i="19"/>
  <c r="P512" i="19"/>
  <c r="Q512" i="19"/>
  <c r="R512" i="19"/>
  <c r="S512" i="19"/>
  <c r="T512" i="19"/>
  <c r="U512" i="19"/>
  <c r="V512" i="19"/>
  <c r="W512" i="19"/>
  <c r="Y512" i="19" s="1"/>
  <c r="X512" i="19"/>
  <c r="Z512" i="19"/>
  <c r="AB512" i="19" s="1"/>
  <c r="AA512" i="19"/>
  <c r="E513" i="19"/>
  <c r="F513" i="19"/>
  <c r="G513" i="19"/>
  <c r="H513" i="19"/>
  <c r="I513" i="19"/>
  <c r="J513" i="19"/>
  <c r="K513" i="19"/>
  <c r="L513" i="19"/>
  <c r="M513" i="19"/>
  <c r="N513" i="19"/>
  <c r="O513" i="19"/>
  <c r="P513" i="19"/>
  <c r="Q513" i="19"/>
  <c r="R513" i="19"/>
  <c r="S513" i="19"/>
  <c r="T513" i="19"/>
  <c r="U513" i="19"/>
  <c r="V513" i="19"/>
  <c r="W513" i="19"/>
  <c r="Y513" i="19" s="1"/>
  <c r="X513" i="19"/>
  <c r="Z513" i="19"/>
  <c r="AB513" i="19" s="1"/>
  <c r="AA513" i="19"/>
  <c r="E514" i="19"/>
  <c r="F514" i="19"/>
  <c r="G514" i="19"/>
  <c r="H514" i="19"/>
  <c r="I514" i="19"/>
  <c r="J514" i="19"/>
  <c r="K514" i="19"/>
  <c r="L514" i="19"/>
  <c r="M514" i="19"/>
  <c r="N514" i="19"/>
  <c r="O514" i="19"/>
  <c r="P514" i="19"/>
  <c r="Q514" i="19"/>
  <c r="R514" i="19"/>
  <c r="S514" i="19"/>
  <c r="T514" i="19"/>
  <c r="U514" i="19"/>
  <c r="V514" i="19"/>
  <c r="W514" i="19"/>
  <c r="Y514" i="19" s="1"/>
  <c r="X514" i="19"/>
  <c r="Z514" i="19"/>
  <c r="AB514" i="19" s="1"/>
  <c r="AA514" i="19"/>
  <c r="E515" i="19"/>
  <c r="F515" i="19"/>
  <c r="G515" i="19"/>
  <c r="H515" i="19"/>
  <c r="I515" i="19"/>
  <c r="J515" i="19"/>
  <c r="K515" i="19"/>
  <c r="L515" i="19"/>
  <c r="M515" i="19"/>
  <c r="N515" i="19"/>
  <c r="O515" i="19"/>
  <c r="P515" i="19"/>
  <c r="Q515" i="19"/>
  <c r="R515" i="19"/>
  <c r="S515" i="19"/>
  <c r="T515" i="19"/>
  <c r="U515" i="19"/>
  <c r="V515" i="19"/>
  <c r="W515" i="19"/>
  <c r="Y515" i="19" s="1"/>
  <c r="X515" i="19"/>
  <c r="Z515" i="19"/>
  <c r="AB515" i="19" s="1"/>
  <c r="AA515" i="19"/>
  <c r="E516" i="19"/>
  <c r="F516" i="19"/>
  <c r="G516" i="19"/>
  <c r="H516" i="19"/>
  <c r="I516" i="19"/>
  <c r="J516" i="19"/>
  <c r="K516" i="19"/>
  <c r="L516" i="19"/>
  <c r="M516" i="19"/>
  <c r="N516" i="19"/>
  <c r="O516" i="19"/>
  <c r="P516" i="19"/>
  <c r="Q516" i="19"/>
  <c r="R516" i="19"/>
  <c r="S516" i="19"/>
  <c r="T516" i="19"/>
  <c r="U516" i="19"/>
  <c r="V516" i="19"/>
  <c r="W516" i="19"/>
  <c r="Y516" i="19" s="1"/>
  <c r="X516" i="19"/>
  <c r="Z516" i="19"/>
  <c r="AB516" i="19" s="1"/>
  <c r="AA516" i="19"/>
  <c r="E517" i="19"/>
  <c r="F517" i="19"/>
  <c r="G517" i="19"/>
  <c r="H517" i="19"/>
  <c r="I517" i="19"/>
  <c r="J517" i="19"/>
  <c r="K517" i="19"/>
  <c r="L517" i="19"/>
  <c r="M517" i="19"/>
  <c r="N517" i="19"/>
  <c r="O517" i="19"/>
  <c r="P517" i="19"/>
  <c r="Q517" i="19"/>
  <c r="R517" i="19"/>
  <c r="S517" i="19"/>
  <c r="T517" i="19"/>
  <c r="U517" i="19"/>
  <c r="V517" i="19"/>
  <c r="W517" i="19"/>
  <c r="Y517" i="19" s="1"/>
  <c r="X517" i="19"/>
  <c r="Z517" i="19"/>
  <c r="AB517" i="19" s="1"/>
  <c r="AA517" i="19"/>
  <c r="E518" i="19"/>
  <c r="F518" i="19"/>
  <c r="G518" i="19"/>
  <c r="H518" i="19"/>
  <c r="I518" i="19"/>
  <c r="J518" i="19"/>
  <c r="K518" i="19"/>
  <c r="L518" i="19"/>
  <c r="M518" i="19"/>
  <c r="N518" i="19"/>
  <c r="O518" i="19"/>
  <c r="P518" i="19"/>
  <c r="Q518" i="19"/>
  <c r="R518" i="19"/>
  <c r="S518" i="19"/>
  <c r="T518" i="19"/>
  <c r="U518" i="19"/>
  <c r="V518" i="19"/>
  <c r="W518" i="19"/>
  <c r="Y518" i="19" s="1"/>
  <c r="X518" i="19"/>
  <c r="Z518" i="19"/>
  <c r="AB518" i="19" s="1"/>
  <c r="AA518" i="19"/>
  <c r="E519" i="19"/>
  <c r="F519" i="19"/>
  <c r="G519" i="19"/>
  <c r="H519" i="19"/>
  <c r="I519" i="19"/>
  <c r="J519" i="19"/>
  <c r="K519" i="19"/>
  <c r="L519" i="19"/>
  <c r="M519" i="19"/>
  <c r="N519" i="19"/>
  <c r="O519" i="19"/>
  <c r="P519" i="19"/>
  <c r="Q519" i="19"/>
  <c r="R519" i="19"/>
  <c r="S519" i="19"/>
  <c r="T519" i="19"/>
  <c r="U519" i="19"/>
  <c r="V519" i="19"/>
  <c r="W519" i="19"/>
  <c r="Y519" i="19" s="1"/>
  <c r="X519" i="19"/>
  <c r="Z519" i="19"/>
  <c r="AB519" i="19" s="1"/>
  <c r="AA519" i="19"/>
  <c r="E520" i="19"/>
  <c r="F520" i="19"/>
  <c r="G520" i="19"/>
  <c r="H520" i="19"/>
  <c r="I520" i="19"/>
  <c r="J520" i="19"/>
  <c r="K520" i="19"/>
  <c r="L520" i="19"/>
  <c r="M520" i="19"/>
  <c r="N520" i="19"/>
  <c r="O520" i="19"/>
  <c r="P520" i="19"/>
  <c r="Q520" i="19"/>
  <c r="R520" i="19"/>
  <c r="S520" i="19"/>
  <c r="T520" i="19"/>
  <c r="U520" i="19"/>
  <c r="V520" i="19"/>
  <c r="W520" i="19"/>
  <c r="Y520" i="19" s="1"/>
  <c r="X520" i="19"/>
  <c r="Z520" i="19"/>
  <c r="AB520" i="19" s="1"/>
  <c r="AA520" i="19"/>
  <c r="E521" i="19"/>
  <c r="F521" i="19"/>
  <c r="G521" i="19"/>
  <c r="H521" i="19"/>
  <c r="I521" i="19"/>
  <c r="J521" i="19"/>
  <c r="K521" i="19"/>
  <c r="L521" i="19"/>
  <c r="M521" i="19"/>
  <c r="N521" i="19"/>
  <c r="O521" i="19"/>
  <c r="P521" i="19"/>
  <c r="Q521" i="19"/>
  <c r="R521" i="19"/>
  <c r="S521" i="19"/>
  <c r="T521" i="19"/>
  <c r="U521" i="19"/>
  <c r="V521" i="19"/>
  <c r="W521" i="19"/>
  <c r="Y521" i="19" s="1"/>
  <c r="X521" i="19"/>
  <c r="Z521" i="19"/>
  <c r="AB521" i="19" s="1"/>
  <c r="AA521" i="19"/>
  <c r="E522" i="19"/>
  <c r="F522" i="19"/>
  <c r="G522" i="19"/>
  <c r="H522" i="19"/>
  <c r="I522" i="19"/>
  <c r="J522" i="19"/>
  <c r="K522" i="19"/>
  <c r="L522" i="19"/>
  <c r="M522" i="19"/>
  <c r="N522" i="19"/>
  <c r="O522" i="19"/>
  <c r="P522" i="19"/>
  <c r="Q522" i="19"/>
  <c r="R522" i="19"/>
  <c r="S522" i="19"/>
  <c r="T522" i="19"/>
  <c r="U522" i="19"/>
  <c r="V522" i="19"/>
  <c r="W522" i="19"/>
  <c r="Y522" i="19" s="1"/>
  <c r="X522" i="19"/>
  <c r="Z522" i="19"/>
  <c r="AB522" i="19" s="1"/>
  <c r="AA522" i="19"/>
  <c r="E523" i="19"/>
  <c r="F523" i="19"/>
  <c r="G523" i="19"/>
  <c r="H523" i="19"/>
  <c r="I523" i="19"/>
  <c r="J523" i="19"/>
  <c r="K523" i="19"/>
  <c r="L523" i="19"/>
  <c r="M523" i="19"/>
  <c r="N523" i="19"/>
  <c r="O523" i="19"/>
  <c r="P523" i="19"/>
  <c r="Q523" i="19"/>
  <c r="R523" i="19"/>
  <c r="S523" i="19"/>
  <c r="T523" i="19"/>
  <c r="U523" i="19"/>
  <c r="V523" i="19"/>
  <c r="W523" i="19"/>
  <c r="Y523" i="19" s="1"/>
  <c r="X523" i="19"/>
  <c r="Z523" i="19"/>
  <c r="AB523" i="19" s="1"/>
  <c r="AA523" i="19"/>
  <c r="E524" i="19"/>
  <c r="F524" i="19"/>
  <c r="G524" i="19"/>
  <c r="H524" i="19"/>
  <c r="I524" i="19"/>
  <c r="J524" i="19"/>
  <c r="K524" i="19"/>
  <c r="L524" i="19"/>
  <c r="M524" i="19"/>
  <c r="N524" i="19"/>
  <c r="O524" i="19"/>
  <c r="P524" i="19"/>
  <c r="Q524" i="19"/>
  <c r="R524" i="19"/>
  <c r="S524" i="19"/>
  <c r="T524" i="19"/>
  <c r="U524" i="19"/>
  <c r="V524" i="19"/>
  <c r="W524" i="19"/>
  <c r="Y524" i="19" s="1"/>
  <c r="X524" i="19"/>
  <c r="Z524" i="19"/>
  <c r="AB524" i="19" s="1"/>
  <c r="AA524" i="19"/>
  <c r="E525" i="19"/>
  <c r="F525" i="19"/>
  <c r="G525" i="19"/>
  <c r="H525" i="19"/>
  <c r="I525" i="19"/>
  <c r="J525" i="19"/>
  <c r="K525" i="19"/>
  <c r="L525" i="19"/>
  <c r="M525" i="19"/>
  <c r="N525" i="19"/>
  <c r="O525" i="19"/>
  <c r="P525" i="19"/>
  <c r="Q525" i="19"/>
  <c r="R525" i="19"/>
  <c r="S525" i="19"/>
  <c r="T525" i="19"/>
  <c r="U525" i="19"/>
  <c r="V525" i="19"/>
  <c r="W525" i="19"/>
  <c r="Y525" i="19" s="1"/>
  <c r="X525" i="19"/>
  <c r="Z525" i="19"/>
  <c r="AB525" i="19" s="1"/>
  <c r="AA525" i="19"/>
  <c r="E526" i="19"/>
  <c r="F526" i="19"/>
  <c r="G526" i="19"/>
  <c r="H526" i="19"/>
  <c r="I526" i="19"/>
  <c r="J526" i="19"/>
  <c r="K526" i="19"/>
  <c r="L526" i="19"/>
  <c r="M526" i="19"/>
  <c r="N526" i="19"/>
  <c r="O526" i="19"/>
  <c r="P526" i="19"/>
  <c r="Q526" i="19"/>
  <c r="R526" i="19"/>
  <c r="S526" i="19"/>
  <c r="T526" i="19"/>
  <c r="U526" i="19"/>
  <c r="V526" i="19"/>
  <c r="W526" i="19"/>
  <c r="Y526" i="19" s="1"/>
  <c r="X526" i="19"/>
  <c r="Z526" i="19"/>
  <c r="AB526" i="19" s="1"/>
  <c r="AA526" i="19"/>
  <c r="E527" i="19"/>
  <c r="F527" i="19"/>
  <c r="G527" i="19"/>
  <c r="H527" i="19"/>
  <c r="I527" i="19"/>
  <c r="J527" i="19"/>
  <c r="K527" i="19"/>
  <c r="L527" i="19"/>
  <c r="M527" i="19"/>
  <c r="N527" i="19"/>
  <c r="O527" i="19"/>
  <c r="P527" i="19"/>
  <c r="Q527" i="19"/>
  <c r="R527" i="19"/>
  <c r="S527" i="19"/>
  <c r="T527" i="19"/>
  <c r="U527" i="19"/>
  <c r="V527" i="19"/>
  <c r="W527" i="19"/>
  <c r="Y527" i="19" s="1"/>
  <c r="X527" i="19"/>
  <c r="Z527" i="19"/>
  <c r="AB527" i="19" s="1"/>
  <c r="AA527" i="19"/>
  <c r="E528" i="19"/>
  <c r="F528" i="19"/>
  <c r="G528" i="19"/>
  <c r="H528" i="19"/>
  <c r="I528" i="19"/>
  <c r="J528" i="19"/>
  <c r="K528" i="19"/>
  <c r="L528" i="19"/>
  <c r="M528" i="19"/>
  <c r="N528" i="19"/>
  <c r="O528" i="19"/>
  <c r="P528" i="19"/>
  <c r="Q528" i="19"/>
  <c r="R528" i="19"/>
  <c r="S528" i="19"/>
  <c r="T528" i="19"/>
  <c r="U528" i="19"/>
  <c r="V528" i="19"/>
  <c r="W528" i="19"/>
  <c r="Y528" i="19" s="1"/>
  <c r="X528" i="19"/>
  <c r="Z528" i="19"/>
  <c r="AB528" i="19" s="1"/>
  <c r="AA528" i="19"/>
  <c r="E529" i="19"/>
  <c r="F529" i="19"/>
  <c r="G529" i="19"/>
  <c r="H529" i="19"/>
  <c r="I529" i="19"/>
  <c r="J529" i="19"/>
  <c r="K529" i="19"/>
  <c r="L529" i="19"/>
  <c r="M529" i="19"/>
  <c r="N529" i="19"/>
  <c r="O529" i="19"/>
  <c r="P529" i="19"/>
  <c r="Q529" i="19"/>
  <c r="R529" i="19"/>
  <c r="S529" i="19"/>
  <c r="T529" i="19"/>
  <c r="U529" i="19"/>
  <c r="V529" i="19"/>
  <c r="W529" i="19"/>
  <c r="Y529" i="19" s="1"/>
  <c r="X529" i="19"/>
  <c r="Z529" i="19"/>
  <c r="AB529" i="19" s="1"/>
  <c r="AA529" i="19"/>
  <c r="E530" i="19"/>
  <c r="F530" i="19"/>
  <c r="G530" i="19"/>
  <c r="H530" i="19"/>
  <c r="I530" i="19"/>
  <c r="J530" i="19"/>
  <c r="K530" i="19"/>
  <c r="L530" i="19"/>
  <c r="M530" i="19"/>
  <c r="N530" i="19"/>
  <c r="O530" i="19"/>
  <c r="P530" i="19"/>
  <c r="Q530" i="19"/>
  <c r="R530" i="19"/>
  <c r="S530" i="19"/>
  <c r="T530" i="19"/>
  <c r="U530" i="19"/>
  <c r="V530" i="19"/>
  <c r="W530" i="19"/>
  <c r="Y530" i="19" s="1"/>
  <c r="X530" i="19"/>
  <c r="Z530" i="19"/>
  <c r="AB530" i="19" s="1"/>
  <c r="AA530" i="19"/>
  <c r="E531" i="19"/>
  <c r="F531" i="19"/>
  <c r="G531" i="19"/>
  <c r="H531" i="19"/>
  <c r="I531" i="19"/>
  <c r="J531" i="19"/>
  <c r="K531" i="19"/>
  <c r="L531" i="19"/>
  <c r="M531" i="19"/>
  <c r="N531" i="19"/>
  <c r="O531" i="19"/>
  <c r="P531" i="19"/>
  <c r="Q531" i="19"/>
  <c r="R531" i="19"/>
  <c r="S531" i="19"/>
  <c r="T531" i="19"/>
  <c r="U531" i="19"/>
  <c r="V531" i="19"/>
  <c r="W531" i="19"/>
  <c r="Y531" i="19" s="1"/>
  <c r="X531" i="19"/>
  <c r="Z531" i="19"/>
  <c r="AB531" i="19" s="1"/>
  <c r="AA531" i="19"/>
  <c r="E532" i="19"/>
  <c r="F532" i="19"/>
  <c r="G532" i="19"/>
  <c r="H532" i="19"/>
  <c r="I532" i="19"/>
  <c r="J532" i="19"/>
  <c r="K532" i="19"/>
  <c r="L532" i="19"/>
  <c r="M532" i="19"/>
  <c r="N532" i="19"/>
  <c r="O532" i="19"/>
  <c r="P532" i="19"/>
  <c r="Q532" i="19"/>
  <c r="R532" i="19"/>
  <c r="S532" i="19"/>
  <c r="T532" i="19"/>
  <c r="U532" i="19"/>
  <c r="V532" i="19"/>
  <c r="W532" i="19"/>
  <c r="Y532" i="19" s="1"/>
  <c r="X532" i="19"/>
  <c r="Z532" i="19"/>
  <c r="AB532" i="19" s="1"/>
  <c r="AA532" i="19"/>
  <c r="E533" i="19"/>
  <c r="F533" i="19"/>
  <c r="G533" i="19"/>
  <c r="H533" i="19"/>
  <c r="I533" i="19"/>
  <c r="J533" i="19"/>
  <c r="K533" i="19"/>
  <c r="L533" i="19"/>
  <c r="M533" i="19"/>
  <c r="N533" i="19"/>
  <c r="O533" i="19"/>
  <c r="P533" i="19"/>
  <c r="Q533" i="19"/>
  <c r="R533" i="19"/>
  <c r="S533" i="19"/>
  <c r="T533" i="19"/>
  <c r="U533" i="19"/>
  <c r="V533" i="19"/>
  <c r="W533" i="19"/>
  <c r="Y533" i="19" s="1"/>
  <c r="X533" i="19"/>
  <c r="Z533" i="19"/>
  <c r="AB533" i="19" s="1"/>
  <c r="AA533" i="19"/>
  <c r="E534" i="19"/>
  <c r="F534" i="19"/>
  <c r="G534" i="19"/>
  <c r="H534" i="19"/>
  <c r="I534" i="19"/>
  <c r="J534" i="19"/>
  <c r="K534" i="19"/>
  <c r="L534" i="19"/>
  <c r="M534" i="19"/>
  <c r="N534" i="19"/>
  <c r="O534" i="19"/>
  <c r="P534" i="19"/>
  <c r="Q534" i="19"/>
  <c r="R534" i="19"/>
  <c r="S534" i="19"/>
  <c r="T534" i="19"/>
  <c r="U534" i="19"/>
  <c r="V534" i="19"/>
  <c r="W534" i="19"/>
  <c r="Y534" i="19" s="1"/>
  <c r="X534" i="19"/>
  <c r="Z534" i="19"/>
  <c r="AB534" i="19" s="1"/>
  <c r="AA534" i="19"/>
  <c r="E535" i="19"/>
  <c r="F535" i="19"/>
  <c r="G535" i="19"/>
  <c r="H535" i="19"/>
  <c r="I535" i="19"/>
  <c r="J535" i="19"/>
  <c r="K535" i="19"/>
  <c r="L535" i="19"/>
  <c r="M535" i="19"/>
  <c r="N535" i="19"/>
  <c r="O535" i="19"/>
  <c r="P535" i="19"/>
  <c r="Q535" i="19"/>
  <c r="R535" i="19"/>
  <c r="S535" i="19"/>
  <c r="T535" i="19"/>
  <c r="U535" i="19"/>
  <c r="V535" i="19"/>
  <c r="W535" i="19"/>
  <c r="Y535" i="19" s="1"/>
  <c r="X535" i="19"/>
  <c r="Z535" i="19"/>
  <c r="AB535" i="19" s="1"/>
  <c r="AA535" i="19"/>
  <c r="E536" i="19"/>
  <c r="F536" i="19"/>
  <c r="G536" i="19"/>
  <c r="H536" i="19"/>
  <c r="I536" i="19"/>
  <c r="J536" i="19"/>
  <c r="K536" i="19"/>
  <c r="L536" i="19"/>
  <c r="M536" i="19"/>
  <c r="N536" i="19"/>
  <c r="O536" i="19"/>
  <c r="P536" i="19"/>
  <c r="Q536" i="19"/>
  <c r="R536" i="19"/>
  <c r="S536" i="19"/>
  <c r="T536" i="19"/>
  <c r="U536" i="19"/>
  <c r="V536" i="19"/>
  <c r="W536" i="19"/>
  <c r="Y536" i="19" s="1"/>
  <c r="X536" i="19"/>
  <c r="Z536" i="19"/>
  <c r="AB536" i="19" s="1"/>
  <c r="AA536" i="19"/>
  <c r="E537" i="19"/>
  <c r="F537" i="19"/>
  <c r="G537" i="19"/>
  <c r="H537" i="19"/>
  <c r="I537" i="19"/>
  <c r="J537" i="19"/>
  <c r="K537" i="19"/>
  <c r="L537" i="19"/>
  <c r="M537" i="19"/>
  <c r="N537" i="19"/>
  <c r="O537" i="19"/>
  <c r="P537" i="19"/>
  <c r="Q537" i="19"/>
  <c r="R537" i="19"/>
  <c r="S537" i="19"/>
  <c r="T537" i="19"/>
  <c r="U537" i="19"/>
  <c r="V537" i="19"/>
  <c r="W537" i="19"/>
  <c r="Y537" i="19" s="1"/>
  <c r="X537" i="19"/>
  <c r="Z537" i="19"/>
  <c r="AB537" i="19" s="1"/>
  <c r="AA537" i="19"/>
  <c r="E538" i="19"/>
  <c r="F538" i="19"/>
  <c r="G538" i="19"/>
  <c r="H538" i="19"/>
  <c r="I538" i="19"/>
  <c r="J538" i="19"/>
  <c r="K538" i="19"/>
  <c r="L538" i="19"/>
  <c r="M538" i="19"/>
  <c r="N538" i="19"/>
  <c r="O538" i="19"/>
  <c r="P538" i="19"/>
  <c r="Q538" i="19"/>
  <c r="R538" i="19"/>
  <c r="S538" i="19"/>
  <c r="T538" i="19"/>
  <c r="U538" i="19"/>
  <c r="V538" i="19"/>
  <c r="W538" i="19"/>
  <c r="Y538" i="19" s="1"/>
  <c r="X538" i="19"/>
  <c r="Z538" i="19"/>
  <c r="AB538" i="19" s="1"/>
  <c r="AA538" i="19"/>
  <c r="E539" i="19"/>
  <c r="F539" i="19"/>
  <c r="G539" i="19"/>
  <c r="H539" i="19"/>
  <c r="I539" i="19"/>
  <c r="J539" i="19"/>
  <c r="K539" i="19"/>
  <c r="L539" i="19"/>
  <c r="M539" i="19"/>
  <c r="N539" i="19"/>
  <c r="O539" i="19"/>
  <c r="P539" i="19"/>
  <c r="Q539" i="19"/>
  <c r="R539" i="19"/>
  <c r="S539" i="19"/>
  <c r="T539" i="19"/>
  <c r="U539" i="19"/>
  <c r="V539" i="19"/>
  <c r="W539" i="19"/>
  <c r="Y539" i="19" s="1"/>
  <c r="X539" i="19"/>
  <c r="Z539" i="19"/>
  <c r="AB539" i="19" s="1"/>
  <c r="AA539" i="19"/>
  <c r="E540" i="19"/>
  <c r="F540" i="19"/>
  <c r="G540" i="19"/>
  <c r="H540" i="19"/>
  <c r="I540" i="19"/>
  <c r="J540" i="19"/>
  <c r="K540" i="19"/>
  <c r="L540" i="19"/>
  <c r="M540" i="19"/>
  <c r="N540" i="19"/>
  <c r="O540" i="19"/>
  <c r="P540" i="19"/>
  <c r="Q540" i="19"/>
  <c r="R540" i="19"/>
  <c r="S540" i="19"/>
  <c r="T540" i="19"/>
  <c r="U540" i="19"/>
  <c r="V540" i="19"/>
  <c r="W540" i="19"/>
  <c r="Y540" i="19" s="1"/>
  <c r="X540" i="19"/>
  <c r="Z540" i="19"/>
  <c r="AB540" i="19" s="1"/>
  <c r="AA540" i="19"/>
  <c r="E541" i="19"/>
  <c r="F541" i="19"/>
  <c r="G541" i="19"/>
  <c r="H541" i="19"/>
  <c r="I541" i="19"/>
  <c r="J541" i="19"/>
  <c r="K541" i="19"/>
  <c r="L541" i="19"/>
  <c r="M541" i="19"/>
  <c r="N541" i="19"/>
  <c r="O541" i="19"/>
  <c r="P541" i="19"/>
  <c r="Q541" i="19"/>
  <c r="R541" i="19"/>
  <c r="S541" i="19"/>
  <c r="T541" i="19"/>
  <c r="U541" i="19"/>
  <c r="V541" i="19"/>
  <c r="W541" i="19"/>
  <c r="Y541" i="19" s="1"/>
  <c r="X541" i="19"/>
  <c r="Z541" i="19"/>
  <c r="AB541" i="19" s="1"/>
  <c r="AA541" i="19"/>
  <c r="E542" i="19"/>
  <c r="F542" i="19"/>
  <c r="G542" i="19"/>
  <c r="H542" i="19"/>
  <c r="I542" i="19"/>
  <c r="J542" i="19"/>
  <c r="K542" i="19"/>
  <c r="L542" i="19"/>
  <c r="M542" i="19"/>
  <c r="N542" i="19"/>
  <c r="O542" i="19"/>
  <c r="P542" i="19"/>
  <c r="Q542" i="19"/>
  <c r="R542" i="19"/>
  <c r="S542" i="19"/>
  <c r="T542" i="19"/>
  <c r="U542" i="19"/>
  <c r="V542" i="19"/>
  <c r="W542" i="19"/>
  <c r="Y542" i="19" s="1"/>
  <c r="X542" i="19"/>
  <c r="Z542" i="19"/>
  <c r="AB542" i="19" s="1"/>
  <c r="AA542" i="19"/>
  <c r="E543" i="19"/>
  <c r="F543" i="19"/>
  <c r="G543" i="19"/>
  <c r="H543" i="19"/>
  <c r="I543" i="19"/>
  <c r="J543" i="19"/>
  <c r="K543" i="19"/>
  <c r="L543" i="19"/>
  <c r="M543" i="19"/>
  <c r="N543" i="19"/>
  <c r="O543" i="19"/>
  <c r="P543" i="19"/>
  <c r="Q543" i="19"/>
  <c r="R543" i="19"/>
  <c r="S543" i="19"/>
  <c r="T543" i="19"/>
  <c r="U543" i="19"/>
  <c r="V543" i="19"/>
  <c r="W543" i="19"/>
  <c r="Y543" i="19" s="1"/>
  <c r="X543" i="19"/>
  <c r="Z543" i="19"/>
  <c r="AB543" i="19" s="1"/>
  <c r="AA543" i="19"/>
  <c r="E544" i="19"/>
  <c r="F544" i="19"/>
  <c r="G544" i="19"/>
  <c r="H544" i="19"/>
  <c r="I544" i="19"/>
  <c r="J544" i="19"/>
  <c r="K544" i="19"/>
  <c r="L544" i="19"/>
  <c r="M544" i="19"/>
  <c r="N544" i="19"/>
  <c r="O544" i="19"/>
  <c r="P544" i="19"/>
  <c r="Q544" i="19"/>
  <c r="R544" i="19"/>
  <c r="S544" i="19"/>
  <c r="T544" i="19"/>
  <c r="U544" i="19"/>
  <c r="V544" i="19"/>
  <c r="W544" i="19"/>
  <c r="Y544" i="19" s="1"/>
  <c r="X544" i="19"/>
  <c r="Z544" i="19"/>
  <c r="AB544" i="19" s="1"/>
  <c r="AA544" i="19"/>
  <c r="E545" i="19"/>
  <c r="F545" i="19"/>
  <c r="G545" i="19"/>
  <c r="H545" i="19"/>
  <c r="I545" i="19"/>
  <c r="J545" i="19"/>
  <c r="K545" i="19"/>
  <c r="L545" i="19"/>
  <c r="M545" i="19"/>
  <c r="N545" i="19"/>
  <c r="O545" i="19"/>
  <c r="P545" i="19"/>
  <c r="Q545" i="19"/>
  <c r="R545" i="19"/>
  <c r="S545" i="19"/>
  <c r="T545" i="19"/>
  <c r="U545" i="19"/>
  <c r="V545" i="19"/>
  <c r="W545" i="19"/>
  <c r="Y545" i="19" s="1"/>
  <c r="X545" i="19"/>
  <c r="Z545" i="19"/>
  <c r="AB545" i="19" s="1"/>
  <c r="AA545" i="19"/>
  <c r="E546" i="19"/>
  <c r="F546" i="19"/>
  <c r="G546" i="19"/>
  <c r="H546" i="19"/>
  <c r="I546" i="19"/>
  <c r="J546" i="19"/>
  <c r="K546" i="19"/>
  <c r="L546" i="19"/>
  <c r="M546" i="19"/>
  <c r="N546" i="19"/>
  <c r="O546" i="19"/>
  <c r="P546" i="19"/>
  <c r="Q546" i="19"/>
  <c r="R546" i="19"/>
  <c r="S546" i="19"/>
  <c r="T546" i="19"/>
  <c r="U546" i="19"/>
  <c r="V546" i="19"/>
  <c r="W546" i="19"/>
  <c r="Y546" i="19" s="1"/>
  <c r="X546" i="19"/>
  <c r="Z546" i="19"/>
  <c r="AB546" i="19" s="1"/>
  <c r="AA546" i="19"/>
  <c r="E547" i="19"/>
  <c r="F547" i="19"/>
  <c r="G547" i="19"/>
  <c r="H547" i="19"/>
  <c r="I547" i="19"/>
  <c r="J547" i="19"/>
  <c r="K547" i="19"/>
  <c r="L547" i="19"/>
  <c r="M547" i="19"/>
  <c r="N547" i="19"/>
  <c r="O547" i="19"/>
  <c r="P547" i="19"/>
  <c r="Q547" i="19"/>
  <c r="R547" i="19"/>
  <c r="S547" i="19"/>
  <c r="T547" i="19"/>
  <c r="U547" i="19"/>
  <c r="V547" i="19"/>
  <c r="W547" i="19"/>
  <c r="Y547" i="19" s="1"/>
  <c r="X547" i="19"/>
  <c r="Z547" i="19"/>
  <c r="AB547" i="19" s="1"/>
  <c r="AA547" i="19"/>
  <c r="E548" i="19"/>
  <c r="F548" i="19"/>
  <c r="G548" i="19"/>
  <c r="H548" i="19"/>
  <c r="I548" i="19"/>
  <c r="J548" i="19"/>
  <c r="K548" i="19"/>
  <c r="L548" i="19"/>
  <c r="M548" i="19"/>
  <c r="N548" i="19"/>
  <c r="O548" i="19"/>
  <c r="P548" i="19"/>
  <c r="Q548" i="19"/>
  <c r="R548" i="19"/>
  <c r="S548" i="19"/>
  <c r="T548" i="19"/>
  <c r="U548" i="19"/>
  <c r="V548" i="19"/>
  <c r="W548" i="19"/>
  <c r="Y548" i="19" s="1"/>
  <c r="X548" i="19"/>
  <c r="Z548" i="19"/>
  <c r="AB548" i="19" s="1"/>
  <c r="AA548" i="19"/>
  <c r="E549" i="19"/>
  <c r="F549" i="19"/>
  <c r="G549" i="19"/>
  <c r="H549" i="19"/>
  <c r="I549" i="19"/>
  <c r="J549" i="19"/>
  <c r="K549" i="19"/>
  <c r="L549" i="19"/>
  <c r="M549" i="19"/>
  <c r="N549" i="19"/>
  <c r="O549" i="19"/>
  <c r="P549" i="19"/>
  <c r="Q549" i="19"/>
  <c r="R549" i="19"/>
  <c r="S549" i="19"/>
  <c r="T549" i="19"/>
  <c r="U549" i="19"/>
  <c r="V549" i="19"/>
  <c r="W549" i="19"/>
  <c r="Y549" i="19" s="1"/>
  <c r="X549" i="19"/>
  <c r="Z549" i="19"/>
  <c r="AB549" i="19" s="1"/>
  <c r="AA549" i="19"/>
  <c r="E550" i="19"/>
  <c r="F550" i="19"/>
  <c r="G550" i="19"/>
  <c r="H550" i="19"/>
  <c r="I550" i="19"/>
  <c r="J550" i="19"/>
  <c r="K550" i="19"/>
  <c r="L550" i="19"/>
  <c r="M550" i="19"/>
  <c r="N550" i="19"/>
  <c r="O550" i="19"/>
  <c r="P550" i="19"/>
  <c r="Q550" i="19"/>
  <c r="R550" i="19"/>
  <c r="S550" i="19"/>
  <c r="T550" i="19"/>
  <c r="U550" i="19"/>
  <c r="V550" i="19"/>
  <c r="W550" i="19"/>
  <c r="Y550" i="19" s="1"/>
  <c r="X550" i="19"/>
  <c r="Z550" i="19"/>
  <c r="AB550" i="19" s="1"/>
  <c r="AA550" i="19"/>
  <c r="E551" i="19"/>
  <c r="F551" i="19"/>
  <c r="G551" i="19"/>
  <c r="H551" i="19"/>
  <c r="I551" i="19"/>
  <c r="J551" i="19"/>
  <c r="K551" i="19"/>
  <c r="L551" i="19"/>
  <c r="M551" i="19"/>
  <c r="N551" i="19"/>
  <c r="O551" i="19"/>
  <c r="P551" i="19"/>
  <c r="Q551" i="19"/>
  <c r="R551" i="19"/>
  <c r="S551" i="19"/>
  <c r="T551" i="19"/>
  <c r="U551" i="19"/>
  <c r="V551" i="19"/>
  <c r="W551" i="19"/>
  <c r="Y551" i="19" s="1"/>
  <c r="X551" i="19"/>
  <c r="Z551" i="19"/>
  <c r="AB551" i="19" s="1"/>
  <c r="AA551" i="19"/>
  <c r="E552" i="19"/>
  <c r="F552" i="19"/>
  <c r="G552" i="19"/>
  <c r="H552" i="19"/>
  <c r="I552" i="19"/>
  <c r="J552" i="19"/>
  <c r="K552" i="19"/>
  <c r="L552" i="19"/>
  <c r="M552" i="19"/>
  <c r="N552" i="19"/>
  <c r="O552" i="19"/>
  <c r="P552" i="19"/>
  <c r="Q552" i="19"/>
  <c r="R552" i="19"/>
  <c r="S552" i="19"/>
  <c r="T552" i="19"/>
  <c r="U552" i="19"/>
  <c r="V552" i="19"/>
  <c r="W552" i="19"/>
  <c r="Y552" i="19" s="1"/>
  <c r="X552" i="19"/>
  <c r="Z552" i="19"/>
  <c r="AB552" i="19" s="1"/>
  <c r="AA552" i="19"/>
  <c r="E553" i="19"/>
  <c r="F553" i="19"/>
  <c r="G553" i="19"/>
  <c r="H553" i="19"/>
  <c r="I553" i="19"/>
  <c r="J553" i="19"/>
  <c r="K553" i="19"/>
  <c r="L553" i="19"/>
  <c r="M553" i="19"/>
  <c r="N553" i="19"/>
  <c r="O553" i="19"/>
  <c r="P553" i="19"/>
  <c r="Q553" i="19"/>
  <c r="R553" i="19"/>
  <c r="S553" i="19"/>
  <c r="T553" i="19"/>
  <c r="U553" i="19"/>
  <c r="V553" i="19"/>
  <c r="W553" i="19"/>
  <c r="Y553" i="19" s="1"/>
  <c r="X553" i="19"/>
  <c r="Z553" i="19"/>
  <c r="AB553" i="19" s="1"/>
  <c r="AA553" i="19"/>
  <c r="E554" i="19"/>
  <c r="F554" i="19"/>
  <c r="G554" i="19"/>
  <c r="H554" i="19"/>
  <c r="I554" i="19"/>
  <c r="J554" i="19"/>
  <c r="K554" i="19"/>
  <c r="L554" i="19"/>
  <c r="M554" i="19"/>
  <c r="N554" i="19"/>
  <c r="O554" i="19"/>
  <c r="P554" i="19"/>
  <c r="Q554" i="19"/>
  <c r="R554" i="19"/>
  <c r="S554" i="19"/>
  <c r="T554" i="19"/>
  <c r="U554" i="19"/>
  <c r="V554" i="19"/>
  <c r="W554" i="19"/>
  <c r="Y554" i="19" s="1"/>
  <c r="X554" i="19"/>
  <c r="Z554" i="19"/>
  <c r="AB554" i="19" s="1"/>
  <c r="AA554" i="19"/>
  <c r="E555" i="19"/>
  <c r="F555" i="19"/>
  <c r="G555" i="19"/>
  <c r="H555" i="19"/>
  <c r="I555" i="19"/>
  <c r="J555" i="19"/>
  <c r="K555" i="19"/>
  <c r="L555" i="19"/>
  <c r="M555" i="19"/>
  <c r="N555" i="19"/>
  <c r="O555" i="19"/>
  <c r="P555" i="19"/>
  <c r="Q555" i="19"/>
  <c r="R555" i="19"/>
  <c r="S555" i="19"/>
  <c r="T555" i="19"/>
  <c r="U555" i="19"/>
  <c r="V555" i="19"/>
  <c r="W555" i="19"/>
  <c r="Y555" i="19" s="1"/>
  <c r="X555" i="19"/>
  <c r="Z555" i="19"/>
  <c r="AB555" i="19" s="1"/>
  <c r="AA555" i="19"/>
  <c r="E556" i="19"/>
  <c r="F556" i="19"/>
  <c r="G556" i="19"/>
  <c r="H556" i="19"/>
  <c r="I556" i="19"/>
  <c r="J556" i="19"/>
  <c r="K556" i="19"/>
  <c r="L556" i="19"/>
  <c r="M556" i="19"/>
  <c r="N556" i="19"/>
  <c r="O556" i="19"/>
  <c r="P556" i="19"/>
  <c r="Q556" i="19"/>
  <c r="R556" i="19"/>
  <c r="S556" i="19"/>
  <c r="T556" i="19"/>
  <c r="U556" i="19"/>
  <c r="V556" i="19"/>
  <c r="W556" i="19"/>
  <c r="Y556" i="19" s="1"/>
  <c r="X556" i="19"/>
  <c r="Z556" i="19"/>
  <c r="AB556" i="19" s="1"/>
  <c r="AA556" i="19"/>
  <c r="E557" i="19"/>
  <c r="F557" i="19"/>
  <c r="G557" i="19"/>
  <c r="H557" i="19"/>
  <c r="I557" i="19"/>
  <c r="J557" i="19"/>
  <c r="K557" i="19"/>
  <c r="L557" i="19"/>
  <c r="M557" i="19"/>
  <c r="N557" i="19"/>
  <c r="O557" i="19"/>
  <c r="P557" i="19"/>
  <c r="Q557" i="19"/>
  <c r="R557" i="19"/>
  <c r="S557" i="19"/>
  <c r="T557" i="19"/>
  <c r="U557" i="19"/>
  <c r="V557" i="19"/>
  <c r="W557" i="19"/>
  <c r="Y557" i="19" s="1"/>
  <c r="X557" i="19"/>
  <c r="Z557" i="19"/>
  <c r="AA557" i="19"/>
  <c r="AB557" i="19" s="1"/>
  <c r="E558" i="19"/>
  <c r="F558" i="19"/>
  <c r="G558" i="19"/>
  <c r="H558" i="19"/>
  <c r="I558" i="19"/>
  <c r="J558" i="19"/>
  <c r="K558" i="19"/>
  <c r="L558" i="19"/>
  <c r="M558" i="19"/>
  <c r="N558" i="19"/>
  <c r="O558" i="19"/>
  <c r="P558" i="19"/>
  <c r="Q558" i="19"/>
  <c r="R558" i="19"/>
  <c r="S558" i="19"/>
  <c r="T558" i="19"/>
  <c r="U558" i="19"/>
  <c r="V558" i="19"/>
  <c r="W558" i="19"/>
  <c r="Y558" i="19" s="1"/>
  <c r="X558" i="19"/>
  <c r="Z558" i="19"/>
  <c r="AB558" i="19" s="1"/>
  <c r="AA558" i="19"/>
  <c r="E559" i="19"/>
  <c r="F559" i="19"/>
  <c r="G559" i="19"/>
  <c r="H559" i="19"/>
  <c r="I559" i="19"/>
  <c r="J559" i="19"/>
  <c r="K559" i="19"/>
  <c r="L559" i="19"/>
  <c r="M559" i="19"/>
  <c r="N559" i="19"/>
  <c r="O559" i="19"/>
  <c r="P559" i="19"/>
  <c r="Q559" i="19"/>
  <c r="R559" i="19"/>
  <c r="S559" i="19"/>
  <c r="T559" i="19"/>
  <c r="U559" i="19"/>
  <c r="V559" i="19"/>
  <c r="W559" i="19"/>
  <c r="Y559" i="19" s="1"/>
  <c r="X559" i="19"/>
  <c r="Z559" i="19"/>
  <c r="AB559" i="19" s="1"/>
  <c r="AA559" i="19"/>
  <c r="E560" i="19"/>
  <c r="F560" i="19"/>
  <c r="G560" i="19"/>
  <c r="H560" i="19"/>
  <c r="I560" i="19"/>
  <c r="J560" i="19"/>
  <c r="K560" i="19"/>
  <c r="L560" i="19"/>
  <c r="M560" i="19"/>
  <c r="N560" i="19"/>
  <c r="O560" i="19"/>
  <c r="P560" i="19"/>
  <c r="Q560" i="19"/>
  <c r="R560" i="19"/>
  <c r="S560" i="19"/>
  <c r="T560" i="19"/>
  <c r="U560" i="19"/>
  <c r="V560" i="19"/>
  <c r="W560" i="19"/>
  <c r="Y560" i="19" s="1"/>
  <c r="X560" i="19"/>
  <c r="Z560" i="19"/>
  <c r="AB560" i="19" s="1"/>
  <c r="AA560" i="19"/>
  <c r="E561" i="19"/>
  <c r="F561" i="19"/>
  <c r="G561" i="19"/>
  <c r="H561" i="19"/>
  <c r="I561" i="19"/>
  <c r="J561" i="19"/>
  <c r="K561" i="19"/>
  <c r="L561" i="19"/>
  <c r="M561" i="19"/>
  <c r="N561" i="19"/>
  <c r="O561" i="19"/>
  <c r="P561" i="19"/>
  <c r="Q561" i="19"/>
  <c r="R561" i="19"/>
  <c r="S561" i="19"/>
  <c r="T561" i="19"/>
  <c r="U561" i="19"/>
  <c r="V561" i="19"/>
  <c r="W561" i="19"/>
  <c r="Y561" i="19" s="1"/>
  <c r="X561" i="19"/>
  <c r="Z561" i="19"/>
  <c r="AB561" i="19" s="1"/>
  <c r="AA561" i="19"/>
  <c r="E562" i="19"/>
  <c r="F562" i="19"/>
  <c r="G562" i="19"/>
  <c r="H562" i="19"/>
  <c r="I562" i="19"/>
  <c r="J562" i="19"/>
  <c r="K562" i="19"/>
  <c r="L562" i="19"/>
  <c r="M562" i="19"/>
  <c r="N562" i="19"/>
  <c r="O562" i="19"/>
  <c r="P562" i="19"/>
  <c r="Q562" i="19"/>
  <c r="R562" i="19"/>
  <c r="S562" i="19"/>
  <c r="T562" i="19"/>
  <c r="U562" i="19"/>
  <c r="V562" i="19"/>
  <c r="W562" i="19"/>
  <c r="Y562" i="19" s="1"/>
  <c r="X562" i="19"/>
  <c r="Z562" i="19"/>
  <c r="AB562" i="19" s="1"/>
  <c r="AA562" i="19"/>
  <c r="E563" i="19"/>
  <c r="F563" i="19"/>
  <c r="G563" i="19"/>
  <c r="H563" i="19"/>
  <c r="I563" i="19"/>
  <c r="J563" i="19"/>
  <c r="K563" i="19"/>
  <c r="L563" i="19"/>
  <c r="M563" i="19"/>
  <c r="N563" i="19"/>
  <c r="O563" i="19"/>
  <c r="P563" i="19"/>
  <c r="Q563" i="19"/>
  <c r="R563" i="19"/>
  <c r="S563" i="19"/>
  <c r="T563" i="19"/>
  <c r="U563" i="19"/>
  <c r="V563" i="19"/>
  <c r="W563" i="19"/>
  <c r="Y563" i="19" s="1"/>
  <c r="X563" i="19"/>
  <c r="Z563" i="19"/>
  <c r="AB563" i="19" s="1"/>
  <c r="AA563" i="19"/>
  <c r="E564" i="19"/>
  <c r="F564" i="19"/>
  <c r="G564" i="19"/>
  <c r="H564" i="19"/>
  <c r="I564" i="19"/>
  <c r="J564" i="19"/>
  <c r="K564" i="19"/>
  <c r="L564" i="19"/>
  <c r="M564" i="19"/>
  <c r="N564" i="19"/>
  <c r="O564" i="19"/>
  <c r="P564" i="19"/>
  <c r="Q564" i="19"/>
  <c r="R564" i="19"/>
  <c r="S564" i="19"/>
  <c r="T564" i="19"/>
  <c r="U564" i="19"/>
  <c r="V564" i="19"/>
  <c r="W564" i="19"/>
  <c r="Y564" i="19" s="1"/>
  <c r="X564" i="19"/>
  <c r="Z564" i="19"/>
  <c r="AB564" i="19" s="1"/>
  <c r="AA564" i="19"/>
  <c r="E565" i="19"/>
  <c r="F565" i="19"/>
  <c r="G565" i="19"/>
  <c r="H565" i="19"/>
  <c r="I565" i="19"/>
  <c r="J565" i="19"/>
  <c r="K565" i="19"/>
  <c r="L565" i="19"/>
  <c r="M565" i="19"/>
  <c r="N565" i="19"/>
  <c r="O565" i="19"/>
  <c r="P565" i="19"/>
  <c r="Q565" i="19"/>
  <c r="R565" i="19"/>
  <c r="S565" i="19"/>
  <c r="T565" i="19"/>
  <c r="U565" i="19"/>
  <c r="V565" i="19"/>
  <c r="W565" i="19"/>
  <c r="Y565" i="19" s="1"/>
  <c r="X565" i="19"/>
  <c r="Z565" i="19"/>
  <c r="AB565" i="19" s="1"/>
  <c r="AA565" i="19"/>
  <c r="E566" i="19"/>
  <c r="F566" i="19"/>
  <c r="G566" i="19"/>
  <c r="H566" i="19"/>
  <c r="I566" i="19"/>
  <c r="J566" i="19"/>
  <c r="K566" i="19"/>
  <c r="L566" i="19"/>
  <c r="M566" i="19"/>
  <c r="N566" i="19"/>
  <c r="O566" i="19"/>
  <c r="P566" i="19"/>
  <c r="Q566" i="19"/>
  <c r="R566" i="19"/>
  <c r="S566" i="19"/>
  <c r="T566" i="19"/>
  <c r="U566" i="19"/>
  <c r="V566" i="19"/>
  <c r="W566" i="19"/>
  <c r="Y566" i="19" s="1"/>
  <c r="X566" i="19"/>
  <c r="Z566" i="19"/>
  <c r="AB566" i="19" s="1"/>
  <c r="AA566" i="19"/>
  <c r="E567" i="19"/>
  <c r="F567" i="19"/>
  <c r="G567" i="19"/>
  <c r="H567" i="19"/>
  <c r="I567" i="19"/>
  <c r="J567" i="19"/>
  <c r="K567" i="19"/>
  <c r="L567" i="19"/>
  <c r="M567" i="19"/>
  <c r="N567" i="19"/>
  <c r="O567" i="19"/>
  <c r="P567" i="19"/>
  <c r="Q567" i="19"/>
  <c r="R567" i="19"/>
  <c r="S567" i="19"/>
  <c r="T567" i="19"/>
  <c r="U567" i="19"/>
  <c r="V567" i="19"/>
  <c r="W567" i="19"/>
  <c r="Y567" i="19" s="1"/>
  <c r="X567" i="19"/>
  <c r="Z567" i="19"/>
  <c r="AB567" i="19" s="1"/>
  <c r="AA567" i="19"/>
  <c r="E568" i="19"/>
  <c r="F568" i="19"/>
  <c r="G568" i="19"/>
  <c r="H568" i="19"/>
  <c r="I568" i="19"/>
  <c r="J568" i="19"/>
  <c r="K568" i="19"/>
  <c r="L568" i="19"/>
  <c r="M568" i="19"/>
  <c r="N568" i="19"/>
  <c r="O568" i="19"/>
  <c r="P568" i="19"/>
  <c r="Q568" i="19"/>
  <c r="R568" i="19"/>
  <c r="S568" i="19"/>
  <c r="T568" i="19"/>
  <c r="U568" i="19"/>
  <c r="V568" i="19"/>
  <c r="W568" i="19"/>
  <c r="Y568" i="19" s="1"/>
  <c r="X568" i="19"/>
  <c r="Z568" i="19"/>
  <c r="AB568" i="19" s="1"/>
  <c r="AA568" i="19"/>
  <c r="E569" i="19"/>
  <c r="F569" i="19"/>
  <c r="G569" i="19"/>
  <c r="H569" i="19"/>
  <c r="I569" i="19"/>
  <c r="J569" i="19"/>
  <c r="K569" i="19"/>
  <c r="L569" i="19"/>
  <c r="M569" i="19"/>
  <c r="N569" i="19"/>
  <c r="O569" i="19"/>
  <c r="P569" i="19"/>
  <c r="Q569" i="19"/>
  <c r="R569" i="19"/>
  <c r="S569" i="19"/>
  <c r="T569" i="19"/>
  <c r="U569" i="19"/>
  <c r="V569" i="19"/>
  <c r="W569" i="19"/>
  <c r="Y569" i="19" s="1"/>
  <c r="X569" i="19"/>
  <c r="Z569" i="19"/>
  <c r="AB569" i="19" s="1"/>
  <c r="AA569" i="19"/>
  <c r="E570" i="19"/>
  <c r="F570" i="19"/>
  <c r="G570" i="19"/>
  <c r="H570" i="19"/>
  <c r="I570" i="19"/>
  <c r="J570" i="19"/>
  <c r="K570" i="19"/>
  <c r="L570" i="19"/>
  <c r="M570" i="19"/>
  <c r="N570" i="19"/>
  <c r="O570" i="19"/>
  <c r="P570" i="19"/>
  <c r="Q570" i="19"/>
  <c r="R570" i="19"/>
  <c r="S570" i="19"/>
  <c r="T570" i="19"/>
  <c r="U570" i="19"/>
  <c r="V570" i="19"/>
  <c r="W570" i="19"/>
  <c r="Y570" i="19" s="1"/>
  <c r="X570" i="19"/>
  <c r="Z570" i="19"/>
  <c r="AB570" i="19" s="1"/>
  <c r="AA570" i="19"/>
  <c r="E571" i="19"/>
  <c r="F571" i="19"/>
  <c r="G571" i="19"/>
  <c r="H571" i="19"/>
  <c r="I571" i="19"/>
  <c r="J571" i="19"/>
  <c r="K571" i="19"/>
  <c r="L571" i="19"/>
  <c r="M571" i="19"/>
  <c r="N571" i="19"/>
  <c r="O571" i="19"/>
  <c r="P571" i="19"/>
  <c r="Q571" i="19"/>
  <c r="R571" i="19"/>
  <c r="S571" i="19"/>
  <c r="T571" i="19"/>
  <c r="U571" i="19"/>
  <c r="V571" i="19"/>
  <c r="W571" i="19"/>
  <c r="Y571" i="19" s="1"/>
  <c r="X571" i="19"/>
  <c r="Z571" i="19"/>
  <c r="AB571" i="19" s="1"/>
  <c r="AA571" i="19"/>
  <c r="E572" i="19"/>
  <c r="F572" i="19"/>
  <c r="G572" i="19"/>
  <c r="H572" i="19"/>
  <c r="I572" i="19"/>
  <c r="J572" i="19"/>
  <c r="K572" i="19"/>
  <c r="L572" i="19"/>
  <c r="M572" i="19"/>
  <c r="N572" i="19"/>
  <c r="O572" i="19"/>
  <c r="P572" i="19"/>
  <c r="Q572" i="19"/>
  <c r="R572" i="19"/>
  <c r="S572" i="19"/>
  <c r="T572" i="19"/>
  <c r="U572" i="19"/>
  <c r="V572" i="19"/>
  <c r="W572" i="19"/>
  <c r="Y572" i="19" s="1"/>
  <c r="X572" i="19"/>
  <c r="Z572" i="19"/>
  <c r="AB572" i="19" s="1"/>
  <c r="AA572" i="19"/>
  <c r="E573" i="19"/>
  <c r="F573" i="19"/>
  <c r="G573" i="19"/>
  <c r="H573" i="19"/>
  <c r="I573" i="19"/>
  <c r="J573" i="19"/>
  <c r="K573" i="19"/>
  <c r="L573" i="19"/>
  <c r="M573" i="19"/>
  <c r="N573" i="19"/>
  <c r="O573" i="19"/>
  <c r="P573" i="19"/>
  <c r="Q573" i="19"/>
  <c r="R573" i="19"/>
  <c r="S573" i="19"/>
  <c r="T573" i="19"/>
  <c r="U573" i="19"/>
  <c r="V573" i="19"/>
  <c r="W573" i="19"/>
  <c r="Y573" i="19" s="1"/>
  <c r="X573" i="19"/>
  <c r="Z573" i="19"/>
  <c r="AB573" i="19" s="1"/>
  <c r="AA573" i="19"/>
  <c r="E574" i="19"/>
  <c r="F574" i="19"/>
  <c r="G574" i="19"/>
  <c r="H574" i="19"/>
  <c r="I574" i="19"/>
  <c r="J574" i="19"/>
  <c r="K574" i="19"/>
  <c r="L574" i="19"/>
  <c r="M574" i="19"/>
  <c r="N574" i="19"/>
  <c r="O574" i="19"/>
  <c r="P574" i="19"/>
  <c r="Q574" i="19"/>
  <c r="R574" i="19"/>
  <c r="S574" i="19"/>
  <c r="T574" i="19"/>
  <c r="U574" i="19"/>
  <c r="V574" i="19"/>
  <c r="W574" i="19"/>
  <c r="Y574" i="19" s="1"/>
  <c r="X574" i="19"/>
  <c r="Z574" i="19"/>
  <c r="AA574" i="19"/>
  <c r="E575" i="19"/>
  <c r="F575" i="19"/>
  <c r="G575" i="19"/>
  <c r="H575" i="19"/>
  <c r="I575" i="19"/>
  <c r="J575" i="19"/>
  <c r="K575" i="19"/>
  <c r="L575" i="19"/>
  <c r="M575" i="19"/>
  <c r="N575" i="19"/>
  <c r="O575" i="19"/>
  <c r="P575" i="19"/>
  <c r="Q575" i="19"/>
  <c r="R575" i="19"/>
  <c r="S575" i="19"/>
  <c r="T575" i="19"/>
  <c r="U575" i="19"/>
  <c r="V575" i="19"/>
  <c r="W575" i="19"/>
  <c r="X575" i="19"/>
  <c r="Y575" i="19" s="1"/>
  <c r="Z575" i="19"/>
  <c r="AB575" i="19" s="1"/>
  <c r="AA575" i="19"/>
  <c r="E576" i="19"/>
  <c r="F576" i="19"/>
  <c r="G576" i="19"/>
  <c r="H576" i="19"/>
  <c r="I576" i="19"/>
  <c r="J576" i="19"/>
  <c r="K576" i="19"/>
  <c r="L576" i="19"/>
  <c r="M576" i="19"/>
  <c r="N576" i="19"/>
  <c r="O576" i="19"/>
  <c r="P576" i="19"/>
  <c r="Q576" i="19"/>
  <c r="R576" i="19"/>
  <c r="S576" i="19"/>
  <c r="T576" i="19"/>
  <c r="U576" i="19"/>
  <c r="V576" i="19"/>
  <c r="W576" i="19"/>
  <c r="X576" i="19"/>
  <c r="Y576" i="19"/>
  <c r="Z576" i="19"/>
  <c r="AA576" i="19"/>
  <c r="E577" i="19"/>
  <c r="F577" i="19"/>
  <c r="G577" i="19"/>
  <c r="H577" i="19"/>
  <c r="I577" i="19"/>
  <c r="J577" i="19"/>
  <c r="K577" i="19"/>
  <c r="L577" i="19"/>
  <c r="M577" i="19"/>
  <c r="N577" i="19"/>
  <c r="O577" i="19"/>
  <c r="P577" i="19"/>
  <c r="Q577" i="19"/>
  <c r="R577" i="19"/>
  <c r="S577" i="19"/>
  <c r="T577" i="19"/>
  <c r="U577" i="19"/>
  <c r="V577" i="19"/>
  <c r="W577" i="19"/>
  <c r="Y577" i="19" s="1"/>
  <c r="X577" i="19"/>
  <c r="Z577" i="19"/>
  <c r="AB577" i="19" s="1"/>
  <c r="AA577" i="19"/>
  <c r="E578" i="19"/>
  <c r="F578" i="19"/>
  <c r="G578" i="19"/>
  <c r="H578" i="19"/>
  <c r="I578" i="19"/>
  <c r="J578" i="19"/>
  <c r="K578" i="19"/>
  <c r="L578" i="19"/>
  <c r="M578" i="19"/>
  <c r="N578" i="19"/>
  <c r="O578" i="19"/>
  <c r="P578" i="19"/>
  <c r="Q578" i="19"/>
  <c r="R578" i="19"/>
  <c r="S578" i="19"/>
  <c r="T578" i="19"/>
  <c r="U578" i="19"/>
  <c r="V578" i="19"/>
  <c r="W578" i="19"/>
  <c r="Y578" i="19" s="1"/>
  <c r="X578" i="19"/>
  <c r="Z578" i="19"/>
  <c r="AA578" i="19"/>
  <c r="E579" i="19"/>
  <c r="F579" i="19"/>
  <c r="G579" i="19"/>
  <c r="H579" i="19"/>
  <c r="I579" i="19"/>
  <c r="J579" i="19"/>
  <c r="K579" i="19"/>
  <c r="L579" i="19"/>
  <c r="M579" i="19"/>
  <c r="N579" i="19"/>
  <c r="O579" i="19"/>
  <c r="P579" i="19"/>
  <c r="Q579" i="19"/>
  <c r="R579" i="19"/>
  <c r="S579" i="19"/>
  <c r="T579" i="19"/>
  <c r="U579" i="19"/>
  <c r="V579" i="19"/>
  <c r="W579" i="19"/>
  <c r="X579" i="19"/>
  <c r="Y579" i="19" s="1"/>
  <c r="Z579" i="19"/>
  <c r="AB579" i="19" s="1"/>
  <c r="AA579" i="19"/>
  <c r="E580" i="19"/>
  <c r="F580" i="19"/>
  <c r="G580" i="19"/>
  <c r="H580" i="19"/>
  <c r="I580" i="19"/>
  <c r="J580" i="19"/>
  <c r="K580" i="19"/>
  <c r="L580" i="19"/>
  <c r="M580" i="19"/>
  <c r="N580" i="19"/>
  <c r="O580" i="19"/>
  <c r="P580" i="19"/>
  <c r="Q580" i="19"/>
  <c r="R580" i="19"/>
  <c r="S580" i="19"/>
  <c r="T580" i="19"/>
  <c r="U580" i="19"/>
  <c r="V580" i="19"/>
  <c r="W580" i="19"/>
  <c r="Y580" i="19" s="1"/>
  <c r="X580" i="19"/>
  <c r="Z580" i="19"/>
  <c r="AA580" i="19"/>
  <c r="E581" i="19"/>
  <c r="F581" i="19"/>
  <c r="G581" i="19"/>
  <c r="H581" i="19"/>
  <c r="I581" i="19"/>
  <c r="J581" i="19"/>
  <c r="K581" i="19"/>
  <c r="L581" i="19"/>
  <c r="M581" i="19"/>
  <c r="N581" i="19"/>
  <c r="O581" i="19"/>
  <c r="P581" i="19"/>
  <c r="Q581" i="19"/>
  <c r="R581" i="19"/>
  <c r="S581" i="19"/>
  <c r="T581" i="19"/>
  <c r="U581" i="19"/>
  <c r="V581" i="19"/>
  <c r="W581" i="19"/>
  <c r="Y581" i="19" s="1"/>
  <c r="X581" i="19"/>
  <c r="Z581" i="19"/>
  <c r="AB581" i="19" s="1"/>
  <c r="AA581" i="19"/>
  <c r="E582" i="19"/>
  <c r="F582" i="19"/>
  <c r="G582" i="19"/>
  <c r="H582" i="19"/>
  <c r="I582" i="19"/>
  <c r="J582" i="19"/>
  <c r="K582" i="19"/>
  <c r="L582" i="19"/>
  <c r="M582" i="19"/>
  <c r="N582" i="19"/>
  <c r="O582" i="19"/>
  <c r="P582" i="19"/>
  <c r="Q582" i="19"/>
  <c r="R582" i="19"/>
  <c r="S582" i="19"/>
  <c r="T582" i="19"/>
  <c r="U582" i="19"/>
  <c r="V582" i="19"/>
  <c r="W582" i="19"/>
  <c r="Y582" i="19" s="1"/>
  <c r="X582" i="19"/>
  <c r="Z582" i="19"/>
  <c r="AA582" i="19"/>
  <c r="E583" i="19"/>
  <c r="F583" i="19"/>
  <c r="G583" i="19"/>
  <c r="H583" i="19"/>
  <c r="I583" i="19"/>
  <c r="J583" i="19"/>
  <c r="K583" i="19"/>
  <c r="L583" i="19"/>
  <c r="M583" i="19"/>
  <c r="N583" i="19"/>
  <c r="O583" i="19"/>
  <c r="P583" i="19"/>
  <c r="Q583" i="19"/>
  <c r="R583" i="19"/>
  <c r="S583" i="19"/>
  <c r="T583" i="19"/>
  <c r="U583" i="19"/>
  <c r="V583" i="19"/>
  <c r="W583" i="19"/>
  <c r="X583" i="19"/>
  <c r="Y583" i="19" s="1"/>
  <c r="Z583" i="19"/>
  <c r="AB583" i="19" s="1"/>
  <c r="AA583" i="19"/>
  <c r="E584" i="19"/>
  <c r="F584" i="19"/>
  <c r="G584" i="19"/>
  <c r="H584" i="19"/>
  <c r="I584" i="19"/>
  <c r="J584" i="19"/>
  <c r="K584" i="19"/>
  <c r="L584" i="19"/>
  <c r="M584" i="19"/>
  <c r="N584" i="19"/>
  <c r="O584" i="19"/>
  <c r="P584" i="19"/>
  <c r="Q584" i="19"/>
  <c r="R584" i="19"/>
  <c r="S584" i="19"/>
  <c r="T584" i="19"/>
  <c r="U584" i="19"/>
  <c r="V584" i="19"/>
  <c r="W584" i="19"/>
  <c r="X584" i="19"/>
  <c r="Y584" i="19"/>
  <c r="Z584" i="19"/>
  <c r="AA584" i="19"/>
  <c r="E585" i="19"/>
  <c r="F585" i="19"/>
  <c r="G585" i="19"/>
  <c r="H585" i="19"/>
  <c r="I585" i="19"/>
  <c r="J585" i="19"/>
  <c r="K585" i="19"/>
  <c r="L585" i="19"/>
  <c r="M585" i="19"/>
  <c r="N585" i="19"/>
  <c r="O585" i="19"/>
  <c r="P585" i="19"/>
  <c r="Q585" i="19"/>
  <c r="R585" i="19"/>
  <c r="S585" i="19"/>
  <c r="T585" i="19"/>
  <c r="U585" i="19"/>
  <c r="V585" i="19"/>
  <c r="W585" i="19"/>
  <c r="Y585" i="19" s="1"/>
  <c r="X585" i="19"/>
  <c r="Z585" i="19"/>
  <c r="AB585" i="19" s="1"/>
  <c r="AA585" i="19"/>
  <c r="E586" i="19"/>
  <c r="F586" i="19"/>
  <c r="G586" i="19"/>
  <c r="H586" i="19"/>
  <c r="I586" i="19"/>
  <c r="J586" i="19"/>
  <c r="K586" i="19"/>
  <c r="L586" i="19"/>
  <c r="M586" i="19"/>
  <c r="N586" i="19"/>
  <c r="O586" i="19"/>
  <c r="P586" i="19"/>
  <c r="Q586" i="19"/>
  <c r="R586" i="19"/>
  <c r="S586" i="19"/>
  <c r="T586" i="19"/>
  <c r="U586" i="19"/>
  <c r="V586" i="19"/>
  <c r="W586" i="19"/>
  <c r="Y586" i="19" s="1"/>
  <c r="X586" i="19"/>
  <c r="Z586" i="19"/>
  <c r="AA586" i="19"/>
  <c r="E587" i="19"/>
  <c r="F587" i="19"/>
  <c r="G587" i="19"/>
  <c r="H587" i="19"/>
  <c r="I587" i="19"/>
  <c r="J587" i="19"/>
  <c r="K587" i="19"/>
  <c r="L587" i="19"/>
  <c r="M587" i="19"/>
  <c r="N587" i="19"/>
  <c r="O587" i="19"/>
  <c r="P587" i="19"/>
  <c r="Q587" i="19"/>
  <c r="R587" i="19"/>
  <c r="S587" i="19"/>
  <c r="T587" i="19"/>
  <c r="U587" i="19"/>
  <c r="V587" i="19"/>
  <c r="W587" i="19"/>
  <c r="X587" i="19"/>
  <c r="Y587" i="19" s="1"/>
  <c r="Z587" i="19"/>
  <c r="AB587" i="19" s="1"/>
  <c r="AA587" i="19"/>
  <c r="E588" i="19"/>
  <c r="F588" i="19"/>
  <c r="G588" i="19"/>
  <c r="H588" i="19"/>
  <c r="I588" i="19"/>
  <c r="J588" i="19"/>
  <c r="K588" i="19"/>
  <c r="L588" i="19"/>
  <c r="M588" i="19"/>
  <c r="N588" i="19"/>
  <c r="O588" i="19"/>
  <c r="P588" i="19"/>
  <c r="Q588" i="19"/>
  <c r="R588" i="19"/>
  <c r="S588" i="19"/>
  <c r="T588" i="19"/>
  <c r="U588" i="19"/>
  <c r="V588" i="19"/>
  <c r="W588" i="19"/>
  <c r="Y588" i="19" s="1"/>
  <c r="X588" i="19"/>
  <c r="Z588" i="19"/>
  <c r="AB588" i="19" s="1"/>
  <c r="AA588" i="19"/>
  <c r="E589" i="19"/>
  <c r="F589" i="19"/>
  <c r="G589" i="19"/>
  <c r="H589" i="19"/>
  <c r="I589" i="19"/>
  <c r="J589" i="19"/>
  <c r="K589" i="19"/>
  <c r="L589" i="19"/>
  <c r="M589" i="19"/>
  <c r="N589" i="19"/>
  <c r="O589" i="19"/>
  <c r="P589" i="19"/>
  <c r="Q589" i="19"/>
  <c r="R589" i="19"/>
  <c r="S589" i="19"/>
  <c r="T589" i="19"/>
  <c r="U589" i="19"/>
  <c r="V589" i="19"/>
  <c r="W589" i="19"/>
  <c r="Y589" i="19" s="1"/>
  <c r="X589" i="19"/>
  <c r="Z589" i="19"/>
  <c r="AB589" i="19" s="1"/>
  <c r="AA589" i="19"/>
  <c r="E590" i="19"/>
  <c r="F590" i="19"/>
  <c r="G590" i="19"/>
  <c r="H590" i="19"/>
  <c r="I590" i="19"/>
  <c r="J590" i="19"/>
  <c r="K590" i="19"/>
  <c r="L590" i="19"/>
  <c r="M590" i="19"/>
  <c r="N590" i="19"/>
  <c r="O590" i="19"/>
  <c r="P590" i="19"/>
  <c r="Q590" i="19"/>
  <c r="R590" i="19"/>
  <c r="S590" i="19"/>
  <c r="T590" i="19"/>
  <c r="U590" i="19"/>
  <c r="V590" i="19"/>
  <c r="W590" i="19"/>
  <c r="Y590" i="19" s="1"/>
  <c r="X590" i="19"/>
  <c r="Z590" i="19"/>
  <c r="AB590" i="19" s="1"/>
  <c r="AA590" i="19"/>
  <c r="E591" i="19"/>
  <c r="F591" i="19"/>
  <c r="G591" i="19"/>
  <c r="H591" i="19"/>
  <c r="I591" i="19"/>
  <c r="J591" i="19"/>
  <c r="K591" i="19"/>
  <c r="L591" i="19"/>
  <c r="M591" i="19"/>
  <c r="N591" i="19"/>
  <c r="O591" i="19"/>
  <c r="P591" i="19"/>
  <c r="Q591" i="19"/>
  <c r="R591" i="19"/>
  <c r="S591" i="19"/>
  <c r="T591" i="19"/>
  <c r="U591" i="19"/>
  <c r="V591" i="19"/>
  <c r="W591" i="19"/>
  <c r="Y591" i="19" s="1"/>
  <c r="X591" i="19"/>
  <c r="Z591" i="19"/>
  <c r="AB591" i="19" s="1"/>
  <c r="AA591" i="19"/>
  <c r="E592" i="19"/>
  <c r="F592" i="19"/>
  <c r="G592" i="19"/>
  <c r="H592" i="19"/>
  <c r="I592" i="19"/>
  <c r="J592" i="19"/>
  <c r="K592" i="19"/>
  <c r="L592" i="19"/>
  <c r="M592" i="19"/>
  <c r="N592" i="19"/>
  <c r="O592" i="19"/>
  <c r="P592" i="19"/>
  <c r="Q592" i="19"/>
  <c r="R592" i="19"/>
  <c r="S592" i="19"/>
  <c r="T592" i="19"/>
  <c r="U592" i="19"/>
  <c r="V592" i="19"/>
  <c r="W592" i="19"/>
  <c r="Y592" i="19" s="1"/>
  <c r="X592" i="19"/>
  <c r="Z592" i="19"/>
  <c r="AB592" i="19" s="1"/>
  <c r="AA592" i="19"/>
  <c r="E593" i="19"/>
  <c r="F593" i="19"/>
  <c r="G593" i="19"/>
  <c r="H593" i="19"/>
  <c r="I593" i="19"/>
  <c r="J593" i="19"/>
  <c r="K593" i="19"/>
  <c r="L593" i="19"/>
  <c r="M593" i="19"/>
  <c r="N593" i="19"/>
  <c r="O593" i="19"/>
  <c r="P593" i="19"/>
  <c r="Q593" i="19"/>
  <c r="R593" i="19"/>
  <c r="S593" i="19"/>
  <c r="T593" i="19"/>
  <c r="U593" i="19"/>
  <c r="V593" i="19"/>
  <c r="W593" i="19"/>
  <c r="Y593" i="19" s="1"/>
  <c r="X593" i="19"/>
  <c r="Z593" i="19"/>
  <c r="AB593" i="19" s="1"/>
  <c r="AA593" i="19"/>
  <c r="E594" i="19"/>
  <c r="F594" i="19"/>
  <c r="G594" i="19"/>
  <c r="H594" i="19"/>
  <c r="I594" i="19"/>
  <c r="J594" i="19"/>
  <c r="K594" i="19"/>
  <c r="L594" i="19"/>
  <c r="M594" i="19"/>
  <c r="N594" i="19"/>
  <c r="O594" i="19"/>
  <c r="P594" i="19"/>
  <c r="Q594" i="19"/>
  <c r="R594" i="19"/>
  <c r="S594" i="19"/>
  <c r="T594" i="19"/>
  <c r="U594" i="19"/>
  <c r="V594" i="19"/>
  <c r="W594" i="19"/>
  <c r="Y594" i="19" s="1"/>
  <c r="X594" i="19"/>
  <c r="Z594" i="19"/>
  <c r="AB594" i="19" s="1"/>
  <c r="AA594" i="19"/>
  <c r="E595" i="19"/>
  <c r="F595" i="19"/>
  <c r="G595" i="19"/>
  <c r="H595" i="19"/>
  <c r="I595" i="19"/>
  <c r="J595" i="19"/>
  <c r="K595" i="19"/>
  <c r="L595" i="19"/>
  <c r="M595" i="19"/>
  <c r="N595" i="19"/>
  <c r="O595" i="19"/>
  <c r="P595" i="19"/>
  <c r="Q595" i="19"/>
  <c r="R595" i="19"/>
  <c r="S595" i="19"/>
  <c r="T595" i="19"/>
  <c r="U595" i="19"/>
  <c r="V595" i="19"/>
  <c r="W595" i="19"/>
  <c r="Y595" i="19" s="1"/>
  <c r="X595" i="19"/>
  <c r="Z595" i="19"/>
  <c r="AB595" i="19" s="1"/>
  <c r="AA595" i="19"/>
  <c r="E596" i="19"/>
  <c r="F596" i="19"/>
  <c r="G596" i="19"/>
  <c r="H596" i="19"/>
  <c r="I596" i="19"/>
  <c r="J596" i="19"/>
  <c r="K596" i="19"/>
  <c r="L596" i="19"/>
  <c r="M596" i="19"/>
  <c r="N596" i="19"/>
  <c r="O596" i="19"/>
  <c r="P596" i="19"/>
  <c r="Q596" i="19"/>
  <c r="R596" i="19"/>
  <c r="S596" i="19"/>
  <c r="T596" i="19"/>
  <c r="U596" i="19"/>
  <c r="V596" i="19"/>
  <c r="W596" i="19"/>
  <c r="Y596" i="19" s="1"/>
  <c r="X596" i="19"/>
  <c r="Z596" i="19"/>
  <c r="AB596" i="19" s="1"/>
  <c r="AA596" i="19"/>
  <c r="E597" i="19"/>
  <c r="F597" i="19"/>
  <c r="G597" i="19"/>
  <c r="H597" i="19"/>
  <c r="I597" i="19"/>
  <c r="J597" i="19"/>
  <c r="K597" i="19"/>
  <c r="L597" i="19"/>
  <c r="M597" i="19"/>
  <c r="N597" i="19"/>
  <c r="O597" i="19"/>
  <c r="P597" i="19"/>
  <c r="Q597" i="19"/>
  <c r="R597" i="19"/>
  <c r="S597" i="19"/>
  <c r="T597" i="19"/>
  <c r="U597" i="19"/>
  <c r="V597" i="19"/>
  <c r="W597" i="19"/>
  <c r="Y597" i="19" s="1"/>
  <c r="X597" i="19"/>
  <c r="Z597" i="19"/>
  <c r="AB597" i="19" s="1"/>
  <c r="AA597" i="19"/>
  <c r="E598" i="19"/>
  <c r="F598" i="19"/>
  <c r="G598" i="19"/>
  <c r="H598" i="19"/>
  <c r="I598" i="19"/>
  <c r="J598" i="19"/>
  <c r="K598" i="19"/>
  <c r="L598" i="19"/>
  <c r="M598" i="19"/>
  <c r="N598" i="19"/>
  <c r="O598" i="19"/>
  <c r="P598" i="19"/>
  <c r="Q598" i="19"/>
  <c r="R598" i="19"/>
  <c r="S598" i="19"/>
  <c r="T598" i="19"/>
  <c r="U598" i="19"/>
  <c r="V598" i="19"/>
  <c r="W598" i="19"/>
  <c r="Y598" i="19" s="1"/>
  <c r="X598" i="19"/>
  <c r="Z598" i="19"/>
  <c r="AB598" i="19" s="1"/>
  <c r="AA598" i="19"/>
  <c r="E599" i="19"/>
  <c r="F599" i="19"/>
  <c r="G599" i="19"/>
  <c r="H599" i="19"/>
  <c r="I599" i="19"/>
  <c r="J599" i="19"/>
  <c r="K599" i="19"/>
  <c r="L599" i="19"/>
  <c r="M599" i="19"/>
  <c r="N599" i="19"/>
  <c r="O599" i="19"/>
  <c r="P599" i="19"/>
  <c r="Q599" i="19"/>
  <c r="R599" i="19"/>
  <c r="S599" i="19"/>
  <c r="T599" i="19"/>
  <c r="U599" i="19"/>
  <c r="V599" i="19"/>
  <c r="W599" i="19"/>
  <c r="Y599" i="19" s="1"/>
  <c r="X599" i="19"/>
  <c r="Z599" i="19"/>
  <c r="AB599" i="19" s="1"/>
  <c r="AA599" i="19"/>
  <c r="E600" i="19"/>
  <c r="F600" i="19"/>
  <c r="G600" i="19"/>
  <c r="H600" i="19"/>
  <c r="I600" i="19"/>
  <c r="J600" i="19"/>
  <c r="K600" i="19"/>
  <c r="L600" i="19"/>
  <c r="M600" i="19"/>
  <c r="N600" i="19"/>
  <c r="O600" i="19"/>
  <c r="P600" i="19"/>
  <c r="Q600" i="19"/>
  <c r="R600" i="19"/>
  <c r="S600" i="19"/>
  <c r="T600" i="19"/>
  <c r="U600" i="19"/>
  <c r="V600" i="19"/>
  <c r="W600" i="19"/>
  <c r="Y600" i="19" s="1"/>
  <c r="X600" i="19"/>
  <c r="Z600" i="19"/>
  <c r="AB600" i="19" s="1"/>
  <c r="AA600" i="19"/>
  <c r="E601" i="19"/>
  <c r="F601" i="19"/>
  <c r="G601" i="19"/>
  <c r="H601" i="19"/>
  <c r="I601" i="19"/>
  <c r="J601" i="19"/>
  <c r="K601" i="19"/>
  <c r="L601" i="19"/>
  <c r="M601" i="19"/>
  <c r="N601" i="19"/>
  <c r="O601" i="19"/>
  <c r="P601" i="19"/>
  <c r="Q601" i="19"/>
  <c r="R601" i="19"/>
  <c r="S601" i="19"/>
  <c r="T601" i="19"/>
  <c r="U601" i="19"/>
  <c r="V601" i="19"/>
  <c r="W601" i="19"/>
  <c r="Y601" i="19" s="1"/>
  <c r="X601" i="19"/>
  <c r="Z601" i="19"/>
  <c r="AB601" i="19" s="1"/>
  <c r="AA601" i="19"/>
  <c r="E602" i="19"/>
  <c r="F602" i="19"/>
  <c r="G602" i="19"/>
  <c r="H602" i="19"/>
  <c r="I602" i="19"/>
  <c r="J602" i="19"/>
  <c r="K602" i="19"/>
  <c r="L602" i="19"/>
  <c r="M602" i="19"/>
  <c r="N602" i="19"/>
  <c r="O602" i="19"/>
  <c r="P602" i="19"/>
  <c r="Q602" i="19"/>
  <c r="R602" i="19"/>
  <c r="S602" i="19"/>
  <c r="T602" i="19"/>
  <c r="U602" i="19"/>
  <c r="V602" i="19"/>
  <c r="W602" i="19"/>
  <c r="Y602" i="19" s="1"/>
  <c r="X602" i="19"/>
  <c r="Z602" i="19"/>
  <c r="AB602" i="19" s="1"/>
  <c r="AA602" i="19"/>
  <c r="E603" i="19"/>
  <c r="F603" i="19"/>
  <c r="G603" i="19"/>
  <c r="H603" i="19"/>
  <c r="I603" i="19"/>
  <c r="J603" i="19"/>
  <c r="K603" i="19"/>
  <c r="L603" i="19"/>
  <c r="M603" i="19"/>
  <c r="N603" i="19"/>
  <c r="O603" i="19"/>
  <c r="P603" i="19"/>
  <c r="Q603" i="19"/>
  <c r="R603" i="19"/>
  <c r="S603" i="19"/>
  <c r="T603" i="19"/>
  <c r="U603" i="19"/>
  <c r="V603" i="19"/>
  <c r="W603" i="19"/>
  <c r="Y603" i="19" s="1"/>
  <c r="X603" i="19"/>
  <c r="Z603" i="19"/>
  <c r="AB603" i="19" s="1"/>
  <c r="AA603" i="19"/>
  <c r="E604" i="19"/>
  <c r="F604" i="19"/>
  <c r="G604" i="19"/>
  <c r="H604" i="19"/>
  <c r="I604" i="19"/>
  <c r="J604" i="19"/>
  <c r="K604" i="19"/>
  <c r="L604" i="19"/>
  <c r="M604" i="19"/>
  <c r="N604" i="19"/>
  <c r="O604" i="19"/>
  <c r="P604" i="19"/>
  <c r="Q604" i="19"/>
  <c r="R604" i="19"/>
  <c r="S604" i="19"/>
  <c r="T604" i="19"/>
  <c r="U604" i="19"/>
  <c r="V604" i="19"/>
  <c r="W604" i="19"/>
  <c r="Y604" i="19" s="1"/>
  <c r="X604" i="19"/>
  <c r="Z604" i="19"/>
  <c r="AB604" i="19" s="1"/>
  <c r="AA604" i="19"/>
  <c r="E605" i="19"/>
  <c r="F605" i="19"/>
  <c r="G605" i="19"/>
  <c r="H605" i="19"/>
  <c r="I605" i="19"/>
  <c r="J605" i="19"/>
  <c r="K605" i="19"/>
  <c r="L605" i="19"/>
  <c r="M605" i="19"/>
  <c r="N605" i="19"/>
  <c r="O605" i="19"/>
  <c r="P605" i="19"/>
  <c r="Q605" i="19"/>
  <c r="R605" i="19"/>
  <c r="S605" i="19"/>
  <c r="T605" i="19"/>
  <c r="U605" i="19"/>
  <c r="V605" i="19"/>
  <c r="W605" i="19"/>
  <c r="Y605" i="19" s="1"/>
  <c r="X605" i="19"/>
  <c r="Z605" i="19"/>
  <c r="AB605" i="19" s="1"/>
  <c r="AA605" i="19"/>
  <c r="E606" i="19"/>
  <c r="F606" i="19"/>
  <c r="G606" i="19"/>
  <c r="H606" i="19"/>
  <c r="I606" i="19"/>
  <c r="J606" i="19"/>
  <c r="K606" i="19"/>
  <c r="L606" i="19"/>
  <c r="M606" i="19"/>
  <c r="N606" i="19"/>
  <c r="O606" i="19"/>
  <c r="P606" i="19"/>
  <c r="Q606" i="19"/>
  <c r="R606" i="19"/>
  <c r="S606" i="19"/>
  <c r="T606" i="19"/>
  <c r="U606" i="19"/>
  <c r="V606" i="19"/>
  <c r="W606" i="19"/>
  <c r="Y606" i="19" s="1"/>
  <c r="X606" i="19"/>
  <c r="Z606" i="19"/>
  <c r="AB606" i="19" s="1"/>
  <c r="AA606" i="19"/>
  <c r="E607" i="19"/>
  <c r="F607" i="19"/>
  <c r="G607" i="19"/>
  <c r="H607" i="19"/>
  <c r="I607" i="19"/>
  <c r="J607" i="19"/>
  <c r="K607" i="19"/>
  <c r="L607" i="19"/>
  <c r="M607" i="19"/>
  <c r="N607" i="19"/>
  <c r="O607" i="19"/>
  <c r="P607" i="19"/>
  <c r="Q607" i="19"/>
  <c r="R607" i="19"/>
  <c r="S607" i="19"/>
  <c r="T607" i="19"/>
  <c r="U607" i="19"/>
  <c r="V607" i="19"/>
  <c r="W607" i="19"/>
  <c r="Y607" i="19" s="1"/>
  <c r="X607" i="19"/>
  <c r="Z607" i="19"/>
  <c r="AB607" i="19" s="1"/>
  <c r="AA607" i="19"/>
  <c r="E608" i="19"/>
  <c r="F608" i="19"/>
  <c r="G608" i="19"/>
  <c r="H608" i="19"/>
  <c r="I608" i="19"/>
  <c r="J608" i="19"/>
  <c r="K608" i="19"/>
  <c r="L608" i="19"/>
  <c r="M608" i="19"/>
  <c r="N608" i="19"/>
  <c r="O608" i="19"/>
  <c r="P608" i="19"/>
  <c r="Q608" i="19"/>
  <c r="R608" i="19"/>
  <c r="S608" i="19"/>
  <c r="T608" i="19"/>
  <c r="U608" i="19"/>
  <c r="V608" i="19"/>
  <c r="W608" i="19"/>
  <c r="Y608" i="19" s="1"/>
  <c r="X608" i="19"/>
  <c r="Z608" i="19"/>
  <c r="AB608" i="19" s="1"/>
  <c r="AA608" i="19"/>
  <c r="E609" i="19"/>
  <c r="F609" i="19"/>
  <c r="G609" i="19"/>
  <c r="H609" i="19"/>
  <c r="I609" i="19"/>
  <c r="J609" i="19"/>
  <c r="K609" i="19"/>
  <c r="L609" i="19"/>
  <c r="M609" i="19"/>
  <c r="N609" i="19"/>
  <c r="O609" i="19"/>
  <c r="P609" i="19"/>
  <c r="Q609" i="19"/>
  <c r="R609" i="19"/>
  <c r="S609" i="19"/>
  <c r="T609" i="19"/>
  <c r="U609" i="19"/>
  <c r="V609" i="19"/>
  <c r="W609" i="19"/>
  <c r="Y609" i="19" s="1"/>
  <c r="X609" i="19"/>
  <c r="Z609" i="19"/>
  <c r="AB609" i="19" s="1"/>
  <c r="AA609" i="19"/>
  <c r="E610" i="19"/>
  <c r="F610" i="19"/>
  <c r="G610" i="19"/>
  <c r="H610" i="19"/>
  <c r="I610" i="19"/>
  <c r="J610" i="19"/>
  <c r="K610" i="19"/>
  <c r="L610" i="19"/>
  <c r="M610" i="19"/>
  <c r="N610" i="19"/>
  <c r="O610" i="19"/>
  <c r="P610" i="19"/>
  <c r="Q610" i="19"/>
  <c r="R610" i="19"/>
  <c r="S610" i="19"/>
  <c r="T610" i="19"/>
  <c r="U610" i="19"/>
  <c r="V610" i="19"/>
  <c r="W610" i="19"/>
  <c r="Y610" i="19" s="1"/>
  <c r="X610" i="19"/>
  <c r="Z610" i="19"/>
  <c r="AB610" i="19" s="1"/>
  <c r="AA610" i="19"/>
  <c r="E611" i="19"/>
  <c r="F611" i="19"/>
  <c r="G611" i="19"/>
  <c r="H611" i="19"/>
  <c r="I611" i="19"/>
  <c r="J611" i="19"/>
  <c r="K611" i="19"/>
  <c r="L611" i="19"/>
  <c r="M611" i="19"/>
  <c r="N611" i="19"/>
  <c r="O611" i="19"/>
  <c r="P611" i="19"/>
  <c r="Q611" i="19"/>
  <c r="R611" i="19"/>
  <c r="S611" i="19"/>
  <c r="T611" i="19"/>
  <c r="U611" i="19"/>
  <c r="V611" i="19"/>
  <c r="W611" i="19"/>
  <c r="Y611" i="19" s="1"/>
  <c r="X611" i="19"/>
  <c r="Z611" i="19"/>
  <c r="AB611" i="19" s="1"/>
  <c r="AA611" i="19"/>
  <c r="E612" i="19"/>
  <c r="F612" i="19"/>
  <c r="G612" i="19"/>
  <c r="H612" i="19"/>
  <c r="I612" i="19"/>
  <c r="J612" i="19"/>
  <c r="K612" i="19"/>
  <c r="L612" i="19"/>
  <c r="M612" i="19"/>
  <c r="N612" i="19"/>
  <c r="O612" i="19"/>
  <c r="P612" i="19"/>
  <c r="Q612" i="19"/>
  <c r="R612" i="19"/>
  <c r="S612" i="19"/>
  <c r="T612" i="19"/>
  <c r="U612" i="19"/>
  <c r="V612" i="19"/>
  <c r="W612" i="19"/>
  <c r="Y612" i="19" s="1"/>
  <c r="X612" i="19"/>
  <c r="Z612" i="19"/>
  <c r="AB612" i="19" s="1"/>
  <c r="AA612" i="19"/>
  <c r="E613" i="19"/>
  <c r="F613" i="19"/>
  <c r="G613" i="19"/>
  <c r="H613" i="19"/>
  <c r="I613" i="19"/>
  <c r="J613" i="19"/>
  <c r="K613" i="19"/>
  <c r="L613" i="19"/>
  <c r="M613" i="19"/>
  <c r="N613" i="19"/>
  <c r="O613" i="19"/>
  <c r="P613" i="19"/>
  <c r="Q613" i="19"/>
  <c r="R613" i="19"/>
  <c r="S613" i="19"/>
  <c r="T613" i="19"/>
  <c r="U613" i="19"/>
  <c r="V613" i="19"/>
  <c r="W613" i="19"/>
  <c r="Y613" i="19" s="1"/>
  <c r="X613" i="19"/>
  <c r="Z613" i="19"/>
  <c r="AB613" i="19" s="1"/>
  <c r="AA613" i="19"/>
  <c r="E614" i="19"/>
  <c r="F614" i="19"/>
  <c r="G614" i="19"/>
  <c r="H614" i="19"/>
  <c r="I614" i="19"/>
  <c r="J614" i="19"/>
  <c r="K614" i="19"/>
  <c r="L614" i="19"/>
  <c r="M614" i="19"/>
  <c r="N614" i="19"/>
  <c r="O614" i="19"/>
  <c r="P614" i="19"/>
  <c r="Q614" i="19"/>
  <c r="R614" i="19"/>
  <c r="S614" i="19"/>
  <c r="T614" i="19"/>
  <c r="U614" i="19"/>
  <c r="V614" i="19"/>
  <c r="W614" i="19"/>
  <c r="Y614" i="19" s="1"/>
  <c r="X614" i="19"/>
  <c r="Z614" i="19"/>
  <c r="AB614" i="19" s="1"/>
  <c r="AA614" i="19"/>
  <c r="E615" i="19"/>
  <c r="F615" i="19"/>
  <c r="G615" i="19"/>
  <c r="H615" i="19"/>
  <c r="I615" i="19"/>
  <c r="J615" i="19"/>
  <c r="K615" i="19"/>
  <c r="L615" i="19"/>
  <c r="M615" i="19"/>
  <c r="N615" i="19"/>
  <c r="O615" i="19"/>
  <c r="P615" i="19"/>
  <c r="Q615" i="19"/>
  <c r="R615" i="19"/>
  <c r="S615" i="19"/>
  <c r="T615" i="19"/>
  <c r="U615" i="19"/>
  <c r="V615" i="19"/>
  <c r="W615" i="19"/>
  <c r="Y615" i="19" s="1"/>
  <c r="X615" i="19"/>
  <c r="Z615" i="19"/>
  <c r="AB615" i="19" s="1"/>
  <c r="AA615" i="19"/>
  <c r="E616" i="19"/>
  <c r="F616" i="19"/>
  <c r="G616" i="19"/>
  <c r="H616" i="19"/>
  <c r="I616" i="19"/>
  <c r="J616" i="19"/>
  <c r="K616" i="19"/>
  <c r="L616" i="19"/>
  <c r="M616" i="19"/>
  <c r="N616" i="19"/>
  <c r="O616" i="19"/>
  <c r="P616" i="19"/>
  <c r="Q616" i="19"/>
  <c r="R616" i="19"/>
  <c r="S616" i="19"/>
  <c r="T616" i="19"/>
  <c r="U616" i="19"/>
  <c r="V616" i="19"/>
  <c r="W616" i="19"/>
  <c r="Y616" i="19" s="1"/>
  <c r="X616" i="19"/>
  <c r="Z616" i="19"/>
  <c r="AB616" i="19" s="1"/>
  <c r="AA616" i="19"/>
  <c r="E617" i="19"/>
  <c r="F617" i="19"/>
  <c r="G617" i="19"/>
  <c r="H617" i="19"/>
  <c r="I617" i="19"/>
  <c r="J617" i="19"/>
  <c r="K617" i="19"/>
  <c r="L617" i="19"/>
  <c r="M617" i="19"/>
  <c r="N617" i="19"/>
  <c r="O617" i="19"/>
  <c r="P617" i="19"/>
  <c r="Q617" i="19"/>
  <c r="R617" i="19"/>
  <c r="S617" i="19"/>
  <c r="T617" i="19"/>
  <c r="U617" i="19"/>
  <c r="V617" i="19"/>
  <c r="W617" i="19"/>
  <c r="Y617" i="19" s="1"/>
  <c r="X617" i="19"/>
  <c r="Z617" i="19"/>
  <c r="AB617" i="19" s="1"/>
  <c r="AA617" i="19"/>
  <c r="E618" i="19"/>
  <c r="F618" i="19"/>
  <c r="G618" i="19"/>
  <c r="H618" i="19"/>
  <c r="I618" i="19"/>
  <c r="J618" i="19"/>
  <c r="K618" i="19"/>
  <c r="L618" i="19"/>
  <c r="M618" i="19"/>
  <c r="N618" i="19"/>
  <c r="O618" i="19"/>
  <c r="P618" i="19"/>
  <c r="Q618" i="19"/>
  <c r="R618" i="19"/>
  <c r="S618" i="19"/>
  <c r="T618" i="19"/>
  <c r="U618" i="19"/>
  <c r="V618" i="19"/>
  <c r="W618" i="19"/>
  <c r="Y618" i="19" s="1"/>
  <c r="X618" i="19"/>
  <c r="Z618" i="19"/>
  <c r="AB618" i="19" s="1"/>
  <c r="AA618" i="19"/>
  <c r="E619" i="19"/>
  <c r="F619" i="19"/>
  <c r="G619" i="19"/>
  <c r="H619" i="19"/>
  <c r="I619" i="19"/>
  <c r="J619" i="19"/>
  <c r="K619" i="19"/>
  <c r="L619" i="19"/>
  <c r="M619" i="19"/>
  <c r="N619" i="19"/>
  <c r="O619" i="19"/>
  <c r="P619" i="19"/>
  <c r="Q619" i="19"/>
  <c r="R619" i="19"/>
  <c r="S619" i="19"/>
  <c r="T619" i="19"/>
  <c r="U619" i="19"/>
  <c r="V619" i="19"/>
  <c r="W619" i="19"/>
  <c r="Y619" i="19" s="1"/>
  <c r="X619" i="19"/>
  <c r="Z619" i="19"/>
  <c r="AB619" i="19" s="1"/>
  <c r="AA619" i="19"/>
  <c r="E620" i="19"/>
  <c r="F620" i="19"/>
  <c r="G620" i="19"/>
  <c r="H620" i="19"/>
  <c r="I620" i="19"/>
  <c r="J620" i="19"/>
  <c r="K620" i="19"/>
  <c r="L620" i="19"/>
  <c r="M620" i="19"/>
  <c r="N620" i="19"/>
  <c r="O620" i="19"/>
  <c r="P620" i="19"/>
  <c r="Q620" i="19"/>
  <c r="R620" i="19"/>
  <c r="S620" i="19"/>
  <c r="T620" i="19"/>
  <c r="U620" i="19"/>
  <c r="V620" i="19"/>
  <c r="W620" i="19"/>
  <c r="Y620" i="19" s="1"/>
  <c r="X620" i="19"/>
  <c r="Z620" i="19"/>
  <c r="AB620" i="19" s="1"/>
  <c r="AA620" i="19"/>
  <c r="E621" i="19"/>
  <c r="F621" i="19"/>
  <c r="G621" i="19"/>
  <c r="H621" i="19"/>
  <c r="I621" i="19"/>
  <c r="J621" i="19"/>
  <c r="K621" i="19"/>
  <c r="L621" i="19"/>
  <c r="M621" i="19"/>
  <c r="N621" i="19"/>
  <c r="O621" i="19"/>
  <c r="P621" i="19"/>
  <c r="Q621" i="19"/>
  <c r="R621" i="19"/>
  <c r="S621" i="19"/>
  <c r="T621" i="19"/>
  <c r="U621" i="19"/>
  <c r="V621" i="19"/>
  <c r="W621" i="19"/>
  <c r="Y621" i="19" s="1"/>
  <c r="X621" i="19"/>
  <c r="Z621" i="19"/>
  <c r="AB621" i="19" s="1"/>
  <c r="AA621" i="19"/>
  <c r="E622" i="19"/>
  <c r="F622" i="19"/>
  <c r="G622" i="19"/>
  <c r="H622" i="19"/>
  <c r="I622" i="19"/>
  <c r="J622" i="19"/>
  <c r="K622" i="19"/>
  <c r="L622" i="19"/>
  <c r="M622" i="19"/>
  <c r="N622" i="19"/>
  <c r="O622" i="19"/>
  <c r="P622" i="19"/>
  <c r="Q622" i="19"/>
  <c r="R622" i="19"/>
  <c r="S622" i="19"/>
  <c r="T622" i="19"/>
  <c r="U622" i="19"/>
  <c r="V622" i="19"/>
  <c r="W622" i="19"/>
  <c r="Y622" i="19" s="1"/>
  <c r="X622" i="19"/>
  <c r="Z622" i="19"/>
  <c r="AB622" i="19" s="1"/>
  <c r="AA622" i="19"/>
  <c r="E623" i="19"/>
  <c r="F623" i="19"/>
  <c r="G623" i="19"/>
  <c r="H623" i="19"/>
  <c r="I623" i="19"/>
  <c r="J623" i="19"/>
  <c r="K623" i="19"/>
  <c r="L623" i="19"/>
  <c r="M623" i="19"/>
  <c r="N623" i="19"/>
  <c r="O623" i="19"/>
  <c r="P623" i="19"/>
  <c r="Q623" i="19"/>
  <c r="R623" i="19"/>
  <c r="S623" i="19"/>
  <c r="T623" i="19"/>
  <c r="U623" i="19"/>
  <c r="V623" i="19"/>
  <c r="W623" i="19"/>
  <c r="Y623" i="19" s="1"/>
  <c r="X623" i="19"/>
  <c r="Z623" i="19"/>
  <c r="AB623" i="19" s="1"/>
  <c r="AA623" i="19"/>
  <c r="E624" i="19"/>
  <c r="F624" i="19"/>
  <c r="G624" i="19"/>
  <c r="H624" i="19"/>
  <c r="I624" i="19"/>
  <c r="J624" i="19"/>
  <c r="K624" i="19"/>
  <c r="L624" i="19"/>
  <c r="M624" i="19"/>
  <c r="N624" i="19"/>
  <c r="O624" i="19"/>
  <c r="P624" i="19"/>
  <c r="Q624" i="19"/>
  <c r="R624" i="19"/>
  <c r="S624" i="19"/>
  <c r="T624" i="19"/>
  <c r="U624" i="19"/>
  <c r="V624" i="19"/>
  <c r="W624" i="19"/>
  <c r="Y624" i="19" s="1"/>
  <c r="X624" i="19"/>
  <c r="Z624" i="19"/>
  <c r="AB624" i="19" s="1"/>
  <c r="AA624" i="19"/>
  <c r="E625" i="19"/>
  <c r="F625" i="19"/>
  <c r="G625" i="19"/>
  <c r="H625" i="19"/>
  <c r="I625" i="19"/>
  <c r="J625" i="19"/>
  <c r="K625" i="19"/>
  <c r="L625" i="19"/>
  <c r="M625" i="19"/>
  <c r="N625" i="19"/>
  <c r="O625" i="19"/>
  <c r="P625" i="19"/>
  <c r="Q625" i="19"/>
  <c r="R625" i="19"/>
  <c r="S625" i="19"/>
  <c r="T625" i="19"/>
  <c r="U625" i="19"/>
  <c r="V625" i="19"/>
  <c r="W625" i="19"/>
  <c r="Y625" i="19" s="1"/>
  <c r="X625" i="19"/>
  <c r="Z625" i="19"/>
  <c r="AB625" i="19" s="1"/>
  <c r="AA625" i="19"/>
  <c r="E626" i="19"/>
  <c r="F626" i="19"/>
  <c r="G626" i="19"/>
  <c r="H626" i="19"/>
  <c r="I626" i="19"/>
  <c r="J626" i="19"/>
  <c r="K626" i="19"/>
  <c r="L626" i="19"/>
  <c r="M626" i="19"/>
  <c r="N626" i="19"/>
  <c r="O626" i="19"/>
  <c r="P626" i="19"/>
  <c r="Q626" i="19"/>
  <c r="R626" i="19"/>
  <c r="S626" i="19"/>
  <c r="T626" i="19"/>
  <c r="U626" i="19"/>
  <c r="V626" i="19"/>
  <c r="W626" i="19"/>
  <c r="Y626" i="19" s="1"/>
  <c r="X626" i="19"/>
  <c r="Z626" i="19"/>
  <c r="AB626" i="19" s="1"/>
  <c r="AA626" i="19"/>
  <c r="E627" i="19"/>
  <c r="F627" i="19"/>
  <c r="G627" i="19"/>
  <c r="H627" i="19"/>
  <c r="I627" i="19"/>
  <c r="J627" i="19"/>
  <c r="K627" i="19"/>
  <c r="L627" i="19"/>
  <c r="M627" i="19"/>
  <c r="N627" i="19"/>
  <c r="O627" i="19"/>
  <c r="P627" i="19"/>
  <c r="Q627" i="19"/>
  <c r="R627" i="19"/>
  <c r="S627" i="19"/>
  <c r="T627" i="19"/>
  <c r="U627" i="19"/>
  <c r="V627" i="19"/>
  <c r="W627" i="19"/>
  <c r="Y627" i="19" s="1"/>
  <c r="X627" i="19"/>
  <c r="Z627" i="19"/>
  <c r="AB627" i="19" s="1"/>
  <c r="AA627" i="19"/>
  <c r="E628" i="19"/>
  <c r="F628" i="19"/>
  <c r="G628" i="19"/>
  <c r="H628" i="19"/>
  <c r="I628" i="19"/>
  <c r="J628" i="19"/>
  <c r="K628" i="19"/>
  <c r="L628" i="19"/>
  <c r="M628" i="19"/>
  <c r="N628" i="19"/>
  <c r="O628" i="19"/>
  <c r="P628" i="19"/>
  <c r="Q628" i="19"/>
  <c r="R628" i="19"/>
  <c r="S628" i="19"/>
  <c r="T628" i="19"/>
  <c r="U628" i="19"/>
  <c r="V628" i="19"/>
  <c r="W628" i="19"/>
  <c r="Y628" i="19" s="1"/>
  <c r="X628" i="19"/>
  <c r="Z628" i="19"/>
  <c r="AB628" i="19" s="1"/>
  <c r="AA628" i="19"/>
  <c r="E629" i="19"/>
  <c r="F629" i="19"/>
  <c r="G629" i="19"/>
  <c r="H629" i="19"/>
  <c r="I629" i="19"/>
  <c r="J629" i="19"/>
  <c r="K629" i="19"/>
  <c r="L629" i="19"/>
  <c r="M629" i="19"/>
  <c r="N629" i="19"/>
  <c r="O629" i="19"/>
  <c r="P629" i="19"/>
  <c r="Q629" i="19"/>
  <c r="R629" i="19"/>
  <c r="S629" i="19"/>
  <c r="T629" i="19"/>
  <c r="U629" i="19"/>
  <c r="V629" i="19"/>
  <c r="W629" i="19"/>
  <c r="Y629" i="19" s="1"/>
  <c r="X629" i="19"/>
  <c r="Z629" i="19"/>
  <c r="AB629" i="19" s="1"/>
  <c r="AA629" i="19"/>
  <c r="E630" i="19"/>
  <c r="F630" i="19"/>
  <c r="G630" i="19"/>
  <c r="H630" i="19"/>
  <c r="I630" i="19"/>
  <c r="J630" i="19"/>
  <c r="K630" i="19"/>
  <c r="L630" i="19"/>
  <c r="M630" i="19"/>
  <c r="N630" i="19"/>
  <c r="O630" i="19"/>
  <c r="P630" i="19"/>
  <c r="Q630" i="19"/>
  <c r="R630" i="19"/>
  <c r="S630" i="19"/>
  <c r="T630" i="19"/>
  <c r="U630" i="19"/>
  <c r="V630" i="19"/>
  <c r="W630" i="19"/>
  <c r="Y630" i="19" s="1"/>
  <c r="X630" i="19"/>
  <c r="Z630" i="19"/>
  <c r="AB630" i="19" s="1"/>
  <c r="AA630" i="19"/>
  <c r="E631" i="19"/>
  <c r="F631" i="19"/>
  <c r="G631" i="19"/>
  <c r="H631" i="19"/>
  <c r="I631" i="19"/>
  <c r="J631" i="19"/>
  <c r="K631" i="19"/>
  <c r="L631" i="19"/>
  <c r="M631" i="19"/>
  <c r="N631" i="19"/>
  <c r="O631" i="19"/>
  <c r="P631" i="19"/>
  <c r="Q631" i="19"/>
  <c r="R631" i="19"/>
  <c r="S631" i="19"/>
  <c r="T631" i="19"/>
  <c r="U631" i="19"/>
  <c r="V631" i="19"/>
  <c r="W631" i="19"/>
  <c r="Y631" i="19" s="1"/>
  <c r="X631" i="19"/>
  <c r="Z631" i="19"/>
  <c r="AB631" i="19" s="1"/>
  <c r="AA631" i="19"/>
  <c r="E632" i="19"/>
  <c r="F632" i="19"/>
  <c r="G632" i="19"/>
  <c r="H632" i="19"/>
  <c r="I632" i="19"/>
  <c r="J632" i="19"/>
  <c r="K632" i="19"/>
  <c r="L632" i="19"/>
  <c r="M632" i="19"/>
  <c r="N632" i="19"/>
  <c r="O632" i="19"/>
  <c r="P632" i="19"/>
  <c r="Q632" i="19"/>
  <c r="R632" i="19"/>
  <c r="S632" i="19"/>
  <c r="T632" i="19"/>
  <c r="U632" i="19"/>
  <c r="V632" i="19"/>
  <c r="W632" i="19"/>
  <c r="Y632" i="19" s="1"/>
  <c r="X632" i="19"/>
  <c r="Z632" i="19"/>
  <c r="AB632" i="19" s="1"/>
  <c r="AA632" i="19"/>
  <c r="E633" i="19"/>
  <c r="F633" i="19"/>
  <c r="G633" i="19"/>
  <c r="H633" i="19"/>
  <c r="I633" i="19"/>
  <c r="J633" i="19"/>
  <c r="K633" i="19"/>
  <c r="L633" i="19"/>
  <c r="M633" i="19"/>
  <c r="N633" i="19"/>
  <c r="O633" i="19"/>
  <c r="P633" i="19"/>
  <c r="Q633" i="19"/>
  <c r="R633" i="19"/>
  <c r="S633" i="19"/>
  <c r="T633" i="19"/>
  <c r="U633" i="19"/>
  <c r="V633" i="19"/>
  <c r="W633" i="19"/>
  <c r="Y633" i="19" s="1"/>
  <c r="X633" i="19"/>
  <c r="Z633" i="19"/>
  <c r="AB633" i="19" s="1"/>
  <c r="AA633" i="19"/>
  <c r="E634" i="19"/>
  <c r="F634" i="19"/>
  <c r="G634" i="19"/>
  <c r="H634" i="19"/>
  <c r="I634" i="19"/>
  <c r="J634" i="19"/>
  <c r="K634" i="19"/>
  <c r="L634" i="19"/>
  <c r="M634" i="19"/>
  <c r="N634" i="19"/>
  <c r="O634" i="19"/>
  <c r="P634" i="19"/>
  <c r="Q634" i="19"/>
  <c r="R634" i="19"/>
  <c r="S634" i="19"/>
  <c r="T634" i="19"/>
  <c r="U634" i="19"/>
  <c r="V634" i="19"/>
  <c r="W634" i="19"/>
  <c r="Y634" i="19" s="1"/>
  <c r="X634" i="19"/>
  <c r="Z634" i="19"/>
  <c r="AB634" i="19" s="1"/>
  <c r="AA634" i="19"/>
  <c r="E635" i="19"/>
  <c r="F635" i="19"/>
  <c r="G635" i="19"/>
  <c r="H635" i="19"/>
  <c r="I635" i="19"/>
  <c r="J635" i="19"/>
  <c r="K635" i="19"/>
  <c r="L635" i="19"/>
  <c r="M635" i="19"/>
  <c r="N635" i="19"/>
  <c r="O635" i="19"/>
  <c r="P635" i="19"/>
  <c r="Q635" i="19"/>
  <c r="R635" i="19"/>
  <c r="S635" i="19"/>
  <c r="T635" i="19"/>
  <c r="U635" i="19"/>
  <c r="V635" i="19"/>
  <c r="W635" i="19"/>
  <c r="Y635" i="19" s="1"/>
  <c r="X635" i="19"/>
  <c r="Z635" i="19"/>
  <c r="AB635" i="19" s="1"/>
  <c r="AA635" i="19"/>
  <c r="E636" i="19"/>
  <c r="F636" i="19"/>
  <c r="G636" i="19"/>
  <c r="H636" i="19"/>
  <c r="I636" i="19"/>
  <c r="J636" i="19"/>
  <c r="K636" i="19"/>
  <c r="L636" i="19"/>
  <c r="M636" i="19"/>
  <c r="N636" i="19"/>
  <c r="O636" i="19"/>
  <c r="P636" i="19"/>
  <c r="Q636" i="19"/>
  <c r="R636" i="19"/>
  <c r="S636" i="19"/>
  <c r="T636" i="19"/>
  <c r="U636" i="19"/>
  <c r="V636" i="19"/>
  <c r="W636" i="19"/>
  <c r="Y636" i="19" s="1"/>
  <c r="X636" i="19"/>
  <c r="Z636" i="19"/>
  <c r="AB636" i="19" s="1"/>
  <c r="AA636" i="19"/>
  <c r="E637" i="19"/>
  <c r="F637" i="19"/>
  <c r="G637" i="19"/>
  <c r="H637" i="19"/>
  <c r="I637" i="19"/>
  <c r="J637" i="19"/>
  <c r="K637" i="19"/>
  <c r="L637" i="19"/>
  <c r="M637" i="19"/>
  <c r="N637" i="19"/>
  <c r="O637" i="19"/>
  <c r="P637" i="19"/>
  <c r="Q637" i="19"/>
  <c r="R637" i="19"/>
  <c r="S637" i="19"/>
  <c r="T637" i="19"/>
  <c r="U637" i="19"/>
  <c r="V637" i="19"/>
  <c r="W637" i="19"/>
  <c r="Y637" i="19" s="1"/>
  <c r="X637" i="19"/>
  <c r="Z637" i="19"/>
  <c r="AB637" i="19" s="1"/>
  <c r="AA637" i="19"/>
  <c r="E638" i="19"/>
  <c r="F638" i="19"/>
  <c r="G638" i="19"/>
  <c r="H638" i="19"/>
  <c r="I638" i="19"/>
  <c r="J638" i="19"/>
  <c r="K638" i="19"/>
  <c r="L638" i="19"/>
  <c r="M638" i="19"/>
  <c r="N638" i="19"/>
  <c r="O638" i="19"/>
  <c r="P638" i="19"/>
  <c r="Q638" i="19"/>
  <c r="R638" i="19"/>
  <c r="S638" i="19"/>
  <c r="T638" i="19"/>
  <c r="U638" i="19"/>
  <c r="V638" i="19"/>
  <c r="W638" i="19"/>
  <c r="Y638" i="19" s="1"/>
  <c r="X638" i="19"/>
  <c r="Z638" i="19"/>
  <c r="AB638" i="19" s="1"/>
  <c r="AA638" i="19"/>
  <c r="E639" i="19"/>
  <c r="F639" i="19"/>
  <c r="G639" i="19"/>
  <c r="H639" i="19"/>
  <c r="I639" i="19"/>
  <c r="J639" i="19"/>
  <c r="K639" i="19"/>
  <c r="L639" i="19"/>
  <c r="M639" i="19"/>
  <c r="N639" i="19"/>
  <c r="O639" i="19"/>
  <c r="P639" i="19"/>
  <c r="Q639" i="19"/>
  <c r="R639" i="19"/>
  <c r="S639" i="19"/>
  <c r="T639" i="19"/>
  <c r="U639" i="19"/>
  <c r="V639" i="19"/>
  <c r="W639" i="19"/>
  <c r="Y639" i="19" s="1"/>
  <c r="X639" i="19"/>
  <c r="Z639" i="19"/>
  <c r="AB639" i="19" s="1"/>
  <c r="AA639" i="19"/>
  <c r="E640" i="19"/>
  <c r="F640" i="19"/>
  <c r="G640" i="19"/>
  <c r="H640" i="19"/>
  <c r="I640" i="19"/>
  <c r="J640" i="19"/>
  <c r="K640" i="19"/>
  <c r="L640" i="19"/>
  <c r="M640" i="19"/>
  <c r="N640" i="19"/>
  <c r="O640" i="19"/>
  <c r="P640" i="19"/>
  <c r="Q640" i="19"/>
  <c r="R640" i="19"/>
  <c r="S640" i="19"/>
  <c r="T640" i="19"/>
  <c r="U640" i="19"/>
  <c r="V640" i="19"/>
  <c r="W640" i="19"/>
  <c r="Y640" i="19" s="1"/>
  <c r="X640" i="19"/>
  <c r="Z640" i="19"/>
  <c r="AB640" i="19" s="1"/>
  <c r="AA640" i="19"/>
  <c r="E641" i="19"/>
  <c r="F641" i="19"/>
  <c r="G641" i="19"/>
  <c r="H641" i="19"/>
  <c r="I641" i="19"/>
  <c r="J641" i="19"/>
  <c r="K641" i="19"/>
  <c r="L641" i="19"/>
  <c r="M641" i="19"/>
  <c r="N641" i="19"/>
  <c r="O641" i="19"/>
  <c r="P641" i="19"/>
  <c r="Q641" i="19"/>
  <c r="R641" i="19"/>
  <c r="S641" i="19"/>
  <c r="T641" i="19"/>
  <c r="U641" i="19"/>
  <c r="V641" i="19"/>
  <c r="W641" i="19"/>
  <c r="Y641" i="19" s="1"/>
  <c r="X641" i="19"/>
  <c r="Z641" i="19"/>
  <c r="AB641" i="19" s="1"/>
  <c r="AA641" i="19"/>
  <c r="E642" i="19"/>
  <c r="F642" i="19"/>
  <c r="G642" i="19"/>
  <c r="H642" i="19"/>
  <c r="I642" i="19"/>
  <c r="J642" i="19"/>
  <c r="K642" i="19"/>
  <c r="L642" i="19"/>
  <c r="M642" i="19"/>
  <c r="N642" i="19"/>
  <c r="O642" i="19"/>
  <c r="P642" i="19"/>
  <c r="Q642" i="19"/>
  <c r="R642" i="19"/>
  <c r="S642" i="19"/>
  <c r="T642" i="19"/>
  <c r="U642" i="19"/>
  <c r="V642" i="19"/>
  <c r="W642" i="19"/>
  <c r="Y642" i="19" s="1"/>
  <c r="X642" i="19"/>
  <c r="Z642" i="19"/>
  <c r="AB642" i="19" s="1"/>
  <c r="AA642" i="19"/>
  <c r="E643" i="19"/>
  <c r="F643" i="19"/>
  <c r="G643" i="19"/>
  <c r="H643" i="19"/>
  <c r="I643" i="19"/>
  <c r="J643" i="19"/>
  <c r="K643" i="19"/>
  <c r="L643" i="19"/>
  <c r="M643" i="19"/>
  <c r="N643" i="19"/>
  <c r="O643" i="19"/>
  <c r="P643" i="19"/>
  <c r="Q643" i="19"/>
  <c r="R643" i="19"/>
  <c r="S643" i="19"/>
  <c r="T643" i="19"/>
  <c r="U643" i="19"/>
  <c r="V643" i="19"/>
  <c r="W643" i="19"/>
  <c r="Y643" i="19" s="1"/>
  <c r="X643" i="19"/>
  <c r="Z643" i="19"/>
  <c r="AB643" i="19" s="1"/>
  <c r="AA643" i="19"/>
  <c r="E644" i="19"/>
  <c r="F644" i="19"/>
  <c r="G644" i="19"/>
  <c r="H644" i="19"/>
  <c r="I644" i="19"/>
  <c r="J644" i="19"/>
  <c r="K644" i="19"/>
  <c r="L644" i="19"/>
  <c r="M644" i="19"/>
  <c r="N644" i="19"/>
  <c r="O644" i="19"/>
  <c r="P644" i="19"/>
  <c r="Q644" i="19"/>
  <c r="R644" i="19"/>
  <c r="S644" i="19"/>
  <c r="T644" i="19"/>
  <c r="U644" i="19"/>
  <c r="V644" i="19"/>
  <c r="W644" i="19"/>
  <c r="Y644" i="19" s="1"/>
  <c r="X644" i="19"/>
  <c r="Z644" i="19"/>
  <c r="AB644" i="19" s="1"/>
  <c r="AA644" i="19"/>
  <c r="E645" i="19"/>
  <c r="F645" i="19"/>
  <c r="G645" i="19"/>
  <c r="H645" i="19"/>
  <c r="I645" i="19"/>
  <c r="J645" i="19"/>
  <c r="K645" i="19"/>
  <c r="L645" i="19"/>
  <c r="M645" i="19"/>
  <c r="N645" i="19"/>
  <c r="O645" i="19"/>
  <c r="P645" i="19"/>
  <c r="Q645" i="19"/>
  <c r="R645" i="19"/>
  <c r="S645" i="19"/>
  <c r="T645" i="19"/>
  <c r="U645" i="19"/>
  <c r="V645" i="19"/>
  <c r="W645" i="19"/>
  <c r="Y645" i="19" s="1"/>
  <c r="X645" i="19"/>
  <c r="Z645" i="19"/>
  <c r="AB645" i="19" s="1"/>
  <c r="AA645" i="19"/>
  <c r="E646" i="19"/>
  <c r="F646" i="19"/>
  <c r="G646" i="19"/>
  <c r="H646" i="19"/>
  <c r="I646" i="19"/>
  <c r="J646" i="19"/>
  <c r="K646" i="19"/>
  <c r="L646" i="19"/>
  <c r="M646" i="19"/>
  <c r="N646" i="19"/>
  <c r="O646" i="19"/>
  <c r="P646" i="19"/>
  <c r="Q646" i="19"/>
  <c r="R646" i="19"/>
  <c r="S646" i="19"/>
  <c r="T646" i="19"/>
  <c r="U646" i="19"/>
  <c r="V646" i="19"/>
  <c r="W646" i="19"/>
  <c r="Y646" i="19" s="1"/>
  <c r="X646" i="19"/>
  <c r="Z646" i="19"/>
  <c r="AB646" i="19" s="1"/>
  <c r="AA646" i="19"/>
  <c r="E647" i="19"/>
  <c r="F647" i="19"/>
  <c r="G647" i="19"/>
  <c r="H647" i="19"/>
  <c r="I647" i="19"/>
  <c r="J647" i="19"/>
  <c r="K647" i="19"/>
  <c r="L647" i="19"/>
  <c r="M647" i="19"/>
  <c r="N647" i="19"/>
  <c r="O647" i="19"/>
  <c r="P647" i="19"/>
  <c r="Q647" i="19"/>
  <c r="R647" i="19"/>
  <c r="S647" i="19"/>
  <c r="T647" i="19"/>
  <c r="U647" i="19"/>
  <c r="V647" i="19"/>
  <c r="W647" i="19"/>
  <c r="Y647" i="19" s="1"/>
  <c r="X647" i="19"/>
  <c r="Z647" i="19"/>
  <c r="AB647" i="19" s="1"/>
  <c r="AA647" i="19"/>
  <c r="E648" i="19"/>
  <c r="F648" i="19"/>
  <c r="G648" i="19"/>
  <c r="H648" i="19"/>
  <c r="I648" i="19"/>
  <c r="J648" i="19"/>
  <c r="K648" i="19"/>
  <c r="L648" i="19"/>
  <c r="M648" i="19"/>
  <c r="N648" i="19"/>
  <c r="O648" i="19"/>
  <c r="P648" i="19"/>
  <c r="Q648" i="19"/>
  <c r="R648" i="19"/>
  <c r="S648" i="19"/>
  <c r="T648" i="19"/>
  <c r="U648" i="19"/>
  <c r="V648" i="19"/>
  <c r="W648" i="19"/>
  <c r="Y648" i="19" s="1"/>
  <c r="X648" i="19"/>
  <c r="Z648" i="19"/>
  <c r="AB648" i="19" s="1"/>
  <c r="AA648" i="19"/>
  <c r="E649" i="19"/>
  <c r="F649" i="19"/>
  <c r="G649" i="19"/>
  <c r="H649" i="19"/>
  <c r="I649" i="19"/>
  <c r="J649" i="19"/>
  <c r="K649" i="19"/>
  <c r="L649" i="19"/>
  <c r="M649" i="19"/>
  <c r="N649" i="19"/>
  <c r="O649" i="19"/>
  <c r="P649" i="19"/>
  <c r="Q649" i="19"/>
  <c r="R649" i="19"/>
  <c r="S649" i="19"/>
  <c r="T649" i="19"/>
  <c r="U649" i="19"/>
  <c r="V649" i="19"/>
  <c r="W649" i="19"/>
  <c r="Y649" i="19" s="1"/>
  <c r="X649" i="19"/>
  <c r="Z649" i="19"/>
  <c r="AB649" i="19" s="1"/>
  <c r="AA649" i="19"/>
  <c r="E650" i="19"/>
  <c r="F650" i="19"/>
  <c r="G650" i="19"/>
  <c r="H650" i="19"/>
  <c r="I650" i="19"/>
  <c r="J650" i="19"/>
  <c r="K650" i="19"/>
  <c r="L650" i="19"/>
  <c r="M650" i="19"/>
  <c r="N650" i="19"/>
  <c r="O650" i="19"/>
  <c r="P650" i="19"/>
  <c r="Q650" i="19"/>
  <c r="R650" i="19"/>
  <c r="S650" i="19"/>
  <c r="T650" i="19"/>
  <c r="U650" i="19"/>
  <c r="V650" i="19"/>
  <c r="W650" i="19"/>
  <c r="Y650" i="19" s="1"/>
  <c r="X650" i="19"/>
  <c r="Z650" i="19"/>
  <c r="AB650" i="19" s="1"/>
  <c r="AA650" i="19"/>
  <c r="E651" i="19"/>
  <c r="F651" i="19"/>
  <c r="G651" i="19"/>
  <c r="H651" i="19"/>
  <c r="I651" i="19"/>
  <c r="J651" i="19"/>
  <c r="K651" i="19"/>
  <c r="L651" i="19"/>
  <c r="M651" i="19"/>
  <c r="N651" i="19"/>
  <c r="O651" i="19"/>
  <c r="P651" i="19"/>
  <c r="Q651" i="19"/>
  <c r="R651" i="19"/>
  <c r="S651" i="19"/>
  <c r="T651" i="19"/>
  <c r="U651" i="19"/>
  <c r="V651" i="19"/>
  <c r="W651" i="19"/>
  <c r="Y651" i="19" s="1"/>
  <c r="X651" i="19"/>
  <c r="Z651" i="19"/>
  <c r="AB651" i="19" s="1"/>
  <c r="AA651" i="19"/>
  <c r="E652" i="19"/>
  <c r="F652" i="19"/>
  <c r="G652" i="19"/>
  <c r="H652" i="19"/>
  <c r="I652" i="19"/>
  <c r="J652" i="19"/>
  <c r="K652" i="19"/>
  <c r="L652" i="19"/>
  <c r="M652" i="19"/>
  <c r="N652" i="19"/>
  <c r="O652" i="19"/>
  <c r="P652" i="19"/>
  <c r="Q652" i="19"/>
  <c r="R652" i="19"/>
  <c r="S652" i="19"/>
  <c r="T652" i="19"/>
  <c r="U652" i="19"/>
  <c r="V652" i="19"/>
  <c r="W652" i="19"/>
  <c r="Y652" i="19" s="1"/>
  <c r="X652" i="19"/>
  <c r="Z652" i="19"/>
  <c r="AB652" i="19" s="1"/>
  <c r="AA652" i="19"/>
  <c r="E653" i="19"/>
  <c r="F653" i="19"/>
  <c r="G653" i="19"/>
  <c r="H653" i="19"/>
  <c r="I653" i="19"/>
  <c r="J653" i="19"/>
  <c r="K653" i="19"/>
  <c r="L653" i="19"/>
  <c r="M653" i="19"/>
  <c r="N653" i="19"/>
  <c r="O653" i="19"/>
  <c r="P653" i="19"/>
  <c r="Q653" i="19"/>
  <c r="R653" i="19"/>
  <c r="S653" i="19"/>
  <c r="T653" i="19"/>
  <c r="U653" i="19"/>
  <c r="V653" i="19"/>
  <c r="W653" i="19"/>
  <c r="Y653" i="19" s="1"/>
  <c r="X653" i="19"/>
  <c r="Z653" i="19"/>
  <c r="AB653" i="19" s="1"/>
  <c r="AA653" i="19"/>
  <c r="E654" i="19"/>
  <c r="F654" i="19"/>
  <c r="G654" i="19"/>
  <c r="H654" i="19"/>
  <c r="I654" i="19"/>
  <c r="J654" i="19"/>
  <c r="K654" i="19"/>
  <c r="L654" i="19"/>
  <c r="M654" i="19"/>
  <c r="N654" i="19"/>
  <c r="O654" i="19"/>
  <c r="P654" i="19"/>
  <c r="Q654" i="19"/>
  <c r="R654" i="19"/>
  <c r="S654" i="19"/>
  <c r="T654" i="19"/>
  <c r="U654" i="19"/>
  <c r="V654" i="19"/>
  <c r="W654" i="19"/>
  <c r="Y654" i="19" s="1"/>
  <c r="X654" i="19"/>
  <c r="Z654" i="19"/>
  <c r="AB654" i="19" s="1"/>
  <c r="AA654" i="19"/>
  <c r="E655" i="19"/>
  <c r="F655" i="19"/>
  <c r="G655" i="19"/>
  <c r="H655" i="19"/>
  <c r="I655" i="19"/>
  <c r="J655" i="19"/>
  <c r="K655" i="19"/>
  <c r="L655" i="19"/>
  <c r="M655" i="19"/>
  <c r="N655" i="19"/>
  <c r="O655" i="19"/>
  <c r="P655" i="19"/>
  <c r="Q655" i="19"/>
  <c r="R655" i="19"/>
  <c r="S655" i="19"/>
  <c r="T655" i="19"/>
  <c r="U655" i="19"/>
  <c r="V655" i="19"/>
  <c r="W655" i="19"/>
  <c r="Y655" i="19" s="1"/>
  <c r="X655" i="19"/>
  <c r="Z655" i="19"/>
  <c r="AB655" i="19" s="1"/>
  <c r="AA655" i="19"/>
  <c r="E656" i="19"/>
  <c r="F656" i="19"/>
  <c r="G656" i="19"/>
  <c r="H656" i="19"/>
  <c r="I656" i="19"/>
  <c r="J656" i="19"/>
  <c r="K656" i="19"/>
  <c r="L656" i="19"/>
  <c r="M656" i="19"/>
  <c r="N656" i="19"/>
  <c r="O656" i="19"/>
  <c r="P656" i="19"/>
  <c r="Q656" i="19"/>
  <c r="R656" i="19"/>
  <c r="S656" i="19"/>
  <c r="T656" i="19"/>
  <c r="U656" i="19"/>
  <c r="V656" i="19"/>
  <c r="W656" i="19"/>
  <c r="Y656" i="19" s="1"/>
  <c r="X656" i="19"/>
  <c r="Z656" i="19"/>
  <c r="AB656" i="19" s="1"/>
  <c r="AA656" i="19"/>
  <c r="E657" i="19"/>
  <c r="F657" i="19"/>
  <c r="G657" i="19"/>
  <c r="H657" i="19"/>
  <c r="I657" i="19"/>
  <c r="J657" i="19"/>
  <c r="K657" i="19"/>
  <c r="L657" i="19"/>
  <c r="M657" i="19"/>
  <c r="N657" i="19"/>
  <c r="O657" i="19"/>
  <c r="P657" i="19"/>
  <c r="Q657" i="19"/>
  <c r="R657" i="19"/>
  <c r="S657" i="19"/>
  <c r="T657" i="19"/>
  <c r="U657" i="19"/>
  <c r="V657" i="19"/>
  <c r="W657" i="19"/>
  <c r="Y657" i="19" s="1"/>
  <c r="X657" i="19"/>
  <c r="Z657" i="19"/>
  <c r="AB657" i="19" s="1"/>
  <c r="AA657" i="19"/>
  <c r="E658" i="19"/>
  <c r="F658" i="19"/>
  <c r="G658" i="19"/>
  <c r="H658" i="19"/>
  <c r="I658" i="19"/>
  <c r="J658" i="19"/>
  <c r="K658" i="19"/>
  <c r="L658" i="19"/>
  <c r="M658" i="19"/>
  <c r="N658" i="19"/>
  <c r="O658" i="19"/>
  <c r="P658" i="19"/>
  <c r="Q658" i="19"/>
  <c r="R658" i="19"/>
  <c r="S658" i="19"/>
  <c r="T658" i="19"/>
  <c r="U658" i="19"/>
  <c r="V658" i="19"/>
  <c r="W658" i="19"/>
  <c r="Y658" i="19" s="1"/>
  <c r="X658" i="19"/>
  <c r="Z658" i="19"/>
  <c r="AB658" i="19" s="1"/>
  <c r="AA658" i="19"/>
  <c r="E659" i="19"/>
  <c r="F659" i="19"/>
  <c r="G659" i="19"/>
  <c r="H659" i="19"/>
  <c r="I659" i="19"/>
  <c r="J659" i="19"/>
  <c r="K659" i="19"/>
  <c r="L659" i="19"/>
  <c r="M659" i="19"/>
  <c r="N659" i="19"/>
  <c r="O659" i="19"/>
  <c r="P659" i="19"/>
  <c r="Q659" i="19"/>
  <c r="R659" i="19"/>
  <c r="S659" i="19"/>
  <c r="T659" i="19"/>
  <c r="U659" i="19"/>
  <c r="V659" i="19"/>
  <c r="W659" i="19"/>
  <c r="Y659" i="19" s="1"/>
  <c r="X659" i="19"/>
  <c r="Z659" i="19"/>
  <c r="AB659" i="19" s="1"/>
  <c r="AA659" i="19"/>
  <c r="E660" i="19"/>
  <c r="F660" i="19"/>
  <c r="G660" i="19"/>
  <c r="H660" i="19"/>
  <c r="I660" i="19"/>
  <c r="J660" i="19"/>
  <c r="K660" i="19"/>
  <c r="L660" i="19"/>
  <c r="M660" i="19"/>
  <c r="N660" i="19"/>
  <c r="O660" i="19"/>
  <c r="P660" i="19"/>
  <c r="Q660" i="19"/>
  <c r="R660" i="19"/>
  <c r="S660" i="19"/>
  <c r="T660" i="19"/>
  <c r="U660" i="19"/>
  <c r="V660" i="19"/>
  <c r="W660" i="19"/>
  <c r="Y660" i="19" s="1"/>
  <c r="X660" i="19"/>
  <c r="Z660" i="19"/>
  <c r="AB660" i="19" s="1"/>
  <c r="AA660" i="19"/>
  <c r="E661" i="19"/>
  <c r="F661" i="19"/>
  <c r="G661" i="19"/>
  <c r="H661" i="19"/>
  <c r="I661" i="19"/>
  <c r="J661" i="19"/>
  <c r="K661" i="19"/>
  <c r="L661" i="19"/>
  <c r="M661" i="19"/>
  <c r="N661" i="19"/>
  <c r="O661" i="19"/>
  <c r="P661" i="19"/>
  <c r="Q661" i="19"/>
  <c r="R661" i="19"/>
  <c r="S661" i="19"/>
  <c r="T661" i="19"/>
  <c r="U661" i="19"/>
  <c r="V661" i="19"/>
  <c r="W661" i="19"/>
  <c r="Y661" i="19" s="1"/>
  <c r="X661" i="19"/>
  <c r="Z661" i="19"/>
  <c r="AB661" i="19" s="1"/>
  <c r="AA661" i="19"/>
  <c r="E662" i="19"/>
  <c r="F662" i="19"/>
  <c r="G662" i="19"/>
  <c r="H662" i="19"/>
  <c r="I662" i="19"/>
  <c r="J662" i="19"/>
  <c r="K662" i="19"/>
  <c r="L662" i="19"/>
  <c r="M662" i="19"/>
  <c r="N662" i="19"/>
  <c r="O662" i="19"/>
  <c r="P662" i="19"/>
  <c r="Q662" i="19"/>
  <c r="R662" i="19"/>
  <c r="S662" i="19"/>
  <c r="T662" i="19"/>
  <c r="U662" i="19"/>
  <c r="V662" i="19"/>
  <c r="W662" i="19"/>
  <c r="Y662" i="19" s="1"/>
  <c r="X662" i="19"/>
  <c r="Z662" i="19"/>
  <c r="AB662" i="19" s="1"/>
  <c r="AA662" i="19"/>
  <c r="E663" i="19"/>
  <c r="F663" i="19"/>
  <c r="G663" i="19"/>
  <c r="H663" i="19"/>
  <c r="I663" i="19"/>
  <c r="J663" i="19"/>
  <c r="K663" i="19"/>
  <c r="L663" i="19"/>
  <c r="M663" i="19"/>
  <c r="N663" i="19"/>
  <c r="O663" i="19"/>
  <c r="P663" i="19"/>
  <c r="Q663" i="19"/>
  <c r="R663" i="19"/>
  <c r="S663" i="19"/>
  <c r="T663" i="19"/>
  <c r="U663" i="19"/>
  <c r="V663" i="19"/>
  <c r="W663" i="19"/>
  <c r="Y663" i="19" s="1"/>
  <c r="X663" i="19"/>
  <c r="Z663" i="19"/>
  <c r="AB663" i="19" s="1"/>
  <c r="AA663" i="19"/>
  <c r="E664" i="19"/>
  <c r="F664" i="19"/>
  <c r="G664" i="19"/>
  <c r="H664" i="19"/>
  <c r="I664" i="19"/>
  <c r="J664" i="19"/>
  <c r="K664" i="19"/>
  <c r="L664" i="19"/>
  <c r="M664" i="19"/>
  <c r="N664" i="19"/>
  <c r="O664" i="19"/>
  <c r="P664" i="19"/>
  <c r="Q664" i="19"/>
  <c r="R664" i="19"/>
  <c r="S664" i="19"/>
  <c r="T664" i="19"/>
  <c r="U664" i="19"/>
  <c r="V664" i="19"/>
  <c r="W664" i="19"/>
  <c r="Y664" i="19" s="1"/>
  <c r="X664" i="19"/>
  <c r="Z664" i="19"/>
  <c r="AB664" i="19" s="1"/>
  <c r="AA664" i="19"/>
  <c r="E665" i="19"/>
  <c r="F665" i="19"/>
  <c r="G665" i="19"/>
  <c r="H665" i="19"/>
  <c r="I665" i="19"/>
  <c r="J665" i="19"/>
  <c r="K665" i="19"/>
  <c r="L665" i="19"/>
  <c r="M665" i="19"/>
  <c r="N665" i="19"/>
  <c r="O665" i="19"/>
  <c r="P665" i="19"/>
  <c r="Q665" i="19"/>
  <c r="R665" i="19"/>
  <c r="S665" i="19"/>
  <c r="T665" i="19"/>
  <c r="U665" i="19"/>
  <c r="V665" i="19"/>
  <c r="W665" i="19"/>
  <c r="Y665" i="19" s="1"/>
  <c r="X665" i="19"/>
  <c r="Z665" i="19"/>
  <c r="AB665" i="19" s="1"/>
  <c r="AA665" i="19"/>
  <c r="E666" i="19"/>
  <c r="F666" i="19"/>
  <c r="G666" i="19"/>
  <c r="H666" i="19"/>
  <c r="I666" i="19"/>
  <c r="J666" i="19"/>
  <c r="K666" i="19"/>
  <c r="L666" i="19"/>
  <c r="M666" i="19"/>
  <c r="N666" i="19"/>
  <c r="O666" i="19"/>
  <c r="P666" i="19"/>
  <c r="Q666" i="19"/>
  <c r="R666" i="19"/>
  <c r="S666" i="19"/>
  <c r="T666" i="19"/>
  <c r="U666" i="19"/>
  <c r="V666" i="19"/>
  <c r="W666" i="19"/>
  <c r="Y666" i="19" s="1"/>
  <c r="X666" i="19"/>
  <c r="Z666" i="19"/>
  <c r="AB666" i="19" s="1"/>
  <c r="AA666" i="19"/>
  <c r="E667" i="19"/>
  <c r="F667" i="19"/>
  <c r="G667" i="19"/>
  <c r="H667" i="19"/>
  <c r="I667" i="19"/>
  <c r="J667" i="19"/>
  <c r="K667" i="19"/>
  <c r="L667" i="19"/>
  <c r="M667" i="19"/>
  <c r="N667" i="19"/>
  <c r="O667" i="19"/>
  <c r="P667" i="19"/>
  <c r="Q667" i="19"/>
  <c r="R667" i="19"/>
  <c r="S667" i="19"/>
  <c r="T667" i="19"/>
  <c r="U667" i="19"/>
  <c r="V667" i="19"/>
  <c r="W667" i="19"/>
  <c r="Y667" i="19" s="1"/>
  <c r="X667" i="19"/>
  <c r="Z667" i="19"/>
  <c r="AB667" i="19" s="1"/>
  <c r="AA667" i="19"/>
  <c r="E668" i="19"/>
  <c r="F668" i="19"/>
  <c r="G668" i="19"/>
  <c r="H668" i="19"/>
  <c r="I668" i="19"/>
  <c r="J668" i="19"/>
  <c r="K668" i="19"/>
  <c r="L668" i="19"/>
  <c r="M668" i="19"/>
  <c r="N668" i="19"/>
  <c r="O668" i="19"/>
  <c r="P668" i="19"/>
  <c r="Q668" i="19"/>
  <c r="R668" i="19"/>
  <c r="S668" i="19"/>
  <c r="T668" i="19"/>
  <c r="U668" i="19"/>
  <c r="V668" i="19"/>
  <c r="W668" i="19"/>
  <c r="Y668" i="19" s="1"/>
  <c r="X668" i="19"/>
  <c r="Z668" i="19"/>
  <c r="AB668" i="19" s="1"/>
  <c r="AA668" i="19"/>
  <c r="E669" i="19"/>
  <c r="F669" i="19"/>
  <c r="G669" i="19"/>
  <c r="H669" i="19"/>
  <c r="I669" i="19"/>
  <c r="J669" i="19"/>
  <c r="K669" i="19"/>
  <c r="L669" i="19"/>
  <c r="M669" i="19"/>
  <c r="N669" i="19"/>
  <c r="O669" i="19"/>
  <c r="P669" i="19"/>
  <c r="Q669" i="19"/>
  <c r="R669" i="19"/>
  <c r="S669" i="19"/>
  <c r="T669" i="19"/>
  <c r="U669" i="19"/>
  <c r="V669" i="19"/>
  <c r="W669" i="19"/>
  <c r="Y669" i="19" s="1"/>
  <c r="X669" i="19"/>
  <c r="Z669" i="19"/>
  <c r="AB669" i="19" s="1"/>
  <c r="AA669" i="19"/>
  <c r="E670" i="19"/>
  <c r="F670" i="19"/>
  <c r="G670" i="19"/>
  <c r="H670" i="19"/>
  <c r="I670" i="19"/>
  <c r="J670" i="19"/>
  <c r="K670" i="19"/>
  <c r="L670" i="19"/>
  <c r="M670" i="19"/>
  <c r="N670" i="19"/>
  <c r="O670" i="19"/>
  <c r="P670" i="19"/>
  <c r="Q670" i="19"/>
  <c r="R670" i="19"/>
  <c r="S670" i="19"/>
  <c r="T670" i="19"/>
  <c r="U670" i="19"/>
  <c r="V670" i="19"/>
  <c r="W670" i="19"/>
  <c r="Y670" i="19" s="1"/>
  <c r="X670" i="19"/>
  <c r="Z670" i="19"/>
  <c r="AB670" i="19" s="1"/>
  <c r="AA670" i="19"/>
  <c r="E671" i="19"/>
  <c r="F671" i="19"/>
  <c r="G671" i="19"/>
  <c r="H671" i="19"/>
  <c r="I671" i="19"/>
  <c r="J671" i="19"/>
  <c r="K671" i="19"/>
  <c r="L671" i="19"/>
  <c r="M671" i="19"/>
  <c r="N671" i="19"/>
  <c r="O671" i="19"/>
  <c r="P671" i="19"/>
  <c r="Q671" i="19"/>
  <c r="R671" i="19"/>
  <c r="S671" i="19"/>
  <c r="T671" i="19"/>
  <c r="U671" i="19"/>
  <c r="V671" i="19"/>
  <c r="W671" i="19"/>
  <c r="Y671" i="19" s="1"/>
  <c r="X671" i="19"/>
  <c r="Z671" i="19"/>
  <c r="AB671" i="19" s="1"/>
  <c r="AA671" i="19"/>
  <c r="E672" i="19"/>
  <c r="F672" i="19"/>
  <c r="G672" i="19"/>
  <c r="H672" i="19"/>
  <c r="I672" i="19"/>
  <c r="J672" i="19"/>
  <c r="K672" i="19"/>
  <c r="L672" i="19"/>
  <c r="M672" i="19"/>
  <c r="N672" i="19"/>
  <c r="O672" i="19"/>
  <c r="P672" i="19"/>
  <c r="Q672" i="19"/>
  <c r="R672" i="19"/>
  <c r="S672" i="19"/>
  <c r="T672" i="19"/>
  <c r="U672" i="19"/>
  <c r="V672" i="19"/>
  <c r="W672" i="19"/>
  <c r="X672" i="19"/>
  <c r="Y672" i="19"/>
  <c r="Z672" i="19"/>
  <c r="AA672" i="19"/>
  <c r="E673" i="19"/>
  <c r="F673" i="19"/>
  <c r="G673" i="19"/>
  <c r="H673" i="19"/>
  <c r="I673" i="19"/>
  <c r="J673" i="19"/>
  <c r="K673" i="19"/>
  <c r="L673" i="19"/>
  <c r="M673" i="19"/>
  <c r="N673" i="19"/>
  <c r="O673" i="19"/>
  <c r="P673" i="19"/>
  <c r="Q673" i="19"/>
  <c r="R673" i="19"/>
  <c r="S673" i="19"/>
  <c r="T673" i="19"/>
  <c r="U673" i="19"/>
  <c r="V673" i="19"/>
  <c r="W673" i="19"/>
  <c r="X673" i="19"/>
  <c r="Y673" i="19"/>
  <c r="Z673" i="19"/>
  <c r="AB673" i="19" s="1"/>
  <c r="AA673" i="19"/>
  <c r="E674" i="19"/>
  <c r="F674" i="19"/>
  <c r="G674" i="19"/>
  <c r="H674" i="19"/>
  <c r="I674" i="19"/>
  <c r="J674" i="19"/>
  <c r="K674" i="19"/>
  <c r="L674" i="19"/>
  <c r="M674" i="19"/>
  <c r="N674" i="19"/>
  <c r="O674" i="19"/>
  <c r="P674" i="19"/>
  <c r="Q674" i="19"/>
  <c r="R674" i="19"/>
  <c r="S674" i="19"/>
  <c r="T674" i="19"/>
  <c r="U674" i="19"/>
  <c r="V674" i="19"/>
  <c r="W674" i="19"/>
  <c r="Y674" i="19" s="1"/>
  <c r="X674" i="19"/>
  <c r="Z674" i="19"/>
  <c r="AA674" i="19"/>
  <c r="E675" i="19"/>
  <c r="F675" i="19"/>
  <c r="G675" i="19"/>
  <c r="H675" i="19"/>
  <c r="I675" i="19"/>
  <c r="J675" i="19"/>
  <c r="K675" i="19"/>
  <c r="L675" i="19"/>
  <c r="M675" i="19"/>
  <c r="N675" i="19"/>
  <c r="O675" i="19"/>
  <c r="P675" i="19"/>
  <c r="Q675" i="19"/>
  <c r="R675" i="19"/>
  <c r="S675" i="19"/>
  <c r="T675" i="19"/>
  <c r="U675" i="19"/>
  <c r="V675" i="19"/>
  <c r="W675" i="19"/>
  <c r="Y675" i="19" s="1"/>
  <c r="X675" i="19"/>
  <c r="Z675" i="19"/>
  <c r="AA675" i="19"/>
  <c r="E676" i="19"/>
  <c r="F676" i="19"/>
  <c r="G676" i="19"/>
  <c r="H676" i="19"/>
  <c r="I676" i="19"/>
  <c r="J676" i="19"/>
  <c r="K676" i="19"/>
  <c r="L676" i="19"/>
  <c r="M676" i="19"/>
  <c r="N676" i="19"/>
  <c r="O676" i="19"/>
  <c r="P676" i="19"/>
  <c r="Q676" i="19"/>
  <c r="R676" i="19"/>
  <c r="S676" i="19"/>
  <c r="T676" i="19"/>
  <c r="U676" i="19"/>
  <c r="V676" i="19"/>
  <c r="W676" i="19"/>
  <c r="Y676" i="19" s="1"/>
  <c r="X676" i="19"/>
  <c r="Z676" i="19"/>
  <c r="AA676" i="19"/>
  <c r="E677" i="19"/>
  <c r="F677" i="19"/>
  <c r="G677" i="19"/>
  <c r="H677" i="19"/>
  <c r="I677" i="19"/>
  <c r="J677" i="19"/>
  <c r="K677" i="19"/>
  <c r="L677" i="19"/>
  <c r="M677" i="19"/>
  <c r="N677" i="19"/>
  <c r="O677" i="19"/>
  <c r="P677" i="19"/>
  <c r="Q677" i="19"/>
  <c r="R677" i="19"/>
  <c r="S677" i="19"/>
  <c r="T677" i="19"/>
  <c r="U677" i="19"/>
  <c r="V677" i="19"/>
  <c r="W677" i="19"/>
  <c r="Y677" i="19" s="1"/>
  <c r="X677" i="19"/>
  <c r="Z677" i="19"/>
  <c r="AB677" i="19" s="1"/>
  <c r="AA677" i="19"/>
  <c r="E678" i="19"/>
  <c r="F678" i="19"/>
  <c r="G678" i="19"/>
  <c r="H678" i="19"/>
  <c r="I678" i="19"/>
  <c r="J678" i="19"/>
  <c r="K678" i="19"/>
  <c r="L678" i="19"/>
  <c r="M678" i="19"/>
  <c r="N678" i="19"/>
  <c r="O678" i="19"/>
  <c r="P678" i="19"/>
  <c r="Q678" i="19"/>
  <c r="R678" i="19"/>
  <c r="S678" i="19"/>
  <c r="T678" i="19"/>
  <c r="U678" i="19"/>
  <c r="V678" i="19"/>
  <c r="W678" i="19"/>
  <c r="Y678" i="19" s="1"/>
  <c r="X678" i="19"/>
  <c r="Z678" i="19"/>
  <c r="AA678" i="19"/>
  <c r="E679" i="19"/>
  <c r="F679" i="19"/>
  <c r="G679" i="19"/>
  <c r="H679" i="19"/>
  <c r="I679" i="19"/>
  <c r="J679" i="19"/>
  <c r="K679" i="19"/>
  <c r="L679" i="19"/>
  <c r="M679" i="19"/>
  <c r="N679" i="19"/>
  <c r="O679" i="19"/>
  <c r="P679" i="19"/>
  <c r="Q679" i="19"/>
  <c r="R679" i="19"/>
  <c r="S679" i="19"/>
  <c r="T679" i="19"/>
  <c r="U679" i="19"/>
  <c r="V679" i="19"/>
  <c r="W679" i="19"/>
  <c r="Y679" i="19" s="1"/>
  <c r="X679" i="19"/>
  <c r="Z679" i="19"/>
  <c r="AB679" i="19" s="1"/>
  <c r="AA679" i="19"/>
  <c r="E680" i="19"/>
  <c r="F680" i="19"/>
  <c r="G680" i="19"/>
  <c r="H680" i="19"/>
  <c r="I680" i="19"/>
  <c r="J680" i="19"/>
  <c r="K680" i="19"/>
  <c r="L680" i="19"/>
  <c r="M680" i="19"/>
  <c r="N680" i="19"/>
  <c r="O680" i="19"/>
  <c r="P680" i="19"/>
  <c r="Q680" i="19"/>
  <c r="R680" i="19"/>
  <c r="S680" i="19"/>
  <c r="T680" i="19"/>
  <c r="U680" i="19"/>
  <c r="V680" i="19"/>
  <c r="W680" i="19"/>
  <c r="X680" i="19"/>
  <c r="Y680" i="19"/>
  <c r="Z680" i="19"/>
  <c r="AA680" i="19"/>
  <c r="E681" i="19"/>
  <c r="F681" i="19"/>
  <c r="G681" i="19"/>
  <c r="H681" i="19"/>
  <c r="I681" i="19"/>
  <c r="J681" i="19"/>
  <c r="K681" i="19"/>
  <c r="L681" i="19"/>
  <c r="M681" i="19"/>
  <c r="N681" i="19"/>
  <c r="O681" i="19"/>
  <c r="P681" i="19"/>
  <c r="Q681" i="19"/>
  <c r="R681" i="19"/>
  <c r="S681" i="19"/>
  <c r="T681" i="19"/>
  <c r="U681" i="19"/>
  <c r="V681" i="19"/>
  <c r="W681" i="19"/>
  <c r="X681" i="19"/>
  <c r="Y681" i="19"/>
  <c r="Z681" i="19"/>
  <c r="AB681" i="19" s="1"/>
  <c r="AA681" i="19"/>
  <c r="E682" i="19"/>
  <c r="F682" i="19"/>
  <c r="G682" i="19"/>
  <c r="H682" i="19"/>
  <c r="I682" i="19"/>
  <c r="J682" i="19"/>
  <c r="K682" i="19"/>
  <c r="L682" i="19"/>
  <c r="M682" i="19"/>
  <c r="N682" i="19"/>
  <c r="O682" i="19"/>
  <c r="P682" i="19"/>
  <c r="Q682" i="19"/>
  <c r="R682" i="19"/>
  <c r="S682" i="19"/>
  <c r="T682" i="19"/>
  <c r="U682" i="19"/>
  <c r="V682" i="19"/>
  <c r="W682" i="19"/>
  <c r="Y682" i="19" s="1"/>
  <c r="X682" i="19"/>
  <c r="Z682" i="19"/>
  <c r="AB682" i="19" s="1"/>
  <c r="AA682" i="19"/>
  <c r="E683" i="19"/>
  <c r="F683" i="19"/>
  <c r="G683" i="19"/>
  <c r="H683" i="19"/>
  <c r="I683" i="19"/>
  <c r="J683" i="19"/>
  <c r="K683" i="19"/>
  <c r="L683" i="19"/>
  <c r="M683" i="19"/>
  <c r="N683" i="19"/>
  <c r="O683" i="19"/>
  <c r="P683" i="19"/>
  <c r="Q683" i="19"/>
  <c r="R683" i="19"/>
  <c r="S683" i="19"/>
  <c r="T683" i="19"/>
  <c r="U683" i="19"/>
  <c r="V683" i="19"/>
  <c r="W683" i="19"/>
  <c r="Y683" i="19" s="1"/>
  <c r="X683" i="19"/>
  <c r="Z683" i="19"/>
  <c r="AA683" i="19"/>
  <c r="E684" i="19"/>
  <c r="F684" i="19"/>
  <c r="G684" i="19"/>
  <c r="H684" i="19"/>
  <c r="I684" i="19"/>
  <c r="J684" i="19"/>
  <c r="K684" i="19"/>
  <c r="L684" i="19"/>
  <c r="M684" i="19"/>
  <c r="N684" i="19"/>
  <c r="O684" i="19"/>
  <c r="P684" i="19"/>
  <c r="Q684" i="19"/>
  <c r="R684" i="19"/>
  <c r="S684" i="19"/>
  <c r="T684" i="19"/>
  <c r="U684" i="19"/>
  <c r="V684" i="19"/>
  <c r="W684" i="19"/>
  <c r="Y684" i="19" s="1"/>
  <c r="X684" i="19"/>
  <c r="Z684" i="19"/>
  <c r="AA684" i="19"/>
  <c r="E685" i="19"/>
  <c r="F685" i="19"/>
  <c r="G685" i="19"/>
  <c r="H685" i="19"/>
  <c r="I685" i="19"/>
  <c r="J685" i="19"/>
  <c r="K685" i="19"/>
  <c r="L685" i="19"/>
  <c r="M685" i="19"/>
  <c r="N685" i="19"/>
  <c r="O685" i="19"/>
  <c r="P685" i="19"/>
  <c r="Q685" i="19"/>
  <c r="R685" i="19"/>
  <c r="S685" i="19"/>
  <c r="T685" i="19"/>
  <c r="U685" i="19"/>
  <c r="V685" i="19"/>
  <c r="W685" i="19"/>
  <c r="X685" i="19"/>
  <c r="Y685" i="19"/>
  <c r="Z685" i="19"/>
  <c r="AB685" i="19" s="1"/>
  <c r="AA685" i="19"/>
  <c r="E686" i="19"/>
  <c r="F686" i="19"/>
  <c r="G686" i="19"/>
  <c r="H686" i="19"/>
  <c r="I686" i="19"/>
  <c r="J686" i="19"/>
  <c r="K686" i="19"/>
  <c r="L686" i="19"/>
  <c r="M686" i="19"/>
  <c r="N686" i="19"/>
  <c r="O686" i="19"/>
  <c r="P686" i="19"/>
  <c r="Q686" i="19"/>
  <c r="R686" i="19"/>
  <c r="S686" i="19"/>
  <c r="T686" i="19"/>
  <c r="U686" i="19"/>
  <c r="V686" i="19"/>
  <c r="W686" i="19"/>
  <c r="Y686" i="19" s="1"/>
  <c r="X686" i="19"/>
  <c r="Z686" i="19"/>
  <c r="AA686" i="19"/>
  <c r="E687" i="19"/>
  <c r="F687" i="19"/>
  <c r="G687" i="19"/>
  <c r="H687" i="19"/>
  <c r="I687" i="19"/>
  <c r="J687" i="19"/>
  <c r="K687" i="19"/>
  <c r="L687" i="19"/>
  <c r="M687" i="19"/>
  <c r="N687" i="19"/>
  <c r="O687" i="19"/>
  <c r="P687" i="19"/>
  <c r="Q687" i="19"/>
  <c r="R687" i="19"/>
  <c r="S687" i="19"/>
  <c r="T687" i="19"/>
  <c r="U687" i="19"/>
  <c r="V687" i="19"/>
  <c r="W687" i="19"/>
  <c r="Y687" i="19" s="1"/>
  <c r="X687" i="19"/>
  <c r="Z687" i="19"/>
  <c r="AB687" i="19" s="1"/>
  <c r="AA687" i="19"/>
  <c r="E688" i="19"/>
  <c r="F688" i="19"/>
  <c r="G688" i="19"/>
  <c r="H688" i="19"/>
  <c r="I688" i="19"/>
  <c r="J688" i="19"/>
  <c r="K688" i="19"/>
  <c r="L688" i="19"/>
  <c r="M688" i="19"/>
  <c r="N688" i="19"/>
  <c r="O688" i="19"/>
  <c r="P688" i="19"/>
  <c r="Q688" i="19"/>
  <c r="R688" i="19"/>
  <c r="S688" i="19"/>
  <c r="T688" i="19"/>
  <c r="U688" i="19"/>
  <c r="V688" i="19"/>
  <c r="W688" i="19"/>
  <c r="X688" i="19"/>
  <c r="Y688" i="19"/>
  <c r="Z688" i="19"/>
  <c r="AA688" i="19"/>
  <c r="E689" i="19"/>
  <c r="F689" i="19"/>
  <c r="G689" i="19"/>
  <c r="H689" i="19"/>
  <c r="I689" i="19"/>
  <c r="J689" i="19"/>
  <c r="K689" i="19"/>
  <c r="L689" i="19"/>
  <c r="M689" i="19"/>
  <c r="N689" i="19"/>
  <c r="O689" i="19"/>
  <c r="P689" i="19"/>
  <c r="Q689" i="19"/>
  <c r="R689" i="19"/>
  <c r="S689" i="19"/>
  <c r="T689" i="19"/>
  <c r="U689" i="19"/>
  <c r="V689" i="19"/>
  <c r="W689" i="19"/>
  <c r="X689" i="19"/>
  <c r="Y689" i="19"/>
  <c r="Z689" i="19"/>
  <c r="AB689" i="19" s="1"/>
  <c r="AA689" i="19"/>
  <c r="E690" i="19"/>
  <c r="F690" i="19"/>
  <c r="G690" i="19"/>
  <c r="H690" i="19"/>
  <c r="I690" i="19"/>
  <c r="J690" i="19"/>
  <c r="K690" i="19"/>
  <c r="L690" i="19"/>
  <c r="M690" i="19"/>
  <c r="N690" i="19"/>
  <c r="O690" i="19"/>
  <c r="P690" i="19"/>
  <c r="Q690" i="19"/>
  <c r="R690" i="19"/>
  <c r="S690" i="19"/>
  <c r="T690" i="19"/>
  <c r="U690" i="19"/>
  <c r="V690" i="19"/>
  <c r="W690" i="19"/>
  <c r="Y690" i="19" s="1"/>
  <c r="X690" i="19"/>
  <c r="Z690" i="19"/>
  <c r="AA690" i="19"/>
  <c r="E691" i="19"/>
  <c r="F691" i="19"/>
  <c r="G691" i="19"/>
  <c r="H691" i="19"/>
  <c r="I691" i="19"/>
  <c r="J691" i="19"/>
  <c r="K691" i="19"/>
  <c r="L691" i="19"/>
  <c r="M691" i="19"/>
  <c r="N691" i="19"/>
  <c r="O691" i="19"/>
  <c r="P691" i="19"/>
  <c r="Q691" i="19"/>
  <c r="R691" i="19"/>
  <c r="S691" i="19"/>
  <c r="T691" i="19"/>
  <c r="U691" i="19"/>
  <c r="V691" i="19"/>
  <c r="W691" i="19"/>
  <c r="Y691" i="19" s="1"/>
  <c r="X691" i="19"/>
  <c r="Z691" i="19"/>
  <c r="AA691" i="19"/>
  <c r="E692" i="19"/>
  <c r="F692" i="19"/>
  <c r="G692" i="19"/>
  <c r="H692" i="19"/>
  <c r="I692" i="19"/>
  <c r="J692" i="19"/>
  <c r="K692" i="19"/>
  <c r="L692" i="19"/>
  <c r="M692" i="19"/>
  <c r="N692" i="19"/>
  <c r="O692" i="19"/>
  <c r="P692" i="19"/>
  <c r="Q692" i="19"/>
  <c r="R692" i="19"/>
  <c r="S692" i="19"/>
  <c r="T692" i="19"/>
  <c r="U692" i="19"/>
  <c r="V692" i="19"/>
  <c r="W692" i="19"/>
  <c r="Y692" i="19" s="1"/>
  <c r="X692" i="19"/>
  <c r="Z692" i="19"/>
  <c r="AA692" i="19"/>
  <c r="E693" i="19"/>
  <c r="F693" i="19"/>
  <c r="G693" i="19"/>
  <c r="H693" i="19"/>
  <c r="I693" i="19"/>
  <c r="J693" i="19"/>
  <c r="K693" i="19"/>
  <c r="L693" i="19"/>
  <c r="M693" i="19"/>
  <c r="N693" i="19"/>
  <c r="O693" i="19"/>
  <c r="P693" i="19"/>
  <c r="Q693" i="19"/>
  <c r="R693" i="19"/>
  <c r="S693" i="19"/>
  <c r="T693" i="19"/>
  <c r="U693" i="19"/>
  <c r="V693" i="19"/>
  <c r="W693" i="19"/>
  <c r="X693" i="19"/>
  <c r="Y693" i="19" s="1"/>
  <c r="Z693" i="19"/>
  <c r="AB693" i="19" s="1"/>
  <c r="AA693" i="19"/>
  <c r="E694" i="19"/>
  <c r="F694" i="19"/>
  <c r="G694" i="19"/>
  <c r="H694" i="19"/>
  <c r="I694" i="19"/>
  <c r="J694" i="19"/>
  <c r="K694" i="19"/>
  <c r="L694" i="19"/>
  <c r="M694" i="19"/>
  <c r="N694" i="19"/>
  <c r="O694" i="19"/>
  <c r="P694" i="19"/>
  <c r="Q694" i="19"/>
  <c r="R694" i="19"/>
  <c r="S694" i="19"/>
  <c r="T694" i="19"/>
  <c r="U694" i="19"/>
  <c r="V694" i="19"/>
  <c r="W694" i="19"/>
  <c r="Y694" i="19" s="1"/>
  <c r="X694" i="19"/>
  <c r="Z694" i="19"/>
  <c r="AA694" i="19"/>
  <c r="E695" i="19"/>
  <c r="F695" i="19"/>
  <c r="G695" i="19"/>
  <c r="H695" i="19"/>
  <c r="I695" i="19"/>
  <c r="J695" i="19"/>
  <c r="K695" i="19"/>
  <c r="L695" i="19"/>
  <c r="M695" i="19"/>
  <c r="N695" i="19"/>
  <c r="O695" i="19"/>
  <c r="P695" i="19"/>
  <c r="Q695" i="19"/>
  <c r="R695" i="19"/>
  <c r="S695" i="19"/>
  <c r="T695" i="19"/>
  <c r="U695" i="19"/>
  <c r="V695" i="19"/>
  <c r="W695" i="19"/>
  <c r="X695" i="19"/>
  <c r="Z695" i="19"/>
  <c r="AB695" i="19" s="1"/>
  <c r="AA695" i="19"/>
  <c r="E696" i="19"/>
  <c r="F696" i="19"/>
  <c r="G696" i="19"/>
  <c r="H696" i="19"/>
  <c r="I696" i="19"/>
  <c r="J696" i="19"/>
  <c r="K696" i="19"/>
  <c r="L696" i="19"/>
  <c r="M696" i="19"/>
  <c r="N696" i="19"/>
  <c r="O696" i="19"/>
  <c r="P696" i="19"/>
  <c r="Q696" i="19"/>
  <c r="R696" i="19"/>
  <c r="S696" i="19"/>
  <c r="T696" i="19"/>
  <c r="U696" i="19"/>
  <c r="V696" i="19"/>
  <c r="W696" i="19"/>
  <c r="X696" i="19"/>
  <c r="Y696" i="19"/>
  <c r="Z696" i="19"/>
  <c r="AA696" i="19"/>
  <c r="E697" i="19"/>
  <c r="F697" i="19"/>
  <c r="G697" i="19"/>
  <c r="H697" i="19"/>
  <c r="I697" i="19"/>
  <c r="J697" i="19"/>
  <c r="K697" i="19"/>
  <c r="L697" i="19"/>
  <c r="M697" i="19"/>
  <c r="N697" i="19"/>
  <c r="O697" i="19"/>
  <c r="P697" i="19"/>
  <c r="Q697" i="19"/>
  <c r="R697" i="19"/>
  <c r="S697" i="19"/>
  <c r="T697" i="19"/>
  <c r="U697" i="19"/>
  <c r="V697" i="19"/>
  <c r="W697" i="19"/>
  <c r="X697" i="19"/>
  <c r="Y697" i="19"/>
  <c r="Z697" i="19"/>
  <c r="AB697" i="19" s="1"/>
  <c r="AA697" i="19"/>
  <c r="E698" i="19"/>
  <c r="F698" i="19"/>
  <c r="G698" i="19"/>
  <c r="H698" i="19"/>
  <c r="I698" i="19"/>
  <c r="J698" i="19"/>
  <c r="K698" i="19"/>
  <c r="L698" i="19"/>
  <c r="M698" i="19"/>
  <c r="N698" i="19"/>
  <c r="O698" i="19"/>
  <c r="P698" i="19"/>
  <c r="Q698" i="19"/>
  <c r="R698" i="19"/>
  <c r="S698" i="19"/>
  <c r="T698" i="19"/>
  <c r="U698" i="19"/>
  <c r="V698" i="19"/>
  <c r="W698" i="19"/>
  <c r="X698" i="19"/>
  <c r="Y698" i="19"/>
  <c r="Z698" i="19"/>
  <c r="AB698" i="19" s="1"/>
  <c r="AA698" i="19"/>
  <c r="E699" i="19"/>
  <c r="F699" i="19"/>
  <c r="G699" i="19"/>
  <c r="H699" i="19"/>
  <c r="I699" i="19"/>
  <c r="J699" i="19"/>
  <c r="K699" i="19"/>
  <c r="L699" i="19"/>
  <c r="M699" i="19"/>
  <c r="N699" i="19"/>
  <c r="O699" i="19"/>
  <c r="P699" i="19"/>
  <c r="Q699" i="19"/>
  <c r="R699" i="19"/>
  <c r="S699" i="19"/>
  <c r="T699" i="19"/>
  <c r="U699" i="19"/>
  <c r="V699" i="19"/>
  <c r="W699" i="19"/>
  <c r="X699" i="19"/>
  <c r="Y699" i="19"/>
  <c r="Z699" i="19"/>
  <c r="AB699" i="19" s="1"/>
  <c r="AA699" i="19"/>
  <c r="E700" i="19"/>
  <c r="F700" i="19"/>
  <c r="G700" i="19"/>
  <c r="H700" i="19"/>
  <c r="I700" i="19"/>
  <c r="J700" i="19"/>
  <c r="K700" i="19"/>
  <c r="L700" i="19"/>
  <c r="M700" i="19"/>
  <c r="N700" i="19"/>
  <c r="O700" i="19"/>
  <c r="P700" i="19"/>
  <c r="Q700" i="19"/>
  <c r="R700" i="19"/>
  <c r="S700" i="19"/>
  <c r="T700" i="19"/>
  <c r="U700" i="19"/>
  <c r="V700" i="19"/>
  <c r="W700" i="19"/>
  <c r="X700" i="19"/>
  <c r="Y700" i="19"/>
  <c r="Z700" i="19"/>
  <c r="AB700" i="19" s="1"/>
  <c r="AA700" i="19"/>
  <c r="E701" i="19"/>
  <c r="F701" i="19"/>
  <c r="G701" i="19"/>
  <c r="H701" i="19"/>
  <c r="I701" i="19"/>
  <c r="J701" i="19"/>
  <c r="K701" i="19"/>
  <c r="L701" i="19"/>
  <c r="M701" i="19"/>
  <c r="N701" i="19"/>
  <c r="O701" i="19"/>
  <c r="P701" i="19"/>
  <c r="Q701" i="19"/>
  <c r="R701" i="19"/>
  <c r="S701" i="19"/>
  <c r="T701" i="19"/>
  <c r="U701" i="19"/>
  <c r="V701" i="19"/>
  <c r="W701" i="19"/>
  <c r="X701" i="19"/>
  <c r="Y701" i="19"/>
  <c r="Z701" i="19"/>
  <c r="AB701" i="19" s="1"/>
  <c r="AA701" i="19"/>
  <c r="E702" i="19"/>
  <c r="F702" i="19"/>
  <c r="G702" i="19"/>
  <c r="H702" i="19"/>
  <c r="I702" i="19"/>
  <c r="J702" i="19"/>
  <c r="K702" i="19"/>
  <c r="L702" i="19"/>
  <c r="M702" i="19"/>
  <c r="N702" i="19"/>
  <c r="O702" i="19"/>
  <c r="P702" i="19"/>
  <c r="Q702" i="19"/>
  <c r="R702" i="19"/>
  <c r="S702" i="19"/>
  <c r="T702" i="19"/>
  <c r="U702" i="19"/>
  <c r="V702" i="19"/>
  <c r="W702" i="19"/>
  <c r="X702" i="19"/>
  <c r="Y702" i="19"/>
  <c r="Z702" i="19"/>
  <c r="AB702" i="19" s="1"/>
  <c r="AA702" i="19"/>
  <c r="E703" i="19"/>
  <c r="F703" i="19"/>
  <c r="G703" i="19"/>
  <c r="H703" i="19"/>
  <c r="I703" i="19"/>
  <c r="J703" i="19"/>
  <c r="K703" i="19"/>
  <c r="L703" i="19"/>
  <c r="M703" i="19"/>
  <c r="N703" i="19"/>
  <c r="O703" i="19"/>
  <c r="P703" i="19"/>
  <c r="Q703" i="19"/>
  <c r="R703" i="19"/>
  <c r="S703" i="19"/>
  <c r="T703" i="19"/>
  <c r="U703" i="19"/>
  <c r="V703" i="19"/>
  <c r="W703" i="19"/>
  <c r="X703" i="19"/>
  <c r="Y703" i="19"/>
  <c r="Z703" i="19"/>
  <c r="AB703" i="19" s="1"/>
  <c r="AA703" i="19"/>
  <c r="E704" i="19"/>
  <c r="F704" i="19"/>
  <c r="G704" i="19"/>
  <c r="H704" i="19"/>
  <c r="I704" i="19"/>
  <c r="J704" i="19"/>
  <c r="K704" i="19"/>
  <c r="L704" i="19"/>
  <c r="M704" i="19"/>
  <c r="N704" i="19"/>
  <c r="O704" i="19"/>
  <c r="P704" i="19"/>
  <c r="Q704" i="19"/>
  <c r="R704" i="19"/>
  <c r="S704" i="19"/>
  <c r="T704" i="19"/>
  <c r="U704" i="19"/>
  <c r="V704" i="19"/>
  <c r="W704" i="19"/>
  <c r="X704" i="19"/>
  <c r="Y704" i="19"/>
  <c r="Z704" i="19"/>
  <c r="AB704" i="19" s="1"/>
  <c r="AA704" i="19"/>
  <c r="E705" i="19"/>
  <c r="F705" i="19"/>
  <c r="G705" i="19"/>
  <c r="H705" i="19"/>
  <c r="I705" i="19"/>
  <c r="J705" i="19"/>
  <c r="K705" i="19"/>
  <c r="L705" i="19"/>
  <c r="M705" i="19"/>
  <c r="N705" i="19"/>
  <c r="O705" i="19"/>
  <c r="P705" i="19"/>
  <c r="Q705" i="19"/>
  <c r="R705" i="19"/>
  <c r="S705" i="19"/>
  <c r="T705" i="19"/>
  <c r="U705" i="19"/>
  <c r="V705" i="19"/>
  <c r="W705" i="19"/>
  <c r="X705" i="19"/>
  <c r="Y705" i="19"/>
  <c r="Z705" i="19"/>
  <c r="AB705" i="19" s="1"/>
  <c r="AA705" i="19"/>
  <c r="E706" i="19"/>
  <c r="F706" i="19"/>
  <c r="G706" i="19"/>
  <c r="H706" i="19"/>
  <c r="I706" i="19"/>
  <c r="J706" i="19"/>
  <c r="K706" i="19"/>
  <c r="L706" i="19"/>
  <c r="M706" i="19"/>
  <c r="N706" i="19"/>
  <c r="O706" i="19"/>
  <c r="P706" i="19"/>
  <c r="Q706" i="19"/>
  <c r="R706" i="19"/>
  <c r="S706" i="19"/>
  <c r="T706" i="19"/>
  <c r="U706" i="19"/>
  <c r="V706" i="19"/>
  <c r="W706" i="19"/>
  <c r="X706" i="19"/>
  <c r="Y706" i="19"/>
  <c r="Z706" i="19"/>
  <c r="AB706" i="19" s="1"/>
  <c r="AA706" i="19"/>
  <c r="E707" i="19"/>
  <c r="F707" i="19"/>
  <c r="G707" i="19"/>
  <c r="H707" i="19"/>
  <c r="I707" i="19"/>
  <c r="J707" i="19"/>
  <c r="K707" i="19"/>
  <c r="L707" i="19"/>
  <c r="M707" i="19"/>
  <c r="N707" i="19"/>
  <c r="O707" i="19"/>
  <c r="P707" i="19"/>
  <c r="Q707" i="19"/>
  <c r="R707" i="19"/>
  <c r="S707" i="19"/>
  <c r="T707" i="19"/>
  <c r="U707" i="19"/>
  <c r="V707" i="19"/>
  <c r="W707" i="19"/>
  <c r="X707" i="19"/>
  <c r="Y707" i="19"/>
  <c r="Z707" i="19"/>
  <c r="AB707" i="19" s="1"/>
  <c r="AA707" i="19"/>
  <c r="E708" i="19"/>
  <c r="F708" i="19"/>
  <c r="G708" i="19"/>
  <c r="H708" i="19"/>
  <c r="I708" i="19"/>
  <c r="J708" i="19"/>
  <c r="K708" i="19"/>
  <c r="L708" i="19"/>
  <c r="M708" i="19"/>
  <c r="N708" i="19"/>
  <c r="O708" i="19"/>
  <c r="P708" i="19"/>
  <c r="Q708" i="19"/>
  <c r="R708" i="19"/>
  <c r="S708" i="19"/>
  <c r="T708" i="19"/>
  <c r="U708" i="19"/>
  <c r="V708" i="19"/>
  <c r="W708" i="19"/>
  <c r="X708" i="19"/>
  <c r="Y708" i="19"/>
  <c r="Z708" i="19"/>
  <c r="AB708" i="19" s="1"/>
  <c r="AA708" i="19"/>
  <c r="E709" i="19"/>
  <c r="F709" i="19"/>
  <c r="G709" i="19"/>
  <c r="H709" i="19"/>
  <c r="I709" i="19"/>
  <c r="J709" i="19"/>
  <c r="K709" i="19"/>
  <c r="L709" i="19"/>
  <c r="M709" i="19"/>
  <c r="N709" i="19"/>
  <c r="O709" i="19"/>
  <c r="P709" i="19"/>
  <c r="Q709" i="19"/>
  <c r="R709" i="19"/>
  <c r="S709" i="19"/>
  <c r="T709" i="19"/>
  <c r="U709" i="19"/>
  <c r="V709" i="19"/>
  <c r="W709" i="19"/>
  <c r="X709" i="19"/>
  <c r="Y709" i="19"/>
  <c r="Z709" i="19"/>
  <c r="AB709" i="19" s="1"/>
  <c r="AA709" i="19"/>
  <c r="E710" i="19"/>
  <c r="F710" i="19"/>
  <c r="G710" i="19"/>
  <c r="H710" i="19"/>
  <c r="I710" i="19"/>
  <c r="J710" i="19"/>
  <c r="K710" i="19"/>
  <c r="L710" i="19"/>
  <c r="M710" i="19"/>
  <c r="N710" i="19"/>
  <c r="O710" i="19"/>
  <c r="P710" i="19"/>
  <c r="Q710" i="19"/>
  <c r="R710" i="19"/>
  <c r="S710" i="19"/>
  <c r="T710" i="19"/>
  <c r="U710" i="19"/>
  <c r="V710" i="19"/>
  <c r="W710" i="19"/>
  <c r="X710" i="19"/>
  <c r="Y710" i="19"/>
  <c r="Z710" i="19"/>
  <c r="AB710" i="19" s="1"/>
  <c r="AA710" i="19"/>
  <c r="E711" i="19"/>
  <c r="F711" i="19"/>
  <c r="G711" i="19"/>
  <c r="H711" i="19"/>
  <c r="I711" i="19"/>
  <c r="J711" i="19"/>
  <c r="K711" i="19"/>
  <c r="L711" i="19"/>
  <c r="M711" i="19"/>
  <c r="N711" i="19"/>
  <c r="O711" i="19"/>
  <c r="P711" i="19"/>
  <c r="Q711" i="19"/>
  <c r="R711" i="19"/>
  <c r="S711" i="19"/>
  <c r="T711" i="19"/>
  <c r="U711" i="19"/>
  <c r="V711" i="19"/>
  <c r="W711" i="19"/>
  <c r="X711" i="19"/>
  <c r="Y711" i="19"/>
  <c r="Z711" i="19"/>
  <c r="AB711" i="19" s="1"/>
  <c r="AA711" i="19"/>
  <c r="E712" i="19"/>
  <c r="F712" i="19"/>
  <c r="G712" i="19"/>
  <c r="H712" i="19"/>
  <c r="I712" i="19"/>
  <c r="J712" i="19"/>
  <c r="K712" i="19"/>
  <c r="L712" i="19"/>
  <c r="M712" i="19"/>
  <c r="N712" i="19"/>
  <c r="O712" i="19"/>
  <c r="P712" i="19"/>
  <c r="Q712" i="19"/>
  <c r="R712" i="19"/>
  <c r="S712" i="19"/>
  <c r="T712" i="19"/>
  <c r="U712" i="19"/>
  <c r="V712" i="19"/>
  <c r="W712" i="19"/>
  <c r="X712" i="19"/>
  <c r="Y712" i="19"/>
  <c r="Z712" i="19"/>
  <c r="AB712" i="19" s="1"/>
  <c r="AA712" i="19"/>
  <c r="E713" i="19"/>
  <c r="F713" i="19"/>
  <c r="G713" i="19"/>
  <c r="H713" i="19"/>
  <c r="I713" i="19"/>
  <c r="J713" i="19"/>
  <c r="K713" i="19"/>
  <c r="L713" i="19"/>
  <c r="M713" i="19"/>
  <c r="N713" i="19"/>
  <c r="O713" i="19"/>
  <c r="P713" i="19"/>
  <c r="Q713" i="19"/>
  <c r="R713" i="19"/>
  <c r="S713" i="19"/>
  <c r="T713" i="19"/>
  <c r="U713" i="19"/>
  <c r="V713" i="19"/>
  <c r="W713" i="19"/>
  <c r="X713" i="19"/>
  <c r="Y713" i="19"/>
  <c r="Z713" i="19"/>
  <c r="AB713" i="19" s="1"/>
  <c r="AA713" i="19"/>
  <c r="E714" i="19"/>
  <c r="F714" i="19"/>
  <c r="G714" i="19"/>
  <c r="H714" i="19"/>
  <c r="I714" i="19"/>
  <c r="J714" i="19"/>
  <c r="K714" i="19"/>
  <c r="L714" i="19"/>
  <c r="M714" i="19"/>
  <c r="N714" i="19"/>
  <c r="O714" i="19"/>
  <c r="P714" i="19"/>
  <c r="Q714" i="19"/>
  <c r="R714" i="19"/>
  <c r="S714" i="19"/>
  <c r="T714" i="19"/>
  <c r="U714" i="19"/>
  <c r="V714" i="19"/>
  <c r="W714" i="19"/>
  <c r="X714" i="19"/>
  <c r="Y714" i="19"/>
  <c r="Z714" i="19"/>
  <c r="AB714" i="19" s="1"/>
  <c r="AA714" i="19"/>
  <c r="E715" i="19"/>
  <c r="F715" i="19"/>
  <c r="G715" i="19"/>
  <c r="H715" i="19"/>
  <c r="I715" i="19"/>
  <c r="J715" i="19"/>
  <c r="K715" i="19"/>
  <c r="L715" i="19"/>
  <c r="M715" i="19"/>
  <c r="N715" i="19"/>
  <c r="O715" i="19"/>
  <c r="P715" i="19"/>
  <c r="Q715" i="19"/>
  <c r="R715" i="19"/>
  <c r="S715" i="19"/>
  <c r="T715" i="19"/>
  <c r="U715" i="19"/>
  <c r="V715" i="19"/>
  <c r="W715" i="19"/>
  <c r="X715" i="19"/>
  <c r="Y715" i="19"/>
  <c r="Z715" i="19"/>
  <c r="AB715" i="19" s="1"/>
  <c r="AA715" i="19"/>
  <c r="E716" i="19"/>
  <c r="F716" i="19"/>
  <c r="G716" i="19"/>
  <c r="H716" i="19"/>
  <c r="I716" i="19"/>
  <c r="J716" i="19"/>
  <c r="K716" i="19"/>
  <c r="L716" i="19"/>
  <c r="M716" i="19"/>
  <c r="N716" i="19"/>
  <c r="O716" i="19"/>
  <c r="P716" i="19"/>
  <c r="Q716" i="19"/>
  <c r="R716" i="19"/>
  <c r="S716" i="19"/>
  <c r="T716" i="19"/>
  <c r="U716" i="19"/>
  <c r="V716" i="19"/>
  <c r="W716" i="19"/>
  <c r="X716" i="19"/>
  <c r="Y716" i="19"/>
  <c r="Z716" i="19"/>
  <c r="AB716" i="19" s="1"/>
  <c r="AA716" i="19"/>
  <c r="E717" i="19"/>
  <c r="F717" i="19"/>
  <c r="G717" i="19"/>
  <c r="H717" i="19"/>
  <c r="I717" i="19"/>
  <c r="J717" i="19"/>
  <c r="K717" i="19"/>
  <c r="L717" i="19"/>
  <c r="M717" i="19"/>
  <c r="N717" i="19"/>
  <c r="O717" i="19"/>
  <c r="P717" i="19"/>
  <c r="Q717" i="19"/>
  <c r="R717" i="19"/>
  <c r="S717" i="19"/>
  <c r="T717" i="19"/>
  <c r="U717" i="19"/>
  <c r="V717" i="19"/>
  <c r="W717" i="19"/>
  <c r="X717" i="19"/>
  <c r="Y717" i="19"/>
  <c r="Z717" i="19"/>
  <c r="AB717" i="19" s="1"/>
  <c r="AA717" i="19"/>
  <c r="E718" i="19"/>
  <c r="F718" i="19"/>
  <c r="G718" i="19"/>
  <c r="H718" i="19"/>
  <c r="I718" i="19"/>
  <c r="J718" i="19"/>
  <c r="K718" i="19"/>
  <c r="L718" i="19"/>
  <c r="M718" i="19"/>
  <c r="N718" i="19"/>
  <c r="O718" i="19"/>
  <c r="P718" i="19"/>
  <c r="Q718" i="19"/>
  <c r="R718" i="19"/>
  <c r="S718" i="19"/>
  <c r="T718" i="19"/>
  <c r="U718" i="19"/>
  <c r="V718" i="19"/>
  <c r="W718" i="19"/>
  <c r="X718" i="19"/>
  <c r="Y718" i="19"/>
  <c r="Z718" i="19"/>
  <c r="AB718" i="19" s="1"/>
  <c r="AA718" i="19"/>
  <c r="E719" i="19"/>
  <c r="F719" i="19"/>
  <c r="G719" i="19"/>
  <c r="H719" i="19"/>
  <c r="I719" i="19"/>
  <c r="J719" i="19"/>
  <c r="K719" i="19"/>
  <c r="L719" i="19"/>
  <c r="M719" i="19"/>
  <c r="N719" i="19"/>
  <c r="O719" i="19"/>
  <c r="P719" i="19"/>
  <c r="Q719" i="19"/>
  <c r="R719" i="19"/>
  <c r="S719" i="19"/>
  <c r="T719" i="19"/>
  <c r="U719" i="19"/>
  <c r="V719" i="19"/>
  <c r="W719" i="19"/>
  <c r="X719" i="19"/>
  <c r="Y719" i="19"/>
  <c r="Z719" i="19"/>
  <c r="AB719" i="19" s="1"/>
  <c r="AA719" i="19"/>
  <c r="E720" i="19"/>
  <c r="F720" i="19"/>
  <c r="G720" i="19"/>
  <c r="H720" i="19"/>
  <c r="I720" i="19"/>
  <c r="J720" i="19"/>
  <c r="K720" i="19"/>
  <c r="L720" i="19"/>
  <c r="M720" i="19"/>
  <c r="N720" i="19"/>
  <c r="O720" i="19"/>
  <c r="P720" i="19"/>
  <c r="Q720" i="19"/>
  <c r="R720" i="19"/>
  <c r="S720" i="19"/>
  <c r="T720" i="19"/>
  <c r="U720" i="19"/>
  <c r="V720" i="19"/>
  <c r="W720" i="19"/>
  <c r="X720" i="19"/>
  <c r="Y720" i="19"/>
  <c r="Z720" i="19"/>
  <c r="AB720" i="19" s="1"/>
  <c r="AA720" i="19"/>
  <c r="E721" i="19"/>
  <c r="F721" i="19"/>
  <c r="G721" i="19"/>
  <c r="H721" i="19"/>
  <c r="I721" i="19"/>
  <c r="J721" i="19"/>
  <c r="K721" i="19"/>
  <c r="L721" i="19"/>
  <c r="M721" i="19"/>
  <c r="N721" i="19"/>
  <c r="O721" i="19"/>
  <c r="P721" i="19"/>
  <c r="Q721" i="19"/>
  <c r="R721" i="19"/>
  <c r="S721" i="19"/>
  <c r="T721" i="19"/>
  <c r="U721" i="19"/>
  <c r="V721" i="19"/>
  <c r="W721" i="19"/>
  <c r="X721" i="19"/>
  <c r="Y721" i="19"/>
  <c r="Z721" i="19"/>
  <c r="AB721" i="19" s="1"/>
  <c r="AA721" i="19"/>
  <c r="E722" i="19"/>
  <c r="F722" i="19"/>
  <c r="G722" i="19"/>
  <c r="H722" i="19"/>
  <c r="I722" i="19"/>
  <c r="J722" i="19"/>
  <c r="K722" i="19"/>
  <c r="L722" i="19"/>
  <c r="M722" i="19"/>
  <c r="N722" i="19"/>
  <c r="O722" i="19"/>
  <c r="P722" i="19"/>
  <c r="Q722" i="19"/>
  <c r="R722" i="19"/>
  <c r="S722" i="19"/>
  <c r="T722" i="19"/>
  <c r="U722" i="19"/>
  <c r="V722" i="19"/>
  <c r="W722" i="19"/>
  <c r="X722" i="19"/>
  <c r="Y722" i="19"/>
  <c r="Z722" i="19"/>
  <c r="AB722" i="19" s="1"/>
  <c r="AA722" i="19"/>
  <c r="E723" i="19"/>
  <c r="F723" i="19"/>
  <c r="G723" i="19"/>
  <c r="H723" i="19"/>
  <c r="I723" i="19"/>
  <c r="J723" i="19"/>
  <c r="K723" i="19"/>
  <c r="L723" i="19"/>
  <c r="M723" i="19"/>
  <c r="N723" i="19"/>
  <c r="O723" i="19"/>
  <c r="P723" i="19"/>
  <c r="Q723" i="19"/>
  <c r="R723" i="19"/>
  <c r="S723" i="19"/>
  <c r="T723" i="19"/>
  <c r="U723" i="19"/>
  <c r="V723" i="19"/>
  <c r="W723" i="19"/>
  <c r="X723" i="19"/>
  <c r="Y723" i="19"/>
  <c r="Z723" i="19"/>
  <c r="AB723" i="19" s="1"/>
  <c r="AA723" i="19"/>
  <c r="E724" i="19"/>
  <c r="F724" i="19"/>
  <c r="G724" i="19"/>
  <c r="H724" i="19"/>
  <c r="I724" i="19"/>
  <c r="J724" i="19"/>
  <c r="K724" i="19"/>
  <c r="L724" i="19"/>
  <c r="M724" i="19"/>
  <c r="N724" i="19"/>
  <c r="O724" i="19"/>
  <c r="P724" i="19"/>
  <c r="Q724" i="19"/>
  <c r="R724" i="19"/>
  <c r="S724" i="19"/>
  <c r="T724" i="19"/>
  <c r="U724" i="19"/>
  <c r="V724" i="19"/>
  <c r="W724" i="19"/>
  <c r="X724" i="19"/>
  <c r="Y724" i="19"/>
  <c r="Z724" i="19"/>
  <c r="AB724" i="19" s="1"/>
  <c r="AA724" i="19"/>
  <c r="E725" i="19"/>
  <c r="F725" i="19"/>
  <c r="G725" i="19"/>
  <c r="H725" i="19"/>
  <c r="I725" i="19"/>
  <c r="J725" i="19"/>
  <c r="K725" i="19"/>
  <c r="L725" i="19"/>
  <c r="M725" i="19"/>
  <c r="N725" i="19"/>
  <c r="O725" i="19"/>
  <c r="P725" i="19"/>
  <c r="Q725" i="19"/>
  <c r="R725" i="19"/>
  <c r="S725" i="19"/>
  <c r="T725" i="19"/>
  <c r="U725" i="19"/>
  <c r="V725" i="19"/>
  <c r="W725" i="19"/>
  <c r="X725" i="19"/>
  <c r="Y725" i="19"/>
  <c r="Z725" i="19"/>
  <c r="AB725" i="19" s="1"/>
  <c r="AA725" i="19"/>
  <c r="E726" i="19"/>
  <c r="F726" i="19"/>
  <c r="G726" i="19"/>
  <c r="H726" i="19"/>
  <c r="I726" i="19"/>
  <c r="J726" i="19"/>
  <c r="K726" i="19"/>
  <c r="L726" i="19"/>
  <c r="M726" i="19"/>
  <c r="N726" i="19"/>
  <c r="O726" i="19"/>
  <c r="P726" i="19"/>
  <c r="Q726" i="19"/>
  <c r="R726" i="19"/>
  <c r="S726" i="19"/>
  <c r="T726" i="19"/>
  <c r="U726" i="19"/>
  <c r="V726" i="19"/>
  <c r="W726" i="19"/>
  <c r="X726" i="19"/>
  <c r="Y726" i="19"/>
  <c r="Z726" i="19"/>
  <c r="AB726" i="19" s="1"/>
  <c r="AA726" i="19"/>
  <c r="E727" i="19"/>
  <c r="F727" i="19"/>
  <c r="G727" i="19"/>
  <c r="H727" i="19"/>
  <c r="I727" i="19"/>
  <c r="J727" i="19"/>
  <c r="K727" i="19"/>
  <c r="L727" i="19"/>
  <c r="M727" i="19"/>
  <c r="N727" i="19"/>
  <c r="O727" i="19"/>
  <c r="P727" i="19"/>
  <c r="Q727" i="19"/>
  <c r="R727" i="19"/>
  <c r="S727" i="19"/>
  <c r="T727" i="19"/>
  <c r="U727" i="19"/>
  <c r="V727" i="19"/>
  <c r="W727" i="19"/>
  <c r="X727" i="19"/>
  <c r="Y727" i="19"/>
  <c r="Z727" i="19"/>
  <c r="AB727" i="19" s="1"/>
  <c r="AA727" i="19"/>
  <c r="E728" i="19"/>
  <c r="F728" i="19"/>
  <c r="G728" i="19"/>
  <c r="H728" i="19"/>
  <c r="I728" i="19"/>
  <c r="J728" i="19"/>
  <c r="K728" i="19"/>
  <c r="L728" i="19"/>
  <c r="M728" i="19"/>
  <c r="N728" i="19"/>
  <c r="O728" i="19"/>
  <c r="P728" i="19"/>
  <c r="Q728" i="19"/>
  <c r="R728" i="19"/>
  <c r="S728" i="19"/>
  <c r="T728" i="19"/>
  <c r="U728" i="19"/>
  <c r="V728" i="19"/>
  <c r="W728" i="19"/>
  <c r="X728" i="19"/>
  <c r="Y728" i="19"/>
  <c r="Z728" i="19"/>
  <c r="AB728" i="19" s="1"/>
  <c r="AA728" i="19"/>
  <c r="E729" i="19"/>
  <c r="F729" i="19"/>
  <c r="G729" i="19"/>
  <c r="H729" i="19"/>
  <c r="I729" i="19"/>
  <c r="J729" i="19"/>
  <c r="K729" i="19"/>
  <c r="L729" i="19"/>
  <c r="M729" i="19"/>
  <c r="N729" i="19"/>
  <c r="O729" i="19"/>
  <c r="P729" i="19"/>
  <c r="Q729" i="19"/>
  <c r="R729" i="19"/>
  <c r="S729" i="19"/>
  <c r="T729" i="19"/>
  <c r="U729" i="19"/>
  <c r="V729" i="19"/>
  <c r="W729" i="19"/>
  <c r="X729" i="19"/>
  <c r="Y729" i="19"/>
  <c r="Z729" i="19"/>
  <c r="AB729" i="19" s="1"/>
  <c r="AA729" i="19"/>
  <c r="E730" i="19"/>
  <c r="F730" i="19"/>
  <c r="G730" i="19"/>
  <c r="H730" i="19"/>
  <c r="I730" i="19"/>
  <c r="J730" i="19"/>
  <c r="K730" i="19"/>
  <c r="L730" i="19"/>
  <c r="M730" i="19"/>
  <c r="N730" i="19"/>
  <c r="O730" i="19"/>
  <c r="P730" i="19"/>
  <c r="Q730" i="19"/>
  <c r="R730" i="19"/>
  <c r="S730" i="19"/>
  <c r="T730" i="19"/>
  <c r="U730" i="19"/>
  <c r="V730" i="19"/>
  <c r="W730" i="19"/>
  <c r="X730" i="19"/>
  <c r="Y730" i="19"/>
  <c r="Z730" i="19"/>
  <c r="AB730" i="19" s="1"/>
  <c r="AA730" i="19"/>
  <c r="E731" i="19"/>
  <c r="F731" i="19"/>
  <c r="G731" i="19"/>
  <c r="H731" i="19"/>
  <c r="I731" i="19"/>
  <c r="J731" i="19"/>
  <c r="K731" i="19"/>
  <c r="L731" i="19"/>
  <c r="M731" i="19"/>
  <c r="N731" i="19"/>
  <c r="O731" i="19"/>
  <c r="P731" i="19"/>
  <c r="Q731" i="19"/>
  <c r="R731" i="19"/>
  <c r="S731" i="19"/>
  <c r="T731" i="19"/>
  <c r="U731" i="19"/>
  <c r="V731" i="19"/>
  <c r="W731" i="19"/>
  <c r="X731" i="19"/>
  <c r="Y731" i="19"/>
  <c r="Z731" i="19"/>
  <c r="AB731" i="19" s="1"/>
  <c r="AA731" i="19"/>
  <c r="E732" i="19"/>
  <c r="F732" i="19"/>
  <c r="G732" i="19"/>
  <c r="H732" i="19"/>
  <c r="I732" i="19"/>
  <c r="J732" i="19"/>
  <c r="K732" i="19"/>
  <c r="L732" i="19"/>
  <c r="M732" i="19"/>
  <c r="N732" i="19"/>
  <c r="O732" i="19"/>
  <c r="P732" i="19"/>
  <c r="Q732" i="19"/>
  <c r="R732" i="19"/>
  <c r="S732" i="19"/>
  <c r="T732" i="19"/>
  <c r="U732" i="19"/>
  <c r="V732" i="19"/>
  <c r="W732" i="19"/>
  <c r="X732" i="19"/>
  <c r="Y732" i="19"/>
  <c r="Z732" i="19"/>
  <c r="AB732" i="19" s="1"/>
  <c r="AA732" i="19"/>
  <c r="E733" i="19"/>
  <c r="F733" i="19"/>
  <c r="G733" i="19"/>
  <c r="H733" i="19"/>
  <c r="I733" i="19"/>
  <c r="J733" i="19"/>
  <c r="K733" i="19"/>
  <c r="L733" i="19"/>
  <c r="M733" i="19"/>
  <c r="N733" i="19"/>
  <c r="O733" i="19"/>
  <c r="P733" i="19"/>
  <c r="Q733" i="19"/>
  <c r="R733" i="19"/>
  <c r="S733" i="19"/>
  <c r="T733" i="19"/>
  <c r="U733" i="19"/>
  <c r="V733" i="19"/>
  <c r="W733" i="19"/>
  <c r="X733" i="19"/>
  <c r="Y733" i="19"/>
  <c r="Z733" i="19"/>
  <c r="AB733" i="19" s="1"/>
  <c r="AA733" i="19"/>
  <c r="E734" i="19"/>
  <c r="F734" i="19"/>
  <c r="G734" i="19"/>
  <c r="H734" i="19"/>
  <c r="I734" i="19"/>
  <c r="J734" i="19"/>
  <c r="K734" i="19"/>
  <c r="L734" i="19"/>
  <c r="M734" i="19"/>
  <c r="N734" i="19"/>
  <c r="O734" i="19"/>
  <c r="P734" i="19"/>
  <c r="Q734" i="19"/>
  <c r="R734" i="19"/>
  <c r="S734" i="19"/>
  <c r="T734" i="19"/>
  <c r="U734" i="19"/>
  <c r="V734" i="19"/>
  <c r="W734" i="19"/>
  <c r="X734" i="19"/>
  <c r="Y734" i="19"/>
  <c r="Z734" i="19"/>
  <c r="AB734" i="19" s="1"/>
  <c r="AA734" i="19"/>
  <c r="E735" i="19"/>
  <c r="F735" i="19"/>
  <c r="G735" i="19"/>
  <c r="H735" i="19"/>
  <c r="I735" i="19"/>
  <c r="J735" i="19"/>
  <c r="K735" i="19"/>
  <c r="L735" i="19"/>
  <c r="M735" i="19"/>
  <c r="N735" i="19"/>
  <c r="O735" i="19"/>
  <c r="P735" i="19"/>
  <c r="Q735" i="19"/>
  <c r="R735" i="19"/>
  <c r="S735" i="19"/>
  <c r="T735" i="19"/>
  <c r="U735" i="19"/>
  <c r="V735" i="19"/>
  <c r="W735" i="19"/>
  <c r="X735" i="19"/>
  <c r="Y735" i="19"/>
  <c r="Z735" i="19"/>
  <c r="AB735" i="19" s="1"/>
  <c r="AA735" i="19"/>
  <c r="E736" i="19"/>
  <c r="F736" i="19"/>
  <c r="G736" i="19"/>
  <c r="H736" i="19"/>
  <c r="I736" i="19"/>
  <c r="J736" i="19"/>
  <c r="K736" i="19"/>
  <c r="L736" i="19"/>
  <c r="M736" i="19"/>
  <c r="N736" i="19"/>
  <c r="O736" i="19"/>
  <c r="P736" i="19"/>
  <c r="Q736" i="19"/>
  <c r="R736" i="19"/>
  <c r="S736" i="19"/>
  <c r="T736" i="19"/>
  <c r="U736" i="19"/>
  <c r="V736" i="19"/>
  <c r="W736" i="19"/>
  <c r="X736" i="19"/>
  <c r="Y736" i="19"/>
  <c r="Z736" i="19"/>
  <c r="AB736" i="19" s="1"/>
  <c r="AA736" i="19"/>
  <c r="E737" i="19"/>
  <c r="F737" i="19"/>
  <c r="G737" i="19"/>
  <c r="H737" i="19"/>
  <c r="I737" i="19"/>
  <c r="J737" i="19"/>
  <c r="K737" i="19"/>
  <c r="L737" i="19"/>
  <c r="M737" i="19"/>
  <c r="N737" i="19"/>
  <c r="O737" i="19"/>
  <c r="P737" i="19"/>
  <c r="Q737" i="19"/>
  <c r="R737" i="19"/>
  <c r="S737" i="19"/>
  <c r="T737" i="19"/>
  <c r="U737" i="19"/>
  <c r="V737" i="19"/>
  <c r="W737" i="19"/>
  <c r="X737" i="19"/>
  <c r="Y737" i="19"/>
  <c r="Z737" i="19"/>
  <c r="AB737" i="19" s="1"/>
  <c r="AA737" i="19"/>
  <c r="E738" i="19"/>
  <c r="F738" i="19"/>
  <c r="G738" i="19"/>
  <c r="H738" i="19"/>
  <c r="I738" i="19"/>
  <c r="J738" i="19"/>
  <c r="K738" i="19"/>
  <c r="L738" i="19"/>
  <c r="M738" i="19"/>
  <c r="N738" i="19"/>
  <c r="O738" i="19"/>
  <c r="P738" i="19"/>
  <c r="Q738" i="19"/>
  <c r="R738" i="19"/>
  <c r="S738" i="19"/>
  <c r="T738" i="19"/>
  <c r="U738" i="19"/>
  <c r="V738" i="19"/>
  <c r="W738" i="19"/>
  <c r="X738" i="19"/>
  <c r="Y738" i="19"/>
  <c r="Z738" i="19"/>
  <c r="AB738" i="19" s="1"/>
  <c r="AA738" i="19"/>
  <c r="E739" i="19"/>
  <c r="F739" i="19"/>
  <c r="G739" i="19"/>
  <c r="H739" i="19"/>
  <c r="I739" i="19"/>
  <c r="J739" i="19"/>
  <c r="K739" i="19"/>
  <c r="L739" i="19"/>
  <c r="M739" i="19"/>
  <c r="N739" i="19"/>
  <c r="O739" i="19"/>
  <c r="P739" i="19"/>
  <c r="Q739" i="19"/>
  <c r="R739" i="19"/>
  <c r="S739" i="19"/>
  <c r="T739" i="19"/>
  <c r="U739" i="19"/>
  <c r="V739" i="19"/>
  <c r="W739" i="19"/>
  <c r="X739" i="19"/>
  <c r="Y739" i="19"/>
  <c r="Z739" i="19"/>
  <c r="AB739" i="19" s="1"/>
  <c r="AA739" i="19"/>
  <c r="E740" i="19"/>
  <c r="F740" i="19"/>
  <c r="G740" i="19"/>
  <c r="H740" i="19"/>
  <c r="I740" i="19"/>
  <c r="J740" i="19"/>
  <c r="K740" i="19"/>
  <c r="L740" i="19"/>
  <c r="M740" i="19"/>
  <c r="N740" i="19"/>
  <c r="O740" i="19"/>
  <c r="P740" i="19"/>
  <c r="Q740" i="19"/>
  <c r="R740" i="19"/>
  <c r="S740" i="19"/>
  <c r="T740" i="19"/>
  <c r="U740" i="19"/>
  <c r="V740" i="19"/>
  <c r="W740" i="19"/>
  <c r="X740" i="19"/>
  <c r="Y740" i="19"/>
  <c r="Z740" i="19"/>
  <c r="AB740" i="19" s="1"/>
  <c r="AA740" i="19"/>
  <c r="E741" i="19"/>
  <c r="F741" i="19"/>
  <c r="G741" i="19"/>
  <c r="H741" i="19"/>
  <c r="I741" i="19"/>
  <c r="J741" i="19"/>
  <c r="K741" i="19"/>
  <c r="L741" i="19"/>
  <c r="M741" i="19"/>
  <c r="N741" i="19"/>
  <c r="O741" i="19"/>
  <c r="P741" i="19"/>
  <c r="Q741" i="19"/>
  <c r="R741" i="19"/>
  <c r="S741" i="19"/>
  <c r="T741" i="19"/>
  <c r="U741" i="19"/>
  <c r="V741" i="19"/>
  <c r="W741" i="19"/>
  <c r="X741" i="19"/>
  <c r="Y741" i="19"/>
  <c r="Z741" i="19"/>
  <c r="AB741" i="19" s="1"/>
  <c r="AA741" i="19"/>
  <c r="E742" i="19"/>
  <c r="F742" i="19"/>
  <c r="G742" i="19"/>
  <c r="H742" i="19"/>
  <c r="I742" i="19"/>
  <c r="J742" i="19"/>
  <c r="K742" i="19"/>
  <c r="L742" i="19"/>
  <c r="M742" i="19"/>
  <c r="N742" i="19"/>
  <c r="O742" i="19"/>
  <c r="P742" i="19"/>
  <c r="Q742" i="19"/>
  <c r="R742" i="19"/>
  <c r="S742" i="19"/>
  <c r="T742" i="19"/>
  <c r="U742" i="19"/>
  <c r="V742" i="19"/>
  <c r="W742" i="19"/>
  <c r="X742" i="19"/>
  <c r="Y742" i="19"/>
  <c r="Z742" i="19"/>
  <c r="AB742" i="19" s="1"/>
  <c r="AA742" i="19"/>
  <c r="E743" i="19"/>
  <c r="F743" i="19"/>
  <c r="G743" i="19"/>
  <c r="H743" i="19"/>
  <c r="I743" i="19"/>
  <c r="J743" i="19"/>
  <c r="K743" i="19"/>
  <c r="L743" i="19"/>
  <c r="M743" i="19"/>
  <c r="N743" i="19"/>
  <c r="O743" i="19"/>
  <c r="P743" i="19"/>
  <c r="Q743" i="19"/>
  <c r="R743" i="19"/>
  <c r="S743" i="19"/>
  <c r="T743" i="19"/>
  <c r="U743" i="19"/>
  <c r="V743" i="19"/>
  <c r="W743" i="19"/>
  <c r="X743" i="19"/>
  <c r="Y743" i="19"/>
  <c r="Z743" i="19"/>
  <c r="AB743" i="19" s="1"/>
  <c r="AA743" i="19"/>
  <c r="E744" i="19"/>
  <c r="F744" i="19"/>
  <c r="G744" i="19"/>
  <c r="H744" i="19"/>
  <c r="I744" i="19"/>
  <c r="J744" i="19"/>
  <c r="K744" i="19"/>
  <c r="L744" i="19"/>
  <c r="M744" i="19"/>
  <c r="N744" i="19"/>
  <c r="O744" i="19"/>
  <c r="P744" i="19"/>
  <c r="Q744" i="19"/>
  <c r="R744" i="19"/>
  <c r="S744" i="19"/>
  <c r="T744" i="19"/>
  <c r="U744" i="19"/>
  <c r="V744" i="19"/>
  <c r="W744" i="19"/>
  <c r="X744" i="19"/>
  <c r="Y744" i="19"/>
  <c r="Z744" i="19"/>
  <c r="AB744" i="19" s="1"/>
  <c r="AA744" i="19"/>
  <c r="E745" i="19"/>
  <c r="F745" i="19"/>
  <c r="G745" i="19"/>
  <c r="H745" i="19"/>
  <c r="I745" i="19"/>
  <c r="J745" i="19"/>
  <c r="K745" i="19"/>
  <c r="L745" i="19"/>
  <c r="M745" i="19"/>
  <c r="N745" i="19"/>
  <c r="O745" i="19"/>
  <c r="P745" i="19"/>
  <c r="Q745" i="19"/>
  <c r="R745" i="19"/>
  <c r="S745" i="19"/>
  <c r="T745" i="19"/>
  <c r="U745" i="19"/>
  <c r="V745" i="19"/>
  <c r="W745" i="19"/>
  <c r="X745" i="19"/>
  <c r="Y745" i="19"/>
  <c r="Z745" i="19"/>
  <c r="AB745" i="19" s="1"/>
  <c r="AA745" i="19"/>
  <c r="E746" i="19"/>
  <c r="F746" i="19"/>
  <c r="G746" i="19"/>
  <c r="H746" i="19"/>
  <c r="I746" i="19"/>
  <c r="J746" i="19"/>
  <c r="K746" i="19"/>
  <c r="L746" i="19"/>
  <c r="M746" i="19"/>
  <c r="N746" i="19"/>
  <c r="O746" i="19"/>
  <c r="P746" i="19"/>
  <c r="Q746" i="19"/>
  <c r="R746" i="19"/>
  <c r="S746" i="19"/>
  <c r="T746" i="19"/>
  <c r="U746" i="19"/>
  <c r="V746" i="19"/>
  <c r="W746" i="19"/>
  <c r="X746" i="19"/>
  <c r="Y746" i="19"/>
  <c r="Z746" i="19"/>
  <c r="AB746" i="19" s="1"/>
  <c r="AA746" i="19"/>
  <c r="E747" i="19"/>
  <c r="F747" i="19"/>
  <c r="G747" i="19"/>
  <c r="H747" i="19"/>
  <c r="I747" i="19"/>
  <c r="J747" i="19"/>
  <c r="K747" i="19"/>
  <c r="L747" i="19"/>
  <c r="M747" i="19"/>
  <c r="N747" i="19"/>
  <c r="O747" i="19"/>
  <c r="P747" i="19"/>
  <c r="Q747" i="19"/>
  <c r="R747" i="19"/>
  <c r="S747" i="19"/>
  <c r="T747" i="19"/>
  <c r="U747" i="19"/>
  <c r="V747" i="19"/>
  <c r="W747" i="19"/>
  <c r="X747" i="19"/>
  <c r="Y747" i="19"/>
  <c r="Z747" i="19"/>
  <c r="AB747" i="19" s="1"/>
  <c r="AA747" i="19"/>
  <c r="E748" i="19"/>
  <c r="F748" i="19"/>
  <c r="G748" i="19"/>
  <c r="H748" i="19"/>
  <c r="I748" i="19"/>
  <c r="J748" i="19"/>
  <c r="K748" i="19"/>
  <c r="L748" i="19"/>
  <c r="M748" i="19"/>
  <c r="N748" i="19"/>
  <c r="O748" i="19"/>
  <c r="P748" i="19"/>
  <c r="Q748" i="19"/>
  <c r="R748" i="19"/>
  <c r="S748" i="19"/>
  <c r="T748" i="19"/>
  <c r="U748" i="19"/>
  <c r="V748" i="19"/>
  <c r="W748" i="19"/>
  <c r="X748" i="19"/>
  <c r="Y748" i="19"/>
  <c r="Z748" i="19"/>
  <c r="AB748" i="19" s="1"/>
  <c r="AA748" i="19"/>
  <c r="E749" i="19"/>
  <c r="F749" i="19"/>
  <c r="G749" i="19"/>
  <c r="H749" i="19"/>
  <c r="I749" i="19"/>
  <c r="J749" i="19"/>
  <c r="K749" i="19"/>
  <c r="L749" i="19"/>
  <c r="M749" i="19"/>
  <c r="N749" i="19"/>
  <c r="O749" i="19"/>
  <c r="P749" i="19"/>
  <c r="Q749" i="19"/>
  <c r="R749" i="19"/>
  <c r="S749" i="19"/>
  <c r="T749" i="19"/>
  <c r="U749" i="19"/>
  <c r="V749" i="19"/>
  <c r="W749" i="19"/>
  <c r="X749" i="19"/>
  <c r="Y749" i="19"/>
  <c r="Z749" i="19"/>
  <c r="AB749" i="19" s="1"/>
  <c r="AA749" i="19"/>
  <c r="E750" i="19"/>
  <c r="F750" i="19"/>
  <c r="G750" i="19"/>
  <c r="H750" i="19"/>
  <c r="I750" i="19"/>
  <c r="J750" i="19"/>
  <c r="K750" i="19"/>
  <c r="L750" i="19"/>
  <c r="M750" i="19"/>
  <c r="N750" i="19"/>
  <c r="O750" i="19"/>
  <c r="P750" i="19"/>
  <c r="Q750" i="19"/>
  <c r="R750" i="19"/>
  <c r="S750" i="19"/>
  <c r="T750" i="19"/>
  <c r="U750" i="19"/>
  <c r="V750" i="19"/>
  <c r="W750" i="19"/>
  <c r="X750" i="19"/>
  <c r="Y750" i="19"/>
  <c r="Z750" i="19"/>
  <c r="AB750" i="19" s="1"/>
  <c r="AA750" i="19"/>
  <c r="E751" i="19"/>
  <c r="F751" i="19"/>
  <c r="G751" i="19"/>
  <c r="H751" i="19"/>
  <c r="I751" i="19"/>
  <c r="J751" i="19"/>
  <c r="K751" i="19"/>
  <c r="L751" i="19"/>
  <c r="M751" i="19"/>
  <c r="N751" i="19"/>
  <c r="O751" i="19"/>
  <c r="P751" i="19"/>
  <c r="Q751" i="19"/>
  <c r="R751" i="19"/>
  <c r="S751" i="19"/>
  <c r="T751" i="19"/>
  <c r="U751" i="19"/>
  <c r="V751" i="19"/>
  <c r="W751" i="19"/>
  <c r="X751" i="19"/>
  <c r="Y751" i="19"/>
  <c r="Z751" i="19"/>
  <c r="AB751" i="19" s="1"/>
  <c r="AA751" i="19"/>
  <c r="E752" i="19"/>
  <c r="F752" i="19"/>
  <c r="G752" i="19"/>
  <c r="H752" i="19"/>
  <c r="I752" i="19"/>
  <c r="J752" i="19"/>
  <c r="K752" i="19"/>
  <c r="L752" i="19"/>
  <c r="M752" i="19"/>
  <c r="N752" i="19"/>
  <c r="O752" i="19"/>
  <c r="P752" i="19"/>
  <c r="Q752" i="19"/>
  <c r="R752" i="19"/>
  <c r="S752" i="19"/>
  <c r="T752" i="19"/>
  <c r="U752" i="19"/>
  <c r="V752" i="19"/>
  <c r="W752" i="19"/>
  <c r="X752" i="19"/>
  <c r="Y752" i="19"/>
  <c r="Z752" i="19"/>
  <c r="AB752" i="19" s="1"/>
  <c r="AA752" i="19"/>
  <c r="E753" i="19"/>
  <c r="F753" i="19"/>
  <c r="G753" i="19"/>
  <c r="H753" i="19"/>
  <c r="I753" i="19"/>
  <c r="J753" i="19"/>
  <c r="K753" i="19"/>
  <c r="L753" i="19"/>
  <c r="M753" i="19"/>
  <c r="N753" i="19"/>
  <c r="O753" i="19"/>
  <c r="P753" i="19"/>
  <c r="Q753" i="19"/>
  <c r="R753" i="19"/>
  <c r="S753" i="19"/>
  <c r="T753" i="19"/>
  <c r="U753" i="19"/>
  <c r="V753" i="19"/>
  <c r="W753" i="19"/>
  <c r="X753" i="19"/>
  <c r="Y753" i="19"/>
  <c r="Z753" i="19"/>
  <c r="AB753" i="19" s="1"/>
  <c r="AA753" i="19"/>
  <c r="E754" i="19"/>
  <c r="F754" i="19"/>
  <c r="G754" i="19"/>
  <c r="H754" i="19"/>
  <c r="I754" i="19"/>
  <c r="J754" i="19"/>
  <c r="K754" i="19"/>
  <c r="L754" i="19"/>
  <c r="M754" i="19"/>
  <c r="N754" i="19"/>
  <c r="O754" i="19"/>
  <c r="P754" i="19"/>
  <c r="Q754" i="19"/>
  <c r="R754" i="19"/>
  <c r="S754" i="19"/>
  <c r="T754" i="19"/>
  <c r="U754" i="19"/>
  <c r="V754" i="19"/>
  <c r="W754" i="19"/>
  <c r="X754" i="19"/>
  <c r="Y754" i="19"/>
  <c r="Z754" i="19"/>
  <c r="AB754" i="19" s="1"/>
  <c r="AA754" i="19"/>
  <c r="E755" i="19"/>
  <c r="F755" i="19"/>
  <c r="G755" i="19"/>
  <c r="H755" i="19"/>
  <c r="I755" i="19"/>
  <c r="J755" i="19"/>
  <c r="K755" i="19"/>
  <c r="L755" i="19"/>
  <c r="M755" i="19"/>
  <c r="N755" i="19"/>
  <c r="O755" i="19"/>
  <c r="P755" i="19"/>
  <c r="Q755" i="19"/>
  <c r="R755" i="19"/>
  <c r="S755" i="19"/>
  <c r="T755" i="19"/>
  <c r="U755" i="19"/>
  <c r="V755" i="19"/>
  <c r="W755" i="19"/>
  <c r="X755" i="19"/>
  <c r="Y755" i="19"/>
  <c r="Z755" i="19"/>
  <c r="AB755" i="19" s="1"/>
  <c r="AA755" i="19"/>
  <c r="E756" i="19"/>
  <c r="F756" i="19"/>
  <c r="G756" i="19"/>
  <c r="H756" i="19"/>
  <c r="I756" i="19"/>
  <c r="J756" i="19"/>
  <c r="K756" i="19"/>
  <c r="L756" i="19"/>
  <c r="M756" i="19"/>
  <c r="N756" i="19"/>
  <c r="O756" i="19"/>
  <c r="P756" i="19"/>
  <c r="Q756" i="19"/>
  <c r="R756" i="19"/>
  <c r="S756" i="19"/>
  <c r="T756" i="19"/>
  <c r="U756" i="19"/>
  <c r="V756" i="19"/>
  <c r="W756" i="19"/>
  <c r="X756" i="19"/>
  <c r="Y756" i="19"/>
  <c r="Z756" i="19"/>
  <c r="AB756" i="19" s="1"/>
  <c r="AA756" i="19"/>
  <c r="E757" i="19"/>
  <c r="F757" i="19"/>
  <c r="G757" i="19"/>
  <c r="H757" i="19"/>
  <c r="I757" i="19"/>
  <c r="J757" i="19"/>
  <c r="K757" i="19"/>
  <c r="L757" i="19"/>
  <c r="M757" i="19"/>
  <c r="N757" i="19"/>
  <c r="O757" i="19"/>
  <c r="P757" i="19"/>
  <c r="Q757" i="19"/>
  <c r="R757" i="19"/>
  <c r="S757" i="19"/>
  <c r="T757" i="19"/>
  <c r="U757" i="19"/>
  <c r="V757" i="19"/>
  <c r="W757" i="19"/>
  <c r="X757" i="19"/>
  <c r="Y757" i="19"/>
  <c r="Z757" i="19"/>
  <c r="AB757" i="19" s="1"/>
  <c r="AA757" i="19"/>
  <c r="E758" i="19"/>
  <c r="F758" i="19"/>
  <c r="G758" i="19"/>
  <c r="H758" i="19"/>
  <c r="I758" i="19"/>
  <c r="J758" i="19"/>
  <c r="K758" i="19"/>
  <c r="L758" i="19"/>
  <c r="M758" i="19"/>
  <c r="N758" i="19"/>
  <c r="O758" i="19"/>
  <c r="P758" i="19"/>
  <c r="Q758" i="19"/>
  <c r="R758" i="19"/>
  <c r="S758" i="19"/>
  <c r="T758" i="19"/>
  <c r="U758" i="19"/>
  <c r="V758" i="19"/>
  <c r="W758" i="19"/>
  <c r="X758" i="19"/>
  <c r="Y758" i="19"/>
  <c r="Z758" i="19"/>
  <c r="AB758" i="19" s="1"/>
  <c r="AA758" i="19"/>
  <c r="E759" i="19"/>
  <c r="F759" i="19"/>
  <c r="G759" i="19"/>
  <c r="H759" i="19"/>
  <c r="I759" i="19"/>
  <c r="J759" i="19"/>
  <c r="K759" i="19"/>
  <c r="L759" i="19"/>
  <c r="M759" i="19"/>
  <c r="N759" i="19"/>
  <c r="O759" i="19"/>
  <c r="P759" i="19"/>
  <c r="Q759" i="19"/>
  <c r="R759" i="19"/>
  <c r="S759" i="19"/>
  <c r="T759" i="19"/>
  <c r="U759" i="19"/>
  <c r="V759" i="19"/>
  <c r="W759" i="19"/>
  <c r="X759" i="19"/>
  <c r="Y759" i="19"/>
  <c r="Z759" i="19"/>
  <c r="AB759" i="19" s="1"/>
  <c r="AA759" i="19"/>
  <c r="E760" i="19"/>
  <c r="F760" i="19"/>
  <c r="G760" i="19"/>
  <c r="H760" i="19"/>
  <c r="I760" i="19"/>
  <c r="J760" i="19"/>
  <c r="K760" i="19"/>
  <c r="L760" i="19"/>
  <c r="M760" i="19"/>
  <c r="N760" i="19"/>
  <c r="O760" i="19"/>
  <c r="P760" i="19"/>
  <c r="Q760" i="19"/>
  <c r="R760" i="19"/>
  <c r="S760" i="19"/>
  <c r="T760" i="19"/>
  <c r="U760" i="19"/>
  <c r="V760" i="19"/>
  <c r="W760" i="19"/>
  <c r="X760" i="19"/>
  <c r="Y760" i="19"/>
  <c r="Z760" i="19"/>
  <c r="AB760" i="19" s="1"/>
  <c r="AA760" i="19"/>
  <c r="E761" i="19"/>
  <c r="F761" i="19"/>
  <c r="G761" i="19"/>
  <c r="H761" i="19"/>
  <c r="I761" i="19"/>
  <c r="J761" i="19"/>
  <c r="K761" i="19"/>
  <c r="L761" i="19"/>
  <c r="M761" i="19"/>
  <c r="N761" i="19"/>
  <c r="O761" i="19"/>
  <c r="P761" i="19"/>
  <c r="Q761" i="19"/>
  <c r="R761" i="19"/>
  <c r="S761" i="19"/>
  <c r="T761" i="19"/>
  <c r="U761" i="19"/>
  <c r="V761" i="19"/>
  <c r="W761" i="19"/>
  <c r="X761" i="19"/>
  <c r="Y761" i="19"/>
  <c r="Z761" i="19"/>
  <c r="AB761" i="19" s="1"/>
  <c r="AA761" i="19"/>
  <c r="E762" i="19"/>
  <c r="F762" i="19"/>
  <c r="G762" i="19"/>
  <c r="H762" i="19"/>
  <c r="I762" i="19"/>
  <c r="J762" i="19"/>
  <c r="K762" i="19"/>
  <c r="L762" i="19"/>
  <c r="M762" i="19"/>
  <c r="N762" i="19"/>
  <c r="O762" i="19"/>
  <c r="P762" i="19"/>
  <c r="Q762" i="19"/>
  <c r="R762" i="19"/>
  <c r="S762" i="19"/>
  <c r="T762" i="19"/>
  <c r="U762" i="19"/>
  <c r="V762" i="19"/>
  <c r="W762" i="19"/>
  <c r="X762" i="19"/>
  <c r="Y762" i="19"/>
  <c r="Z762" i="19"/>
  <c r="AB762" i="19" s="1"/>
  <c r="AA762" i="19"/>
  <c r="E763" i="19"/>
  <c r="F763" i="19"/>
  <c r="G763" i="19"/>
  <c r="H763" i="19"/>
  <c r="I763" i="19"/>
  <c r="J763" i="19"/>
  <c r="K763" i="19"/>
  <c r="L763" i="19"/>
  <c r="M763" i="19"/>
  <c r="N763" i="19"/>
  <c r="O763" i="19"/>
  <c r="P763" i="19"/>
  <c r="Q763" i="19"/>
  <c r="R763" i="19"/>
  <c r="S763" i="19"/>
  <c r="T763" i="19"/>
  <c r="U763" i="19"/>
  <c r="V763" i="19"/>
  <c r="W763" i="19"/>
  <c r="X763" i="19"/>
  <c r="Y763" i="19"/>
  <c r="Z763" i="19"/>
  <c r="AB763" i="19" s="1"/>
  <c r="AA763" i="19"/>
  <c r="E764" i="19"/>
  <c r="F764" i="19"/>
  <c r="G764" i="19"/>
  <c r="H764" i="19"/>
  <c r="I764" i="19"/>
  <c r="J764" i="19"/>
  <c r="K764" i="19"/>
  <c r="L764" i="19"/>
  <c r="M764" i="19"/>
  <c r="N764" i="19"/>
  <c r="O764" i="19"/>
  <c r="P764" i="19"/>
  <c r="Q764" i="19"/>
  <c r="R764" i="19"/>
  <c r="S764" i="19"/>
  <c r="T764" i="19"/>
  <c r="U764" i="19"/>
  <c r="V764" i="19"/>
  <c r="W764" i="19"/>
  <c r="X764" i="19"/>
  <c r="Y764" i="19"/>
  <c r="Z764" i="19"/>
  <c r="AB764" i="19" s="1"/>
  <c r="AA764" i="19"/>
  <c r="E765" i="19"/>
  <c r="F765" i="19"/>
  <c r="G765" i="19"/>
  <c r="H765" i="19"/>
  <c r="I765" i="19"/>
  <c r="J765" i="19"/>
  <c r="K765" i="19"/>
  <c r="L765" i="19"/>
  <c r="M765" i="19"/>
  <c r="N765" i="19"/>
  <c r="O765" i="19"/>
  <c r="P765" i="19"/>
  <c r="Q765" i="19"/>
  <c r="R765" i="19"/>
  <c r="S765" i="19"/>
  <c r="T765" i="19"/>
  <c r="U765" i="19"/>
  <c r="V765" i="19"/>
  <c r="W765" i="19"/>
  <c r="X765" i="19"/>
  <c r="Y765" i="19"/>
  <c r="Z765" i="19"/>
  <c r="AB765" i="19" s="1"/>
  <c r="AA765" i="19"/>
  <c r="E766" i="19"/>
  <c r="F766" i="19"/>
  <c r="G766" i="19"/>
  <c r="H766" i="19"/>
  <c r="I766" i="19"/>
  <c r="J766" i="19"/>
  <c r="K766" i="19"/>
  <c r="L766" i="19"/>
  <c r="M766" i="19"/>
  <c r="N766" i="19"/>
  <c r="O766" i="19"/>
  <c r="P766" i="19"/>
  <c r="Q766" i="19"/>
  <c r="R766" i="19"/>
  <c r="S766" i="19"/>
  <c r="T766" i="19"/>
  <c r="U766" i="19"/>
  <c r="V766" i="19"/>
  <c r="W766" i="19"/>
  <c r="X766" i="19"/>
  <c r="Y766" i="19"/>
  <c r="Z766" i="19"/>
  <c r="AB766" i="19" s="1"/>
  <c r="AA766" i="19"/>
  <c r="E767" i="19"/>
  <c r="F767" i="19"/>
  <c r="G767" i="19"/>
  <c r="H767" i="19"/>
  <c r="I767" i="19"/>
  <c r="J767" i="19"/>
  <c r="K767" i="19"/>
  <c r="L767" i="19"/>
  <c r="M767" i="19"/>
  <c r="N767" i="19"/>
  <c r="O767" i="19"/>
  <c r="P767" i="19"/>
  <c r="Q767" i="19"/>
  <c r="R767" i="19"/>
  <c r="S767" i="19"/>
  <c r="T767" i="19"/>
  <c r="U767" i="19"/>
  <c r="V767" i="19"/>
  <c r="W767" i="19"/>
  <c r="X767" i="19"/>
  <c r="Y767" i="19"/>
  <c r="Z767" i="19"/>
  <c r="AB767" i="19" s="1"/>
  <c r="AA767" i="19"/>
  <c r="E768" i="19"/>
  <c r="F768" i="19"/>
  <c r="G768" i="19"/>
  <c r="H768" i="19"/>
  <c r="I768" i="19"/>
  <c r="J768" i="19"/>
  <c r="K768" i="19"/>
  <c r="L768" i="19"/>
  <c r="M768" i="19"/>
  <c r="N768" i="19"/>
  <c r="O768" i="19"/>
  <c r="P768" i="19"/>
  <c r="Q768" i="19"/>
  <c r="R768" i="19"/>
  <c r="S768" i="19"/>
  <c r="T768" i="19"/>
  <c r="U768" i="19"/>
  <c r="V768" i="19"/>
  <c r="W768" i="19"/>
  <c r="X768" i="19"/>
  <c r="Y768" i="19"/>
  <c r="Z768" i="19"/>
  <c r="AB768" i="19" s="1"/>
  <c r="AA768" i="19"/>
  <c r="E769" i="19"/>
  <c r="F769" i="19"/>
  <c r="G769" i="19"/>
  <c r="H769" i="19"/>
  <c r="I769" i="19"/>
  <c r="J769" i="19"/>
  <c r="K769" i="19"/>
  <c r="L769" i="19"/>
  <c r="M769" i="19"/>
  <c r="N769" i="19"/>
  <c r="O769" i="19"/>
  <c r="P769" i="19"/>
  <c r="Q769" i="19"/>
  <c r="R769" i="19"/>
  <c r="S769" i="19"/>
  <c r="T769" i="19"/>
  <c r="U769" i="19"/>
  <c r="V769" i="19"/>
  <c r="W769" i="19"/>
  <c r="X769" i="19"/>
  <c r="Y769" i="19"/>
  <c r="Z769" i="19"/>
  <c r="AB769" i="19" s="1"/>
  <c r="AA769" i="19"/>
  <c r="E770" i="19"/>
  <c r="F770" i="19"/>
  <c r="G770" i="19"/>
  <c r="H770" i="19"/>
  <c r="I770" i="19"/>
  <c r="J770" i="19"/>
  <c r="K770" i="19"/>
  <c r="L770" i="19"/>
  <c r="M770" i="19"/>
  <c r="N770" i="19"/>
  <c r="O770" i="19"/>
  <c r="P770" i="19"/>
  <c r="Q770" i="19"/>
  <c r="R770" i="19"/>
  <c r="S770" i="19"/>
  <c r="T770" i="19"/>
  <c r="U770" i="19"/>
  <c r="V770" i="19"/>
  <c r="W770" i="19"/>
  <c r="X770" i="19"/>
  <c r="Y770" i="19"/>
  <c r="Z770" i="19"/>
  <c r="AB770" i="19" s="1"/>
  <c r="AA770" i="19"/>
  <c r="E771" i="19"/>
  <c r="F771" i="19"/>
  <c r="G771" i="19"/>
  <c r="H771" i="19"/>
  <c r="I771" i="19"/>
  <c r="J771" i="19"/>
  <c r="K771" i="19"/>
  <c r="L771" i="19"/>
  <c r="M771" i="19"/>
  <c r="N771" i="19"/>
  <c r="O771" i="19"/>
  <c r="P771" i="19"/>
  <c r="Q771" i="19"/>
  <c r="R771" i="19"/>
  <c r="S771" i="19"/>
  <c r="T771" i="19"/>
  <c r="U771" i="19"/>
  <c r="V771" i="19"/>
  <c r="W771" i="19"/>
  <c r="X771" i="19"/>
  <c r="Y771" i="19"/>
  <c r="Z771" i="19"/>
  <c r="AB771" i="19" s="1"/>
  <c r="AA771" i="19"/>
  <c r="E772" i="19"/>
  <c r="F772" i="19"/>
  <c r="G772" i="19"/>
  <c r="H772" i="19"/>
  <c r="I772" i="19"/>
  <c r="J772" i="19"/>
  <c r="K772" i="19"/>
  <c r="L772" i="19"/>
  <c r="M772" i="19"/>
  <c r="N772" i="19"/>
  <c r="O772" i="19"/>
  <c r="P772" i="19"/>
  <c r="Q772" i="19"/>
  <c r="R772" i="19"/>
  <c r="S772" i="19"/>
  <c r="T772" i="19"/>
  <c r="U772" i="19"/>
  <c r="V772" i="19"/>
  <c r="W772" i="19"/>
  <c r="X772" i="19"/>
  <c r="Y772" i="19"/>
  <c r="Z772" i="19"/>
  <c r="AB772" i="19" s="1"/>
  <c r="AA772" i="19"/>
  <c r="E773" i="19"/>
  <c r="F773" i="19"/>
  <c r="G773" i="19"/>
  <c r="H773" i="19"/>
  <c r="I773" i="19"/>
  <c r="J773" i="19"/>
  <c r="K773" i="19"/>
  <c r="L773" i="19"/>
  <c r="M773" i="19"/>
  <c r="N773" i="19"/>
  <c r="O773" i="19"/>
  <c r="P773" i="19"/>
  <c r="Q773" i="19"/>
  <c r="R773" i="19"/>
  <c r="S773" i="19"/>
  <c r="T773" i="19"/>
  <c r="U773" i="19"/>
  <c r="V773" i="19"/>
  <c r="W773" i="19"/>
  <c r="X773" i="19"/>
  <c r="Y773" i="19"/>
  <c r="Z773" i="19"/>
  <c r="AB773" i="19" s="1"/>
  <c r="AA773" i="19"/>
  <c r="E774" i="19"/>
  <c r="F774" i="19"/>
  <c r="G774" i="19"/>
  <c r="H774" i="19"/>
  <c r="I774" i="19"/>
  <c r="J774" i="19"/>
  <c r="K774" i="19"/>
  <c r="L774" i="19"/>
  <c r="M774" i="19"/>
  <c r="N774" i="19"/>
  <c r="O774" i="19"/>
  <c r="P774" i="19"/>
  <c r="Q774" i="19"/>
  <c r="R774" i="19"/>
  <c r="S774" i="19"/>
  <c r="T774" i="19"/>
  <c r="U774" i="19"/>
  <c r="V774" i="19"/>
  <c r="W774" i="19"/>
  <c r="X774" i="19"/>
  <c r="Y774" i="19"/>
  <c r="Z774" i="19"/>
  <c r="AB774" i="19" s="1"/>
  <c r="AA774" i="19"/>
  <c r="E775" i="19"/>
  <c r="F775" i="19"/>
  <c r="G775" i="19"/>
  <c r="H775" i="19"/>
  <c r="I775" i="19"/>
  <c r="J775" i="19"/>
  <c r="K775" i="19"/>
  <c r="L775" i="19"/>
  <c r="M775" i="19"/>
  <c r="N775" i="19"/>
  <c r="O775" i="19"/>
  <c r="P775" i="19"/>
  <c r="Q775" i="19"/>
  <c r="R775" i="19"/>
  <c r="S775" i="19"/>
  <c r="T775" i="19"/>
  <c r="U775" i="19"/>
  <c r="V775" i="19"/>
  <c r="W775" i="19"/>
  <c r="X775" i="19"/>
  <c r="Y775" i="19"/>
  <c r="Z775" i="19"/>
  <c r="AB775" i="19" s="1"/>
  <c r="AA775" i="19"/>
  <c r="E776" i="19"/>
  <c r="F776" i="19"/>
  <c r="G776" i="19"/>
  <c r="H776" i="19"/>
  <c r="I776" i="19"/>
  <c r="J776" i="19"/>
  <c r="K776" i="19"/>
  <c r="L776" i="19"/>
  <c r="M776" i="19"/>
  <c r="N776" i="19"/>
  <c r="O776" i="19"/>
  <c r="P776" i="19"/>
  <c r="Q776" i="19"/>
  <c r="R776" i="19"/>
  <c r="S776" i="19"/>
  <c r="T776" i="19"/>
  <c r="U776" i="19"/>
  <c r="V776" i="19"/>
  <c r="W776" i="19"/>
  <c r="X776" i="19"/>
  <c r="Y776" i="19"/>
  <c r="Z776" i="19"/>
  <c r="AB776" i="19" s="1"/>
  <c r="AA776" i="19"/>
  <c r="E777" i="19"/>
  <c r="F777" i="19"/>
  <c r="G777" i="19"/>
  <c r="H777" i="19"/>
  <c r="I777" i="19"/>
  <c r="J777" i="19"/>
  <c r="K777" i="19"/>
  <c r="L777" i="19"/>
  <c r="M777" i="19"/>
  <c r="N777" i="19"/>
  <c r="O777" i="19"/>
  <c r="P777" i="19"/>
  <c r="Q777" i="19"/>
  <c r="R777" i="19"/>
  <c r="S777" i="19"/>
  <c r="T777" i="19"/>
  <c r="U777" i="19"/>
  <c r="V777" i="19"/>
  <c r="W777" i="19"/>
  <c r="X777" i="19"/>
  <c r="Y777" i="19"/>
  <c r="Z777" i="19"/>
  <c r="AB777" i="19" s="1"/>
  <c r="AA777" i="19"/>
  <c r="E778" i="19"/>
  <c r="F778" i="19"/>
  <c r="G778" i="19"/>
  <c r="H778" i="19"/>
  <c r="I778" i="19"/>
  <c r="J778" i="19"/>
  <c r="K778" i="19"/>
  <c r="L778" i="19"/>
  <c r="M778" i="19"/>
  <c r="N778" i="19"/>
  <c r="O778" i="19"/>
  <c r="P778" i="19"/>
  <c r="Q778" i="19"/>
  <c r="R778" i="19"/>
  <c r="S778" i="19"/>
  <c r="T778" i="19"/>
  <c r="U778" i="19"/>
  <c r="V778" i="19"/>
  <c r="W778" i="19"/>
  <c r="X778" i="19"/>
  <c r="Y778" i="19"/>
  <c r="Z778" i="19"/>
  <c r="AB778" i="19" s="1"/>
  <c r="AA778" i="19"/>
  <c r="E779" i="19"/>
  <c r="F779" i="19"/>
  <c r="G779" i="19"/>
  <c r="H779" i="19"/>
  <c r="I779" i="19"/>
  <c r="J779" i="19"/>
  <c r="K779" i="19"/>
  <c r="L779" i="19"/>
  <c r="M779" i="19"/>
  <c r="N779" i="19"/>
  <c r="O779" i="19"/>
  <c r="P779" i="19"/>
  <c r="Q779" i="19"/>
  <c r="R779" i="19"/>
  <c r="S779" i="19"/>
  <c r="T779" i="19"/>
  <c r="U779" i="19"/>
  <c r="V779" i="19"/>
  <c r="W779" i="19"/>
  <c r="X779" i="19"/>
  <c r="Y779" i="19"/>
  <c r="Z779" i="19"/>
  <c r="AA779" i="19"/>
  <c r="AB779" i="19"/>
  <c r="E780" i="19"/>
  <c r="F780" i="19"/>
  <c r="G780" i="19"/>
  <c r="H780" i="19"/>
  <c r="I780" i="19"/>
  <c r="J780" i="19"/>
  <c r="K780" i="19"/>
  <c r="L780" i="19"/>
  <c r="M780" i="19"/>
  <c r="N780" i="19"/>
  <c r="O780" i="19"/>
  <c r="P780" i="19"/>
  <c r="Q780" i="19"/>
  <c r="R780" i="19"/>
  <c r="S780" i="19"/>
  <c r="T780" i="19"/>
  <c r="U780" i="19"/>
  <c r="V780" i="19"/>
  <c r="W780" i="19"/>
  <c r="X780" i="19"/>
  <c r="Y780" i="19"/>
  <c r="Z780" i="19"/>
  <c r="AA780" i="19"/>
  <c r="AB780" i="19"/>
  <c r="E781" i="19"/>
  <c r="F781" i="19"/>
  <c r="G781" i="19"/>
  <c r="H781" i="19"/>
  <c r="I781" i="19"/>
  <c r="J781" i="19"/>
  <c r="K781" i="19"/>
  <c r="L781" i="19"/>
  <c r="M781" i="19"/>
  <c r="N781" i="19"/>
  <c r="O781" i="19"/>
  <c r="P781" i="19"/>
  <c r="Q781" i="19"/>
  <c r="R781" i="19"/>
  <c r="S781" i="19"/>
  <c r="T781" i="19"/>
  <c r="U781" i="19"/>
  <c r="V781" i="19"/>
  <c r="W781" i="19"/>
  <c r="X781" i="19"/>
  <c r="Y781" i="19"/>
  <c r="Z781" i="19"/>
  <c r="AA781" i="19"/>
  <c r="AB781" i="19"/>
  <c r="E782" i="19"/>
  <c r="F782" i="19"/>
  <c r="G782" i="19"/>
  <c r="H782" i="19"/>
  <c r="I782" i="19"/>
  <c r="J782" i="19"/>
  <c r="K782" i="19"/>
  <c r="L782" i="19"/>
  <c r="M782" i="19"/>
  <c r="N782" i="19"/>
  <c r="O782" i="19"/>
  <c r="P782" i="19"/>
  <c r="Q782" i="19"/>
  <c r="R782" i="19"/>
  <c r="S782" i="19"/>
  <c r="T782" i="19"/>
  <c r="U782" i="19"/>
  <c r="V782" i="19"/>
  <c r="W782" i="19"/>
  <c r="X782" i="19"/>
  <c r="Y782" i="19"/>
  <c r="Z782" i="19"/>
  <c r="AA782" i="19"/>
  <c r="AB782" i="19"/>
  <c r="E783" i="19"/>
  <c r="F783" i="19"/>
  <c r="G783" i="19"/>
  <c r="H783" i="19"/>
  <c r="I783" i="19"/>
  <c r="J783" i="19"/>
  <c r="K783" i="19"/>
  <c r="L783" i="19"/>
  <c r="M783" i="19"/>
  <c r="N783" i="19"/>
  <c r="O783" i="19"/>
  <c r="P783" i="19"/>
  <c r="Q783" i="19"/>
  <c r="R783" i="19"/>
  <c r="S783" i="19"/>
  <c r="T783" i="19"/>
  <c r="U783" i="19"/>
  <c r="V783" i="19"/>
  <c r="W783" i="19"/>
  <c r="X783" i="19"/>
  <c r="Y783" i="19"/>
  <c r="Z783" i="19"/>
  <c r="AA783" i="19"/>
  <c r="AB783" i="19"/>
  <c r="E784" i="19"/>
  <c r="F784" i="19"/>
  <c r="G784" i="19"/>
  <c r="H784" i="19"/>
  <c r="I784" i="19"/>
  <c r="J784" i="19"/>
  <c r="K784" i="19"/>
  <c r="L784" i="19"/>
  <c r="M784" i="19"/>
  <c r="N784" i="19"/>
  <c r="O784" i="19"/>
  <c r="P784" i="19"/>
  <c r="Q784" i="19"/>
  <c r="R784" i="19"/>
  <c r="S784" i="19"/>
  <c r="T784" i="19"/>
  <c r="U784" i="19"/>
  <c r="V784" i="19"/>
  <c r="W784" i="19"/>
  <c r="X784" i="19"/>
  <c r="Y784" i="19"/>
  <c r="Z784" i="19"/>
  <c r="AA784" i="19"/>
  <c r="AB784" i="19"/>
  <c r="E785" i="19"/>
  <c r="F785" i="19"/>
  <c r="G785" i="19"/>
  <c r="H785" i="19"/>
  <c r="I785" i="19"/>
  <c r="J785" i="19"/>
  <c r="K785" i="19"/>
  <c r="L785" i="19"/>
  <c r="M785" i="19"/>
  <c r="N785" i="19"/>
  <c r="O785" i="19"/>
  <c r="P785" i="19"/>
  <c r="Q785" i="19"/>
  <c r="R785" i="19"/>
  <c r="S785" i="19"/>
  <c r="T785" i="19"/>
  <c r="U785" i="19"/>
  <c r="V785" i="19"/>
  <c r="W785" i="19"/>
  <c r="X785" i="19"/>
  <c r="Y785" i="19"/>
  <c r="Z785" i="19"/>
  <c r="AA785" i="19"/>
  <c r="AB785" i="19"/>
  <c r="E786" i="19"/>
  <c r="F786" i="19"/>
  <c r="G786" i="19"/>
  <c r="H786" i="19"/>
  <c r="I786" i="19"/>
  <c r="J786" i="19"/>
  <c r="K786" i="19"/>
  <c r="L786" i="19"/>
  <c r="M786" i="19"/>
  <c r="N786" i="19"/>
  <c r="O786" i="19"/>
  <c r="P786" i="19"/>
  <c r="Q786" i="19"/>
  <c r="R786" i="19"/>
  <c r="S786" i="19"/>
  <c r="T786" i="19"/>
  <c r="U786" i="19"/>
  <c r="V786" i="19"/>
  <c r="W786" i="19"/>
  <c r="X786" i="19"/>
  <c r="Y786" i="19"/>
  <c r="Z786" i="19"/>
  <c r="AA786" i="19"/>
  <c r="AB786" i="19"/>
  <c r="E787" i="19"/>
  <c r="F787" i="19"/>
  <c r="G787" i="19"/>
  <c r="H787" i="19"/>
  <c r="I787" i="19"/>
  <c r="J787" i="19"/>
  <c r="K787" i="19"/>
  <c r="L787" i="19"/>
  <c r="M787" i="19"/>
  <c r="N787" i="19"/>
  <c r="O787" i="19"/>
  <c r="P787" i="19"/>
  <c r="Q787" i="19"/>
  <c r="R787" i="19"/>
  <c r="S787" i="19"/>
  <c r="T787" i="19"/>
  <c r="U787" i="19"/>
  <c r="V787" i="19"/>
  <c r="W787" i="19"/>
  <c r="X787" i="19"/>
  <c r="Y787" i="19"/>
  <c r="Z787" i="19"/>
  <c r="AA787" i="19"/>
  <c r="AB787" i="19"/>
  <c r="E788" i="19"/>
  <c r="F788" i="19"/>
  <c r="G788" i="19"/>
  <c r="H788" i="19"/>
  <c r="I788" i="19"/>
  <c r="J788" i="19"/>
  <c r="K788" i="19"/>
  <c r="L788" i="19"/>
  <c r="M788" i="19"/>
  <c r="N788" i="19"/>
  <c r="O788" i="19"/>
  <c r="P788" i="19"/>
  <c r="Q788" i="19"/>
  <c r="R788" i="19"/>
  <c r="S788" i="19"/>
  <c r="T788" i="19"/>
  <c r="U788" i="19"/>
  <c r="V788" i="19"/>
  <c r="W788" i="19"/>
  <c r="X788" i="19"/>
  <c r="Y788" i="19"/>
  <c r="Z788" i="19"/>
  <c r="AA788" i="19"/>
  <c r="AB788" i="19"/>
  <c r="E789" i="19"/>
  <c r="F789" i="19"/>
  <c r="G789" i="19"/>
  <c r="H789" i="19"/>
  <c r="I789" i="19"/>
  <c r="J789" i="19"/>
  <c r="K789" i="19"/>
  <c r="L789" i="19"/>
  <c r="M789" i="19"/>
  <c r="N789" i="19"/>
  <c r="O789" i="19"/>
  <c r="P789" i="19"/>
  <c r="Q789" i="19"/>
  <c r="R789" i="19"/>
  <c r="S789" i="19"/>
  <c r="T789" i="19"/>
  <c r="U789" i="19"/>
  <c r="V789" i="19"/>
  <c r="W789" i="19"/>
  <c r="X789" i="19"/>
  <c r="Y789" i="19"/>
  <c r="Z789" i="19"/>
  <c r="AA789" i="19"/>
  <c r="AB789" i="19"/>
  <c r="E790" i="19"/>
  <c r="F790" i="19"/>
  <c r="G790" i="19"/>
  <c r="H790" i="19"/>
  <c r="I790" i="19"/>
  <c r="J790" i="19"/>
  <c r="K790" i="19"/>
  <c r="L790" i="19"/>
  <c r="M790" i="19"/>
  <c r="N790" i="19"/>
  <c r="O790" i="19"/>
  <c r="P790" i="19"/>
  <c r="Q790" i="19"/>
  <c r="R790" i="19"/>
  <c r="S790" i="19"/>
  <c r="T790" i="19"/>
  <c r="U790" i="19"/>
  <c r="V790" i="19"/>
  <c r="W790" i="19"/>
  <c r="X790" i="19"/>
  <c r="Y790" i="19"/>
  <c r="Z790" i="19"/>
  <c r="AA790" i="19"/>
  <c r="AB790" i="19"/>
  <c r="E791" i="19"/>
  <c r="F791" i="19"/>
  <c r="G791" i="19"/>
  <c r="H791" i="19"/>
  <c r="I791" i="19"/>
  <c r="J791" i="19"/>
  <c r="K791" i="19"/>
  <c r="L791" i="19"/>
  <c r="M791" i="19"/>
  <c r="N791" i="19"/>
  <c r="O791" i="19"/>
  <c r="P791" i="19"/>
  <c r="Q791" i="19"/>
  <c r="R791" i="19"/>
  <c r="S791" i="19"/>
  <c r="T791" i="19"/>
  <c r="U791" i="19"/>
  <c r="V791" i="19"/>
  <c r="W791" i="19"/>
  <c r="X791" i="19"/>
  <c r="Y791" i="19"/>
  <c r="Z791" i="19"/>
  <c r="AA791" i="19"/>
  <c r="AB791" i="19"/>
  <c r="E792" i="19"/>
  <c r="F792" i="19"/>
  <c r="G792" i="19"/>
  <c r="H792" i="19"/>
  <c r="I792" i="19"/>
  <c r="J792" i="19"/>
  <c r="K792" i="19"/>
  <c r="L792" i="19"/>
  <c r="M792" i="19"/>
  <c r="N792" i="19"/>
  <c r="O792" i="19"/>
  <c r="P792" i="19"/>
  <c r="Q792" i="19"/>
  <c r="R792" i="19"/>
  <c r="S792" i="19"/>
  <c r="T792" i="19"/>
  <c r="U792" i="19"/>
  <c r="V792" i="19"/>
  <c r="W792" i="19"/>
  <c r="X792" i="19"/>
  <c r="Y792" i="19"/>
  <c r="Z792" i="19"/>
  <c r="AA792" i="19"/>
  <c r="AB792" i="19"/>
  <c r="E793" i="19"/>
  <c r="F793" i="19"/>
  <c r="G793" i="19"/>
  <c r="H793" i="19"/>
  <c r="I793" i="19"/>
  <c r="J793" i="19"/>
  <c r="K793" i="19"/>
  <c r="L793" i="19"/>
  <c r="M793" i="19"/>
  <c r="N793" i="19"/>
  <c r="O793" i="19"/>
  <c r="P793" i="19"/>
  <c r="Q793" i="19"/>
  <c r="R793" i="19"/>
  <c r="S793" i="19"/>
  <c r="T793" i="19"/>
  <c r="U793" i="19"/>
  <c r="V793" i="19"/>
  <c r="W793" i="19"/>
  <c r="X793" i="19"/>
  <c r="Y793" i="19"/>
  <c r="Z793" i="19"/>
  <c r="AA793" i="19"/>
  <c r="AB793" i="19"/>
  <c r="E794" i="19"/>
  <c r="F794" i="19"/>
  <c r="G794" i="19"/>
  <c r="H794" i="19"/>
  <c r="I794" i="19"/>
  <c r="J794" i="19"/>
  <c r="K794" i="19"/>
  <c r="L794" i="19"/>
  <c r="M794" i="19"/>
  <c r="N794" i="19"/>
  <c r="O794" i="19"/>
  <c r="P794" i="19"/>
  <c r="Q794" i="19"/>
  <c r="R794" i="19"/>
  <c r="S794" i="19"/>
  <c r="T794" i="19"/>
  <c r="U794" i="19"/>
  <c r="V794" i="19"/>
  <c r="W794" i="19"/>
  <c r="X794" i="19"/>
  <c r="Y794" i="19"/>
  <c r="Z794" i="19"/>
  <c r="AA794" i="19"/>
  <c r="AB794" i="19"/>
  <c r="E795" i="19"/>
  <c r="F795" i="19"/>
  <c r="G795" i="19"/>
  <c r="H795" i="19"/>
  <c r="I795" i="19"/>
  <c r="J795" i="19"/>
  <c r="K795" i="19"/>
  <c r="L795" i="19"/>
  <c r="M795" i="19"/>
  <c r="N795" i="19"/>
  <c r="O795" i="19"/>
  <c r="P795" i="19"/>
  <c r="Q795" i="19"/>
  <c r="R795" i="19"/>
  <c r="S795" i="19"/>
  <c r="T795" i="19"/>
  <c r="U795" i="19"/>
  <c r="V795" i="19"/>
  <c r="W795" i="19"/>
  <c r="X795" i="19"/>
  <c r="Y795" i="19"/>
  <c r="Z795" i="19"/>
  <c r="AA795" i="19"/>
  <c r="AB795" i="19"/>
  <c r="E796" i="19"/>
  <c r="F796" i="19"/>
  <c r="G796" i="19"/>
  <c r="H796" i="19"/>
  <c r="I796" i="19"/>
  <c r="J796" i="19"/>
  <c r="K796" i="19"/>
  <c r="L796" i="19"/>
  <c r="M796" i="19"/>
  <c r="N796" i="19"/>
  <c r="O796" i="19"/>
  <c r="P796" i="19"/>
  <c r="Q796" i="19"/>
  <c r="R796" i="19"/>
  <c r="S796" i="19"/>
  <c r="T796" i="19"/>
  <c r="U796" i="19"/>
  <c r="V796" i="19"/>
  <c r="W796" i="19"/>
  <c r="X796" i="19"/>
  <c r="Y796" i="19"/>
  <c r="Z796" i="19"/>
  <c r="AA796" i="19"/>
  <c r="AB796" i="19"/>
  <c r="E797" i="19"/>
  <c r="F797" i="19"/>
  <c r="G797" i="19"/>
  <c r="H797" i="19"/>
  <c r="I797" i="19"/>
  <c r="J797" i="19"/>
  <c r="K797" i="19"/>
  <c r="L797" i="19"/>
  <c r="M797" i="19"/>
  <c r="N797" i="19"/>
  <c r="O797" i="19"/>
  <c r="P797" i="19"/>
  <c r="Q797" i="19"/>
  <c r="R797" i="19"/>
  <c r="S797" i="19"/>
  <c r="T797" i="19"/>
  <c r="U797" i="19"/>
  <c r="V797" i="19"/>
  <c r="W797" i="19"/>
  <c r="X797" i="19"/>
  <c r="Y797" i="19"/>
  <c r="Z797" i="19"/>
  <c r="AA797" i="19"/>
  <c r="AB797" i="19"/>
  <c r="E798" i="19"/>
  <c r="F798" i="19"/>
  <c r="G798" i="19"/>
  <c r="H798" i="19"/>
  <c r="I798" i="19"/>
  <c r="J798" i="19"/>
  <c r="K798" i="19"/>
  <c r="L798" i="19"/>
  <c r="M798" i="19"/>
  <c r="N798" i="19"/>
  <c r="O798" i="19"/>
  <c r="P798" i="19"/>
  <c r="Q798" i="19"/>
  <c r="R798" i="19"/>
  <c r="S798" i="19"/>
  <c r="T798" i="19"/>
  <c r="U798" i="19"/>
  <c r="V798" i="19"/>
  <c r="W798" i="19"/>
  <c r="X798" i="19"/>
  <c r="Y798" i="19"/>
  <c r="Z798" i="19"/>
  <c r="AA798" i="19"/>
  <c r="AB798" i="19"/>
  <c r="E799" i="19"/>
  <c r="F799" i="19"/>
  <c r="G799" i="19"/>
  <c r="H799" i="19"/>
  <c r="I799" i="19"/>
  <c r="J799" i="19"/>
  <c r="K799" i="19"/>
  <c r="L799" i="19"/>
  <c r="M799" i="19"/>
  <c r="N799" i="19"/>
  <c r="O799" i="19"/>
  <c r="P799" i="19"/>
  <c r="Q799" i="19"/>
  <c r="R799" i="19"/>
  <c r="S799" i="19"/>
  <c r="T799" i="19"/>
  <c r="U799" i="19"/>
  <c r="V799" i="19"/>
  <c r="W799" i="19"/>
  <c r="X799" i="19"/>
  <c r="Y799" i="19"/>
  <c r="Z799" i="19"/>
  <c r="AA799" i="19"/>
  <c r="AB799" i="19"/>
  <c r="E800" i="19"/>
  <c r="F800" i="19"/>
  <c r="G800" i="19"/>
  <c r="H800" i="19"/>
  <c r="I800" i="19"/>
  <c r="J800" i="19"/>
  <c r="K800" i="19"/>
  <c r="L800" i="19"/>
  <c r="M800" i="19"/>
  <c r="N800" i="19"/>
  <c r="O800" i="19"/>
  <c r="P800" i="19"/>
  <c r="Q800" i="19"/>
  <c r="R800" i="19"/>
  <c r="S800" i="19"/>
  <c r="T800" i="19"/>
  <c r="U800" i="19"/>
  <c r="V800" i="19"/>
  <c r="W800" i="19"/>
  <c r="X800" i="19"/>
  <c r="Y800" i="19"/>
  <c r="Z800" i="19"/>
  <c r="AA800" i="19"/>
  <c r="AB800" i="19"/>
  <c r="E801" i="19"/>
  <c r="F801" i="19"/>
  <c r="G801" i="19"/>
  <c r="H801" i="19"/>
  <c r="I801" i="19"/>
  <c r="J801" i="19"/>
  <c r="K801" i="19"/>
  <c r="L801" i="19"/>
  <c r="M801" i="19"/>
  <c r="N801" i="19"/>
  <c r="O801" i="19"/>
  <c r="P801" i="19"/>
  <c r="Q801" i="19"/>
  <c r="R801" i="19"/>
  <c r="S801" i="19"/>
  <c r="T801" i="19"/>
  <c r="U801" i="19"/>
  <c r="V801" i="19"/>
  <c r="W801" i="19"/>
  <c r="X801" i="19"/>
  <c r="Y801" i="19"/>
  <c r="Z801" i="19"/>
  <c r="AA801" i="19"/>
  <c r="AB801" i="19"/>
  <c r="E802" i="19"/>
  <c r="F802" i="19"/>
  <c r="G802" i="19"/>
  <c r="H802" i="19"/>
  <c r="I802" i="19"/>
  <c r="J802" i="19"/>
  <c r="K802" i="19"/>
  <c r="L802" i="19"/>
  <c r="M802" i="19"/>
  <c r="N802" i="19"/>
  <c r="O802" i="19"/>
  <c r="P802" i="19"/>
  <c r="Q802" i="19"/>
  <c r="R802" i="19"/>
  <c r="S802" i="19"/>
  <c r="T802" i="19"/>
  <c r="U802" i="19"/>
  <c r="V802" i="19"/>
  <c r="W802" i="19"/>
  <c r="X802" i="19"/>
  <c r="Y802" i="19"/>
  <c r="Z802" i="19"/>
  <c r="AA802" i="19"/>
  <c r="AB802" i="19"/>
  <c r="E803" i="19"/>
  <c r="F803" i="19"/>
  <c r="G803" i="19"/>
  <c r="H803" i="19"/>
  <c r="I803" i="19"/>
  <c r="J803" i="19"/>
  <c r="K803" i="19"/>
  <c r="L803" i="19"/>
  <c r="M803" i="19"/>
  <c r="N803" i="19"/>
  <c r="O803" i="19"/>
  <c r="P803" i="19"/>
  <c r="Q803" i="19"/>
  <c r="R803" i="19"/>
  <c r="S803" i="19"/>
  <c r="T803" i="19"/>
  <c r="U803" i="19"/>
  <c r="V803" i="19"/>
  <c r="W803" i="19"/>
  <c r="X803" i="19"/>
  <c r="Y803" i="19"/>
  <c r="Z803" i="19"/>
  <c r="AA803" i="19"/>
  <c r="AB803" i="19"/>
  <c r="E804" i="19"/>
  <c r="F804" i="19"/>
  <c r="G804" i="19"/>
  <c r="H804" i="19"/>
  <c r="I804" i="19"/>
  <c r="J804" i="19"/>
  <c r="K804" i="19"/>
  <c r="L804" i="19"/>
  <c r="M804" i="19"/>
  <c r="N804" i="19"/>
  <c r="O804" i="19"/>
  <c r="P804" i="19"/>
  <c r="Q804" i="19"/>
  <c r="R804" i="19"/>
  <c r="S804" i="19"/>
  <c r="T804" i="19"/>
  <c r="U804" i="19"/>
  <c r="V804" i="19"/>
  <c r="W804" i="19"/>
  <c r="X804" i="19"/>
  <c r="Y804" i="19"/>
  <c r="Z804" i="19"/>
  <c r="AA804" i="19"/>
  <c r="AB804" i="19"/>
  <c r="E805" i="19"/>
  <c r="F805" i="19"/>
  <c r="G805" i="19"/>
  <c r="H805" i="19"/>
  <c r="I805" i="19"/>
  <c r="J805" i="19"/>
  <c r="K805" i="19"/>
  <c r="L805" i="19"/>
  <c r="M805" i="19"/>
  <c r="N805" i="19"/>
  <c r="O805" i="19"/>
  <c r="P805" i="19"/>
  <c r="Q805" i="19"/>
  <c r="R805" i="19"/>
  <c r="S805" i="19"/>
  <c r="T805" i="19"/>
  <c r="U805" i="19"/>
  <c r="V805" i="19"/>
  <c r="W805" i="19"/>
  <c r="X805" i="19"/>
  <c r="Y805" i="19"/>
  <c r="Z805" i="19"/>
  <c r="AA805" i="19"/>
  <c r="AB805" i="19"/>
  <c r="E806" i="19"/>
  <c r="F806" i="19"/>
  <c r="G806" i="19"/>
  <c r="H806" i="19"/>
  <c r="I806" i="19"/>
  <c r="J806" i="19"/>
  <c r="K806" i="19"/>
  <c r="L806" i="19"/>
  <c r="M806" i="19"/>
  <c r="N806" i="19"/>
  <c r="O806" i="19"/>
  <c r="P806" i="19"/>
  <c r="Q806" i="19"/>
  <c r="R806" i="19"/>
  <c r="S806" i="19"/>
  <c r="T806" i="19"/>
  <c r="U806" i="19"/>
  <c r="V806" i="19"/>
  <c r="W806" i="19"/>
  <c r="X806" i="19"/>
  <c r="Y806" i="19"/>
  <c r="Z806" i="19"/>
  <c r="AA806" i="19"/>
  <c r="AB806" i="19"/>
  <c r="E807" i="19"/>
  <c r="F807" i="19"/>
  <c r="G807" i="19"/>
  <c r="H807" i="19"/>
  <c r="I807" i="19"/>
  <c r="J807" i="19"/>
  <c r="K807" i="19"/>
  <c r="L807" i="19"/>
  <c r="M807" i="19"/>
  <c r="N807" i="19"/>
  <c r="O807" i="19"/>
  <c r="P807" i="19"/>
  <c r="Q807" i="19"/>
  <c r="R807" i="19"/>
  <c r="S807" i="19"/>
  <c r="T807" i="19"/>
  <c r="U807" i="19"/>
  <c r="V807" i="19"/>
  <c r="W807" i="19"/>
  <c r="X807" i="19"/>
  <c r="Y807" i="19"/>
  <c r="Z807" i="19"/>
  <c r="AA807" i="19"/>
  <c r="AB807" i="19"/>
  <c r="E808" i="19"/>
  <c r="F808" i="19"/>
  <c r="G808" i="19"/>
  <c r="H808" i="19"/>
  <c r="I808" i="19"/>
  <c r="J808" i="19"/>
  <c r="K808" i="19"/>
  <c r="L808" i="19"/>
  <c r="M808" i="19"/>
  <c r="N808" i="19"/>
  <c r="O808" i="19"/>
  <c r="P808" i="19"/>
  <c r="Q808" i="19"/>
  <c r="R808" i="19"/>
  <c r="S808" i="19"/>
  <c r="T808" i="19"/>
  <c r="U808" i="19"/>
  <c r="V808" i="19"/>
  <c r="W808" i="19"/>
  <c r="X808" i="19"/>
  <c r="Y808" i="19"/>
  <c r="Z808" i="19"/>
  <c r="AA808" i="19"/>
  <c r="AB808" i="19"/>
  <c r="E809" i="19"/>
  <c r="F809" i="19"/>
  <c r="G809" i="19"/>
  <c r="H809" i="19"/>
  <c r="I809" i="19"/>
  <c r="J809" i="19"/>
  <c r="K809" i="19"/>
  <c r="L809" i="19"/>
  <c r="M809" i="19"/>
  <c r="N809" i="19"/>
  <c r="O809" i="19"/>
  <c r="P809" i="19"/>
  <c r="Q809" i="19"/>
  <c r="R809" i="19"/>
  <c r="S809" i="19"/>
  <c r="T809" i="19"/>
  <c r="U809" i="19"/>
  <c r="V809" i="19"/>
  <c r="W809" i="19"/>
  <c r="X809" i="19"/>
  <c r="Y809" i="19"/>
  <c r="Z809" i="19"/>
  <c r="AA809" i="19"/>
  <c r="AB809" i="19"/>
  <c r="E810" i="19"/>
  <c r="F810" i="19"/>
  <c r="G810" i="19"/>
  <c r="H810" i="19"/>
  <c r="I810" i="19"/>
  <c r="J810" i="19"/>
  <c r="K810" i="19"/>
  <c r="L810" i="19"/>
  <c r="M810" i="19"/>
  <c r="N810" i="19"/>
  <c r="O810" i="19"/>
  <c r="P810" i="19"/>
  <c r="Q810" i="19"/>
  <c r="R810" i="19"/>
  <c r="S810" i="19"/>
  <c r="T810" i="19"/>
  <c r="U810" i="19"/>
  <c r="V810" i="19"/>
  <c r="W810" i="19"/>
  <c r="X810" i="19"/>
  <c r="Y810" i="19"/>
  <c r="Z810" i="19"/>
  <c r="AA810" i="19"/>
  <c r="AB810" i="19"/>
  <c r="E811" i="19"/>
  <c r="F811" i="19"/>
  <c r="G811" i="19"/>
  <c r="H811" i="19"/>
  <c r="I811" i="19"/>
  <c r="J811" i="19"/>
  <c r="K811" i="19"/>
  <c r="L811" i="19"/>
  <c r="M811" i="19"/>
  <c r="N811" i="19"/>
  <c r="O811" i="19"/>
  <c r="P811" i="19"/>
  <c r="Q811" i="19"/>
  <c r="R811" i="19"/>
  <c r="S811" i="19"/>
  <c r="T811" i="19"/>
  <c r="U811" i="19"/>
  <c r="V811" i="19"/>
  <c r="W811" i="19"/>
  <c r="X811" i="19"/>
  <c r="Y811" i="19"/>
  <c r="Z811" i="19"/>
  <c r="AA811" i="19"/>
  <c r="AB811" i="19"/>
  <c r="E812" i="19"/>
  <c r="F812" i="19"/>
  <c r="G812" i="19"/>
  <c r="H812" i="19"/>
  <c r="I812" i="19"/>
  <c r="J812" i="19"/>
  <c r="K812" i="19"/>
  <c r="L812" i="19"/>
  <c r="M812" i="19"/>
  <c r="N812" i="19"/>
  <c r="O812" i="19"/>
  <c r="P812" i="19"/>
  <c r="Q812" i="19"/>
  <c r="R812" i="19"/>
  <c r="S812" i="19"/>
  <c r="T812" i="19"/>
  <c r="U812" i="19"/>
  <c r="V812" i="19"/>
  <c r="W812" i="19"/>
  <c r="X812" i="19"/>
  <c r="Y812" i="19"/>
  <c r="Z812" i="19"/>
  <c r="AA812" i="19"/>
  <c r="AB812" i="19"/>
  <c r="E813" i="19"/>
  <c r="F813" i="19"/>
  <c r="G813" i="19"/>
  <c r="H813" i="19"/>
  <c r="I813" i="19"/>
  <c r="J813" i="19"/>
  <c r="K813" i="19"/>
  <c r="L813" i="19"/>
  <c r="M813" i="19"/>
  <c r="N813" i="19"/>
  <c r="O813" i="19"/>
  <c r="P813" i="19"/>
  <c r="Q813" i="19"/>
  <c r="R813" i="19"/>
  <c r="S813" i="19"/>
  <c r="T813" i="19"/>
  <c r="U813" i="19"/>
  <c r="V813" i="19"/>
  <c r="W813" i="19"/>
  <c r="X813" i="19"/>
  <c r="Y813" i="19"/>
  <c r="Z813" i="19"/>
  <c r="AA813" i="19"/>
  <c r="AB813" i="19"/>
  <c r="E814" i="19"/>
  <c r="F814" i="19"/>
  <c r="G814" i="19"/>
  <c r="H814" i="19"/>
  <c r="I814" i="19"/>
  <c r="J814" i="19"/>
  <c r="K814" i="19"/>
  <c r="L814" i="19"/>
  <c r="M814" i="19"/>
  <c r="N814" i="19"/>
  <c r="O814" i="19"/>
  <c r="P814" i="19"/>
  <c r="Q814" i="19"/>
  <c r="R814" i="19"/>
  <c r="S814" i="19"/>
  <c r="T814" i="19"/>
  <c r="U814" i="19"/>
  <c r="V814" i="19"/>
  <c r="W814" i="19"/>
  <c r="X814" i="19"/>
  <c r="Y814" i="19"/>
  <c r="Z814" i="19"/>
  <c r="AA814" i="19"/>
  <c r="AB814" i="19"/>
  <c r="E815" i="19"/>
  <c r="F815" i="19"/>
  <c r="G815" i="19"/>
  <c r="H815" i="19"/>
  <c r="I815" i="19"/>
  <c r="J815" i="19"/>
  <c r="K815" i="19"/>
  <c r="L815" i="19"/>
  <c r="M815" i="19"/>
  <c r="N815" i="19"/>
  <c r="O815" i="19"/>
  <c r="P815" i="19"/>
  <c r="Q815" i="19"/>
  <c r="R815" i="19"/>
  <c r="S815" i="19"/>
  <c r="T815" i="19"/>
  <c r="U815" i="19"/>
  <c r="V815" i="19"/>
  <c r="W815" i="19"/>
  <c r="X815" i="19"/>
  <c r="Y815" i="19"/>
  <c r="Z815" i="19"/>
  <c r="AA815" i="19"/>
  <c r="AB815" i="19"/>
  <c r="E816" i="19"/>
  <c r="F816" i="19"/>
  <c r="G816" i="19"/>
  <c r="H816" i="19"/>
  <c r="I816" i="19"/>
  <c r="J816" i="19"/>
  <c r="K816" i="19"/>
  <c r="L816" i="19"/>
  <c r="M816" i="19"/>
  <c r="N816" i="19"/>
  <c r="O816" i="19"/>
  <c r="P816" i="19"/>
  <c r="Q816" i="19"/>
  <c r="R816" i="19"/>
  <c r="S816" i="19"/>
  <c r="T816" i="19"/>
  <c r="U816" i="19"/>
  <c r="V816" i="19"/>
  <c r="W816" i="19"/>
  <c r="X816" i="19"/>
  <c r="Y816" i="19"/>
  <c r="Z816" i="19"/>
  <c r="AA816" i="19"/>
  <c r="AB816" i="19"/>
  <c r="E817" i="19"/>
  <c r="F817" i="19"/>
  <c r="G817" i="19"/>
  <c r="H817" i="19"/>
  <c r="I817" i="19"/>
  <c r="J817" i="19"/>
  <c r="K817" i="19"/>
  <c r="L817" i="19"/>
  <c r="M817" i="19"/>
  <c r="N817" i="19"/>
  <c r="O817" i="19"/>
  <c r="P817" i="19"/>
  <c r="Q817" i="19"/>
  <c r="R817" i="19"/>
  <c r="S817" i="19"/>
  <c r="T817" i="19"/>
  <c r="U817" i="19"/>
  <c r="V817" i="19"/>
  <c r="W817" i="19"/>
  <c r="X817" i="19"/>
  <c r="Y817" i="19"/>
  <c r="Z817" i="19"/>
  <c r="AA817" i="19"/>
  <c r="AB817" i="19"/>
  <c r="E818" i="19"/>
  <c r="F818" i="19"/>
  <c r="G818" i="19"/>
  <c r="H818" i="19"/>
  <c r="I818" i="19"/>
  <c r="J818" i="19"/>
  <c r="K818" i="19"/>
  <c r="L818" i="19"/>
  <c r="M818" i="19"/>
  <c r="N818" i="19"/>
  <c r="O818" i="19"/>
  <c r="P818" i="19"/>
  <c r="Q818" i="19"/>
  <c r="R818" i="19"/>
  <c r="S818" i="19"/>
  <c r="T818" i="19"/>
  <c r="U818" i="19"/>
  <c r="V818" i="19"/>
  <c r="W818" i="19"/>
  <c r="X818" i="19"/>
  <c r="Y818" i="19"/>
  <c r="Z818" i="19"/>
  <c r="AA818" i="19"/>
  <c r="AB818" i="19"/>
  <c r="E819" i="19"/>
  <c r="F819" i="19"/>
  <c r="G819" i="19"/>
  <c r="H819" i="19"/>
  <c r="I819" i="19"/>
  <c r="J819" i="19"/>
  <c r="K819" i="19"/>
  <c r="L819" i="19"/>
  <c r="M819" i="19"/>
  <c r="N819" i="19"/>
  <c r="O819" i="19"/>
  <c r="P819" i="19"/>
  <c r="Q819" i="19"/>
  <c r="R819" i="19"/>
  <c r="S819" i="19"/>
  <c r="T819" i="19"/>
  <c r="U819" i="19"/>
  <c r="V819" i="19"/>
  <c r="W819" i="19"/>
  <c r="X819" i="19"/>
  <c r="Y819" i="19"/>
  <c r="Z819" i="19"/>
  <c r="AA819" i="19"/>
  <c r="AB819" i="19"/>
  <c r="E820" i="19"/>
  <c r="F820" i="19"/>
  <c r="G820" i="19"/>
  <c r="H820" i="19"/>
  <c r="I820" i="19"/>
  <c r="J820" i="19"/>
  <c r="K820" i="19"/>
  <c r="L820" i="19"/>
  <c r="M820" i="19"/>
  <c r="N820" i="19"/>
  <c r="O820" i="19"/>
  <c r="P820" i="19"/>
  <c r="Q820" i="19"/>
  <c r="R820" i="19"/>
  <c r="S820" i="19"/>
  <c r="T820" i="19"/>
  <c r="U820" i="19"/>
  <c r="V820" i="19"/>
  <c r="W820" i="19"/>
  <c r="X820" i="19"/>
  <c r="Y820" i="19"/>
  <c r="Z820" i="19"/>
  <c r="AA820" i="19"/>
  <c r="AB820" i="19"/>
  <c r="E821" i="19"/>
  <c r="F821" i="19"/>
  <c r="G821" i="19"/>
  <c r="H821" i="19"/>
  <c r="I821" i="19"/>
  <c r="J821" i="19"/>
  <c r="K821" i="19"/>
  <c r="L821" i="19"/>
  <c r="M821" i="19"/>
  <c r="N821" i="19"/>
  <c r="O821" i="19"/>
  <c r="P821" i="19"/>
  <c r="Q821" i="19"/>
  <c r="R821" i="19"/>
  <c r="S821" i="19"/>
  <c r="T821" i="19"/>
  <c r="U821" i="19"/>
  <c r="V821" i="19"/>
  <c r="W821" i="19"/>
  <c r="X821" i="19"/>
  <c r="Y821" i="19"/>
  <c r="Z821" i="19"/>
  <c r="AA821" i="19"/>
  <c r="AB821" i="19"/>
  <c r="E822" i="19"/>
  <c r="F822" i="19"/>
  <c r="G822" i="19"/>
  <c r="H822" i="19"/>
  <c r="I822" i="19"/>
  <c r="J822" i="19"/>
  <c r="K822" i="19"/>
  <c r="L822" i="19"/>
  <c r="M822" i="19"/>
  <c r="N822" i="19"/>
  <c r="O822" i="19"/>
  <c r="P822" i="19"/>
  <c r="Q822" i="19"/>
  <c r="R822" i="19"/>
  <c r="S822" i="19"/>
  <c r="T822" i="19"/>
  <c r="U822" i="19"/>
  <c r="V822" i="19"/>
  <c r="W822" i="19"/>
  <c r="X822" i="19"/>
  <c r="Y822" i="19"/>
  <c r="Z822" i="19"/>
  <c r="AA822" i="19"/>
  <c r="AB822" i="19"/>
  <c r="E823" i="19"/>
  <c r="F823" i="19"/>
  <c r="G823" i="19"/>
  <c r="H823" i="19"/>
  <c r="I823" i="19"/>
  <c r="J823" i="19"/>
  <c r="K823" i="19"/>
  <c r="L823" i="19"/>
  <c r="M823" i="19"/>
  <c r="N823" i="19"/>
  <c r="O823" i="19"/>
  <c r="P823" i="19"/>
  <c r="Q823" i="19"/>
  <c r="R823" i="19"/>
  <c r="S823" i="19"/>
  <c r="T823" i="19"/>
  <c r="U823" i="19"/>
  <c r="V823" i="19"/>
  <c r="W823" i="19"/>
  <c r="X823" i="19"/>
  <c r="Y823" i="19"/>
  <c r="Z823" i="19"/>
  <c r="AA823" i="19"/>
  <c r="AB823" i="19"/>
  <c r="E824" i="19"/>
  <c r="F824" i="19"/>
  <c r="G824" i="19"/>
  <c r="H824" i="19"/>
  <c r="I824" i="19"/>
  <c r="J824" i="19"/>
  <c r="K824" i="19"/>
  <c r="L824" i="19"/>
  <c r="M824" i="19"/>
  <c r="N824" i="19"/>
  <c r="O824" i="19"/>
  <c r="P824" i="19"/>
  <c r="Q824" i="19"/>
  <c r="R824" i="19"/>
  <c r="S824" i="19"/>
  <c r="T824" i="19"/>
  <c r="U824" i="19"/>
  <c r="V824" i="19"/>
  <c r="W824" i="19"/>
  <c r="X824" i="19"/>
  <c r="Y824" i="19"/>
  <c r="Z824" i="19"/>
  <c r="AA824" i="19"/>
  <c r="AB824" i="19"/>
  <c r="E825" i="19"/>
  <c r="F825" i="19"/>
  <c r="G825" i="19"/>
  <c r="H825" i="19"/>
  <c r="I825" i="19"/>
  <c r="J825" i="19"/>
  <c r="K825" i="19"/>
  <c r="L825" i="19"/>
  <c r="M825" i="19"/>
  <c r="N825" i="19"/>
  <c r="O825" i="19"/>
  <c r="P825" i="19"/>
  <c r="Q825" i="19"/>
  <c r="R825" i="19"/>
  <c r="S825" i="19"/>
  <c r="T825" i="19"/>
  <c r="U825" i="19"/>
  <c r="V825" i="19"/>
  <c r="W825" i="19"/>
  <c r="X825" i="19"/>
  <c r="Y825" i="19"/>
  <c r="Z825" i="19"/>
  <c r="AA825" i="19"/>
  <c r="AB825" i="19"/>
  <c r="E826" i="19"/>
  <c r="F826" i="19"/>
  <c r="G826" i="19"/>
  <c r="H826" i="19"/>
  <c r="I826" i="19"/>
  <c r="J826" i="19"/>
  <c r="K826" i="19"/>
  <c r="L826" i="19"/>
  <c r="M826" i="19"/>
  <c r="N826" i="19"/>
  <c r="O826" i="19"/>
  <c r="P826" i="19"/>
  <c r="Q826" i="19"/>
  <c r="R826" i="19"/>
  <c r="S826" i="19"/>
  <c r="T826" i="19"/>
  <c r="U826" i="19"/>
  <c r="V826" i="19"/>
  <c r="W826" i="19"/>
  <c r="X826" i="19"/>
  <c r="Y826" i="19"/>
  <c r="Z826" i="19"/>
  <c r="AA826" i="19"/>
  <c r="AB826" i="19"/>
  <c r="E827" i="19"/>
  <c r="F827" i="19"/>
  <c r="G827" i="19"/>
  <c r="H827" i="19"/>
  <c r="I827" i="19"/>
  <c r="J827" i="19"/>
  <c r="K827" i="19"/>
  <c r="L827" i="19"/>
  <c r="M827" i="19"/>
  <c r="N827" i="19"/>
  <c r="O827" i="19"/>
  <c r="P827" i="19"/>
  <c r="Q827" i="19"/>
  <c r="R827" i="19"/>
  <c r="S827" i="19"/>
  <c r="T827" i="19"/>
  <c r="U827" i="19"/>
  <c r="V827" i="19"/>
  <c r="W827" i="19"/>
  <c r="X827" i="19"/>
  <c r="Y827" i="19"/>
  <c r="Z827" i="19"/>
  <c r="AA827" i="19"/>
  <c r="AB827" i="19"/>
  <c r="E828" i="19"/>
  <c r="F828" i="19"/>
  <c r="G828" i="19"/>
  <c r="H828" i="19"/>
  <c r="I828" i="19"/>
  <c r="J828" i="19"/>
  <c r="K828" i="19"/>
  <c r="L828" i="19"/>
  <c r="M828" i="19"/>
  <c r="N828" i="19"/>
  <c r="O828" i="19"/>
  <c r="P828" i="19"/>
  <c r="Q828" i="19"/>
  <c r="R828" i="19"/>
  <c r="S828" i="19"/>
  <c r="T828" i="19"/>
  <c r="U828" i="19"/>
  <c r="V828" i="19"/>
  <c r="W828" i="19"/>
  <c r="X828" i="19"/>
  <c r="Y828" i="19"/>
  <c r="Z828" i="19"/>
  <c r="AA828" i="19"/>
  <c r="AB828" i="19"/>
  <c r="E829" i="19"/>
  <c r="F829" i="19"/>
  <c r="G829" i="19"/>
  <c r="H829" i="19"/>
  <c r="I829" i="19"/>
  <c r="J829" i="19"/>
  <c r="K829" i="19"/>
  <c r="L829" i="19"/>
  <c r="M829" i="19"/>
  <c r="N829" i="19"/>
  <c r="O829" i="19"/>
  <c r="P829" i="19"/>
  <c r="Q829" i="19"/>
  <c r="R829" i="19"/>
  <c r="S829" i="19"/>
  <c r="T829" i="19"/>
  <c r="U829" i="19"/>
  <c r="V829" i="19"/>
  <c r="W829" i="19"/>
  <c r="X829" i="19"/>
  <c r="Y829" i="19"/>
  <c r="Z829" i="19"/>
  <c r="AA829" i="19"/>
  <c r="AB829" i="19"/>
  <c r="E830" i="19"/>
  <c r="F830" i="19"/>
  <c r="G830" i="19"/>
  <c r="H830" i="19"/>
  <c r="I830" i="19"/>
  <c r="J830" i="19"/>
  <c r="K830" i="19"/>
  <c r="L830" i="19"/>
  <c r="M830" i="19"/>
  <c r="N830" i="19"/>
  <c r="O830" i="19"/>
  <c r="P830" i="19"/>
  <c r="Q830" i="19"/>
  <c r="R830" i="19"/>
  <c r="S830" i="19"/>
  <c r="T830" i="19"/>
  <c r="U830" i="19"/>
  <c r="V830" i="19"/>
  <c r="W830" i="19"/>
  <c r="X830" i="19"/>
  <c r="Y830" i="19"/>
  <c r="Z830" i="19"/>
  <c r="AA830" i="19"/>
  <c r="AB830" i="19"/>
  <c r="E831" i="19"/>
  <c r="F831" i="19"/>
  <c r="G831" i="19"/>
  <c r="H831" i="19"/>
  <c r="I831" i="19"/>
  <c r="J831" i="19"/>
  <c r="K831" i="19"/>
  <c r="L831" i="19"/>
  <c r="M831" i="19"/>
  <c r="N831" i="19"/>
  <c r="O831" i="19"/>
  <c r="P831" i="19"/>
  <c r="Q831" i="19"/>
  <c r="R831" i="19"/>
  <c r="S831" i="19"/>
  <c r="T831" i="19"/>
  <c r="U831" i="19"/>
  <c r="V831" i="19"/>
  <c r="W831" i="19"/>
  <c r="X831" i="19"/>
  <c r="Y831" i="19"/>
  <c r="Z831" i="19"/>
  <c r="AA831" i="19"/>
  <c r="AB831" i="19"/>
  <c r="E832" i="19"/>
  <c r="F832" i="19"/>
  <c r="G832" i="19"/>
  <c r="H832" i="19"/>
  <c r="I832" i="19"/>
  <c r="J832" i="19"/>
  <c r="K832" i="19"/>
  <c r="L832" i="19"/>
  <c r="M832" i="19"/>
  <c r="N832" i="19"/>
  <c r="O832" i="19"/>
  <c r="P832" i="19"/>
  <c r="Q832" i="19"/>
  <c r="R832" i="19"/>
  <c r="S832" i="19"/>
  <c r="T832" i="19"/>
  <c r="U832" i="19"/>
  <c r="V832" i="19"/>
  <c r="W832" i="19"/>
  <c r="X832" i="19"/>
  <c r="Y832" i="19"/>
  <c r="Z832" i="19"/>
  <c r="AA832" i="19"/>
  <c r="AB832" i="19"/>
  <c r="E833" i="19"/>
  <c r="F833" i="19"/>
  <c r="G833" i="19"/>
  <c r="H833" i="19"/>
  <c r="I833" i="19"/>
  <c r="J833" i="19"/>
  <c r="K833" i="19"/>
  <c r="L833" i="19"/>
  <c r="M833" i="19"/>
  <c r="N833" i="19"/>
  <c r="O833" i="19"/>
  <c r="P833" i="19"/>
  <c r="Q833" i="19"/>
  <c r="R833" i="19"/>
  <c r="S833" i="19"/>
  <c r="T833" i="19"/>
  <c r="U833" i="19"/>
  <c r="V833" i="19"/>
  <c r="W833" i="19"/>
  <c r="X833" i="19"/>
  <c r="Y833" i="19"/>
  <c r="Z833" i="19"/>
  <c r="AA833" i="19"/>
  <c r="AB833" i="19"/>
  <c r="E834" i="19"/>
  <c r="F834" i="19"/>
  <c r="G834" i="19"/>
  <c r="H834" i="19"/>
  <c r="I834" i="19"/>
  <c r="J834" i="19"/>
  <c r="K834" i="19"/>
  <c r="L834" i="19"/>
  <c r="M834" i="19"/>
  <c r="N834" i="19"/>
  <c r="O834" i="19"/>
  <c r="P834" i="19"/>
  <c r="Q834" i="19"/>
  <c r="R834" i="19"/>
  <c r="S834" i="19"/>
  <c r="T834" i="19"/>
  <c r="U834" i="19"/>
  <c r="V834" i="19"/>
  <c r="W834" i="19"/>
  <c r="X834" i="19"/>
  <c r="Y834" i="19"/>
  <c r="Z834" i="19"/>
  <c r="AA834" i="19"/>
  <c r="AB834" i="19"/>
  <c r="E835" i="19"/>
  <c r="F835" i="19"/>
  <c r="G835" i="19"/>
  <c r="H835" i="19"/>
  <c r="I835" i="19"/>
  <c r="J835" i="19"/>
  <c r="K835" i="19"/>
  <c r="L835" i="19"/>
  <c r="M835" i="19"/>
  <c r="N835" i="19"/>
  <c r="O835" i="19"/>
  <c r="P835" i="19"/>
  <c r="Q835" i="19"/>
  <c r="R835" i="19"/>
  <c r="S835" i="19"/>
  <c r="T835" i="19"/>
  <c r="U835" i="19"/>
  <c r="V835" i="19"/>
  <c r="W835" i="19"/>
  <c r="X835" i="19"/>
  <c r="Y835" i="19"/>
  <c r="Z835" i="19"/>
  <c r="AA835" i="19"/>
  <c r="AB835" i="19"/>
  <c r="E836" i="19"/>
  <c r="F836" i="19"/>
  <c r="G836" i="19"/>
  <c r="H836" i="19"/>
  <c r="I836" i="19"/>
  <c r="J836" i="19"/>
  <c r="K836" i="19"/>
  <c r="L836" i="19"/>
  <c r="M836" i="19"/>
  <c r="N836" i="19"/>
  <c r="O836" i="19"/>
  <c r="P836" i="19"/>
  <c r="Q836" i="19"/>
  <c r="R836" i="19"/>
  <c r="S836" i="19"/>
  <c r="T836" i="19"/>
  <c r="U836" i="19"/>
  <c r="V836" i="19"/>
  <c r="W836" i="19"/>
  <c r="X836" i="19"/>
  <c r="Y836" i="19"/>
  <c r="Z836" i="19"/>
  <c r="AA836" i="19"/>
  <c r="AB836" i="19"/>
  <c r="E837" i="19"/>
  <c r="F837" i="19"/>
  <c r="G837" i="19"/>
  <c r="H837" i="19"/>
  <c r="I837" i="19"/>
  <c r="J837" i="19"/>
  <c r="K837" i="19"/>
  <c r="L837" i="19"/>
  <c r="M837" i="19"/>
  <c r="N837" i="19"/>
  <c r="O837" i="19"/>
  <c r="P837" i="19"/>
  <c r="Q837" i="19"/>
  <c r="R837" i="19"/>
  <c r="S837" i="19"/>
  <c r="T837" i="19"/>
  <c r="U837" i="19"/>
  <c r="V837" i="19"/>
  <c r="W837" i="19"/>
  <c r="X837" i="19"/>
  <c r="Y837" i="19"/>
  <c r="Z837" i="19"/>
  <c r="AA837" i="19"/>
  <c r="AB837" i="19"/>
  <c r="E838" i="19"/>
  <c r="F838" i="19"/>
  <c r="G838" i="19"/>
  <c r="H838" i="19"/>
  <c r="I838" i="19"/>
  <c r="J838" i="19"/>
  <c r="K838" i="19"/>
  <c r="L838" i="19"/>
  <c r="M838" i="19"/>
  <c r="N838" i="19"/>
  <c r="O838" i="19"/>
  <c r="P838" i="19"/>
  <c r="Q838" i="19"/>
  <c r="R838" i="19"/>
  <c r="S838" i="19"/>
  <c r="T838" i="19"/>
  <c r="U838" i="19"/>
  <c r="V838" i="19"/>
  <c r="W838" i="19"/>
  <c r="X838" i="19"/>
  <c r="Y838" i="19"/>
  <c r="Z838" i="19"/>
  <c r="AA838" i="19"/>
  <c r="AB838" i="19"/>
  <c r="E839" i="19"/>
  <c r="F839" i="19"/>
  <c r="G839" i="19"/>
  <c r="H839" i="19"/>
  <c r="I839" i="19"/>
  <c r="J839" i="19"/>
  <c r="K839" i="19"/>
  <c r="L839" i="19"/>
  <c r="M839" i="19"/>
  <c r="N839" i="19"/>
  <c r="O839" i="19"/>
  <c r="P839" i="19"/>
  <c r="Q839" i="19"/>
  <c r="R839" i="19"/>
  <c r="S839" i="19"/>
  <c r="T839" i="19"/>
  <c r="U839" i="19"/>
  <c r="V839" i="19"/>
  <c r="W839" i="19"/>
  <c r="X839" i="19"/>
  <c r="Y839" i="19"/>
  <c r="Z839" i="19"/>
  <c r="AA839" i="19"/>
  <c r="AB839" i="19"/>
  <c r="E840" i="19"/>
  <c r="F840" i="19"/>
  <c r="G840" i="19"/>
  <c r="H840" i="19"/>
  <c r="I840" i="19"/>
  <c r="J840" i="19"/>
  <c r="K840" i="19"/>
  <c r="L840" i="19"/>
  <c r="M840" i="19"/>
  <c r="N840" i="19"/>
  <c r="O840" i="19"/>
  <c r="P840" i="19"/>
  <c r="Q840" i="19"/>
  <c r="R840" i="19"/>
  <c r="S840" i="19"/>
  <c r="T840" i="19"/>
  <c r="U840" i="19"/>
  <c r="V840" i="19"/>
  <c r="W840" i="19"/>
  <c r="X840" i="19"/>
  <c r="Y840" i="19"/>
  <c r="Z840" i="19"/>
  <c r="AA840" i="19"/>
  <c r="AB840" i="19"/>
  <c r="E841" i="19"/>
  <c r="F841" i="19"/>
  <c r="G841" i="19"/>
  <c r="H841" i="19"/>
  <c r="I841" i="19"/>
  <c r="J841" i="19"/>
  <c r="K841" i="19"/>
  <c r="L841" i="19"/>
  <c r="M841" i="19"/>
  <c r="N841" i="19"/>
  <c r="O841" i="19"/>
  <c r="P841" i="19"/>
  <c r="Q841" i="19"/>
  <c r="R841" i="19"/>
  <c r="S841" i="19"/>
  <c r="T841" i="19"/>
  <c r="U841" i="19"/>
  <c r="V841" i="19"/>
  <c r="W841" i="19"/>
  <c r="X841" i="19"/>
  <c r="Y841" i="19"/>
  <c r="Z841" i="19"/>
  <c r="AA841" i="19"/>
  <c r="AB841" i="19"/>
  <c r="E842" i="19"/>
  <c r="F842" i="19"/>
  <c r="G842" i="19"/>
  <c r="H842" i="19"/>
  <c r="I842" i="19"/>
  <c r="J842" i="19"/>
  <c r="K842" i="19"/>
  <c r="L842" i="19"/>
  <c r="M842" i="19"/>
  <c r="N842" i="19"/>
  <c r="O842" i="19"/>
  <c r="P842" i="19"/>
  <c r="Q842" i="19"/>
  <c r="R842" i="19"/>
  <c r="S842" i="19"/>
  <c r="T842" i="19"/>
  <c r="U842" i="19"/>
  <c r="V842" i="19"/>
  <c r="W842" i="19"/>
  <c r="X842" i="19"/>
  <c r="Y842" i="19"/>
  <c r="Z842" i="19"/>
  <c r="AA842" i="19"/>
  <c r="AB842" i="19"/>
  <c r="E843" i="19"/>
  <c r="F843" i="19"/>
  <c r="G843" i="19"/>
  <c r="H843" i="19"/>
  <c r="I843" i="19"/>
  <c r="J843" i="19"/>
  <c r="K843" i="19"/>
  <c r="L843" i="19"/>
  <c r="M843" i="19"/>
  <c r="N843" i="19"/>
  <c r="O843" i="19"/>
  <c r="P843" i="19"/>
  <c r="Q843" i="19"/>
  <c r="R843" i="19"/>
  <c r="S843" i="19"/>
  <c r="T843" i="19"/>
  <c r="U843" i="19"/>
  <c r="V843" i="19"/>
  <c r="W843" i="19"/>
  <c r="X843" i="19"/>
  <c r="Y843" i="19"/>
  <c r="Z843" i="19"/>
  <c r="AA843" i="19"/>
  <c r="AB843" i="19"/>
  <c r="E844" i="19"/>
  <c r="F844" i="19"/>
  <c r="G844" i="19"/>
  <c r="H844" i="19"/>
  <c r="I844" i="19"/>
  <c r="J844" i="19"/>
  <c r="K844" i="19"/>
  <c r="L844" i="19"/>
  <c r="M844" i="19"/>
  <c r="N844" i="19"/>
  <c r="O844" i="19"/>
  <c r="P844" i="19"/>
  <c r="Q844" i="19"/>
  <c r="R844" i="19"/>
  <c r="S844" i="19"/>
  <c r="T844" i="19"/>
  <c r="U844" i="19"/>
  <c r="V844" i="19"/>
  <c r="W844" i="19"/>
  <c r="X844" i="19"/>
  <c r="Y844" i="19"/>
  <c r="Z844" i="19"/>
  <c r="AA844" i="19"/>
  <c r="AB844" i="19"/>
  <c r="E845" i="19"/>
  <c r="F845" i="19"/>
  <c r="G845" i="19"/>
  <c r="H845" i="19"/>
  <c r="I845" i="19"/>
  <c r="J845" i="19"/>
  <c r="K845" i="19"/>
  <c r="L845" i="19"/>
  <c r="M845" i="19"/>
  <c r="N845" i="19"/>
  <c r="O845" i="19"/>
  <c r="P845" i="19"/>
  <c r="Q845" i="19"/>
  <c r="R845" i="19"/>
  <c r="S845" i="19"/>
  <c r="T845" i="19"/>
  <c r="U845" i="19"/>
  <c r="V845" i="19"/>
  <c r="W845" i="19"/>
  <c r="X845" i="19"/>
  <c r="Y845" i="19"/>
  <c r="Z845" i="19"/>
  <c r="AA845" i="19"/>
  <c r="AB845" i="19"/>
  <c r="E846" i="19"/>
  <c r="F846" i="19"/>
  <c r="G846" i="19"/>
  <c r="H846" i="19"/>
  <c r="I846" i="19"/>
  <c r="J846" i="19"/>
  <c r="K846" i="19"/>
  <c r="L846" i="19"/>
  <c r="M846" i="19"/>
  <c r="N846" i="19"/>
  <c r="O846" i="19"/>
  <c r="P846" i="19"/>
  <c r="Q846" i="19"/>
  <c r="R846" i="19"/>
  <c r="S846" i="19"/>
  <c r="T846" i="19"/>
  <c r="U846" i="19"/>
  <c r="V846" i="19"/>
  <c r="W846" i="19"/>
  <c r="X846" i="19"/>
  <c r="Y846" i="19"/>
  <c r="Z846" i="19"/>
  <c r="AA846" i="19"/>
  <c r="AB846" i="19"/>
  <c r="E847" i="19"/>
  <c r="F847" i="19"/>
  <c r="G847" i="19"/>
  <c r="H847" i="19"/>
  <c r="I847" i="19"/>
  <c r="J847" i="19"/>
  <c r="K847" i="19"/>
  <c r="L847" i="19"/>
  <c r="M847" i="19"/>
  <c r="N847" i="19"/>
  <c r="O847" i="19"/>
  <c r="P847" i="19"/>
  <c r="Q847" i="19"/>
  <c r="R847" i="19"/>
  <c r="S847" i="19"/>
  <c r="T847" i="19"/>
  <c r="U847" i="19"/>
  <c r="V847" i="19"/>
  <c r="W847" i="19"/>
  <c r="X847" i="19"/>
  <c r="Y847" i="19"/>
  <c r="Z847" i="19"/>
  <c r="AA847" i="19"/>
  <c r="AB847" i="19"/>
  <c r="E848" i="19"/>
  <c r="F848" i="19"/>
  <c r="G848" i="19"/>
  <c r="H848" i="19"/>
  <c r="I848" i="19"/>
  <c r="J848" i="19"/>
  <c r="K848" i="19"/>
  <c r="L848" i="19"/>
  <c r="M848" i="19"/>
  <c r="N848" i="19"/>
  <c r="O848" i="19"/>
  <c r="P848" i="19"/>
  <c r="Q848" i="19"/>
  <c r="R848" i="19"/>
  <c r="S848" i="19"/>
  <c r="T848" i="19"/>
  <c r="U848" i="19"/>
  <c r="V848" i="19"/>
  <c r="W848" i="19"/>
  <c r="X848" i="19"/>
  <c r="Y848" i="19"/>
  <c r="Z848" i="19"/>
  <c r="AA848" i="19"/>
  <c r="AB848" i="19"/>
  <c r="E849" i="19"/>
  <c r="F849" i="19"/>
  <c r="G849" i="19"/>
  <c r="H849" i="19"/>
  <c r="I849" i="19"/>
  <c r="J849" i="19"/>
  <c r="K849" i="19"/>
  <c r="L849" i="19"/>
  <c r="M849" i="19"/>
  <c r="N849" i="19"/>
  <c r="O849" i="19"/>
  <c r="P849" i="19"/>
  <c r="Q849" i="19"/>
  <c r="R849" i="19"/>
  <c r="S849" i="19"/>
  <c r="T849" i="19"/>
  <c r="U849" i="19"/>
  <c r="V849" i="19"/>
  <c r="W849" i="19"/>
  <c r="X849" i="19"/>
  <c r="Y849" i="19"/>
  <c r="Z849" i="19"/>
  <c r="AA849" i="19"/>
  <c r="AB849" i="19"/>
  <c r="E850" i="19"/>
  <c r="F850" i="19"/>
  <c r="G850" i="19"/>
  <c r="H850" i="19"/>
  <c r="I850" i="19"/>
  <c r="J850" i="19"/>
  <c r="K850" i="19"/>
  <c r="L850" i="19"/>
  <c r="M850" i="19"/>
  <c r="N850" i="19"/>
  <c r="O850" i="19"/>
  <c r="P850" i="19"/>
  <c r="Q850" i="19"/>
  <c r="R850" i="19"/>
  <c r="S850" i="19"/>
  <c r="T850" i="19"/>
  <c r="U850" i="19"/>
  <c r="V850" i="19"/>
  <c r="W850" i="19"/>
  <c r="X850" i="19"/>
  <c r="Y850" i="19"/>
  <c r="Z850" i="19"/>
  <c r="AA850" i="19"/>
  <c r="AB850" i="19"/>
  <c r="E851" i="19"/>
  <c r="F851" i="19"/>
  <c r="G851" i="19"/>
  <c r="H851" i="19"/>
  <c r="I851" i="19"/>
  <c r="J851" i="19"/>
  <c r="K851" i="19"/>
  <c r="L851" i="19"/>
  <c r="M851" i="19"/>
  <c r="N851" i="19"/>
  <c r="O851" i="19"/>
  <c r="P851" i="19"/>
  <c r="Q851" i="19"/>
  <c r="R851" i="19"/>
  <c r="S851" i="19"/>
  <c r="T851" i="19"/>
  <c r="U851" i="19"/>
  <c r="V851" i="19"/>
  <c r="W851" i="19"/>
  <c r="X851" i="19"/>
  <c r="Y851" i="19"/>
  <c r="Z851" i="19"/>
  <c r="AA851" i="19"/>
  <c r="AB851" i="19"/>
  <c r="E852" i="19"/>
  <c r="F852" i="19"/>
  <c r="G852" i="19"/>
  <c r="H852" i="19"/>
  <c r="I852" i="19"/>
  <c r="J852" i="19"/>
  <c r="K852" i="19"/>
  <c r="L852" i="19"/>
  <c r="M852" i="19"/>
  <c r="N852" i="19"/>
  <c r="O852" i="19"/>
  <c r="P852" i="19"/>
  <c r="Q852" i="19"/>
  <c r="R852" i="19"/>
  <c r="S852" i="19"/>
  <c r="T852" i="19"/>
  <c r="U852" i="19"/>
  <c r="V852" i="19"/>
  <c r="W852" i="19"/>
  <c r="X852" i="19"/>
  <c r="Y852" i="19"/>
  <c r="Z852" i="19"/>
  <c r="AA852" i="19"/>
  <c r="AB852" i="19"/>
  <c r="E853" i="19"/>
  <c r="F853" i="19"/>
  <c r="G853" i="19"/>
  <c r="H853" i="19"/>
  <c r="I853" i="19"/>
  <c r="J853" i="19"/>
  <c r="K853" i="19"/>
  <c r="L853" i="19"/>
  <c r="M853" i="19"/>
  <c r="N853" i="19"/>
  <c r="O853" i="19"/>
  <c r="P853" i="19"/>
  <c r="Q853" i="19"/>
  <c r="R853" i="19"/>
  <c r="S853" i="19"/>
  <c r="T853" i="19"/>
  <c r="U853" i="19"/>
  <c r="V853" i="19"/>
  <c r="W853" i="19"/>
  <c r="X853" i="19"/>
  <c r="Y853" i="19"/>
  <c r="Z853" i="19"/>
  <c r="AA853" i="19"/>
  <c r="AB853" i="19"/>
  <c r="E854" i="19"/>
  <c r="F854" i="19"/>
  <c r="G854" i="19"/>
  <c r="H854" i="19"/>
  <c r="I854" i="19"/>
  <c r="J854" i="19"/>
  <c r="K854" i="19"/>
  <c r="L854" i="19"/>
  <c r="M854" i="19"/>
  <c r="N854" i="19"/>
  <c r="O854" i="19"/>
  <c r="P854" i="19"/>
  <c r="Q854" i="19"/>
  <c r="R854" i="19"/>
  <c r="S854" i="19"/>
  <c r="T854" i="19"/>
  <c r="U854" i="19"/>
  <c r="V854" i="19"/>
  <c r="W854" i="19"/>
  <c r="X854" i="19"/>
  <c r="Y854" i="19"/>
  <c r="Z854" i="19"/>
  <c r="AA854" i="19"/>
  <c r="AB854" i="19"/>
  <c r="E855" i="19"/>
  <c r="F855" i="19"/>
  <c r="G855" i="19"/>
  <c r="H855" i="19"/>
  <c r="I855" i="19"/>
  <c r="J855" i="19"/>
  <c r="K855" i="19"/>
  <c r="L855" i="19"/>
  <c r="M855" i="19"/>
  <c r="N855" i="19"/>
  <c r="O855" i="19"/>
  <c r="P855" i="19"/>
  <c r="Q855" i="19"/>
  <c r="R855" i="19"/>
  <c r="S855" i="19"/>
  <c r="T855" i="19"/>
  <c r="U855" i="19"/>
  <c r="V855" i="19"/>
  <c r="W855" i="19"/>
  <c r="X855" i="19"/>
  <c r="Y855" i="19"/>
  <c r="Z855" i="19"/>
  <c r="AA855" i="19"/>
  <c r="AB855" i="19"/>
  <c r="E856" i="19"/>
  <c r="F856" i="19"/>
  <c r="G856" i="19"/>
  <c r="H856" i="19"/>
  <c r="I856" i="19"/>
  <c r="J856" i="19"/>
  <c r="K856" i="19"/>
  <c r="L856" i="19"/>
  <c r="M856" i="19"/>
  <c r="N856" i="19"/>
  <c r="O856" i="19"/>
  <c r="P856" i="19"/>
  <c r="Q856" i="19"/>
  <c r="R856" i="19"/>
  <c r="S856" i="19"/>
  <c r="T856" i="19"/>
  <c r="U856" i="19"/>
  <c r="V856" i="19"/>
  <c r="W856" i="19"/>
  <c r="X856" i="19"/>
  <c r="Y856" i="19"/>
  <c r="Z856" i="19"/>
  <c r="AA856" i="19"/>
  <c r="AB856" i="19"/>
  <c r="E857" i="19"/>
  <c r="F857" i="19"/>
  <c r="G857" i="19"/>
  <c r="H857" i="19"/>
  <c r="I857" i="19"/>
  <c r="J857" i="19"/>
  <c r="K857" i="19"/>
  <c r="L857" i="19"/>
  <c r="M857" i="19"/>
  <c r="N857" i="19"/>
  <c r="O857" i="19"/>
  <c r="P857" i="19"/>
  <c r="Q857" i="19"/>
  <c r="R857" i="19"/>
  <c r="S857" i="19"/>
  <c r="T857" i="19"/>
  <c r="U857" i="19"/>
  <c r="V857" i="19"/>
  <c r="W857" i="19"/>
  <c r="X857" i="19"/>
  <c r="Y857" i="19"/>
  <c r="Z857" i="19"/>
  <c r="AA857" i="19"/>
  <c r="AB857" i="19"/>
  <c r="E858" i="19"/>
  <c r="F858" i="19"/>
  <c r="G858" i="19"/>
  <c r="H858" i="19"/>
  <c r="I858" i="19"/>
  <c r="J858" i="19"/>
  <c r="K858" i="19"/>
  <c r="L858" i="19"/>
  <c r="M858" i="19"/>
  <c r="N858" i="19"/>
  <c r="O858" i="19"/>
  <c r="P858" i="19"/>
  <c r="Q858" i="19"/>
  <c r="R858" i="19"/>
  <c r="S858" i="19"/>
  <c r="T858" i="19"/>
  <c r="U858" i="19"/>
  <c r="V858" i="19"/>
  <c r="W858" i="19"/>
  <c r="X858" i="19"/>
  <c r="Y858" i="19"/>
  <c r="Z858" i="19"/>
  <c r="AA858" i="19"/>
  <c r="AB858" i="19"/>
  <c r="E859" i="19"/>
  <c r="F859" i="19"/>
  <c r="G859" i="19"/>
  <c r="H859" i="19"/>
  <c r="I859" i="19"/>
  <c r="J859" i="19"/>
  <c r="K859" i="19"/>
  <c r="L859" i="19"/>
  <c r="M859" i="19"/>
  <c r="N859" i="19"/>
  <c r="O859" i="19"/>
  <c r="P859" i="19"/>
  <c r="Q859" i="19"/>
  <c r="R859" i="19"/>
  <c r="S859" i="19"/>
  <c r="T859" i="19"/>
  <c r="U859" i="19"/>
  <c r="V859" i="19"/>
  <c r="W859" i="19"/>
  <c r="X859" i="19"/>
  <c r="Y859" i="19"/>
  <c r="Z859" i="19"/>
  <c r="AA859" i="19"/>
  <c r="AB859" i="19"/>
  <c r="E860" i="19"/>
  <c r="F860" i="19"/>
  <c r="G860" i="19"/>
  <c r="H860" i="19"/>
  <c r="I860" i="19"/>
  <c r="J860" i="19"/>
  <c r="K860" i="19"/>
  <c r="L860" i="19"/>
  <c r="M860" i="19"/>
  <c r="N860" i="19"/>
  <c r="O860" i="19"/>
  <c r="P860" i="19"/>
  <c r="Q860" i="19"/>
  <c r="R860" i="19"/>
  <c r="S860" i="19"/>
  <c r="T860" i="19"/>
  <c r="U860" i="19"/>
  <c r="V860" i="19"/>
  <c r="W860" i="19"/>
  <c r="X860" i="19"/>
  <c r="Y860" i="19"/>
  <c r="Z860" i="19"/>
  <c r="AA860" i="19"/>
  <c r="AB860" i="19"/>
  <c r="E861" i="19"/>
  <c r="F861" i="19"/>
  <c r="G861" i="19"/>
  <c r="H861" i="19"/>
  <c r="I861" i="19"/>
  <c r="J861" i="19"/>
  <c r="K861" i="19"/>
  <c r="L861" i="19"/>
  <c r="M861" i="19"/>
  <c r="N861" i="19"/>
  <c r="O861" i="19"/>
  <c r="P861" i="19"/>
  <c r="Q861" i="19"/>
  <c r="R861" i="19"/>
  <c r="S861" i="19"/>
  <c r="T861" i="19"/>
  <c r="U861" i="19"/>
  <c r="V861" i="19"/>
  <c r="W861" i="19"/>
  <c r="X861" i="19"/>
  <c r="Y861" i="19"/>
  <c r="Z861" i="19"/>
  <c r="AA861" i="19"/>
  <c r="AB861" i="19"/>
  <c r="E862" i="19"/>
  <c r="F862" i="19"/>
  <c r="G862" i="19"/>
  <c r="H862" i="19"/>
  <c r="I862" i="19"/>
  <c r="J862" i="19"/>
  <c r="K862" i="19"/>
  <c r="L862" i="19"/>
  <c r="M862" i="19"/>
  <c r="N862" i="19"/>
  <c r="O862" i="19"/>
  <c r="P862" i="19"/>
  <c r="Q862" i="19"/>
  <c r="R862" i="19"/>
  <c r="S862" i="19"/>
  <c r="T862" i="19"/>
  <c r="U862" i="19"/>
  <c r="V862" i="19"/>
  <c r="W862" i="19"/>
  <c r="X862" i="19"/>
  <c r="Y862" i="19"/>
  <c r="Z862" i="19"/>
  <c r="AA862" i="19"/>
  <c r="AB862" i="19"/>
  <c r="E863" i="19"/>
  <c r="F863" i="19"/>
  <c r="G863" i="19"/>
  <c r="H863" i="19"/>
  <c r="I863" i="19"/>
  <c r="J863" i="19"/>
  <c r="K863" i="19"/>
  <c r="L863" i="19"/>
  <c r="M863" i="19"/>
  <c r="N863" i="19"/>
  <c r="O863" i="19"/>
  <c r="P863" i="19"/>
  <c r="Q863" i="19"/>
  <c r="R863" i="19"/>
  <c r="S863" i="19"/>
  <c r="T863" i="19"/>
  <c r="U863" i="19"/>
  <c r="V863" i="19"/>
  <c r="W863" i="19"/>
  <c r="X863" i="19"/>
  <c r="Y863" i="19"/>
  <c r="Z863" i="19"/>
  <c r="AA863" i="19"/>
  <c r="AB863" i="19"/>
  <c r="E864" i="19"/>
  <c r="F864" i="19"/>
  <c r="G864" i="19"/>
  <c r="H864" i="19"/>
  <c r="I864" i="19"/>
  <c r="J864" i="19"/>
  <c r="K864" i="19"/>
  <c r="L864" i="19"/>
  <c r="M864" i="19"/>
  <c r="N864" i="19"/>
  <c r="O864" i="19"/>
  <c r="P864" i="19"/>
  <c r="Q864" i="19"/>
  <c r="R864" i="19"/>
  <c r="S864" i="19"/>
  <c r="T864" i="19"/>
  <c r="U864" i="19"/>
  <c r="V864" i="19"/>
  <c r="W864" i="19"/>
  <c r="X864" i="19"/>
  <c r="Y864" i="19"/>
  <c r="Z864" i="19"/>
  <c r="AA864" i="19"/>
  <c r="AB864" i="19"/>
  <c r="E865" i="19"/>
  <c r="F865" i="19"/>
  <c r="G865" i="19"/>
  <c r="H865" i="19"/>
  <c r="I865" i="19"/>
  <c r="J865" i="19"/>
  <c r="K865" i="19"/>
  <c r="L865" i="19"/>
  <c r="M865" i="19"/>
  <c r="N865" i="19"/>
  <c r="O865" i="19"/>
  <c r="P865" i="19"/>
  <c r="Q865" i="19"/>
  <c r="R865" i="19"/>
  <c r="S865" i="19"/>
  <c r="T865" i="19"/>
  <c r="U865" i="19"/>
  <c r="V865" i="19"/>
  <c r="W865" i="19"/>
  <c r="X865" i="19"/>
  <c r="Y865" i="19"/>
  <c r="Z865" i="19"/>
  <c r="AA865" i="19"/>
  <c r="AB865" i="19"/>
  <c r="E866" i="19"/>
  <c r="F866" i="19"/>
  <c r="G866" i="19"/>
  <c r="H866" i="19"/>
  <c r="I866" i="19"/>
  <c r="J866" i="19"/>
  <c r="K866" i="19"/>
  <c r="L866" i="19"/>
  <c r="M866" i="19"/>
  <c r="N866" i="19"/>
  <c r="O866" i="19"/>
  <c r="P866" i="19"/>
  <c r="Q866" i="19"/>
  <c r="R866" i="19"/>
  <c r="S866" i="19"/>
  <c r="T866" i="19"/>
  <c r="U866" i="19"/>
  <c r="V866" i="19"/>
  <c r="W866" i="19"/>
  <c r="X866" i="19"/>
  <c r="Y866" i="19"/>
  <c r="Z866" i="19"/>
  <c r="AA866" i="19"/>
  <c r="AB866" i="19"/>
  <c r="E867" i="19"/>
  <c r="F867" i="19"/>
  <c r="G867" i="19"/>
  <c r="H867" i="19"/>
  <c r="I867" i="19"/>
  <c r="J867" i="19"/>
  <c r="K867" i="19"/>
  <c r="L867" i="19"/>
  <c r="M867" i="19"/>
  <c r="N867" i="19"/>
  <c r="O867" i="19"/>
  <c r="P867" i="19"/>
  <c r="Q867" i="19"/>
  <c r="R867" i="19"/>
  <c r="S867" i="19"/>
  <c r="T867" i="19"/>
  <c r="U867" i="19"/>
  <c r="V867" i="19"/>
  <c r="W867" i="19"/>
  <c r="X867" i="19"/>
  <c r="Y867" i="19"/>
  <c r="Z867" i="19"/>
  <c r="AA867" i="19"/>
  <c r="AB867" i="19"/>
  <c r="E868" i="19"/>
  <c r="F868" i="19"/>
  <c r="G868" i="19"/>
  <c r="H868" i="19"/>
  <c r="I868" i="19"/>
  <c r="J868" i="19"/>
  <c r="K868" i="19"/>
  <c r="L868" i="19"/>
  <c r="M868" i="19"/>
  <c r="N868" i="19"/>
  <c r="O868" i="19"/>
  <c r="P868" i="19"/>
  <c r="Q868" i="19"/>
  <c r="R868" i="19"/>
  <c r="S868" i="19"/>
  <c r="T868" i="19"/>
  <c r="U868" i="19"/>
  <c r="V868" i="19"/>
  <c r="W868" i="19"/>
  <c r="X868" i="19"/>
  <c r="Y868" i="19"/>
  <c r="Z868" i="19"/>
  <c r="AA868" i="19"/>
  <c r="AB868" i="19"/>
  <c r="E869" i="19"/>
  <c r="F869" i="19"/>
  <c r="G869" i="19"/>
  <c r="H869" i="19"/>
  <c r="I869" i="19"/>
  <c r="J869" i="19"/>
  <c r="K869" i="19"/>
  <c r="L869" i="19"/>
  <c r="M869" i="19"/>
  <c r="N869" i="19"/>
  <c r="O869" i="19"/>
  <c r="P869" i="19"/>
  <c r="Q869" i="19"/>
  <c r="R869" i="19"/>
  <c r="S869" i="19"/>
  <c r="T869" i="19"/>
  <c r="U869" i="19"/>
  <c r="V869" i="19"/>
  <c r="W869" i="19"/>
  <c r="X869" i="19"/>
  <c r="Y869" i="19"/>
  <c r="Z869" i="19"/>
  <c r="AA869" i="19"/>
  <c r="AB869" i="19"/>
  <c r="E870" i="19"/>
  <c r="F870" i="19"/>
  <c r="G870" i="19"/>
  <c r="H870" i="19"/>
  <c r="I870" i="19"/>
  <c r="J870" i="19"/>
  <c r="K870" i="19"/>
  <c r="L870" i="19"/>
  <c r="M870" i="19"/>
  <c r="N870" i="19"/>
  <c r="O870" i="19"/>
  <c r="P870" i="19"/>
  <c r="Q870" i="19"/>
  <c r="R870" i="19"/>
  <c r="S870" i="19"/>
  <c r="T870" i="19"/>
  <c r="U870" i="19"/>
  <c r="V870" i="19"/>
  <c r="W870" i="19"/>
  <c r="X870" i="19"/>
  <c r="Y870" i="19"/>
  <c r="Z870" i="19"/>
  <c r="AA870" i="19"/>
  <c r="AB870" i="19"/>
  <c r="E871" i="19"/>
  <c r="F871" i="19"/>
  <c r="G871" i="19"/>
  <c r="H871" i="19"/>
  <c r="I871" i="19"/>
  <c r="J871" i="19"/>
  <c r="K871" i="19"/>
  <c r="L871" i="19"/>
  <c r="M871" i="19"/>
  <c r="N871" i="19"/>
  <c r="O871" i="19"/>
  <c r="P871" i="19"/>
  <c r="Q871" i="19"/>
  <c r="R871" i="19"/>
  <c r="S871" i="19"/>
  <c r="T871" i="19"/>
  <c r="U871" i="19"/>
  <c r="V871" i="19"/>
  <c r="W871" i="19"/>
  <c r="X871" i="19"/>
  <c r="Y871" i="19"/>
  <c r="Z871" i="19"/>
  <c r="AA871" i="19"/>
  <c r="AB871" i="19"/>
  <c r="E872" i="19"/>
  <c r="F872" i="19"/>
  <c r="G872" i="19"/>
  <c r="H872" i="19"/>
  <c r="I872" i="19"/>
  <c r="J872" i="19"/>
  <c r="K872" i="19"/>
  <c r="L872" i="19"/>
  <c r="M872" i="19"/>
  <c r="N872" i="19"/>
  <c r="O872" i="19"/>
  <c r="P872" i="19"/>
  <c r="Q872" i="19"/>
  <c r="R872" i="19"/>
  <c r="S872" i="19"/>
  <c r="T872" i="19"/>
  <c r="U872" i="19"/>
  <c r="V872" i="19"/>
  <c r="W872" i="19"/>
  <c r="X872" i="19"/>
  <c r="Y872" i="19"/>
  <c r="Z872" i="19"/>
  <c r="AA872" i="19"/>
  <c r="AB872" i="19"/>
  <c r="E873" i="19"/>
  <c r="F873" i="19"/>
  <c r="G873" i="19"/>
  <c r="H873" i="19"/>
  <c r="I873" i="19"/>
  <c r="J873" i="19"/>
  <c r="K873" i="19"/>
  <c r="L873" i="19"/>
  <c r="M873" i="19"/>
  <c r="N873" i="19"/>
  <c r="O873" i="19"/>
  <c r="P873" i="19"/>
  <c r="Q873" i="19"/>
  <c r="R873" i="19"/>
  <c r="S873" i="19"/>
  <c r="T873" i="19"/>
  <c r="U873" i="19"/>
  <c r="V873" i="19"/>
  <c r="W873" i="19"/>
  <c r="X873" i="19"/>
  <c r="Y873" i="19"/>
  <c r="Z873" i="19"/>
  <c r="AA873" i="19"/>
  <c r="AB873" i="19"/>
  <c r="E874" i="19"/>
  <c r="F874" i="19"/>
  <c r="G874" i="19"/>
  <c r="H874" i="19"/>
  <c r="I874" i="19"/>
  <c r="J874" i="19"/>
  <c r="K874" i="19"/>
  <c r="L874" i="19"/>
  <c r="M874" i="19"/>
  <c r="N874" i="19"/>
  <c r="O874" i="19"/>
  <c r="P874" i="19"/>
  <c r="Q874" i="19"/>
  <c r="R874" i="19"/>
  <c r="S874" i="19"/>
  <c r="T874" i="19"/>
  <c r="U874" i="19"/>
  <c r="V874" i="19"/>
  <c r="W874" i="19"/>
  <c r="X874" i="19"/>
  <c r="Y874" i="19"/>
  <c r="Z874" i="19"/>
  <c r="AA874" i="19"/>
  <c r="AB874" i="19"/>
  <c r="E875" i="19"/>
  <c r="F875" i="19"/>
  <c r="G875" i="19"/>
  <c r="H875" i="19"/>
  <c r="I875" i="19"/>
  <c r="J875" i="19"/>
  <c r="K875" i="19"/>
  <c r="L875" i="19"/>
  <c r="M875" i="19"/>
  <c r="N875" i="19"/>
  <c r="O875" i="19"/>
  <c r="P875" i="19"/>
  <c r="Q875" i="19"/>
  <c r="R875" i="19"/>
  <c r="S875" i="19"/>
  <c r="T875" i="19"/>
  <c r="U875" i="19"/>
  <c r="V875" i="19"/>
  <c r="W875" i="19"/>
  <c r="X875" i="19"/>
  <c r="Y875" i="19"/>
  <c r="Z875" i="19"/>
  <c r="AA875" i="19"/>
  <c r="AB875" i="19"/>
  <c r="E876" i="19"/>
  <c r="F876" i="19"/>
  <c r="G876" i="19"/>
  <c r="H876" i="19"/>
  <c r="I876" i="19"/>
  <c r="J876" i="19"/>
  <c r="K876" i="19"/>
  <c r="L876" i="19"/>
  <c r="M876" i="19"/>
  <c r="N876" i="19"/>
  <c r="O876" i="19"/>
  <c r="P876" i="19"/>
  <c r="Q876" i="19"/>
  <c r="R876" i="19"/>
  <c r="S876" i="19"/>
  <c r="T876" i="19"/>
  <c r="U876" i="19"/>
  <c r="V876" i="19"/>
  <c r="W876" i="19"/>
  <c r="X876" i="19"/>
  <c r="Y876" i="19"/>
  <c r="Z876" i="19"/>
  <c r="AA876" i="19"/>
  <c r="AB876" i="19"/>
  <c r="E877" i="19"/>
  <c r="F877" i="19"/>
  <c r="G877" i="19"/>
  <c r="H877" i="19"/>
  <c r="I877" i="19"/>
  <c r="J877" i="19"/>
  <c r="K877" i="19"/>
  <c r="L877" i="19"/>
  <c r="M877" i="19"/>
  <c r="N877" i="19"/>
  <c r="O877" i="19"/>
  <c r="P877" i="19"/>
  <c r="Q877" i="19"/>
  <c r="R877" i="19"/>
  <c r="S877" i="19"/>
  <c r="T877" i="19"/>
  <c r="U877" i="19"/>
  <c r="V877" i="19"/>
  <c r="W877" i="19"/>
  <c r="X877" i="19"/>
  <c r="Y877" i="19"/>
  <c r="Z877" i="19"/>
  <c r="AA877" i="19"/>
  <c r="AB877" i="19"/>
  <c r="E878" i="19"/>
  <c r="F878" i="19"/>
  <c r="G878" i="19"/>
  <c r="H878" i="19"/>
  <c r="I878" i="19"/>
  <c r="J878" i="19"/>
  <c r="K878" i="19"/>
  <c r="L878" i="19"/>
  <c r="M878" i="19"/>
  <c r="N878" i="19"/>
  <c r="O878" i="19"/>
  <c r="P878" i="19"/>
  <c r="Q878" i="19"/>
  <c r="R878" i="19"/>
  <c r="S878" i="19"/>
  <c r="T878" i="19"/>
  <c r="U878" i="19"/>
  <c r="V878" i="19"/>
  <c r="W878" i="19"/>
  <c r="X878" i="19"/>
  <c r="Y878" i="19"/>
  <c r="Z878" i="19"/>
  <c r="AA878" i="19"/>
  <c r="AB878" i="19"/>
  <c r="E879" i="19"/>
  <c r="F879" i="19"/>
  <c r="G879" i="19"/>
  <c r="H879" i="19"/>
  <c r="I879" i="19"/>
  <c r="J879" i="19"/>
  <c r="K879" i="19"/>
  <c r="L879" i="19"/>
  <c r="M879" i="19"/>
  <c r="N879" i="19"/>
  <c r="O879" i="19"/>
  <c r="P879" i="19"/>
  <c r="Q879" i="19"/>
  <c r="R879" i="19"/>
  <c r="S879" i="19"/>
  <c r="T879" i="19"/>
  <c r="U879" i="19"/>
  <c r="V879" i="19"/>
  <c r="W879" i="19"/>
  <c r="X879" i="19"/>
  <c r="Y879" i="19"/>
  <c r="Z879" i="19"/>
  <c r="AA879" i="19"/>
  <c r="AB879" i="19"/>
  <c r="E880" i="19"/>
  <c r="F880" i="19"/>
  <c r="G880" i="19"/>
  <c r="H880" i="19"/>
  <c r="I880" i="19"/>
  <c r="J880" i="19"/>
  <c r="K880" i="19"/>
  <c r="L880" i="19"/>
  <c r="M880" i="19"/>
  <c r="N880" i="19"/>
  <c r="O880" i="19"/>
  <c r="P880" i="19"/>
  <c r="Q880" i="19"/>
  <c r="R880" i="19"/>
  <c r="S880" i="19"/>
  <c r="T880" i="19"/>
  <c r="U880" i="19"/>
  <c r="V880" i="19"/>
  <c r="W880" i="19"/>
  <c r="X880" i="19"/>
  <c r="Y880" i="19"/>
  <c r="Z880" i="19"/>
  <c r="AA880" i="19"/>
  <c r="AB880" i="19"/>
  <c r="E881" i="19"/>
  <c r="F881" i="19"/>
  <c r="G881" i="19"/>
  <c r="H881" i="19"/>
  <c r="I881" i="19"/>
  <c r="J881" i="19"/>
  <c r="K881" i="19"/>
  <c r="L881" i="19"/>
  <c r="M881" i="19"/>
  <c r="N881" i="19"/>
  <c r="O881" i="19"/>
  <c r="P881" i="19"/>
  <c r="Q881" i="19"/>
  <c r="R881" i="19"/>
  <c r="S881" i="19"/>
  <c r="T881" i="19"/>
  <c r="U881" i="19"/>
  <c r="V881" i="19"/>
  <c r="W881" i="19"/>
  <c r="X881" i="19"/>
  <c r="Y881" i="19"/>
  <c r="Z881" i="19"/>
  <c r="AA881" i="19"/>
  <c r="AB881" i="19"/>
  <c r="E882" i="19"/>
  <c r="F882" i="19"/>
  <c r="G882" i="19"/>
  <c r="H882" i="19"/>
  <c r="I882" i="19"/>
  <c r="J882" i="19"/>
  <c r="K882" i="19"/>
  <c r="L882" i="19"/>
  <c r="M882" i="19"/>
  <c r="N882" i="19"/>
  <c r="O882" i="19"/>
  <c r="P882" i="19"/>
  <c r="Q882" i="19"/>
  <c r="R882" i="19"/>
  <c r="S882" i="19"/>
  <c r="T882" i="19"/>
  <c r="U882" i="19"/>
  <c r="V882" i="19"/>
  <c r="W882" i="19"/>
  <c r="X882" i="19"/>
  <c r="Y882" i="19"/>
  <c r="Z882" i="19"/>
  <c r="AA882" i="19"/>
  <c r="AB882" i="19"/>
  <c r="E883" i="19"/>
  <c r="F883" i="19"/>
  <c r="G883" i="19"/>
  <c r="H883" i="19"/>
  <c r="I883" i="19"/>
  <c r="J883" i="19"/>
  <c r="K883" i="19"/>
  <c r="L883" i="19"/>
  <c r="M883" i="19"/>
  <c r="N883" i="19"/>
  <c r="O883" i="19"/>
  <c r="P883" i="19"/>
  <c r="Q883" i="19"/>
  <c r="R883" i="19"/>
  <c r="S883" i="19"/>
  <c r="T883" i="19"/>
  <c r="U883" i="19"/>
  <c r="V883" i="19"/>
  <c r="W883" i="19"/>
  <c r="X883" i="19"/>
  <c r="Y883" i="19"/>
  <c r="Z883" i="19"/>
  <c r="AA883" i="19"/>
  <c r="AB883" i="19"/>
  <c r="E884" i="19"/>
  <c r="F884" i="19"/>
  <c r="G884" i="19"/>
  <c r="H884" i="19"/>
  <c r="I884" i="19"/>
  <c r="J884" i="19"/>
  <c r="K884" i="19"/>
  <c r="L884" i="19"/>
  <c r="M884" i="19"/>
  <c r="N884" i="19"/>
  <c r="O884" i="19"/>
  <c r="P884" i="19"/>
  <c r="Q884" i="19"/>
  <c r="R884" i="19"/>
  <c r="S884" i="19"/>
  <c r="T884" i="19"/>
  <c r="U884" i="19"/>
  <c r="V884" i="19"/>
  <c r="W884" i="19"/>
  <c r="X884" i="19"/>
  <c r="Y884" i="19"/>
  <c r="Z884" i="19"/>
  <c r="AA884" i="19"/>
  <c r="AB884" i="19"/>
  <c r="E885" i="19"/>
  <c r="F885" i="19"/>
  <c r="G885" i="19"/>
  <c r="H885" i="19"/>
  <c r="I885" i="19"/>
  <c r="J885" i="19"/>
  <c r="K885" i="19"/>
  <c r="L885" i="19"/>
  <c r="M885" i="19"/>
  <c r="N885" i="19"/>
  <c r="O885" i="19"/>
  <c r="P885" i="19"/>
  <c r="Q885" i="19"/>
  <c r="R885" i="19"/>
  <c r="S885" i="19"/>
  <c r="T885" i="19"/>
  <c r="U885" i="19"/>
  <c r="V885" i="19"/>
  <c r="W885" i="19"/>
  <c r="X885" i="19"/>
  <c r="Y885" i="19"/>
  <c r="Z885" i="19"/>
  <c r="AA885" i="19"/>
  <c r="AB885" i="19"/>
  <c r="E886" i="19"/>
  <c r="F886" i="19"/>
  <c r="G886" i="19"/>
  <c r="H886" i="19"/>
  <c r="I886" i="19"/>
  <c r="J886" i="19"/>
  <c r="K886" i="19"/>
  <c r="L886" i="19"/>
  <c r="M886" i="19"/>
  <c r="N886" i="19"/>
  <c r="O886" i="19"/>
  <c r="P886" i="19"/>
  <c r="Q886" i="19"/>
  <c r="R886" i="19"/>
  <c r="S886" i="19"/>
  <c r="T886" i="19"/>
  <c r="U886" i="19"/>
  <c r="V886" i="19"/>
  <c r="W886" i="19"/>
  <c r="X886" i="19"/>
  <c r="Y886" i="19"/>
  <c r="Z886" i="19"/>
  <c r="AA886" i="19"/>
  <c r="AB886" i="19"/>
  <c r="E887" i="19"/>
  <c r="F887" i="19"/>
  <c r="G887" i="19"/>
  <c r="H887" i="19"/>
  <c r="I887" i="19"/>
  <c r="J887" i="19"/>
  <c r="K887" i="19"/>
  <c r="L887" i="19"/>
  <c r="M887" i="19"/>
  <c r="N887" i="19"/>
  <c r="O887" i="19"/>
  <c r="P887" i="19"/>
  <c r="Q887" i="19"/>
  <c r="R887" i="19"/>
  <c r="S887" i="19"/>
  <c r="T887" i="19"/>
  <c r="U887" i="19"/>
  <c r="V887" i="19"/>
  <c r="W887" i="19"/>
  <c r="X887" i="19"/>
  <c r="Y887" i="19"/>
  <c r="Z887" i="19"/>
  <c r="AA887" i="19"/>
  <c r="AB887" i="19"/>
  <c r="E888" i="19"/>
  <c r="F888" i="19"/>
  <c r="G888" i="19"/>
  <c r="H888" i="19"/>
  <c r="I888" i="19"/>
  <c r="J888" i="19"/>
  <c r="K888" i="19"/>
  <c r="L888" i="19"/>
  <c r="M888" i="19"/>
  <c r="N888" i="19"/>
  <c r="O888" i="19"/>
  <c r="P888" i="19"/>
  <c r="Q888" i="19"/>
  <c r="R888" i="19"/>
  <c r="S888" i="19"/>
  <c r="T888" i="19"/>
  <c r="U888" i="19"/>
  <c r="V888" i="19"/>
  <c r="W888" i="19"/>
  <c r="X888" i="19"/>
  <c r="Y888" i="19"/>
  <c r="Z888" i="19"/>
  <c r="AA888" i="19"/>
  <c r="AB888" i="19"/>
  <c r="E889" i="19"/>
  <c r="F889" i="19"/>
  <c r="G889" i="19"/>
  <c r="H889" i="19"/>
  <c r="I889" i="19"/>
  <c r="J889" i="19"/>
  <c r="K889" i="19"/>
  <c r="L889" i="19"/>
  <c r="M889" i="19"/>
  <c r="N889" i="19"/>
  <c r="O889" i="19"/>
  <c r="P889" i="19"/>
  <c r="Q889" i="19"/>
  <c r="R889" i="19"/>
  <c r="S889" i="19"/>
  <c r="T889" i="19"/>
  <c r="U889" i="19"/>
  <c r="V889" i="19"/>
  <c r="W889" i="19"/>
  <c r="X889" i="19"/>
  <c r="Y889" i="19"/>
  <c r="Z889" i="19"/>
  <c r="AA889" i="19"/>
  <c r="AB889" i="19"/>
  <c r="E890" i="19"/>
  <c r="F890" i="19"/>
  <c r="G890" i="19"/>
  <c r="H890" i="19"/>
  <c r="I890" i="19"/>
  <c r="J890" i="19"/>
  <c r="K890" i="19"/>
  <c r="L890" i="19"/>
  <c r="M890" i="19"/>
  <c r="N890" i="19"/>
  <c r="O890" i="19"/>
  <c r="P890" i="19"/>
  <c r="Q890" i="19"/>
  <c r="R890" i="19"/>
  <c r="S890" i="19"/>
  <c r="T890" i="19"/>
  <c r="U890" i="19"/>
  <c r="V890" i="19"/>
  <c r="W890" i="19"/>
  <c r="X890" i="19"/>
  <c r="Y890" i="19"/>
  <c r="Z890" i="19"/>
  <c r="AA890" i="19"/>
  <c r="AB890" i="19"/>
  <c r="E891" i="19"/>
  <c r="F891" i="19"/>
  <c r="G891" i="19"/>
  <c r="H891" i="19"/>
  <c r="I891" i="19"/>
  <c r="J891" i="19"/>
  <c r="K891" i="19"/>
  <c r="L891" i="19"/>
  <c r="M891" i="19"/>
  <c r="N891" i="19"/>
  <c r="O891" i="19"/>
  <c r="P891" i="19"/>
  <c r="Q891" i="19"/>
  <c r="R891" i="19"/>
  <c r="S891" i="19"/>
  <c r="T891" i="19"/>
  <c r="U891" i="19"/>
  <c r="V891" i="19"/>
  <c r="W891" i="19"/>
  <c r="X891" i="19"/>
  <c r="Y891" i="19"/>
  <c r="Z891" i="19"/>
  <c r="AA891" i="19"/>
  <c r="AB891" i="19"/>
  <c r="E892" i="19"/>
  <c r="F892" i="19"/>
  <c r="G892" i="19"/>
  <c r="H892" i="19"/>
  <c r="I892" i="19"/>
  <c r="J892" i="19"/>
  <c r="K892" i="19"/>
  <c r="L892" i="19"/>
  <c r="M892" i="19"/>
  <c r="N892" i="19"/>
  <c r="O892" i="19"/>
  <c r="P892" i="19"/>
  <c r="Q892" i="19"/>
  <c r="R892" i="19"/>
  <c r="S892" i="19"/>
  <c r="T892" i="19"/>
  <c r="U892" i="19"/>
  <c r="V892" i="19"/>
  <c r="W892" i="19"/>
  <c r="X892" i="19"/>
  <c r="Y892" i="19"/>
  <c r="Z892" i="19"/>
  <c r="AA892" i="19"/>
  <c r="AB892" i="19"/>
  <c r="E893" i="19"/>
  <c r="F893" i="19"/>
  <c r="G893" i="19"/>
  <c r="H893" i="19"/>
  <c r="I893" i="19"/>
  <c r="J893" i="19"/>
  <c r="K893" i="19"/>
  <c r="L893" i="19"/>
  <c r="M893" i="19"/>
  <c r="N893" i="19"/>
  <c r="O893" i="19"/>
  <c r="P893" i="19"/>
  <c r="Q893" i="19"/>
  <c r="R893" i="19"/>
  <c r="S893" i="19"/>
  <c r="T893" i="19"/>
  <c r="U893" i="19"/>
  <c r="V893" i="19"/>
  <c r="W893" i="19"/>
  <c r="X893" i="19"/>
  <c r="Y893" i="19" s="1"/>
  <c r="Z893" i="19"/>
  <c r="AA893" i="19"/>
  <c r="AB893" i="19"/>
  <c r="E894" i="19"/>
  <c r="F894" i="19"/>
  <c r="G894" i="19"/>
  <c r="H894" i="19"/>
  <c r="I894" i="19"/>
  <c r="J894" i="19"/>
  <c r="K894" i="19"/>
  <c r="L894" i="19"/>
  <c r="M894" i="19"/>
  <c r="N894" i="19"/>
  <c r="O894" i="19"/>
  <c r="P894" i="19"/>
  <c r="Q894" i="19"/>
  <c r="R894" i="19"/>
  <c r="S894" i="19"/>
  <c r="T894" i="19"/>
  <c r="U894" i="19"/>
  <c r="V894" i="19"/>
  <c r="W894" i="19"/>
  <c r="X894" i="19"/>
  <c r="Y894" i="19" s="1"/>
  <c r="Z894" i="19"/>
  <c r="AA894" i="19"/>
  <c r="AB894" i="19"/>
  <c r="E895" i="19"/>
  <c r="F895" i="19"/>
  <c r="G895" i="19"/>
  <c r="H895" i="19"/>
  <c r="I895" i="19"/>
  <c r="J895" i="19"/>
  <c r="K895" i="19"/>
  <c r="L895" i="19"/>
  <c r="M895" i="19"/>
  <c r="N895" i="19"/>
  <c r="O895" i="19"/>
  <c r="P895" i="19"/>
  <c r="Q895" i="19"/>
  <c r="R895" i="19"/>
  <c r="S895" i="19"/>
  <c r="T895" i="19"/>
  <c r="U895" i="19"/>
  <c r="V895" i="19"/>
  <c r="W895" i="19"/>
  <c r="X895" i="19"/>
  <c r="Y895" i="19" s="1"/>
  <c r="Z895" i="19"/>
  <c r="AA895" i="19"/>
  <c r="AB895" i="19"/>
  <c r="E896" i="19"/>
  <c r="F896" i="19"/>
  <c r="G896" i="19"/>
  <c r="H896" i="19"/>
  <c r="I896" i="19"/>
  <c r="J896" i="19"/>
  <c r="K896" i="19"/>
  <c r="L896" i="19"/>
  <c r="M896" i="19"/>
  <c r="N896" i="19"/>
  <c r="O896" i="19"/>
  <c r="P896" i="19"/>
  <c r="Q896" i="19"/>
  <c r="R896" i="19"/>
  <c r="S896" i="19"/>
  <c r="T896" i="19"/>
  <c r="U896" i="19"/>
  <c r="V896" i="19"/>
  <c r="W896" i="19"/>
  <c r="X896" i="19"/>
  <c r="Y896" i="19" s="1"/>
  <c r="Z896" i="19"/>
  <c r="AA896" i="19"/>
  <c r="AB896" i="19"/>
  <c r="E897" i="19"/>
  <c r="F897" i="19"/>
  <c r="G897" i="19"/>
  <c r="H897" i="19"/>
  <c r="I897" i="19"/>
  <c r="J897" i="19"/>
  <c r="K897" i="19"/>
  <c r="L897" i="19"/>
  <c r="M897" i="19"/>
  <c r="N897" i="19"/>
  <c r="O897" i="19"/>
  <c r="P897" i="19"/>
  <c r="Q897" i="19"/>
  <c r="R897" i="19"/>
  <c r="S897" i="19"/>
  <c r="T897" i="19"/>
  <c r="U897" i="19"/>
  <c r="V897" i="19"/>
  <c r="W897" i="19"/>
  <c r="X897" i="19"/>
  <c r="Y897" i="19" s="1"/>
  <c r="Z897" i="19"/>
  <c r="AA897" i="19"/>
  <c r="AB897" i="19"/>
  <c r="E898" i="19"/>
  <c r="F898" i="19"/>
  <c r="G898" i="19"/>
  <c r="H898" i="19"/>
  <c r="I898" i="19"/>
  <c r="J898" i="19"/>
  <c r="K898" i="19"/>
  <c r="L898" i="19"/>
  <c r="M898" i="19"/>
  <c r="N898" i="19"/>
  <c r="O898" i="19"/>
  <c r="P898" i="19"/>
  <c r="Q898" i="19"/>
  <c r="R898" i="19"/>
  <c r="S898" i="19"/>
  <c r="T898" i="19"/>
  <c r="U898" i="19"/>
  <c r="V898" i="19"/>
  <c r="W898" i="19"/>
  <c r="X898" i="19"/>
  <c r="Y898" i="19" s="1"/>
  <c r="Z898" i="19"/>
  <c r="AA898" i="19"/>
  <c r="AB898" i="19"/>
  <c r="E899" i="19"/>
  <c r="F899" i="19"/>
  <c r="G899" i="19"/>
  <c r="H899" i="19"/>
  <c r="I899" i="19"/>
  <c r="J899" i="19"/>
  <c r="K899" i="19"/>
  <c r="L899" i="19"/>
  <c r="M899" i="19"/>
  <c r="N899" i="19"/>
  <c r="O899" i="19"/>
  <c r="P899" i="19"/>
  <c r="Q899" i="19"/>
  <c r="R899" i="19"/>
  <c r="S899" i="19"/>
  <c r="T899" i="19"/>
  <c r="U899" i="19"/>
  <c r="V899" i="19"/>
  <c r="W899" i="19"/>
  <c r="X899" i="19"/>
  <c r="Y899" i="19" s="1"/>
  <c r="Z899" i="19"/>
  <c r="AA899" i="19"/>
  <c r="AB899" i="19"/>
  <c r="E900" i="19"/>
  <c r="F900" i="19"/>
  <c r="G900" i="19"/>
  <c r="H900" i="19"/>
  <c r="I900" i="19"/>
  <c r="J900" i="19"/>
  <c r="K900" i="19"/>
  <c r="L900" i="19"/>
  <c r="M900" i="19"/>
  <c r="N900" i="19"/>
  <c r="O900" i="19"/>
  <c r="P900" i="19"/>
  <c r="Q900" i="19"/>
  <c r="R900" i="19"/>
  <c r="S900" i="19"/>
  <c r="T900" i="19"/>
  <c r="U900" i="19"/>
  <c r="V900" i="19"/>
  <c r="W900" i="19"/>
  <c r="X900" i="19"/>
  <c r="Y900" i="19" s="1"/>
  <c r="Z900" i="19"/>
  <c r="AA900" i="19"/>
  <c r="AB900" i="19"/>
  <c r="E901" i="19"/>
  <c r="F901" i="19"/>
  <c r="G901" i="19"/>
  <c r="H901" i="19"/>
  <c r="I901" i="19"/>
  <c r="J901" i="19"/>
  <c r="K901" i="19"/>
  <c r="L901" i="19"/>
  <c r="M901" i="19"/>
  <c r="N901" i="19"/>
  <c r="O901" i="19"/>
  <c r="P901" i="19"/>
  <c r="Q901" i="19"/>
  <c r="R901" i="19"/>
  <c r="S901" i="19"/>
  <c r="T901" i="19"/>
  <c r="U901" i="19"/>
  <c r="V901" i="19"/>
  <c r="W901" i="19"/>
  <c r="X901" i="19"/>
  <c r="Y901" i="19" s="1"/>
  <c r="Z901" i="19"/>
  <c r="AA901" i="19"/>
  <c r="AB901" i="19"/>
  <c r="E902" i="19"/>
  <c r="F902" i="19"/>
  <c r="G902" i="19"/>
  <c r="H902" i="19"/>
  <c r="I902" i="19"/>
  <c r="J902" i="19"/>
  <c r="K902" i="19"/>
  <c r="L902" i="19"/>
  <c r="M902" i="19"/>
  <c r="N902" i="19"/>
  <c r="O902" i="19"/>
  <c r="P902" i="19"/>
  <c r="Q902" i="19"/>
  <c r="R902" i="19"/>
  <c r="S902" i="19"/>
  <c r="T902" i="19"/>
  <c r="U902" i="19"/>
  <c r="V902" i="19"/>
  <c r="W902" i="19"/>
  <c r="X902" i="19"/>
  <c r="Y902" i="19" s="1"/>
  <c r="Z902" i="19"/>
  <c r="AA902" i="19"/>
  <c r="AB902" i="19"/>
  <c r="E903" i="19"/>
  <c r="F903" i="19"/>
  <c r="G903" i="19"/>
  <c r="H903" i="19"/>
  <c r="I903" i="19"/>
  <c r="J903" i="19"/>
  <c r="K903" i="19"/>
  <c r="L903" i="19"/>
  <c r="M903" i="19"/>
  <c r="N903" i="19"/>
  <c r="O903" i="19"/>
  <c r="P903" i="19"/>
  <c r="Q903" i="19"/>
  <c r="R903" i="19"/>
  <c r="S903" i="19"/>
  <c r="T903" i="19"/>
  <c r="U903" i="19"/>
  <c r="V903" i="19"/>
  <c r="W903" i="19"/>
  <c r="X903" i="19"/>
  <c r="Y903" i="19" s="1"/>
  <c r="Z903" i="19"/>
  <c r="AA903" i="19"/>
  <c r="AB903" i="19"/>
  <c r="E904" i="19"/>
  <c r="F904" i="19"/>
  <c r="G904" i="19"/>
  <c r="H904" i="19"/>
  <c r="I904" i="19"/>
  <c r="J904" i="19"/>
  <c r="K904" i="19"/>
  <c r="L904" i="19"/>
  <c r="M904" i="19"/>
  <c r="N904" i="19"/>
  <c r="O904" i="19"/>
  <c r="P904" i="19"/>
  <c r="Q904" i="19"/>
  <c r="R904" i="19"/>
  <c r="S904" i="19"/>
  <c r="T904" i="19"/>
  <c r="U904" i="19"/>
  <c r="V904" i="19"/>
  <c r="W904" i="19"/>
  <c r="X904" i="19"/>
  <c r="Y904" i="19" s="1"/>
  <c r="Z904" i="19"/>
  <c r="AA904" i="19"/>
  <c r="AB904" i="19"/>
  <c r="E905" i="19"/>
  <c r="F905" i="19"/>
  <c r="G905" i="19"/>
  <c r="H905" i="19"/>
  <c r="I905" i="19"/>
  <c r="J905" i="19"/>
  <c r="K905" i="19"/>
  <c r="L905" i="19"/>
  <c r="M905" i="19"/>
  <c r="N905" i="19"/>
  <c r="O905" i="19"/>
  <c r="P905" i="19"/>
  <c r="Q905" i="19"/>
  <c r="R905" i="19"/>
  <c r="S905" i="19"/>
  <c r="T905" i="19"/>
  <c r="U905" i="19"/>
  <c r="V905" i="19"/>
  <c r="W905" i="19"/>
  <c r="X905" i="19"/>
  <c r="Y905" i="19" s="1"/>
  <c r="Z905" i="19"/>
  <c r="AA905" i="19"/>
  <c r="AB905" i="19"/>
  <c r="E906" i="19"/>
  <c r="F906" i="19"/>
  <c r="G906" i="19"/>
  <c r="H906" i="19"/>
  <c r="I906" i="19"/>
  <c r="J906" i="19"/>
  <c r="K906" i="19"/>
  <c r="L906" i="19"/>
  <c r="M906" i="19"/>
  <c r="N906" i="19"/>
  <c r="O906" i="19"/>
  <c r="P906" i="19"/>
  <c r="Q906" i="19"/>
  <c r="R906" i="19"/>
  <c r="S906" i="19"/>
  <c r="T906" i="19"/>
  <c r="U906" i="19"/>
  <c r="V906" i="19"/>
  <c r="W906" i="19"/>
  <c r="X906" i="19"/>
  <c r="Y906" i="19" s="1"/>
  <c r="Z906" i="19"/>
  <c r="AA906" i="19"/>
  <c r="AB906" i="19"/>
  <c r="E907" i="19"/>
  <c r="F907" i="19"/>
  <c r="G907" i="19"/>
  <c r="H907" i="19"/>
  <c r="I907" i="19"/>
  <c r="J907" i="19"/>
  <c r="K907" i="19"/>
  <c r="L907" i="19"/>
  <c r="M907" i="19"/>
  <c r="N907" i="19"/>
  <c r="O907" i="19"/>
  <c r="P907" i="19"/>
  <c r="Q907" i="19"/>
  <c r="R907" i="19"/>
  <c r="S907" i="19"/>
  <c r="T907" i="19"/>
  <c r="U907" i="19"/>
  <c r="V907" i="19"/>
  <c r="W907" i="19"/>
  <c r="X907" i="19"/>
  <c r="Y907" i="19" s="1"/>
  <c r="Z907" i="19"/>
  <c r="AA907" i="19"/>
  <c r="AB907" i="19"/>
  <c r="E908" i="19"/>
  <c r="F908" i="19"/>
  <c r="G908" i="19"/>
  <c r="H908" i="19"/>
  <c r="I908" i="19"/>
  <c r="J908" i="19"/>
  <c r="K908" i="19"/>
  <c r="L908" i="19"/>
  <c r="M908" i="19"/>
  <c r="N908" i="19"/>
  <c r="O908" i="19"/>
  <c r="P908" i="19"/>
  <c r="Q908" i="19"/>
  <c r="R908" i="19"/>
  <c r="S908" i="19"/>
  <c r="T908" i="19"/>
  <c r="U908" i="19"/>
  <c r="V908" i="19"/>
  <c r="W908" i="19"/>
  <c r="X908" i="19"/>
  <c r="Y908" i="19" s="1"/>
  <c r="Z908" i="19"/>
  <c r="AA908" i="19"/>
  <c r="AB908" i="19"/>
  <c r="E909" i="19"/>
  <c r="F909" i="19"/>
  <c r="G909" i="19"/>
  <c r="H909" i="19"/>
  <c r="I909" i="19"/>
  <c r="J909" i="19"/>
  <c r="K909" i="19"/>
  <c r="L909" i="19"/>
  <c r="M909" i="19"/>
  <c r="N909" i="19"/>
  <c r="O909" i="19"/>
  <c r="P909" i="19"/>
  <c r="Q909" i="19"/>
  <c r="R909" i="19"/>
  <c r="S909" i="19"/>
  <c r="T909" i="19"/>
  <c r="U909" i="19"/>
  <c r="V909" i="19"/>
  <c r="W909" i="19"/>
  <c r="X909" i="19"/>
  <c r="Y909" i="19" s="1"/>
  <c r="Z909" i="19"/>
  <c r="AA909" i="19"/>
  <c r="AB909" i="19"/>
  <c r="E910" i="19"/>
  <c r="F910" i="19"/>
  <c r="G910" i="19"/>
  <c r="H910" i="19"/>
  <c r="I910" i="19"/>
  <c r="J910" i="19"/>
  <c r="K910" i="19"/>
  <c r="L910" i="19"/>
  <c r="M910" i="19"/>
  <c r="N910" i="19"/>
  <c r="O910" i="19"/>
  <c r="P910" i="19"/>
  <c r="Q910" i="19"/>
  <c r="R910" i="19"/>
  <c r="S910" i="19"/>
  <c r="T910" i="19"/>
  <c r="U910" i="19"/>
  <c r="V910" i="19"/>
  <c r="W910" i="19"/>
  <c r="X910" i="19"/>
  <c r="Y910" i="19" s="1"/>
  <c r="Z910" i="19"/>
  <c r="AA910" i="19"/>
  <c r="AB910" i="19"/>
  <c r="E911" i="19"/>
  <c r="F911" i="19"/>
  <c r="G911" i="19"/>
  <c r="H911" i="19"/>
  <c r="I911" i="19"/>
  <c r="J911" i="19"/>
  <c r="K911" i="19"/>
  <c r="L911" i="19"/>
  <c r="M911" i="19"/>
  <c r="N911" i="19"/>
  <c r="O911" i="19"/>
  <c r="P911" i="19"/>
  <c r="Q911" i="19"/>
  <c r="R911" i="19"/>
  <c r="S911" i="19"/>
  <c r="T911" i="19"/>
  <c r="U911" i="19"/>
  <c r="V911" i="19"/>
  <c r="W911" i="19"/>
  <c r="X911" i="19"/>
  <c r="Y911" i="19" s="1"/>
  <c r="Z911" i="19"/>
  <c r="AA911" i="19"/>
  <c r="AB911" i="19"/>
  <c r="E912" i="19"/>
  <c r="F912" i="19"/>
  <c r="G912" i="19"/>
  <c r="H912" i="19"/>
  <c r="I912" i="19"/>
  <c r="J912" i="19"/>
  <c r="K912" i="19"/>
  <c r="L912" i="19"/>
  <c r="M912" i="19"/>
  <c r="N912" i="19"/>
  <c r="O912" i="19"/>
  <c r="P912" i="19"/>
  <c r="Q912" i="19"/>
  <c r="R912" i="19"/>
  <c r="S912" i="19"/>
  <c r="T912" i="19"/>
  <c r="U912" i="19"/>
  <c r="V912" i="19"/>
  <c r="W912" i="19"/>
  <c r="X912" i="19"/>
  <c r="Y912" i="19" s="1"/>
  <c r="Z912" i="19"/>
  <c r="AA912" i="19"/>
  <c r="AB912" i="19"/>
  <c r="E913" i="19"/>
  <c r="F913" i="19"/>
  <c r="G913" i="19"/>
  <c r="H913" i="19"/>
  <c r="I913" i="19"/>
  <c r="J913" i="19"/>
  <c r="K913" i="19"/>
  <c r="L913" i="19"/>
  <c r="M913" i="19"/>
  <c r="N913" i="19"/>
  <c r="O913" i="19"/>
  <c r="P913" i="19"/>
  <c r="Q913" i="19"/>
  <c r="R913" i="19"/>
  <c r="S913" i="19"/>
  <c r="T913" i="19"/>
  <c r="U913" i="19"/>
  <c r="V913" i="19"/>
  <c r="W913" i="19"/>
  <c r="X913" i="19"/>
  <c r="Y913" i="19" s="1"/>
  <c r="Z913" i="19"/>
  <c r="AA913" i="19"/>
  <c r="AB913" i="19"/>
  <c r="E914" i="19"/>
  <c r="F914" i="19"/>
  <c r="G914" i="19"/>
  <c r="H914" i="19"/>
  <c r="I914" i="19"/>
  <c r="J914" i="19"/>
  <c r="K914" i="19"/>
  <c r="L914" i="19"/>
  <c r="M914" i="19"/>
  <c r="N914" i="19"/>
  <c r="O914" i="19"/>
  <c r="P914" i="19"/>
  <c r="Q914" i="19"/>
  <c r="R914" i="19"/>
  <c r="S914" i="19"/>
  <c r="T914" i="19"/>
  <c r="U914" i="19"/>
  <c r="V914" i="19"/>
  <c r="W914" i="19"/>
  <c r="Y914" i="19" s="1"/>
  <c r="X914" i="19"/>
  <c r="Z914" i="19"/>
  <c r="AA914" i="19"/>
  <c r="AB914" i="19"/>
  <c r="E915" i="19"/>
  <c r="F915" i="19"/>
  <c r="G915" i="19"/>
  <c r="H915" i="19"/>
  <c r="I915" i="19"/>
  <c r="J915" i="19"/>
  <c r="K915" i="19"/>
  <c r="L915" i="19"/>
  <c r="M915" i="19"/>
  <c r="N915" i="19"/>
  <c r="O915" i="19"/>
  <c r="P915" i="19"/>
  <c r="Q915" i="19"/>
  <c r="R915" i="19"/>
  <c r="S915" i="19"/>
  <c r="T915" i="19"/>
  <c r="U915" i="19"/>
  <c r="V915" i="19"/>
  <c r="W915" i="19"/>
  <c r="Y915" i="19" s="1"/>
  <c r="X915" i="19"/>
  <c r="Z915" i="19"/>
  <c r="AA915" i="19"/>
  <c r="AB915" i="19"/>
  <c r="E916" i="19"/>
  <c r="F916" i="19"/>
  <c r="G916" i="19"/>
  <c r="H916" i="19"/>
  <c r="I916" i="19"/>
  <c r="J916" i="19"/>
  <c r="K916" i="19"/>
  <c r="L916" i="19"/>
  <c r="M916" i="19"/>
  <c r="N916" i="19"/>
  <c r="O916" i="19"/>
  <c r="P916" i="19"/>
  <c r="Q916" i="19"/>
  <c r="R916" i="19"/>
  <c r="S916" i="19"/>
  <c r="T916" i="19"/>
  <c r="U916" i="19"/>
  <c r="V916" i="19"/>
  <c r="W916" i="19"/>
  <c r="Y916" i="19" s="1"/>
  <c r="X916" i="19"/>
  <c r="Z916" i="19"/>
  <c r="AA916" i="19"/>
  <c r="AB916" i="19"/>
  <c r="E917" i="19"/>
  <c r="F917" i="19"/>
  <c r="G917" i="19"/>
  <c r="H917" i="19"/>
  <c r="I917" i="19"/>
  <c r="J917" i="19"/>
  <c r="K917" i="19"/>
  <c r="L917" i="19"/>
  <c r="M917" i="19"/>
  <c r="N917" i="19"/>
  <c r="O917" i="19"/>
  <c r="P917" i="19"/>
  <c r="Q917" i="19"/>
  <c r="R917" i="19"/>
  <c r="S917" i="19"/>
  <c r="T917" i="19"/>
  <c r="U917" i="19"/>
  <c r="V917" i="19"/>
  <c r="W917" i="19"/>
  <c r="Y917" i="19" s="1"/>
  <c r="X917" i="19"/>
  <c r="Z917" i="19"/>
  <c r="AA917" i="19"/>
  <c r="AB917" i="19"/>
  <c r="E918" i="19"/>
  <c r="F918" i="19"/>
  <c r="G918" i="19"/>
  <c r="H918" i="19"/>
  <c r="I918" i="19"/>
  <c r="J918" i="19"/>
  <c r="K918" i="19"/>
  <c r="L918" i="19"/>
  <c r="M918" i="19"/>
  <c r="N918" i="19"/>
  <c r="O918" i="19"/>
  <c r="P918" i="19"/>
  <c r="Q918" i="19"/>
  <c r="R918" i="19"/>
  <c r="S918" i="19"/>
  <c r="T918" i="19"/>
  <c r="U918" i="19"/>
  <c r="V918" i="19"/>
  <c r="W918" i="19"/>
  <c r="Y918" i="19" s="1"/>
  <c r="X918" i="19"/>
  <c r="Z918" i="19"/>
  <c r="AA918" i="19"/>
  <c r="AB918" i="19"/>
  <c r="E919" i="19"/>
  <c r="F919" i="19"/>
  <c r="G919" i="19"/>
  <c r="H919" i="19"/>
  <c r="I919" i="19"/>
  <c r="J919" i="19"/>
  <c r="K919" i="19"/>
  <c r="L919" i="19"/>
  <c r="M919" i="19"/>
  <c r="N919" i="19"/>
  <c r="O919" i="19"/>
  <c r="P919" i="19"/>
  <c r="Q919" i="19"/>
  <c r="R919" i="19"/>
  <c r="S919" i="19"/>
  <c r="T919" i="19"/>
  <c r="U919" i="19"/>
  <c r="V919" i="19"/>
  <c r="W919" i="19"/>
  <c r="Y919" i="19" s="1"/>
  <c r="X919" i="19"/>
  <c r="Z919" i="19"/>
  <c r="AA919" i="19"/>
  <c r="AB919" i="19"/>
  <c r="E920" i="19"/>
  <c r="F920" i="19"/>
  <c r="G920" i="19"/>
  <c r="H920" i="19"/>
  <c r="I920" i="19"/>
  <c r="J920" i="19"/>
  <c r="K920" i="19"/>
  <c r="L920" i="19"/>
  <c r="M920" i="19"/>
  <c r="N920" i="19"/>
  <c r="O920" i="19"/>
  <c r="P920" i="19"/>
  <c r="Q920" i="19"/>
  <c r="R920" i="19"/>
  <c r="S920" i="19"/>
  <c r="T920" i="19"/>
  <c r="U920" i="19"/>
  <c r="V920" i="19"/>
  <c r="W920" i="19"/>
  <c r="Y920" i="19" s="1"/>
  <c r="X920" i="19"/>
  <c r="Z920" i="19"/>
  <c r="AA920" i="19"/>
  <c r="AB920" i="19"/>
  <c r="E921" i="19"/>
  <c r="F921" i="19"/>
  <c r="G921" i="19"/>
  <c r="H921" i="19"/>
  <c r="I921" i="19"/>
  <c r="J921" i="19"/>
  <c r="K921" i="19"/>
  <c r="L921" i="19"/>
  <c r="M921" i="19"/>
  <c r="N921" i="19"/>
  <c r="O921" i="19"/>
  <c r="P921" i="19"/>
  <c r="Q921" i="19"/>
  <c r="R921" i="19"/>
  <c r="S921" i="19"/>
  <c r="T921" i="19"/>
  <c r="U921" i="19"/>
  <c r="V921" i="19"/>
  <c r="W921" i="19"/>
  <c r="Y921" i="19" s="1"/>
  <c r="X921" i="19"/>
  <c r="Z921" i="19"/>
  <c r="AA921" i="19"/>
  <c r="AB921" i="19"/>
  <c r="E922" i="19"/>
  <c r="F922" i="19"/>
  <c r="G922" i="19"/>
  <c r="H922" i="19"/>
  <c r="I922" i="19"/>
  <c r="J922" i="19"/>
  <c r="K922" i="19"/>
  <c r="L922" i="19"/>
  <c r="M922" i="19"/>
  <c r="N922" i="19"/>
  <c r="O922" i="19"/>
  <c r="P922" i="19"/>
  <c r="Q922" i="19"/>
  <c r="R922" i="19"/>
  <c r="S922" i="19"/>
  <c r="T922" i="19"/>
  <c r="U922" i="19"/>
  <c r="V922" i="19"/>
  <c r="W922" i="19"/>
  <c r="Y922" i="19" s="1"/>
  <c r="X922" i="19"/>
  <c r="Z922" i="19"/>
  <c r="AA922" i="19"/>
  <c r="AB922" i="19"/>
  <c r="E923" i="19"/>
  <c r="F923" i="19"/>
  <c r="G923" i="19"/>
  <c r="H923" i="19"/>
  <c r="I923" i="19"/>
  <c r="J923" i="19"/>
  <c r="K923" i="19"/>
  <c r="L923" i="19"/>
  <c r="M923" i="19"/>
  <c r="N923" i="19"/>
  <c r="O923" i="19"/>
  <c r="P923" i="19"/>
  <c r="Q923" i="19"/>
  <c r="R923" i="19"/>
  <c r="S923" i="19"/>
  <c r="T923" i="19"/>
  <c r="U923" i="19"/>
  <c r="V923" i="19"/>
  <c r="W923" i="19"/>
  <c r="Y923" i="19" s="1"/>
  <c r="X923" i="19"/>
  <c r="Z923" i="19"/>
  <c r="AA923" i="19"/>
  <c r="AB923" i="19"/>
  <c r="E924" i="19"/>
  <c r="F924" i="19"/>
  <c r="G924" i="19"/>
  <c r="H924" i="19"/>
  <c r="I924" i="19"/>
  <c r="J924" i="19"/>
  <c r="K924" i="19"/>
  <c r="L924" i="19"/>
  <c r="M924" i="19"/>
  <c r="N924" i="19"/>
  <c r="O924" i="19"/>
  <c r="P924" i="19"/>
  <c r="Q924" i="19"/>
  <c r="R924" i="19"/>
  <c r="S924" i="19"/>
  <c r="T924" i="19"/>
  <c r="U924" i="19"/>
  <c r="V924" i="19"/>
  <c r="W924" i="19"/>
  <c r="Y924" i="19" s="1"/>
  <c r="X924" i="19"/>
  <c r="Z924" i="19"/>
  <c r="AA924" i="19"/>
  <c r="AB924" i="19"/>
  <c r="E925" i="19"/>
  <c r="F925" i="19"/>
  <c r="G925" i="19"/>
  <c r="H925" i="19"/>
  <c r="I925" i="19"/>
  <c r="J925" i="19"/>
  <c r="K925" i="19"/>
  <c r="L925" i="19"/>
  <c r="M925" i="19"/>
  <c r="N925" i="19"/>
  <c r="O925" i="19"/>
  <c r="P925" i="19"/>
  <c r="Q925" i="19"/>
  <c r="R925" i="19"/>
  <c r="S925" i="19"/>
  <c r="T925" i="19"/>
  <c r="U925" i="19"/>
  <c r="V925" i="19"/>
  <c r="W925" i="19"/>
  <c r="Y925" i="19" s="1"/>
  <c r="X925" i="19"/>
  <c r="Z925" i="19"/>
  <c r="AA925" i="19"/>
  <c r="AB925" i="19"/>
  <c r="E926" i="19"/>
  <c r="F926" i="19"/>
  <c r="G926" i="19"/>
  <c r="H926" i="19"/>
  <c r="I926" i="19"/>
  <c r="J926" i="19"/>
  <c r="K926" i="19"/>
  <c r="L926" i="19"/>
  <c r="M926" i="19"/>
  <c r="N926" i="19"/>
  <c r="O926" i="19"/>
  <c r="P926" i="19"/>
  <c r="Q926" i="19"/>
  <c r="R926" i="19"/>
  <c r="S926" i="19"/>
  <c r="T926" i="19"/>
  <c r="U926" i="19"/>
  <c r="V926" i="19"/>
  <c r="W926" i="19"/>
  <c r="Y926" i="19" s="1"/>
  <c r="X926" i="19"/>
  <c r="Z926" i="19"/>
  <c r="AA926" i="19"/>
  <c r="AB926" i="19"/>
  <c r="E927" i="19"/>
  <c r="F927" i="19"/>
  <c r="G927" i="19"/>
  <c r="H927" i="19"/>
  <c r="I927" i="19"/>
  <c r="J927" i="19"/>
  <c r="K927" i="19"/>
  <c r="L927" i="19"/>
  <c r="M927" i="19"/>
  <c r="N927" i="19"/>
  <c r="O927" i="19"/>
  <c r="P927" i="19"/>
  <c r="Q927" i="19"/>
  <c r="R927" i="19"/>
  <c r="S927" i="19"/>
  <c r="T927" i="19"/>
  <c r="U927" i="19"/>
  <c r="V927" i="19"/>
  <c r="W927" i="19"/>
  <c r="Y927" i="19" s="1"/>
  <c r="X927" i="19"/>
  <c r="Z927" i="19"/>
  <c r="AA927" i="19"/>
  <c r="AB927" i="19"/>
  <c r="E928" i="19"/>
  <c r="F928" i="19"/>
  <c r="G928" i="19"/>
  <c r="H928" i="19"/>
  <c r="I928" i="19"/>
  <c r="J928" i="19"/>
  <c r="K928" i="19"/>
  <c r="L928" i="19"/>
  <c r="M928" i="19"/>
  <c r="N928" i="19"/>
  <c r="O928" i="19"/>
  <c r="P928" i="19"/>
  <c r="Q928" i="19"/>
  <c r="R928" i="19"/>
  <c r="S928" i="19"/>
  <c r="T928" i="19"/>
  <c r="U928" i="19"/>
  <c r="V928" i="19"/>
  <c r="W928" i="19"/>
  <c r="Y928" i="19" s="1"/>
  <c r="X928" i="19"/>
  <c r="Z928" i="19"/>
  <c r="AA928" i="19"/>
  <c r="AB928" i="19"/>
  <c r="E929" i="19"/>
  <c r="F929" i="19"/>
  <c r="G929" i="19"/>
  <c r="H929" i="19"/>
  <c r="I929" i="19"/>
  <c r="J929" i="19"/>
  <c r="K929" i="19"/>
  <c r="L929" i="19"/>
  <c r="M929" i="19"/>
  <c r="N929" i="19"/>
  <c r="O929" i="19"/>
  <c r="P929" i="19"/>
  <c r="Q929" i="19"/>
  <c r="R929" i="19"/>
  <c r="S929" i="19"/>
  <c r="T929" i="19"/>
  <c r="U929" i="19"/>
  <c r="V929" i="19"/>
  <c r="W929" i="19"/>
  <c r="Y929" i="19" s="1"/>
  <c r="X929" i="19"/>
  <c r="Z929" i="19"/>
  <c r="AA929" i="19"/>
  <c r="AB929" i="19"/>
  <c r="E930" i="19"/>
  <c r="F930" i="19"/>
  <c r="G930" i="19"/>
  <c r="H930" i="19"/>
  <c r="I930" i="19"/>
  <c r="J930" i="19"/>
  <c r="K930" i="19"/>
  <c r="L930" i="19"/>
  <c r="M930" i="19"/>
  <c r="N930" i="19"/>
  <c r="O930" i="19"/>
  <c r="P930" i="19"/>
  <c r="Q930" i="19"/>
  <c r="R930" i="19"/>
  <c r="S930" i="19"/>
  <c r="T930" i="19"/>
  <c r="U930" i="19"/>
  <c r="V930" i="19"/>
  <c r="W930" i="19"/>
  <c r="Y930" i="19" s="1"/>
  <c r="X930" i="19"/>
  <c r="Z930" i="19"/>
  <c r="AA930" i="19"/>
  <c r="AB930" i="19"/>
  <c r="E931" i="19"/>
  <c r="F931" i="19"/>
  <c r="G931" i="19"/>
  <c r="H931" i="19"/>
  <c r="I931" i="19"/>
  <c r="J931" i="19"/>
  <c r="K931" i="19"/>
  <c r="L931" i="19"/>
  <c r="M931" i="19"/>
  <c r="N931" i="19"/>
  <c r="O931" i="19"/>
  <c r="P931" i="19"/>
  <c r="Q931" i="19"/>
  <c r="R931" i="19"/>
  <c r="S931" i="19"/>
  <c r="T931" i="19"/>
  <c r="U931" i="19"/>
  <c r="V931" i="19"/>
  <c r="W931" i="19"/>
  <c r="Y931" i="19" s="1"/>
  <c r="X931" i="19"/>
  <c r="Z931" i="19"/>
  <c r="AA931" i="19"/>
  <c r="AB931" i="19"/>
  <c r="E932" i="19"/>
  <c r="F932" i="19"/>
  <c r="G932" i="19"/>
  <c r="H932" i="19"/>
  <c r="I932" i="19"/>
  <c r="J932" i="19"/>
  <c r="K932" i="19"/>
  <c r="L932" i="19"/>
  <c r="M932" i="19"/>
  <c r="N932" i="19"/>
  <c r="O932" i="19"/>
  <c r="P932" i="19"/>
  <c r="Q932" i="19"/>
  <c r="R932" i="19"/>
  <c r="S932" i="19"/>
  <c r="T932" i="19"/>
  <c r="U932" i="19"/>
  <c r="V932" i="19"/>
  <c r="W932" i="19"/>
  <c r="Y932" i="19" s="1"/>
  <c r="X932" i="19"/>
  <c r="Z932" i="19"/>
  <c r="AA932" i="19"/>
  <c r="AB932" i="19"/>
  <c r="E933" i="19"/>
  <c r="F933" i="19"/>
  <c r="G933" i="19"/>
  <c r="H933" i="19"/>
  <c r="I933" i="19"/>
  <c r="J933" i="19"/>
  <c r="K933" i="19"/>
  <c r="L933" i="19"/>
  <c r="M933" i="19"/>
  <c r="N933" i="19"/>
  <c r="O933" i="19"/>
  <c r="P933" i="19"/>
  <c r="Q933" i="19"/>
  <c r="R933" i="19"/>
  <c r="S933" i="19"/>
  <c r="T933" i="19"/>
  <c r="U933" i="19"/>
  <c r="V933" i="19"/>
  <c r="W933" i="19"/>
  <c r="Y933" i="19" s="1"/>
  <c r="X933" i="19"/>
  <c r="Z933" i="19"/>
  <c r="AA933" i="19"/>
  <c r="AB933" i="19"/>
  <c r="E934" i="19"/>
  <c r="F934" i="19"/>
  <c r="G934" i="19"/>
  <c r="H934" i="19"/>
  <c r="I934" i="19"/>
  <c r="J934" i="19"/>
  <c r="K934" i="19"/>
  <c r="L934" i="19"/>
  <c r="M934" i="19"/>
  <c r="N934" i="19"/>
  <c r="O934" i="19"/>
  <c r="P934" i="19"/>
  <c r="Q934" i="19"/>
  <c r="R934" i="19"/>
  <c r="S934" i="19"/>
  <c r="T934" i="19"/>
  <c r="U934" i="19"/>
  <c r="V934" i="19"/>
  <c r="W934" i="19"/>
  <c r="Y934" i="19" s="1"/>
  <c r="X934" i="19"/>
  <c r="Z934" i="19"/>
  <c r="AA934" i="19"/>
  <c r="AB934" i="19"/>
  <c r="E935" i="19"/>
  <c r="F935" i="19"/>
  <c r="G935" i="19"/>
  <c r="H935" i="19"/>
  <c r="I935" i="19"/>
  <c r="J935" i="19"/>
  <c r="K935" i="19"/>
  <c r="L935" i="19"/>
  <c r="M935" i="19"/>
  <c r="N935" i="19"/>
  <c r="O935" i="19"/>
  <c r="P935" i="19"/>
  <c r="Q935" i="19"/>
  <c r="R935" i="19"/>
  <c r="S935" i="19"/>
  <c r="T935" i="19"/>
  <c r="U935" i="19"/>
  <c r="V935" i="19"/>
  <c r="W935" i="19"/>
  <c r="Y935" i="19" s="1"/>
  <c r="X935" i="19"/>
  <c r="Z935" i="19"/>
  <c r="AA935" i="19"/>
  <c r="AB935" i="19"/>
  <c r="E936" i="19"/>
  <c r="F936" i="19"/>
  <c r="G936" i="19"/>
  <c r="H936" i="19"/>
  <c r="I936" i="19"/>
  <c r="J936" i="19"/>
  <c r="K936" i="19"/>
  <c r="L936" i="19"/>
  <c r="M936" i="19"/>
  <c r="N936" i="19"/>
  <c r="O936" i="19"/>
  <c r="P936" i="19"/>
  <c r="Q936" i="19"/>
  <c r="R936" i="19"/>
  <c r="S936" i="19"/>
  <c r="T936" i="19"/>
  <c r="U936" i="19"/>
  <c r="V936" i="19"/>
  <c r="W936" i="19"/>
  <c r="Y936" i="19" s="1"/>
  <c r="X936" i="19"/>
  <c r="Z936" i="19"/>
  <c r="AA936" i="19"/>
  <c r="AB936" i="19"/>
  <c r="E937" i="19"/>
  <c r="F937" i="19"/>
  <c r="G937" i="19"/>
  <c r="H937" i="19"/>
  <c r="I937" i="19"/>
  <c r="J937" i="19"/>
  <c r="K937" i="19"/>
  <c r="L937" i="19"/>
  <c r="M937" i="19"/>
  <c r="N937" i="19"/>
  <c r="O937" i="19"/>
  <c r="P937" i="19"/>
  <c r="Q937" i="19"/>
  <c r="R937" i="19"/>
  <c r="S937" i="19"/>
  <c r="T937" i="19"/>
  <c r="U937" i="19"/>
  <c r="V937" i="19"/>
  <c r="W937" i="19"/>
  <c r="Y937" i="19" s="1"/>
  <c r="X937" i="19"/>
  <c r="Z937" i="19"/>
  <c r="AA937" i="19"/>
  <c r="AB937" i="19"/>
  <c r="E938" i="19"/>
  <c r="F938" i="19"/>
  <c r="G938" i="19"/>
  <c r="H938" i="19"/>
  <c r="I938" i="19"/>
  <c r="J938" i="19"/>
  <c r="K938" i="19"/>
  <c r="L938" i="19"/>
  <c r="M938" i="19"/>
  <c r="N938" i="19"/>
  <c r="O938" i="19"/>
  <c r="P938" i="19"/>
  <c r="Q938" i="19"/>
  <c r="R938" i="19"/>
  <c r="S938" i="19"/>
  <c r="T938" i="19"/>
  <c r="U938" i="19"/>
  <c r="V938" i="19"/>
  <c r="W938" i="19"/>
  <c r="Y938" i="19" s="1"/>
  <c r="X938" i="19"/>
  <c r="Z938" i="19"/>
  <c r="AA938" i="19"/>
  <c r="AB938" i="19" s="1"/>
  <c r="E939" i="19"/>
  <c r="F939" i="19"/>
  <c r="G939" i="19"/>
  <c r="H939" i="19"/>
  <c r="I939" i="19"/>
  <c r="J939" i="19"/>
  <c r="K939" i="19"/>
  <c r="L939" i="19"/>
  <c r="M939" i="19"/>
  <c r="N939" i="19"/>
  <c r="O939" i="19"/>
  <c r="P939" i="19"/>
  <c r="Q939" i="19"/>
  <c r="R939" i="19"/>
  <c r="S939" i="19"/>
  <c r="T939" i="19"/>
  <c r="U939" i="19"/>
  <c r="V939" i="19"/>
  <c r="W939" i="19"/>
  <c r="Y939" i="19" s="1"/>
  <c r="X939" i="19"/>
  <c r="Z939" i="19"/>
  <c r="AA939" i="19"/>
  <c r="AB939" i="19"/>
  <c r="E940" i="19"/>
  <c r="F940" i="19"/>
  <c r="G940" i="19"/>
  <c r="H940" i="19"/>
  <c r="I940" i="19"/>
  <c r="J940" i="19"/>
  <c r="K940" i="19"/>
  <c r="L940" i="19"/>
  <c r="M940" i="19"/>
  <c r="N940" i="19"/>
  <c r="O940" i="19"/>
  <c r="P940" i="19"/>
  <c r="Q940" i="19"/>
  <c r="R940" i="19"/>
  <c r="S940" i="19"/>
  <c r="T940" i="19"/>
  <c r="U940" i="19"/>
  <c r="V940" i="19"/>
  <c r="W940" i="19"/>
  <c r="Y940" i="19" s="1"/>
  <c r="X940" i="19"/>
  <c r="Z940" i="19"/>
  <c r="AA940" i="19"/>
  <c r="AB940" i="19"/>
  <c r="E941" i="19"/>
  <c r="F941" i="19"/>
  <c r="G941" i="19"/>
  <c r="H941" i="19"/>
  <c r="I941" i="19"/>
  <c r="J941" i="19"/>
  <c r="K941" i="19"/>
  <c r="L941" i="19"/>
  <c r="M941" i="19"/>
  <c r="N941" i="19"/>
  <c r="O941" i="19"/>
  <c r="P941" i="19"/>
  <c r="Q941" i="19"/>
  <c r="R941" i="19"/>
  <c r="S941" i="19"/>
  <c r="T941" i="19"/>
  <c r="U941" i="19"/>
  <c r="V941" i="19"/>
  <c r="W941" i="19"/>
  <c r="Y941" i="19" s="1"/>
  <c r="X941" i="19"/>
  <c r="Z941" i="19"/>
  <c r="AA941" i="19"/>
  <c r="AB941" i="19" s="1"/>
  <c r="E942" i="19"/>
  <c r="F942" i="19"/>
  <c r="G942" i="19"/>
  <c r="H942" i="19"/>
  <c r="I942" i="19"/>
  <c r="J942" i="19"/>
  <c r="K942" i="19"/>
  <c r="L942" i="19"/>
  <c r="M942" i="19"/>
  <c r="N942" i="19"/>
  <c r="O942" i="19"/>
  <c r="P942" i="19"/>
  <c r="Q942" i="19"/>
  <c r="R942" i="19"/>
  <c r="S942" i="19"/>
  <c r="T942" i="19"/>
  <c r="U942" i="19"/>
  <c r="V942" i="19"/>
  <c r="W942" i="19"/>
  <c r="Y942" i="19" s="1"/>
  <c r="X942" i="19"/>
  <c r="Z942" i="19"/>
  <c r="AA942" i="19"/>
  <c r="AB942" i="19"/>
  <c r="E943" i="19"/>
  <c r="F943" i="19"/>
  <c r="G943" i="19"/>
  <c r="H943" i="19"/>
  <c r="I943" i="19"/>
  <c r="J943" i="19"/>
  <c r="K943" i="19"/>
  <c r="L943" i="19"/>
  <c r="M943" i="19"/>
  <c r="N943" i="19"/>
  <c r="O943" i="19"/>
  <c r="P943" i="19"/>
  <c r="Q943" i="19"/>
  <c r="R943" i="19"/>
  <c r="S943" i="19"/>
  <c r="T943" i="19"/>
  <c r="U943" i="19"/>
  <c r="V943" i="19"/>
  <c r="W943" i="19"/>
  <c r="Y943" i="19" s="1"/>
  <c r="X943" i="19"/>
  <c r="Z943" i="19"/>
  <c r="AA943" i="19"/>
  <c r="AB943" i="19"/>
  <c r="E944" i="19"/>
  <c r="F944" i="19"/>
  <c r="G944" i="19"/>
  <c r="H944" i="19"/>
  <c r="I944" i="19"/>
  <c r="J944" i="19"/>
  <c r="K944" i="19"/>
  <c r="L944" i="19"/>
  <c r="M944" i="19"/>
  <c r="N944" i="19"/>
  <c r="O944" i="19"/>
  <c r="P944" i="19"/>
  <c r="Q944" i="19"/>
  <c r="R944" i="19"/>
  <c r="S944" i="19"/>
  <c r="T944" i="19"/>
  <c r="U944" i="19"/>
  <c r="V944" i="19"/>
  <c r="W944" i="19"/>
  <c r="Y944" i="19" s="1"/>
  <c r="X944" i="19"/>
  <c r="Z944" i="19"/>
  <c r="AA944" i="19"/>
  <c r="AB944" i="19"/>
  <c r="E945" i="19"/>
  <c r="F945" i="19"/>
  <c r="G945" i="19"/>
  <c r="H945" i="19"/>
  <c r="I945" i="19"/>
  <c r="J945" i="19"/>
  <c r="K945" i="19"/>
  <c r="L945" i="19"/>
  <c r="M945" i="19"/>
  <c r="N945" i="19"/>
  <c r="O945" i="19"/>
  <c r="P945" i="19"/>
  <c r="Q945" i="19"/>
  <c r="R945" i="19"/>
  <c r="S945" i="19"/>
  <c r="T945" i="19"/>
  <c r="U945" i="19"/>
  <c r="V945" i="19"/>
  <c r="W945" i="19"/>
  <c r="Y945" i="19" s="1"/>
  <c r="X945" i="19"/>
  <c r="Z945" i="19"/>
  <c r="AA945" i="19"/>
  <c r="AB945" i="19"/>
  <c r="E946" i="19"/>
  <c r="F946" i="19"/>
  <c r="G946" i="19"/>
  <c r="H946" i="19"/>
  <c r="I946" i="19"/>
  <c r="J946" i="19"/>
  <c r="K946" i="19"/>
  <c r="L946" i="19"/>
  <c r="M946" i="19"/>
  <c r="N946" i="19"/>
  <c r="O946" i="19"/>
  <c r="P946" i="19"/>
  <c r="Q946" i="19"/>
  <c r="R946" i="19"/>
  <c r="S946" i="19"/>
  <c r="T946" i="19"/>
  <c r="U946" i="19"/>
  <c r="V946" i="19"/>
  <c r="W946" i="19"/>
  <c r="Y946" i="19" s="1"/>
  <c r="X946" i="19"/>
  <c r="Z946" i="19"/>
  <c r="AA946" i="19"/>
  <c r="AB946" i="19" s="1"/>
  <c r="E947" i="19"/>
  <c r="F947" i="19"/>
  <c r="G947" i="19"/>
  <c r="H947" i="19"/>
  <c r="I947" i="19"/>
  <c r="J947" i="19"/>
  <c r="K947" i="19"/>
  <c r="L947" i="19"/>
  <c r="M947" i="19"/>
  <c r="N947" i="19"/>
  <c r="O947" i="19"/>
  <c r="P947" i="19"/>
  <c r="Q947" i="19"/>
  <c r="R947" i="19"/>
  <c r="S947" i="19"/>
  <c r="T947" i="19"/>
  <c r="U947" i="19"/>
  <c r="V947" i="19"/>
  <c r="W947" i="19"/>
  <c r="Y947" i="19" s="1"/>
  <c r="X947" i="19"/>
  <c r="Z947" i="19"/>
  <c r="AA947" i="19"/>
  <c r="AB947" i="19" s="1"/>
  <c r="E948" i="19"/>
  <c r="F948" i="19"/>
  <c r="G948" i="19"/>
  <c r="H948" i="19"/>
  <c r="I948" i="19"/>
  <c r="J948" i="19"/>
  <c r="K948" i="19"/>
  <c r="L948" i="19"/>
  <c r="M948" i="19"/>
  <c r="N948" i="19"/>
  <c r="O948" i="19"/>
  <c r="P948" i="19"/>
  <c r="Q948" i="19"/>
  <c r="R948" i="19"/>
  <c r="S948" i="19"/>
  <c r="T948" i="19"/>
  <c r="U948" i="19"/>
  <c r="V948" i="19"/>
  <c r="W948" i="19"/>
  <c r="Y948" i="19" s="1"/>
  <c r="X948" i="19"/>
  <c r="Z948" i="19"/>
  <c r="AA948" i="19"/>
  <c r="AB948" i="19"/>
  <c r="E949" i="19"/>
  <c r="F949" i="19"/>
  <c r="G949" i="19"/>
  <c r="H949" i="19"/>
  <c r="I949" i="19"/>
  <c r="J949" i="19"/>
  <c r="K949" i="19"/>
  <c r="L949" i="19"/>
  <c r="M949" i="19"/>
  <c r="N949" i="19"/>
  <c r="O949" i="19"/>
  <c r="P949" i="19"/>
  <c r="Q949" i="19"/>
  <c r="R949" i="19"/>
  <c r="S949" i="19"/>
  <c r="T949" i="19"/>
  <c r="U949" i="19"/>
  <c r="V949" i="19"/>
  <c r="W949" i="19"/>
  <c r="Y949" i="19" s="1"/>
  <c r="X949" i="19"/>
  <c r="Z949" i="19"/>
  <c r="AA949" i="19"/>
  <c r="AB949" i="19" s="1"/>
  <c r="E950" i="19"/>
  <c r="F950" i="19"/>
  <c r="G950" i="19"/>
  <c r="H950" i="19"/>
  <c r="I950" i="19"/>
  <c r="J950" i="19"/>
  <c r="K950" i="19"/>
  <c r="L950" i="19"/>
  <c r="M950" i="19"/>
  <c r="N950" i="19"/>
  <c r="O950" i="19"/>
  <c r="P950" i="19"/>
  <c r="Q950" i="19"/>
  <c r="R950" i="19"/>
  <c r="S950" i="19"/>
  <c r="T950" i="19"/>
  <c r="U950" i="19"/>
  <c r="V950" i="19"/>
  <c r="W950" i="19"/>
  <c r="Y950" i="19" s="1"/>
  <c r="X950" i="19"/>
  <c r="Z950" i="19"/>
  <c r="AA950" i="19"/>
  <c r="AB950" i="19"/>
  <c r="E951" i="19"/>
  <c r="F951" i="19"/>
  <c r="G951" i="19"/>
  <c r="H951" i="19"/>
  <c r="I951" i="19"/>
  <c r="J951" i="19"/>
  <c r="K951" i="19"/>
  <c r="L951" i="19"/>
  <c r="M951" i="19"/>
  <c r="N951" i="19"/>
  <c r="O951" i="19"/>
  <c r="P951" i="19"/>
  <c r="Q951" i="19"/>
  <c r="R951" i="19"/>
  <c r="S951" i="19"/>
  <c r="T951" i="19"/>
  <c r="U951" i="19"/>
  <c r="V951" i="19"/>
  <c r="W951" i="19"/>
  <c r="Y951" i="19" s="1"/>
  <c r="X951" i="19"/>
  <c r="Z951" i="19"/>
  <c r="AA951" i="19"/>
  <c r="AB951" i="19"/>
  <c r="E952" i="19"/>
  <c r="F952" i="19"/>
  <c r="G952" i="19"/>
  <c r="H952" i="19"/>
  <c r="I952" i="19"/>
  <c r="J952" i="19"/>
  <c r="K952" i="19"/>
  <c r="L952" i="19"/>
  <c r="M952" i="19"/>
  <c r="N952" i="19"/>
  <c r="O952" i="19"/>
  <c r="P952" i="19"/>
  <c r="Q952" i="19"/>
  <c r="R952" i="19"/>
  <c r="S952" i="19"/>
  <c r="T952" i="19"/>
  <c r="U952" i="19"/>
  <c r="V952" i="19"/>
  <c r="W952" i="19"/>
  <c r="Y952" i="19" s="1"/>
  <c r="X952" i="19"/>
  <c r="Z952" i="19"/>
  <c r="AA952" i="19"/>
  <c r="AB952" i="19"/>
  <c r="E953" i="19"/>
  <c r="F953" i="19"/>
  <c r="G953" i="19"/>
  <c r="H953" i="19"/>
  <c r="I953" i="19"/>
  <c r="J953" i="19"/>
  <c r="K953" i="19"/>
  <c r="L953" i="19"/>
  <c r="M953" i="19"/>
  <c r="N953" i="19"/>
  <c r="O953" i="19"/>
  <c r="P953" i="19"/>
  <c r="Q953" i="19"/>
  <c r="R953" i="19"/>
  <c r="S953" i="19"/>
  <c r="T953" i="19"/>
  <c r="U953" i="19"/>
  <c r="V953" i="19"/>
  <c r="W953" i="19"/>
  <c r="Y953" i="19" s="1"/>
  <c r="X953" i="19"/>
  <c r="Z953" i="19"/>
  <c r="AA953" i="19"/>
  <c r="AB953" i="19"/>
  <c r="E954" i="19"/>
  <c r="F954" i="19"/>
  <c r="G954" i="19"/>
  <c r="H954" i="19"/>
  <c r="I954" i="19"/>
  <c r="J954" i="19"/>
  <c r="K954" i="19"/>
  <c r="L954" i="19"/>
  <c r="M954" i="19"/>
  <c r="N954" i="19"/>
  <c r="O954" i="19"/>
  <c r="P954" i="19"/>
  <c r="Q954" i="19"/>
  <c r="R954" i="19"/>
  <c r="S954" i="19"/>
  <c r="T954" i="19"/>
  <c r="U954" i="19"/>
  <c r="V954" i="19"/>
  <c r="W954" i="19"/>
  <c r="Y954" i="19" s="1"/>
  <c r="X954" i="19"/>
  <c r="Z954" i="19"/>
  <c r="AA954" i="19"/>
  <c r="AB954" i="19" s="1"/>
  <c r="E955" i="19"/>
  <c r="F955" i="19"/>
  <c r="G955" i="19"/>
  <c r="H955" i="19"/>
  <c r="I955" i="19"/>
  <c r="J955" i="19"/>
  <c r="K955" i="19"/>
  <c r="L955" i="19"/>
  <c r="M955" i="19"/>
  <c r="N955" i="19"/>
  <c r="O955" i="19"/>
  <c r="P955" i="19"/>
  <c r="Q955" i="19"/>
  <c r="R955" i="19"/>
  <c r="S955" i="19"/>
  <c r="T955" i="19"/>
  <c r="U955" i="19"/>
  <c r="V955" i="19"/>
  <c r="W955" i="19"/>
  <c r="Y955" i="19" s="1"/>
  <c r="X955" i="19"/>
  <c r="Z955" i="19"/>
  <c r="AA955" i="19"/>
  <c r="AB955" i="19" s="1"/>
  <c r="E956" i="19"/>
  <c r="F956" i="19"/>
  <c r="G956" i="19"/>
  <c r="H956" i="19"/>
  <c r="I956" i="19"/>
  <c r="J956" i="19"/>
  <c r="K956" i="19"/>
  <c r="L956" i="19"/>
  <c r="M956" i="19"/>
  <c r="N956" i="19"/>
  <c r="O956" i="19"/>
  <c r="P956" i="19"/>
  <c r="Q956" i="19"/>
  <c r="R956" i="19"/>
  <c r="S956" i="19"/>
  <c r="T956" i="19"/>
  <c r="U956" i="19"/>
  <c r="V956" i="19"/>
  <c r="W956" i="19"/>
  <c r="Y956" i="19" s="1"/>
  <c r="X956" i="19"/>
  <c r="Z956" i="19"/>
  <c r="AA956" i="19"/>
  <c r="AB956" i="19"/>
  <c r="E957" i="19"/>
  <c r="F957" i="19"/>
  <c r="G957" i="19"/>
  <c r="H957" i="19"/>
  <c r="I957" i="19"/>
  <c r="J957" i="19"/>
  <c r="K957" i="19"/>
  <c r="L957" i="19"/>
  <c r="M957" i="19"/>
  <c r="N957" i="19"/>
  <c r="O957" i="19"/>
  <c r="P957" i="19"/>
  <c r="Q957" i="19"/>
  <c r="R957" i="19"/>
  <c r="S957" i="19"/>
  <c r="T957" i="19"/>
  <c r="U957" i="19"/>
  <c r="V957" i="19"/>
  <c r="W957" i="19"/>
  <c r="Y957" i="19" s="1"/>
  <c r="X957" i="19"/>
  <c r="Z957" i="19"/>
  <c r="AA957" i="19"/>
  <c r="AB957" i="19" s="1"/>
  <c r="E958" i="19"/>
  <c r="F958" i="19"/>
  <c r="G958" i="19"/>
  <c r="H958" i="19"/>
  <c r="I958" i="19"/>
  <c r="J958" i="19"/>
  <c r="K958" i="19"/>
  <c r="L958" i="19"/>
  <c r="M958" i="19"/>
  <c r="N958" i="19"/>
  <c r="O958" i="19"/>
  <c r="P958" i="19"/>
  <c r="Q958" i="19"/>
  <c r="R958" i="19"/>
  <c r="S958" i="19"/>
  <c r="T958" i="19"/>
  <c r="U958" i="19"/>
  <c r="V958" i="19"/>
  <c r="W958" i="19"/>
  <c r="Y958" i="19" s="1"/>
  <c r="X958" i="19"/>
  <c r="Z958" i="19"/>
  <c r="AA958" i="19"/>
  <c r="AB958" i="19"/>
  <c r="E959" i="19"/>
  <c r="F959" i="19"/>
  <c r="G959" i="19"/>
  <c r="H959" i="19"/>
  <c r="I959" i="19"/>
  <c r="J959" i="19"/>
  <c r="K959" i="19"/>
  <c r="L959" i="19"/>
  <c r="M959" i="19"/>
  <c r="N959" i="19"/>
  <c r="O959" i="19"/>
  <c r="P959" i="19"/>
  <c r="Q959" i="19"/>
  <c r="R959" i="19"/>
  <c r="S959" i="19"/>
  <c r="T959" i="19"/>
  <c r="U959" i="19"/>
  <c r="V959" i="19"/>
  <c r="W959" i="19"/>
  <c r="Y959" i="19" s="1"/>
  <c r="X959" i="19"/>
  <c r="Z959" i="19"/>
  <c r="AA959" i="19"/>
  <c r="AB959" i="19"/>
  <c r="E960" i="19"/>
  <c r="F960" i="19"/>
  <c r="G960" i="19"/>
  <c r="H960" i="19"/>
  <c r="I960" i="19"/>
  <c r="J960" i="19"/>
  <c r="K960" i="19"/>
  <c r="L960" i="19"/>
  <c r="M960" i="19"/>
  <c r="N960" i="19"/>
  <c r="O960" i="19"/>
  <c r="P960" i="19"/>
  <c r="Q960" i="19"/>
  <c r="R960" i="19"/>
  <c r="S960" i="19"/>
  <c r="T960" i="19"/>
  <c r="U960" i="19"/>
  <c r="V960" i="19"/>
  <c r="W960" i="19"/>
  <c r="Y960" i="19" s="1"/>
  <c r="X960" i="19"/>
  <c r="Z960" i="19"/>
  <c r="AA960" i="19"/>
  <c r="AB960" i="19"/>
  <c r="E961" i="19"/>
  <c r="F961" i="19"/>
  <c r="G961" i="19"/>
  <c r="H961" i="19"/>
  <c r="I961" i="19"/>
  <c r="J961" i="19"/>
  <c r="K961" i="19"/>
  <c r="L961" i="19"/>
  <c r="M961" i="19"/>
  <c r="N961" i="19"/>
  <c r="O961" i="19"/>
  <c r="P961" i="19"/>
  <c r="Q961" i="19"/>
  <c r="R961" i="19"/>
  <c r="S961" i="19"/>
  <c r="T961" i="19"/>
  <c r="U961" i="19"/>
  <c r="V961" i="19"/>
  <c r="W961" i="19"/>
  <c r="Y961" i="19" s="1"/>
  <c r="X961" i="19"/>
  <c r="Z961" i="19"/>
  <c r="AA961" i="19"/>
  <c r="AB961" i="19"/>
  <c r="E962" i="19"/>
  <c r="F962" i="19"/>
  <c r="G962" i="19"/>
  <c r="H962" i="19"/>
  <c r="I962" i="19"/>
  <c r="J962" i="19"/>
  <c r="K962" i="19"/>
  <c r="L962" i="19"/>
  <c r="M962" i="19"/>
  <c r="N962" i="19"/>
  <c r="O962" i="19"/>
  <c r="P962" i="19"/>
  <c r="Q962" i="19"/>
  <c r="R962" i="19"/>
  <c r="S962" i="19"/>
  <c r="T962" i="19"/>
  <c r="U962" i="19"/>
  <c r="V962" i="19"/>
  <c r="W962" i="19"/>
  <c r="Y962" i="19" s="1"/>
  <c r="X962" i="19"/>
  <c r="Z962" i="19"/>
  <c r="AA962" i="19"/>
  <c r="AB962" i="19" s="1"/>
  <c r="E963" i="19"/>
  <c r="F963" i="19"/>
  <c r="G963" i="19"/>
  <c r="H963" i="19"/>
  <c r="I963" i="19"/>
  <c r="J963" i="19"/>
  <c r="K963" i="19"/>
  <c r="L963" i="19"/>
  <c r="M963" i="19"/>
  <c r="N963" i="19"/>
  <c r="O963" i="19"/>
  <c r="P963" i="19"/>
  <c r="Q963" i="19"/>
  <c r="R963" i="19"/>
  <c r="S963" i="19"/>
  <c r="T963" i="19"/>
  <c r="U963" i="19"/>
  <c r="V963" i="19"/>
  <c r="W963" i="19"/>
  <c r="Y963" i="19" s="1"/>
  <c r="X963" i="19"/>
  <c r="Z963" i="19"/>
  <c r="AA963" i="19"/>
  <c r="AB963" i="19" s="1"/>
  <c r="E964" i="19"/>
  <c r="F964" i="19"/>
  <c r="G964" i="19"/>
  <c r="H964" i="19"/>
  <c r="I964" i="19"/>
  <c r="J964" i="19"/>
  <c r="K964" i="19"/>
  <c r="L964" i="19"/>
  <c r="M964" i="19"/>
  <c r="N964" i="19"/>
  <c r="O964" i="19"/>
  <c r="P964" i="19"/>
  <c r="Q964" i="19"/>
  <c r="R964" i="19"/>
  <c r="S964" i="19"/>
  <c r="T964" i="19"/>
  <c r="U964" i="19"/>
  <c r="V964" i="19"/>
  <c r="W964" i="19"/>
  <c r="Y964" i="19" s="1"/>
  <c r="X964" i="19"/>
  <c r="Z964" i="19"/>
  <c r="AA964" i="19"/>
  <c r="AB964" i="19"/>
  <c r="E965" i="19"/>
  <c r="F965" i="19"/>
  <c r="G965" i="19"/>
  <c r="H965" i="19"/>
  <c r="I965" i="19"/>
  <c r="J965" i="19"/>
  <c r="K965" i="19"/>
  <c r="L965" i="19"/>
  <c r="M965" i="19"/>
  <c r="N965" i="19"/>
  <c r="O965" i="19"/>
  <c r="P965" i="19"/>
  <c r="Q965" i="19"/>
  <c r="R965" i="19"/>
  <c r="S965" i="19"/>
  <c r="T965" i="19"/>
  <c r="U965" i="19"/>
  <c r="V965" i="19"/>
  <c r="W965" i="19"/>
  <c r="Y965" i="19" s="1"/>
  <c r="X965" i="19"/>
  <c r="Z965" i="19"/>
  <c r="AA965" i="19"/>
  <c r="AB965" i="19" s="1"/>
  <c r="E966" i="19"/>
  <c r="F966" i="19"/>
  <c r="G966" i="19"/>
  <c r="H966" i="19"/>
  <c r="I966" i="19"/>
  <c r="J966" i="19"/>
  <c r="K966" i="19"/>
  <c r="L966" i="19"/>
  <c r="M966" i="19"/>
  <c r="N966" i="19"/>
  <c r="O966" i="19"/>
  <c r="P966" i="19"/>
  <c r="Q966" i="19"/>
  <c r="R966" i="19"/>
  <c r="S966" i="19"/>
  <c r="T966" i="19"/>
  <c r="U966" i="19"/>
  <c r="V966" i="19"/>
  <c r="W966" i="19"/>
  <c r="Y966" i="19" s="1"/>
  <c r="X966" i="19"/>
  <c r="Z966" i="19"/>
  <c r="AA966" i="19"/>
  <c r="AB966" i="19"/>
  <c r="E967" i="19"/>
  <c r="F967" i="19"/>
  <c r="G967" i="19"/>
  <c r="H967" i="19"/>
  <c r="I967" i="19"/>
  <c r="J967" i="19"/>
  <c r="K967" i="19"/>
  <c r="L967" i="19"/>
  <c r="M967" i="19"/>
  <c r="N967" i="19"/>
  <c r="O967" i="19"/>
  <c r="P967" i="19"/>
  <c r="Q967" i="19"/>
  <c r="R967" i="19"/>
  <c r="S967" i="19"/>
  <c r="T967" i="19"/>
  <c r="U967" i="19"/>
  <c r="V967" i="19"/>
  <c r="W967" i="19"/>
  <c r="Y967" i="19" s="1"/>
  <c r="X967" i="19"/>
  <c r="Z967" i="19"/>
  <c r="AA967" i="19"/>
  <c r="AB967" i="19"/>
  <c r="E968" i="19"/>
  <c r="F968" i="19"/>
  <c r="G968" i="19"/>
  <c r="H968" i="19"/>
  <c r="I968" i="19"/>
  <c r="J968" i="19"/>
  <c r="K968" i="19"/>
  <c r="L968" i="19"/>
  <c r="M968" i="19"/>
  <c r="N968" i="19"/>
  <c r="O968" i="19"/>
  <c r="P968" i="19"/>
  <c r="Q968" i="19"/>
  <c r="R968" i="19"/>
  <c r="S968" i="19"/>
  <c r="T968" i="19"/>
  <c r="U968" i="19"/>
  <c r="V968" i="19"/>
  <c r="W968" i="19"/>
  <c r="Y968" i="19" s="1"/>
  <c r="X968" i="19"/>
  <c r="Z968" i="19"/>
  <c r="AA968" i="19"/>
  <c r="AB968" i="19"/>
  <c r="E969" i="19"/>
  <c r="F969" i="19"/>
  <c r="G969" i="19"/>
  <c r="H969" i="19"/>
  <c r="I969" i="19"/>
  <c r="J969" i="19"/>
  <c r="K969" i="19"/>
  <c r="L969" i="19"/>
  <c r="M969" i="19"/>
  <c r="N969" i="19"/>
  <c r="O969" i="19"/>
  <c r="P969" i="19"/>
  <c r="Q969" i="19"/>
  <c r="R969" i="19"/>
  <c r="S969" i="19"/>
  <c r="T969" i="19"/>
  <c r="U969" i="19"/>
  <c r="V969" i="19"/>
  <c r="W969" i="19"/>
  <c r="Y969" i="19" s="1"/>
  <c r="X969" i="19"/>
  <c r="Z969" i="19"/>
  <c r="AA969" i="19"/>
  <c r="AB969" i="19"/>
  <c r="E970" i="19"/>
  <c r="F970" i="19"/>
  <c r="G970" i="19"/>
  <c r="H970" i="19"/>
  <c r="I970" i="19"/>
  <c r="J970" i="19"/>
  <c r="K970" i="19"/>
  <c r="L970" i="19"/>
  <c r="M970" i="19"/>
  <c r="N970" i="19"/>
  <c r="O970" i="19"/>
  <c r="P970" i="19"/>
  <c r="Q970" i="19"/>
  <c r="R970" i="19"/>
  <c r="S970" i="19"/>
  <c r="T970" i="19"/>
  <c r="U970" i="19"/>
  <c r="V970" i="19"/>
  <c r="W970" i="19"/>
  <c r="Y970" i="19" s="1"/>
  <c r="X970" i="19"/>
  <c r="Z970" i="19"/>
  <c r="AA970" i="19"/>
  <c r="AB970" i="19" s="1"/>
  <c r="E971" i="19"/>
  <c r="F971" i="19"/>
  <c r="G971" i="19"/>
  <c r="H971" i="19"/>
  <c r="I971" i="19"/>
  <c r="J971" i="19"/>
  <c r="K971" i="19"/>
  <c r="L971" i="19"/>
  <c r="M971" i="19"/>
  <c r="N971" i="19"/>
  <c r="O971" i="19"/>
  <c r="P971" i="19"/>
  <c r="Q971" i="19"/>
  <c r="R971" i="19"/>
  <c r="S971" i="19"/>
  <c r="T971" i="19"/>
  <c r="U971" i="19"/>
  <c r="V971" i="19"/>
  <c r="W971" i="19"/>
  <c r="Y971" i="19" s="1"/>
  <c r="X971" i="19"/>
  <c r="Z971" i="19"/>
  <c r="AA971" i="19"/>
  <c r="AB971" i="19"/>
  <c r="E972" i="19"/>
  <c r="F972" i="19"/>
  <c r="G972" i="19"/>
  <c r="H972" i="19"/>
  <c r="I972" i="19"/>
  <c r="J972" i="19"/>
  <c r="K972" i="19"/>
  <c r="L972" i="19"/>
  <c r="M972" i="19"/>
  <c r="N972" i="19"/>
  <c r="O972" i="19"/>
  <c r="P972" i="19"/>
  <c r="Q972" i="19"/>
  <c r="R972" i="19"/>
  <c r="S972" i="19"/>
  <c r="T972" i="19"/>
  <c r="U972" i="19"/>
  <c r="V972" i="19"/>
  <c r="W972" i="19"/>
  <c r="Y972" i="19" s="1"/>
  <c r="X972" i="19"/>
  <c r="Z972" i="19"/>
  <c r="AA972" i="19"/>
  <c r="AB972" i="19"/>
  <c r="E973" i="19"/>
  <c r="F973" i="19"/>
  <c r="G973" i="19"/>
  <c r="H973" i="19"/>
  <c r="I973" i="19"/>
  <c r="J973" i="19"/>
  <c r="K973" i="19"/>
  <c r="L973" i="19"/>
  <c r="M973" i="19"/>
  <c r="N973" i="19"/>
  <c r="O973" i="19"/>
  <c r="P973" i="19"/>
  <c r="Q973" i="19"/>
  <c r="R973" i="19"/>
  <c r="S973" i="19"/>
  <c r="T973" i="19"/>
  <c r="U973" i="19"/>
  <c r="V973" i="19"/>
  <c r="W973" i="19"/>
  <c r="Y973" i="19" s="1"/>
  <c r="X973" i="19"/>
  <c r="Z973" i="19"/>
  <c r="AA973" i="19"/>
  <c r="AB973" i="19" s="1"/>
  <c r="E974" i="19"/>
  <c r="F974" i="19"/>
  <c r="G974" i="19"/>
  <c r="H974" i="19"/>
  <c r="I974" i="19"/>
  <c r="J974" i="19"/>
  <c r="K974" i="19"/>
  <c r="L974" i="19"/>
  <c r="M974" i="19"/>
  <c r="N974" i="19"/>
  <c r="O974" i="19"/>
  <c r="P974" i="19"/>
  <c r="Q974" i="19"/>
  <c r="R974" i="19"/>
  <c r="S974" i="19"/>
  <c r="T974" i="19"/>
  <c r="U974" i="19"/>
  <c r="V974" i="19"/>
  <c r="W974" i="19"/>
  <c r="Y974" i="19" s="1"/>
  <c r="X974" i="19"/>
  <c r="Z974" i="19"/>
  <c r="AA974" i="19"/>
  <c r="AB974" i="19"/>
  <c r="E975" i="19"/>
  <c r="F975" i="19"/>
  <c r="G975" i="19"/>
  <c r="H975" i="19"/>
  <c r="I975" i="19"/>
  <c r="J975" i="19"/>
  <c r="K975" i="19"/>
  <c r="L975" i="19"/>
  <c r="M975" i="19"/>
  <c r="N975" i="19"/>
  <c r="O975" i="19"/>
  <c r="P975" i="19"/>
  <c r="Q975" i="19"/>
  <c r="R975" i="19"/>
  <c r="S975" i="19"/>
  <c r="T975" i="19"/>
  <c r="U975" i="19"/>
  <c r="V975" i="19"/>
  <c r="W975" i="19"/>
  <c r="Y975" i="19" s="1"/>
  <c r="X975" i="19"/>
  <c r="Z975" i="19"/>
  <c r="AA975" i="19"/>
  <c r="AB975" i="19"/>
  <c r="E976" i="19"/>
  <c r="F976" i="19"/>
  <c r="G976" i="19"/>
  <c r="H976" i="19"/>
  <c r="I976" i="19"/>
  <c r="J976" i="19"/>
  <c r="K976" i="19"/>
  <c r="L976" i="19"/>
  <c r="M976" i="19"/>
  <c r="N976" i="19"/>
  <c r="O976" i="19"/>
  <c r="P976" i="19"/>
  <c r="Q976" i="19"/>
  <c r="R976" i="19"/>
  <c r="S976" i="19"/>
  <c r="T976" i="19"/>
  <c r="U976" i="19"/>
  <c r="V976" i="19"/>
  <c r="W976" i="19"/>
  <c r="Y976" i="19" s="1"/>
  <c r="X976" i="19"/>
  <c r="Z976" i="19"/>
  <c r="AA976" i="19"/>
  <c r="AB976" i="19"/>
  <c r="E977" i="19"/>
  <c r="F977" i="19"/>
  <c r="G977" i="19"/>
  <c r="H977" i="19"/>
  <c r="I977" i="19"/>
  <c r="J977" i="19"/>
  <c r="K977" i="19"/>
  <c r="L977" i="19"/>
  <c r="M977" i="19"/>
  <c r="N977" i="19"/>
  <c r="O977" i="19"/>
  <c r="P977" i="19"/>
  <c r="Q977" i="19"/>
  <c r="R977" i="19"/>
  <c r="S977" i="19"/>
  <c r="T977" i="19"/>
  <c r="U977" i="19"/>
  <c r="V977" i="19"/>
  <c r="W977" i="19"/>
  <c r="Y977" i="19" s="1"/>
  <c r="X977" i="19"/>
  <c r="Z977" i="19"/>
  <c r="AA977" i="19"/>
  <c r="AB977" i="19"/>
  <c r="E978" i="19"/>
  <c r="F978" i="19"/>
  <c r="G978" i="19"/>
  <c r="H978" i="19"/>
  <c r="I978" i="19"/>
  <c r="J978" i="19"/>
  <c r="K978" i="19"/>
  <c r="L978" i="19"/>
  <c r="M978" i="19"/>
  <c r="N978" i="19"/>
  <c r="O978" i="19"/>
  <c r="P978" i="19"/>
  <c r="Q978" i="19"/>
  <c r="R978" i="19"/>
  <c r="S978" i="19"/>
  <c r="T978" i="19"/>
  <c r="U978" i="19"/>
  <c r="V978" i="19"/>
  <c r="W978" i="19"/>
  <c r="Y978" i="19" s="1"/>
  <c r="X978" i="19"/>
  <c r="Z978" i="19"/>
  <c r="AA978" i="19"/>
  <c r="AB978" i="19" s="1"/>
  <c r="E979" i="19"/>
  <c r="F979" i="19"/>
  <c r="G979" i="19"/>
  <c r="H979" i="19"/>
  <c r="I979" i="19"/>
  <c r="J979" i="19"/>
  <c r="K979" i="19"/>
  <c r="L979" i="19"/>
  <c r="M979" i="19"/>
  <c r="N979" i="19"/>
  <c r="O979" i="19"/>
  <c r="P979" i="19"/>
  <c r="Q979" i="19"/>
  <c r="R979" i="19"/>
  <c r="S979" i="19"/>
  <c r="T979" i="19"/>
  <c r="U979" i="19"/>
  <c r="V979" i="19"/>
  <c r="W979" i="19"/>
  <c r="Y979" i="19" s="1"/>
  <c r="X979" i="19"/>
  <c r="Z979" i="19"/>
  <c r="AA979" i="19"/>
  <c r="AB979" i="19"/>
  <c r="E980" i="19"/>
  <c r="F980" i="19"/>
  <c r="G980" i="19"/>
  <c r="H980" i="19"/>
  <c r="I980" i="19"/>
  <c r="J980" i="19"/>
  <c r="K980" i="19"/>
  <c r="L980" i="19"/>
  <c r="M980" i="19"/>
  <c r="N980" i="19"/>
  <c r="O980" i="19"/>
  <c r="P980" i="19"/>
  <c r="Q980" i="19"/>
  <c r="R980" i="19"/>
  <c r="S980" i="19"/>
  <c r="T980" i="19"/>
  <c r="U980" i="19"/>
  <c r="V980" i="19"/>
  <c r="W980" i="19"/>
  <c r="Y980" i="19" s="1"/>
  <c r="X980" i="19"/>
  <c r="Z980" i="19"/>
  <c r="AA980" i="19"/>
  <c r="AB980" i="19"/>
  <c r="E981" i="19"/>
  <c r="F981" i="19"/>
  <c r="G981" i="19"/>
  <c r="H981" i="19"/>
  <c r="I981" i="19"/>
  <c r="J981" i="19"/>
  <c r="K981" i="19"/>
  <c r="L981" i="19"/>
  <c r="M981" i="19"/>
  <c r="N981" i="19"/>
  <c r="O981" i="19"/>
  <c r="P981" i="19"/>
  <c r="Q981" i="19"/>
  <c r="R981" i="19"/>
  <c r="S981" i="19"/>
  <c r="T981" i="19"/>
  <c r="U981" i="19"/>
  <c r="V981" i="19"/>
  <c r="W981" i="19"/>
  <c r="Y981" i="19" s="1"/>
  <c r="X981" i="19"/>
  <c r="Z981" i="19"/>
  <c r="AA981" i="19"/>
  <c r="AB981" i="19" s="1"/>
  <c r="E982" i="19"/>
  <c r="F982" i="19"/>
  <c r="G982" i="19"/>
  <c r="H982" i="19"/>
  <c r="I982" i="19"/>
  <c r="J982" i="19"/>
  <c r="K982" i="19"/>
  <c r="L982" i="19"/>
  <c r="M982" i="19"/>
  <c r="N982" i="19"/>
  <c r="O982" i="19"/>
  <c r="P982" i="19"/>
  <c r="Q982" i="19"/>
  <c r="R982" i="19"/>
  <c r="S982" i="19"/>
  <c r="T982" i="19"/>
  <c r="U982" i="19"/>
  <c r="V982" i="19"/>
  <c r="W982" i="19"/>
  <c r="Y982" i="19" s="1"/>
  <c r="X982" i="19"/>
  <c r="Z982" i="19"/>
  <c r="AA982" i="19"/>
  <c r="AB982" i="19"/>
  <c r="E983" i="19"/>
  <c r="F983" i="19"/>
  <c r="G983" i="19"/>
  <c r="H983" i="19"/>
  <c r="I983" i="19"/>
  <c r="J983" i="19"/>
  <c r="K983" i="19"/>
  <c r="L983" i="19"/>
  <c r="M983" i="19"/>
  <c r="N983" i="19"/>
  <c r="O983" i="19"/>
  <c r="P983" i="19"/>
  <c r="Q983" i="19"/>
  <c r="R983" i="19"/>
  <c r="S983" i="19"/>
  <c r="T983" i="19"/>
  <c r="U983" i="19"/>
  <c r="V983" i="19"/>
  <c r="W983" i="19"/>
  <c r="Y983" i="19" s="1"/>
  <c r="X983" i="19"/>
  <c r="Z983" i="19"/>
  <c r="AA983" i="19"/>
  <c r="AB983" i="19"/>
  <c r="E984" i="19"/>
  <c r="F984" i="19"/>
  <c r="G984" i="19"/>
  <c r="H984" i="19"/>
  <c r="I984" i="19"/>
  <c r="J984" i="19"/>
  <c r="K984" i="19"/>
  <c r="L984" i="19"/>
  <c r="M984" i="19"/>
  <c r="N984" i="19"/>
  <c r="O984" i="19"/>
  <c r="P984" i="19"/>
  <c r="Q984" i="19"/>
  <c r="R984" i="19"/>
  <c r="S984" i="19"/>
  <c r="T984" i="19"/>
  <c r="U984" i="19"/>
  <c r="V984" i="19"/>
  <c r="W984" i="19"/>
  <c r="Y984" i="19" s="1"/>
  <c r="X984" i="19"/>
  <c r="Z984" i="19"/>
  <c r="AA984" i="19"/>
  <c r="AB984" i="19"/>
  <c r="E985" i="19"/>
  <c r="F985" i="19"/>
  <c r="G985" i="19"/>
  <c r="H985" i="19"/>
  <c r="I985" i="19"/>
  <c r="J985" i="19"/>
  <c r="K985" i="19"/>
  <c r="L985" i="19"/>
  <c r="M985" i="19"/>
  <c r="N985" i="19"/>
  <c r="O985" i="19"/>
  <c r="P985" i="19"/>
  <c r="Q985" i="19"/>
  <c r="R985" i="19"/>
  <c r="S985" i="19"/>
  <c r="T985" i="19"/>
  <c r="U985" i="19"/>
  <c r="V985" i="19"/>
  <c r="W985" i="19"/>
  <c r="Y985" i="19" s="1"/>
  <c r="X985" i="19"/>
  <c r="Z985" i="19"/>
  <c r="AA985" i="19"/>
  <c r="AB985" i="19" s="1"/>
  <c r="E986" i="19"/>
  <c r="F986" i="19"/>
  <c r="G986" i="19"/>
  <c r="H986" i="19"/>
  <c r="I986" i="19"/>
  <c r="J986" i="19"/>
  <c r="K986" i="19"/>
  <c r="L986" i="19"/>
  <c r="M986" i="19"/>
  <c r="N986" i="19"/>
  <c r="O986" i="19"/>
  <c r="P986" i="19"/>
  <c r="Q986" i="19"/>
  <c r="R986" i="19"/>
  <c r="S986" i="19"/>
  <c r="T986" i="19"/>
  <c r="U986" i="19"/>
  <c r="V986" i="19"/>
  <c r="W986" i="19"/>
  <c r="Y986" i="19" s="1"/>
  <c r="X986" i="19"/>
  <c r="Z986" i="19"/>
  <c r="AA986" i="19"/>
  <c r="AB986" i="19" s="1"/>
  <c r="E987" i="19"/>
  <c r="F987" i="19"/>
  <c r="G987" i="19"/>
  <c r="H987" i="19"/>
  <c r="I987" i="19"/>
  <c r="J987" i="19"/>
  <c r="K987" i="19"/>
  <c r="L987" i="19"/>
  <c r="M987" i="19"/>
  <c r="N987" i="19"/>
  <c r="O987" i="19"/>
  <c r="P987" i="19"/>
  <c r="Q987" i="19"/>
  <c r="R987" i="19"/>
  <c r="S987" i="19"/>
  <c r="T987" i="19"/>
  <c r="U987" i="19"/>
  <c r="V987" i="19"/>
  <c r="W987" i="19"/>
  <c r="Y987" i="19" s="1"/>
  <c r="X987" i="19"/>
  <c r="Z987" i="19"/>
  <c r="AA987" i="19"/>
  <c r="AB987" i="19" s="1"/>
  <c r="E988" i="19"/>
  <c r="F988" i="19"/>
  <c r="G988" i="19"/>
  <c r="H988" i="19"/>
  <c r="I988" i="19"/>
  <c r="J988" i="19"/>
  <c r="K988" i="19"/>
  <c r="L988" i="19"/>
  <c r="M988" i="19"/>
  <c r="N988" i="19"/>
  <c r="O988" i="19"/>
  <c r="P988" i="19"/>
  <c r="Q988" i="19"/>
  <c r="R988" i="19"/>
  <c r="S988" i="19"/>
  <c r="T988" i="19"/>
  <c r="U988" i="19"/>
  <c r="V988" i="19"/>
  <c r="W988" i="19"/>
  <c r="Y988" i="19" s="1"/>
  <c r="X988" i="19"/>
  <c r="Z988" i="19"/>
  <c r="AA988" i="19"/>
  <c r="AB988" i="19"/>
  <c r="E989" i="19"/>
  <c r="F989" i="19"/>
  <c r="G989" i="19"/>
  <c r="H989" i="19"/>
  <c r="I989" i="19"/>
  <c r="J989" i="19"/>
  <c r="K989" i="19"/>
  <c r="L989" i="19"/>
  <c r="M989" i="19"/>
  <c r="N989" i="19"/>
  <c r="O989" i="19"/>
  <c r="P989" i="19"/>
  <c r="Q989" i="19"/>
  <c r="R989" i="19"/>
  <c r="S989" i="19"/>
  <c r="T989" i="19"/>
  <c r="U989" i="19"/>
  <c r="V989" i="19"/>
  <c r="W989" i="19"/>
  <c r="Y989" i="19" s="1"/>
  <c r="X989" i="19"/>
  <c r="Z989" i="19"/>
  <c r="AA989" i="19"/>
  <c r="AB989" i="19" s="1"/>
  <c r="E990" i="19"/>
  <c r="F990" i="19"/>
  <c r="G990" i="19"/>
  <c r="H990" i="19"/>
  <c r="I990" i="19"/>
  <c r="J990" i="19"/>
  <c r="K990" i="19"/>
  <c r="L990" i="19"/>
  <c r="M990" i="19"/>
  <c r="N990" i="19"/>
  <c r="O990" i="19"/>
  <c r="P990" i="19"/>
  <c r="Q990" i="19"/>
  <c r="R990" i="19"/>
  <c r="S990" i="19"/>
  <c r="T990" i="19"/>
  <c r="U990" i="19"/>
  <c r="V990" i="19"/>
  <c r="W990" i="19"/>
  <c r="Y990" i="19" s="1"/>
  <c r="X990" i="19"/>
  <c r="Z990" i="19"/>
  <c r="AA990" i="19"/>
  <c r="AB990" i="19"/>
  <c r="E991" i="19"/>
  <c r="F991" i="19"/>
  <c r="G991" i="19"/>
  <c r="H991" i="19"/>
  <c r="I991" i="19"/>
  <c r="J991" i="19"/>
  <c r="K991" i="19"/>
  <c r="L991" i="19"/>
  <c r="M991" i="19"/>
  <c r="N991" i="19"/>
  <c r="O991" i="19"/>
  <c r="P991" i="19"/>
  <c r="Q991" i="19"/>
  <c r="R991" i="19"/>
  <c r="S991" i="19"/>
  <c r="T991" i="19"/>
  <c r="U991" i="19"/>
  <c r="V991" i="19"/>
  <c r="W991" i="19"/>
  <c r="Y991" i="19" s="1"/>
  <c r="X991" i="19"/>
  <c r="Z991" i="19"/>
  <c r="AA991" i="19"/>
  <c r="AB991" i="19"/>
  <c r="E992" i="19"/>
  <c r="F992" i="19"/>
  <c r="G992" i="19"/>
  <c r="H992" i="19"/>
  <c r="I992" i="19"/>
  <c r="J992" i="19"/>
  <c r="K992" i="19"/>
  <c r="L992" i="19"/>
  <c r="M992" i="19"/>
  <c r="N992" i="19"/>
  <c r="O992" i="19"/>
  <c r="P992" i="19"/>
  <c r="Q992" i="19"/>
  <c r="R992" i="19"/>
  <c r="S992" i="19"/>
  <c r="T992" i="19"/>
  <c r="U992" i="19"/>
  <c r="V992" i="19"/>
  <c r="W992" i="19"/>
  <c r="Y992" i="19" s="1"/>
  <c r="X992" i="19"/>
  <c r="Z992" i="19"/>
  <c r="AA992" i="19"/>
  <c r="AB992" i="19"/>
  <c r="E993" i="19"/>
  <c r="F993" i="19"/>
  <c r="G993" i="19"/>
  <c r="H993" i="19"/>
  <c r="I993" i="19"/>
  <c r="J993" i="19"/>
  <c r="K993" i="19"/>
  <c r="L993" i="19"/>
  <c r="M993" i="19"/>
  <c r="N993" i="19"/>
  <c r="O993" i="19"/>
  <c r="P993" i="19"/>
  <c r="Q993" i="19"/>
  <c r="R993" i="19"/>
  <c r="S993" i="19"/>
  <c r="T993" i="19"/>
  <c r="U993" i="19"/>
  <c r="V993" i="19"/>
  <c r="W993" i="19"/>
  <c r="Y993" i="19" s="1"/>
  <c r="X993" i="19"/>
  <c r="Z993" i="19"/>
  <c r="AA993" i="19"/>
  <c r="AB993" i="19" s="1"/>
  <c r="E994" i="19"/>
  <c r="F994" i="19"/>
  <c r="G994" i="19"/>
  <c r="H994" i="19"/>
  <c r="I994" i="19"/>
  <c r="J994" i="19"/>
  <c r="K994" i="19"/>
  <c r="L994" i="19"/>
  <c r="M994" i="19"/>
  <c r="N994" i="19"/>
  <c r="O994" i="19"/>
  <c r="P994" i="19"/>
  <c r="Q994" i="19"/>
  <c r="R994" i="19"/>
  <c r="S994" i="19"/>
  <c r="T994" i="19"/>
  <c r="U994" i="19"/>
  <c r="V994" i="19"/>
  <c r="W994" i="19"/>
  <c r="Y994" i="19" s="1"/>
  <c r="X994" i="19"/>
  <c r="Z994" i="19"/>
  <c r="AA994" i="19"/>
  <c r="AB994" i="19" s="1"/>
  <c r="E995" i="19"/>
  <c r="F995" i="19"/>
  <c r="G995" i="19"/>
  <c r="H995" i="19"/>
  <c r="I995" i="19"/>
  <c r="J995" i="19"/>
  <c r="K995" i="19"/>
  <c r="L995" i="19"/>
  <c r="M995" i="19"/>
  <c r="N995" i="19"/>
  <c r="O995" i="19"/>
  <c r="P995" i="19"/>
  <c r="Q995" i="19"/>
  <c r="R995" i="19"/>
  <c r="S995" i="19"/>
  <c r="T995" i="19"/>
  <c r="U995" i="19"/>
  <c r="V995" i="19"/>
  <c r="W995" i="19"/>
  <c r="Y995" i="19" s="1"/>
  <c r="X995" i="19"/>
  <c r="Z995" i="19"/>
  <c r="AA995" i="19"/>
  <c r="AB995" i="19"/>
  <c r="E996" i="19"/>
  <c r="F996" i="19"/>
  <c r="G996" i="19"/>
  <c r="H996" i="19"/>
  <c r="I996" i="19"/>
  <c r="J996" i="19"/>
  <c r="K996" i="19"/>
  <c r="L996" i="19"/>
  <c r="M996" i="19"/>
  <c r="N996" i="19"/>
  <c r="O996" i="19"/>
  <c r="P996" i="19"/>
  <c r="Q996" i="19"/>
  <c r="R996" i="19"/>
  <c r="S996" i="19"/>
  <c r="T996" i="19"/>
  <c r="U996" i="19"/>
  <c r="V996" i="19"/>
  <c r="W996" i="19"/>
  <c r="Y996" i="19" s="1"/>
  <c r="X996" i="19"/>
  <c r="Z996" i="19"/>
  <c r="AA996" i="19"/>
  <c r="AB996" i="19"/>
  <c r="E997" i="19"/>
  <c r="F997" i="19"/>
  <c r="G997" i="19"/>
  <c r="H997" i="19"/>
  <c r="I997" i="19"/>
  <c r="J997" i="19"/>
  <c r="K997" i="19"/>
  <c r="L997" i="19"/>
  <c r="M997" i="19"/>
  <c r="N997" i="19"/>
  <c r="O997" i="19"/>
  <c r="P997" i="19"/>
  <c r="Q997" i="19"/>
  <c r="R997" i="19"/>
  <c r="S997" i="19"/>
  <c r="T997" i="19"/>
  <c r="U997" i="19"/>
  <c r="V997" i="19"/>
  <c r="W997" i="19"/>
  <c r="Y997" i="19" s="1"/>
  <c r="X997" i="19"/>
  <c r="Z997" i="19"/>
  <c r="AA997" i="19"/>
  <c r="AB997" i="19" s="1"/>
  <c r="E998" i="19"/>
  <c r="F998" i="19"/>
  <c r="G998" i="19"/>
  <c r="H998" i="19"/>
  <c r="I998" i="19"/>
  <c r="J998" i="19"/>
  <c r="K998" i="19"/>
  <c r="L998" i="19"/>
  <c r="M998" i="19"/>
  <c r="N998" i="19"/>
  <c r="O998" i="19"/>
  <c r="P998" i="19"/>
  <c r="Q998" i="19"/>
  <c r="R998" i="19"/>
  <c r="S998" i="19"/>
  <c r="T998" i="19"/>
  <c r="U998" i="19"/>
  <c r="V998" i="19"/>
  <c r="W998" i="19"/>
  <c r="Y998" i="19" s="1"/>
  <c r="X998" i="19"/>
  <c r="Z998" i="19"/>
  <c r="AA998" i="19"/>
  <c r="AB998" i="19"/>
  <c r="E999" i="19"/>
  <c r="F999" i="19"/>
  <c r="G999" i="19"/>
  <c r="H999" i="19"/>
  <c r="I999" i="19"/>
  <c r="J999" i="19"/>
  <c r="K999" i="19"/>
  <c r="L999" i="19"/>
  <c r="M999" i="19"/>
  <c r="N999" i="19"/>
  <c r="O999" i="19"/>
  <c r="P999" i="19"/>
  <c r="Q999" i="19"/>
  <c r="R999" i="19"/>
  <c r="S999" i="19"/>
  <c r="T999" i="19"/>
  <c r="U999" i="19"/>
  <c r="V999" i="19"/>
  <c r="W999" i="19"/>
  <c r="Y999" i="19" s="1"/>
  <c r="X999" i="19"/>
  <c r="Z999" i="19"/>
  <c r="AA999" i="19"/>
  <c r="AB999" i="19"/>
  <c r="E1000" i="19"/>
  <c r="F1000" i="19"/>
  <c r="G1000" i="19"/>
  <c r="H1000" i="19"/>
  <c r="I1000" i="19"/>
  <c r="J1000" i="19"/>
  <c r="K1000" i="19"/>
  <c r="L1000" i="19"/>
  <c r="M1000" i="19"/>
  <c r="N1000" i="19"/>
  <c r="O1000" i="19"/>
  <c r="P1000" i="19"/>
  <c r="Q1000" i="19"/>
  <c r="R1000" i="19"/>
  <c r="S1000" i="19"/>
  <c r="T1000" i="19"/>
  <c r="U1000" i="19"/>
  <c r="V1000" i="19"/>
  <c r="W1000" i="19"/>
  <c r="Y1000" i="19" s="1"/>
  <c r="X1000" i="19"/>
  <c r="Z1000" i="19"/>
  <c r="AA1000" i="19"/>
  <c r="AB1000" i="19"/>
  <c r="E1001" i="19"/>
  <c r="F1001" i="19"/>
  <c r="G1001" i="19"/>
  <c r="H1001" i="19"/>
  <c r="I1001" i="19"/>
  <c r="J1001" i="19"/>
  <c r="K1001" i="19"/>
  <c r="L1001" i="19"/>
  <c r="M1001" i="19"/>
  <c r="N1001" i="19"/>
  <c r="O1001" i="19"/>
  <c r="P1001" i="19"/>
  <c r="Q1001" i="19"/>
  <c r="R1001" i="19"/>
  <c r="S1001" i="19"/>
  <c r="T1001" i="19"/>
  <c r="U1001" i="19"/>
  <c r="V1001" i="19"/>
  <c r="W1001" i="19"/>
  <c r="Y1001" i="19" s="1"/>
  <c r="X1001" i="19"/>
  <c r="Z1001" i="19"/>
  <c r="AA1001" i="19"/>
  <c r="AB1001" i="19" s="1"/>
  <c r="E1002" i="19"/>
  <c r="F1002" i="19"/>
  <c r="G1002" i="19"/>
  <c r="H1002" i="19"/>
  <c r="I1002" i="19"/>
  <c r="J1002" i="19"/>
  <c r="K1002" i="19"/>
  <c r="L1002" i="19"/>
  <c r="M1002" i="19"/>
  <c r="N1002" i="19"/>
  <c r="O1002" i="19"/>
  <c r="P1002" i="19"/>
  <c r="Q1002" i="19"/>
  <c r="R1002" i="19"/>
  <c r="S1002" i="19"/>
  <c r="T1002" i="19"/>
  <c r="U1002" i="19"/>
  <c r="V1002" i="19"/>
  <c r="W1002" i="19"/>
  <c r="Y1002" i="19" s="1"/>
  <c r="X1002" i="19"/>
  <c r="Z1002" i="19"/>
  <c r="AA1002" i="19"/>
  <c r="AB1002" i="19" s="1"/>
  <c r="E1003" i="19"/>
  <c r="F1003" i="19"/>
  <c r="G1003" i="19"/>
  <c r="H1003" i="19"/>
  <c r="I1003" i="19"/>
  <c r="J1003" i="19"/>
  <c r="K1003" i="19"/>
  <c r="L1003" i="19"/>
  <c r="M1003" i="19"/>
  <c r="N1003" i="19"/>
  <c r="O1003" i="19"/>
  <c r="P1003" i="19"/>
  <c r="Q1003" i="19"/>
  <c r="R1003" i="19"/>
  <c r="S1003" i="19"/>
  <c r="T1003" i="19"/>
  <c r="U1003" i="19"/>
  <c r="V1003" i="19"/>
  <c r="W1003" i="19"/>
  <c r="Y1003" i="19" s="1"/>
  <c r="X1003" i="19"/>
  <c r="Z1003" i="19"/>
  <c r="AA1003" i="19"/>
  <c r="AB1003" i="19"/>
  <c r="E1004" i="19"/>
  <c r="F1004" i="19"/>
  <c r="G1004" i="19"/>
  <c r="H1004" i="19"/>
  <c r="I1004" i="19"/>
  <c r="J1004" i="19"/>
  <c r="K1004" i="19"/>
  <c r="L1004" i="19"/>
  <c r="M1004" i="19"/>
  <c r="N1004" i="19"/>
  <c r="O1004" i="19"/>
  <c r="P1004" i="19"/>
  <c r="Q1004" i="19"/>
  <c r="R1004" i="19"/>
  <c r="S1004" i="19"/>
  <c r="T1004" i="19"/>
  <c r="U1004" i="19"/>
  <c r="V1004" i="19"/>
  <c r="W1004" i="19"/>
  <c r="Y1004" i="19" s="1"/>
  <c r="X1004" i="19"/>
  <c r="Z1004" i="19"/>
  <c r="AA1004" i="19"/>
  <c r="AB1004" i="19"/>
  <c r="E1005" i="19"/>
  <c r="F1005" i="19"/>
  <c r="G1005" i="19"/>
  <c r="H1005" i="19"/>
  <c r="I1005" i="19"/>
  <c r="J1005" i="19"/>
  <c r="K1005" i="19"/>
  <c r="L1005" i="19"/>
  <c r="M1005" i="19"/>
  <c r="N1005" i="19"/>
  <c r="O1005" i="19"/>
  <c r="P1005" i="19"/>
  <c r="Q1005" i="19"/>
  <c r="R1005" i="19"/>
  <c r="S1005" i="19"/>
  <c r="T1005" i="19"/>
  <c r="U1005" i="19"/>
  <c r="V1005" i="19"/>
  <c r="W1005" i="19"/>
  <c r="Y1005" i="19" s="1"/>
  <c r="X1005" i="19"/>
  <c r="Z1005" i="19"/>
  <c r="AB1005" i="19" s="1"/>
  <c r="AA1005" i="19"/>
  <c r="E1006" i="19"/>
  <c r="F1006" i="19"/>
  <c r="G1006" i="19"/>
  <c r="H1006" i="19"/>
  <c r="I1006" i="19"/>
  <c r="J1006" i="19"/>
  <c r="K1006" i="19"/>
  <c r="L1006" i="19"/>
  <c r="M1006" i="19"/>
  <c r="N1006" i="19"/>
  <c r="O1006" i="19"/>
  <c r="P1006" i="19"/>
  <c r="Q1006" i="19"/>
  <c r="R1006" i="19"/>
  <c r="S1006" i="19"/>
  <c r="T1006" i="19"/>
  <c r="U1006" i="19"/>
  <c r="V1006" i="19"/>
  <c r="W1006" i="19"/>
  <c r="Y1006" i="19" s="1"/>
  <c r="X1006" i="19"/>
  <c r="Z1006" i="19"/>
  <c r="AA1006" i="19"/>
  <c r="AB1006" i="19"/>
  <c r="E1007" i="19"/>
  <c r="F1007" i="19"/>
  <c r="G1007" i="19"/>
  <c r="H1007" i="19"/>
  <c r="I1007" i="19"/>
  <c r="J1007" i="19"/>
  <c r="K1007" i="19"/>
  <c r="L1007" i="19"/>
  <c r="M1007" i="19"/>
  <c r="N1007" i="19"/>
  <c r="O1007" i="19"/>
  <c r="P1007" i="19"/>
  <c r="Q1007" i="19"/>
  <c r="R1007" i="19"/>
  <c r="S1007" i="19"/>
  <c r="T1007" i="19"/>
  <c r="U1007" i="19"/>
  <c r="V1007" i="19"/>
  <c r="W1007" i="19"/>
  <c r="Y1007" i="19" s="1"/>
  <c r="X1007" i="19"/>
  <c r="Z1007" i="19"/>
  <c r="AA1007" i="19"/>
  <c r="AB1007" i="19"/>
  <c r="E1008" i="19"/>
  <c r="F1008" i="19"/>
  <c r="G1008" i="19"/>
  <c r="H1008" i="19"/>
  <c r="I1008" i="19"/>
  <c r="J1008" i="19"/>
  <c r="K1008" i="19"/>
  <c r="L1008" i="19"/>
  <c r="M1008" i="19"/>
  <c r="N1008" i="19"/>
  <c r="O1008" i="19"/>
  <c r="P1008" i="19"/>
  <c r="Q1008" i="19"/>
  <c r="R1008" i="19"/>
  <c r="S1008" i="19"/>
  <c r="T1008" i="19"/>
  <c r="U1008" i="19"/>
  <c r="V1008" i="19"/>
  <c r="W1008" i="19"/>
  <c r="Y1008" i="19" s="1"/>
  <c r="X1008" i="19"/>
  <c r="Z1008" i="19"/>
  <c r="AA1008" i="19"/>
  <c r="AB1008" i="19"/>
  <c r="E1009" i="19"/>
  <c r="F1009" i="19"/>
  <c r="G1009" i="19"/>
  <c r="H1009" i="19"/>
  <c r="I1009" i="19"/>
  <c r="J1009" i="19"/>
  <c r="K1009" i="19"/>
  <c r="L1009" i="19"/>
  <c r="M1009" i="19"/>
  <c r="N1009" i="19"/>
  <c r="O1009" i="19"/>
  <c r="P1009" i="19"/>
  <c r="Q1009" i="19"/>
  <c r="R1009" i="19"/>
  <c r="S1009" i="19"/>
  <c r="T1009" i="19"/>
  <c r="U1009" i="19"/>
  <c r="V1009" i="19"/>
  <c r="W1009" i="19"/>
  <c r="Y1009" i="19" s="1"/>
  <c r="X1009" i="19"/>
  <c r="Z1009" i="19"/>
  <c r="AB1009" i="19" s="1"/>
  <c r="AA1009" i="19"/>
  <c r="E1010" i="19"/>
  <c r="F1010" i="19"/>
  <c r="G1010" i="19"/>
  <c r="H1010" i="19"/>
  <c r="I1010" i="19"/>
  <c r="J1010" i="19"/>
  <c r="K1010" i="19"/>
  <c r="L1010" i="19"/>
  <c r="M1010" i="19"/>
  <c r="N1010" i="19"/>
  <c r="O1010" i="19"/>
  <c r="P1010" i="19"/>
  <c r="Q1010" i="19"/>
  <c r="R1010" i="19"/>
  <c r="S1010" i="19"/>
  <c r="T1010" i="19"/>
  <c r="U1010" i="19"/>
  <c r="V1010" i="19"/>
  <c r="W1010" i="19"/>
  <c r="Y1010" i="19" s="1"/>
  <c r="X1010" i="19"/>
  <c r="Z1010" i="19"/>
  <c r="AA1010" i="19"/>
  <c r="E1011" i="19"/>
  <c r="F1011" i="19"/>
  <c r="G1011" i="19"/>
  <c r="H1011" i="19"/>
  <c r="I1011" i="19"/>
  <c r="J1011" i="19"/>
  <c r="K1011" i="19"/>
  <c r="L1011" i="19"/>
  <c r="M1011" i="19"/>
  <c r="N1011" i="19"/>
  <c r="O1011" i="19"/>
  <c r="P1011" i="19"/>
  <c r="Q1011" i="19"/>
  <c r="R1011" i="19"/>
  <c r="S1011" i="19"/>
  <c r="T1011" i="19"/>
  <c r="U1011" i="19"/>
  <c r="V1011" i="19"/>
  <c r="W1011" i="19"/>
  <c r="Y1011" i="19" s="1"/>
  <c r="X1011" i="19"/>
  <c r="Z1011" i="19"/>
  <c r="AA1011" i="19"/>
  <c r="AB1011" i="19" s="1"/>
  <c r="E1012" i="19"/>
  <c r="F1012" i="19"/>
  <c r="G1012" i="19"/>
  <c r="H1012" i="19"/>
  <c r="I1012" i="19"/>
  <c r="J1012" i="19"/>
  <c r="K1012" i="19"/>
  <c r="L1012" i="19"/>
  <c r="M1012" i="19"/>
  <c r="N1012" i="19"/>
  <c r="O1012" i="19"/>
  <c r="P1012" i="19"/>
  <c r="Q1012" i="19"/>
  <c r="R1012" i="19"/>
  <c r="S1012" i="19"/>
  <c r="T1012" i="19"/>
  <c r="U1012" i="19"/>
  <c r="V1012" i="19"/>
  <c r="W1012" i="19"/>
  <c r="Y1012" i="19" s="1"/>
  <c r="X1012" i="19"/>
  <c r="Z1012" i="19"/>
  <c r="AA1012" i="19"/>
  <c r="AB1012" i="19"/>
  <c r="E1013" i="19"/>
  <c r="F1013" i="19"/>
  <c r="G1013" i="19"/>
  <c r="H1013" i="19"/>
  <c r="I1013" i="19"/>
  <c r="J1013" i="19"/>
  <c r="K1013" i="19"/>
  <c r="L1013" i="19"/>
  <c r="M1013" i="19"/>
  <c r="N1013" i="19"/>
  <c r="O1013" i="19"/>
  <c r="P1013" i="19"/>
  <c r="Q1013" i="19"/>
  <c r="R1013" i="19"/>
  <c r="S1013" i="19"/>
  <c r="T1013" i="19"/>
  <c r="U1013" i="19"/>
  <c r="V1013" i="19"/>
  <c r="W1013" i="19"/>
  <c r="Y1013" i="19" s="1"/>
  <c r="X1013" i="19"/>
  <c r="Z1013" i="19"/>
  <c r="AB1013" i="19" s="1"/>
  <c r="AA1013" i="19"/>
  <c r="E1014" i="19"/>
  <c r="F1014" i="19"/>
  <c r="G1014" i="19"/>
  <c r="H1014" i="19"/>
  <c r="I1014" i="19"/>
  <c r="J1014" i="19"/>
  <c r="K1014" i="19"/>
  <c r="L1014" i="19"/>
  <c r="M1014" i="19"/>
  <c r="N1014" i="19"/>
  <c r="O1014" i="19"/>
  <c r="P1014" i="19"/>
  <c r="Q1014" i="19"/>
  <c r="R1014" i="19"/>
  <c r="S1014" i="19"/>
  <c r="T1014" i="19"/>
  <c r="U1014" i="19"/>
  <c r="V1014" i="19"/>
  <c r="W1014" i="19"/>
  <c r="Y1014" i="19" s="1"/>
  <c r="X1014" i="19"/>
  <c r="Z1014" i="19"/>
  <c r="AA1014" i="19"/>
  <c r="AB1014" i="19"/>
  <c r="E1015" i="19"/>
  <c r="F1015" i="19"/>
  <c r="G1015" i="19"/>
  <c r="H1015" i="19"/>
  <c r="I1015" i="19"/>
  <c r="J1015" i="19"/>
  <c r="K1015" i="19"/>
  <c r="L1015" i="19"/>
  <c r="M1015" i="19"/>
  <c r="N1015" i="19"/>
  <c r="O1015" i="19"/>
  <c r="P1015" i="19"/>
  <c r="Q1015" i="19"/>
  <c r="R1015" i="19"/>
  <c r="S1015" i="19"/>
  <c r="T1015" i="19"/>
  <c r="U1015" i="19"/>
  <c r="V1015" i="19"/>
  <c r="W1015" i="19"/>
  <c r="Y1015" i="19" s="1"/>
  <c r="X1015" i="19"/>
  <c r="Z1015" i="19"/>
  <c r="AA1015" i="19"/>
  <c r="AB1015" i="19"/>
  <c r="E1016" i="19"/>
  <c r="F1016" i="19"/>
  <c r="G1016" i="19"/>
  <c r="H1016" i="19"/>
  <c r="I1016" i="19"/>
  <c r="J1016" i="19"/>
  <c r="K1016" i="19"/>
  <c r="L1016" i="19"/>
  <c r="M1016" i="19"/>
  <c r="N1016" i="19"/>
  <c r="O1016" i="19"/>
  <c r="P1016" i="19"/>
  <c r="Q1016" i="19"/>
  <c r="R1016" i="19"/>
  <c r="S1016" i="19"/>
  <c r="T1016" i="19"/>
  <c r="U1016" i="19"/>
  <c r="V1016" i="19"/>
  <c r="W1016" i="19"/>
  <c r="Y1016" i="19" s="1"/>
  <c r="X1016" i="19"/>
  <c r="Z1016" i="19"/>
  <c r="AA1016" i="19"/>
  <c r="AB1016" i="19"/>
  <c r="E1017" i="19"/>
  <c r="F1017" i="19"/>
  <c r="G1017" i="19"/>
  <c r="H1017" i="19"/>
  <c r="I1017" i="19"/>
  <c r="J1017" i="19"/>
  <c r="K1017" i="19"/>
  <c r="L1017" i="19"/>
  <c r="M1017" i="19"/>
  <c r="N1017" i="19"/>
  <c r="O1017" i="19"/>
  <c r="P1017" i="19"/>
  <c r="Q1017" i="19"/>
  <c r="R1017" i="19"/>
  <c r="S1017" i="19"/>
  <c r="T1017" i="19"/>
  <c r="U1017" i="19"/>
  <c r="V1017" i="19"/>
  <c r="W1017" i="19"/>
  <c r="Y1017" i="19" s="1"/>
  <c r="X1017" i="19"/>
  <c r="Z1017" i="19"/>
  <c r="AB1017" i="19" s="1"/>
  <c r="AA1017" i="19"/>
  <c r="E1018" i="19"/>
  <c r="F1018" i="19"/>
  <c r="G1018" i="19"/>
  <c r="H1018" i="19"/>
  <c r="I1018" i="19"/>
  <c r="J1018" i="19"/>
  <c r="K1018" i="19"/>
  <c r="L1018" i="19"/>
  <c r="M1018" i="19"/>
  <c r="N1018" i="19"/>
  <c r="O1018" i="19"/>
  <c r="P1018" i="19"/>
  <c r="Q1018" i="19"/>
  <c r="R1018" i="19"/>
  <c r="S1018" i="19"/>
  <c r="T1018" i="19"/>
  <c r="U1018" i="19"/>
  <c r="V1018" i="19"/>
  <c r="W1018" i="19"/>
  <c r="Y1018" i="19" s="1"/>
  <c r="X1018" i="19"/>
  <c r="Z1018" i="19"/>
  <c r="AA1018" i="19"/>
  <c r="E1019" i="19"/>
  <c r="F1019" i="19"/>
  <c r="G1019" i="19"/>
  <c r="H1019" i="19"/>
  <c r="I1019" i="19"/>
  <c r="J1019" i="19"/>
  <c r="K1019" i="19"/>
  <c r="L1019" i="19"/>
  <c r="M1019" i="19"/>
  <c r="N1019" i="19"/>
  <c r="O1019" i="19"/>
  <c r="P1019" i="19"/>
  <c r="Q1019" i="19"/>
  <c r="R1019" i="19"/>
  <c r="S1019" i="19"/>
  <c r="T1019" i="19"/>
  <c r="U1019" i="19"/>
  <c r="V1019" i="19"/>
  <c r="W1019" i="19"/>
  <c r="Y1019" i="19" s="1"/>
  <c r="X1019" i="19"/>
  <c r="Z1019" i="19"/>
  <c r="AA1019" i="19"/>
  <c r="AB1019" i="19" s="1"/>
  <c r="E1020" i="19"/>
  <c r="F1020" i="19"/>
  <c r="G1020" i="19"/>
  <c r="H1020" i="19"/>
  <c r="I1020" i="19"/>
  <c r="J1020" i="19"/>
  <c r="K1020" i="19"/>
  <c r="L1020" i="19"/>
  <c r="M1020" i="19"/>
  <c r="N1020" i="19"/>
  <c r="O1020" i="19"/>
  <c r="P1020" i="19"/>
  <c r="Q1020" i="19"/>
  <c r="R1020" i="19"/>
  <c r="S1020" i="19"/>
  <c r="T1020" i="19"/>
  <c r="U1020" i="19"/>
  <c r="V1020" i="19"/>
  <c r="W1020" i="19"/>
  <c r="Y1020" i="19" s="1"/>
  <c r="X1020" i="19"/>
  <c r="Z1020" i="19"/>
  <c r="AA1020" i="19"/>
  <c r="AB1020" i="19"/>
  <c r="E1021" i="19"/>
  <c r="F1021" i="19"/>
  <c r="G1021" i="19"/>
  <c r="H1021" i="19"/>
  <c r="I1021" i="19"/>
  <c r="J1021" i="19"/>
  <c r="K1021" i="19"/>
  <c r="L1021" i="19"/>
  <c r="M1021" i="19"/>
  <c r="N1021" i="19"/>
  <c r="O1021" i="19"/>
  <c r="P1021" i="19"/>
  <c r="Q1021" i="19"/>
  <c r="R1021" i="19"/>
  <c r="S1021" i="19"/>
  <c r="T1021" i="19"/>
  <c r="U1021" i="19"/>
  <c r="V1021" i="19"/>
  <c r="W1021" i="19"/>
  <c r="Y1021" i="19" s="1"/>
  <c r="X1021" i="19"/>
  <c r="Z1021" i="19"/>
  <c r="AB1021" i="19" s="1"/>
  <c r="AA1021" i="19"/>
  <c r="E1022" i="19"/>
  <c r="F1022" i="19"/>
  <c r="G1022" i="19"/>
  <c r="H1022" i="19"/>
  <c r="I1022" i="19"/>
  <c r="J1022" i="19"/>
  <c r="K1022" i="19"/>
  <c r="L1022" i="19"/>
  <c r="M1022" i="19"/>
  <c r="N1022" i="19"/>
  <c r="O1022" i="19"/>
  <c r="P1022" i="19"/>
  <c r="Q1022" i="19"/>
  <c r="R1022" i="19"/>
  <c r="S1022" i="19"/>
  <c r="T1022" i="19"/>
  <c r="U1022" i="19"/>
  <c r="V1022" i="19"/>
  <c r="W1022" i="19"/>
  <c r="Y1022" i="19" s="1"/>
  <c r="X1022" i="19"/>
  <c r="Z1022" i="19"/>
  <c r="AA1022" i="19"/>
  <c r="AB1022" i="19"/>
  <c r="E1023" i="19"/>
  <c r="F1023" i="19"/>
  <c r="G1023" i="19"/>
  <c r="H1023" i="19"/>
  <c r="I1023" i="19"/>
  <c r="J1023" i="19"/>
  <c r="K1023" i="19"/>
  <c r="L1023" i="19"/>
  <c r="M1023" i="19"/>
  <c r="N1023" i="19"/>
  <c r="O1023" i="19"/>
  <c r="P1023" i="19"/>
  <c r="Q1023" i="19"/>
  <c r="R1023" i="19"/>
  <c r="S1023" i="19"/>
  <c r="T1023" i="19"/>
  <c r="U1023" i="19"/>
  <c r="V1023" i="19"/>
  <c r="W1023" i="19"/>
  <c r="Y1023" i="19" s="1"/>
  <c r="X1023" i="19"/>
  <c r="Z1023" i="19"/>
  <c r="AA1023" i="19"/>
  <c r="AB1023" i="19"/>
  <c r="E1024" i="19"/>
  <c r="F1024" i="19"/>
  <c r="G1024" i="19"/>
  <c r="H1024" i="19"/>
  <c r="I1024" i="19"/>
  <c r="J1024" i="19"/>
  <c r="K1024" i="19"/>
  <c r="L1024" i="19"/>
  <c r="M1024" i="19"/>
  <c r="N1024" i="19"/>
  <c r="O1024" i="19"/>
  <c r="P1024" i="19"/>
  <c r="Q1024" i="19"/>
  <c r="R1024" i="19"/>
  <c r="S1024" i="19"/>
  <c r="T1024" i="19"/>
  <c r="U1024" i="19"/>
  <c r="V1024" i="19"/>
  <c r="W1024" i="19"/>
  <c r="X1024" i="19"/>
  <c r="Z1024" i="19"/>
  <c r="AA1024" i="19"/>
  <c r="AB1024" i="19"/>
  <c r="E1025" i="19"/>
  <c r="F1025" i="19"/>
  <c r="G1025" i="19"/>
  <c r="H1025" i="19"/>
  <c r="I1025" i="19"/>
  <c r="J1025" i="19"/>
  <c r="K1025" i="19"/>
  <c r="L1025" i="19"/>
  <c r="M1025" i="19"/>
  <c r="N1025" i="19"/>
  <c r="O1025" i="19"/>
  <c r="P1025" i="19"/>
  <c r="Q1025" i="19"/>
  <c r="R1025" i="19"/>
  <c r="S1025" i="19"/>
  <c r="T1025" i="19"/>
  <c r="U1025" i="19"/>
  <c r="V1025" i="19"/>
  <c r="W1025" i="19"/>
  <c r="X1025" i="19"/>
  <c r="Z1025" i="19"/>
  <c r="AB1025" i="19" s="1"/>
  <c r="AA1025" i="19"/>
  <c r="E1026" i="19"/>
  <c r="F1026" i="19"/>
  <c r="G1026" i="19"/>
  <c r="H1026" i="19"/>
  <c r="I1026" i="19"/>
  <c r="J1026" i="19"/>
  <c r="K1026" i="19"/>
  <c r="L1026" i="19"/>
  <c r="M1026" i="19"/>
  <c r="N1026" i="19"/>
  <c r="O1026" i="19"/>
  <c r="P1026" i="19"/>
  <c r="Q1026" i="19"/>
  <c r="R1026" i="19"/>
  <c r="S1026" i="19"/>
  <c r="T1026" i="19"/>
  <c r="U1026" i="19"/>
  <c r="V1026" i="19"/>
  <c r="W1026" i="19"/>
  <c r="Y1026" i="19" s="1"/>
  <c r="X1026" i="19"/>
  <c r="Z1026" i="19"/>
  <c r="AA1026" i="19"/>
  <c r="E1027" i="19"/>
  <c r="F1027" i="19"/>
  <c r="G1027" i="19"/>
  <c r="H1027" i="19"/>
  <c r="I1027" i="19"/>
  <c r="J1027" i="19"/>
  <c r="K1027" i="19"/>
  <c r="L1027" i="19"/>
  <c r="M1027" i="19"/>
  <c r="N1027" i="19"/>
  <c r="O1027" i="19"/>
  <c r="P1027" i="19"/>
  <c r="Q1027" i="19"/>
  <c r="R1027" i="19"/>
  <c r="S1027" i="19"/>
  <c r="T1027" i="19"/>
  <c r="U1027" i="19"/>
  <c r="V1027" i="19"/>
  <c r="W1027" i="19"/>
  <c r="X1027" i="19"/>
  <c r="Z1027" i="19"/>
  <c r="AA1027" i="19"/>
  <c r="AB1027" i="19" s="1"/>
  <c r="E1028" i="19"/>
  <c r="F1028" i="19"/>
  <c r="G1028" i="19"/>
  <c r="H1028" i="19"/>
  <c r="I1028" i="19"/>
  <c r="J1028" i="19"/>
  <c r="K1028" i="19"/>
  <c r="L1028" i="19"/>
  <c r="M1028" i="19"/>
  <c r="N1028" i="19"/>
  <c r="O1028" i="19"/>
  <c r="P1028" i="19"/>
  <c r="Q1028" i="19"/>
  <c r="R1028" i="19"/>
  <c r="S1028" i="19"/>
  <c r="T1028" i="19"/>
  <c r="U1028" i="19"/>
  <c r="V1028" i="19"/>
  <c r="W1028" i="19"/>
  <c r="X1028" i="19"/>
  <c r="Z1028" i="19"/>
  <c r="AA1028" i="19"/>
  <c r="AB1028" i="19"/>
  <c r="E1029" i="19"/>
  <c r="F1029" i="19"/>
  <c r="G1029" i="19"/>
  <c r="H1029" i="19"/>
  <c r="I1029" i="19"/>
  <c r="J1029" i="19"/>
  <c r="K1029" i="19"/>
  <c r="L1029" i="19"/>
  <c r="M1029" i="19"/>
  <c r="N1029" i="19"/>
  <c r="O1029" i="19"/>
  <c r="P1029" i="19"/>
  <c r="Q1029" i="19"/>
  <c r="R1029" i="19"/>
  <c r="S1029" i="19"/>
  <c r="T1029" i="19"/>
  <c r="U1029" i="19"/>
  <c r="V1029" i="19"/>
  <c r="W1029" i="19"/>
  <c r="X1029" i="19"/>
  <c r="Z1029" i="19"/>
  <c r="AB1029" i="19" s="1"/>
  <c r="AA1029" i="19"/>
  <c r="E1030" i="19"/>
  <c r="F1030" i="19"/>
  <c r="G1030" i="19"/>
  <c r="H1030" i="19"/>
  <c r="I1030" i="19"/>
  <c r="J1030" i="19"/>
  <c r="K1030" i="19"/>
  <c r="L1030" i="19"/>
  <c r="M1030" i="19"/>
  <c r="N1030" i="19"/>
  <c r="O1030" i="19"/>
  <c r="P1030" i="19"/>
  <c r="Q1030" i="19"/>
  <c r="R1030" i="19"/>
  <c r="S1030" i="19"/>
  <c r="T1030" i="19"/>
  <c r="U1030" i="19"/>
  <c r="V1030" i="19"/>
  <c r="W1030" i="19"/>
  <c r="Y1030" i="19" s="1"/>
  <c r="X1030" i="19"/>
  <c r="Z1030" i="19"/>
  <c r="AA1030" i="19"/>
  <c r="AB1030" i="19"/>
  <c r="E1031" i="19"/>
  <c r="F1031" i="19"/>
  <c r="G1031" i="19"/>
  <c r="H1031" i="19"/>
  <c r="I1031" i="19"/>
  <c r="J1031" i="19"/>
  <c r="K1031" i="19"/>
  <c r="L1031" i="19"/>
  <c r="M1031" i="19"/>
  <c r="N1031" i="19"/>
  <c r="O1031" i="19"/>
  <c r="P1031" i="19"/>
  <c r="Q1031" i="19"/>
  <c r="R1031" i="19"/>
  <c r="S1031" i="19"/>
  <c r="T1031" i="19"/>
  <c r="U1031" i="19"/>
  <c r="V1031" i="19"/>
  <c r="W1031" i="19"/>
  <c r="Y1031" i="19" s="1"/>
  <c r="X1031" i="19"/>
  <c r="Z1031" i="19"/>
  <c r="AA1031" i="19"/>
  <c r="AB1031" i="19"/>
  <c r="E1032" i="19"/>
  <c r="F1032" i="19"/>
  <c r="G1032" i="19"/>
  <c r="H1032" i="19"/>
  <c r="I1032" i="19"/>
  <c r="J1032" i="19"/>
  <c r="K1032" i="19"/>
  <c r="L1032" i="19"/>
  <c r="M1032" i="19"/>
  <c r="N1032" i="19"/>
  <c r="O1032" i="19"/>
  <c r="P1032" i="19"/>
  <c r="Q1032" i="19"/>
  <c r="R1032" i="19"/>
  <c r="S1032" i="19"/>
  <c r="T1032" i="19"/>
  <c r="U1032" i="19"/>
  <c r="V1032" i="19"/>
  <c r="W1032" i="19"/>
  <c r="X1032" i="19"/>
  <c r="Z1032" i="19"/>
  <c r="AA1032" i="19"/>
  <c r="AB1032" i="19"/>
  <c r="E1033" i="19"/>
  <c r="F1033" i="19"/>
  <c r="G1033" i="19"/>
  <c r="H1033" i="19"/>
  <c r="I1033" i="19"/>
  <c r="J1033" i="19"/>
  <c r="K1033" i="19"/>
  <c r="L1033" i="19"/>
  <c r="M1033" i="19"/>
  <c r="N1033" i="19"/>
  <c r="O1033" i="19"/>
  <c r="P1033" i="19"/>
  <c r="Q1033" i="19"/>
  <c r="R1033" i="19"/>
  <c r="S1033" i="19"/>
  <c r="T1033" i="19"/>
  <c r="U1033" i="19"/>
  <c r="V1033" i="19"/>
  <c r="W1033" i="19"/>
  <c r="X1033" i="19"/>
  <c r="Z1033" i="19"/>
  <c r="AB1033" i="19" s="1"/>
  <c r="AA1033" i="19"/>
  <c r="E1034" i="19"/>
  <c r="F1034" i="19"/>
  <c r="G1034" i="19"/>
  <c r="H1034" i="19"/>
  <c r="I1034" i="19"/>
  <c r="J1034" i="19"/>
  <c r="K1034" i="19"/>
  <c r="L1034" i="19"/>
  <c r="M1034" i="19"/>
  <c r="N1034" i="19"/>
  <c r="O1034" i="19"/>
  <c r="P1034" i="19"/>
  <c r="Q1034" i="19"/>
  <c r="R1034" i="19"/>
  <c r="S1034" i="19"/>
  <c r="T1034" i="19"/>
  <c r="U1034" i="19"/>
  <c r="V1034" i="19"/>
  <c r="W1034" i="19"/>
  <c r="Y1034" i="19" s="1"/>
  <c r="X1034" i="19"/>
  <c r="Z1034" i="19"/>
  <c r="AB1034" i="19" s="1"/>
  <c r="AA1034" i="19"/>
  <c r="E1035" i="19"/>
  <c r="F1035" i="19"/>
  <c r="G1035" i="19"/>
  <c r="H1035" i="19"/>
  <c r="I1035" i="19"/>
  <c r="J1035" i="19"/>
  <c r="K1035" i="19"/>
  <c r="L1035" i="19"/>
  <c r="M1035" i="19"/>
  <c r="N1035" i="19"/>
  <c r="O1035" i="19"/>
  <c r="P1035" i="19"/>
  <c r="Q1035" i="19"/>
  <c r="R1035" i="19"/>
  <c r="S1035" i="19"/>
  <c r="T1035" i="19"/>
  <c r="U1035" i="19"/>
  <c r="V1035" i="19"/>
  <c r="W1035" i="19"/>
  <c r="X1035" i="19"/>
  <c r="Z1035" i="19"/>
  <c r="AA1035" i="19"/>
  <c r="AB1035" i="19"/>
  <c r="E1036" i="19"/>
  <c r="F1036" i="19"/>
  <c r="G1036" i="19"/>
  <c r="H1036" i="19"/>
  <c r="I1036" i="19"/>
  <c r="J1036" i="19"/>
  <c r="K1036" i="19"/>
  <c r="L1036" i="19"/>
  <c r="M1036" i="19"/>
  <c r="N1036" i="19"/>
  <c r="O1036" i="19"/>
  <c r="P1036" i="19"/>
  <c r="Q1036" i="19"/>
  <c r="R1036" i="19"/>
  <c r="S1036" i="19"/>
  <c r="T1036" i="19"/>
  <c r="U1036" i="19"/>
  <c r="V1036" i="19"/>
  <c r="W1036" i="19"/>
  <c r="X1036" i="19"/>
  <c r="Z1036" i="19"/>
  <c r="AA1036" i="19"/>
  <c r="AB1036" i="19"/>
  <c r="E1037" i="19"/>
  <c r="F1037" i="19"/>
  <c r="G1037" i="19"/>
  <c r="H1037" i="19"/>
  <c r="I1037" i="19"/>
  <c r="J1037" i="19"/>
  <c r="K1037" i="19"/>
  <c r="L1037" i="19"/>
  <c r="M1037" i="19"/>
  <c r="N1037" i="19"/>
  <c r="O1037" i="19"/>
  <c r="P1037" i="19"/>
  <c r="Q1037" i="19"/>
  <c r="R1037" i="19"/>
  <c r="S1037" i="19"/>
  <c r="T1037" i="19"/>
  <c r="U1037" i="19"/>
  <c r="V1037" i="19"/>
  <c r="W1037" i="19"/>
  <c r="X1037" i="19"/>
  <c r="Z1037" i="19"/>
  <c r="AB1037" i="19" s="1"/>
  <c r="AA1037" i="19"/>
  <c r="E1038" i="19"/>
  <c r="F1038" i="19"/>
  <c r="G1038" i="19"/>
  <c r="H1038" i="19"/>
  <c r="I1038" i="19"/>
  <c r="J1038" i="19"/>
  <c r="K1038" i="19"/>
  <c r="L1038" i="19"/>
  <c r="M1038" i="19"/>
  <c r="N1038" i="19"/>
  <c r="O1038" i="19"/>
  <c r="P1038" i="19"/>
  <c r="Q1038" i="19"/>
  <c r="R1038" i="19"/>
  <c r="S1038" i="19"/>
  <c r="T1038" i="19"/>
  <c r="U1038" i="19"/>
  <c r="V1038" i="19"/>
  <c r="W1038" i="19"/>
  <c r="Y1038" i="19" s="1"/>
  <c r="X1038" i="19"/>
  <c r="Z1038" i="19"/>
  <c r="AA1038" i="19"/>
  <c r="AB1038" i="19" s="1"/>
  <c r="E1039" i="19"/>
  <c r="F1039" i="19"/>
  <c r="G1039" i="19"/>
  <c r="H1039" i="19"/>
  <c r="I1039" i="19"/>
  <c r="J1039" i="19"/>
  <c r="K1039" i="19"/>
  <c r="L1039" i="19"/>
  <c r="M1039" i="19"/>
  <c r="N1039" i="19"/>
  <c r="O1039" i="19"/>
  <c r="P1039" i="19"/>
  <c r="Q1039" i="19"/>
  <c r="R1039" i="19"/>
  <c r="S1039" i="19"/>
  <c r="T1039" i="19"/>
  <c r="U1039" i="19"/>
  <c r="V1039" i="19"/>
  <c r="W1039" i="19"/>
  <c r="Y1039" i="19" s="1"/>
  <c r="X1039" i="19"/>
  <c r="Z1039" i="19"/>
  <c r="AA1039" i="19"/>
  <c r="AB1039" i="19"/>
  <c r="E1040" i="19"/>
  <c r="F1040" i="19"/>
  <c r="G1040" i="19"/>
  <c r="H1040" i="19"/>
  <c r="I1040" i="19"/>
  <c r="J1040" i="19"/>
  <c r="K1040" i="19"/>
  <c r="L1040" i="19"/>
  <c r="M1040" i="19"/>
  <c r="N1040" i="19"/>
  <c r="O1040" i="19"/>
  <c r="P1040" i="19"/>
  <c r="Q1040" i="19"/>
  <c r="R1040" i="19"/>
  <c r="S1040" i="19"/>
  <c r="T1040" i="19"/>
  <c r="U1040" i="19"/>
  <c r="V1040" i="19"/>
  <c r="W1040" i="19"/>
  <c r="X1040" i="19"/>
  <c r="Z1040" i="19"/>
  <c r="AA1040" i="19"/>
  <c r="AB1040" i="19"/>
  <c r="E1041" i="19"/>
  <c r="F1041" i="19"/>
  <c r="G1041" i="19"/>
  <c r="H1041" i="19"/>
  <c r="I1041" i="19"/>
  <c r="J1041" i="19"/>
  <c r="K1041" i="19"/>
  <c r="L1041" i="19"/>
  <c r="M1041" i="19"/>
  <c r="N1041" i="19"/>
  <c r="O1041" i="19"/>
  <c r="P1041" i="19"/>
  <c r="Q1041" i="19"/>
  <c r="R1041" i="19"/>
  <c r="S1041" i="19"/>
  <c r="T1041" i="19"/>
  <c r="U1041" i="19"/>
  <c r="V1041" i="19"/>
  <c r="W1041" i="19"/>
  <c r="X1041" i="19"/>
  <c r="Z1041" i="19"/>
  <c r="AB1041" i="19" s="1"/>
  <c r="AA1041" i="19"/>
  <c r="E1042" i="19"/>
  <c r="F1042" i="19"/>
  <c r="G1042" i="19"/>
  <c r="H1042" i="19"/>
  <c r="I1042" i="19"/>
  <c r="J1042" i="19"/>
  <c r="K1042" i="19"/>
  <c r="L1042" i="19"/>
  <c r="M1042" i="19"/>
  <c r="N1042" i="19"/>
  <c r="O1042" i="19"/>
  <c r="P1042" i="19"/>
  <c r="Q1042" i="19"/>
  <c r="R1042" i="19"/>
  <c r="S1042" i="19"/>
  <c r="T1042" i="19"/>
  <c r="U1042" i="19"/>
  <c r="V1042" i="19"/>
  <c r="W1042" i="19"/>
  <c r="Y1042" i="19" s="1"/>
  <c r="X1042" i="19"/>
  <c r="Z1042" i="19"/>
  <c r="AB1042" i="19" s="1"/>
  <c r="AA1042" i="19"/>
  <c r="E1043" i="19"/>
  <c r="F1043" i="19"/>
  <c r="G1043" i="19"/>
  <c r="H1043" i="19"/>
  <c r="I1043" i="19"/>
  <c r="J1043" i="19"/>
  <c r="K1043" i="19"/>
  <c r="L1043" i="19"/>
  <c r="M1043" i="19"/>
  <c r="N1043" i="19"/>
  <c r="O1043" i="19"/>
  <c r="P1043" i="19"/>
  <c r="Q1043" i="19"/>
  <c r="R1043" i="19"/>
  <c r="S1043" i="19"/>
  <c r="T1043" i="19"/>
  <c r="U1043" i="19"/>
  <c r="V1043" i="19"/>
  <c r="W1043" i="19"/>
  <c r="X1043" i="19"/>
  <c r="Z1043" i="19"/>
  <c r="AA1043" i="19"/>
  <c r="AB1043" i="19"/>
  <c r="E1044" i="19"/>
  <c r="F1044" i="19"/>
  <c r="G1044" i="19"/>
  <c r="H1044" i="19"/>
  <c r="I1044" i="19"/>
  <c r="J1044" i="19"/>
  <c r="K1044" i="19"/>
  <c r="L1044" i="19"/>
  <c r="M1044" i="19"/>
  <c r="N1044" i="19"/>
  <c r="O1044" i="19"/>
  <c r="P1044" i="19"/>
  <c r="Q1044" i="19"/>
  <c r="R1044" i="19"/>
  <c r="S1044" i="19"/>
  <c r="T1044" i="19"/>
  <c r="U1044" i="19"/>
  <c r="V1044" i="19"/>
  <c r="W1044" i="19"/>
  <c r="X1044" i="19"/>
  <c r="Z1044" i="19"/>
  <c r="AA1044" i="19"/>
  <c r="AB1044" i="19"/>
  <c r="E1045" i="19"/>
  <c r="F1045" i="19"/>
  <c r="G1045" i="19"/>
  <c r="H1045" i="19"/>
  <c r="I1045" i="19"/>
  <c r="J1045" i="19"/>
  <c r="K1045" i="19"/>
  <c r="L1045" i="19"/>
  <c r="M1045" i="19"/>
  <c r="N1045" i="19"/>
  <c r="O1045" i="19"/>
  <c r="P1045" i="19"/>
  <c r="Q1045" i="19"/>
  <c r="R1045" i="19"/>
  <c r="S1045" i="19"/>
  <c r="T1045" i="19"/>
  <c r="U1045" i="19"/>
  <c r="V1045" i="19"/>
  <c r="W1045" i="19"/>
  <c r="X1045" i="19"/>
  <c r="Z1045" i="19"/>
  <c r="AB1045" i="19" s="1"/>
  <c r="AA1045" i="19"/>
  <c r="E1046" i="19"/>
  <c r="F1046" i="19"/>
  <c r="G1046" i="19"/>
  <c r="H1046" i="19"/>
  <c r="I1046" i="19"/>
  <c r="J1046" i="19"/>
  <c r="K1046" i="19"/>
  <c r="L1046" i="19"/>
  <c r="M1046" i="19"/>
  <c r="N1046" i="19"/>
  <c r="O1046" i="19"/>
  <c r="P1046" i="19"/>
  <c r="Q1046" i="19"/>
  <c r="R1046" i="19"/>
  <c r="S1046" i="19"/>
  <c r="T1046" i="19"/>
  <c r="U1046" i="19"/>
  <c r="V1046" i="19"/>
  <c r="W1046" i="19"/>
  <c r="Y1046" i="19" s="1"/>
  <c r="X1046" i="19"/>
  <c r="Z1046" i="19"/>
  <c r="AA1046" i="19"/>
  <c r="AB1046" i="19" s="1"/>
  <c r="E1047" i="19"/>
  <c r="F1047" i="19"/>
  <c r="G1047" i="19"/>
  <c r="H1047" i="19"/>
  <c r="I1047" i="19"/>
  <c r="J1047" i="19"/>
  <c r="K1047" i="19"/>
  <c r="L1047" i="19"/>
  <c r="M1047" i="19"/>
  <c r="N1047" i="19"/>
  <c r="O1047" i="19"/>
  <c r="P1047" i="19"/>
  <c r="Q1047" i="19"/>
  <c r="R1047" i="19"/>
  <c r="S1047" i="19"/>
  <c r="T1047" i="19"/>
  <c r="U1047" i="19"/>
  <c r="V1047" i="19"/>
  <c r="W1047" i="19"/>
  <c r="Y1047" i="19" s="1"/>
  <c r="X1047" i="19"/>
  <c r="Z1047" i="19"/>
  <c r="AA1047" i="19"/>
  <c r="AB1047" i="19"/>
  <c r="E1048" i="19"/>
  <c r="F1048" i="19"/>
  <c r="G1048" i="19"/>
  <c r="H1048" i="19"/>
  <c r="I1048" i="19"/>
  <c r="J1048" i="19"/>
  <c r="K1048" i="19"/>
  <c r="L1048" i="19"/>
  <c r="M1048" i="19"/>
  <c r="N1048" i="19"/>
  <c r="O1048" i="19"/>
  <c r="P1048" i="19"/>
  <c r="Q1048" i="19"/>
  <c r="R1048" i="19"/>
  <c r="S1048" i="19"/>
  <c r="T1048" i="19"/>
  <c r="U1048" i="19"/>
  <c r="V1048" i="19"/>
  <c r="W1048" i="19"/>
  <c r="X1048" i="19"/>
  <c r="Z1048" i="19"/>
  <c r="AA1048" i="19"/>
  <c r="AB1048" i="19"/>
  <c r="E1049" i="19"/>
  <c r="F1049" i="19"/>
  <c r="G1049" i="19"/>
  <c r="H1049" i="19"/>
  <c r="I1049" i="19"/>
  <c r="J1049" i="19"/>
  <c r="K1049" i="19"/>
  <c r="L1049" i="19"/>
  <c r="M1049" i="19"/>
  <c r="N1049" i="19"/>
  <c r="O1049" i="19"/>
  <c r="P1049" i="19"/>
  <c r="Q1049" i="19"/>
  <c r="R1049" i="19"/>
  <c r="S1049" i="19"/>
  <c r="T1049" i="19"/>
  <c r="U1049" i="19"/>
  <c r="V1049" i="19"/>
  <c r="W1049" i="19"/>
  <c r="X1049" i="19"/>
  <c r="Z1049" i="19"/>
  <c r="AB1049" i="19" s="1"/>
  <c r="AA1049" i="19"/>
  <c r="E1050" i="19"/>
  <c r="F1050" i="19"/>
  <c r="G1050" i="19"/>
  <c r="H1050" i="19"/>
  <c r="I1050" i="19"/>
  <c r="J1050" i="19"/>
  <c r="K1050" i="19"/>
  <c r="L1050" i="19"/>
  <c r="M1050" i="19"/>
  <c r="N1050" i="19"/>
  <c r="O1050" i="19"/>
  <c r="P1050" i="19"/>
  <c r="Q1050" i="19"/>
  <c r="R1050" i="19"/>
  <c r="S1050" i="19"/>
  <c r="T1050" i="19"/>
  <c r="U1050" i="19"/>
  <c r="V1050" i="19"/>
  <c r="W1050" i="19"/>
  <c r="Y1050" i="19" s="1"/>
  <c r="X1050" i="19"/>
  <c r="Z1050" i="19"/>
  <c r="AB1050" i="19" s="1"/>
  <c r="AA1050" i="19"/>
  <c r="E1051" i="19"/>
  <c r="F1051" i="19"/>
  <c r="G1051" i="19"/>
  <c r="H1051" i="19"/>
  <c r="I1051" i="19"/>
  <c r="J1051" i="19"/>
  <c r="K1051" i="19"/>
  <c r="L1051" i="19"/>
  <c r="M1051" i="19"/>
  <c r="N1051" i="19"/>
  <c r="O1051" i="19"/>
  <c r="P1051" i="19"/>
  <c r="Q1051" i="19"/>
  <c r="R1051" i="19"/>
  <c r="S1051" i="19"/>
  <c r="T1051" i="19"/>
  <c r="U1051" i="19"/>
  <c r="V1051" i="19"/>
  <c r="W1051" i="19"/>
  <c r="X1051" i="19"/>
  <c r="Z1051" i="19"/>
  <c r="AA1051" i="19"/>
  <c r="AB1051" i="19"/>
  <c r="E1052" i="19"/>
  <c r="F1052" i="19"/>
  <c r="G1052" i="19"/>
  <c r="H1052" i="19"/>
  <c r="I1052" i="19"/>
  <c r="J1052" i="19"/>
  <c r="K1052" i="19"/>
  <c r="L1052" i="19"/>
  <c r="M1052" i="19"/>
  <c r="N1052" i="19"/>
  <c r="O1052" i="19"/>
  <c r="P1052" i="19"/>
  <c r="Q1052" i="19"/>
  <c r="R1052" i="19"/>
  <c r="S1052" i="19"/>
  <c r="T1052" i="19"/>
  <c r="U1052" i="19"/>
  <c r="V1052" i="19"/>
  <c r="W1052" i="19"/>
  <c r="X1052" i="19"/>
  <c r="Z1052" i="19"/>
  <c r="AA1052" i="19"/>
  <c r="AB1052" i="19"/>
  <c r="E1053" i="19"/>
  <c r="F1053" i="19"/>
  <c r="G1053" i="19"/>
  <c r="H1053" i="19"/>
  <c r="I1053" i="19"/>
  <c r="J1053" i="19"/>
  <c r="K1053" i="19"/>
  <c r="L1053" i="19"/>
  <c r="M1053" i="19"/>
  <c r="N1053" i="19"/>
  <c r="O1053" i="19"/>
  <c r="P1053" i="19"/>
  <c r="Q1053" i="19"/>
  <c r="R1053" i="19"/>
  <c r="S1053" i="19"/>
  <c r="T1053" i="19"/>
  <c r="U1053" i="19"/>
  <c r="V1053" i="19"/>
  <c r="W1053" i="19"/>
  <c r="X1053" i="19"/>
  <c r="Z1053" i="19"/>
  <c r="AB1053" i="19" s="1"/>
  <c r="AA1053" i="19"/>
  <c r="E1054" i="19"/>
  <c r="F1054" i="19"/>
  <c r="G1054" i="19"/>
  <c r="H1054" i="19"/>
  <c r="I1054" i="19"/>
  <c r="J1054" i="19"/>
  <c r="K1054" i="19"/>
  <c r="L1054" i="19"/>
  <c r="M1054" i="19"/>
  <c r="N1054" i="19"/>
  <c r="O1054" i="19"/>
  <c r="P1054" i="19"/>
  <c r="Q1054" i="19"/>
  <c r="R1054" i="19"/>
  <c r="S1054" i="19"/>
  <c r="T1054" i="19"/>
  <c r="U1054" i="19"/>
  <c r="V1054" i="19"/>
  <c r="W1054" i="19"/>
  <c r="Y1054" i="19" s="1"/>
  <c r="X1054" i="19"/>
  <c r="Z1054" i="19"/>
  <c r="AA1054" i="19"/>
  <c r="AB1054" i="19" s="1"/>
  <c r="E1055" i="19"/>
  <c r="F1055" i="19"/>
  <c r="G1055" i="19"/>
  <c r="H1055" i="19"/>
  <c r="I1055" i="19"/>
  <c r="J1055" i="19"/>
  <c r="K1055" i="19"/>
  <c r="L1055" i="19"/>
  <c r="M1055" i="19"/>
  <c r="N1055" i="19"/>
  <c r="O1055" i="19"/>
  <c r="P1055" i="19"/>
  <c r="Q1055" i="19"/>
  <c r="R1055" i="19"/>
  <c r="S1055" i="19"/>
  <c r="T1055" i="19"/>
  <c r="U1055" i="19"/>
  <c r="V1055" i="19"/>
  <c r="W1055" i="19"/>
  <c r="Y1055" i="19" s="1"/>
  <c r="X1055" i="19"/>
  <c r="Z1055" i="19"/>
  <c r="AA1055" i="19"/>
  <c r="AB1055" i="19"/>
  <c r="E1056" i="19"/>
  <c r="F1056" i="19"/>
  <c r="G1056" i="19"/>
  <c r="H1056" i="19"/>
  <c r="I1056" i="19"/>
  <c r="J1056" i="19"/>
  <c r="K1056" i="19"/>
  <c r="L1056" i="19"/>
  <c r="M1056" i="19"/>
  <c r="N1056" i="19"/>
  <c r="O1056" i="19"/>
  <c r="P1056" i="19"/>
  <c r="Q1056" i="19"/>
  <c r="R1056" i="19"/>
  <c r="S1056" i="19"/>
  <c r="T1056" i="19"/>
  <c r="U1056" i="19"/>
  <c r="V1056" i="19"/>
  <c r="W1056" i="19"/>
  <c r="X1056" i="19"/>
  <c r="Z1056" i="19"/>
  <c r="AA1056" i="19"/>
  <c r="AB1056" i="19"/>
  <c r="E1057" i="19"/>
  <c r="F1057" i="19"/>
  <c r="G1057" i="19"/>
  <c r="H1057" i="19"/>
  <c r="I1057" i="19"/>
  <c r="J1057" i="19"/>
  <c r="K1057" i="19"/>
  <c r="L1057" i="19"/>
  <c r="M1057" i="19"/>
  <c r="N1057" i="19"/>
  <c r="O1057" i="19"/>
  <c r="P1057" i="19"/>
  <c r="Q1057" i="19"/>
  <c r="R1057" i="19"/>
  <c r="S1057" i="19"/>
  <c r="T1057" i="19"/>
  <c r="U1057" i="19"/>
  <c r="V1057" i="19"/>
  <c r="W1057" i="19"/>
  <c r="X1057" i="19"/>
  <c r="Z1057" i="19"/>
  <c r="AB1057" i="19" s="1"/>
  <c r="AA1057" i="19"/>
  <c r="E1058" i="19"/>
  <c r="F1058" i="19"/>
  <c r="G1058" i="19"/>
  <c r="H1058" i="19"/>
  <c r="I1058" i="19"/>
  <c r="J1058" i="19"/>
  <c r="K1058" i="19"/>
  <c r="L1058" i="19"/>
  <c r="M1058" i="19"/>
  <c r="N1058" i="19"/>
  <c r="O1058" i="19"/>
  <c r="P1058" i="19"/>
  <c r="Q1058" i="19"/>
  <c r="R1058" i="19"/>
  <c r="S1058" i="19"/>
  <c r="T1058" i="19"/>
  <c r="U1058" i="19"/>
  <c r="V1058" i="19"/>
  <c r="W1058" i="19"/>
  <c r="Y1058" i="19" s="1"/>
  <c r="X1058" i="19"/>
  <c r="Z1058" i="19"/>
  <c r="AB1058" i="19" s="1"/>
  <c r="AA1058" i="19"/>
  <c r="E1059" i="19"/>
  <c r="F1059" i="19"/>
  <c r="G1059" i="19"/>
  <c r="H1059" i="19"/>
  <c r="I1059" i="19"/>
  <c r="J1059" i="19"/>
  <c r="K1059" i="19"/>
  <c r="L1059" i="19"/>
  <c r="M1059" i="19"/>
  <c r="N1059" i="19"/>
  <c r="O1059" i="19"/>
  <c r="P1059" i="19"/>
  <c r="Q1059" i="19"/>
  <c r="R1059" i="19"/>
  <c r="S1059" i="19"/>
  <c r="T1059" i="19"/>
  <c r="U1059" i="19"/>
  <c r="V1059" i="19"/>
  <c r="W1059" i="19"/>
  <c r="Y1059" i="19" s="1"/>
  <c r="X1059" i="19"/>
  <c r="Z1059" i="19"/>
  <c r="AA1059" i="19"/>
  <c r="AB1059" i="19"/>
  <c r="E1060" i="19"/>
  <c r="F1060" i="19"/>
  <c r="G1060" i="19"/>
  <c r="H1060" i="19"/>
  <c r="I1060" i="19"/>
  <c r="J1060" i="19"/>
  <c r="K1060" i="19"/>
  <c r="L1060" i="19"/>
  <c r="M1060" i="19"/>
  <c r="N1060" i="19"/>
  <c r="O1060" i="19"/>
  <c r="P1060" i="19"/>
  <c r="Q1060" i="19"/>
  <c r="R1060" i="19"/>
  <c r="S1060" i="19"/>
  <c r="T1060" i="19"/>
  <c r="U1060" i="19"/>
  <c r="V1060" i="19"/>
  <c r="W1060" i="19"/>
  <c r="X1060" i="19"/>
  <c r="Z1060" i="19"/>
  <c r="AA1060" i="19"/>
  <c r="AB1060" i="19"/>
  <c r="E1061" i="19"/>
  <c r="F1061" i="19"/>
  <c r="G1061" i="19"/>
  <c r="H1061" i="19"/>
  <c r="I1061" i="19"/>
  <c r="J1061" i="19"/>
  <c r="K1061" i="19"/>
  <c r="L1061" i="19"/>
  <c r="M1061" i="19"/>
  <c r="N1061" i="19"/>
  <c r="O1061" i="19"/>
  <c r="P1061" i="19"/>
  <c r="Q1061" i="19"/>
  <c r="R1061" i="19"/>
  <c r="S1061" i="19"/>
  <c r="T1061" i="19"/>
  <c r="U1061" i="19"/>
  <c r="V1061" i="19"/>
  <c r="W1061" i="19"/>
  <c r="X1061" i="19"/>
  <c r="Z1061" i="19"/>
  <c r="AB1061" i="19" s="1"/>
  <c r="AA1061" i="19"/>
  <c r="E1062" i="19"/>
  <c r="F1062" i="19"/>
  <c r="G1062" i="19"/>
  <c r="H1062" i="19"/>
  <c r="I1062" i="19"/>
  <c r="J1062" i="19"/>
  <c r="K1062" i="19"/>
  <c r="L1062" i="19"/>
  <c r="M1062" i="19"/>
  <c r="N1062" i="19"/>
  <c r="O1062" i="19"/>
  <c r="P1062" i="19"/>
  <c r="Q1062" i="19"/>
  <c r="R1062" i="19"/>
  <c r="S1062" i="19"/>
  <c r="T1062" i="19"/>
  <c r="U1062" i="19"/>
  <c r="V1062" i="19"/>
  <c r="W1062" i="19"/>
  <c r="Y1062" i="19" s="1"/>
  <c r="X1062" i="19"/>
  <c r="Z1062" i="19"/>
  <c r="AA1062" i="19"/>
  <c r="AB1062" i="19" s="1"/>
  <c r="E1063" i="19"/>
  <c r="F1063" i="19"/>
  <c r="G1063" i="19"/>
  <c r="H1063" i="19"/>
  <c r="I1063" i="19"/>
  <c r="J1063" i="19"/>
  <c r="K1063" i="19"/>
  <c r="L1063" i="19"/>
  <c r="M1063" i="19"/>
  <c r="N1063" i="19"/>
  <c r="O1063" i="19"/>
  <c r="P1063" i="19"/>
  <c r="Q1063" i="19"/>
  <c r="R1063" i="19"/>
  <c r="S1063" i="19"/>
  <c r="T1063" i="19"/>
  <c r="U1063" i="19"/>
  <c r="V1063" i="19"/>
  <c r="W1063" i="19"/>
  <c r="Y1063" i="19" s="1"/>
  <c r="X1063" i="19"/>
  <c r="Z1063" i="19"/>
  <c r="AA1063" i="19"/>
  <c r="AB1063" i="19" s="1"/>
  <c r="E1064" i="19"/>
  <c r="F1064" i="19"/>
  <c r="G1064" i="19"/>
  <c r="H1064" i="19"/>
  <c r="I1064" i="19"/>
  <c r="J1064" i="19"/>
  <c r="K1064" i="19"/>
  <c r="L1064" i="19"/>
  <c r="M1064" i="19"/>
  <c r="N1064" i="19"/>
  <c r="O1064" i="19"/>
  <c r="P1064" i="19"/>
  <c r="Q1064" i="19"/>
  <c r="R1064" i="19"/>
  <c r="S1064" i="19"/>
  <c r="T1064" i="19"/>
  <c r="U1064" i="19"/>
  <c r="V1064" i="19"/>
  <c r="W1064" i="19"/>
  <c r="Y1064" i="19" s="1"/>
  <c r="X1064" i="19"/>
  <c r="Z1064" i="19"/>
  <c r="AA1064" i="19"/>
  <c r="AB1064" i="19" s="1"/>
  <c r="E1065" i="19"/>
  <c r="F1065" i="19"/>
  <c r="G1065" i="19"/>
  <c r="H1065" i="19"/>
  <c r="I1065" i="19"/>
  <c r="J1065" i="19"/>
  <c r="K1065" i="19"/>
  <c r="L1065" i="19"/>
  <c r="M1065" i="19"/>
  <c r="N1065" i="19"/>
  <c r="O1065" i="19"/>
  <c r="P1065" i="19"/>
  <c r="Q1065" i="19"/>
  <c r="R1065" i="19"/>
  <c r="S1065" i="19"/>
  <c r="T1065" i="19"/>
  <c r="U1065" i="19"/>
  <c r="V1065" i="19"/>
  <c r="W1065" i="19"/>
  <c r="Y1065" i="19" s="1"/>
  <c r="X1065" i="19"/>
  <c r="Z1065" i="19"/>
  <c r="AA1065" i="19"/>
  <c r="AB1065" i="19" s="1"/>
  <c r="E1066" i="19"/>
  <c r="F1066" i="19"/>
  <c r="G1066" i="19"/>
  <c r="H1066" i="19"/>
  <c r="I1066" i="19"/>
  <c r="J1066" i="19"/>
  <c r="K1066" i="19"/>
  <c r="L1066" i="19"/>
  <c r="M1066" i="19"/>
  <c r="N1066" i="19"/>
  <c r="O1066" i="19"/>
  <c r="P1066" i="19"/>
  <c r="Q1066" i="19"/>
  <c r="R1066" i="19"/>
  <c r="S1066" i="19"/>
  <c r="T1066" i="19"/>
  <c r="U1066" i="19"/>
  <c r="V1066" i="19"/>
  <c r="W1066" i="19"/>
  <c r="Y1066" i="19" s="1"/>
  <c r="X1066" i="19"/>
  <c r="Z1066" i="19"/>
  <c r="AA1066" i="19"/>
  <c r="AB1066" i="19" s="1"/>
  <c r="E1067" i="19"/>
  <c r="F1067" i="19"/>
  <c r="G1067" i="19"/>
  <c r="H1067" i="19"/>
  <c r="I1067" i="19"/>
  <c r="J1067" i="19"/>
  <c r="K1067" i="19"/>
  <c r="L1067" i="19"/>
  <c r="M1067" i="19"/>
  <c r="N1067" i="19"/>
  <c r="O1067" i="19"/>
  <c r="P1067" i="19"/>
  <c r="Q1067" i="19"/>
  <c r="R1067" i="19"/>
  <c r="S1067" i="19"/>
  <c r="T1067" i="19"/>
  <c r="U1067" i="19"/>
  <c r="V1067" i="19"/>
  <c r="W1067" i="19"/>
  <c r="Y1067" i="19" s="1"/>
  <c r="X1067" i="19"/>
  <c r="Z1067" i="19"/>
  <c r="AA1067" i="19"/>
  <c r="AB1067" i="19" s="1"/>
  <c r="E1068" i="19"/>
  <c r="F1068" i="19"/>
  <c r="G1068" i="19"/>
  <c r="H1068" i="19"/>
  <c r="I1068" i="19"/>
  <c r="J1068" i="19"/>
  <c r="K1068" i="19"/>
  <c r="L1068" i="19"/>
  <c r="M1068" i="19"/>
  <c r="N1068" i="19"/>
  <c r="O1068" i="19"/>
  <c r="P1068" i="19"/>
  <c r="Q1068" i="19"/>
  <c r="R1068" i="19"/>
  <c r="S1068" i="19"/>
  <c r="T1068" i="19"/>
  <c r="U1068" i="19"/>
  <c r="V1068" i="19"/>
  <c r="W1068" i="19"/>
  <c r="Y1068" i="19" s="1"/>
  <c r="X1068" i="19"/>
  <c r="Z1068" i="19"/>
  <c r="AA1068" i="19"/>
  <c r="AB1068" i="19" s="1"/>
  <c r="E1069" i="19"/>
  <c r="F1069" i="19"/>
  <c r="G1069" i="19"/>
  <c r="H1069" i="19"/>
  <c r="I1069" i="19"/>
  <c r="J1069" i="19"/>
  <c r="K1069" i="19"/>
  <c r="L1069" i="19"/>
  <c r="M1069" i="19"/>
  <c r="N1069" i="19"/>
  <c r="O1069" i="19"/>
  <c r="P1069" i="19"/>
  <c r="Q1069" i="19"/>
  <c r="R1069" i="19"/>
  <c r="S1069" i="19"/>
  <c r="T1069" i="19"/>
  <c r="U1069" i="19"/>
  <c r="V1069" i="19"/>
  <c r="W1069" i="19"/>
  <c r="Y1069" i="19" s="1"/>
  <c r="X1069" i="19"/>
  <c r="Z1069" i="19"/>
  <c r="AA1069" i="19"/>
  <c r="AB1069" i="19" s="1"/>
  <c r="E1070" i="19"/>
  <c r="F1070" i="19"/>
  <c r="G1070" i="19"/>
  <c r="H1070" i="19"/>
  <c r="I1070" i="19"/>
  <c r="J1070" i="19"/>
  <c r="K1070" i="19"/>
  <c r="L1070" i="19"/>
  <c r="M1070" i="19"/>
  <c r="N1070" i="19"/>
  <c r="O1070" i="19"/>
  <c r="P1070" i="19"/>
  <c r="Q1070" i="19"/>
  <c r="R1070" i="19"/>
  <c r="S1070" i="19"/>
  <c r="T1070" i="19"/>
  <c r="U1070" i="19"/>
  <c r="V1070" i="19"/>
  <c r="W1070" i="19"/>
  <c r="Y1070" i="19" s="1"/>
  <c r="X1070" i="19"/>
  <c r="Z1070" i="19"/>
  <c r="AA1070" i="19"/>
  <c r="AB1070" i="19" s="1"/>
  <c r="E1071" i="19"/>
  <c r="F1071" i="19"/>
  <c r="G1071" i="19"/>
  <c r="H1071" i="19"/>
  <c r="I1071" i="19"/>
  <c r="J1071" i="19"/>
  <c r="K1071" i="19"/>
  <c r="L1071" i="19"/>
  <c r="M1071" i="19"/>
  <c r="N1071" i="19"/>
  <c r="O1071" i="19"/>
  <c r="P1071" i="19"/>
  <c r="Q1071" i="19"/>
  <c r="R1071" i="19"/>
  <c r="S1071" i="19"/>
  <c r="T1071" i="19"/>
  <c r="U1071" i="19"/>
  <c r="V1071" i="19"/>
  <c r="W1071" i="19"/>
  <c r="Y1071" i="19" s="1"/>
  <c r="X1071" i="19"/>
  <c r="Z1071" i="19"/>
  <c r="AA1071" i="19"/>
  <c r="AB1071" i="19" s="1"/>
  <c r="E1072" i="19"/>
  <c r="F1072" i="19"/>
  <c r="G1072" i="19"/>
  <c r="H1072" i="19"/>
  <c r="I1072" i="19"/>
  <c r="J1072" i="19"/>
  <c r="K1072" i="19"/>
  <c r="L1072" i="19"/>
  <c r="M1072" i="19"/>
  <c r="N1072" i="19"/>
  <c r="O1072" i="19"/>
  <c r="P1072" i="19"/>
  <c r="Q1072" i="19"/>
  <c r="R1072" i="19"/>
  <c r="S1072" i="19"/>
  <c r="T1072" i="19"/>
  <c r="U1072" i="19"/>
  <c r="V1072" i="19"/>
  <c r="W1072" i="19"/>
  <c r="Y1072" i="19" s="1"/>
  <c r="X1072" i="19"/>
  <c r="Z1072" i="19"/>
  <c r="AA1072" i="19"/>
  <c r="AB1072" i="19" s="1"/>
  <c r="E1073" i="19"/>
  <c r="F1073" i="19"/>
  <c r="G1073" i="19"/>
  <c r="H1073" i="19"/>
  <c r="I1073" i="19"/>
  <c r="J1073" i="19"/>
  <c r="K1073" i="19"/>
  <c r="L1073" i="19"/>
  <c r="M1073" i="19"/>
  <c r="N1073" i="19"/>
  <c r="O1073" i="19"/>
  <c r="P1073" i="19"/>
  <c r="Q1073" i="19"/>
  <c r="R1073" i="19"/>
  <c r="S1073" i="19"/>
  <c r="T1073" i="19"/>
  <c r="U1073" i="19"/>
  <c r="V1073" i="19"/>
  <c r="W1073" i="19"/>
  <c r="Y1073" i="19" s="1"/>
  <c r="X1073" i="19"/>
  <c r="Z1073" i="19"/>
  <c r="AA1073" i="19"/>
  <c r="AB1073" i="19" s="1"/>
  <c r="E1074" i="19"/>
  <c r="F1074" i="19"/>
  <c r="G1074" i="19"/>
  <c r="H1074" i="19"/>
  <c r="I1074" i="19"/>
  <c r="J1074" i="19"/>
  <c r="K1074" i="19"/>
  <c r="L1074" i="19"/>
  <c r="M1074" i="19"/>
  <c r="N1074" i="19"/>
  <c r="O1074" i="19"/>
  <c r="P1074" i="19"/>
  <c r="Q1074" i="19"/>
  <c r="R1074" i="19"/>
  <c r="S1074" i="19"/>
  <c r="T1074" i="19"/>
  <c r="U1074" i="19"/>
  <c r="V1074" i="19"/>
  <c r="W1074" i="19"/>
  <c r="Y1074" i="19" s="1"/>
  <c r="X1074" i="19"/>
  <c r="Z1074" i="19"/>
  <c r="AA1074" i="19"/>
  <c r="AB1074" i="19" s="1"/>
  <c r="E1075" i="19"/>
  <c r="F1075" i="19"/>
  <c r="G1075" i="19"/>
  <c r="H1075" i="19"/>
  <c r="I1075" i="19"/>
  <c r="J1075" i="19"/>
  <c r="K1075" i="19"/>
  <c r="L1075" i="19"/>
  <c r="M1075" i="19"/>
  <c r="N1075" i="19"/>
  <c r="O1075" i="19"/>
  <c r="P1075" i="19"/>
  <c r="Q1075" i="19"/>
  <c r="R1075" i="19"/>
  <c r="S1075" i="19"/>
  <c r="T1075" i="19"/>
  <c r="U1075" i="19"/>
  <c r="V1075" i="19"/>
  <c r="W1075" i="19"/>
  <c r="Y1075" i="19" s="1"/>
  <c r="X1075" i="19"/>
  <c r="Z1075" i="19"/>
  <c r="AA1075" i="19"/>
  <c r="AB1075" i="19" s="1"/>
  <c r="E1076" i="19"/>
  <c r="F1076" i="19"/>
  <c r="G1076" i="19"/>
  <c r="H1076" i="19"/>
  <c r="I1076" i="19"/>
  <c r="J1076" i="19"/>
  <c r="K1076" i="19"/>
  <c r="L1076" i="19"/>
  <c r="M1076" i="19"/>
  <c r="N1076" i="19"/>
  <c r="O1076" i="19"/>
  <c r="P1076" i="19"/>
  <c r="Q1076" i="19"/>
  <c r="R1076" i="19"/>
  <c r="S1076" i="19"/>
  <c r="T1076" i="19"/>
  <c r="U1076" i="19"/>
  <c r="V1076" i="19"/>
  <c r="W1076" i="19"/>
  <c r="Y1076" i="19" s="1"/>
  <c r="X1076" i="19"/>
  <c r="Z1076" i="19"/>
  <c r="AA1076" i="19"/>
  <c r="AB1076" i="19" s="1"/>
  <c r="E1077" i="19"/>
  <c r="F1077" i="19"/>
  <c r="G1077" i="19"/>
  <c r="H1077" i="19"/>
  <c r="I1077" i="19"/>
  <c r="J1077" i="19"/>
  <c r="K1077" i="19"/>
  <c r="L1077" i="19"/>
  <c r="M1077" i="19"/>
  <c r="N1077" i="19"/>
  <c r="O1077" i="19"/>
  <c r="P1077" i="19"/>
  <c r="Q1077" i="19"/>
  <c r="R1077" i="19"/>
  <c r="S1077" i="19"/>
  <c r="T1077" i="19"/>
  <c r="U1077" i="19"/>
  <c r="V1077" i="19"/>
  <c r="W1077" i="19"/>
  <c r="Y1077" i="19" s="1"/>
  <c r="X1077" i="19"/>
  <c r="Z1077" i="19"/>
  <c r="AA1077" i="19"/>
  <c r="AB1077" i="19" s="1"/>
  <c r="E1078" i="19"/>
  <c r="F1078" i="19"/>
  <c r="G1078" i="19"/>
  <c r="H1078" i="19"/>
  <c r="I1078" i="19"/>
  <c r="J1078" i="19"/>
  <c r="K1078" i="19"/>
  <c r="L1078" i="19"/>
  <c r="M1078" i="19"/>
  <c r="N1078" i="19"/>
  <c r="O1078" i="19"/>
  <c r="P1078" i="19"/>
  <c r="Q1078" i="19"/>
  <c r="R1078" i="19"/>
  <c r="S1078" i="19"/>
  <c r="T1078" i="19"/>
  <c r="U1078" i="19"/>
  <c r="V1078" i="19"/>
  <c r="W1078" i="19"/>
  <c r="Y1078" i="19" s="1"/>
  <c r="X1078" i="19"/>
  <c r="Z1078" i="19"/>
  <c r="AA1078" i="19"/>
  <c r="AB1078" i="19" s="1"/>
  <c r="E1079" i="19"/>
  <c r="F1079" i="19"/>
  <c r="G1079" i="19"/>
  <c r="H1079" i="19"/>
  <c r="I1079" i="19"/>
  <c r="J1079" i="19"/>
  <c r="K1079" i="19"/>
  <c r="L1079" i="19"/>
  <c r="M1079" i="19"/>
  <c r="N1079" i="19"/>
  <c r="O1079" i="19"/>
  <c r="P1079" i="19"/>
  <c r="Q1079" i="19"/>
  <c r="R1079" i="19"/>
  <c r="S1079" i="19"/>
  <c r="T1079" i="19"/>
  <c r="U1079" i="19"/>
  <c r="V1079" i="19"/>
  <c r="W1079" i="19"/>
  <c r="Y1079" i="19" s="1"/>
  <c r="X1079" i="19"/>
  <c r="Z1079" i="19"/>
  <c r="AA1079" i="19"/>
  <c r="AB1079" i="19" s="1"/>
  <c r="E1080" i="19"/>
  <c r="F1080" i="19"/>
  <c r="G1080" i="19"/>
  <c r="H1080" i="19"/>
  <c r="I1080" i="19"/>
  <c r="J1080" i="19"/>
  <c r="K1080" i="19"/>
  <c r="L1080" i="19"/>
  <c r="M1080" i="19"/>
  <c r="N1080" i="19"/>
  <c r="O1080" i="19"/>
  <c r="P1080" i="19"/>
  <c r="Q1080" i="19"/>
  <c r="R1080" i="19"/>
  <c r="S1080" i="19"/>
  <c r="T1080" i="19"/>
  <c r="U1080" i="19"/>
  <c r="V1080" i="19"/>
  <c r="W1080" i="19"/>
  <c r="Y1080" i="19" s="1"/>
  <c r="X1080" i="19"/>
  <c r="Z1080" i="19"/>
  <c r="AB1080" i="19" s="1"/>
  <c r="AA1080" i="19"/>
  <c r="E1081" i="19"/>
  <c r="F1081" i="19"/>
  <c r="G1081" i="19"/>
  <c r="H1081" i="19"/>
  <c r="I1081" i="19"/>
  <c r="J1081" i="19"/>
  <c r="K1081" i="19"/>
  <c r="L1081" i="19"/>
  <c r="M1081" i="19"/>
  <c r="N1081" i="19"/>
  <c r="O1081" i="19"/>
  <c r="P1081" i="19"/>
  <c r="Q1081" i="19"/>
  <c r="R1081" i="19"/>
  <c r="S1081" i="19"/>
  <c r="T1081" i="19"/>
  <c r="U1081" i="19"/>
  <c r="V1081" i="19"/>
  <c r="W1081" i="19"/>
  <c r="Y1081" i="19" s="1"/>
  <c r="X1081" i="19"/>
  <c r="Z1081" i="19"/>
  <c r="AB1081" i="19" s="1"/>
  <c r="AA1081" i="19"/>
  <c r="E1082" i="19"/>
  <c r="F1082" i="19"/>
  <c r="G1082" i="19"/>
  <c r="H1082" i="19"/>
  <c r="I1082" i="19"/>
  <c r="J1082" i="19"/>
  <c r="K1082" i="19"/>
  <c r="L1082" i="19"/>
  <c r="M1082" i="19"/>
  <c r="N1082" i="19"/>
  <c r="O1082" i="19"/>
  <c r="P1082" i="19"/>
  <c r="Q1082" i="19"/>
  <c r="R1082" i="19"/>
  <c r="S1082" i="19"/>
  <c r="T1082" i="19"/>
  <c r="U1082" i="19"/>
  <c r="V1082" i="19"/>
  <c r="W1082" i="19"/>
  <c r="Y1082" i="19" s="1"/>
  <c r="X1082" i="19"/>
  <c r="Z1082" i="19"/>
  <c r="AB1082" i="19" s="1"/>
  <c r="AA1082" i="19"/>
  <c r="E1083" i="19"/>
  <c r="F1083" i="19"/>
  <c r="G1083" i="19"/>
  <c r="H1083" i="19"/>
  <c r="I1083" i="19"/>
  <c r="J1083" i="19"/>
  <c r="K1083" i="19"/>
  <c r="L1083" i="19"/>
  <c r="M1083" i="19"/>
  <c r="N1083" i="19"/>
  <c r="O1083" i="19"/>
  <c r="P1083" i="19"/>
  <c r="Q1083" i="19"/>
  <c r="R1083" i="19"/>
  <c r="S1083" i="19"/>
  <c r="T1083" i="19"/>
  <c r="U1083" i="19"/>
  <c r="V1083" i="19"/>
  <c r="W1083" i="19"/>
  <c r="Y1083" i="19" s="1"/>
  <c r="X1083" i="19"/>
  <c r="Z1083" i="19"/>
  <c r="AB1083" i="19" s="1"/>
  <c r="AA1083" i="19"/>
  <c r="E1084" i="19"/>
  <c r="F1084" i="19"/>
  <c r="G1084" i="19"/>
  <c r="H1084" i="19"/>
  <c r="I1084" i="19"/>
  <c r="J1084" i="19"/>
  <c r="K1084" i="19"/>
  <c r="L1084" i="19"/>
  <c r="M1084" i="19"/>
  <c r="N1084" i="19"/>
  <c r="O1084" i="19"/>
  <c r="P1084" i="19"/>
  <c r="Q1084" i="19"/>
  <c r="R1084" i="19"/>
  <c r="S1084" i="19"/>
  <c r="T1084" i="19"/>
  <c r="U1084" i="19"/>
  <c r="V1084" i="19"/>
  <c r="W1084" i="19"/>
  <c r="Y1084" i="19" s="1"/>
  <c r="X1084" i="19"/>
  <c r="Z1084" i="19"/>
  <c r="AB1084" i="19" s="1"/>
  <c r="AA1084" i="19"/>
  <c r="E1085" i="19"/>
  <c r="F1085" i="19"/>
  <c r="G1085" i="19"/>
  <c r="H1085" i="19"/>
  <c r="I1085" i="19"/>
  <c r="J1085" i="19"/>
  <c r="K1085" i="19"/>
  <c r="L1085" i="19"/>
  <c r="M1085" i="19"/>
  <c r="N1085" i="19"/>
  <c r="O1085" i="19"/>
  <c r="P1085" i="19"/>
  <c r="Q1085" i="19"/>
  <c r="R1085" i="19"/>
  <c r="S1085" i="19"/>
  <c r="T1085" i="19"/>
  <c r="U1085" i="19"/>
  <c r="V1085" i="19"/>
  <c r="W1085" i="19"/>
  <c r="Y1085" i="19" s="1"/>
  <c r="X1085" i="19"/>
  <c r="Z1085" i="19"/>
  <c r="AB1085" i="19" s="1"/>
  <c r="AA1085" i="19"/>
  <c r="E1086" i="19"/>
  <c r="F1086" i="19"/>
  <c r="G1086" i="19"/>
  <c r="H1086" i="19"/>
  <c r="I1086" i="19"/>
  <c r="J1086" i="19"/>
  <c r="K1086" i="19"/>
  <c r="L1086" i="19"/>
  <c r="M1086" i="19"/>
  <c r="N1086" i="19"/>
  <c r="O1086" i="19"/>
  <c r="P1086" i="19"/>
  <c r="Q1086" i="19"/>
  <c r="R1086" i="19"/>
  <c r="S1086" i="19"/>
  <c r="T1086" i="19"/>
  <c r="U1086" i="19"/>
  <c r="V1086" i="19"/>
  <c r="W1086" i="19"/>
  <c r="Y1086" i="19" s="1"/>
  <c r="X1086" i="19"/>
  <c r="Z1086" i="19"/>
  <c r="AB1086" i="19" s="1"/>
  <c r="AA1086" i="19"/>
  <c r="E1087" i="19"/>
  <c r="F1087" i="19"/>
  <c r="G1087" i="19"/>
  <c r="H1087" i="19"/>
  <c r="I1087" i="19"/>
  <c r="J1087" i="19"/>
  <c r="K1087" i="19"/>
  <c r="L1087" i="19"/>
  <c r="M1087" i="19"/>
  <c r="N1087" i="19"/>
  <c r="O1087" i="19"/>
  <c r="P1087" i="19"/>
  <c r="Q1087" i="19"/>
  <c r="R1087" i="19"/>
  <c r="S1087" i="19"/>
  <c r="T1087" i="19"/>
  <c r="U1087" i="19"/>
  <c r="V1087" i="19"/>
  <c r="W1087" i="19"/>
  <c r="Y1087" i="19" s="1"/>
  <c r="X1087" i="19"/>
  <c r="Z1087" i="19"/>
  <c r="AB1087" i="19" s="1"/>
  <c r="AA1087" i="19"/>
  <c r="E1088" i="19"/>
  <c r="F1088" i="19"/>
  <c r="G1088" i="19"/>
  <c r="H1088" i="19"/>
  <c r="I1088" i="19"/>
  <c r="J1088" i="19"/>
  <c r="K1088" i="19"/>
  <c r="L1088" i="19"/>
  <c r="M1088" i="19"/>
  <c r="N1088" i="19"/>
  <c r="O1088" i="19"/>
  <c r="P1088" i="19"/>
  <c r="Q1088" i="19"/>
  <c r="R1088" i="19"/>
  <c r="S1088" i="19"/>
  <c r="T1088" i="19"/>
  <c r="U1088" i="19"/>
  <c r="V1088" i="19"/>
  <c r="W1088" i="19"/>
  <c r="Y1088" i="19" s="1"/>
  <c r="X1088" i="19"/>
  <c r="Z1088" i="19"/>
  <c r="AB1088" i="19" s="1"/>
  <c r="AA1088" i="19"/>
  <c r="E1089" i="19"/>
  <c r="F1089" i="19"/>
  <c r="G1089" i="19"/>
  <c r="H1089" i="19"/>
  <c r="I1089" i="19"/>
  <c r="J1089" i="19"/>
  <c r="K1089" i="19"/>
  <c r="L1089" i="19"/>
  <c r="M1089" i="19"/>
  <c r="N1089" i="19"/>
  <c r="O1089" i="19"/>
  <c r="P1089" i="19"/>
  <c r="Q1089" i="19"/>
  <c r="R1089" i="19"/>
  <c r="S1089" i="19"/>
  <c r="T1089" i="19"/>
  <c r="U1089" i="19"/>
  <c r="V1089" i="19"/>
  <c r="W1089" i="19"/>
  <c r="Y1089" i="19" s="1"/>
  <c r="X1089" i="19"/>
  <c r="Z1089" i="19"/>
  <c r="AB1089" i="19" s="1"/>
  <c r="AA1089" i="19"/>
  <c r="E1090" i="19"/>
  <c r="F1090" i="19"/>
  <c r="G1090" i="19"/>
  <c r="H1090" i="19"/>
  <c r="I1090" i="19"/>
  <c r="J1090" i="19"/>
  <c r="K1090" i="19"/>
  <c r="L1090" i="19"/>
  <c r="M1090" i="19"/>
  <c r="N1090" i="19"/>
  <c r="O1090" i="19"/>
  <c r="P1090" i="19"/>
  <c r="Q1090" i="19"/>
  <c r="R1090" i="19"/>
  <c r="S1090" i="19"/>
  <c r="T1090" i="19"/>
  <c r="U1090" i="19"/>
  <c r="V1090" i="19"/>
  <c r="W1090" i="19"/>
  <c r="Y1090" i="19" s="1"/>
  <c r="X1090" i="19"/>
  <c r="Z1090" i="19"/>
  <c r="AB1090" i="19" s="1"/>
  <c r="AA1090" i="19"/>
  <c r="E1091" i="19"/>
  <c r="F1091" i="19"/>
  <c r="G1091" i="19"/>
  <c r="H1091" i="19"/>
  <c r="I1091" i="19"/>
  <c r="J1091" i="19"/>
  <c r="K1091" i="19"/>
  <c r="L1091" i="19"/>
  <c r="M1091" i="19"/>
  <c r="N1091" i="19"/>
  <c r="O1091" i="19"/>
  <c r="P1091" i="19"/>
  <c r="Q1091" i="19"/>
  <c r="R1091" i="19"/>
  <c r="S1091" i="19"/>
  <c r="T1091" i="19"/>
  <c r="U1091" i="19"/>
  <c r="V1091" i="19"/>
  <c r="W1091" i="19"/>
  <c r="Y1091" i="19" s="1"/>
  <c r="X1091" i="19"/>
  <c r="Z1091" i="19"/>
  <c r="AB1091" i="19" s="1"/>
  <c r="AA1091" i="19"/>
  <c r="E1092" i="19"/>
  <c r="F1092" i="19"/>
  <c r="G1092" i="19"/>
  <c r="H1092" i="19"/>
  <c r="I1092" i="19"/>
  <c r="J1092" i="19"/>
  <c r="K1092" i="19"/>
  <c r="L1092" i="19"/>
  <c r="M1092" i="19"/>
  <c r="N1092" i="19"/>
  <c r="O1092" i="19"/>
  <c r="P1092" i="19"/>
  <c r="Q1092" i="19"/>
  <c r="R1092" i="19"/>
  <c r="S1092" i="19"/>
  <c r="T1092" i="19"/>
  <c r="U1092" i="19"/>
  <c r="V1092" i="19"/>
  <c r="W1092" i="19"/>
  <c r="Y1092" i="19" s="1"/>
  <c r="X1092" i="19"/>
  <c r="Z1092" i="19"/>
  <c r="AB1092" i="19" s="1"/>
  <c r="AA1092" i="19"/>
  <c r="E1093" i="19"/>
  <c r="F1093" i="19"/>
  <c r="G1093" i="19"/>
  <c r="H1093" i="19"/>
  <c r="I1093" i="19"/>
  <c r="J1093" i="19"/>
  <c r="K1093" i="19"/>
  <c r="L1093" i="19"/>
  <c r="M1093" i="19"/>
  <c r="N1093" i="19"/>
  <c r="O1093" i="19"/>
  <c r="P1093" i="19"/>
  <c r="Q1093" i="19"/>
  <c r="R1093" i="19"/>
  <c r="S1093" i="19"/>
  <c r="T1093" i="19"/>
  <c r="U1093" i="19"/>
  <c r="V1093" i="19"/>
  <c r="W1093" i="19"/>
  <c r="Y1093" i="19" s="1"/>
  <c r="X1093" i="19"/>
  <c r="Z1093" i="19"/>
  <c r="AB1093" i="19" s="1"/>
  <c r="AA1093" i="19"/>
  <c r="E1094" i="19"/>
  <c r="F1094" i="19"/>
  <c r="G1094" i="19"/>
  <c r="H1094" i="19"/>
  <c r="I1094" i="19"/>
  <c r="J1094" i="19"/>
  <c r="K1094" i="19"/>
  <c r="L1094" i="19"/>
  <c r="M1094" i="19"/>
  <c r="N1094" i="19"/>
  <c r="O1094" i="19"/>
  <c r="P1094" i="19"/>
  <c r="Q1094" i="19"/>
  <c r="R1094" i="19"/>
  <c r="S1094" i="19"/>
  <c r="T1094" i="19"/>
  <c r="U1094" i="19"/>
  <c r="V1094" i="19"/>
  <c r="W1094" i="19"/>
  <c r="Y1094" i="19" s="1"/>
  <c r="X1094" i="19"/>
  <c r="Z1094" i="19"/>
  <c r="AB1094" i="19" s="1"/>
  <c r="AA1094" i="19"/>
  <c r="E1095" i="19"/>
  <c r="F1095" i="19"/>
  <c r="G1095" i="19"/>
  <c r="H1095" i="19"/>
  <c r="I1095" i="19"/>
  <c r="J1095" i="19"/>
  <c r="K1095" i="19"/>
  <c r="L1095" i="19"/>
  <c r="M1095" i="19"/>
  <c r="N1095" i="19"/>
  <c r="O1095" i="19"/>
  <c r="P1095" i="19"/>
  <c r="Q1095" i="19"/>
  <c r="R1095" i="19"/>
  <c r="S1095" i="19"/>
  <c r="T1095" i="19"/>
  <c r="U1095" i="19"/>
  <c r="V1095" i="19"/>
  <c r="W1095" i="19"/>
  <c r="Y1095" i="19" s="1"/>
  <c r="X1095" i="19"/>
  <c r="Z1095" i="19"/>
  <c r="AB1095" i="19" s="1"/>
  <c r="AA1095" i="19"/>
  <c r="E1096" i="19"/>
  <c r="F1096" i="19"/>
  <c r="G1096" i="19"/>
  <c r="H1096" i="19"/>
  <c r="I1096" i="19"/>
  <c r="J1096" i="19"/>
  <c r="K1096" i="19"/>
  <c r="L1096" i="19"/>
  <c r="M1096" i="19"/>
  <c r="N1096" i="19"/>
  <c r="O1096" i="19"/>
  <c r="P1096" i="19"/>
  <c r="Q1096" i="19"/>
  <c r="R1096" i="19"/>
  <c r="S1096" i="19"/>
  <c r="T1096" i="19"/>
  <c r="U1096" i="19"/>
  <c r="V1096" i="19"/>
  <c r="W1096" i="19"/>
  <c r="Y1096" i="19" s="1"/>
  <c r="X1096" i="19"/>
  <c r="Z1096" i="19"/>
  <c r="AB1096" i="19" s="1"/>
  <c r="AA1096" i="19"/>
  <c r="E1097" i="19"/>
  <c r="F1097" i="19"/>
  <c r="G1097" i="19"/>
  <c r="H1097" i="19"/>
  <c r="I1097" i="19"/>
  <c r="J1097" i="19"/>
  <c r="K1097" i="19"/>
  <c r="L1097" i="19"/>
  <c r="M1097" i="19"/>
  <c r="N1097" i="19"/>
  <c r="O1097" i="19"/>
  <c r="P1097" i="19"/>
  <c r="Q1097" i="19"/>
  <c r="R1097" i="19"/>
  <c r="S1097" i="19"/>
  <c r="T1097" i="19"/>
  <c r="U1097" i="19"/>
  <c r="V1097" i="19"/>
  <c r="W1097" i="19"/>
  <c r="Y1097" i="19" s="1"/>
  <c r="X1097" i="19"/>
  <c r="Z1097" i="19"/>
  <c r="AB1097" i="19" s="1"/>
  <c r="AA1097" i="19"/>
  <c r="E1098" i="19"/>
  <c r="F1098" i="19"/>
  <c r="G1098" i="19"/>
  <c r="H1098" i="19"/>
  <c r="I1098" i="19"/>
  <c r="J1098" i="19"/>
  <c r="K1098" i="19"/>
  <c r="L1098" i="19"/>
  <c r="M1098" i="19"/>
  <c r="N1098" i="19"/>
  <c r="O1098" i="19"/>
  <c r="P1098" i="19"/>
  <c r="Q1098" i="19"/>
  <c r="R1098" i="19"/>
  <c r="S1098" i="19"/>
  <c r="T1098" i="19"/>
  <c r="U1098" i="19"/>
  <c r="V1098" i="19"/>
  <c r="W1098" i="19"/>
  <c r="Y1098" i="19" s="1"/>
  <c r="X1098" i="19"/>
  <c r="Z1098" i="19"/>
  <c r="AB1098" i="19" s="1"/>
  <c r="AA1098" i="19"/>
  <c r="E1099" i="19"/>
  <c r="F1099" i="19"/>
  <c r="G1099" i="19"/>
  <c r="H1099" i="19"/>
  <c r="I1099" i="19"/>
  <c r="J1099" i="19"/>
  <c r="K1099" i="19"/>
  <c r="L1099" i="19"/>
  <c r="M1099" i="19"/>
  <c r="N1099" i="19"/>
  <c r="O1099" i="19"/>
  <c r="P1099" i="19"/>
  <c r="Q1099" i="19"/>
  <c r="R1099" i="19"/>
  <c r="S1099" i="19"/>
  <c r="T1099" i="19"/>
  <c r="U1099" i="19"/>
  <c r="V1099" i="19"/>
  <c r="W1099" i="19"/>
  <c r="Y1099" i="19" s="1"/>
  <c r="X1099" i="19"/>
  <c r="Z1099" i="19"/>
  <c r="AB1099" i="19" s="1"/>
  <c r="AA1099" i="19"/>
  <c r="E1100" i="19"/>
  <c r="F1100" i="19"/>
  <c r="G1100" i="19"/>
  <c r="H1100" i="19"/>
  <c r="I1100" i="19"/>
  <c r="J1100" i="19"/>
  <c r="K1100" i="19"/>
  <c r="L1100" i="19"/>
  <c r="M1100" i="19"/>
  <c r="N1100" i="19"/>
  <c r="O1100" i="19"/>
  <c r="P1100" i="19"/>
  <c r="Q1100" i="19"/>
  <c r="R1100" i="19"/>
  <c r="S1100" i="19"/>
  <c r="T1100" i="19"/>
  <c r="U1100" i="19"/>
  <c r="V1100" i="19"/>
  <c r="W1100" i="19"/>
  <c r="Y1100" i="19" s="1"/>
  <c r="X1100" i="19"/>
  <c r="Z1100" i="19"/>
  <c r="AB1100" i="19" s="1"/>
  <c r="AA1100" i="19"/>
  <c r="E1101" i="19"/>
  <c r="F1101" i="19"/>
  <c r="G1101" i="19"/>
  <c r="H1101" i="19"/>
  <c r="I1101" i="19"/>
  <c r="J1101" i="19"/>
  <c r="K1101" i="19"/>
  <c r="L1101" i="19"/>
  <c r="M1101" i="19"/>
  <c r="N1101" i="19"/>
  <c r="O1101" i="19"/>
  <c r="P1101" i="19"/>
  <c r="Q1101" i="19"/>
  <c r="R1101" i="19"/>
  <c r="S1101" i="19"/>
  <c r="T1101" i="19"/>
  <c r="U1101" i="19"/>
  <c r="V1101" i="19"/>
  <c r="W1101" i="19"/>
  <c r="Y1101" i="19" s="1"/>
  <c r="X1101" i="19"/>
  <c r="Z1101" i="19"/>
  <c r="AB1101" i="19" s="1"/>
  <c r="AA1101" i="19"/>
  <c r="E1102" i="19"/>
  <c r="F1102" i="19"/>
  <c r="G1102" i="19"/>
  <c r="H1102" i="19"/>
  <c r="I1102" i="19"/>
  <c r="J1102" i="19"/>
  <c r="K1102" i="19"/>
  <c r="L1102" i="19"/>
  <c r="M1102" i="19"/>
  <c r="N1102" i="19"/>
  <c r="O1102" i="19"/>
  <c r="P1102" i="19"/>
  <c r="Q1102" i="19"/>
  <c r="R1102" i="19"/>
  <c r="S1102" i="19"/>
  <c r="T1102" i="19"/>
  <c r="U1102" i="19"/>
  <c r="V1102" i="19"/>
  <c r="W1102" i="19"/>
  <c r="Y1102" i="19" s="1"/>
  <c r="X1102" i="19"/>
  <c r="Z1102" i="19"/>
  <c r="AB1102" i="19" s="1"/>
  <c r="AA1102" i="19"/>
  <c r="E1103" i="19"/>
  <c r="F1103" i="19"/>
  <c r="G1103" i="19"/>
  <c r="H1103" i="19"/>
  <c r="I1103" i="19"/>
  <c r="J1103" i="19"/>
  <c r="K1103" i="19"/>
  <c r="L1103" i="19"/>
  <c r="M1103" i="19"/>
  <c r="N1103" i="19"/>
  <c r="O1103" i="19"/>
  <c r="P1103" i="19"/>
  <c r="Q1103" i="19"/>
  <c r="R1103" i="19"/>
  <c r="S1103" i="19"/>
  <c r="T1103" i="19"/>
  <c r="U1103" i="19"/>
  <c r="V1103" i="19"/>
  <c r="W1103" i="19"/>
  <c r="Y1103" i="19" s="1"/>
  <c r="X1103" i="19"/>
  <c r="Z1103" i="19"/>
  <c r="AB1103" i="19" s="1"/>
  <c r="AA1103" i="19"/>
  <c r="E1104" i="19"/>
  <c r="F1104" i="19"/>
  <c r="G1104" i="19"/>
  <c r="H1104" i="19"/>
  <c r="I1104" i="19"/>
  <c r="J1104" i="19"/>
  <c r="K1104" i="19"/>
  <c r="L1104" i="19"/>
  <c r="M1104" i="19"/>
  <c r="N1104" i="19"/>
  <c r="O1104" i="19"/>
  <c r="P1104" i="19"/>
  <c r="Q1104" i="19"/>
  <c r="R1104" i="19"/>
  <c r="S1104" i="19"/>
  <c r="T1104" i="19"/>
  <c r="U1104" i="19"/>
  <c r="V1104" i="19"/>
  <c r="W1104" i="19"/>
  <c r="Y1104" i="19" s="1"/>
  <c r="X1104" i="19"/>
  <c r="Z1104" i="19"/>
  <c r="AB1104" i="19" s="1"/>
  <c r="AA1104" i="19"/>
  <c r="E1105" i="19"/>
  <c r="F1105" i="19"/>
  <c r="G1105" i="19"/>
  <c r="H1105" i="19"/>
  <c r="I1105" i="19"/>
  <c r="J1105" i="19"/>
  <c r="K1105" i="19"/>
  <c r="L1105" i="19"/>
  <c r="M1105" i="19"/>
  <c r="N1105" i="19"/>
  <c r="O1105" i="19"/>
  <c r="P1105" i="19"/>
  <c r="Q1105" i="19"/>
  <c r="R1105" i="19"/>
  <c r="S1105" i="19"/>
  <c r="T1105" i="19"/>
  <c r="U1105" i="19"/>
  <c r="V1105" i="19"/>
  <c r="W1105" i="19"/>
  <c r="Y1105" i="19" s="1"/>
  <c r="X1105" i="19"/>
  <c r="Z1105" i="19"/>
  <c r="AB1105" i="19" s="1"/>
  <c r="AA1105" i="19"/>
  <c r="E1106" i="19"/>
  <c r="F1106" i="19"/>
  <c r="G1106" i="19"/>
  <c r="H1106" i="19"/>
  <c r="I1106" i="19"/>
  <c r="J1106" i="19"/>
  <c r="K1106" i="19"/>
  <c r="L1106" i="19"/>
  <c r="M1106" i="19"/>
  <c r="N1106" i="19"/>
  <c r="O1106" i="19"/>
  <c r="P1106" i="19"/>
  <c r="Q1106" i="19"/>
  <c r="R1106" i="19"/>
  <c r="S1106" i="19"/>
  <c r="T1106" i="19"/>
  <c r="U1106" i="19"/>
  <c r="V1106" i="19"/>
  <c r="W1106" i="19"/>
  <c r="Y1106" i="19" s="1"/>
  <c r="X1106" i="19"/>
  <c r="Z1106" i="19"/>
  <c r="AB1106" i="19" s="1"/>
  <c r="AA1106" i="19"/>
  <c r="E1107" i="19"/>
  <c r="F1107" i="19"/>
  <c r="G1107" i="19"/>
  <c r="H1107" i="19"/>
  <c r="I1107" i="19"/>
  <c r="J1107" i="19"/>
  <c r="K1107" i="19"/>
  <c r="L1107" i="19"/>
  <c r="M1107" i="19"/>
  <c r="N1107" i="19"/>
  <c r="O1107" i="19"/>
  <c r="P1107" i="19"/>
  <c r="Q1107" i="19"/>
  <c r="R1107" i="19"/>
  <c r="S1107" i="19"/>
  <c r="T1107" i="19"/>
  <c r="U1107" i="19"/>
  <c r="V1107" i="19"/>
  <c r="W1107" i="19"/>
  <c r="Y1107" i="19" s="1"/>
  <c r="X1107" i="19"/>
  <c r="Z1107" i="19"/>
  <c r="AB1107" i="19" s="1"/>
  <c r="AA1107" i="19"/>
  <c r="E1108" i="19"/>
  <c r="F1108" i="19"/>
  <c r="G1108" i="19"/>
  <c r="H1108" i="19"/>
  <c r="I1108" i="19"/>
  <c r="J1108" i="19"/>
  <c r="K1108" i="19"/>
  <c r="L1108" i="19"/>
  <c r="M1108" i="19"/>
  <c r="N1108" i="19"/>
  <c r="O1108" i="19"/>
  <c r="P1108" i="19"/>
  <c r="Q1108" i="19"/>
  <c r="R1108" i="19"/>
  <c r="S1108" i="19"/>
  <c r="T1108" i="19"/>
  <c r="U1108" i="19"/>
  <c r="V1108" i="19"/>
  <c r="W1108" i="19"/>
  <c r="Y1108" i="19" s="1"/>
  <c r="X1108" i="19"/>
  <c r="Z1108" i="19"/>
  <c r="AB1108" i="19" s="1"/>
  <c r="AA1108" i="19"/>
  <c r="E1109" i="19"/>
  <c r="F1109" i="19"/>
  <c r="G1109" i="19"/>
  <c r="H1109" i="19"/>
  <c r="I1109" i="19"/>
  <c r="J1109" i="19"/>
  <c r="K1109" i="19"/>
  <c r="L1109" i="19"/>
  <c r="M1109" i="19"/>
  <c r="N1109" i="19"/>
  <c r="O1109" i="19"/>
  <c r="P1109" i="19"/>
  <c r="Q1109" i="19"/>
  <c r="R1109" i="19"/>
  <c r="S1109" i="19"/>
  <c r="T1109" i="19"/>
  <c r="U1109" i="19"/>
  <c r="V1109" i="19"/>
  <c r="W1109" i="19"/>
  <c r="Y1109" i="19" s="1"/>
  <c r="X1109" i="19"/>
  <c r="Z1109" i="19"/>
  <c r="AB1109" i="19" s="1"/>
  <c r="AA1109" i="19"/>
  <c r="E1110" i="19"/>
  <c r="F1110" i="19"/>
  <c r="G1110" i="19"/>
  <c r="H1110" i="19"/>
  <c r="I1110" i="19"/>
  <c r="J1110" i="19"/>
  <c r="K1110" i="19"/>
  <c r="L1110" i="19"/>
  <c r="M1110" i="19"/>
  <c r="N1110" i="19"/>
  <c r="O1110" i="19"/>
  <c r="P1110" i="19"/>
  <c r="Q1110" i="19"/>
  <c r="R1110" i="19"/>
  <c r="S1110" i="19"/>
  <c r="T1110" i="19"/>
  <c r="U1110" i="19"/>
  <c r="V1110" i="19"/>
  <c r="W1110" i="19"/>
  <c r="Y1110" i="19" s="1"/>
  <c r="X1110" i="19"/>
  <c r="Z1110" i="19"/>
  <c r="AB1110" i="19" s="1"/>
  <c r="AA1110" i="19"/>
  <c r="E1111" i="19"/>
  <c r="F1111" i="19"/>
  <c r="G1111" i="19"/>
  <c r="H1111" i="19"/>
  <c r="I1111" i="19"/>
  <c r="J1111" i="19"/>
  <c r="K1111" i="19"/>
  <c r="L1111" i="19"/>
  <c r="M1111" i="19"/>
  <c r="N1111" i="19"/>
  <c r="O1111" i="19"/>
  <c r="P1111" i="19"/>
  <c r="Q1111" i="19"/>
  <c r="R1111" i="19"/>
  <c r="S1111" i="19"/>
  <c r="T1111" i="19"/>
  <c r="U1111" i="19"/>
  <c r="V1111" i="19"/>
  <c r="W1111" i="19"/>
  <c r="Y1111" i="19" s="1"/>
  <c r="X1111" i="19"/>
  <c r="Z1111" i="19"/>
  <c r="AB1111" i="19" s="1"/>
  <c r="AA1111" i="19"/>
  <c r="E1112" i="19"/>
  <c r="F1112" i="19"/>
  <c r="G1112" i="19"/>
  <c r="H1112" i="19"/>
  <c r="I1112" i="19"/>
  <c r="J1112" i="19"/>
  <c r="K1112" i="19"/>
  <c r="L1112" i="19"/>
  <c r="M1112" i="19"/>
  <c r="N1112" i="19"/>
  <c r="O1112" i="19"/>
  <c r="P1112" i="19"/>
  <c r="Q1112" i="19"/>
  <c r="R1112" i="19"/>
  <c r="S1112" i="19"/>
  <c r="T1112" i="19"/>
  <c r="U1112" i="19"/>
  <c r="V1112" i="19"/>
  <c r="W1112" i="19"/>
  <c r="Y1112" i="19" s="1"/>
  <c r="X1112" i="19"/>
  <c r="Z1112" i="19"/>
  <c r="AB1112" i="19" s="1"/>
  <c r="AA1112" i="19"/>
  <c r="E1113" i="19"/>
  <c r="F1113" i="19"/>
  <c r="G1113" i="19"/>
  <c r="H1113" i="19"/>
  <c r="I1113" i="19"/>
  <c r="J1113" i="19"/>
  <c r="K1113" i="19"/>
  <c r="L1113" i="19"/>
  <c r="M1113" i="19"/>
  <c r="N1113" i="19"/>
  <c r="O1113" i="19"/>
  <c r="P1113" i="19"/>
  <c r="Q1113" i="19"/>
  <c r="R1113" i="19"/>
  <c r="S1113" i="19"/>
  <c r="T1113" i="19"/>
  <c r="U1113" i="19"/>
  <c r="V1113" i="19"/>
  <c r="W1113" i="19"/>
  <c r="Y1113" i="19" s="1"/>
  <c r="X1113" i="19"/>
  <c r="Z1113" i="19"/>
  <c r="AB1113" i="19" s="1"/>
  <c r="AA1113" i="19"/>
  <c r="E1114" i="19"/>
  <c r="F1114" i="19"/>
  <c r="G1114" i="19"/>
  <c r="H1114" i="19"/>
  <c r="I1114" i="19"/>
  <c r="J1114" i="19"/>
  <c r="K1114" i="19"/>
  <c r="L1114" i="19"/>
  <c r="M1114" i="19"/>
  <c r="N1114" i="19"/>
  <c r="O1114" i="19"/>
  <c r="P1114" i="19"/>
  <c r="Q1114" i="19"/>
  <c r="R1114" i="19"/>
  <c r="S1114" i="19"/>
  <c r="T1114" i="19"/>
  <c r="U1114" i="19"/>
  <c r="V1114" i="19"/>
  <c r="W1114" i="19"/>
  <c r="Y1114" i="19" s="1"/>
  <c r="X1114" i="19"/>
  <c r="Z1114" i="19"/>
  <c r="AB1114" i="19" s="1"/>
  <c r="AA1114" i="19"/>
  <c r="E1115" i="19"/>
  <c r="F1115" i="19"/>
  <c r="G1115" i="19"/>
  <c r="H1115" i="19"/>
  <c r="I1115" i="19"/>
  <c r="J1115" i="19"/>
  <c r="K1115" i="19"/>
  <c r="L1115" i="19"/>
  <c r="M1115" i="19"/>
  <c r="N1115" i="19"/>
  <c r="O1115" i="19"/>
  <c r="P1115" i="19"/>
  <c r="Q1115" i="19"/>
  <c r="R1115" i="19"/>
  <c r="S1115" i="19"/>
  <c r="T1115" i="19"/>
  <c r="U1115" i="19"/>
  <c r="V1115" i="19"/>
  <c r="W1115" i="19"/>
  <c r="Y1115" i="19" s="1"/>
  <c r="X1115" i="19"/>
  <c r="Z1115" i="19"/>
  <c r="AB1115" i="19" s="1"/>
  <c r="AA1115" i="19"/>
  <c r="E1116" i="19"/>
  <c r="F1116" i="19"/>
  <c r="G1116" i="19"/>
  <c r="H1116" i="19"/>
  <c r="I1116" i="19"/>
  <c r="J1116" i="19"/>
  <c r="K1116" i="19"/>
  <c r="L1116" i="19"/>
  <c r="M1116" i="19"/>
  <c r="N1116" i="19"/>
  <c r="O1116" i="19"/>
  <c r="P1116" i="19"/>
  <c r="Q1116" i="19"/>
  <c r="R1116" i="19"/>
  <c r="S1116" i="19"/>
  <c r="T1116" i="19"/>
  <c r="U1116" i="19"/>
  <c r="V1116" i="19"/>
  <c r="W1116" i="19"/>
  <c r="Y1116" i="19" s="1"/>
  <c r="X1116" i="19"/>
  <c r="Z1116" i="19"/>
  <c r="AB1116" i="19" s="1"/>
  <c r="AA1116" i="19"/>
  <c r="E1117" i="19"/>
  <c r="F1117" i="19"/>
  <c r="G1117" i="19"/>
  <c r="H1117" i="19"/>
  <c r="I1117" i="19"/>
  <c r="J1117" i="19"/>
  <c r="K1117" i="19"/>
  <c r="L1117" i="19"/>
  <c r="M1117" i="19"/>
  <c r="N1117" i="19"/>
  <c r="O1117" i="19"/>
  <c r="P1117" i="19"/>
  <c r="Q1117" i="19"/>
  <c r="R1117" i="19"/>
  <c r="S1117" i="19"/>
  <c r="T1117" i="19"/>
  <c r="U1117" i="19"/>
  <c r="V1117" i="19"/>
  <c r="W1117" i="19"/>
  <c r="Y1117" i="19" s="1"/>
  <c r="X1117" i="19"/>
  <c r="Z1117" i="19"/>
  <c r="AB1117" i="19" s="1"/>
  <c r="AA1117" i="19"/>
  <c r="E1118" i="19"/>
  <c r="F1118" i="19"/>
  <c r="G1118" i="19"/>
  <c r="H1118" i="19"/>
  <c r="I1118" i="19"/>
  <c r="J1118" i="19"/>
  <c r="K1118" i="19"/>
  <c r="L1118" i="19"/>
  <c r="M1118" i="19"/>
  <c r="N1118" i="19"/>
  <c r="O1118" i="19"/>
  <c r="P1118" i="19"/>
  <c r="Q1118" i="19"/>
  <c r="R1118" i="19"/>
  <c r="S1118" i="19"/>
  <c r="T1118" i="19"/>
  <c r="U1118" i="19"/>
  <c r="V1118" i="19"/>
  <c r="W1118" i="19"/>
  <c r="Y1118" i="19" s="1"/>
  <c r="X1118" i="19"/>
  <c r="Z1118" i="19"/>
  <c r="AB1118" i="19" s="1"/>
  <c r="AA1118" i="19"/>
  <c r="E1119" i="19"/>
  <c r="F1119" i="19"/>
  <c r="G1119" i="19"/>
  <c r="H1119" i="19"/>
  <c r="I1119" i="19"/>
  <c r="J1119" i="19"/>
  <c r="K1119" i="19"/>
  <c r="L1119" i="19"/>
  <c r="M1119" i="19"/>
  <c r="N1119" i="19"/>
  <c r="O1119" i="19"/>
  <c r="P1119" i="19"/>
  <c r="Q1119" i="19"/>
  <c r="R1119" i="19"/>
  <c r="S1119" i="19"/>
  <c r="T1119" i="19"/>
  <c r="U1119" i="19"/>
  <c r="V1119" i="19"/>
  <c r="W1119" i="19"/>
  <c r="Y1119" i="19" s="1"/>
  <c r="X1119" i="19"/>
  <c r="Z1119" i="19"/>
  <c r="AB1119" i="19" s="1"/>
  <c r="AA1119" i="19"/>
  <c r="E1120" i="19"/>
  <c r="F1120" i="19"/>
  <c r="G1120" i="19"/>
  <c r="H1120" i="19"/>
  <c r="I1120" i="19"/>
  <c r="J1120" i="19"/>
  <c r="K1120" i="19"/>
  <c r="L1120" i="19"/>
  <c r="M1120" i="19"/>
  <c r="N1120" i="19"/>
  <c r="O1120" i="19"/>
  <c r="P1120" i="19"/>
  <c r="Q1120" i="19"/>
  <c r="R1120" i="19"/>
  <c r="S1120" i="19"/>
  <c r="T1120" i="19"/>
  <c r="U1120" i="19"/>
  <c r="V1120" i="19"/>
  <c r="W1120" i="19"/>
  <c r="Y1120" i="19" s="1"/>
  <c r="X1120" i="19"/>
  <c r="Z1120" i="19"/>
  <c r="AB1120" i="19" s="1"/>
  <c r="AA1120" i="19"/>
  <c r="E1121" i="19"/>
  <c r="F1121" i="19"/>
  <c r="G1121" i="19"/>
  <c r="H1121" i="19"/>
  <c r="I1121" i="19"/>
  <c r="J1121" i="19"/>
  <c r="K1121" i="19"/>
  <c r="L1121" i="19"/>
  <c r="M1121" i="19"/>
  <c r="N1121" i="19"/>
  <c r="O1121" i="19"/>
  <c r="P1121" i="19"/>
  <c r="Q1121" i="19"/>
  <c r="R1121" i="19"/>
  <c r="S1121" i="19"/>
  <c r="T1121" i="19"/>
  <c r="U1121" i="19"/>
  <c r="V1121" i="19"/>
  <c r="W1121" i="19"/>
  <c r="Y1121" i="19" s="1"/>
  <c r="X1121" i="19"/>
  <c r="Z1121" i="19"/>
  <c r="AB1121" i="19" s="1"/>
  <c r="AA1121" i="19"/>
  <c r="E1122" i="19"/>
  <c r="F1122" i="19"/>
  <c r="G1122" i="19"/>
  <c r="H1122" i="19"/>
  <c r="I1122" i="19"/>
  <c r="J1122" i="19"/>
  <c r="K1122" i="19"/>
  <c r="L1122" i="19"/>
  <c r="M1122" i="19"/>
  <c r="N1122" i="19"/>
  <c r="O1122" i="19"/>
  <c r="P1122" i="19"/>
  <c r="Q1122" i="19"/>
  <c r="R1122" i="19"/>
  <c r="S1122" i="19"/>
  <c r="T1122" i="19"/>
  <c r="U1122" i="19"/>
  <c r="V1122" i="19"/>
  <c r="W1122" i="19"/>
  <c r="Y1122" i="19" s="1"/>
  <c r="X1122" i="19"/>
  <c r="Z1122" i="19"/>
  <c r="AB1122" i="19" s="1"/>
  <c r="AA1122" i="19"/>
  <c r="E1123" i="19"/>
  <c r="F1123" i="19"/>
  <c r="G1123" i="19"/>
  <c r="H1123" i="19"/>
  <c r="I1123" i="19"/>
  <c r="J1123" i="19"/>
  <c r="K1123" i="19"/>
  <c r="L1123" i="19"/>
  <c r="M1123" i="19"/>
  <c r="N1123" i="19"/>
  <c r="O1123" i="19"/>
  <c r="P1123" i="19"/>
  <c r="Q1123" i="19"/>
  <c r="R1123" i="19"/>
  <c r="S1123" i="19"/>
  <c r="T1123" i="19"/>
  <c r="U1123" i="19"/>
  <c r="V1123" i="19"/>
  <c r="W1123" i="19"/>
  <c r="Y1123" i="19" s="1"/>
  <c r="X1123" i="19"/>
  <c r="Z1123" i="19"/>
  <c r="AB1123" i="19" s="1"/>
  <c r="AA1123" i="19"/>
  <c r="E1124" i="19"/>
  <c r="F1124" i="19"/>
  <c r="G1124" i="19"/>
  <c r="H1124" i="19"/>
  <c r="I1124" i="19"/>
  <c r="J1124" i="19"/>
  <c r="K1124" i="19"/>
  <c r="L1124" i="19"/>
  <c r="M1124" i="19"/>
  <c r="N1124" i="19"/>
  <c r="O1124" i="19"/>
  <c r="P1124" i="19"/>
  <c r="Q1124" i="19"/>
  <c r="R1124" i="19"/>
  <c r="S1124" i="19"/>
  <c r="T1124" i="19"/>
  <c r="U1124" i="19"/>
  <c r="V1124" i="19"/>
  <c r="W1124" i="19"/>
  <c r="Y1124" i="19" s="1"/>
  <c r="X1124" i="19"/>
  <c r="Z1124" i="19"/>
  <c r="AB1124" i="19" s="1"/>
  <c r="AA1124" i="19"/>
  <c r="E1125" i="19"/>
  <c r="F1125" i="19"/>
  <c r="G1125" i="19"/>
  <c r="H1125" i="19"/>
  <c r="I1125" i="19"/>
  <c r="J1125" i="19"/>
  <c r="K1125" i="19"/>
  <c r="L1125" i="19"/>
  <c r="M1125" i="19"/>
  <c r="N1125" i="19"/>
  <c r="O1125" i="19"/>
  <c r="P1125" i="19"/>
  <c r="Q1125" i="19"/>
  <c r="R1125" i="19"/>
  <c r="S1125" i="19"/>
  <c r="T1125" i="19"/>
  <c r="U1125" i="19"/>
  <c r="V1125" i="19"/>
  <c r="W1125" i="19"/>
  <c r="Y1125" i="19" s="1"/>
  <c r="X1125" i="19"/>
  <c r="Z1125" i="19"/>
  <c r="AB1125" i="19" s="1"/>
  <c r="AA1125" i="19"/>
  <c r="E1126" i="19"/>
  <c r="F1126" i="19"/>
  <c r="G1126" i="19"/>
  <c r="H1126" i="19"/>
  <c r="I1126" i="19"/>
  <c r="J1126" i="19"/>
  <c r="K1126" i="19"/>
  <c r="L1126" i="19"/>
  <c r="M1126" i="19"/>
  <c r="N1126" i="19"/>
  <c r="O1126" i="19"/>
  <c r="P1126" i="19"/>
  <c r="Q1126" i="19"/>
  <c r="R1126" i="19"/>
  <c r="S1126" i="19"/>
  <c r="T1126" i="19"/>
  <c r="U1126" i="19"/>
  <c r="V1126" i="19"/>
  <c r="W1126" i="19"/>
  <c r="Y1126" i="19" s="1"/>
  <c r="X1126" i="19"/>
  <c r="Z1126" i="19"/>
  <c r="AB1126" i="19" s="1"/>
  <c r="AA1126" i="19"/>
  <c r="E1127" i="19"/>
  <c r="F1127" i="19"/>
  <c r="G1127" i="19"/>
  <c r="H1127" i="19"/>
  <c r="I1127" i="19"/>
  <c r="J1127" i="19"/>
  <c r="K1127" i="19"/>
  <c r="L1127" i="19"/>
  <c r="M1127" i="19"/>
  <c r="N1127" i="19"/>
  <c r="O1127" i="19"/>
  <c r="P1127" i="19"/>
  <c r="Q1127" i="19"/>
  <c r="R1127" i="19"/>
  <c r="S1127" i="19"/>
  <c r="T1127" i="19"/>
  <c r="U1127" i="19"/>
  <c r="V1127" i="19"/>
  <c r="W1127" i="19"/>
  <c r="Y1127" i="19" s="1"/>
  <c r="X1127" i="19"/>
  <c r="Z1127" i="19"/>
  <c r="AB1127" i="19" s="1"/>
  <c r="AA1127" i="19"/>
  <c r="E1128" i="19"/>
  <c r="F1128" i="19"/>
  <c r="G1128" i="19"/>
  <c r="H1128" i="19"/>
  <c r="I1128" i="19"/>
  <c r="J1128" i="19"/>
  <c r="K1128" i="19"/>
  <c r="L1128" i="19"/>
  <c r="M1128" i="19"/>
  <c r="N1128" i="19"/>
  <c r="O1128" i="19"/>
  <c r="P1128" i="19"/>
  <c r="Q1128" i="19"/>
  <c r="R1128" i="19"/>
  <c r="S1128" i="19"/>
  <c r="T1128" i="19"/>
  <c r="U1128" i="19"/>
  <c r="V1128" i="19"/>
  <c r="W1128" i="19"/>
  <c r="Y1128" i="19" s="1"/>
  <c r="X1128" i="19"/>
  <c r="Z1128" i="19"/>
  <c r="AB1128" i="19" s="1"/>
  <c r="AA1128" i="19"/>
  <c r="E1129" i="19"/>
  <c r="F1129" i="19"/>
  <c r="G1129" i="19"/>
  <c r="H1129" i="19"/>
  <c r="I1129" i="19"/>
  <c r="J1129" i="19"/>
  <c r="K1129" i="19"/>
  <c r="L1129" i="19"/>
  <c r="M1129" i="19"/>
  <c r="N1129" i="19"/>
  <c r="O1129" i="19"/>
  <c r="P1129" i="19"/>
  <c r="Q1129" i="19"/>
  <c r="R1129" i="19"/>
  <c r="S1129" i="19"/>
  <c r="T1129" i="19"/>
  <c r="U1129" i="19"/>
  <c r="V1129" i="19"/>
  <c r="W1129" i="19"/>
  <c r="Y1129" i="19" s="1"/>
  <c r="X1129" i="19"/>
  <c r="Z1129" i="19"/>
  <c r="AB1129" i="19" s="1"/>
  <c r="AA1129" i="19"/>
  <c r="E1130" i="19"/>
  <c r="F1130" i="19"/>
  <c r="G1130" i="19"/>
  <c r="H1130" i="19"/>
  <c r="I1130" i="19"/>
  <c r="J1130" i="19"/>
  <c r="K1130" i="19"/>
  <c r="L1130" i="19"/>
  <c r="M1130" i="19"/>
  <c r="N1130" i="19"/>
  <c r="O1130" i="19"/>
  <c r="P1130" i="19"/>
  <c r="Q1130" i="19"/>
  <c r="R1130" i="19"/>
  <c r="S1130" i="19"/>
  <c r="T1130" i="19"/>
  <c r="U1130" i="19"/>
  <c r="V1130" i="19"/>
  <c r="W1130" i="19"/>
  <c r="Y1130" i="19" s="1"/>
  <c r="X1130" i="19"/>
  <c r="Z1130" i="19"/>
  <c r="AB1130" i="19" s="1"/>
  <c r="AA1130" i="19"/>
  <c r="E1131" i="19"/>
  <c r="F1131" i="19"/>
  <c r="G1131" i="19"/>
  <c r="H1131" i="19"/>
  <c r="I1131" i="19"/>
  <c r="J1131" i="19"/>
  <c r="K1131" i="19"/>
  <c r="L1131" i="19"/>
  <c r="M1131" i="19"/>
  <c r="N1131" i="19"/>
  <c r="O1131" i="19"/>
  <c r="P1131" i="19"/>
  <c r="Q1131" i="19"/>
  <c r="R1131" i="19"/>
  <c r="S1131" i="19"/>
  <c r="T1131" i="19"/>
  <c r="U1131" i="19"/>
  <c r="V1131" i="19"/>
  <c r="W1131" i="19"/>
  <c r="Y1131" i="19" s="1"/>
  <c r="X1131" i="19"/>
  <c r="Z1131" i="19"/>
  <c r="AB1131" i="19" s="1"/>
  <c r="AA1131" i="19"/>
  <c r="E1132" i="19"/>
  <c r="F1132" i="19"/>
  <c r="G1132" i="19"/>
  <c r="H1132" i="19"/>
  <c r="I1132" i="19"/>
  <c r="J1132" i="19"/>
  <c r="K1132" i="19"/>
  <c r="L1132" i="19"/>
  <c r="M1132" i="19"/>
  <c r="N1132" i="19"/>
  <c r="O1132" i="19"/>
  <c r="P1132" i="19"/>
  <c r="Q1132" i="19"/>
  <c r="R1132" i="19"/>
  <c r="S1132" i="19"/>
  <c r="T1132" i="19"/>
  <c r="U1132" i="19"/>
  <c r="V1132" i="19"/>
  <c r="W1132" i="19"/>
  <c r="Y1132" i="19" s="1"/>
  <c r="X1132" i="19"/>
  <c r="Z1132" i="19"/>
  <c r="AB1132" i="19" s="1"/>
  <c r="AA1132" i="19"/>
  <c r="E1133" i="19"/>
  <c r="F1133" i="19"/>
  <c r="G1133" i="19"/>
  <c r="H1133" i="19"/>
  <c r="I1133" i="19"/>
  <c r="J1133" i="19"/>
  <c r="K1133" i="19"/>
  <c r="L1133" i="19"/>
  <c r="M1133" i="19"/>
  <c r="N1133" i="19"/>
  <c r="O1133" i="19"/>
  <c r="P1133" i="19"/>
  <c r="Q1133" i="19"/>
  <c r="R1133" i="19"/>
  <c r="S1133" i="19"/>
  <c r="T1133" i="19"/>
  <c r="U1133" i="19"/>
  <c r="V1133" i="19"/>
  <c r="W1133" i="19"/>
  <c r="Y1133" i="19" s="1"/>
  <c r="X1133" i="19"/>
  <c r="Z1133" i="19"/>
  <c r="AB1133" i="19" s="1"/>
  <c r="AA1133" i="19"/>
  <c r="E1134" i="19"/>
  <c r="F1134" i="19"/>
  <c r="G1134" i="19"/>
  <c r="H1134" i="19"/>
  <c r="I1134" i="19"/>
  <c r="J1134" i="19"/>
  <c r="K1134" i="19"/>
  <c r="L1134" i="19"/>
  <c r="M1134" i="19"/>
  <c r="N1134" i="19"/>
  <c r="O1134" i="19"/>
  <c r="P1134" i="19"/>
  <c r="Q1134" i="19"/>
  <c r="R1134" i="19"/>
  <c r="S1134" i="19"/>
  <c r="T1134" i="19"/>
  <c r="U1134" i="19"/>
  <c r="V1134" i="19"/>
  <c r="W1134" i="19"/>
  <c r="Y1134" i="19" s="1"/>
  <c r="X1134" i="19"/>
  <c r="Z1134" i="19"/>
  <c r="AB1134" i="19" s="1"/>
  <c r="AA1134" i="19"/>
  <c r="E1135" i="19"/>
  <c r="F1135" i="19"/>
  <c r="G1135" i="19"/>
  <c r="H1135" i="19"/>
  <c r="I1135" i="19"/>
  <c r="J1135" i="19"/>
  <c r="K1135" i="19"/>
  <c r="L1135" i="19"/>
  <c r="M1135" i="19"/>
  <c r="N1135" i="19"/>
  <c r="O1135" i="19"/>
  <c r="P1135" i="19"/>
  <c r="Q1135" i="19"/>
  <c r="R1135" i="19"/>
  <c r="S1135" i="19"/>
  <c r="T1135" i="19"/>
  <c r="U1135" i="19"/>
  <c r="V1135" i="19"/>
  <c r="W1135" i="19"/>
  <c r="Y1135" i="19" s="1"/>
  <c r="X1135" i="19"/>
  <c r="Z1135" i="19"/>
  <c r="AB1135" i="19" s="1"/>
  <c r="AA1135" i="19"/>
  <c r="E1136" i="19"/>
  <c r="F1136" i="19"/>
  <c r="G1136" i="19"/>
  <c r="H1136" i="19"/>
  <c r="I1136" i="19"/>
  <c r="J1136" i="19"/>
  <c r="K1136" i="19"/>
  <c r="L1136" i="19"/>
  <c r="M1136" i="19"/>
  <c r="N1136" i="19"/>
  <c r="O1136" i="19"/>
  <c r="P1136" i="19"/>
  <c r="Q1136" i="19"/>
  <c r="R1136" i="19"/>
  <c r="S1136" i="19"/>
  <c r="T1136" i="19"/>
  <c r="U1136" i="19"/>
  <c r="V1136" i="19"/>
  <c r="W1136" i="19"/>
  <c r="Y1136" i="19" s="1"/>
  <c r="X1136" i="19"/>
  <c r="Z1136" i="19"/>
  <c r="AB1136" i="19" s="1"/>
  <c r="AA1136" i="19"/>
  <c r="E1137" i="19"/>
  <c r="F1137" i="19"/>
  <c r="G1137" i="19"/>
  <c r="H1137" i="19"/>
  <c r="I1137" i="19"/>
  <c r="J1137" i="19"/>
  <c r="K1137" i="19"/>
  <c r="L1137" i="19"/>
  <c r="M1137" i="19"/>
  <c r="N1137" i="19"/>
  <c r="O1137" i="19"/>
  <c r="P1137" i="19"/>
  <c r="Q1137" i="19"/>
  <c r="R1137" i="19"/>
  <c r="S1137" i="19"/>
  <c r="T1137" i="19"/>
  <c r="U1137" i="19"/>
  <c r="V1137" i="19"/>
  <c r="W1137" i="19"/>
  <c r="Y1137" i="19" s="1"/>
  <c r="X1137" i="19"/>
  <c r="Z1137" i="19"/>
  <c r="AB1137" i="19" s="1"/>
  <c r="AA1137" i="19"/>
  <c r="E1138" i="19"/>
  <c r="F1138" i="19"/>
  <c r="G1138" i="19"/>
  <c r="H1138" i="19"/>
  <c r="I1138" i="19"/>
  <c r="J1138" i="19"/>
  <c r="K1138" i="19"/>
  <c r="L1138" i="19"/>
  <c r="M1138" i="19"/>
  <c r="N1138" i="19"/>
  <c r="O1138" i="19"/>
  <c r="P1138" i="19"/>
  <c r="Q1138" i="19"/>
  <c r="R1138" i="19"/>
  <c r="S1138" i="19"/>
  <c r="T1138" i="19"/>
  <c r="U1138" i="19"/>
  <c r="V1138" i="19"/>
  <c r="W1138" i="19"/>
  <c r="Y1138" i="19" s="1"/>
  <c r="X1138" i="19"/>
  <c r="Z1138" i="19"/>
  <c r="AB1138" i="19" s="1"/>
  <c r="AA1138" i="19"/>
  <c r="E1139" i="19"/>
  <c r="F1139" i="19"/>
  <c r="G1139" i="19"/>
  <c r="H1139" i="19"/>
  <c r="I1139" i="19"/>
  <c r="J1139" i="19"/>
  <c r="K1139" i="19"/>
  <c r="L1139" i="19"/>
  <c r="M1139" i="19"/>
  <c r="N1139" i="19"/>
  <c r="O1139" i="19"/>
  <c r="P1139" i="19"/>
  <c r="Q1139" i="19"/>
  <c r="R1139" i="19"/>
  <c r="S1139" i="19"/>
  <c r="T1139" i="19"/>
  <c r="U1139" i="19"/>
  <c r="V1139" i="19"/>
  <c r="W1139" i="19"/>
  <c r="Y1139" i="19" s="1"/>
  <c r="X1139" i="19"/>
  <c r="Z1139" i="19"/>
  <c r="AB1139" i="19" s="1"/>
  <c r="AA1139" i="19"/>
  <c r="E1140" i="19"/>
  <c r="F1140" i="19"/>
  <c r="G1140" i="19"/>
  <c r="H1140" i="19"/>
  <c r="I1140" i="19"/>
  <c r="J1140" i="19"/>
  <c r="K1140" i="19"/>
  <c r="L1140" i="19"/>
  <c r="M1140" i="19"/>
  <c r="N1140" i="19"/>
  <c r="O1140" i="19"/>
  <c r="P1140" i="19"/>
  <c r="Q1140" i="19"/>
  <c r="R1140" i="19"/>
  <c r="S1140" i="19"/>
  <c r="T1140" i="19"/>
  <c r="U1140" i="19"/>
  <c r="V1140" i="19"/>
  <c r="W1140" i="19"/>
  <c r="Y1140" i="19" s="1"/>
  <c r="X1140" i="19"/>
  <c r="Z1140" i="19"/>
  <c r="AB1140" i="19" s="1"/>
  <c r="AA1140" i="19"/>
  <c r="E1141" i="19"/>
  <c r="F1141" i="19"/>
  <c r="G1141" i="19"/>
  <c r="H1141" i="19"/>
  <c r="I1141" i="19"/>
  <c r="J1141" i="19"/>
  <c r="K1141" i="19"/>
  <c r="L1141" i="19"/>
  <c r="M1141" i="19"/>
  <c r="N1141" i="19"/>
  <c r="O1141" i="19"/>
  <c r="P1141" i="19"/>
  <c r="Q1141" i="19"/>
  <c r="R1141" i="19"/>
  <c r="S1141" i="19"/>
  <c r="T1141" i="19"/>
  <c r="U1141" i="19"/>
  <c r="V1141" i="19"/>
  <c r="W1141" i="19"/>
  <c r="Y1141" i="19" s="1"/>
  <c r="X1141" i="19"/>
  <c r="Z1141" i="19"/>
  <c r="AB1141" i="19" s="1"/>
  <c r="AA1141" i="19"/>
  <c r="E1142" i="19"/>
  <c r="F1142" i="19"/>
  <c r="G1142" i="19"/>
  <c r="H1142" i="19"/>
  <c r="I1142" i="19"/>
  <c r="J1142" i="19"/>
  <c r="K1142" i="19"/>
  <c r="L1142" i="19"/>
  <c r="M1142" i="19"/>
  <c r="N1142" i="19"/>
  <c r="O1142" i="19"/>
  <c r="P1142" i="19"/>
  <c r="Q1142" i="19"/>
  <c r="R1142" i="19"/>
  <c r="S1142" i="19"/>
  <c r="T1142" i="19"/>
  <c r="U1142" i="19"/>
  <c r="V1142" i="19"/>
  <c r="W1142" i="19"/>
  <c r="Y1142" i="19" s="1"/>
  <c r="X1142" i="19"/>
  <c r="Z1142" i="19"/>
  <c r="AB1142" i="19" s="1"/>
  <c r="AA1142" i="19"/>
  <c r="E1143" i="19"/>
  <c r="F1143" i="19"/>
  <c r="G1143" i="19"/>
  <c r="H1143" i="19"/>
  <c r="I1143" i="19"/>
  <c r="J1143" i="19"/>
  <c r="K1143" i="19"/>
  <c r="L1143" i="19"/>
  <c r="M1143" i="19"/>
  <c r="N1143" i="19"/>
  <c r="O1143" i="19"/>
  <c r="P1143" i="19"/>
  <c r="Q1143" i="19"/>
  <c r="R1143" i="19"/>
  <c r="S1143" i="19"/>
  <c r="T1143" i="19"/>
  <c r="U1143" i="19"/>
  <c r="V1143" i="19"/>
  <c r="W1143" i="19"/>
  <c r="Y1143" i="19" s="1"/>
  <c r="X1143" i="19"/>
  <c r="Z1143" i="19"/>
  <c r="AB1143" i="19" s="1"/>
  <c r="AA1143" i="19"/>
  <c r="E1144" i="19"/>
  <c r="F1144" i="19"/>
  <c r="G1144" i="19"/>
  <c r="H1144" i="19"/>
  <c r="I1144" i="19"/>
  <c r="J1144" i="19"/>
  <c r="K1144" i="19"/>
  <c r="L1144" i="19"/>
  <c r="M1144" i="19"/>
  <c r="N1144" i="19"/>
  <c r="O1144" i="19"/>
  <c r="P1144" i="19"/>
  <c r="Q1144" i="19"/>
  <c r="R1144" i="19"/>
  <c r="S1144" i="19"/>
  <c r="T1144" i="19"/>
  <c r="U1144" i="19"/>
  <c r="V1144" i="19"/>
  <c r="W1144" i="19"/>
  <c r="Y1144" i="19" s="1"/>
  <c r="X1144" i="19"/>
  <c r="Z1144" i="19"/>
  <c r="AB1144" i="19" s="1"/>
  <c r="AA1144" i="19"/>
  <c r="E1145" i="19"/>
  <c r="F1145" i="19"/>
  <c r="G1145" i="19"/>
  <c r="H1145" i="19"/>
  <c r="I1145" i="19"/>
  <c r="J1145" i="19"/>
  <c r="K1145" i="19"/>
  <c r="L1145" i="19"/>
  <c r="M1145" i="19"/>
  <c r="N1145" i="19"/>
  <c r="O1145" i="19"/>
  <c r="P1145" i="19"/>
  <c r="Q1145" i="19"/>
  <c r="R1145" i="19"/>
  <c r="S1145" i="19"/>
  <c r="T1145" i="19"/>
  <c r="U1145" i="19"/>
  <c r="V1145" i="19"/>
  <c r="W1145" i="19"/>
  <c r="Y1145" i="19" s="1"/>
  <c r="X1145" i="19"/>
  <c r="Z1145" i="19"/>
  <c r="AB1145" i="19" s="1"/>
  <c r="AA1145" i="19"/>
  <c r="E1146" i="19"/>
  <c r="F1146" i="19"/>
  <c r="G1146" i="19"/>
  <c r="H1146" i="19"/>
  <c r="I1146" i="19"/>
  <c r="J1146" i="19"/>
  <c r="K1146" i="19"/>
  <c r="L1146" i="19"/>
  <c r="M1146" i="19"/>
  <c r="N1146" i="19"/>
  <c r="O1146" i="19"/>
  <c r="P1146" i="19"/>
  <c r="Q1146" i="19"/>
  <c r="R1146" i="19"/>
  <c r="S1146" i="19"/>
  <c r="T1146" i="19"/>
  <c r="U1146" i="19"/>
  <c r="V1146" i="19"/>
  <c r="W1146" i="19"/>
  <c r="Y1146" i="19" s="1"/>
  <c r="X1146" i="19"/>
  <c r="Z1146" i="19"/>
  <c r="AB1146" i="19" s="1"/>
  <c r="AA1146" i="19"/>
  <c r="E1147" i="19"/>
  <c r="F1147" i="19"/>
  <c r="G1147" i="19"/>
  <c r="H1147" i="19"/>
  <c r="I1147" i="19"/>
  <c r="J1147" i="19"/>
  <c r="K1147" i="19"/>
  <c r="L1147" i="19"/>
  <c r="M1147" i="19"/>
  <c r="N1147" i="19"/>
  <c r="O1147" i="19"/>
  <c r="P1147" i="19"/>
  <c r="Q1147" i="19"/>
  <c r="R1147" i="19"/>
  <c r="S1147" i="19"/>
  <c r="T1147" i="19"/>
  <c r="U1147" i="19"/>
  <c r="V1147" i="19"/>
  <c r="W1147" i="19"/>
  <c r="Y1147" i="19" s="1"/>
  <c r="X1147" i="19"/>
  <c r="Z1147" i="19"/>
  <c r="AB1147" i="19" s="1"/>
  <c r="AA1147" i="19"/>
  <c r="E1148" i="19"/>
  <c r="F1148" i="19"/>
  <c r="G1148" i="19"/>
  <c r="H1148" i="19"/>
  <c r="I1148" i="19"/>
  <c r="J1148" i="19"/>
  <c r="K1148" i="19"/>
  <c r="L1148" i="19"/>
  <c r="M1148" i="19"/>
  <c r="N1148" i="19"/>
  <c r="O1148" i="19"/>
  <c r="P1148" i="19"/>
  <c r="Q1148" i="19"/>
  <c r="R1148" i="19"/>
  <c r="S1148" i="19"/>
  <c r="T1148" i="19"/>
  <c r="U1148" i="19"/>
  <c r="V1148" i="19"/>
  <c r="W1148" i="19"/>
  <c r="Y1148" i="19" s="1"/>
  <c r="X1148" i="19"/>
  <c r="Z1148" i="19"/>
  <c r="AB1148" i="19" s="1"/>
  <c r="AA1148" i="19"/>
  <c r="E1149" i="19"/>
  <c r="F1149" i="19"/>
  <c r="G1149" i="19"/>
  <c r="H1149" i="19"/>
  <c r="I1149" i="19"/>
  <c r="J1149" i="19"/>
  <c r="K1149" i="19"/>
  <c r="L1149" i="19"/>
  <c r="M1149" i="19"/>
  <c r="N1149" i="19"/>
  <c r="O1149" i="19"/>
  <c r="P1149" i="19"/>
  <c r="Q1149" i="19"/>
  <c r="R1149" i="19"/>
  <c r="S1149" i="19"/>
  <c r="T1149" i="19"/>
  <c r="U1149" i="19"/>
  <c r="V1149" i="19"/>
  <c r="W1149" i="19"/>
  <c r="Y1149" i="19" s="1"/>
  <c r="X1149" i="19"/>
  <c r="Z1149" i="19"/>
  <c r="AB1149" i="19" s="1"/>
  <c r="AA1149" i="19"/>
  <c r="E1150" i="19"/>
  <c r="F1150" i="19"/>
  <c r="G1150" i="19"/>
  <c r="H1150" i="19"/>
  <c r="I1150" i="19"/>
  <c r="J1150" i="19"/>
  <c r="K1150" i="19"/>
  <c r="L1150" i="19"/>
  <c r="M1150" i="19"/>
  <c r="N1150" i="19"/>
  <c r="O1150" i="19"/>
  <c r="P1150" i="19"/>
  <c r="Q1150" i="19"/>
  <c r="R1150" i="19"/>
  <c r="S1150" i="19"/>
  <c r="T1150" i="19"/>
  <c r="U1150" i="19"/>
  <c r="V1150" i="19"/>
  <c r="W1150" i="19"/>
  <c r="Y1150" i="19" s="1"/>
  <c r="X1150" i="19"/>
  <c r="Z1150" i="19"/>
  <c r="AB1150" i="19" s="1"/>
  <c r="AA1150" i="19"/>
  <c r="E1151" i="19"/>
  <c r="F1151" i="19"/>
  <c r="G1151" i="19"/>
  <c r="H1151" i="19"/>
  <c r="I1151" i="19"/>
  <c r="J1151" i="19"/>
  <c r="K1151" i="19"/>
  <c r="L1151" i="19"/>
  <c r="M1151" i="19"/>
  <c r="N1151" i="19"/>
  <c r="O1151" i="19"/>
  <c r="P1151" i="19"/>
  <c r="Q1151" i="19"/>
  <c r="R1151" i="19"/>
  <c r="S1151" i="19"/>
  <c r="T1151" i="19"/>
  <c r="U1151" i="19"/>
  <c r="V1151" i="19"/>
  <c r="W1151" i="19"/>
  <c r="Y1151" i="19" s="1"/>
  <c r="X1151" i="19"/>
  <c r="Z1151" i="19"/>
  <c r="AB1151" i="19" s="1"/>
  <c r="AA1151" i="19"/>
  <c r="E1152" i="19"/>
  <c r="F1152" i="19"/>
  <c r="G1152" i="19"/>
  <c r="H1152" i="19"/>
  <c r="I1152" i="19"/>
  <c r="J1152" i="19"/>
  <c r="K1152" i="19"/>
  <c r="L1152" i="19"/>
  <c r="M1152" i="19"/>
  <c r="N1152" i="19"/>
  <c r="O1152" i="19"/>
  <c r="P1152" i="19"/>
  <c r="Q1152" i="19"/>
  <c r="R1152" i="19"/>
  <c r="S1152" i="19"/>
  <c r="T1152" i="19"/>
  <c r="U1152" i="19"/>
  <c r="V1152" i="19"/>
  <c r="W1152" i="19"/>
  <c r="Y1152" i="19" s="1"/>
  <c r="X1152" i="19"/>
  <c r="Z1152" i="19"/>
  <c r="AB1152" i="19" s="1"/>
  <c r="AA1152" i="19"/>
  <c r="E1153" i="19"/>
  <c r="F1153" i="19"/>
  <c r="G1153" i="19"/>
  <c r="H1153" i="19"/>
  <c r="I1153" i="19"/>
  <c r="J1153" i="19"/>
  <c r="K1153" i="19"/>
  <c r="L1153" i="19"/>
  <c r="M1153" i="19"/>
  <c r="N1153" i="19"/>
  <c r="O1153" i="19"/>
  <c r="P1153" i="19"/>
  <c r="Q1153" i="19"/>
  <c r="R1153" i="19"/>
  <c r="S1153" i="19"/>
  <c r="T1153" i="19"/>
  <c r="U1153" i="19"/>
  <c r="V1153" i="19"/>
  <c r="W1153" i="19"/>
  <c r="Y1153" i="19" s="1"/>
  <c r="X1153" i="19"/>
  <c r="Z1153" i="19"/>
  <c r="AB1153" i="19" s="1"/>
  <c r="AA1153" i="19"/>
  <c r="E1154" i="19"/>
  <c r="F1154" i="19"/>
  <c r="G1154" i="19"/>
  <c r="H1154" i="19"/>
  <c r="I1154" i="19"/>
  <c r="J1154" i="19"/>
  <c r="K1154" i="19"/>
  <c r="L1154" i="19"/>
  <c r="M1154" i="19"/>
  <c r="N1154" i="19"/>
  <c r="O1154" i="19"/>
  <c r="P1154" i="19"/>
  <c r="Q1154" i="19"/>
  <c r="R1154" i="19"/>
  <c r="S1154" i="19"/>
  <c r="T1154" i="19"/>
  <c r="U1154" i="19"/>
  <c r="V1154" i="19"/>
  <c r="W1154" i="19"/>
  <c r="Y1154" i="19" s="1"/>
  <c r="X1154" i="19"/>
  <c r="Z1154" i="19"/>
  <c r="AB1154" i="19" s="1"/>
  <c r="AA1154" i="19"/>
  <c r="E1155" i="19"/>
  <c r="F1155" i="19"/>
  <c r="G1155" i="19"/>
  <c r="H1155" i="19"/>
  <c r="I1155" i="19"/>
  <c r="J1155" i="19"/>
  <c r="K1155" i="19"/>
  <c r="L1155" i="19"/>
  <c r="M1155" i="19"/>
  <c r="N1155" i="19"/>
  <c r="O1155" i="19"/>
  <c r="P1155" i="19"/>
  <c r="Q1155" i="19"/>
  <c r="R1155" i="19"/>
  <c r="S1155" i="19"/>
  <c r="T1155" i="19"/>
  <c r="U1155" i="19"/>
  <c r="V1155" i="19"/>
  <c r="W1155" i="19"/>
  <c r="Y1155" i="19" s="1"/>
  <c r="X1155" i="19"/>
  <c r="Z1155" i="19"/>
  <c r="AB1155" i="19" s="1"/>
  <c r="AA1155" i="19"/>
  <c r="E1156" i="19"/>
  <c r="F1156" i="19"/>
  <c r="G1156" i="19"/>
  <c r="H1156" i="19"/>
  <c r="I1156" i="19"/>
  <c r="J1156" i="19"/>
  <c r="K1156" i="19"/>
  <c r="L1156" i="19"/>
  <c r="M1156" i="19"/>
  <c r="N1156" i="19"/>
  <c r="O1156" i="19"/>
  <c r="P1156" i="19"/>
  <c r="Q1156" i="19"/>
  <c r="R1156" i="19"/>
  <c r="S1156" i="19"/>
  <c r="T1156" i="19"/>
  <c r="U1156" i="19"/>
  <c r="V1156" i="19"/>
  <c r="W1156" i="19"/>
  <c r="Y1156" i="19" s="1"/>
  <c r="X1156" i="19"/>
  <c r="Z1156" i="19"/>
  <c r="AB1156" i="19" s="1"/>
  <c r="AA1156" i="19"/>
  <c r="E1157" i="19"/>
  <c r="F1157" i="19"/>
  <c r="G1157" i="19"/>
  <c r="H1157" i="19"/>
  <c r="I1157" i="19"/>
  <c r="J1157" i="19"/>
  <c r="K1157" i="19"/>
  <c r="L1157" i="19"/>
  <c r="M1157" i="19"/>
  <c r="N1157" i="19"/>
  <c r="O1157" i="19"/>
  <c r="P1157" i="19"/>
  <c r="Q1157" i="19"/>
  <c r="R1157" i="19"/>
  <c r="S1157" i="19"/>
  <c r="T1157" i="19"/>
  <c r="U1157" i="19"/>
  <c r="V1157" i="19"/>
  <c r="W1157" i="19"/>
  <c r="Y1157" i="19" s="1"/>
  <c r="X1157" i="19"/>
  <c r="Z1157" i="19"/>
  <c r="AB1157" i="19" s="1"/>
  <c r="AA1157" i="19"/>
  <c r="E1158" i="19"/>
  <c r="F1158" i="19"/>
  <c r="G1158" i="19"/>
  <c r="H1158" i="19"/>
  <c r="I1158" i="19"/>
  <c r="J1158" i="19"/>
  <c r="K1158" i="19"/>
  <c r="L1158" i="19"/>
  <c r="M1158" i="19"/>
  <c r="N1158" i="19"/>
  <c r="O1158" i="19"/>
  <c r="P1158" i="19"/>
  <c r="Q1158" i="19"/>
  <c r="R1158" i="19"/>
  <c r="S1158" i="19"/>
  <c r="T1158" i="19"/>
  <c r="U1158" i="19"/>
  <c r="V1158" i="19"/>
  <c r="W1158" i="19"/>
  <c r="Y1158" i="19" s="1"/>
  <c r="X1158" i="19"/>
  <c r="Z1158" i="19"/>
  <c r="AB1158" i="19" s="1"/>
  <c r="AA1158" i="19"/>
  <c r="E1159" i="19"/>
  <c r="F1159" i="19"/>
  <c r="G1159" i="19"/>
  <c r="H1159" i="19"/>
  <c r="I1159" i="19"/>
  <c r="J1159" i="19"/>
  <c r="K1159" i="19"/>
  <c r="L1159" i="19"/>
  <c r="M1159" i="19"/>
  <c r="N1159" i="19"/>
  <c r="O1159" i="19"/>
  <c r="P1159" i="19"/>
  <c r="Q1159" i="19"/>
  <c r="R1159" i="19"/>
  <c r="S1159" i="19"/>
  <c r="T1159" i="19"/>
  <c r="U1159" i="19"/>
  <c r="V1159" i="19"/>
  <c r="W1159" i="19"/>
  <c r="Y1159" i="19" s="1"/>
  <c r="X1159" i="19"/>
  <c r="Z1159" i="19"/>
  <c r="AB1159" i="19" s="1"/>
  <c r="AA1159" i="19"/>
  <c r="E1160" i="19"/>
  <c r="F1160" i="19"/>
  <c r="G1160" i="19"/>
  <c r="H1160" i="19"/>
  <c r="I1160" i="19"/>
  <c r="J1160" i="19"/>
  <c r="K1160" i="19"/>
  <c r="L1160" i="19"/>
  <c r="M1160" i="19"/>
  <c r="N1160" i="19"/>
  <c r="O1160" i="19"/>
  <c r="P1160" i="19"/>
  <c r="Q1160" i="19"/>
  <c r="R1160" i="19"/>
  <c r="S1160" i="19"/>
  <c r="T1160" i="19"/>
  <c r="U1160" i="19"/>
  <c r="V1160" i="19"/>
  <c r="W1160" i="19"/>
  <c r="Y1160" i="19" s="1"/>
  <c r="X1160" i="19"/>
  <c r="Z1160" i="19"/>
  <c r="AB1160" i="19" s="1"/>
  <c r="AA1160" i="19"/>
  <c r="E1161" i="19"/>
  <c r="F1161" i="19"/>
  <c r="G1161" i="19"/>
  <c r="H1161" i="19"/>
  <c r="I1161" i="19"/>
  <c r="J1161" i="19"/>
  <c r="K1161" i="19"/>
  <c r="L1161" i="19"/>
  <c r="M1161" i="19"/>
  <c r="N1161" i="19"/>
  <c r="O1161" i="19"/>
  <c r="P1161" i="19"/>
  <c r="Q1161" i="19"/>
  <c r="R1161" i="19"/>
  <c r="S1161" i="19"/>
  <c r="T1161" i="19"/>
  <c r="U1161" i="19"/>
  <c r="V1161" i="19"/>
  <c r="W1161" i="19"/>
  <c r="Y1161" i="19" s="1"/>
  <c r="X1161" i="19"/>
  <c r="Z1161" i="19"/>
  <c r="AB1161" i="19" s="1"/>
  <c r="AA1161" i="19"/>
  <c r="E1162" i="19"/>
  <c r="F1162" i="19"/>
  <c r="G1162" i="19"/>
  <c r="H1162" i="19"/>
  <c r="I1162" i="19"/>
  <c r="J1162" i="19"/>
  <c r="K1162" i="19"/>
  <c r="L1162" i="19"/>
  <c r="M1162" i="19"/>
  <c r="N1162" i="19"/>
  <c r="O1162" i="19"/>
  <c r="P1162" i="19"/>
  <c r="Q1162" i="19"/>
  <c r="R1162" i="19"/>
  <c r="S1162" i="19"/>
  <c r="T1162" i="19"/>
  <c r="U1162" i="19"/>
  <c r="V1162" i="19"/>
  <c r="W1162" i="19"/>
  <c r="Y1162" i="19" s="1"/>
  <c r="X1162" i="19"/>
  <c r="Z1162" i="19"/>
  <c r="AB1162" i="19" s="1"/>
  <c r="AA1162" i="19"/>
  <c r="E1163" i="19"/>
  <c r="F1163" i="19"/>
  <c r="G1163" i="19"/>
  <c r="H1163" i="19"/>
  <c r="I1163" i="19"/>
  <c r="J1163" i="19"/>
  <c r="K1163" i="19"/>
  <c r="L1163" i="19"/>
  <c r="M1163" i="19"/>
  <c r="N1163" i="19"/>
  <c r="O1163" i="19"/>
  <c r="P1163" i="19"/>
  <c r="Q1163" i="19"/>
  <c r="R1163" i="19"/>
  <c r="S1163" i="19"/>
  <c r="T1163" i="19"/>
  <c r="U1163" i="19"/>
  <c r="V1163" i="19"/>
  <c r="W1163" i="19"/>
  <c r="Y1163" i="19" s="1"/>
  <c r="X1163" i="19"/>
  <c r="Z1163" i="19"/>
  <c r="AB1163" i="19" s="1"/>
  <c r="AA1163" i="19"/>
  <c r="E1164" i="19"/>
  <c r="F1164" i="19"/>
  <c r="G1164" i="19"/>
  <c r="H1164" i="19"/>
  <c r="I1164" i="19"/>
  <c r="J1164" i="19"/>
  <c r="K1164" i="19"/>
  <c r="L1164" i="19"/>
  <c r="M1164" i="19"/>
  <c r="N1164" i="19"/>
  <c r="O1164" i="19"/>
  <c r="P1164" i="19"/>
  <c r="Q1164" i="19"/>
  <c r="R1164" i="19"/>
  <c r="S1164" i="19"/>
  <c r="T1164" i="19"/>
  <c r="U1164" i="19"/>
  <c r="V1164" i="19"/>
  <c r="W1164" i="19"/>
  <c r="Y1164" i="19" s="1"/>
  <c r="X1164" i="19"/>
  <c r="Z1164" i="19"/>
  <c r="AB1164" i="19" s="1"/>
  <c r="AA1164" i="19"/>
  <c r="E1165" i="19"/>
  <c r="F1165" i="19"/>
  <c r="G1165" i="19"/>
  <c r="H1165" i="19"/>
  <c r="I1165" i="19"/>
  <c r="J1165" i="19"/>
  <c r="K1165" i="19"/>
  <c r="L1165" i="19"/>
  <c r="M1165" i="19"/>
  <c r="N1165" i="19"/>
  <c r="O1165" i="19"/>
  <c r="P1165" i="19"/>
  <c r="Q1165" i="19"/>
  <c r="R1165" i="19"/>
  <c r="S1165" i="19"/>
  <c r="T1165" i="19"/>
  <c r="U1165" i="19"/>
  <c r="V1165" i="19"/>
  <c r="W1165" i="19"/>
  <c r="Y1165" i="19" s="1"/>
  <c r="X1165" i="19"/>
  <c r="Z1165" i="19"/>
  <c r="AB1165" i="19" s="1"/>
  <c r="AA1165" i="19"/>
  <c r="E1166" i="19"/>
  <c r="F1166" i="19"/>
  <c r="G1166" i="19"/>
  <c r="H1166" i="19"/>
  <c r="I1166" i="19"/>
  <c r="J1166" i="19"/>
  <c r="K1166" i="19"/>
  <c r="L1166" i="19"/>
  <c r="M1166" i="19"/>
  <c r="N1166" i="19"/>
  <c r="O1166" i="19"/>
  <c r="P1166" i="19"/>
  <c r="Q1166" i="19"/>
  <c r="R1166" i="19"/>
  <c r="S1166" i="19"/>
  <c r="T1166" i="19"/>
  <c r="U1166" i="19"/>
  <c r="V1166" i="19"/>
  <c r="W1166" i="19"/>
  <c r="Y1166" i="19" s="1"/>
  <c r="X1166" i="19"/>
  <c r="Z1166" i="19"/>
  <c r="AB1166" i="19" s="1"/>
  <c r="AA1166" i="19"/>
  <c r="E1167" i="19"/>
  <c r="F1167" i="19"/>
  <c r="G1167" i="19"/>
  <c r="H1167" i="19"/>
  <c r="I1167" i="19"/>
  <c r="J1167" i="19"/>
  <c r="K1167" i="19"/>
  <c r="L1167" i="19"/>
  <c r="M1167" i="19"/>
  <c r="N1167" i="19"/>
  <c r="O1167" i="19"/>
  <c r="P1167" i="19"/>
  <c r="Q1167" i="19"/>
  <c r="R1167" i="19"/>
  <c r="S1167" i="19"/>
  <c r="T1167" i="19"/>
  <c r="U1167" i="19"/>
  <c r="V1167" i="19"/>
  <c r="W1167" i="19"/>
  <c r="Y1167" i="19" s="1"/>
  <c r="X1167" i="19"/>
  <c r="Z1167" i="19"/>
  <c r="AB1167" i="19" s="1"/>
  <c r="AA1167" i="19"/>
  <c r="E1168" i="19"/>
  <c r="F1168" i="19"/>
  <c r="G1168" i="19"/>
  <c r="H1168" i="19"/>
  <c r="I1168" i="19"/>
  <c r="J1168" i="19"/>
  <c r="K1168" i="19"/>
  <c r="L1168" i="19"/>
  <c r="M1168" i="19"/>
  <c r="N1168" i="19"/>
  <c r="O1168" i="19"/>
  <c r="P1168" i="19"/>
  <c r="Q1168" i="19"/>
  <c r="R1168" i="19"/>
  <c r="S1168" i="19"/>
  <c r="T1168" i="19"/>
  <c r="U1168" i="19"/>
  <c r="V1168" i="19"/>
  <c r="W1168" i="19"/>
  <c r="Y1168" i="19" s="1"/>
  <c r="X1168" i="19"/>
  <c r="Z1168" i="19"/>
  <c r="AB1168" i="19" s="1"/>
  <c r="AA1168" i="19"/>
  <c r="E1169" i="19"/>
  <c r="F1169" i="19"/>
  <c r="G1169" i="19"/>
  <c r="H1169" i="19"/>
  <c r="I1169" i="19"/>
  <c r="J1169" i="19"/>
  <c r="K1169" i="19"/>
  <c r="L1169" i="19"/>
  <c r="M1169" i="19"/>
  <c r="N1169" i="19"/>
  <c r="O1169" i="19"/>
  <c r="P1169" i="19"/>
  <c r="Q1169" i="19"/>
  <c r="R1169" i="19"/>
  <c r="S1169" i="19"/>
  <c r="T1169" i="19"/>
  <c r="U1169" i="19"/>
  <c r="V1169" i="19"/>
  <c r="W1169" i="19"/>
  <c r="Y1169" i="19" s="1"/>
  <c r="X1169" i="19"/>
  <c r="Z1169" i="19"/>
  <c r="AB1169" i="19" s="1"/>
  <c r="AA1169" i="19"/>
  <c r="E1170" i="19"/>
  <c r="F1170" i="19"/>
  <c r="G1170" i="19"/>
  <c r="H1170" i="19"/>
  <c r="I1170" i="19"/>
  <c r="J1170" i="19"/>
  <c r="K1170" i="19"/>
  <c r="L1170" i="19"/>
  <c r="M1170" i="19"/>
  <c r="N1170" i="19"/>
  <c r="O1170" i="19"/>
  <c r="P1170" i="19"/>
  <c r="Q1170" i="19"/>
  <c r="R1170" i="19"/>
  <c r="S1170" i="19"/>
  <c r="T1170" i="19"/>
  <c r="U1170" i="19"/>
  <c r="V1170" i="19"/>
  <c r="W1170" i="19"/>
  <c r="Y1170" i="19" s="1"/>
  <c r="X1170" i="19"/>
  <c r="Z1170" i="19"/>
  <c r="AB1170" i="19" s="1"/>
  <c r="AA1170" i="19"/>
  <c r="E1171" i="19"/>
  <c r="F1171" i="19"/>
  <c r="G1171" i="19"/>
  <c r="H1171" i="19"/>
  <c r="I1171" i="19"/>
  <c r="J1171" i="19"/>
  <c r="K1171" i="19"/>
  <c r="L1171" i="19"/>
  <c r="M1171" i="19"/>
  <c r="N1171" i="19"/>
  <c r="O1171" i="19"/>
  <c r="P1171" i="19"/>
  <c r="Q1171" i="19"/>
  <c r="R1171" i="19"/>
  <c r="S1171" i="19"/>
  <c r="T1171" i="19"/>
  <c r="U1171" i="19"/>
  <c r="V1171" i="19"/>
  <c r="W1171" i="19"/>
  <c r="Y1171" i="19" s="1"/>
  <c r="X1171" i="19"/>
  <c r="Z1171" i="19"/>
  <c r="AB1171" i="19" s="1"/>
  <c r="AA1171" i="19"/>
  <c r="E1172" i="19"/>
  <c r="F1172" i="19"/>
  <c r="G1172" i="19"/>
  <c r="H1172" i="19"/>
  <c r="I1172" i="19"/>
  <c r="J1172" i="19"/>
  <c r="K1172" i="19"/>
  <c r="L1172" i="19"/>
  <c r="M1172" i="19"/>
  <c r="N1172" i="19"/>
  <c r="O1172" i="19"/>
  <c r="P1172" i="19"/>
  <c r="Q1172" i="19"/>
  <c r="R1172" i="19"/>
  <c r="S1172" i="19"/>
  <c r="T1172" i="19"/>
  <c r="U1172" i="19"/>
  <c r="V1172" i="19"/>
  <c r="W1172" i="19"/>
  <c r="Y1172" i="19" s="1"/>
  <c r="X1172" i="19"/>
  <c r="Z1172" i="19"/>
  <c r="AB1172" i="19" s="1"/>
  <c r="AA1172" i="19"/>
  <c r="E1173" i="19"/>
  <c r="F1173" i="19"/>
  <c r="G1173" i="19"/>
  <c r="H1173" i="19"/>
  <c r="I1173" i="19"/>
  <c r="J1173" i="19"/>
  <c r="K1173" i="19"/>
  <c r="L1173" i="19"/>
  <c r="M1173" i="19"/>
  <c r="N1173" i="19"/>
  <c r="O1173" i="19"/>
  <c r="P1173" i="19"/>
  <c r="Q1173" i="19"/>
  <c r="R1173" i="19"/>
  <c r="S1173" i="19"/>
  <c r="T1173" i="19"/>
  <c r="U1173" i="19"/>
  <c r="V1173" i="19"/>
  <c r="W1173" i="19"/>
  <c r="Y1173" i="19" s="1"/>
  <c r="X1173" i="19"/>
  <c r="Z1173" i="19"/>
  <c r="AB1173" i="19" s="1"/>
  <c r="AA1173" i="19"/>
  <c r="E1174" i="19"/>
  <c r="F1174" i="19"/>
  <c r="G1174" i="19"/>
  <c r="H1174" i="19"/>
  <c r="I1174" i="19"/>
  <c r="J1174" i="19"/>
  <c r="K1174" i="19"/>
  <c r="L1174" i="19"/>
  <c r="M1174" i="19"/>
  <c r="N1174" i="19"/>
  <c r="O1174" i="19"/>
  <c r="P1174" i="19"/>
  <c r="Q1174" i="19"/>
  <c r="R1174" i="19"/>
  <c r="S1174" i="19"/>
  <c r="T1174" i="19"/>
  <c r="U1174" i="19"/>
  <c r="V1174" i="19"/>
  <c r="W1174" i="19"/>
  <c r="Y1174" i="19" s="1"/>
  <c r="X1174" i="19"/>
  <c r="Z1174" i="19"/>
  <c r="AB1174" i="19" s="1"/>
  <c r="AA1174" i="19"/>
  <c r="E1175" i="19"/>
  <c r="F1175" i="19"/>
  <c r="G1175" i="19"/>
  <c r="H1175" i="19"/>
  <c r="I1175" i="19"/>
  <c r="J1175" i="19"/>
  <c r="K1175" i="19"/>
  <c r="L1175" i="19"/>
  <c r="M1175" i="19"/>
  <c r="N1175" i="19"/>
  <c r="O1175" i="19"/>
  <c r="P1175" i="19"/>
  <c r="Q1175" i="19"/>
  <c r="R1175" i="19"/>
  <c r="S1175" i="19"/>
  <c r="T1175" i="19"/>
  <c r="U1175" i="19"/>
  <c r="V1175" i="19"/>
  <c r="W1175" i="19"/>
  <c r="Y1175" i="19" s="1"/>
  <c r="X1175" i="19"/>
  <c r="Z1175" i="19"/>
  <c r="AB1175" i="19" s="1"/>
  <c r="AA1175" i="19"/>
  <c r="E1176" i="19"/>
  <c r="F1176" i="19"/>
  <c r="G1176" i="19"/>
  <c r="H1176" i="19"/>
  <c r="I1176" i="19"/>
  <c r="J1176" i="19"/>
  <c r="K1176" i="19"/>
  <c r="L1176" i="19"/>
  <c r="M1176" i="19"/>
  <c r="N1176" i="19"/>
  <c r="O1176" i="19"/>
  <c r="P1176" i="19"/>
  <c r="Q1176" i="19"/>
  <c r="R1176" i="19"/>
  <c r="S1176" i="19"/>
  <c r="T1176" i="19"/>
  <c r="U1176" i="19"/>
  <c r="V1176" i="19"/>
  <c r="W1176" i="19"/>
  <c r="Y1176" i="19" s="1"/>
  <c r="X1176" i="19"/>
  <c r="Z1176" i="19"/>
  <c r="AB1176" i="19" s="1"/>
  <c r="AA1176" i="19"/>
  <c r="E1177" i="19"/>
  <c r="F1177" i="19"/>
  <c r="G1177" i="19"/>
  <c r="H1177" i="19"/>
  <c r="I1177" i="19"/>
  <c r="J1177" i="19"/>
  <c r="K1177" i="19"/>
  <c r="L1177" i="19"/>
  <c r="M1177" i="19"/>
  <c r="N1177" i="19"/>
  <c r="O1177" i="19"/>
  <c r="P1177" i="19"/>
  <c r="Q1177" i="19"/>
  <c r="R1177" i="19"/>
  <c r="S1177" i="19"/>
  <c r="T1177" i="19"/>
  <c r="U1177" i="19"/>
  <c r="V1177" i="19"/>
  <c r="W1177" i="19"/>
  <c r="Y1177" i="19" s="1"/>
  <c r="X1177" i="19"/>
  <c r="Z1177" i="19"/>
  <c r="AB1177" i="19" s="1"/>
  <c r="AA1177" i="19"/>
  <c r="E1178" i="19"/>
  <c r="F1178" i="19"/>
  <c r="G1178" i="19"/>
  <c r="H1178" i="19"/>
  <c r="I1178" i="19"/>
  <c r="J1178" i="19"/>
  <c r="K1178" i="19"/>
  <c r="L1178" i="19"/>
  <c r="M1178" i="19"/>
  <c r="N1178" i="19"/>
  <c r="O1178" i="19"/>
  <c r="P1178" i="19"/>
  <c r="Q1178" i="19"/>
  <c r="R1178" i="19"/>
  <c r="S1178" i="19"/>
  <c r="T1178" i="19"/>
  <c r="U1178" i="19"/>
  <c r="V1178" i="19"/>
  <c r="W1178" i="19"/>
  <c r="Y1178" i="19" s="1"/>
  <c r="X1178" i="19"/>
  <c r="Z1178" i="19"/>
  <c r="AB1178" i="19" s="1"/>
  <c r="AA1178" i="19"/>
  <c r="E1179" i="19"/>
  <c r="F1179" i="19"/>
  <c r="G1179" i="19"/>
  <c r="H1179" i="19"/>
  <c r="I1179" i="19"/>
  <c r="J1179" i="19"/>
  <c r="K1179" i="19"/>
  <c r="L1179" i="19"/>
  <c r="M1179" i="19"/>
  <c r="N1179" i="19"/>
  <c r="O1179" i="19"/>
  <c r="P1179" i="19"/>
  <c r="Q1179" i="19"/>
  <c r="R1179" i="19"/>
  <c r="S1179" i="19"/>
  <c r="T1179" i="19"/>
  <c r="U1179" i="19"/>
  <c r="V1179" i="19"/>
  <c r="W1179" i="19"/>
  <c r="Y1179" i="19" s="1"/>
  <c r="X1179" i="19"/>
  <c r="Z1179" i="19"/>
  <c r="AB1179" i="19" s="1"/>
  <c r="AA1179" i="19"/>
  <c r="E1180" i="19"/>
  <c r="F1180" i="19"/>
  <c r="G1180" i="19"/>
  <c r="H1180" i="19"/>
  <c r="I1180" i="19"/>
  <c r="J1180" i="19"/>
  <c r="K1180" i="19"/>
  <c r="L1180" i="19"/>
  <c r="M1180" i="19"/>
  <c r="N1180" i="19"/>
  <c r="O1180" i="19"/>
  <c r="P1180" i="19"/>
  <c r="Q1180" i="19"/>
  <c r="R1180" i="19"/>
  <c r="S1180" i="19"/>
  <c r="T1180" i="19"/>
  <c r="U1180" i="19"/>
  <c r="V1180" i="19"/>
  <c r="W1180" i="19"/>
  <c r="Y1180" i="19" s="1"/>
  <c r="X1180" i="19"/>
  <c r="Z1180" i="19"/>
  <c r="AB1180" i="19" s="1"/>
  <c r="AA1180" i="19"/>
  <c r="E1181" i="19"/>
  <c r="F1181" i="19"/>
  <c r="G1181" i="19"/>
  <c r="H1181" i="19"/>
  <c r="I1181" i="19"/>
  <c r="J1181" i="19"/>
  <c r="K1181" i="19"/>
  <c r="L1181" i="19"/>
  <c r="M1181" i="19"/>
  <c r="N1181" i="19"/>
  <c r="O1181" i="19"/>
  <c r="P1181" i="19"/>
  <c r="Q1181" i="19"/>
  <c r="R1181" i="19"/>
  <c r="S1181" i="19"/>
  <c r="T1181" i="19"/>
  <c r="U1181" i="19"/>
  <c r="V1181" i="19"/>
  <c r="W1181" i="19"/>
  <c r="Y1181" i="19" s="1"/>
  <c r="X1181" i="19"/>
  <c r="Z1181" i="19"/>
  <c r="AB1181" i="19" s="1"/>
  <c r="AA1181" i="19"/>
  <c r="E1182" i="19"/>
  <c r="F1182" i="19"/>
  <c r="G1182" i="19"/>
  <c r="H1182" i="19"/>
  <c r="I1182" i="19"/>
  <c r="J1182" i="19"/>
  <c r="K1182" i="19"/>
  <c r="L1182" i="19"/>
  <c r="M1182" i="19"/>
  <c r="N1182" i="19"/>
  <c r="O1182" i="19"/>
  <c r="P1182" i="19"/>
  <c r="Q1182" i="19"/>
  <c r="R1182" i="19"/>
  <c r="S1182" i="19"/>
  <c r="T1182" i="19"/>
  <c r="U1182" i="19"/>
  <c r="V1182" i="19"/>
  <c r="W1182" i="19"/>
  <c r="Y1182" i="19" s="1"/>
  <c r="X1182" i="19"/>
  <c r="Z1182" i="19"/>
  <c r="AB1182" i="19" s="1"/>
  <c r="AA1182" i="19"/>
  <c r="E1183" i="19"/>
  <c r="F1183" i="19"/>
  <c r="G1183" i="19"/>
  <c r="H1183" i="19"/>
  <c r="I1183" i="19"/>
  <c r="J1183" i="19"/>
  <c r="K1183" i="19"/>
  <c r="L1183" i="19"/>
  <c r="M1183" i="19"/>
  <c r="N1183" i="19"/>
  <c r="O1183" i="19"/>
  <c r="P1183" i="19"/>
  <c r="Q1183" i="19"/>
  <c r="R1183" i="19"/>
  <c r="S1183" i="19"/>
  <c r="T1183" i="19"/>
  <c r="U1183" i="19"/>
  <c r="V1183" i="19"/>
  <c r="W1183" i="19"/>
  <c r="Y1183" i="19" s="1"/>
  <c r="X1183" i="19"/>
  <c r="Z1183" i="19"/>
  <c r="AB1183" i="19" s="1"/>
  <c r="AA1183" i="19"/>
  <c r="E1184" i="19"/>
  <c r="F1184" i="19"/>
  <c r="G1184" i="19"/>
  <c r="H1184" i="19"/>
  <c r="I1184" i="19"/>
  <c r="J1184" i="19"/>
  <c r="K1184" i="19"/>
  <c r="L1184" i="19"/>
  <c r="M1184" i="19"/>
  <c r="N1184" i="19"/>
  <c r="O1184" i="19"/>
  <c r="P1184" i="19"/>
  <c r="Q1184" i="19"/>
  <c r="R1184" i="19"/>
  <c r="S1184" i="19"/>
  <c r="T1184" i="19"/>
  <c r="U1184" i="19"/>
  <c r="V1184" i="19"/>
  <c r="W1184" i="19"/>
  <c r="Y1184" i="19" s="1"/>
  <c r="X1184" i="19"/>
  <c r="Z1184" i="19"/>
  <c r="AB1184" i="19" s="1"/>
  <c r="AA1184" i="19"/>
  <c r="E1185" i="19"/>
  <c r="F1185" i="19"/>
  <c r="G1185" i="19"/>
  <c r="H1185" i="19"/>
  <c r="I1185" i="19"/>
  <c r="J1185" i="19"/>
  <c r="K1185" i="19"/>
  <c r="L1185" i="19"/>
  <c r="M1185" i="19"/>
  <c r="N1185" i="19"/>
  <c r="O1185" i="19"/>
  <c r="P1185" i="19"/>
  <c r="Q1185" i="19"/>
  <c r="R1185" i="19"/>
  <c r="S1185" i="19"/>
  <c r="T1185" i="19"/>
  <c r="U1185" i="19"/>
  <c r="V1185" i="19"/>
  <c r="W1185" i="19"/>
  <c r="Y1185" i="19" s="1"/>
  <c r="X1185" i="19"/>
  <c r="Z1185" i="19"/>
  <c r="AB1185" i="19" s="1"/>
  <c r="AA1185" i="19"/>
  <c r="E1186" i="19"/>
  <c r="F1186" i="19"/>
  <c r="G1186" i="19"/>
  <c r="H1186" i="19"/>
  <c r="I1186" i="19"/>
  <c r="J1186" i="19"/>
  <c r="K1186" i="19"/>
  <c r="L1186" i="19"/>
  <c r="M1186" i="19"/>
  <c r="N1186" i="19"/>
  <c r="O1186" i="19"/>
  <c r="P1186" i="19"/>
  <c r="Q1186" i="19"/>
  <c r="R1186" i="19"/>
  <c r="S1186" i="19"/>
  <c r="T1186" i="19"/>
  <c r="U1186" i="19"/>
  <c r="V1186" i="19"/>
  <c r="W1186" i="19"/>
  <c r="Y1186" i="19" s="1"/>
  <c r="X1186" i="19"/>
  <c r="Z1186" i="19"/>
  <c r="AB1186" i="19" s="1"/>
  <c r="AA1186" i="19"/>
  <c r="E1187" i="19"/>
  <c r="F1187" i="19"/>
  <c r="G1187" i="19"/>
  <c r="H1187" i="19"/>
  <c r="I1187" i="19"/>
  <c r="J1187" i="19"/>
  <c r="K1187" i="19"/>
  <c r="L1187" i="19"/>
  <c r="M1187" i="19"/>
  <c r="N1187" i="19"/>
  <c r="O1187" i="19"/>
  <c r="P1187" i="19"/>
  <c r="Q1187" i="19"/>
  <c r="R1187" i="19"/>
  <c r="S1187" i="19"/>
  <c r="T1187" i="19"/>
  <c r="U1187" i="19"/>
  <c r="V1187" i="19"/>
  <c r="W1187" i="19"/>
  <c r="Y1187" i="19" s="1"/>
  <c r="X1187" i="19"/>
  <c r="Z1187" i="19"/>
  <c r="AB1187" i="19" s="1"/>
  <c r="AA1187" i="19"/>
  <c r="E1188" i="19"/>
  <c r="F1188" i="19"/>
  <c r="G1188" i="19"/>
  <c r="H1188" i="19"/>
  <c r="I1188" i="19"/>
  <c r="J1188" i="19"/>
  <c r="K1188" i="19"/>
  <c r="L1188" i="19"/>
  <c r="M1188" i="19"/>
  <c r="N1188" i="19"/>
  <c r="O1188" i="19"/>
  <c r="P1188" i="19"/>
  <c r="Q1188" i="19"/>
  <c r="R1188" i="19"/>
  <c r="S1188" i="19"/>
  <c r="T1188" i="19"/>
  <c r="U1188" i="19"/>
  <c r="V1188" i="19"/>
  <c r="W1188" i="19"/>
  <c r="Y1188" i="19" s="1"/>
  <c r="X1188" i="19"/>
  <c r="Z1188" i="19"/>
  <c r="AB1188" i="19" s="1"/>
  <c r="AA1188" i="19"/>
  <c r="E1189" i="19"/>
  <c r="F1189" i="19"/>
  <c r="G1189" i="19"/>
  <c r="H1189" i="19"/>
  <c r="I1189" i="19"/>
  <c r="J1189" i="19"/>
  <c r="K1189" i="19"/>
  <c r="L1189" i="19"/>
  <c r="M1189" i="19"/>
  <c r="N1189" i="19"/>
  <c r="O1189" i="19"/>
  <c r="P1189" i="19"/>
  <c r="Q1189" i="19"/>
  <c r="R1189" i="19"/>
  <c r="S1189" i="19"/>
  <c r="T1189" i="19"/>
  <c r="U1189" i="19"/>
  <c r="V1189" i="19"/>
  <c r="W1189" i="19"/>
  <c r="Y1189" i="19" s="1"/>
  <c r="X1189" i="19"/>
  <c r="Z1189" i="19"/>
  <c r="AB1189" i="19" s="1"/>
  <c r="AA1189" i="19"/>
  <c r="E1190" i="19"/>
  <c r="F1190" i="19"/>
  <c r="G1190" i="19"/>
  <c r="H1190" i="19"/>
  <c r="I1190" i="19"/>
  <c r="J1190" i="19"/>
  <c r="K1190" i="19"/>
  <c r="L1190" i="19"/>
  <c r="M1190" i="19"/>
  <c r="N1190" i="19"/>
  <c r="O1190" i="19"/>
  <c r="P1190" i="19"/>
  <c r="Q1190" i="19"/>
  <c r="R1190" i="19"/>
  <c r="S1190" i="19"/>
  <c r="T1190" i="19"/>
  <c r="U1190" i="19"/>
  <c r="V1190" i="19"/>
  <c r="W1190" i="19"/>
  <c r="Y1190" i="19" s="1"/>
  <c r="X1190" i="19"/>
  <c r="Z1190" i="19"/>
  <c r="AB1190" i="19" s="1"/>
  <c r="AA1190" i="19"/>
  <c r="E1191" i="19"/>
  <c r="F1191" i="19"/>
  <c r="G1191" i="19"/>
  <c r="H1191" i="19"/>
  <c r="I1191" i="19"/>
  <c r="J1191" i="19"/>
  <c r="K1191" i="19"/>
  <c r="L1191" i="19"/>
  <c r="M1191" i="19"/>
  <c r="N1191" i="19"/>
  <c r="O1191" i="19"/>
  <c r="P1191" i="19"/>
  <c r="Q1191" i="19"/>
  <c r="R1191" i="19"/>
  <c r="S1191" i="19"/>
  <c r="T1191" i="19"/>
  <c r="U1191" i="19"/>
  <c r="V1191" i="19"/>
  <c r="W1191" i="19"/>
  <c r="Y1191" i="19" s="1"/>
  <c r="X1191" i="19"/>
  <c r="Z1191" i="19"/>
  <c r="AB1191" i="19" s="1"/>
  <c r="AA1191" i="19"/>
  <c r="E1192" i="19"/>
  <c r="F1192" i="19"/>
  <c r="G1192" i="19"/>
  <c r="H1192" i="19"/>
  <c r="I1192" i="19"/>
  <c r="J1192" i="19"/>
  <c r="K1192" i="19"/>
  <c r="L1192" i="19"/>
  <c r="M1192" i="19"/>
  <c r="N1192" i="19"/>
  <c r="O1192" i="19"/>
  <c r="P1192" i="19"/>
  <c r="Q1192" i="19"/>
  <c r="R1192" i="19"/>
  <c r="S1192" i="19"/>
  <c r="T1192" i="19"/>
  <c r="U1192" i="19"/>
  <c r="V1192" i="19"/>
  <c r="W1192" i="19"/>
  <c r="Y1192" i="19" s="1"/>
  <c r="X1192" i="19"/>
  <c r="Z1192" i="19"/>
  <c r="AB1192" i="19" s="1"/>
  <c r="AA1192" i="19"/>
  <c r="E1193" i="19"/>
  <c r="F1193" i="19"/>
  <c r="G1193" i="19"/>
  <c r="H1193" i="19"/>
  <c r="I1193" i="19"/>
  <c r="J1193" i="19"/>
  <c r="K1193" i="19"/>
  <c r="L1193" i="19"/>
  <c r="M1193" i="19"/>
  <c r="N1193" i="19"/>
  <c r="O1193" i="19"/>
  <c r="P1193" i="19"/>
  <c r="Q1193" i="19"/>
  <c r="R1193" i="19"/>
  <c r="S1193" i="19"/>
  <c r="T1193" i="19"/>
  <c r="U1193" i="19"/>
  <c r="V1193" i="19"/>
  <c r="W1193" i="19"/>
  <c r="Y1193" i="19" s="1"/>
  <c r="X1193" i="19"/>
  <c r="Z1193" i="19"/>
  <c r="AB1193" i="19" s="1"/>
  <c r="AA1193" i="19"/>
  <c r="E1194" i="19"/>
  <c r="F1194" i="19"/>
  <c r="G1194" i="19"/>
  <c r="H1194" i="19"/>
  <c r="I1194" i="19"/>
  <c r="J1194" i="19"/>
  <c r="K1194" i="19"/>
  <c r="L1194" i="19"/>
  <c r="M1194" i="19"/>
  <c r="N1194" i="19"/>
  <c r="O1194" i="19"/>
  <c r="P1194" i="19"/>
  <c r="Q1194" i="19"/>
  <c r="R1194" i="19"/>
  <c r="S1194" i="19"/>
  <c r="T1194" i="19"/>
  <c r="U1194" i="19"/>
  <c r="V1194" i="19"/>
  <c r="W1194" i="19"/>
  <c r="Y1194" i="19" s="1"/>
  <c r="X1194" i="19"/>
  <c r="Z1194" i="19"/>
  <c r="AB1194" i="19" s="1"/>
  <c r="AA1194" i="19"/>
  <c r="E1195" i="19"/>
  <c r="F1195" i="19"/>
  <c r="G1195" i="19"/>
  <c r="H1195" i="19"/>
  <c r="I1195" i="19"/>
  <c r="J1195" i="19"/>
  <c r="K1195" i="19"/>
  <c r="L1195" i="19"/>
  <c r="M1195" i="19"/>
  <c r="N1195" i="19"/>
  <c r="O1195" i="19"/>
  <c r="P1195" i="19"/>
  <c r="Q1195" i="19"/>
  <c r="R1195" i="19"/>
  <c r="S1195" i="19"/>
  <c r="T1195" i="19"/>
  <c r="U1195" i="19"/>
  <c r="V1195" i="19"/>
  <c r="W1195" i="19"/>
  <c r="Y1195" i="19" s="1"/>
  <c r="X1195" i="19"/>
  <c r="Z1195" i="19"/>
  <c r="AB1195" i="19" s="1"/>
  <c r="AA1195" i="19"/>
  <c r="E1196" i="19"/>
  <c r="F1196" i="19"/>
  <c r="G1196" i="19"/>
  <c r="H1196" i="19"/>
  <c r="I1196" i="19"/>
  <c r="J1196" i="19"/>
  <c r="K1196" i="19"/>
  <c r="L1196" i="19"/>
  <c r="M1196" i="19"/>
  <c r="N1196" i="19"/>
  <c r="O1196" i="19"/>
  <c r="P1196" i="19"/>
  <c r="Q1196" i="19"/>
  <c r="R1196" i="19"/>
  <c r="S1196" i="19"/>
  <c r="T1196" i="19"/>
  <c r="U1196" i="19"/>
  <c r="V1196" i="19"/>
  <c r="W1196" i="19"/>
  <c r="Y1196" i="19" s="1"/>
  <c r="X1196" i="19"/>
  <c r="Z1196" i="19"/>
  <c r="AB1196" i="19" s="1"/>
  <c r="AA1196" i="19"/>
  <c r="E1197" i="19"/>
  <c r="F1197" i="19"/>
  <c r="G1197" i="19"/>
  <c r="H1197" i="19"/>
  <c r="I1197" i="19"/>
  <c r="J1197" i="19"/>
  <c r="K1197" i="19"/>
  <c r="L1197" i="19"/>
  <c r="M1197" i="19"/>
  <c r="N1197" i="19"/>
  <c r="O1197" i="19"/>
  <c r="P1197" i="19"/>
  <c r="Q1197" i="19"/>
  <c r="R1197" i="19"/>
  <c r="S1197" i="19"/>
  <c r="T1197" i="19"/>
  <c r="U1197" i="19"/>
  <c r="V1197" i="19"/>
  <c r="W1197" i="19"/>
  <c r="Y1197" i="19" s="1"/>
  <c r="X1197" i="19"/>
  <c r="Z1197" i="19"/>
  <c r="AB1197" i="19" s="1"/>
  <c r="AA1197" i="19"/>
  <c r="E1198" i="19"/>
  <c r="F1198" i="19"/>
  <c r="G1198" i="19"/>
  <c r="H1198" i="19"/>
  <c r="I1198" i="19"/>
  <c r="J1198" i="19"/>
  <c r="K1198" i="19"/>
  <c r="L1198" i="19"/>
  <c r="M1198" i="19"/>
  <c r="N1198" i="19"/>
  <c r="O1198" i="19"/>
  <c r="P1198" i="19"/>
  <c r="Q1198" i="19"/>
  <c r="R1198" i="19"/>
  <c r="S1198" i="19"/>
  <c r="T1198" i="19"/>
  <c r="U1198" i="19"/>
  <c r="V1198" i="19"/>
  <c r="W1198" i="19"/>
  <c r="Y1198" i="19" s="1"/>
  <c r="X1198" i="19"/>
  <c r="Z1198" i="19"/>
  <c r="AB1198" i="19" s="1"/>
  <c r="AA1198" i="19"/>
  <c r="E1199" i="19"/>
  <c r="F1199" i="19"/>
  <c r="G1199" i="19"/>
  <c r="H1199" i="19"/>
  <c r="I1199" i="19"/>
  <c r="J1199" i="19"/>
  <c r="K1199" i="19"/>
  <c r="L1199" i="19"/>
  <c r="M1199" i="19"/>
  <c r="N1199" i="19"/>
  <c r="O1199" i="19"/>
  <c r="P1199" i="19"/>
  <c r="Q1199" i="19"/>
  <c r="R1199" i="19"/>
  <c r="S1199" i="19"/>
  <c r="T1199" i="19"/>
  <c r="U1199" i="19"/>
  <c r="V1199" i="19"/>
  <c r="W1199" i="19"/>
  <c r="Y1199" i="19" s="1"/>
  <c r="X1199" i="19"/>
  <c r="Z1199" i="19"/>
  <c r="AB1199" i="19" s="1"/>
  <c r="AA1199" i="19"/>
  <c r="E1200" i="19"/>
  <c r="F1200" i="19"/>
  <c r="G1200" i="19"/>
  <c r="H1200" i="19"/>
  <c r="I1200" i="19"/>
  <c r="J1200" i="19"/>
  <c r="K1200" i="19"/>
  <c r="L1200" i="19"/>
  <c r="M1200" i="19"/>
  <c r="N1200" i="19"/>
  <c r="O1200" i="19"/>
  <c r="P1200" i="19"/>
  <c r="Q1200" i="19"/>
  <c r="R1200" i="19"/>
  <c r="S1200" i="19"/>
  <c r="T1200" i="19"/>
  <c r="U1200" i="19"/>
  <c r="V1200" i="19"/>
  <c r="W1200" i="19"/>
  <c r="Y1200" i="19" s="1"/>
  <c r="X1200" i="19"/>
  <c r="Z1200" i="19"/>
  <c r="AB1200" i="19" s="1"/>
  <c r="AA1200" i="19"/>
  <c r="E1201" i="19"/>
  <c r="F1201" i="19"/>
  <c r="G1201" i="19"/>
  <c r="H1201" i="19"/>
  <c r="I1201" i="19"/>
  <c r="J1201" i="19"/>
  <c r="K1201" i="19"/>
  <c r="L1201" i="19"/>
  <c r="M1201" i="19"/>
  <c r="N1201" i="19"/>
  <c r="O1201" i="19"/>
  <c r="P1201" i="19"/>
  <c r="Q1201" i="19"/>
  <c r="R1201" i="19"/>
  <c r="S1201" i="19"/>
  <c r="T1201" i="19"/>
  <c r="U1201" i="19"/>
  <c r="V1201" i="19"/>
  <c r="W1201" i="19"/>
  <c r="Y1201" i="19" s="1"/>
  <c r="X1201" i="19"/>
  <c r="Z1201" i="19"/>
  <c r="AB1201" i="19" s="1"/>
  <c r="AA1201" i="19"/>
  <c r="E1202" i="19"/>
  <c r="F1202" i="19"/>
  <c r="G1202" i="19"/>
  <c r="H1202" i="19"/>
  <c r="I1202" i="19"/>
  <c r="J1202" i="19"/>
  <c r="K1202" i="19"/>
  <c r="L1202" i="19"/>
  <c r="M1202" i="19"/>
  <c r="N1202" i="19"/>
  <c r="O1202" i="19"/>
  <c r="P1202" i="19"/>
  <c r="Q1202" i="19"/>
  <c r="R1202" i="19"/>
  <c r="S1202" i="19"/>
  <c r="T1202" i="19"/>
  <c r="U1202" i="19"/>
  <c r="V1202" i="19"/>
  <c r="W1202" i="19"/>
  <c r="Y1202" i="19" s="1"/>
  <c r="X1202" i="19"/>
  <c r="Z1202" i="19"/>
  <c r="AB1202" i="19" s="1"/>
  <c r="AA1202" i="19"/>
  <c r="E1203" i="19"/>
  <c r="F1203" i="19"/>
  <c r="G1203" i="19"/>
  <c r="H1203" i="19"/>
  <c r="I1203" i="19"/>
  <c r="J1203" i="19"/>
  <c r="K1203" i="19"/>
  <c r="L1203" i="19"/>
  <c r="M1203" i="19"/>
  <c r="N1203" i="19"/>
  <c r="O1203" i="19"/>
  <c r="P1203" i="19"/>
  <c r="Q1203" i="19"/>
  <c r="R1203" i="19"/>
  <c r="S1203" i="19"/>
  <c r="T1203" i="19"/>
  <c r="U1203" i="19"/>
  <c r="V1203" i="19"/>
  <c r="W1203" i="19"/>
  <c r="Y1203" i="19" s="1"/>
  <c r="X1203" i="19"/>
  <c r="Z1203" i="19"/>
  <c r="AB1203" i="19" s="1"/>
  <c r="AA1203" i="19"/>
  <c r="E1204" i="19"/>
  <c r="F1204" i="19"/>
  <c r="G1204" i="19"/>
  <c r="H1204" i="19"/>
  <c r="I1204" i="19"/>
  <c r="J1204" i="19"/>
  <c r="K1204" i="19"/>
  <c r="L1204" i="19"/>
  <c r="M1204" i="19"/>
  <c r="N1204" i="19"/>
  <c r="O1204" i="19"/>
  <c r="P1204" i="19"/>
  <c r="Q1204" i="19"/>
  <c r="R1204" i="19"/>
  <c r="S1204" i="19"/>
  <c r="T1204" i="19"/>
  <c r="U1204" i="19"/>
  <c r="V1204" i="19"/>
  <c r="W1204" i="19"/>
  <c r="Y1204" i="19" s="1"/>
  <c r="X1204" i="19"/>
  <c r="Z1204" i="19"/>
  <c r="AB1204" i="19" s="1"/>
  <c r="AA1204" i="19"/>
  <c r="E1205" i="19"/>
  <c r="F1205" i="19"/>
  <c r="G1205" i="19"/>
  <c r="H1205" i="19"/>
  <c r="I1205" i="19"/>
  <c r="J1205" i="19"/>
  <c r="K1205" i="19"/>
  <c r="L1205" i="19"/>
  <c r="M1205" i="19"/>
  <c r="N1205" i="19"/>
  <c r="O1205" i="19"/>
  <c r="P1205" i="19"/>
  <c r="Q1205" i="19"/>
  <c r="R1205" i="19"/>
  <c r="S1205" i="19"/>
  <c r="T1205" i="19"/>
  <c r="U1205" i="19"/>
  <c r="V1205" i="19"/>
  <c r="W1205" i="19"/>
  <c r="Y1205" i="19" s="1"/>
  <c r="X1205" i="19"/>
  <c r="Z1205" i="19"/>
  <c r="AB1205" i="19" s="1"/>
  <c r="AA1205" i="19"/>
  <c r="E1206" i="19"/>
  <c r="F1206" i="19"/>
  <c r="G1206" i="19"/>
  <c r="H1206" i="19"/>
  <c r="I1206" i="19"/>
  <c r="J1206" i="19"/>
  <c r="K1206" i="19"/>
  <c r="L1206" i="19"/>
  <c r="M1206" i="19"/>
  <c r="N1206" i="19"/>
  <c r="O1206" i="19"/>
  <c r="P1206" i="19"/>
  <c r="Q1206" i="19"/>
  <c r="R1206" i="19"/>
  <c r="S1206" i="19"/>
  <c r="T1206" i="19"/>
  <c r="U1206" i="19"/>
  <c r="V1206" i="19"/>
  <c r="W1206" i="19"/>
  <c r="Y1206" i="19" s="1"/>
  <c r="X1206" i="19"/>
  <c r="Z1206" i="19"/>
  <c r="AB1206" i="19" s="1"/>
  <c r="AA1206" i="19"/>
  <c r="E1207" i="19"/>
  <c r="F1207" i="19"/>
  <c r="G1207" i="19"/>
  <c r="H1207" i="19"/>
  <c r="I1207" i="19"/>
  <c r="J1207" i="19"/>
  <c r="K1207" i="19"/>
  <c r="L1207" i="19"/>
  <c r="M1207" i="19"/>
  <c r="N1207" i="19"/>
  <c r="O1207" i="19"/>
  <c r="P1207" i="19"/>
  <c r="Q1207" i="19"/>
  <c r="R1207" i="19"/>
  <c r="S1207" i="19"/>
  <c r="T1207" i="19"/>
  <c r="U1207" i="19"/>
  <c r="V1207" i="19"/>
  <c r="W1207" i="19"/>
  <c r="Y1207" i="19" s="1"/>
  <c r="X1207" i="19"/>
  <c r="Z1207" i="19"/>
  <c r="AB1207" i="19" s="1"/>
  <c r="AA1207" i="19"/>
  <c r="E1208" i="19"/>
  <c r="F1208" i="19"/>
  <c r="G1208" i="19"/>
  <c r="H1208" i="19"/>
  <c r="I1208" i="19"/>
  <c r="J1208" i="19"/>
  <c r="K1208" i="19"/>
  <c r="L1208" i="19"/>
  <c r="M1208" i="19"/>
  <c r="N1208" i="19"/>
  <c r="O1208" i="19"/>
  <c r="P1208" i="19"/>
  <c r="Q1208" i="19"/>
  <c r="R1208" i="19"/>
  <c r="S1208" i="19"/>
  <c r="T1208" i="19"/>
  <c r="U1208" i="19"/>
  <c r="V1208" i="19"/>
  <c r="W1208" i="19"/>
  <c r="Y1208" i="19" s="1"/>
  <c r="X1208" i="19"/>
  <c r="Z1208" i="19"/>
  <c r="AB1208" i="19" s="1"/>
  <c r="AA1208" i="19"/>
  <c r="E1209" i="19"/>
  <c r="F1209" i="19"/>
  <c r="G1209" i="19"/>
  <c r="H1209" i="19"/>
  <c r="I1209" i="19"/>
  <c r="J1209" i="19"/>
  <c r="K1209" i="19"/>
  <c r="L1209" i="19"/>
  <c r="M1209" i="19"/>
  <c r="N1209" i="19"/>
  <c r="O1209" i="19"/>
  <c r="P1209" i="19"/>
  <c r="Q1209" i="19"/>
  <c r="R1209" i="19"/>
  <c r="S1209" i="19"/>
  <c r="T1209" i="19"/>
  <c r="U1209" i="19"/>
  <c r="V1209" i="19"/>
  <c r="W1209" i="19"/>
  <c r="Y1209" i="19" s="1"/>
  <c r="X1209" i="19"/>
  <c r="Z1209" i="19"/>
  <c r="AB1209" i="19" s="1"/>
  <c r="AA1209" i="19"/>
  <c r="E1210" i="19"/>
  <c r="F1210" i="19"/>
  <c r="G1210" i="19"/>
  <c r="H1210" i="19"/>
  <c r="I1210" i="19"/>
  <c r="J1210" i="19"/>
  <c r="K1210" i="19"/>
  <c r="L1210" i="19"/>
  <c r="M1210" i="19"/>
  <c r="N1210" i="19"/>
  <c r="O1210" i="19"/>
  <c r="P1210" i="19"/>
  <c r="Q1210" i="19"/>
  <c r="R1210" i="19"/>
  <c r="S1210" i="19"/>
  <c r="T1210" i="19"/>
  <c r="U1210" i="19"/>
  <c r="V1210" i="19"/>
  <c r="W1210" i="19"/>
  <c r="Y1210" i="19" s="1"/>
  <c r="X1210" i="19"/>
  <c r="Z1210" i="19"/>
  <c r="AB1210" i="19" s="1"/>
  <c r="AA1210" i="19"/>
  <c r="E1211" i="19"/>
  <c r="F1211" i="19"/>
  <c r="G1211" i="19"/>
  <c r="H1211" i="19"/>
  <c r="I1211" i="19"/>
  <c r="J1211" i="19"/>
  <c r="K1211" i="19"/>
  <c r="L1211" i="19"/>
  <c r="M1211" i="19"/>
  <c r="N1211" i="19"/>
  <c r="O1211" i="19"/>
  <c r="P1211" i="19"/>
  <c r="Q1211" i="19"/>
  <c r="R1211" i="19"/>
  <c r="S1211" i="19"/>
  <c r="T1211" i="19"/>
  <c r="U1211" i="19"/>
  <c r="V1211" i="19"/>
  <c r="W1211" i="19"/>
  <c r="Y1211" i="19" s="1"/>
  <c r="X1211" i="19"/>
  <c r="Z1211" i="19"/>
  <c r="AB1211" i="19" s="1"/>
  <c r="AA1211" i="19"/>
  <c r="E1212" i="19"/>
  <c r="F1212" i="19"/>
  <c r="G1212" i="19"/>
  <c r="H1212" i="19"/>
  <c r="I1212" i="19"/>
  <c r="J1212" i="19"/>
  <c r="K1212" i="19"/>
  <c r="L1212" i="19"/>
  <c r="M1212" i="19"/>
  <c r="N1212" i="19"/>
  <c r="O1212" i="19"/>
  <c r="P1212" i="19"/>
  <c r="Q1212" i="19"/>
  <c r="R1212" i="19"/>
  <c r="S1212" i="19"/>
  <c r="T1212" i="19"/>
  <c r="U1212" i="19"/>
  <c r="V1212" i="19"/>
  <c r="W1212" i="19"/>
  <c r="Y1212" i="19" s="1"/>
  <c r="X1212" i="19"/>
  <c r="Z1212" i="19"/>
  <c r="AB1212" i="19" s="1"/>
  <c r="AA1212" i="19"/>
  <c r="E1213" i="19"/>
  <c r="F1213" i="19"/>
  <c r="G1213" i="19"/>
  <c r="H1213" i="19"/>
  <c r="I1213" i="19"/>
  <c r="J1213" i="19"/>
  <c r="K1213" i="19"/>
  <c r="L1213" i="19"/>
  <c r="M1213" i="19"/>
  <c r="N1213" i="19"/>
  <c r="O1213" i="19"/>
  <c r="P1213" i="19"/>
  <c r="Q1213" i="19"/>
  <c r="R1213" i="19"/>
  <c r="S1213" i="19"/>
  <c r="T1213" i="19"/>
  <c r="U1213" i="19"/>
  <c r="V1213" i="19"/>
  <c r="W1213" i="19"/>
  <c r="Y1213" i="19" s="1"/>
  <c r="X1213" i="19"/>
  <c r="Z1213" i="19"/>
  <c r="AB1213" i="19" s="1"/>
  <c r="AA1213" i="19"/>
  <c r="E1214" i="19"/>
  <c r="F1214" i="19"/>
  <c r="G1214" i="19"/>
  <c r="H1214" i="19"/>
  <c r="I1214" i="19"/>
  <c r="J1214" i="19"/>
  <c r="K1214" i="19"/>
  <c r="L1214" i="19"/>
  <c r="M1214" i="19"/>
  <c r="N1214" i="19"/>
  <c r="O1214" i="19"/>
  <c r="P1214" i="19"/>
  <c r="Q1214" i="19"/>
  <c r="R1214" i="19"/>
  <c r="S1214" i="19"/>
  <c r="T1214" i="19"/>
  <c r="U1214" i="19"/>
  <c r="V1214" i="19"/>
  <c r="W1214" i="19"/>
  <c r="Y1214" i="19" s="1"/>
  <c r="X1214" i="19"/>
  <c r="Z1214" i="19"/>
  <c r="AB1214" i="19" s="1"/>
  <c r="AA1214" i="19"/>
  <c r="E1215" i="19"/>
  <c r="F1215" i="19"/>
  <c r="G1215" i="19"/>
  <c r="H1215" i="19"/>
  <c r="I1215" i="19"/>
  <c r="J1215" i="19"/>
  <c r="K1215" i="19"/>
  <c r="L1215" i="19"/>
  <c r="M1215" i="19"/>
  <c r="N1215" i="19"/>
  <c r="O1215" i="19"/>
  <c r="P1215" i="19"/>
  <c r="Q1215" i="19"/>
  <c r="R1215" i="19"/>
  <c r="S1215" i="19"/>
  <c r="T1215" i="19"/>
  <c r="U1215" i="19"/>
  <c r="V1215" i="19"/>
  <c r="W1215" i="19"/>
  <c r="Y1215" i="19" s="1"/>
  <c r="X1215" i="19"/>
  <c r="Z1215" i="19"/>
  <c r="AB1215" i="19" s="1"/>
  <c r="AA1215" i="19"/>
  <c r="E1216" i="19"/>
  <c r="F1216" i="19"/>
  <c r="G1216" i="19"/>
  <c r="H1216" i="19"/>
  <c r="I1216" i="19"/>
  <c r="J1216" i="19"/>
  <c r="K1216" i="19"/>
  <c r="L1216" i="19"/>
  <c r="M1216" i="19"/>
  <c r="N1216" i="19"/>
  <c r="O1216" i="19"/>
  <c r="P1216" i="19"/>
  <c r="Q1216" i="19"/>
  <c r="R1216" i="19"/>
  <c r="S1216" i="19"/>
  <c r="T1216" i="19"/>
  <c r="U1216" i="19"/>
  <c r="V1216" i="19"/>
  <c r="W1216" i="19"/>
  <c r="Y1216" i="19" s="1"/>
  <c r="X1216" i="19"/>
  <c r="Z1216" i="19"/>
  <c r="AB1216" i="19" s="1"/>
  <c r="AA1216" i="19"/>
  <c r="E1217" i="19"/>
  <c r="F1217" i="19"/>
  <c r="G1217" i="19"/>
  <c r="H1217" i="19"/>
  <c r="I1217" i="19"/>
  <c r="J1217" i="19"/>
  <c r="K1217" i="19"/>
  <c r="L1217" i="19"/>
  <c r="M1217" i="19"/>
  <c r="N1217" i="19"/>
  <c r="O1217" i="19"/>
  <c r="P1217" i="19"/>
  <c r="Q1217" i="19"/>
  <c r="R1217" i="19"/>
  <c r="S1217" i="19"/>
  <c r="T1217" i="19"/>
  <c r="U1217" i="19"/>
  <c r="V1217" i="19"/>
  <c r="W1217" i="19"/>
  <c r="X1217" i="19"/>
  <c r="Y1217" i="19"/>
  <c r="Z1217" i="19"/>
  <c r="AB1217" i="19" s="1"/>
  <c r="AA1217" i="19"/>
  <c r="E1218" i="19"/>
  <c r="F1218" i="19"/>
  <c r="G1218" i="19"/>
  <c r="H1218" i="19"/>
  <c r="I1218" i="19"/>
  <c r="J1218" i="19"/>
  <c r="K1218" i="19"/>
  <c r="L1218" i="19"/>
  <c r="M1218" i="19"/>
  <c r="N1218" i="19"/>
  <c r="O1218" i="19"/>
  <c r="P1218" i="19"/>
  <c r="Q1218" i="19"/>
  <c r="R1218" i="19"/>
  <c r="S1218" i="19"/>
  <c r="T1218" i="19"/>
  <c r="U1218" i="19"/>
  <c r="V1218" i="19"/>
  <c r="W1218" i="19"/>
  <c r="X1218" i="19"/>
  <c r="Y1218" i="19"/>
  <c r="Z1218" i="19"/>
  <c r="AB1218" i="19" s="1"/>
  <c r="AA1218" i="19"/>
  <c r="E1219" i="19"/>
  <c r="F1219" i="19"/>
  <c r="G1219" i="19"/>
  <c r="H1219" i="19"/>
  <c r="I1219" i="19"/>
  <c r="J1219" i="19"/>
  <c r="K1219" i="19"/>
  <c r="L1219" i="19"/>
  <c r="M1219" i="19"/>
  <c r="N1219" i="19"/>
  <c r="O1219" i="19"/>
  <c r="P1219" i="19"/>
  <c r="Q1219" i="19"/>
  <c r="R1219" i="19"/>
  <c r="S1219" i="19"/>
  <c r="T1219" i="19"/>
  <c r="U1219" i="19"/>
  <c r="V1219" i="19"/>
  <c r="W1219" i="19"/>
  <c r="Y1219" i="19" s="1"/>
  <c r="X1219" i="19"/>
  <c r="Z1219" i="19"/>
  <c r="AB1219" i="19" s="1"/>
  <c r="AA1219" i="19"/>
  <c r="E1220" i="19"/>
  <c r="F1220" i="19"/>
  <c r="G1220" i="19"/>
  <c r="H1220" i="19"/>
  <c r="I1220" i="19"/>
  <c r="J1220" i="19"/>
  <c r="K1220" i="19"/>
  <c r="L1220" i="19"/>
  <c r="M1220" i="19"/>
  <c r="N1220" i="19"/>
  <c r="O1220" i="19"/>
  <c r="P1220" i="19"/>
  <c r="Q1220" i="19"/>
  <c r="R1220" i="19"/>
  <c r="S1220" i="19"/>
  <c r="T1220" i="19"/>
  <c r="U1220" i="19"/>
  <c r="V1220" i="19"/>
  <c r="W1220" i="19"/>
  <c r="Y1220" i="19" s="1"/>
  <c r="X1220" i="19"/>
  <c r="Z1220" i="19"/>
  <c r="AB1220" i="19" s="1"/>
  <c r="AA1220" i="19"/>
  <c r="E1221" i="19"/>
  <c r="F1221" i="19"/>
  <c r="G1221" i="19"/>
  <c r="H1221" i="19"/>
  <c r="I1221" i="19"/>
  <c r="J1221" i="19"/>
  <c r="K1221" i="19"/>
  <c r="L1221" i="19"/>
  <c r="M1221" i="19"/>
  <c r="N1221" i="19"/>
  <c r="O1221" i="19"/>
  <c r="P1221" i="19"/>
  <c r="Q1221" i="19"/>
  <c r="R1221" i="19"/>
  <c r="S1221" i="19"/>
  <c r="T1221" i="19"/>
  <c r="U1221" i="19"/>
  <c r="V1221" i="19"/>
  <c r="W1221" i="19"/>
  <c r="Y1221" i="19" s="1"/>
  <c r="X1221" i="19"/>
  <c r="Z1221" i="19"/>
  <c r="AB1221" i="19" s="1"/>
  <c r="AA1221" i="19"/>
  <c r="E1222" i="19"/>
  <c r="F1222" i="19"/>
  <c r="G1222" i="19"/>
  <c r="H1222" i="19"/>
  <c r="I1222" i="19"/>
  <c r="J1222" i="19"/>
  <c r="K1222" i="19"/>
  <c r="L1222" i="19"/>
  <c r="M1222" i="19"/>
  <c r="N1222" i="19"/>
  <c r="O1222" i="19"/>
  <c r="P1222" i="19"/>
  <c r="Q1222" i="19"/>
  <c r="R1222" i="19"/>
  <c r="S1222" i="19"/>
  <c r="T1222" i="19"/>
  <c r="U1222" i="19"/>
  <c r="V1222" i="19"/>
  <c r="W1222" i="19"/>
  <c r="X1222" i="19"/>
  <c r="Y1222" i="19" s="1"/>
  <c r="Z1222" i="19"/>
  <c r="AB1222" i="19" s="1"/>
  <c r="AA1222" i="19"/>
  <c r="E1223" i="19"/>
  <c r="F1223" i="19"/>
  <c r="G1223" i="19"/>
  <c r="H1223" i="19"/>
  <c r="I1223" i="19"/>
  <c r="J1223" i="19"/>
  <c r="K1223" i="19"/>
  <c r="L1223" i="19"/>
  <c r="M1223" i="19"/>
  <c r="N1223" i="19"/>
  <c r="O1223" i="19"/>
  <c r="P1223" i="19"/>
  <c r="Q1223" i="19"/>
  <c r="R1223" i="19"/>
  <c r="S1223" i="19"/>
  <c r="T1223" i="19"/>
  <c r="U1223" i="19"/>
  <c r="V1223" i="19"/>
  <c r="W1223" i="19"/>
  <c r="Y1223" i="19" s="1"/>
  <c r="X1223" i="19"/>
  <c r="Z1223" i="19"/>
  <c r="AB1223" i="19" s="1"/>
  <c r="AA1223" i="19"/>
  <c r="E1224" i="19"/>
  <c r="F1224" i="19"/>
  <c r="G1224" i="19"/>
  <c r="H1224" i="19"/>
  <c r="I1224" i="19"/>
  <c r="J1224" i="19"/>
  <c r="K1224" i="19"/>
  <c r="L1224" i="19"/>
  <c r="M1224" i="19"/>
  <c r="N1224" i="19"/>
  <c r="O1224" i="19"/>
  <c r="P1224" i="19"/>
  <c r="Q1224" i="19"/>
  <c r="R1224" i="19"/>
  <c r="S1224" i="19"/>
  <c r="T1224" i="19"/>
  <c r="U1224" i="19"/>
  <c r="V1224" i="19"/>
  <c r="W1224" i="19"/>
  <c r="X1224" i="19"/>
  <c r="Y1224" i="19" s="1"/>
  <c r="Z1224" i="19"/>
  <c r="AB1224" i="19" s="1"/>
  <c r="AA1224" i="19"/>
  <c r="E1225" i="19"/>
  <c r="F1225" i="19"/>
  <c r="G1225" i="19"/>
  <c r="H1225" i="19"/>
  <c r="I1225" i="19"/>
  <c r="J1225" i="19"/>
  <c r="K1225" i="19"/>
  <c r="L1225" i="19"/>
  <c r="M1225" i="19"/>
  <c r="N1225" i="19"/>
  <c r="O1225" i="19"/>
  <c r="P1225" i="19"/>
  <c r="Q1225" i="19"/>
  <c r="R1225" i="19"/>
  <c r="S1225" i="19"/>
  <c r="T1225" i="19"/>
  <c r="U1225" i="19"/>
  <c r="V1225" i="19"/>
  <c r="W1225" i="19"/>
  <c r="X1225" i="19"/>
  <c r="Y1225" i="19"/>
  <c r="Z1225" i="19"/>
  <c r="AA1225" i="19"/>
  <c r="E1226" i="19"/>
  <c r="F1226" i="19"/>
  <c r="G1226" i="19"/>
  <c r="H1226" i="19"/>
  <c r="I1226" i="19"/>
  <c r="J1226" i="19"/>
  <c r="K1226" i="19"/>
  <c r="L1226" i="19"/>
  <c r="M1226" i="19"/>
  <c r="N1226" i="19"/>
  <c r="O1226" i="19"/>
  <c r="P1226" i="19"/>
  <c r="Q1226" i="19"/>
  <c r="R1226" i="19"/>
  <c r="S1226" i="19"/>
  <c r="T1226" i="19"/>
  <c r="U1226" i="19"/>
  <c r="V1226" i="19"/>
  <c r="W1226" i="19"/>
  <c r="X1226" i="19"/>
  <c r="Y1226" i="19"/>
  <c r="Z1226" i="19"/>
  <c r="AB1226" i="19" s="1"/>
  <c r="AA1226" i="19"/>
  <c r="E1227" i="19"/>
  <c r="F1227" i="19"/>
  <c r="G1227" i="19"/>
  <c r="H1227" i="19"/>
  <c r="I1227" i="19"/>
  <c r="J1227" i="19"/>
  <c r="K1227" i="19"/>
  <c r="L1227" i="19"/>
  <c r="M1227" i="19"/>
  <c r="N1227" i="19"/>
  <c r="O1227" i="19"/>
  <c r="P1227" i="19"/>
  <c r="Q1227" i="19"/>
  <c r="R1227" i="19"/>
  <c r="S1227" i="19"/>
  <c r="T1227" i="19"/>
  <c r="U1227" i="19"/>
  <c r="V1227" i="19"/>
  <c r="W1227" i="19"/>
  <c r="Y1227" i="19" s="1"/>
  <c r="X1227" i="19"/>
  <c r="Z1227" i="19"/>
  <c r="AA1227" i="19"/>
  <c r="E1228" i="19"/>
  <c r="F1228" i="19"/>
  <c r="G1228" i="19"/>
  <c r="H1228" i="19"/>
  <c r="I1228" i="19"/>
  <c r="J1228" i="19"/>
  <c r="K1228" i="19"/>
  <c r="L1228" i="19"/>
  <c r="M1228" i="19"/>
  <c r="N1228" i="19"/>
  <c r="O1228" i="19"/>
  <c r="P1228" i="19"/>
  <c r="Q1228" i="19"/>
  <c r="R1228" i="19"/>
  <c r="S1228" i="19"/>
  <c r="T1228" i="19"/>
  <c r="U1228" i="19"/>
  <c r="V1228" i="19"/>
  <c r="W1228" i="19"/>
  <c r="Y1228" i="19" s="1"/>
  <c r="X1228" i="19"/>
  <c r="Z1228" i="19"/>
  <c r="AA1228" i="19"/>
  <c r="E1229" i="19"/>
  <c r="F1229" i="19"/>
  <c r="G1229" i="19"/>
  <c r="H1229" i="19"/>
  <c r="I1229" i="19"/>
  <c r="J1229" i="19"/>
  <c r="K1229" i="19"/>
  <c r="L1229" i="19"/>
  <c r="M1229" i="19"/>
  <c r="N1229" i="19"/>
  <c r="O1229" i="19"/>
  <c r="P1229" i="19"/>
  <c r="Q1229" i="19"/>
  <c r="R1229" i="19"/>
  <c r="S1229" i="19"/>
  <c r="T1229" i="19"/>
  <c r="U1229" i="19"/>
  <c r="V1229" i="19"/>
  <c r="W1229" i="19"/>
  <c r="Y1229" i="19" s="1"/>
  <c r="X1229" i="19"/>
  <c r="Z1229" i="19"/>
  <c r="AA1229" i="19"/>
  <c r="AB1229" i="19"/>
  <c r="E1230" i="19"/>
  <c r="F1230" i="19"/>
  <c r="G1230" i="19"/>
  <c r="H1230" i="19"/>
  <c r="I1230" i="19"/>
  <c r="J1230" i="19"/>
  <c r="K1230" i="19"/>
  <c r="L1230" i="19"/>
  <c r="M1230" i="19"/>
  <c r="N1230" i="19"/>
  <c r="O1230" i="19"/>
  <c r="P1230" i="19"/>
  <c r="Q1230" i="19"/>
  <c r="R1230" i="19"/>
  <c r="S1230" i="19"/>
  <c r="T1230" i="19"/>
  <c r="U1230" i="19"/>
  <c r="V1230" i="19"/>
  <c r="W1230" i="19"/>
  <c r="Y1230" i="19" s="1"/>
  <c r="X1230" i="19"/>
  <c r="Z1230" i="19"/>
  <c r="AA1230" i="19"/>
  <c r="AB1230" i="19"/>
  <c r="E1231" i="19"/>
  <c r="F1231" i="19"/>
  <c r="G1231" i="19"/>
  <c r="H1231" i="19"/>
  <c r="I1231" i="19"/>
  <c r="J1231" i="19"/>
  <c r="K1231" i="19"/>
  <c r="L1231" i="19"/>
  <c r="M1231" i="19"/>
  <c r="N1231" i="19"/>
  <c r="O1231" i="19"/>
  <c r="P1231" i="19"/>
  <c r="Q1231" i="19"/>
  <c r="R1231" i="19"/>
  <c r="S1231" i="19"/>
  <c r="T1231" i="19"/>
  <c r="U1231" i="19"/>
  <c r="V1231" i="19"/>
  <c r="W1231" i="19"/>
  <c r="Y1231" i="19" s="1"/>
  <c r="X1231" i="19"/>
  <c r="Z1231" i="19"/>
  <c r="AA1231" i="19"/>
  <c r="AB1231" i="19"/>
  <c r="E1232" i="19"/>
  <c r="F1232" i="19"/>
  <c r="G1232" i="19"/>
  <c r="H1232" i="19"/>
  <c r="I1232" i="19"/>
  <c r="J1232" i="19"/>
  <c r="K1232" i="19"/>
  <c r="L1232" i="19"/>
  <c r="M1232" i="19"/>
  <c r="N1232" i="19"/>
  <c r="O1232" i="19"/>
  <c r="P1232" i="19"/>
  <c r="Q1232" i="19"/>
  <c r="R1232" i="19"/>
  <c r="S1232" i="19"/>
  <c r="T1232" i="19"/>
  <c r="U1232" i="19"/>
  <c r="V1232" i="19"/>
  <c r="W1232" i="19"/>
  <c r="Y1232" i="19" s="1"/>
  <c r="X1232" i="19"/>
  <c r="Z1232" i="19"/>
  <c r="AA1232" i="19"/>
  <c r="AB1232" i="19"/>
  <c r="E1233" i="19"/>
  <c r="F1233" i="19"/>
  <c r="G1233" i="19"/>
  <c r="H1233" i="19"/>
  <c r="I1233" i="19"/>
  <c r="J1233" i="19"/>
  <c r="K1233" i="19"/>
  <c r="L1233" i="19"/>
  <c r="M1233" i="19"/>
  <c r="N1233" i="19"/>
  <c r="O1233" i="19"/>
  <c r="P1233" i="19"/>
  <c r="Q1233" i="19"/>
  <c r="R1233" i="19"/>
  <c r="S1233" i="19"/>
  <c r="T1233" i="19"/>
  <c r="U1233" i="19"/>
  <c r="V1233" i="19"/>
  <c r="W1233" i="19"/>
  <c r="Y1233" i="19" s="1"/>
  <c r="X1233" i="19"/>
  <c r="Z1233" i="19"/>
  <c r="AA1233" i="19"/>
  <c r="AB1233" i="19"/>
  <c r="E1234" i="19"/>
  <c r="F1234" i="19"/>
  <c r="G1234" i="19"/>
  <c r="H1234" i="19"/>
  <c r="I1234" i="19"/>
  <c r="J1234" i="19"/>
  <c r="K1234" i="19"/>
  <c r="L1234" i="19"/>
  <c r="M1234" i="19"/>
  <c r="N1234" i="19"/>
  <c r="O1234" i="19"/>
  <c r="P1234" i="19"/>
  <c r="Q1234" i="19"/>
  <c r="R1234" i="19"/>
  <c r="S1234" i="19"/>
  <c r="T1234" i="19"/>
  <c r="U1234" i="19"/>
  <c r="V1234" i="19"/>
  <c r="W1234" i="19"/>
  <c r="Y1234" i="19" s="1"/>
  <c r="X1234" i="19"/>
  <c r="Z1234" i="19"/>
  <c r="AA1234" i="19"/>
  <c r="AB1234" i="19"/>
  <c r="E1235" i="19"/>
  <c r="F1235" i="19"/>
  <c r="G1235" i="19"/>
  <c r="H1235" i="19"/>
  <c r="I1235" i="19"/>
  <c r="J1235" i="19"/>
  <c r="K1235" i="19"/>
  <c r="L1235" i="19"/>
  <c r="M1235" i="19"/>
  <c r="N1235" i="19"/>
  <c r="O1235" i="19"/>
  <c r="P1235" i="19"/>
  <c r="Q1235" i="19"/>
  <c r="R1235" i="19"/>
  <c r="S1235" i="19"/>
  <c r="T1235" i="19"/>
  <c r="U1235" i="19"/>
  <c r="V1235" i="19"/>
  <c r="W1235" i="19"/>
  <c r="Y1235" i="19" s="1"/>
  <c r="X1235" i="19"/>
  <c r="Z1235" i="19"/>
  <c r="AA1235" i="19"/>
  <c r="AB1235" i="19"/>
  <c r="E1236" i="19"/>
  <c r="F1236" i="19"/>
  <c r="G1236" i="19"/>
  <c r="H1236" i="19"/>
  <c r="I1236" i="19"/>
  <c r="J1236" i="19"/>
  <c r="K1236" i="19"/>
  <c r="L1236" i="19"/>
  <c r="M1236" i="19"/>
  <c r="N1236" i="19"/>
  <c r="O1236" i="19"/>
  <c r="P1236" i="19"/>
  <c r="Q1236" i="19"/>
  <c r="R1236" i="19"/>
  <c r="S1236" i="19"/>
  <c r="T1236" i="19"/>
  <c r="U1236" i="19"/>
  <c r="V1236" i="19"/>
  <c r="W1236" i="19"/>
  <c r="Y1236" i="19" s="1"/>
  <c r="X1236" i="19"/>
  <c r="Z1236" i="19"/>
  <c r="AA1236" i="19"/>
  <c r="AB1236" i="19"/>
  <c r="E1237" i="19"/>
  <c r="F1237" i="19"/>
  <c r="G1237" i="19"/>
  <c r="H1237" i="19"/>
  <c r="I1237" i="19"/>
  <c r="J1237" i="19"/>
  <c r="K1237" i="19"/>
  <c r="L1237" i="19"/>
  <c r="M1237" i="19"/>
  <c r="N1237" i="19"/>
  <c r="O1237" i="19"/>
  <c r="P1237" i="19"/>
  <c r="Q1237" i="19"/>
  <c r="R1237" i="19"/>
  <c r="S1237" i="19"/>
  <c r="T1237" i="19"/>
  <c r="U1237" i="19"/>
  <c r="V1237" i="19"/>
  <c r="W1237" i="19"/>
  <c r="Y1237" i="19" s="1"/>
  <c r="X1237" i="19"/>
  <c r="Z1237" i="19"/>
  <c r="AA1237" i="19"/>
  <c r="AB1237" i="19"/>
  <c r="E1238" i="19"/>
  <c r="F1238" i="19"/>
  <c r="G1238" i="19"/>
  <c r="H1238" i="19"/>
  <c r="I1238" i="19"/>
  <c r="J1238" i="19"/>
  <c r="K1238" i="19"/>
  <c r="L1238" i="19"/>
  <c r="M1238" i="19"/>
  <c r="N1238" i="19"/>
  <c r="O1238" i="19"/>
  <c r="P1238" i="19"/>
  <c r="Q1238" i="19"/>
  <c r="R1238" i="19"/>
  <c r="S1238" i="19"/>
  <c r="T1238" i="19"/>
  <c r="U1238" i="19"/>
  <c r="V1238" i="19"/>
  <c r="W1238" i="19"/>
  <c r="Y1238" i="19" s="1"/>
  <c r="X1238" i="19"/>
  <c r="Z1238" i="19"/>
  <c r="AA1238" i="19"/>
  <c r="AB1238" i="19"/>
  <c r="E1239" i="19"/>
  <c r="F1239" i="19"/>
  <c r="G1239" i="19"/>
  <c r="H1239" i="19"/>
  <c r="I1239" i="19"/>
  <c r="J1239" i="19"/>
  <c r="K1239" i="19"/>
  <c r="L1239" i="19"/>
  <c r="M1239" i="19"/>
  <c r="N1239" i="19"/>
  <c r="O1239" i="19"/>
  <c r="P1239" i="19"/>
  <c r="Q1239" i="19"/>
  <c r="R1239" i="19"/>
  <c r="S1239" i="19"/>
  <c r="T1239" i="19"/>
  <c r="U1239" i="19"/>
  <c r="V1239" i="19"/>
  <c r="W1239" i="19"/>
  <c r="Y1239" i="19" s="1"/>
  <c r="X1239" i="19"/>
  <c r="Z1239" i="19"/>
  <c r="AA1239" i="19"/>
  <c r="AB1239" i="19"/>
  <c r="E1240" i="19"/>
  <c r="F1240" i="19"/>
  <c r="G1240" i="19"/>
  <c r="H1240" i="19"/>
  <c r="I1240" i="19"/>
  <c r="J1240" i="19"/>
  <c r="K1240" i="19"/>
  <c r="L1240" i="19"/>
  <c r="M1240" i="19"/>
  <c r="N1240" i="19"/>
  <c r="O1240" i="19"/>
  <c r="P1240" i="19"/>
  <c r="Q1240" i="19"/>
  <c r="R1240" i="19"/>
  <c r="S1240" i="19"/>
  <c r="T1240" i="19"/>
  <c r="U1240" i="19"/>
  <c r="V1240" i="19"/>
  <c r="W1240" i="19"/>
  <c r="Y1240" i="19" s="1"/>
  <c r="X1240" i="19"/>
  <c r="Z1240" i="19"/>
  <c r="AA1240" i="19"/>
  <c r="AB1240" i="19"/>
  <c r="E1241" i="19"/>
  <c r="F1241" i="19"/>
  <c r="G1241" i="19"/>
  <c r="H1241" i="19"/>
  <c r="I1241" i="19"/>
  <c r="J1241" i="19"/>
  <c r="K1241" i="19"/>
  <c r="L1241" i="19"/>
  <c r="M1241" i="19"/>
  <c r="N1241" i="19"/>
  <c r="O1241" i="19"/>
  <c r="P1241" i="19"/>
  <c r="Q1241" i="19"/>
  <c r="R1241" i="19"/>
  <c r="S1241" i="19"/>
  <c r="T1241" i="19"/>
  <c r="U1241" i="19"/>
  <c r="V1241" i="19"/>
  <c r="W1241" i="19"/>
  <c r="Y1241" i="19" s="1"/>
  <c r="X1241" i="19"/>
  <c r="Z1241" i="19"/>
  <c r="AA1241" i="19"/>
  <c r="AB1241" i="19"/>
  <c r="E1242" i="19"/>
  <c r="F1242" i="19"/>
  <c r="G1242" i="19"/>
  <c r="H1242" i="19"/>
  <c r="I1242" i="19"/>
  <c r="J1242" i="19"/>
  <c r="K1242" i="19"/>
  <c r="L1242" i="19"/>
  <c r="M1242" i="19"/>
  <c r="N1242" i="19"/>
  <c r="O1242" i="19"/>
  <c r="P1242" i="19"/>
  <c r="Q1242" i="19"/>
  <c r="R1242" i="19"/>
  <c r="S1242" i="19"/>
  <c r="T1242" i="19"/>
  <c r="U1242" i="19"/>
  <c r="V1242" i="19"/>
  <c r="W1242" i="19"/>
  <c r="Y1242" i="19" s="1"/>
  <c r="X1242" i="19"/>
  <c r="Z1242" i="19"/>
  <c r="AA1242" i="19"/>
  <c r="AB1242" i="19"/>
  <c r="E1243" i="19"/>
  <c r="F1243" i="19"/>
  <c r="G1243" i="19"/>
  <c r="H1243" i="19"/>
  <c r="I1243" i="19"/>
  <c r="J1243" i="19"/>
  <c r="K1243" i="19"/>
  <c r="L1243" i="19"/>
  <c r="M1243" i="19"/>
  <c r="N1243" i="19"/>
  <c r="O1243" i="19"/>
  <c r="P1243" i="19"/>
  <c r="Q1243" i="19"/>
  <c r="R1243" i="19"/>
  <c r="S1243" i="19"/>
  <c r="T1243" i="19"/>
  <c r="U1243" i="19"/>
  <c r="V1243" i="19"/>
  <c r="W1243" i="19"/>
  <c r="Y1243" i="19" s="1"/>
  <c r="X1243" i="19"/>
  <c r="Z1243" i="19"/>
  <c r="AA1243" i="19"/>
  <c r="AB1243" i="19"/>
  <c r="E1244" i="19"/>
  <c r="F1244" i="19"/>
  <c r="G1244" i="19"/>
  <c r="H1244" i="19"/>
  <c r="I1244" i="19"/>
  <c r="J1244" i="19"/>
  <c r="K1244" i="19"/>
  <c r="L1244" i="19"/>
  <c r="M1244" i="19"/>
  <c r="N1244" i="19"/>
  <c r="O1244" i="19"/>
  <c r="P1244" i="19"/>
  <c r="Q1244" i="19"/>
  <c r="R1244" i="19"/>
  <c r="S1244" i="19"/>
  <c r="T1244" i="19"/>
  <c r="U1244" i="19"/>
  <c r="V1244" i="19"/>
  <c r="W1244" i="19"/>
  <c r="Y1244" i="19" s="1"/>
  <c r="X1244" i="19"/>
  <c r="Z1244" i="19"/>
  <c r="AA1244" i="19"/>
  <c r="AB1244" i="19"/>
  <c r="E1245" i="19"/>
  <c r="F1245" i="19"/>
  <c r="G1245" i="19"/>
  <c r="H1245" i="19"/>
  <c r="I1245" i="19"/>
  <c r="J1245" i="19"/>
  <c r="K1245" i="19"/>
  <c r="L1245" i="19"/>
  <c r="M1245" i="19"/>
  <c r="N1245" i="19"/>
  <c r="O1245" i="19"/>
  <c r="P1245" i="19"/>
  <c r="Q1245" i="19"/>
  <c r="R1245" i="19"/>
  <c r="S1245" i="19"/>
  <c r="T1245" i="19"/>
  <c r="U1245" i="19"/>
  <c r="V1245" i="19"/>
  <c r="W1245" i="19"/>
  <c r="Y1245" i="19" s="1"/>
  <c r="X1245" i="19"/>
  <c r="Z1245" i="19"/>
  <c r="AA1245" i="19"/>
  <c r="AB1245" i="19"/>
  <c r="E1246" i="19"/>
  <c r="F1246" i="19"/>
  <c r="G1246" i="19"/>
  <c r="H1246" i="19"/>
  <c r="I1246" i="19"/>
  <c r="J1246" i="19"/>
  <c r="K1246" i="19"/>
  <c r="L1246" i="19"/>
  <c r="M1246" i="19"/>
  <c r="N1246" i="19"/>
  <c r="O1246" i="19"/>
  <c r="P1246" i="19"/>
  <c r="Q1246" i="19"/>
  <c r="R1246" i="19"/>
  <c r="S1246" i="19"/>
  <c r="T1246" i="19"/>
  <c r="U1246" i="19"/>
  <c r="V1246" i="19"/>
  <c r="W1246" i="19"/>
  <c r="Y1246" i="19" s="1"/>
  <c r="X1246" i="19"/>
  <c r="Z1246" i="19"/>
  <c r="AA1246" i="19"/>
  <c r="AB1246" i="19"/>
  <c r="E1247" i="19"/>
  <c r="F1247" i="19"/>
  <c r="G1247" i="19"/>
  <c r="H1247" i="19"/>
  <c r="I1247" i="19"/>
  <c r="J1247" i="19"/>
  <c r="K1247" i="19"/>
  <c r="L1247" i="19"/>
  <c r="M1247" i="19"/>
  <c r="N1247" i="19"/>
  <c r="O1247" i="19"/>
  <c r="P1247" i="19"/>
  <c r="Q1247" i="19"/>
  <c r="R1247" i="19"/>
  <c r="S1247" i="19"/>
  <c r="T1247" i="19"/>
  <c r="U1247" i="19"/>
  <c r="V1247" i="19"/>
  <c r="W1247" i="19"/>
  <c r="Y1247" i="19" s="1"/>
  <c r="X1247" i="19"/>
  <c r="Z1247" i="19"/>
  <c r="AA1247" i="19"/>
  <c r="AB1247" i="19"/>
  <c r="E1248" i="19"/>
  <c r="F1248" i="19"/>
  <c r="G1248" i="19"/>
  <c r="H1248" i="19"/>
  <c r="I1248" i="19"/>
  <c r="J1248" i="19"/>
  <c r="K1248" i="19"/>
  <c r="L1248" i="19"/>
  <c r="M1248" i="19"/>
  <c r="N1248" i="19"/>
  <c r="O1248" i="19"/>
  <c r="P1248" i="19"/>
  <c r="Q1248" i="19"/>
  <c r="R1248" i="19"/>
  <c r="S1248" i="19"/>
  <c r="T1248" i="19"/>
  <c r="U1248" i="19"/>
  <c r="V1248" i="19"/>
  <c r="W1248" i="19"/>
  <c r="Y1248" i="19" s="1"/>
  <c r="X1248" i="19"/>
  <c r="Z1248" i="19"/>
  <c r="AA1248" i="19"/>
  <c r="AB1248" i="19"/>
  <c r="E1249" i="19"/>
  <c r="F1249" i="19"/>
  <c r="G1249" i="19"/>
  <c r="H1249" i="19"/>
  <c r="I1249" i="19"/>
  <c r="J1249" i="19"/>
  <c r="K1249" i="19"/>
  <c r="L1249" i="19"/>
  <c r="M1249" i="19"/>
  <c r="N1249" i="19"/>
  <c r="O1249" i="19"/>
  <c r="P1249" i="19"/>
  <c r="Q1249" i="19"/>
  <c r="R1249" i="19"/>
  <c r="S1249" i="19"/>
  <c r="T1249" i="19"/>
  <c r="U1249" i="19"/>
  <c r="V1249" i="19"/>
  <c r="W1249" i="19"/>
  <c r="Y1249" i="19" s="1"/>
  <c r="X1249" i="19"/>
  <c r="Z1249" i="19"/>
  <c r="AA1249" i="19"/>
  <c r="AB1249" i="19"/>
  <c r="E1250" i="19"/>
  <c r="F1250" i="19"/>
  <c r="G1250" i="19"/>
  <c r="H1250" i="19"/>
  <c r="I1250" i="19"/>
  <c r="J1250" i="19"/>
  <c r="K1250" i="19"/>
  <c r="L1250" i="19"/>
  <c r="M1250" i="19"/>
  <c r="N1250" i="19"/>
  <c r="O1250" i="19"/>
  <c r="P1250" i="19"/>
  <c r="Q1250" i="19"/>
  <c r="R1250" i="19"/>
  <c r="S1250" i="19"/>
  <c r="T1250" i="19"/>
  <c r="U1250" i="19"/>
  <c r="V1250" i="19"/>
  <c r="W1250" i="19"/>
  <c r="Y1250" i="19" s="1"/>
  <c r="X1250" i="19"/>
  <c r="Z1250" i="19"/>
  <c r="AA1250" i="19"/>
  <c r="AB1250" i="19"/>
  <c r="E1251" i="19"/>
  <c r="F1251" i="19"/>
  <c r="G1251" i="19"/>
  <c r="H1251" i="19"/>
  <c r="I1251" i="19"/>
  <c r="J1251" i="19"/>
  <c r="K1251" i="19"/>
  <c r="L1251" i="19"/>
  <c r="M1251" i="19"/>
  <c r="N1251" i="19"/>
  <c r="O1251" i="19"/>
  <c r="P1251" i="19"/>
  <c r="Q1251" i="19"/>
  <c r="R1251" i="19"/>
  <c r="S1251" i="19"/>
  <c r="T1251" i="19"/>
  <c r="U1251" i="19"/>
  <c r="V1251" i="19"/>
  <c r="W1251" i="19"/>
  <c r="Y1251" i="19" s="1"/>
  <c r="X1251" i="19"/>
  <c r="Z1251" i="19"/>
  <c r="AA1251" i="19"/>
  <c r="AB1251" i="19"/>
  <c r="E1252" i="19"/>
  <c r="F1252" i="19"/>
  <c r="G1252" i="19"/>
  <c r="H1252" i="19"/>
  <c r="I1252" i="19"/>
  <c r="J1252" i="19"/>
  <c r="K1252" i="19"/>
  <c r="L1252" i="19"/>
  <c r="M1252" i="19"/>
  <c r="N1252" i="19"/>
  <c r="O1252" i="19"/>
  <c r="P1252" i="19"/>
  <c r="Q1252" i="19"/>
  <c r="R1252" i="19"/>
  <c r="S1252" i="19"/>
  <c r="T1252" i="19"/>
  <c r="U1252" i="19"/>
  <c r="V1252" i="19"/>
  <c r="W1252" i="19"/>
  <c r="Y1252" i="19" s="1"/>
  <c r="X1252" i="19"/>
  <c r="Z1252" i="19"/>
  <c r="AA1252" i="19"/>
  <c r="AB1252" i="19"/>
  <c r="E1253" i="19"/>
  <c r="F1253" i="19"/>
  <c r="G1253" i="19"/>
  <c r="H1253" i="19"/>
  <c r="I1253" i="19"/>
  <c r="J1253" i="19"/>
  <c r="K1253" i="19"/>
  <c r="L1253" i="19"/>
  <c r="M1253" i="19"/>
  <c r="N1253" i="19"/>
  <c r="O1253" i="19"/>
  <c r="P1253" i="19"/>
  <c r="Q1253" i="19"/>
  <c r="R1253" i="19"/>
  <c r="S1253" i="19"/>
  <c r="T1253" i="19"/>
  <c r="U1253" i="19"/>
  <c r="V1253" i="19"/>
  <c r="W1253" i="19"/>
  <c r="Y1253" i="19" s="1"/>
  <c r="X1253" i="19"/>
  <c r="Z1253" i="19"/>
  <c r="AA1253" i="19"/>
  <c r="AB1253" i="19"/>
  <c r="E1254" i="19"/>
  <c r="F1254" i="19"/>
  <c r="G1254" i="19"/>
  <c r="H1254" i="19"/>
  <c r="I1254" i="19"/>
  <c r="J1254" i="19"/>
  <c r="K1254" i="19"/>
  <c r="L1254" i="19"/>
  <c r="M1254" i="19"/>
  <c r="N1254" i="19"/>
  <c r="O1254" i="19"/>
  <c r="P1254" i="19"/>
  <c r="Q1254" i="19"/>
  <c r="R1254" i="19"/>
  <c r="S1254" i="19"/>
  <c r="T1254" i="19"/>
  <c r="U1254" i="19"/>
  <c r="V1254" i="19"/>
  <c r="W1254" i="19"/>
  <c r="Y1254" i="19" s="1"/>
  <c r="X1254" i="19"/>
  <c r="Z1254" i="19"/>
  <c r="AA1254" i="19"/>
  <c r="AB1254" i="19"/>
  <c r="E1255" i="19"/>
  <c r="F1255" i="19"/>
  <c r="G1255" i="19"/>
  <c r="H1255" i="19"/>
  <c r="I1255" i="19"/>
  <c r="J1255" i="19"/>
  <c r="K1255" i="19"/>
  <c r="L1255" i="19"/>
  <c r="M1255" i="19"/>
  <c r="N1255" i="19"/>
  <c r="O1255" i="19"/>
  <c r="P1255" i="19"/>
  <c r="Q1255" i="19"/>
  <c r="R1255" i="19"/>
  <c r="S1255" i="19"/>
  <c r="T1255" i="19"/>
  <c r="U1255" i="19"/>
  <c r="V1255" i="19"/>
  <c r="W1255" i="19"/>
  <c r="Y1255" i="19" s="1"/>
  <c r="X1255" i="19"/>
  <c r="Z1255" i="19"/>
  <c r="AA1255" i="19"/>
  <c r="AB1255" i="19"/>
  <c r="E1256" i="19"/>
  <c r="F1256" i="19"/>
  <c r="G1256" i="19"/>
  <c r="H1256" i="19"/>
  <c r="I1256" i="19"/>
  <c r="J1256" i="19"/>
  <c r="K1256" i="19"/>
  <c r="L1256" i="19"/>
  <c r="M1256" i="19"/>
  <c r="N1256" i="19"/>
  <c r="O1256" i="19"/>
  <c r="P1256" i="19"/>
  <c r="Q1256" i="19"/>
  <c r="R1256" i="19"/>
  <c r="S1256" i="19"/>
  <c r="T1256" i="19"/>
  <c r="U1256" i="19"/>
  <c r="V1256" i="19"/>
  <c r="W1256" i="19"/>
  <c r="Y1256" i="19" s="1"/>
  <c r="X1256" i="19"/>
  <c r="Z1256" i="19"/>
  <c r="AA1256" i="19"/>
  <c r="AB1256" i="19"/>
  <c r="E1257" i="19"/>
  <c r="F1257" i="19"/>
  <c r="G1257" i="19"/>
  <c r="H1257" i="19"/>
  <c r="I1257" i="19"/>
  <c r="J1257" i="19"/>
  <c r="K1257" i="19"/>
  <c r="L1257" i="19"/>
  <c r="M1257" i="19"/>
  <c r="N1257" i="19"/>
  <c r="O1257" i="19"/>
  <c r="P1257" i="19"/>
  <c r="Q1257" i="19"/>
  <c r="R1257" i="19"/>
  <c r="S1257" i="19"/>
  <c r="T1257" i="19"/>
  <c r="U1257" i="19"/>
  <c r="V1257" i="19"/>
  <c r="W1257" i="19"/>
  <c r="Y1257" i="19" s="1"/>
  <c r="X1257" i="19"/>
  <c r="Z1257" i="19"/>
  <c r="AA1257" i="19"/>
  <c r="AB1257" i="19"/>
  <c r="E1258" i="19"/>
  <c r="F1258" i="19"/>
  <c r="G1258" i="19"/>
  <c r="H1258" i="19"/>
  <c r="I1258" i="19"/>
  <c r="J1258" i="19"/>
  <c r="K1258" i="19"/>
  <c r="L1258" i="19"/>
  <c r="M1258" i="19"/>
  <c r="N1258" i="19"/>
  <c r="O1258" i="19"/>
  <c r="P1258" i="19"/>
  <c r="Q1258" i="19"/>
  <c r="R1258" i="19"/>
  <c r="S1258" i="19"/>
  <c r="T1258" i="19"/>
  <c r="U1258" i="19"/>
  <c r="V1258" i="19"/>
  <c r="W1258" i="19"/>
  <c r="Y1258" i="19" s="1"/>
  <c r="X1258" i="19"/>
  <c r="Z1258" i="19"/>
  <c r="AA1258" i="19"/>
  <c r="AB1258" i="19"/>
  <c r="E1259" i="19"/>
  <c r="F1259" i="19"/>
  <c r="G1259" i="19"/>
  <c r="H1259" i="19"/>
  <c r="I1259" i="19"/>
  <c r="J1259" i="19"/>
  <c r="K1259" i="19"/>
  <c r="L1259" i="19"/>
  <c r="M1259" i="19"/>
  <c r="N1259" i="19"/>
  <c r="O1259" i="19"/>
  <c r="P1259" i="19"/>
  <c r="Q1259" i="19"/>
  <c r="R1259" i="19"/>
  <c r="S1259" i="19"/>
  <c r="T1259" i="19"/>
  <c r="U1259" i="19"/>
  <c r="V1259" i="19"/>
  <c r="W1259" i="19"/>
  <c r="Y1259" i="19" s="1"/>
  <c r="X1259" i="19"/>
  <c r="Z1259" i="19"/>
  <c r="AA1259" i="19"/>
  <c r="AB1259" i="19"/>
  <c r="E1260" i="19"/>
  <c r="F1260" i="19"/>
  <c r="G1260" i="19"/>
  <c r="H1260" i="19"/>
  <c r="I1260" i="19"/>
  <c r="J1260" i="19"/>
  <c r="K1260" i="19"/>
  <c r="L1260" i="19"/>
  <c r="M1260" i="19"/>
  <c r="N1260" i="19"/>
  <c r="O1260" i="19"/>
  <c r="P1260" i="19"/>
  <c r="Q1260" i="19"/>
  <c r="R1260" i="19"/>
  <c r="S1260" i="19"/>
  <c r="T1260" i="19"/>
  <c r="U1260" i="19"/>
  <c r="V1260" i="19"/>
  <c r="W1260" i="19"/>
  <c r="Y1260" i="19" s="1"/>
  <c r="X1260" i="19"/>
  <c r="Z1260" i="19"/>
  <c r="AA1260" i="19"/>
  <c r="AB1260" i="19"/>
  <c r="E1261" i="19"/>
  <c r="F1261" i="19"/>
  <c r="G1261" i="19"/>
  <c r="H1261" i="19"/>
  <c r="I1261" i="19"/>
  <c r="J1261" i="19"/>
  <c r="K1261" i="19"/>
  <c r="L1261" i="19"/>
  <c r="M1261" i="19"/>
  <c r="N1261" i="19"/>
  <c r="O1261" i="19"/>
  <c r="P1261" i="19"/>
  <c r="Q1261" i="19"/>
  <c r="R1261" i="19"/>
  <c r="S1261" i="19"/>
  <c r="T1261" i="19"/>
  <c r="U1261" i="19"/>
  <c r="V1261" i="19"/>
  <c r="W1261" i="19"/>
  <c r="Y1261" i="19" s="1"/>
  <c r="X1261" i="19"/>
  <c r="Z1261" i="19"/>
  <c r="AA1261" i="19"/>
  <c r="AB1261" i="19"/>
  <c r="E1262" i="19"/>
  <c r="F1262" i="19"/>
  <c r="G1262" i="19"/>
  <c r="H1262" i="19"/>
  <c r="I1262" i="19"/>
  <c r="J1262" i="19"/>
  <c r="K1262" i="19"/>
  <c r="L1262" i="19"/>
  <c r="M1262" i="19"/>
  <c r="N1262" i="19"/>
  <c r="O1262" i="19"/>
  <c r="P1262" i="19"/>
  <c r="Q1262" i="19"/>
  <c r="R1262" i="19"/>
  <c r="S1262" i="19"/>
  <c r="T1262" i="19"/>
  <c r="U1262" i="19"/>
  <c r="V1262" i="19"/>
  <c r="W1262" i="19"/>
  <c r="Y1262" i="19" s="1"/>
  <c r="X1262" i="19"/>
  <c r="Z1262" i="19"/>
  <c r="AA1262" i="19"/>
  <c r="AB1262" i="19"/>
  <c r="E1263" i="19"/>
  <c r="F1263" i="19"/>
  <c r="G1263" i="19"/>
  <c r="H1263" i="19"/>
  <c r="I1263" i="19"/>
  <c r="J1263" i="19"/>
  <c r="K1263" i="19"/>
  <c r="L1263" i="19"/>
  <c r="M1263" i="19"/>
  <c r="N1263" i="19"/>
  <c r="O1263" i="19"/>
  <c r="P1263" i="19"/>
  <c r="Q1263" i="19"/>
  <c r="R1263" i="19"/>
  <c r="S1263" i="19"/>
  <c r="T1263" i="19"/>
  <c r="U1263" i="19"/>
  <c r="V1263" i="19"/>
  <c r="W1263" i="19"/>
  <c r="Y1263" i="19" s="1"/>
  <c r="X1263" i="19"/>
  <c r="Z1263" i="19"/>
  <c r="AA1263" i="19"/>
  <c r="AB1263" i="19"/>
  <c r="E1264" i="19"/>
  <c r="F1264" i="19"/>
  <c r="G1264" i="19"/>
  <c r="H1264" i="19"/>
  <c r="I1264" i="19"/>
  <c r="J1264" i="19"/>
  <c r="K1264" i="19"/>
  <c r="L1264" i="19"/>
  <c r="M1264" i="19"/>
  <c r="N1264" i="19"/>
  <c r="O1264" i="19"/>
  <c r="P1264" i="19"/>
  <c r="Q1264" i="19"/>
  <c r="R1264" i="19"/>
  <c r="S1264" i="19"/>
  <c r="T1264" i="19"/>
  <c r="U1264" i="19"/>
  <c r="V1264" i="19"/>
  <c r="W1264" i="19"/>
  <c r="Y1264" i="19" s="1"/>
  <c r="X1264" i="19"/>
  <c r="Z1264" i="19"/>
  <c r="AA1264" i="19"/>
  <c r="AB1264" i="19"/>
  <c r="E1265" i="19"/>
  <c r="F1265" i="19"/>
  <c r="G1265" i="19"/>
  <c r="H1265" i="19"/>
  <c r="I1265" i="19"/>
  <c r="J1265" i="19"/>
  <c r="K1265" i="19"/>
  <c r="L1265" i="19"/>
  <c r="M1265" i="19"/>
  <c r="N1265" i="19"/>
  <c r="O1265" i="19"/>
  <c r="P1265" i="19"/>
  <c r="Q1265" i="19"/>
  <c r="R1265" i="19"/>
  <c r="S1265" i="19"/>
  <c r="T1265" i="19"/>
  <c r="U1265" i="19"/>
  <c r="V1265" i="19"/>
  <c r="W1265" i="19"/>
  <c r="Y1265" i="19" s="1"/>
  <c r="X1265" i="19"/>
  <c r="Z1265" i="19"/>
  <c r="AA1265" i="19"/>
  <c r="AB1265" i="19"/>
  <c r="E1266" i="19"/>
  <c r="F1266" i="19"/>
  <c r="G1266" i="19"/>
  <c r="H1266" i="19"/>
  <c r="I1266" i="19"/>
  <c r="J1266" i="19"/>
  <c r="K1266" i="19"/>
  <c r="L1266" i="19"/>
  <c r="M1266" i="19"/>
  <c r="N1266" i="19"/>
  <c r="O1266" i="19"/>
  <c r="P1266" i="19"/>
  <c r="Q1266" i="19"/>
  <c r="R1266" i="19"/>
  <c r="S1266" i="19"/>
  <c r="T1266" i="19"/>
  <c r="U1266" i="19"/>
  <c r="V1266" i="19"/>
  <c r="W1266" i="19"/>
  <c r="Y1266" i="19" s="1"/>
  <c r="X1266" i="19"/>
  <c r="Z1266" i="19"/>
  <c r="AA1266" i="19"/>
  <c r="AB1266" i="19"/>
  <c r="E1267" i="19"/>
  <c r="F1267" i="19"/>
  <c r="G1267" i="19"/>
  <c r="H1267" i="19"/>
  <c r="I1267" i="19"/>
  <c r="J1267" i="19"/>
  <c r="K1267" i="19"/>
  <c r="L1267" i="19"/>
  <c r="M1267" i="19"/>
  <c r="N1267" i="19"/>
  <c r="O1267" i="19"/>
  <c r="P1267" i="19"/>
  <c r="Q1267" i="19"/>
  <c r="R1267" i="19"/>
  <c r="S1267" i="19"/>
  <c r="T1267" i="19"/>
  <c r="U1267" i="19"/>
  <c r="V1267" i="19"/>
  <c r="W1267" i="19"/>
  <c r="Y1267" i="19" s="1"/>
  <c r="X1267" i="19"/>
  <c r="Z1267" i="19"/>
  <c r="AA1267" i="19"/>
  <c r="AB1267" i="19"/>
  <c r="E1268" i="19"/>
  <c r="F1268" i="19"/>
  <c r="G1268" i="19"/>
  <c r="H1268" i="19"/>
  <c r="I1268" i="19"/>
  <c r="J1268" i="19"/>
  <c r="K1268" i="19"/>
  <c r="L1268" i="19"/>
  <c r="M1268" i="19"/>
  <c r="N1268" i="19"/>
  <c r="O1268" i="19"/>
  <c r="P1268" i="19"/>
  <c r="Q1268" i="19"/>
  <c r="R1268" i="19"/>
  <c r="S1268" i="19"/>
  <c r="T1268" i="19"/>
  <c r="U1268" i="19"/>
  <c r="V1268" i="19"/>
  <c r="W1268" i="19"/>
  <c r="Y1268" i="19" s="1"/>
  <c r="X1268" i="19"/>
  <c r="Z1268" i="19"/>
  <c r="AA1268" i="19"/>
  <c r="AB1268" i="19"/>
  <c r="E1269" i="19"/>
  <c r="F1269" i="19"/>
  <c r="G1269" i="19"/>
  <c r="H1269" i="19"/>
  <c r="I1269" i="19"/>
  <c r="J1269" i="19"/>
  <c r="K1269" i="19"/>
  <c r="L1269" i="19"/>
  <c r="M1269" i="19"/>
  <c r="N1269" i="19"/>
  <c r="O1269" i="19"/>
  <c r="P1269" i="19"/>
  <c r="Q1269" i="19"/>
  <c r="R1269" i="19"/>
  <c r="S1269" i="19"/>
  <c r="T1269" i="19"/>
  <c r="U1269" i="19"/>
  <c r="V1269" i="19"/>
  <c r="W1269" i="19"/>
  <c r="Y1269" i="19" s="1"/>
  <c r="X1269" i="19"/>
  <c r="Z1269" i="19"/>
  <c r="AA1269" i="19"/>
  <c r="AB1269" i="19"/>
  <c r="E1270" i="19"/>
  <c r="F1270" i="19"/>
  <c r="G1270" i="19"/>
  <c r="H1270" i="19"/>
  <c r="I1270" i="19"/>
  <c r="J1270" i="19"/>
  <c r="K1270" i="19"/>
  <c r="L1270" i="19"/>
  <c r="M1270" i="19"/>
  <c r="N1270" i="19"/>
  <c r="O1270" i="19"/>
  <c r="P1270" i="19"/>
  <c r="Q1270" i="19"/>
  <c r="R1270" i="19"/>
  <c r="S1270" i="19"/>
  <c r="T1270" i="19"/>
  <c r="U1270" i="19"/>
  <c r="V1270" i="19"/>
  <c r="W1270" i="19"/>
  <c r="Y1270" i="19" s="1"/>
  <c r="X1270" i="19"/>
  <c r="Z1270" i="19"/>
  <c r="AA1270" i="19"/>
  <c r="AB1270" i="19"/>
  <c r="E1271" i="19"/>
  <c r="F1271" i="19"/>
  <c r="G1271" i="19"/>
  <c r="H1271" i="19"/>
  <c r="I1271" i="19"/>
  <c r="J1271" i="19"/>
  <c r="K1271" i="19"/>
  <c r="L1271" i="19"/>
  <c r="M1271" i="19"/>
  <c r="N1271" i="19"/>
  <c r="O1271" i="19"/>
  <c r="P1271" i="19"/>
  <c r="Q1271" i="19"/>
  <c r="R1271" i="19"/>
  <c r="S1271" i="19"/>
  <c r="T1271" i="19"/>
  <c r="U1271" i="19"/>
  <c r="V1271" i="19"/>
  <c r="W1271" i="19"/>
  <c r="Y1271" i="19" s="1"/>
  <c r="X1271" i="19"/>
  <c r="Z1271" i="19"/>
  <c r="AA1271" i="19"/>
  <c r="AB1271" i="19"/>
  <c r="E1272" i="19"/>
  <c r="F1272" i="19"/>
  <c r="G1272" i="19"/>
  <c r="H1272" i="19"/>
  <c r="I1272" i="19"/>
  <c r="J1272" i="19"/>
  <c r="K1272" i="19"/>
  <c r="L1272" i="19"/>
  <c r="M1272" i="19"/>
  <c r="N1272" i="19"/>
  <c r="O1272" i="19"/>
  <c r="P1272" i="19"/>
  <c r="Q1272" i="19"/>
  <c r="R1272" i="19"/>
  <c r="S1272" i="19"/>
  <c r="T1272" i="19"/>
  <c r="U1272" i="19"/>
  <c r="V1272" i="19"/>
  <c r="W1272" i="19"/>
  <c r="Y1272" i="19" s="1"/>
  <c r="X1272" i="19"/>
  <c r="Z1272" i="19"/>
  <c r="AA1272" i="19"/>
  <c r="AB1272" i="19"/>
  <c r="E1273" i="19"/>
  <c r="F1273" i="19"/>
  <c r="G1273" i="19"/>
  <c r="H1273" i="19"/>
  <c r="I1273" i="19"/>
  <c r="J1273" i="19"/>
  <c r="K1273" i="19"/>
  <c r="L1273" i="19"/>
  <c r="M1273" i="19"/>
  <c r="N1273" i="19"/>
  <c r="O1273" i="19"/>
  <c r="P1273" i="19"/>
  <c r="Q1273" i="19"/>
  <c r="R1273" i="19"/>
  <c r="S1273" i="19"/>
  <c r="T1273" i="19"/>
  <c r="U1273" i="19"/>
  <c r="V1273" i="19"/>
  <c r="W1273" i="19"/>
  <c r="Y1273" i="19" s="1"/>
  <c r="X1273" i="19"/>
  <c r="Z1273" i="19"/>
  <c r="AA1273" i="19"/>
  <c r="AB1273" i="19"/>
  <c r="E1274" i="19"/>
  <c r="F1274" i="19"/>
  <c r="G1274" i="19"/>
  <c r="H1274" i="19"/>
  <c r="I1274" i="19"/>
  <c r="J1274" i="19"/>
  <c r="K1274" i="19"/>
  <c r="L1274" i="19"/>
  <c r="M1274" i="19"/>
  <c r="N1274" i="19"/>
  <c r="O1274" i="19"/>
  <c r="P1274" i="19"/>
  <c r="Q1274" i="19"/>
  <c r="R1274" i="19"/>
  <c r="S1274" i="19"/>
  <c r="T1274" i="19"/>
  <c r="U1274" i="19"/>
  <c r="V1274" i="19"/>
  <c r="W1274" i="19"/>
  <c r="Y1274" i="19" s="1"/>
  <c r="X1274" i="19"/>
  <c r="Z1274" i="19"/>
  <c r="AA1274" i="19"/>
  <c r="AB1274" i="19"/>
  <c r="E1275" i="19"/>
  <c r="F1275" i="19"/>
  <c r="G1275" i="19"/>
  <c r="H1275" i="19"/>
  <c r="I1275" i="19"/>
  <c r="J1275" i="19"/>
  <c r="K1275" i="19"/>
  <c r="L1275" i="19"/>
  <c r="M1275" i="19"/>
  <c r="N1275" i="19"/>
  <c r="O1275" i="19"/>
  <c r="P1275" i="19"/>
  <c r="Q1275" i="19"/>
  <c r="R1275" i="19"/>
  <c r="S1275" i="19"/>
  <c r="T1275" i="19"/>
  <c r="U1275" i="19"/>
  <c r="V1275" i="19"/>
  <c r="W1275" i="19"/>
  <c r="Y1275" i="19" s="1"/>
  <c r="X1275" i="19"/>
  <c r="Z1275" i="19"/>
  <c r="AA1275" i="19"/>
  <c r="AB1275" i="19"/>
  <c r="E1276" i="19"/>
  <c r="F1276" i="19"/>
  <c r="G1276" i="19"/>
  <c r="H1276" i="19"/>
  <c r="I1276" i="19"/>
  <c r="J1276" i="19"/>
  <c r="K1276" i="19"/>
  <c r="L1276" i="19"/>
  <c r="M1276" i="19"/>
  <c r="N1276" i="19"/>
  <c r="O1276" i="19"/>
  <c r="P1276" i="19"/>
  <c r="Q1276" i="19"/>
  <c r="R1276" i="19"/>
  <c r="S1276" i="19"/>
  <c r="T1276" i="19"/>
  <c r="U1276" i="19"/>
  <c r="V1276" i="19"/>
  <c r="W1276" i="19"/>
  <c r="Y1276" i="19" s="1"/>
  <c r="X1276" i="19"/>
  <c r="Z1276" i="19"/>
  <c r="AA1276" i="19"/>
  <c r="AB1276" i="19"/>
  <c r="E1277" i="19"/>
  <c r="F1277" i="19"/>
  <c r="G1277" i="19"/>
  <c r="H1277" i="19"/>
  <c r="I1277" i="19"/>
  <c r="J1277" i="19"/>
  <c r="K1277" i="19"/>
  <c r="L1277" i="19"/>
  <c r="M1277" i="19"/>
  <c r="N1277" i="19"/>
  <c r="O1277" i="19"/>
  <c r="P1277" i="19"/>
  <c r="Q1277" i="19"/>
  <c r="R1277" i="19"/>
  <c r="S1277" i="19"/>
  <c r="T1277" i="19"/>
  <c r="U1277" i="19"/>
  <c r="V1277" i="19"/>
  <c r="W1277" i="19"/>
  <c r="Y1277" i="19" s="1"/>
  <c r="X1277" i="19"/>
  <c r="Z1277" i="19"/>
  <c r="AA1277" i="19"/>
  <c r="AB1277" i="19"/>
  <c r="E1278" i="19"/>
  <c r="F1278" i="19"/>
  <c r="G1278" i="19"/>
  <c r="H1278" i="19"/>
  <c r="I1278" i="19"/>
  <c r="J1278" i="19"/>
  <c r="K1278" i="19"/>
  <c r="L1278" i="19"/>
  <c r="M1278" i="19"/>
  <c r="N1278" i="19"/>
  <c r="O1278" i="19"/>
  <c r="P1278" i="19"/>
  <c r="Q1278" i="19"/>
  <c r="R1278" i="19"/>
  <c r="S1278" i="19"/>
  <c r="T1278" i="19"/>
  <c r="U1278" i="19"/>
  <c r="V1278" i="19"/>
  <c r="W1278" i="19"/>
  <c r="Y1278" i="19" s="1"/>
  <c r="X1278" i="19"/>
  <c r="Z1278" i="19"/>
  <c r="AA1278" i="19"/>
  <c r="AB1278" i="19"/>
  <c r="E1279" i="19"/>
  <c r="F1279" i="19"/>
  <c r="G1279" i="19"/>
  <c r="H1279" i="19"/>
  <c r="I1279" i="19"/>
  <c r="J1279" i="19"/>
  <c r="K1279" i="19"/>
  <c r="L1279" i="19"/>
  <c r="M1279" i="19"/>
  <c r="N1279" i="19"/>
  <c r="O1279" i="19"/>
  <c r="P1279" i="19"/>
  <c r="Q1279" i="19"/>
  <c r="R1279" i="19"/>
  <c r="S1279" i="19"/>
  <c r="T1279" i="19"/>
  <c r="U1279" i="19"/>
  <c r="V1279" i="19"/>
  <c r="W1279" i="19"/>
  <c r="Y1279" i="19" s="1"/>
  <c r="X1279" i="19"/>
  <c r="Z1279" i="19"/>
  <c r="AA1279" i="19"/>
  <c r="AB1279" i="19"/>
  <c r="E1280" i="19"/>
  <c r="F1280" i="19"/>
  <c r="G1280" i="19"/>
  <c r="H1280" i="19"/>
  <c r="I1280" i="19"/>
  <c r="J1280" i="19"/>
  <c r="K1280" i="19"/>
  <c r="L1280" i="19"/>
  <c r="M1280" i="19"/>
  <c r="N1280" i="19"/>
  <c r="O1280" i="19"/>
  <c r="P1280" i="19"/>
  <c r="Q1280" i="19"/>
  <c r="R1280" i="19"/>
  <c r="S1280" i="19"/>
  <c r="T1280" i="19"/>
  <c r="U1280" i="19"/>
  <c r="V1280" i="19"/>
  <c r="W1280" i="19"/>
  <c r="Y1280" i="19" s="1"/>
  <c r="X1280" i="19"/>
  <c r="Z1280" i="19"/>
  <c r="AA1280" i="19"/>
  <c r="AB1280" i="19"/>
  <c r="E1281" i="19"/>
  <c r="F1281" i="19"/>
  <c r="G1281" i="19"/>
  <c r="H1281" i="19"/>
  <c r="I1281" i="19"/>
  <c r="J1281" i="19"/>
  <c r="K1281" i="19"/>
  <c r="L1281" i="19"/>
  <c r="M1281" i="19"/>
  <c r="N1281" i="19"/>
  <c r="O1281" i="19"/>
  <c r="P1281" i="19"/>
  <c r="Q1281" i="19"/>
  <c r="R1281" i="19"/>
  <c r="S1281" i="19"/>
  <c r="T1281" i="19"/>
  <c r="U1281" i="19"/>
  <c r="V1281" i="19"/>
  <c r="W1281" i="19"/>
  <c r="Y1281" i="19" s="1"/>
  <c r="X1281" i="19"/>
  <c r="Z1281" i="19"/>
  <c r="AA1281" i="19"/>
  <c r="AB1281" i="19"/>
  <c r="E1282" i="19"/>
  <c r="F1282" i="19"/>
  <c r="G1282" i="19"/>
  <c r="H1282" i="19"/>
  <c r="I1282" i="19"/>
  <c r="J1282" i="19"/>
  <c r="K1282" i="19"/>
  <c r="L1282" i="19"/>
  <c r="M1282" i="19"/>
  <c r="N1282" i="19"/>
  <c r="O1282" i="19"/>
  <c r="P1282" i="19"/>
  <c r="Q1282" i="19"/>
  <c r="R1282" i="19"/>
  <c r="S1282" i="19"/>
  <c r="T1282" i="19"/>
  <c r="U1282" i="19"/>
  <c r="V1282" i="19"/>
  <c r="W1282" i="19"/>
  <c r="Y1282" i="19" s="1"/>
  <c r="X1282" i="19"/>
  <c r="Z1282" i="19"/>
  <c r="AA1282" i="19"/>
  <c r="AB1282" i="19"/>
  <c r="E1283" i="19"/>
  <c r="F1283" i="19"/>
  <c r="G1283" i="19"/>
  <c r="H1283" i="19"/>
  <c r="I1283" i="19"/>
  <c r="J1283" i="19"/>
  <c r="K1283" i="19"/>
  <c r="L1283" i="19"/>
  <c r="M1283" i="19"/>
  <c r="N1283" i="19"/>
  <c r="O1283" i="19"/>
  <c r="P1283" i="19"/>
  <c r="Q1283" i="19"/>
  <c r="R1283" i="19"/>
  <c r="S1283" i="19"/>
  <c r="T1283" i="19"/>
  <c r="U1283" i="19"/>
  <c r="V1283" i="19"/>
  <c r="W1283" i="19"/>
  <c r="Y1283" i="19" s="1"/>
  <c r="X1283" i="19"/>
  <c r="Z1283" i="19"/>
  <c r="AA1283" i="19"/>
  <c r="AB1283" i="19"/>
  <c r="E1284" i="19"/>
  <c r="F1284" i="19"/>
  <c r="G1284" i="19"/>
  <c r="H1284" i="19"/>
  <c r="I1284" i="19"/>
  <c r="J1284" i="19"/>
  <c r="K1284" i="19"/>
  <c r="L1284" i="19"/>
  <c r="M1284" i="19"/>
  <c r="N1284" i="19"/>
  <c r="O1284" i="19"/>
  <c r="P1284" i="19"/>
  <c r="Q1284" i="19"/>
  <c r="R1284" i="19"/>
  <c r="S1284" i="19"/>
  <c r="T1284" i="19"/>
  <c r="U1284" i="19"/>
  <c r="V1284" i="19"/>
  <c r="W1284" i="19"/>
  <c r="Y1284" i="19" s="1"/>
  <c r="X1284" i="19"/>
  <c r="Z1284" i="19"/>
  <c r="AA1284" i="19"/>
  <c r="AB1284" i="19"/>
  <c r="E1285" i="19"/>
  <c r="F1285" i="19"/>
  <c r="G1285" i="19"/>
  <c r="H1285" i="19"/>
  <c r="I1285" i="19"/>
  <c r="J1285" i="19"/>
  <c r="K1285" i="19"/>
  <c r="L1285" i="19"/>
  <c r="M1285" i="19"/>
  <c r="N1285" i="19"/>
  <c r="O1285" i="19"/>
  <c r="P1285" i="19"/>
  <c r="Q1285" i="19"/>
  <c r="R1285" i="19"/>
  <c r="S1285" i="19"/>
  <c r="T1285" i="19"/>
  <c r="U1285" i="19"/>
  <c r="V1285" i="19"/>
  <c r="W1285" i="19"/>
  <c r="Y1285" i="19" s="1"/>
  <c r="X1285" i="19"/>
  <c r="Z1285" i="19"/>
  <c r="AA1285" i="19"/>
  <c r="AB1285" i="19"/>
  <c r="E1286" i="19"/>
  <c r="F1286" i="19"/>
  <c r="G1286" i="19"/>
  <c r="H1286" i="19"/>
  <c r="I1286" i="19"/>
  <c r="J1286" i="19"/>
  <c r="K1286" i="19"/>
  <c r="L1286" i="19"/>
  <c r="M1286" i="19"/>
  <c r="N1286" i="19"/>
  <c r="O1286" i="19"/>
  <c r="P1286" i="19"/>
  <c r="Q1286" i="19"/>
  <c r="R1286" i="19"/>
  <c r="S1286" i="19"/>
  <c r="T1286" i="19"/>
  <c r="U1286" i="19"/>
  <c r="V1286" i="19"/>
  <c r="W1286" i="19"/>
  <c r="Y1286" i="19" s="1"/>
  <c r="X1286" i="19"/>
  <c r="Z1286" i="19"/>
  <c r="AA1286" i="19"/>
  <c r="AB1286" i="19"/>
  <c r="E1287" i="19"/>
  <c r="F1287" i="19"/>
  <c r="G1287" i="19"/>
  <c r="H1287" i="19"/>
  <c r="I1287" i="19"/>
  <c r="J1287" i="19"/>
  <c r="K1287" i="19"/>
  <c r="L1287" i="19"/>
  <c r="M1287" i="19"/>
  <c r="N1287" i="19"/>
  <c r="O1287" i="19"/>
  <c r="P1287" i="19"/>
  <c r="Q1287" i="19"/>
  <c r="R1287" i="19"/>
  <c r="S1287" i="19"/>
  <c r="T1287" i="19"/>
  <c r="U1287" i="19"/>
  <c r="V1287" i="19"/>
  <c r="W1287" i="19"/>
  <c r="Y1287" i="19" s="1"/>
  <c r="X1287" i="19"/>
  <c r="Z1287" i="19"/>
  <c r="AA1287" i="19"/>
  <c r="AB1287" i="19"/>
  <c r="E1288" i="19"/>
  <c r="F1288" i="19"/>
  <c r="G1288" i="19"/>
  <c r="H1288" i="19"/>
  <c r="I1288" i="19"/>
  <c r="J1288" i="19"/>
  <c r="K1288" i="19"/>
  <c r="L1288" i="19"/>
  <c r="M1288" i="19"/>
  <c r="N1288" i="19"/>
  <c r="O1288" i="19"/>
  <c r="P1288" i="19"/>
  <c r="Q1288" i="19"/>
  <c r="R1288" i="19"/>
  <c r="S1288" i="19"/>
  <c r="T1288" i="19"/>
  <c r="U1288" i="19"/>
  <c r="V1288" i="19"/>
  <c r="W1288" i="19"/>
  <c r="Y1288" i="19" s="1"/>
  <c r="X1288" i="19"/>
  <c r="Z1288" i="19"/>
  <c r="AA1288" i="19"/>
  <c r="AB1288" i="19"/>
  <c r="E1289" i="19"/>
  <c r="F1289" i="19"/>
  <c r="G1289" i="19"/>
  <c r="H1289" i="19"/>
  <c r="I1289" i="19"/>
  <c r="J1289" i="19"/>
  <c r="K1289" i="19"/>
  <c r="L1289" i="19"/>
  <c r="M1289" i="19"/>
  <c r="N1289" i="19"/>
  <c r="O1289" i="19"/>
  <c r="P1289" i="19"/>
  <c r="Q1289" i="19"/>
  <c r="R1289" i="19"/>
  <c r="S1289" i="19"/>
  <c r="T1289" i="19"/>
  <c r="U1289" i="19"/>
  <c r="V1289" i="19"/>
  <c r="W1289" i="19"/>
  <c r="Y1289" i="19" s="1"/>
  <c r="X1289" i="19"/>
  <c r="Z1289" i="19"/>
  <c r="AA1289" i="19"/>
  <c r="AB1289" i="19"/>
  <c r="E1290" i="19"/>
  <c r="F1290" i="19"/>
  <c r="G1290" i="19"/>
  <c r="H1290" i="19"/>
  <c r="I1290" i="19"/>
  <c r="J1290" i="19"/>
  <c r="K1290" i="19"/>
  <c r="L1290" i="19"/>
  <c r="M1290" i="19"/>
  <c r="N1290" i="19"/>
  <c r="O1290" i="19"/>
  <c r="P1290" i="19"/>
  <c r="Q1290" i="19"/>
  <c r="R1290" i="19"/>
  <c r="S1290" i="19"/>
  <c r="T1290" i="19"/>
  <c r="U1290" i="19"/>
  <c r="V1290" i="19"/>
  <c r="W1290" i="19"/>
  <c r="Y1290" i="19" s="1"/>
  <c r="X1290" i="19"/>
  <c r="Z1290" i="19"/>
  <c r="AA1290" i="19"/>
  <c r="AB1290" i="19"/>
  <c r="E1291" i="19"/>
  <c r="F1291" i="19"/>
  <c r="G1291" i="19"/>
  <c r="H1291" i="19"/>
  <c r="I1291" i="19"/>
  <c r="J1291" i="19"/>
  <c r="K1291" i="19"/>
  <c r="L1291" i="19"/>
  <c r="M1291" i="19"/>
  <c r="N1291" i="19"/>
  <c r="O1291" i="19"/>
  <c r="P1291" i="19"/>
  <c r="Q1291" i="19"/>
  <c r="R1291" i="19"/>
  <c r="S1291" i="19"/>
  <c r="T1291" i="19"/>
  <c r="U1291" i="19"/>
  <c r="V1291" i="19"/>
  <c r="W1291" i="19"/>
  <c r="Y1291" i="19" s="1"/>
  <c r="X1291" i="19"/>
  <c r="Z1291" i="19"/>
  <c r="AA1291" i="19"/>
  <c r="AB1291" i="19"/>
  <c r="E1292" i="19"/>
  <c r="F1292" i="19"/>
  <c r="G1292" i="19"/>
  <c r="H1292" i="19"/>
  <c r="I1292" i="19"/>
  <c r="J1292" i="19"/>
  <c r="K1292" i="19"/>
  <c r="L1292" i="19"/>
  <c r="M1292" i="19"/>
  <c r="N1292" i="19"/>
  <c r="O1292" i="19"/>
  <c r="P1292" i="19"/>
  <c r="Q1292" i="19"/>
  <c r="R1292" i="19"/>
  <c r="S1292" i="19"/>
  <c r="T1292" i="19"/>
  <c r="U1292" i="19"/>
  <c r="V1292" i="19"/>
  <c r="W1292" i="19"/>
  <c r="Y1292" i="19" s="1"/>
  <c r="X1292" i="19"/>
  <c r="Z1292" i="19"/>
  <c r="AA1292" i="19"/>
  <c r="AB1292" i="19"/>
  <c r="E1293" i="19"/>
  <c r="F1293" i="19"/>
  <c r="G1293" i="19"/>
  <c r="H1293" i="19"/>
  <c r="I1293" i="19"/>
  <c r="J1293" i="19"/>
  <c r="K1293" i="19"/>
  <c r="L1293" i="19"/>
  <c r="M1293" i="19"/>
  <c r="N1293" i="19"/>
  <c r="O1293" i="19"/>
  <c r="P1293" i="19"/>
  <c r="Q1293" i="19"/>
  <c r="R1293" i="19"/>
  <c r="S1293" i="19"/>
  <c r="T1293" i="19"/>
  <c r="U1293" i="19"/>
  <c r="V1293" i="19"/>
  <c r="W1293" i="19"/>
  <c r="Y1293" i="19" s="1"/>
  <c r="X1293" i="19"/>
  <c r="Z1293" i="19"/>
  <c r="AA1293" i="19"/>
  <c r="AB1293" i="19"/>
  <c r="E1294" i="19"/>
  <c r="F1294" i="19"/>
  <c r="G1294" i="19"/>
  <c r="H1294" i="19"/>
  <c r="I1294" i="19"/>
  <c r="J1294" i="19"/>
  <c r="K1294" i="19"/>
  <c r="L1294" i="19"/>
  <c r="M1294" i="19"/>
  <c r="N1294" i="19"/>
  <c r="O1294" i="19"/>
  <c r="P1294" i="19"/>
  <c r="Q1294" i="19"/>
  <c r="R1294" i="19"/>
  <c r="S1294" i="19"/>
  <c r="T1294" i="19"/>
  <c r="U1294" i="19"/>
  <c r="V1294" i="19"/>
  <c r="W1294" i="19"/>
  <c r="Y1294" i="19" s="1"/>
  <c r="X1294" i="19"/>
  <c r="Z1294" i="19"/>
  <c r="AA1294" i="19"/>
  <c r="AB1294" i="19"/>
  <c r="E1295" i="19"/>
  <c r="F1295" i="19"/>
  <c r="G1295" i="19"/>
  <c r="H1295" i="19"/>
  <c r="I1295" i="19"/>
  <c r="J1295" i="19"/>
  <c r="K1295" i="19"/>
  <c r="L1295" i="19"/>
  <c r="M1295" i="19"/>
  <c r="N1295" i="19"/>
  <c r="O1295" i="19"/>
  <c r="P1295" i="19"/>
  <c r="Q1295" i="19"/>
  <c r="R1295" i="19"/>
  <c r="S1295" i="19"/>
  <c r="T1295" i="19"/>
  <c r="U1295" i="19"/>
  <c r="V1295" i="19"/>
  <c r="W1295" i="19"/>
  <c r="Y1295" i="19" s="1"/>
  <c r="X1295" i="19"/>
  <c r="Z1295" i="19"/>
  <c r="AA1295" i="19"/>
  <c r="AB1295" i="19"/>
  <c r="E1296" i="19"/>
  <c r="F1296" i="19"/>
  <c r="G1296" i="19"/>
  <c r="H1296" i="19"/>
  <c r="I1296" i="19"/>
  <c r="J1296" i="19"/>
  <c r="K1296" i="19"/>
  <c r="L1296" i="19"/>
  <c r="M1296" i="19"/>
  <c r="N1296" i="19"/>
  <c r="O1296" i="19"/>
  <c r="P1296" i="19"/>
  <c r="Q1296" i="19"/>
  <c r="R1296" i="19"/>
  <c r="S1296" i="19"/>
  <c r="T1296" i="19"/>
  <c r="U1296" i="19"/>
  <c r="V1296" i="19"/>
  <c r="W1296" i="19"/>
  <c r="Y1296" i="19" s="1"/>
  <c r="X1296" i="19"/>
  <c r="Z1296" i="19"/>
  <c r="AA1296" i="19"/>
  <c r="AB1296" i="19"/>
  <c r="E1297" i="19"/>
  <c r="F1297" i="19"/>
  <c r="G1297" i="19"/>
  <c r="H1297" i="19"/>
  <c r="I1297" i="19"/>
  <c r="J1297" i="19"/>
  <c r="K1297" i="19"/>
  <c r="L1297" i="19"/>
  <c r="M1297" i="19"/>
  <c r="N1297" i="19"/>
  <c r="O1297" i="19"/>
  <c r="P1297" i="19"/>
  <c r="Q1297" i="19"/>
  <c r="R1297" i="19"/>
  <c r="S1297" i="19"/>
  <c r="T1297" i="19"/>
  <c r="U1297" i="19"/>
  <c r="V1297" i="19"/>
  <c r="W1297" i="19"/>
  <c r="Y1297" i="19" s="1"/>
  <c r="X1297" i="19"/>
  <c r="Z1297" i="19"/>
  <c r="AA1297" i="19"/>
  <c r="AB1297" i="19"/>
  <c r="E1298" i="19"/>
  <c r="F1298" i="19"/>
  <c r="G1298" i="19"/>
  <c r="H1298" i="19"/>
  <c r="I1298" i="19"/>
  <c r="J1298" i="19"/>
  <c r="K1298" i="19"/>
  <c r="L1298" i="19"/>
  <c r="M1298" i="19"/>
  <c r="N1298" i="19"/>
  <c r="O1298" i="19"/>
  <c r="P1298" i="19"/>
  <c r="Q1298" i="19"/>
  <c r="R1298" i="19"/>
  <c r="S1298" i="19"/>
  <c r="T1298" i="19"/>
  <c r="U1298" i="19"/>
  <c r="V1298" i="19"/>
  <c r="W1298" i="19"/>
  <c r="Y1298" i="19" s="1"/>
  <c r="X1298" i="19"/>
  <c r="Z1298" i="19"/>
  <c r="AA1298" i="19"/>
  <c r="AB1298" i="19"/>
  <c r="E1299" i="19"/>
  <c r="F1299" i="19"/>
  <c r="G1299" i="19"/>
  <c r="H1299" i="19"/>
  <c r="I1299" i="19"/>
  <c r="J1299" i="19"/>
  <c r="K1299" i="19"/>
  <c r="L1299" i="19"/>
  <c r="M1299" i="19"/>
  <c r="N1299" i="19"/>
  <c r="O1299" i="19"/>
  <c r="P1299" i="19"/>
  <c r="Q1299" i="19"/>
  <c r="R1299" i="19"/>
  <c r="S1299" i="19"/>
  <c r="T1299" i="19"/>
  <c r="U1299" i="19"/>
  <c r="V1299" i="19"/>
  <c r="W1299" i="19"/>
  <c r="Y1299" i="19" s="1"/>
  <c r="X1299" i="19"/>
  <c r="Z1299" i="19"/>
  <c r="AA1299" i="19"/>
  <c r="AB1299" i="19"/>
  <c r="E1300" i="19"/>
  <c r="F1300" i="19"/>
  <c r="G1300" i="19"/>
  <c r="H1300" i="19"/>
  <c r="I1300" i="19"/>
  <c r="J1300" i="19"/>
  <c r="K1300" i="19"/>
  <c r="L1300" i="19"/>
  <c r="M1300" i="19"/>
  <c r="N1300" i="19"/>
  <c r="O1300" i="19"/>
  <c r="P1300" i="19"/>
  <c r="Q1300" i="19"/>
  <c r="R1300" i="19"/>
  <c r="S1300" i="19"/>
  <c r="T1300" i="19"/>
  <c r="U1300" i="19"/>
  <c r="V1300" i="19"/>
  <c r="W1300" i="19"/>
  <c r="Y1300" i="19" s="1"/>
  <c r="X1300" i="19"/>
  <c r="Z1300" i="19"/>
  <c r="AA1300" i="19"/>
  <c r="AB1300" i="19"/>
  <c r="E1301" i="19"/>
  <c r="F1301" i="19"/>
  <c r="G1301" i="19"/>
  <c r="H1301" i="19"/>
  <c r="I1301" i="19"/>
  <c r="J1301" i="19"/>
  <c r="K1301" i="19"/>
  <c r="L1301" i="19"/>
  <c r="M1301" i="19"/>
  <c r="N1301" i="19"/>
  <c r="O1301" i="19"/>
  <c r="P1301" i="19"/>
  <c r="Q1301" i="19"/>
  <c r="R1301" i="19"/>
  <c r="S1301" i="19"/>
  <c r="T1301" i="19"/>
  <c r="U1301" i="19"/>
  <c r="V1301" i="19"/>
  <c r="W1301" i="19"/>
  <c r="Y1301" i="19" s="1"/>
  <c r="X1301" i="19"/>
  <c r="Z1301" i="19"/>
  <c r="AA1301" i="19"/>
  <c r="AB1301" i="19"/>
  <c r="E1302" i="19"/>
  <c r="F1302" i="19"/>
  <c r="G1302" i="19"/>
  <c r="H1302" i="19"/>
  <c r="I1302" i="19"/>
  <c r="J1302" i="19"/>
  <c r="K1302" i="19"/>
  <c r="L1302" i="19"/>
  <c r="M1302" i="19"/>
  <c r="N1302" i="19"/>
  <c r="O1302" i="19"/>
  <c r="P1302" i="19"/>
  <c r="Q1302" i="19"/>
  <c r="R1302" i="19"/>
  <c r="S1302" i="19"/>
  <c r="T1302" i="19"/>
  <c r="U1302" i="19"/>
  <c r="V1302" i="19"/>
  <c r="W1302" i="19"/>
  <c r="Y1302" i="19" s="1"/>
  <c r="X1302" i="19"/>
  <c r="Z1302" i="19"/>
  <c r="AA1302" i="19"/>
  <c r="AB1302" i="19"/>
  <c r="E1303" i="19"/>
  <c r="F1303" i="19"/>
  <c r="G1303" i="19"/>
  <c r="H1303" i="19"/>
  <c r="I1303" i="19"/>
  <c r="J1303" i="19"/>
  <c r="K1303" i="19"/>
  <c r="L1303" i="19"/>
  <c r="M1303" i="19"/>
  <c r="N1303" i="19"/>
  <c r="O1303" i="19"/>
  <c r="P1303" i="19"/>
  <c r="Q1303" i="19"/>
  <c r="R1303" i="19"/>
  <c r="S1303" i="19"/>
  <c r="T1303" i="19"/>
  <c r="U1303" i="19"/>
  <c r="V1303" i="19"/>
  <c r="W1303" i="19"/>
  <c r="Y1303" i="19" s="1"/>
  <c r="X1303" i="19"/>
  <c r="Z1303" i="19"/>
  <c r="AA1303" i="19"/>
  <c r="AB1303" i="19"/>
  <c r="E1304" i="19"/>
  <c r="F1304" i="19"/>
  <c r="G1304" i="19"/>
  <c r="H1304" i="19"/>
  <c r="I1304" i="19"/>
  <c r="J1304" i="19"/>
  <c r="K1304" i="19"/>
  <c r="L1304" i="19"/>
  <c r="M1304" i="19"/>
  <c r="N1304" i="19"/>
  <c r="O1304" i="19"/>
  <c r="P1304" i="19"/>
  <c r="Q1304" i="19"/>
  <c r="R1304" i="19"/>
  <c r="S1304" i="19"/>
  <c r="T1304" i="19"/>
  <c r="U1304" i="19"/>
  <c r="V1304" i="19"/>
  <c r="W1304" i="19"/>
  <c r="Y1304" i="19" s="1"/>
  <c r="X1304" i="19"/>
  <c r="Z1304" i="19"/>
  <c r="AA1304" i="19"/>
  <c r="AB1304" i="19"/>
  <c r="E1305" i="19"/>
  <c r="F1305" i="19"/>
  <c r="G1305" i="19"/>
  <c r="H1305" i="19"/>
  <c r="I1305" i="19"/>
  <c r="J1305" i="19"/>
  <c r="K1305" i="19"/>
  <c r="L1305" i="19"/>
  <c r="M1305" i="19"/>
  <c r="N1305" i="19"/>
  <c r="O1305" i="19"/>
  <c r="P1305" i="19"/>
  <c r="Q1305" i="19"/>
  <c r="R1305" i="19"/>
  <c r="S1305" i="19"/>
  <c r="T1305" i="19"/>
  <c r="U1305" i="19"/>
  <c r="V1305" i="19"/>
  <c r="W1305" i="19"/>
  <c r="Y1305" i="19" s="1"/>
  <c r="X1305" i="19"/>
  <c r="Z1305" i="19"/>
  <c r="AA1305" i="19"/>
  <c r="AB1305" i="19"/>
  <c r="E1306" i="19"/>
  <c r="F1306" i="19"/>
  <c r="G1306" i="19"/>
  <c r="H1306" i="19"/>
  <c r="I1306" i="19"/>
  <c r="J1306" i="19"/>
  <c r="K1306" i="19"/>
  <c r="L1306" i="19"/>
  <c r="M1306" i="19"/>
  <c r="N1306" i="19"/>
  <c r="O1306" i="19"/>
  <c r="P1306" i="19"/>
  <c r="Q1306" i="19"/>
  <c r="R1306" i="19"/>
  <c r="S1306" i="19"/>
  <c r="T1306" i="19"/>
  <c r="U1306" i="19"/>
  <c r="V1306" i="19"/>
  <c r="W1306" i="19"/>
  <c r="Y1306" i="19" s="1"/>
  <c r="X1306" i="19"/>
  <c r="Z1306" i="19"/>
  <c r="AA1306" i="19"/>
  <c r="AB1306" i="19"/>
  <c r="E1307" i="19"/>
  <c r="F1307" i="19"/>
  <c r="G1307" i="19"/>
  <c r="H1307" i="19"/>
  <c r="I1307" i="19"/>
  <c r="J1307" i="19"/>
  <c r="K1307" i="19"/>
  <c r="L1307" i="19"/>
  <c r="M1307" i="19"/>
  <c r="N1307" i="19"/>
  <c r="O1307" i="19"/>
  <c r="P1307" i="19"/>
  <c r="Q1307" i="19"/>
  <c r="R1307" i="19"/>
  <c r="S1307" i="19"/>
  <c r="T1307" i="19"/>
  <c r="U1307" i="19"/>
  <c r="V1307" i="19"/>
  <c r="W1307" i="19"/>
  <c r="Y1307" i="19" s="1"/>
  <c r="X1307" i="19"/>
  <c r="Z1307" i="19"/>
  <c r="AA1307" i="19"/>
  <c r="AB1307" i="19"/>
  <c r="E1308" i="19"/>
  <c r="F1308" i="19"/>
  <c r="G1308" i="19"/>
  <c r="H1308" i="19"/>
  <c r="I1308" i="19"/>
  <c r="J1308" i="19"/>
  <c r="K1308" i="19"/>
  <c r="L1308" i="19"/>
  <c r="M1308" i="19"/>
  <c r="N1308" i="19"/>
  <c r="O1308" i="19"/>
  <c r="P1308" i="19"/>
  <c r="Q1308" i="19"/>
  <c r="R1308" i="19"/>
  <c r="S1308" i="19"/>
  <c r="T1308" i="19"/>
  <c r="U1308" i="19"/>
  <c r="V1308" i="19"/>
  <c r="W1308" i="19"/>
  <c r="Y1308" i="19" s="1"/>
  <c r="X1308" i="19"/>
  <c r="Z1308" i="19"/>
  <c r="AB1308" i="19" s="1"/>
  <c r="AA1308" i="19"/>
  <c r="E1309" i="19"/>
  <c r="F1309" i="19"/>
  <c r="G1309" i="19"/>
  <c r="H1309" i="19"/>
  <c r="I1309" i="19"/>
  <c r="J1309" i="19"/>
  <c r="K1309" i="19"/>
  <c r="L1309" i="19"/>
  <c r="M1309" i="19"/>
  <c r="N1309" i="19"/>
  <c r="O1309" i="19"/>
  <c r="P1309" i="19"/>
  <c r="Q1309" i="19"/>
  <c r="R1309" i="19"/>
  <c r="S1309" i="19"/>
  <c r="T1309" i="19"/>
  <c r="U1309" i="19"/>
  <c r="V1309" i="19"/>
  <c r="W1309" i="19"/>
  <c r="Y1309" i="19" s="1"/>
  <c r="X1309" i="19"/>
  <c r="Z1309" i="19"/>
  <c r="AB1309" i="19" s="1"/>
  <c r="AA1309" i="19"/>
  <c r="E1310" i="19"/>
  <c r="F1310" i="19"/>
  <c r="G1310" i="19"/>
  <c r="H1310" i="19"/>
  <c r="I1310" i="19"/>
  <c r="J1310" i="19"/>
  <c r="K1310" i="19"/>
  <c r="L1310" i="19"/>
  <c r="M1310" i="19"/>
  <c r="N1310" i="19"/>
  <c r="O1310" i="19"/>
  <c r="P1310" i="19"/>
  <c r="Q1310" i="19"/>
  <c r="R1310" i="19"/>
  <c r="S1310" i="19"/>
  <c r="T1310" i="19"/>
  <c r="U1310" i="19"/>
  <c r="V1310" i="19"/>
  <c r="W1310" i="19"/>
  <c r="Y1310" i="19" s="1"/>
  <c r="X1310" i="19"/>
  <c r="Z1310" i="19"/>
  <c r="AB1310" i="19" s="1"/>
  <c r="AA1310" i="19"/>
  <c r="E1311" i="19"/>
  <c r="F1311" i="19"/>
  <c r="G1311" i="19"/>
  <c r="H1311" i="19"/>
  <c r="I1311" i="19"/>
  <c r="J1311" i="19"/>
  <c r="K1311" i="19"/>
  <c r="L1311" i="19"/>
  <c r="M1311" i="19"/>
  <c r="N1311" i="19"/>
  <c r="O1311" i="19"/>
  <c r="P1311" i="19"/>
  <c r="Q1311" i="19"/>
  <c r="R1311" i="19"/>
  <c r="S1311" i="19"/>
  <c r="T1311" i="19"/>
  <c r="U1311" i="19"/>
  <c r="V1311" i="19"/>
  <c r="W1311" i="19"/>
  <c r="Y1311" i="19" s="1"/>
  <c r="X1311" i="19"/>
  <c r="Z1311" i="19"/>
  <c r="AB1311" i="19" s="1"/>
  <c r="AA1311" i="19"/>
  <c r="E1312" i="19"/>
  <c r="F1312" i="19"/>
  <c r="G1312" i="19"/>
  <c r="H1312" i="19"/>
  <c r="I1312" i="19"/>
  <c r="J1312" i="19"/>
  <c r="K1312" i="19"/>
  <c r="L1312" i="19"/>
  <c r="M1312" i="19"/>
  <c r="N1312" i="19"/>
  <c r="O1312" i="19"/>
  <c r="P1312" i="19"/>
  <c r="Q1312" i="19"/>
  <c r="R1312" i="19"/>
  <c r="S1312" i="19"/>
  <c r="T1312" i="19"/>
  <c r="U1312" i="19"/>
  <c r="V1312" i="19"/>
  <c r="W1312" i="19"/>
  <c r="Y1312" i="19" s="1"/>
  <c r="X1312" i="19"/>
  <c r="Z1312" i="19"/>
  <c r="AB1312" i="19" s="1"/>
  <c r="AA1312" i="19"/>
  <c r="E1313" i="19"/>
  <c r="F1313" i="19"/>
  <c r="G1313" i="19"/>
  <c r="H1313" i="19"/>
  <c r="I1313" i="19"/>
  <c r="J1313" i="19"/>
  <c r="K1313" i="19"/>
  <c r="L1313" i="19"/>
  <c r="M1313" i="19"/>
  <c r="N1313" i="19"/>
  <c r="O1313" i="19"/>
  <c r="P1313" i="19"/>
  <c r="Q1313" i="19"/>
  <c r="R1313" i="19"/>
  <c r="S1313" i="19"/>
  <c r="T1313" i="19"/>
  <c r="U1313" i="19"/>
  <c r="V1313" i="19"/>
  <c r="W1313" i="19"/>
  <c r="Y1313" i="19" s="1"/>
  <c r="X1313" i="19"/>
  <c r="Z1313" i="19"/>
  <c r="AB1313" i="19" s="1"/>
  <c r="AA1313" i="19"/>
  <c r="E1314" i="19"/>
  <c r="F1314" i="19"/>
  <c r="G1314" i="19"/>
  <c r="H1314" i="19"/>
  <c r="I1314" i="19"/>
  <c r="J1314" i="19"/>
  <c r="K1314" i="19"/>
  <c r="L1314" i="19"/>
  <c r="M1314" i="19"/>
  <c r="N1314" i="19"/>
  <c r="O1314" i="19"/>
  <c r="P1314" i="19"/>
  <c r="Q1314" i="19"/>
  <c r="R1314" i="19"/>
  <c r="S1314" i="19"/>
  <c r="T1314" i="19"/>
  <c r="U1314" i="19"/>
  <c r="V1314" i="19"/>
  <c r="W1314" i="19"/>
  <c r="Y1314" i="19" s="1"/>
  <c r="X1314" i="19"/>
  <c r="Z1314" i="19"/>
  <c r="AB1314" i="19" s="1"/>
  <c r="AA1314" i="19"/>
  <c r="E1315" i="19"/>
  <c r="F1315" i="19"/>
  <c r="G1315" i="19"/>
  <c r="H1315" i="19"/>
  <c r="I1315" i="19"/>
  <c r="J1315" i="19"/>
  <c r="K1315" i="19"/>
  <c r="L1315" i="19"/>
  <c r="M1315" i="19"/>
  <c r="N1315" i="19"/>
  <c r="O1315" i="19"/>
  <c r="P1315" i="19"/>
  <c r="Q1315" i="19"/>
  <c r="R1315" i="19"/>
  <c r="S1315" i="19"/>
  <c r="T1315" i="19"/>
  <c r="U1315" i="19"/>
  <c r="V1315" i="19"/>
  <c r="W1315" i="19"/>
  <c r="Y1315" i="19" s="1"/>
  <c r="X1315" i="19"/>
  <c r="Z1315" i="19"/>
  <c r="AB1315" i="19" s="1"/>
  <c r="AA1315" i="19"/>
  <c r="E1316" i="19"/>
  <c r="F1316" i="19"/>
  <c r="G1316" i="19"/>
  <c r="H1316" i="19"/>
  <c r="I1316" i="19"/>
  <c r="J1316" i="19"/>
  <c r="K1316" i="19"/>
  <c r="L1316" i="19"/>
  <c r="M1316" i="19"/>
  <c r="N1316" i="19"/>
  <c r="O1316" i="19"/>
  <c r="P1316" i="19"/>
  <c r="Q1316" i="19"/>
  <c r="R1316" i="19"/>
  <c r="S1316" i="19"/>
  <c r="T1316" i="19"/>
  <c r="U1316" i="19"/>
  <c r="V1316" i="19"/>
  <c r="W1316" i="19"/>
  <c r="Y1316" i="19" s="1"/>
  <c r="X1316" i="19"/>
  <c r="Z1316" i="19"/>
  <c r="AB1316" i="19" s="1"/>
  <c r="AA1316" i="19"/>
  <c r="E1317" i="19"/>
  <c r="F1317" i="19"/>
  <c r="G1317" i="19"/>
  <c r="H1317" i="19"/>
  <c r="I1317" i="19"/>
  <c r="J1317" i="19"/>
  <c r="K1317" i="19"/>
  <c r="L1317" i="19"/>
  <c r="M1317" i="19"/>
  <c r="N1317" i="19"/>
  <c r="O1317" i="19"/>
  <c r="P1317" i="19"/>
  <c r="Q1317" i="19"/>
  <c r="R1317" i="19"/>
  <c r="S1317" i="19"/>
  <c r="T1317" i="19"/>
  <c r="U1317" i="19"/>
  <c r="V1317" i="19"/>
  <c r="W1317" i="19"/>
  <c r="Y1317" i="19" s="1"/>
  <c r="X1317" i="19"/>
  <c r="Z1317" i="19"/>
  <c r="AB1317" i="19" s="1"/>
  <c r="AA1317" i="19"/>
  <c r="E1318" i="19"/>
  <c r="F1318" i="19"/>
  <c r="G1318" i="19"/>
  <c r="H1318" i="19"/>
  <c r="I1318" i="19"/>
  <c r="J1318" i="19"/>
  <c r="K1318" i="19"/>
  <c r="L1318" i="19"/>
  <c r="M1318" i="19"/>
  <c r="N1318" i="19"/>
  <c r="O1318" i="19"/>
  <c r="P1318" i="19"/>
  <c r="Q1318" i="19"/>
  <c r="R1318" i="19"/>
  <c r="S1318" i="19"/>
  <c r="T1318" i="19"/>
  <c r="U1318" i="19"/>
  <c r="V1318" i="19"/>
  <c r="W1318" i="19"/>
  <c r="Y1318" i="19" s="1"/>
  <c r="X1318" i="19"/>
  <c r="Z1318" i="19"/>
  <c r="AB1318" i="19" s="1"/>
  <c r="AA1318" i="19"/>
  <c r="E1319" i="19"/>
  <c r="F1319" i="19"/>
  <c r="G1319" i="19"/>
  <c r="H1319" i="19"/>
  <c r="I1319" i="19"/>
  <c r="J1319" i="19"/>
  <c r="K1319" i="19"/>
  <c r="L1319" i="19"/>
  <c r="M1319" i="19"/>
  <c r="N1319" i="19"/>
  <c r="O1319" i="19"/>
  <c r="P1319" i="19"/>
  <c r="Q1319" i="19"/>
  <c r="R1319" i="19"/>
  <c r="S1319" i="19"/>
  <c r="T1319" i="19"/>
  <c r="U1319" i="19"/>
  <c r="V1319" i="19"/>
  <c r="W1319" i="19"/>
  <c r="Y1319" i="19" s="1"/>
  <c r="X1319" i="19"/>
  <c r="Z1319" i="19"/>
  <c r="AB1319" i="19" s="1"/>
  <c r="AA1319" i="19"/>
  <c r="E1320" i="19"/>
  <c r="F1320" i="19"/>
  <c r="G1320" i="19"/>
  <c r="H1320" i="19"/>
  <c r="I1320" i="19"/>
  <c r="J1320" i="19"/>
  <c r="K1320" i="19"/>
  <c r="L1320" i="19"/>
  <c r="M1320" i="19"/>
  <c r="N1320" i="19"/>
  <c r="O1320" i="19"/>
  <c r="P1320" i="19"/>
  <c r="Q1320" i="19"/>
  <c r="R1320" i="19"/>
  <c r="S1320" i="19"/>
  <c r="T1320" i="19"/>
  <c r="U1320" i="19"/>
  <c r="V1320" i="19"/>
  <c r="W1320" i="19"/>
  <c r="Y1320" i="19" s="1"/>
  <c r="X1320" i="19"/>
  <c r="Z1320" i="19"/>
  <c r="AB1320" i="19" s="1"/>
  <c r="AA1320" i="19"/>
  <c r="E1321" i="19"/>
  <c r="F1321" i="19"/>
  <c r="G1321" i="19"/>
  <c r="H1321" i="19"/>
  <c r="I1321" i="19"/>
  <c r="J1321" i="19"/>
  <c r="K1321" i="19"/>
  <c r="L1321" i="19"/>
  <c r="M1321" i="19"/>
  <c r="N1321" i="19"/>
  <c r="O1321" i="19"/>
  <c r="P1321" i="19"/>
  <c r="Q1321" i="19"/>
  <c r="R1321" i="19"/>
  <c r="S1321" i="19"/>
  <c r="T1321" i="19"/>
  <c r="U1321" i="19"/>
  <c r="V1321" i="19"/>
  <c r="W1321" i="19"/>
  <c r="Y1321" i="19" s="1"/>
  <c r="X1321" i="19"/>
  <c r="Z1321" i="19"/>
  <c r="AB1321" i="19" s="1"/>
  <c r="AA1321" i="19"/>
  <c r="E1322" i="19"/>
  <c r="F1322" i="19"/>
  <c r="G1322" i="19"/>
  <c r="H1322" i="19"/>
  <c r="I1322" i="19"/>
  <c r="J1322" i="19"/>
  <c r="K1322" i="19"/>
  <c r="L1322" i="19"/>
  <c r="M1322" i="19"/>
  <c r="N1322" i="19"/>
  <c r="O1322" i="19"/>
  <c r="P1322" i="19"/>
  <c r="Q1322" i="19"/>
  <c r="R1322" i="19"/>
  <c r="S1322" i="19"/>
  <c r="T1322" i="19"/>
  <c r="U1322" i="19"/>
  <c r="V1322" i="19"/>
  <c r="W1322" i="19"/>
  <c r="Y1322" i="19" s="1"/>
  <c r="X1322" i="19"/>
  <c r="Z1322" i="19"/>
  <c r="AB1322" i="19" s="1"/>
  <c r="AA1322" i="19"/>
  <c r="E1323" i="19"/>
  <c r="F1323" i="19"/>
  <c r="G1323" i="19"/>
  <c r="H1323" i="19"/>
  <c r="I1323" i="19"/>
  <c r="J1323" i="19"/>
  <c r="K1323" i="19"/>
  <c r="L1323" i="19"/>
  <c r="M1323" i="19"/>
  <c r="N1323" i="19"/>
  <c r="O1323" i="19"/>
  <c r="P1323" i="19"/>
  <c r="Q1323" i="19"/>
  <c r="R1323" i="19"/>
  <c r="S1323" i="19"/>
  <c r="T1323" i="19"/>
  <c r="U1323" i="19"/>
  <c r="V1323" i="19"/>
  <c r="W1323" i="19"/>
  <c r="Y1323" i="19" s="1"/>
  <c r="X1323" i="19"/>
  <c r="Z1323" i="19"/>
  <c r="AB1323" i="19" s="1"/>
  <c r="AA1323" i="19"/>
  <c r="E1324" i="19"/>
  <c r="F1324" i="19"/>
  <c r="G1324" i="19"/>
  <c r="H1324" i="19"/>
  <c r="I1324" i="19"/>
  <c r="J1324" i="19"/>
  <c r="K1324" i="19"/>
  <c r="L1324" i="19"/>
  <c r="M1324" i="19"/>
  <c r="N1324" i="19"/>
  <c r="O1324" i="19"/>
  <c r="P1324" i="19"/>
  <c r="Q1324" i="19"/>
  <c r="R1324" i="19"/>
  <c r="S1324" i="19"/>
  <c r="T1324" i="19"/>
  <c r="U1324" i="19"/>
  <c r="V1324" i="19"/>
  <c r="W1324" i="19"/>
  <c r="Y1324" i="19" s="1"/>
  <c r="X1324" i="19"/>
  <c r="Z1324" i="19"/>
  <c r="AB1324" i="19" s="1"/>
  <c r="AA1324" i="19"/>
  <c r="E1325" i="19"/>
  <c r="F1325" i="19"/>
  <c r="G1325" i="19"/>
  <c r="H1325" i="19"/>
  <c r="I1325" i="19"/>
  <c r="J1325" i="19"/>
  <c r="K1325" i="19"/>
  <c r="L1325" i="19"/>
  <c r="M1325" i="19"/>
  <c r="N1325" i="19"/>
  <c r="O1325" i="19"/>
  <c r="P1325" i="19"/>
  <c r="Q1325" i="19"/>
  <c r="R1325" i="19"/>
  <c r="S1325" i="19"/>
  <c r="T1325" i="19"/>
  <c r="U1325" i="19"/>
  <c r="V1325" i="19"/>
  <c r="W1325" i="19"/>
  <c r="Y1325" i="19" s="1"/>
  <c r="X1325" i="19"/>
  <c r="Z1325" i="19"/>
  <c r="AB1325" i="19" s="1"/>
  <c r="AA1325" i="19"/>
  <c r="E1326" i="19"/>
  <c r="F1326" i="19"/>
  <c r="G1326" i="19"/>
  <c r="H1326" i="19"/>
  <c r="I1326" i="19"/>
  <c r="J1326" i="19"/>
  <c r="K1326" i="19"/>
  <c r="L1326" i="19"/>
  <c r="M1326" i="19"/>
  <c r="N1326" i="19"/>
  <c r="O1326" i="19"/>
  <c r="P1326" i="19"/>
  <c r="Q1326" i="19"/>
  <c r="R1326" i="19"/>
  <c r="S1326" i="19"/>
  <c r="T1326" i="19"/>
  <c r="U1326" i="19"/>
  <c r="V1326" i="19"/>
  <c r="W1326" i="19"/>
  <c r="Y1326" i="19" s="1"/>
  <c r="X1326" i="19"/>
  <c r="Z1326" i="19"/>
  <c r="AB1326" i="19" s="1"/>
  <c r="AA1326" i="19"/>
  <c r="E1327" i="19"/>
  <c r="F1327" i="19"/>
  <c r="G1327" i="19"/>
  <c r="H1327" i="19"/>
  <c r="I1327" i="19"/>
  <c r="J1327" i="19"/>
  <c r="K1327" i="19"/>
  <c r="L1327" i="19"/>
  <c r="M1327" i="19"/>
  <c r="N1327" i="19"/>
  <c r="O1327" i="19"/>
  <c r="P1327" i="19"/>
  <c r="Q1327" i="19"/>
  <c r="R1327" i="19"/>
  <c r="S1327" i="19"/>
  <c r="T1327" i="19"/>
  <c r="U1327" i="19"/>
  <c r="V1327" i="19"/>
  <c r="W1327" i="19"/>
  <c r="Y1327" i="19" s="1"/>
  <c r="X1327" i="19"/>
  <c r="Z1327" i="19"/>
  <c r="AB1327" i="19" s="1"/>
  <c r="AA1327" i="19"/>
  <c r="E1328" i="19"/>
  <c r="F1328" i="19"/>
  <c r="G1328" i="19"/>
  <c r="H1328" i="19"/>
  <c r="I1328" i="19"/>
  <c r="J1328" i="19"/>
  <c r="K1328" i="19"/>
  <c r="L1328" i="19"/>
  <c r="M1328" i="19"/>
  <c r="N1328" i="19"/>
  <c r="O1328" i="19"/>
  <c r="P1328" i="19"/>
  <c r="Q1328" i="19"/>
  <c r="R1328" i="19"/>
  <c r="S1328" i="19"/>
  <c r="T1328" i="19"/>
  <c r="U1328" i="19"/>
  <c r="V1328" i="19"/>
  <c r="W1328" i="19"/>
  <c r="Y1328" i="19" s="1"/>
  <c r="X1328" i="19"/>
  <c r="Z1328" i="19"/>
  <c r="AB1328" i="19" s="1"/>
  <c r="AA1328" i="19"/>
  <c r="E1329" i="19"/>
  <c r="F1329" i="19"/>
  <c r="G1329" i="19"/>
  <c r="H1329" i="19"/>
  <c r="I1329" i="19"/>
  <c r="J1329" i="19"/>
  <c r="K1329" i="19"/>
  <c r="L1329" i="19"/>
  <c r="M1329" i="19"/>
  <c r="N1329" i="19"/>
  <c r="O1329" i="19"/>
  <c r="P1329" i="19"/>
  <c r="Q1329" i="19"/>
  <c r="R1329" i="19"/>
  <c r="S1329" i="19"/>
  <c r="T1329" i="19"/>
  <c r="U1329" i="19"/>
  <c r="V1329" i="19"/>
  <c r="W1329" i="19"/>
  <c r="Y1329" i="19" s="1"/>
  <c r="X1329" i="19"/>
  <c r="Z1329" i="19"/>
  <c r="AB1329" i="19" s="1"/>
  <c r="AA1329" i="19"/>
  <c r="E1330" i="19"/>
  <c r="F1330" i="19"/>
  <c r="G1330" i="19"/>
  <c r="H1330" i="19"/>
  <c r="I1330" i="19"/>
  <c r="J1330" i="19"/>
  <c r="K1330" i="19"/>
  <c r="L1330" i="19"/>
  <c r="M1330" i="19"/>
  <c r="N1330" i="19"/>
  <c r="O1330" i="19"/>
  <c r="P1330" i="19"/>
  <c r="Q1330" i="19"/>
  <c r="R1330" i="19"/>
  <c r="S1330" i="19"/>
  <c r="T1330" i="19"/>
  <c r="U1330" i="19"/>
  <c r="V1330" i="19"/>
  <c r="W1330" i="19"/>
  <c r="Y1330" i="19" s="1"/>
  <c r="X1330" i="19"/>
  <c r="Z1330" i="19"/>
  <c r="AB1330" i="19" s="1"/>
  <c r="AA1330" i="19"/>
  <c r="E1331" i="19"/>
  <c r="F1331" i="19"/>
  <c r="G1331" i="19"/>
  <c r="H1331" i="19"/>
  <c r="I1331" i="19"/>
  <c r="J1331" i="19"/>
  <c r="K1331" i="19"/>
  <c r="L1331" i="19"/>
  <c r="M1331" i="19"/>
  <c r="N1331" i="19"/>
  <c r="O1331" i="19"/>
  <c r="P1331" i="19"/>
  <c r="Q1331" i="19"/>
  <c r="R1331" i="19"/>
  <c r="S1331" i="19"/>
  <c r="T1331" i="19"/>
  <c r="U1331" i="19"/>
  <c r="V1331" i="19"/>
  <c r="W1331" i="19"/>
  <c r="Y1331" i="19" s="1"/>
  <c r="X1331" i="19"/>
  <c r="Z1331" i="19"/>
  <c r="AB1331" i="19" s="1"/>
  <c r="AA1331" i="19"/>
  <c r="E1332" i="19"/>
  <c r="F1332" i="19"/>
  <c r="G1332" i="19"/>
  <c r="H1332" i="19"/>
  <c r="I1332" i="19"/>
  <c r="J1332" i="19"/>
  <c r="K1332" i="19"/>
  <c r="L1332" i="19"/>
  <c r="M1332" i="19"/>
  <c r="N1332" i="19"/>
  <c r="O1332" i="19"/>
  <c r="P1332" i="19"/>
  <c r="Q1332" i="19"/>
  <c r="R1332" i="19"/>
  <c r="S1332" i="19"/>
  <c r="T1332" i="19"/>
  <c r="U1332" i="19"/>
  <c r="V1332" i="19"/>
  <c r="W1332" i="19"/>
  <c r="Y1332" i="19" s="1"/>
  <c r="X1332" i="19"/>
  <c r="Z1332" i="19"/>
  <c r="AB1332" i="19" s="1"/>
  <c r="AA1332" i="19"/>
  <c r="E1333" i="19"/>
  <c r="F1333" i="19"/>
  <c r="G1333" i="19"/>
  <c r="H1333" i="19"/>
  <c r="I1333" i="19"/>
  <c r="J1333" i="19"/>
  <c r="K1333" i="19"/>
  <c r="L1333" i="19"/>
  <c r="M1333" i="19"/>
  <c r="N1333" i="19"/>
  <c r="O1333" i="19"/>
  <c r="P1333" i="19"/>
  <c r="Q1333" i="19"/>
  <c r="R1333" i="19"/>
  <c r="S1333" i="19"/>
  <c r="T1333" i="19"/>
  <c r="U1333" i="19"/>
  <c r="V1333" i="19"/>
  <c r="W1333" i="19"/>
  <c r="Y1333" i="19" s="1"/>
  <c r="X1333" i="19"/>
  <c r="Z1333" i="19"/>
  <c r="AB1333" i="19" s="1"/>
  <c r="AA1333" i="19"/>
  <c r="E1334" i="19"/>
  <c r="F1334" i="19"/>
  <c r="G1334" i="19"/>
  <c r="H1334" i="19"/>
  <c r="I1334" i="19"/>
  <c r="J1334" i="19"/>
  <c r="K1334" i="19"/>
  <c r="L1334" i="19"/>
  <c r="M1334" i="19"/>
  <c r="N1334" i="19"/>
  <c r="O1334" i="19"/>
  <c r="P1334" i="19"/>
  <c r="Q1334" i="19"/>
  <c r="R1334" i="19"/>
  <c r="S1334" i="19"/>
  <c r="T1334" i="19"/>
  <c r="U1334" i="19"/>
  <c r="V1334" i="19"/>
  <c r="W1334" i="19"/>
  <c r="Y1334" i="19" s="1"/>
  <c r="X1334" i="19"/>
  <c r="Z1334" i="19"/>
  <c r="AB1334" i="19" s="1"/>
  <c r="AA1334" i="19"/>
  <c r="E1335" i="19"/>
  <c r="F1335" i="19"/>
  <c r="G1335" i="19"/>
  <c r="H1335" i="19"/>
  <c r="I1335" i="19"/>
  <c r="J1335" i="19"/>
  <c r="K1335" i="19"/>
  <c r="L1335" i="19"/>
  <c r="M1335" i="19"/>
  <c r="N1335" i="19"/>
  <c r="O1335" i="19"/>
  <c r="P1335" i="19"/>
  <c r="Q1335" i="19"/>
  <c r="R1335" i="19"/>
  <c r="S1335" i="19"/>
  <c r="T1335" i="19"/>
  <c r="U1335" i="19"/>
  <c r="V1335" i="19"/>
  <c r="W1335" i="19"/>
  <c r="Y1335" i="19" s="1"/>
  <c r="X1335" i="19"/>
  <c r="Z1335" i="19"/>
  <c r="AB1335" i="19" s="1"/>
  <c r="AA1335" i="19"/>
  <c r="E1336" i="19"/>
  <c r="F1336" i="19"/>
  <c r="G1336" i="19"/>
  <c r="H1336" i="19"/>
  <c r="I1336" i="19"/>
  <c r="J1336" i="19"/>
  <c r="K1336" i="19"/>
  <c r="L1336" i="19"/>
  <c r="M1336" i="19"/>
  <c r="N1336" i="19"/>
  <c r="O1336" i="19"/>
  <c r="P1336" i="19"/>
  <c r="Q1336" i="19"/>
  <c r="R1336" i="19"/>
  <c r="S1336" i="19"/>
  <c r="T1336" i="19"/>
  <c r="U1336" i="19"/>
  <c r="V1336" i="19"/>
  <c r="W1336" i="19"/>
  <c r="Y1336" i="19" s="1"/>
  <c r="X1336" i="19"/>
  <c r="Z1336" i="19"/>
  <c r="AB1336" i="19" s="1"/>
  <c r="AA1336" i="19"/>
  <c r="E1337" i="19"/>
  <c r="F1337" i="19"/>
  <c r="G1337" i="19"/>
  <c r="H1337" i="19"/>
  <c r="I1337" i="19"/>
  <c r="J1337" i="19"/>
  <c r="K1337" i="19"/>
  <c r="L1337" i="19"/>
  <c r="M1337" i="19"/>
  <c r="N1337" i="19"/>
  <c r="O1337" i="19"/>
  <c r="P1337" i="19"/>
  <c r="Q1337" i="19"/>
  <c r="R1337" i="19"/>
  <c r="S1337" i="19"/>
  <c r="T1337" i="19"/>
  <c r="U1337" i="19"/>
  <c r="V1337" i="19"/>
  <c r="W1337" i="19"/>
  <c r="Y1337" i="19" s="1"/>
  <c r="X1337" i="19"/>
  <c r="Z1337" i="19"/>
  <c r="AB1337" i="19" s="1"/>
  <c r="AA1337" i="19"/>
  <c r="E1338" i="19"/>
  <c r="F1338" i="19"/>
  <c r="G1338" i="19"/>
  <c r="H1338" i="19"/>
  <c r="I1338" i="19"/>
  <c r="J1338" i="19"/>
  <c r="K1338" i="19"/>
  <c r="L1338" i="19"/>
  <c r="M1338" i="19"/>
  <c r="N1338" i="19"/>
  <c r="O1338" i="19"/>
  <c r="P1338" i="19"/>
  <c r="Q1338" i="19"/>
  <c r="R1338" i="19"/>
  <c r="S1338" i="19"/>
  <c r="T1338" i="19"/>
  <c r="U1338" i="19"/>
  <c r="V1338" i="19"/>
  <c r="W1338" i="19"/>
  <c r="Y1338" i="19" s="1"/>
  <c r="X1338" i="19"/>
  <c r="Z1338" i="19"/>
  <c r="AB1338" i="19" s="1"/>
  <c r="AA1338" i="19"/>
  <c r="E1339" i="19"/>
  <c r="F1339" i="19"/>
  <c r="G1339" i="19"/>
  <c r="H1339" i="19"/>
  <c r="I1339" i="19"/>
  <c r="J1339" i="19"/>
  <c r="K1339" i="19"/>
  <c r="L1339" i="19"/>
  <c r="M1339" i="19"/>
  <c r="N1339" i="19"/>
  <c r="O1339" i="19"/>
  <c r="P1339" i="19"/>
  <c r="Q1339" i="19"/>
  <c r="R1339" i="19"/>
  <c r="S1339" i="19"/>
  <c r="T1339" i="19"/>
  <c r="U1339" i="19"/>
  <c r="V1339" i="19"/>
  <c r="W1339" i="19"/>
  <c r="Y1339" i="19" s="1"/>
  <c r="X1339" i="19"/>
  <c r="Z1339" i="19"/>
  <c r="AB1339" i="19" s="1"/>
  <c r="AA1339" i="19"/>
  <c r="E1340" i="19"/>
  <c r="F1340" i="19"/>
  <c r="G1340" i="19"/>
  <c r="H1340" i="19"/>
  <c r="I1340" i="19"/>
  <c r="J1340" i="19"/>
  <c r="K1340" i="19"/>
  <c r="L1340" i="19"/>
  <c r="M1340" i="19"/>
  <c r="N1340" i="19"/>
  <c r="O1340" i="19"/>
  <c r="P1340" i="19"/>
  <c r="Q1340" i="19"/>
  <c r="R1340" i="19"/>
  <c r="S1340" i="19"/>
  <c r="T1340" i="19"/>
  <c r="U1340" i="19"/>
  <c r="V1340" i="19"/>
  <c r="W1340" i="19"/>
  <c r="Y1340" i="19" s="1"/>
  <c r="X1340" i="19"/>
  <c r="Z1340" i="19"/>
  <c r="AB1340" i="19" s="1"/>
  <c r="AA1340" i="19"/>
  <c r="E1341" i="19"/>
  <c r="F1341" i="19"/>
  <c r="G1341" i="19"/>
  <c r="H1341" i="19"/>
  <c r="I1341" i="19"/>
  <c r="J1341" i="19"/>
  <c r="K1341" i="19"/>
  <c r="L1341" i="19"/>
  <c r="M1341" i="19"/>
  <c r="N1341" i="19"/>
  <c r="O1341" i="19"/>
  <c r="P1341" i="19"/>
  <c r="Q1341" i="19"/>
  <c r="R1341" i="19"/>
  <c r="S1341" i="19"/>
  <c r="T1341" i="19"/>
  <c r="U1341" i="19"/>
  <c r="V1341" i="19"/>
  <c r="W1341" i="19"/>
  <c r="Y1341" i="19" s="1"/>
  <c r="X1341" i="19"/>
  <c r="Z1341" i="19"/>
  <c r="AB1341" i="19" s="1"/>
  <c r="AA1341" i="19"/>
  <c r="E1342" i="19"/>
  <c r="F1342" i="19"/>
  <c r="G1342" i="19"/>
  <c r="H1342" i="19"/>
  <c r="I1342" i="19"/>
  <c r="J1342" i="19"/>
  <c r="K1342" i="19"/>
  <c r="L1342" i="19"/>
  <c r="M1342" i="19"/>
  <c r="N1342" i="19"/>
  <c r="O1342" i="19"/>
  <c r="P1342" i="19"/>
  <c r="Q1342" i="19"/>
  <c r="R1342" i="19"/>
  <c r="S1342" i="19"/>
  <c r="T1342" i="19"/>
  <c r="U1342" i="19"/>
  <c r="V1342" i="19"/>
  <c r="W1342" i="19"/>
  <c r="Y1342" i="19" s="1"/>
  <c r="X1342" i="19"/>
  <c r="Z1342" i="19"/>
  <c r="AB1342" i="19" s="1"/>
  <c r="AA1342" i="19"/>
  <c r="E1343" i="19"/>
  <c r="F1343" i="19"/>
  <c r="G1343" i="19"/>
  <c r="H1343" i="19"/>
  <c r="I1343" i="19"/>
  <c r="J1343" i="19"/>
  <c r="K1343" i="19"/>
  <c r="L1343" i="19"/>
  <c r="M1343" i="19"/>
  <c r="N1343" i="19"/>
  <c r="O1343" i="19"/>
  <c r="P1343" i="19"/>
  <c r="Q1343" i="19"/>
  <c r="R1343" i="19"/>
  <c r="S1343" i="19"/>
  <c r="T1343" i="19"/>
  <c r="U1343" i="19"/>
  <c r="V1343" i="19"/>
  <c r="W1343" i="19"/>
  <c r="Y1343" i="19" s="1"/>
  <c r="X1343" i="19"/>
  <c r="Z1343" i="19"/>
  <c r="AB1343" i="19" s="1"/>
  <c r="AA1343" i="19"/>
  <c r="E1344" i="19"/>
  <c r="F1344" i="19"/>
  <c r="G1344" i="19"/>
  <c r="H1344" i="19"/>
  <c r="I1344" i="19"/>
  <c r="J1344" i="19"/>
  <c r="K1344" i="19"/>
  <c r="L1344" i="19"/>
  <c r="M1344" i="19"/>
  <c r="N1344" i="19"/>
  <c r="O1344" i="19"/>
  <c r="P1344" i="19"/>
  <c r="Q1344" i="19"/>
  <c r="R1344" i="19"/>
  <c r="S1344" i="19"/>
  <c r="T1344" i="19"/>
  <c r="U1344" i="19"/>
  <c r="V1344" i="19"/>
  <c r="W1344" i="19"/>
  <c r="Y1344" i="19" s="1"/>
  <c r="X1344" i="19"/>
  <c r="Z1344" i="19"/>
  <c r="AB1344" i="19" s="1"/>
  <c r="AA1344" i="19"/>
  <c r="E1345" i="19"/>
  <c r="F1345" i="19"/>
  <c r="G1345" i="19"/>
  <c r="H1345" i="19"/>
  <c r="I1345" i="19"/>
  <c r="J1345" i="19"/>
  <c r="K1345" i="19"/>
  <c r="L1345" i="19"/>
  <c r="M1345" i="19"/>
  <c r="N1345" i="19"/>
  <c r="O1345" i="19"/>
  <c r="P1345" i="19"/>
  <c r="Q1345" i="19"/>
  <c r="R1345" i="19"/>
  <c r="S1345" i="19"/>
  <c r="T1345" i="19"/>
  <c r="U1345" i="19"/>
  <c r="V1345" i="19"/>
  <c r="W1345" i="19"/>
  <c r="Y1345" i="19" s="1"/>
  <c r="X1345" i="19"/>
  <c r="Z1345" i="19"/>
  <c r="AB1345" i="19" s="1"/>
  <c r="AA1345" i="19"/>
  <c r="E1346" i="19"/>
  <c r="F1346" i="19"/>
  <c r="G1346" i="19"/>
  <c r="H1346" i="19"/>
  <c r="I1346" i="19"/>
  <c r="J1346" i="19"/>
  <c r="K1346" i="19"/>
  <c r="L1346" i="19"/>
  <c r="M1346" i="19"/>
  <c r="N1346" i="19"/>
  <c r="O1346" i="19"/>
  <c r="P1346" i="19"/>
  <c r="Q1346" i="19"/>
  <c r="R1346" i="19"/>
  <c r="S1346" i="19"/>
  <c r="T1346" i="19"/>
  <c r="U1346" i="19"/>
  <c r="V1346" i="19"/>
  <c r="W1346" i="19"/>
  <c r="Y1346" i="19" s="1"/>
  <c r="X1346" i="19"/>
  <c r="Z1346" i="19"/>
  <c r="AB1346" i="19" s="1"/>
  <c r="AA1346" i="19"/>
  <c r="E1347" i="19"/>
  <c r="F1347" i="19"/>
  <c r="G1347" i="19"/>
  <c r="H1347" i="19"/>
  <c r="I1347" i="19"/>
  <c r="J1347" i="19"/>
  <c r="K1347" i="19"/>
  <c r="L1347" i="19"/>
  <c r="M1347" i="19"/>
  <c r="N1347" i="19"/>
  <c r="O1347" i="19"/>
  <c r="P1347" i="19"/>
  <c r="Q1347" i="19"/>
  <c r="R1347" i="19"/>
  <c r="S1347" i="19"/>
  <c r="T1347" i="19"/>
  <c r="U1347" i="19"/>
  <c r="V1347" i="19"/>
  <c r="W1347" i="19"/>
  <c r="Y1347" i="19" s="1"/>
  <c r="X1347" i="19"/>
  <c r="Z1347" i="19"/>
  <c r="AB1347" i="19" s="1"/>
  <c r="AA1347" i="19"/>
  <c r="E1348" i="19"/>
  <c r="F1348" i="19"/>
  <c r="G1348" i="19"/>
  <c r="H1348" i="19"/>
  <c r="I1348" i="19"/>
  <c r="J1348" i="19"/>
  <c r="K1348" i="19"/>
  <c r="L1348" i="19"/>
  <c r="M1348" i="19"/>
  <c r="N1348" i="19"/>
  <c r="O1348" i="19"/>
  <c r="P1348" i="19"/>
  <c r="Q1348" i="19"/>
  <c r="R1348" i="19"/>
  <c r="S1348" i="19"/>
  <c r="T1348" i="19"/>
  <c r="U1348" i="19"/>
  <c r="V1348" i="19"/>
  <c r="W1348" i="19"/>
  <c r="Y1348" i="19" s="1"/>
  <c r="X1348" i="19"/>
  <c r="Z1348" i="19"/>
  <c r="AB1348" i="19" s="1"/>
  <c r="AA1348" i="19"/>
  <c r="E1349" i="19"/>
  <c r="F1349" i="19"/>
  <c r="G1349" i="19"/>
  <c r="H1349" i="19"/>
  <c r="I1349" i="19"/>
  <c r="J1349" i="19"/>
  <c r="K1349" i="19"/>
  <c r="L1349" i="19"/>
  <c r="M1349" i="19"/>
  <c r="N1349" i="19"/>
  <c r="O1349" i="19"/>
  <c r="P1349" i="19"/>
  <c r="Q1349" i="19"/>
  <c r="R1349" i="19"/>
  <c r="S1349" i="19"/>
  <c r="T1349" i="19"/>
  <c r="U1349" i="19"/>
  <c r="V1349" i="19"/>
  <c r="W1349" i="19"/>
  <c r="Y1349" i="19" s="1"/>
  <c r="X1349" i="19"/>
  <c r="Z1349" i="19"/>
  <c r="AB1349" i="19" s="1"/>
  <c r="AA1349" i="19"/>
  <c r="E1350" i="19"/>
  <c r="F1350" i="19"/>
  <c r="G1350" i="19"/>
  <c r="H1350" i="19"/>
  <c r="I1350" i="19"/>
  <c r="J1350" i="19"/>
  <c r="K1350" i="19"/>
  <c r="L1350" i="19"/>
  <c r="M1350" i="19"/>
  <c r="N1350" i="19"/>
  <c r="O1350" i="19"/>
  <c r="P1350" i="19"/>
  <c r="Q1350" i="19"/>
  <c r="R1350" i="19"/>
  <c r="S1350" i="19"/>
  <c r="T1350" i="19"/>
  <c r="U1350" i="19"/>
  <c r="V1350" i="19"/>
  <c r="W1350" i="19"/>
  <c r="Y1350" i="19" s="1"/>
  <c r="X1350" i="19"/>
  <c r="Z1350" i="19"/>
  <c r="AB1350" i="19" s="1"/>
  <c r="AA1350" i="19"/>
  <c r="E1351" i="19"/>
  <c r="F1351" i="19"/>
  <c r="G1351" i="19"/>
  <c r="H1351" i="19"/>
  <c r="I1351" i="19"/>
  <c r="J1351" i="19"/>
  <c r="K1351" i="19"/>
  <c r="L1351" i="19"/>
  <c r="M1351" i="19"/>
  <c r="N1351" i="19"/>
  <c r="O1351" i="19"/>
  <c r="P1351" i="19"/>
  <c r="Q1351" i="19"/>
  <c r="R1351" i="19"/>
  <c r="S1351" i="19"/>
  <c r="T1351" i="19"/>
  <c r="U1351" i="19"/>
  <c r="V1351" i="19"/>
  <c r="W1351" i="19"/>
  <c r="Y1351" i="19" s="1"/>
  <c r="X1351" i="19"/>
  <c r="Z1351" i="19"/>
  <c r="AB1351" i="19" s="1"/>
  <c r="AA1351" i="19"/>
  <c r="E1352" i="19"/>
  <c r="F1352" i="19"/>
  <c r="G1352" i="19"/>
  <c r="H1352" i="19"/>
  <c r="I1352" i="19"/>
  <c r="J1352" i="19"/>
  <c r="K1352" i="19"/>
  <c r="L1352" i="19"/>
  <c r="M1352" i="19"/>
  <c r="N1352" i="19"/>
  <c r="O1352" i="19"/>
  <c r="P1352" i="19"/>
  <c r="Q1352" i="19"/>
  <c r="R1352" i="19"/>
  <c r="S1352" i="19"/>
  <c r="T1352" i="19"/>
  <c r="U1352" i="19"/>
  <c r="V1352" i="19"/>
  <c r="W1352" i="19"/>
  <c r="Y1352" i="19" s="1"/>
  <c r="X1352" i="19"/>
  <c r="Z1352" i="19"/>
  <c r="AB1352" i="19" s="1"/>
  <c r="AA1352" i="19"/>
  <c r="E1353" i="19"/>
  <c r="F1353" i="19"/>
  <c r="G1353" i="19"/>
  <c r="H1353" i="19"/>
  <c r="I1353" i="19"/>
  <c r="J1353" i="19"/>
  <c r="K1353" i="19"/>
  <c r="L1353" i="19"/>
  <c r="M1353" i="19"/>
  <c r="N1353" i="19"/>
  <c r="O1353" i="19"/>
  <c r="P1353" i="19"/>
  <c r="Q1353" i="19"/>
  <c r="R1353" i="19"/>
  <c r="S1353" i="19"/>
  <c r="T1353" i="19"/>
  <c r="U1353" i="19"/>
  <c r="V1353" i="19"/>
  <c r="W1353" i="19"/>
  <c r="Y1353" i="19" s="1"/>
  <c r="X1353" i="19"/>
  <c r="Z1353" i="19"/>
  <c r="AB1353" i="19" s="1"/>
  <c r="AA1353" i="19"/>
  <c r="E1354" i="19"/>
  <c r="F1354" i="19"/>
  <c r="G1354" i="19"/>
  <c r="H1354" i="19"/>
  <c r="I1354" i="19"/>
  <c r="J1354" i="19"/>
  <c r="K1354" i="19"/>
  <c r="L1354" i="19"/>
  <c r="M1354" i="19"/>
  <c r="N1354" i="19"/>
  <c r="O1354" i="19"/>
  <c r="P1354" i="19"/>
  <c r="Q1354" i="19"/>
  <c r="R1354" i="19"/>
  <c r="S1354" i="19"/>
  <c r="T1354" i="19"/>
  <c r="U1354" i="19"/>
  <c r="V1354" i="19"/>
  <c r="W1354" i="19"/>
  <c r="Y1354" i="19" s="1"/>
  <c r="X1354" i="19"/>
  <c r="Z1354" i="19"/>
  <c r="AB1354" i="19" s="1"/>
  <c r="AA1354" i="19"/>
  <c r="E1355" i="19"/>
  <c r="F1355" i="19"/>
  <c r="G1355" i="19"/>
  <c r="H1355" i="19"/>
  <c r="I1355" i="19"/>
  <c r="J1355" i="19"/>
  <c r="K1355" i="19"/>
  <c r="L1355" i="19"/>
  <c r="M1355" i="19"/>
  <c r="N1355" i="19"/>
  <c r="O1355" i="19"/>
  <c r="P1355" i="19"/>
  <c r="Q1355" i="19"/>
  <c r="R1355" i="19"/>
  <c r="S1355" i="19"/>
  <c r="T1355" i="19"/>
  <c r="U1355" i="19"/>
  <c r="V1355" i="19"/>
  <c r="W1355" i="19"/>
  <c r="Y1355" i="19" s="1"/>
  <c r="X1355" i="19"/>
  <c r="Z1355" i="19"/>
  <c r="AB1355" i="19" s="1"/>
  <c r="AA1355" i="19"/>
  <c r="E1356" i="19"/>
  <c r="F1356" i="19"/>
  <c r="G1356" i="19"/>
  <c r="H1356" i="19"/>
  <c r="I1356" i="19"/>
  <c r="J1356" i="19"/>
  <c r="K1356" i="19"/>
  <c r="L1356" i="19"/>
  <c r="M1356" i="19"/>
  <c r="N1356" i="19"/>
  <c r="O1356" i="19"/>
  <c r="P1356" i="19"/>
  <c r="Q1356" i="19"/>
  <c r="R1356" i="19"/>
  <c r="S1356" i="19"/>
  <c r="T1356" i="19"/>
  <c r="U1356" i="19"/>
  <c r="V1356" i="19"/>
  <c r="W1356" i="19"/>
  <c r="Y1356" i="19" s="1"/>
  <c r="X1356" i="19"/>
  <c r="Z1356" i="19"/>
  <c r="AB1356" i="19" s="1"/>
  <c r="AA1356" i="19"/>
  <c r="E1357" i="19"/>
  <c r="F1357" i="19"/>
  <c r="G1357" i="19"/>
  <c r="H1357" i="19"/>
  <c r="I1357" i="19"/>
  <c r="J1357" i="19"/>
  <c r="K1357" i="19"/>
  <c r="L1357" i="19"/>
  <c r="M1357" i="19"/>
  <c r="N1357" i="19"/>
  <c r="O1357" i="19"/>
  <c r="P1357" i="19"/>
  <c r="Q1357" i="19"/>
  <c r="R1357" i="19"/>
  <c r="S1357" i="19"/>
  <c r="T1357" i="19"/>
  <c r="U1357" i="19"/>
  <c r="V1357" i="19"/>
  <c r="W1357" i="19"/>
  <c r="Y1357" i="19" s="1"/>
  <c r="X1357" i="19"/>
  <c r="Z1357" i="19"/>
  <c r="AB1357" i="19" s="1"/>
  <c r="AA1357" i="19"/>
  <c r="E1358" i="19"/>
  <c r="F1358" i="19"/>
  <c r="G1358" i="19"/>
  <c r="H1358" i="19"/>
  <c r="I1358" i="19"/>
  <c r="J1358" i="19"/>
  <c r="K1358" i="19"/>
  <c r="L1358" i="19"/>
  <c r="M1358" i="19"/>
  <c r="N1358" i="19"/>
  <c r="O1358" i="19"/>
  <c r="P1358" i="19"/>
  <c r="Q1358" i="19"/>
  <c r="R1358" i="19"/>
  <c r="S1358" i="19"/>
  <c r="T1358" i="19"/>
  <c r="U1358" i="19"/>
  <c r="V1358" i="19"/>
  <c r="W1358" i="19"/>
  <c r="Y1358" i="19" s="1"/>
  <c r="X1358" i="19"/>
  <c r="Z1358" i="19"/>
  <c r="AB1358" i="19" s="1"/>
  <c r="AA1358" i="19"/>
  <c r="E1359" i="19"/>
  <c r="F1359" i="19"/>
  <c r="G1359" i="19"/>
  <c r="H1359" i="19"/>
  <c r="I1359" i="19"/>
  <c r="J1359" i="19"/>
  <c r="K1359" i="19"/>
  <c r="L1359" i="19"/>
  <c r="M1359" i="19"/>
  <c r="N1359" i="19"/>
  <c r="O1359" i="19"/>
  <c r="P1359" i="19"/>
  <c r="Q1359" i="19"/>
  <c r="R1359" i="19"/>
  <c r="S1359" i="19"/>
  <c r="T1359" i="19"/>
  <c r="U1359" i="19"/>
  <c r="V1359" i="19"/>
  <c r="W1359" i="19"/>
  <c r="Y1359" i="19" s="1"/>
  <c r="X1359" i="19"/>
  <c r="Z1359" i="19"/>
  <c r="AB1359" i="19" s="1"/>
  <c r="AA1359" i="19"/>
  <c r="E1360" i="19"/>
  <c r="F1360" i="19"/>
  <c r="G1360" i="19"/>
  <c r="H1360" i="19"/>
  <c r="I1360" i="19"/>
  <c r="J1360" i="19"/>
  <c r="K1360" i="19"/>
  <c r="L1360" i="19"/>
  <c r="M1360" i="19"/>
  <c r="N1360" i="19"/>
  <c r="O1360" i="19"/>
  <c r="P1360" i="19"/>
  <c r="Q1360" i="19"/>
  <c r="R1360" i="19"/>
  <c r="S1360" i="19"/>
  <c r="T1360" i="19"/>
  <c r="U1360" i="19"/>
  <c r="V1360" i="19"/>
  <c r="W1360" i="19"/>
  <c r="Y1360" i="19" s="1"/>
  <c r="X1360" i="19"/>
  <c r="Z1360" i="19"/>
  <c r="AB1360" i="19" s="1"/>
  <c r="AA1360" i="19"/>
  <c r="E1361" i="19"/>
  <c r="F1361" i="19"/>
  <c r="G1361" i="19"/>
  <c r="H1361" i="19"/>
  <c r="I1361" i="19"/>
  <c r="J1361" i="19"/>
  <c r="K1361" i="19"/>
  <c r="L1361" i="19"/>
  <c r="M1361" i="19"/>
  <c r="N1361" i="19"/>
  <c r="O1361" i="19"/>
  <c r="P1361" i="19"/>
  <c r="Q1361" i="19"/>
  <c r="R1361" i="19"/>
  <c r="S1361" i="19"/>
  <c r="T1361" i="19"/>
  <c r="U1361" i="19"/>
  <c r="V1361" i="19"/>
  <c r="W1361" i="19"/>
  <c r="Y1361" i="19" s="1"/>
  <c r="X1361" i="19"/>
  <c r="Z1361" i="19"/>
  <c r="AB1361" i="19" s="1"/>
  <c r="AA1361" i="19"/>
  <c r="E1362" i="19"/>
  <c r="F1362" i="19"/>
  <c r="G1362" i="19"/>
  <c r="H1362" i="19"/>
  <c r="I1362" i="19"/>
  <c r="J1362" i="19"/>
  <c r="K1362" i="19"/>
  <c r="L1362" i="19"/>
  <c r="M1362" i="19"/>
  <c r="N1362" i="19"/>
  <c r="O1362" i="19"/>
  <c r="P1362" i="19"/>
  <c r="Q1362" i="19"/>
  <c r="R1362" i="19"/>
  <c r="S1362" i="19"/>
  <c r="T1362" i="19"/>
  <c r="U1362" i="19"/>
  <c r="V1362" i="19"/>
  <c r="W1362" i="19"/>
  <c r="Y1362" i="19" s="1"/>
  <c r="X1362" i="19"/>
  <c r="Z1362" i="19"/>
  <c r="AB1362" i="19" s="1"/>
  <c r="AA1362" i="19"/>
  <c r="E1363" i="19"/>
  <c r="F1363" i="19"/>
  <c r="G1363" i="19"/>
  <c r="H1363" i="19"/>
  <c r="I1363" i="19"/>
  <c r="J1363" i="19"/>
  <c r="K1363" i="19"/>
  <c r="L1363" i="19"/>
  <c r="M1363" i="19"/>
  <c r="N1363" i="19"/>
  <c r="O1363" i="19"/>
  <c r="P1363" i="19"/>
  <c r="Q1363" i="19"/>
  <c r="R1363" i="19"/>
  <c r="S1363" i="19"/>
  <c r="T1363" i="19"/>
  <c r="U1363" i="19"/>
  <c r="V1363" i="19"/>
  <c r="W1363" i="19"/>
  <c r="Y1363" i="19" s="1"/>
  <c r="X1363" i="19"/>
  <c r="Z1363" i="19"/>
  <c r="AB1363" i="19" s="1"/>
  <c r="AA1363" i="19"/>
  <c r="E1364" i="19"/>
  <c r="F1364" i="19"/>
  <c r="G1364" i="19"/>
  <c r="H1364" i="19"/>
  <c r="I1364" i="19"/>
  <c r="J1364" i="19"/>
  <c r="K1364" i="19"/>
  <c r="L1364" i="19"/>
  <c r="M1364" i="19"/>
  <c r="N1364" i="19"/>
  <c r="O1364" i="19"/>
  <c r="P1364" i="19"/>
  <c r="Q1364" i="19"/>
  <c r="R1364" i="19"/>
  <c r="S1364" i="19"/>
  <c r="T1364" i="19"/>
  <c r="U1364" i="19"/>
  <c r="V1364" i="19"/>
  <c r="W1364" i="19"/>
  <c r="Y1364" i="19" s="1"/>
  <c r="X1364" i="19"/>
  <c r="Z1364" i="19"/>
  <c r="AB1364" i="19" s="1"/>
  <c r="AA1364" i="19"/>
  <c r="E1365" i="19"/>
  <c r="F1365" i="19"/>
  <c r="G1365" i="19"/>
  <c r="H1365" i="19"/>
  <c r="I1365" i="19"/>
  <c r="J1365" i="19"/>
  <c r="K1365" i="19"/>
  <c r="L1365" i="19"/>
  <c r="M1365" i="19"/>
  <c r="N1365" i="19"/>
  <c r="O1365" i="19"/>
  <c r="P1365" i="19"/>
  <c r="Q1365" i="19"/>
  <c r="R1365" i="19"/>
  <c r="S1365" i="19"/>
  <c r="T1365" i="19"/>
  <c r="U1365" i="19"/>
  <c r="V1365" i="19"/>
  <c r="W1365" i="19"/>
  <c r="Y1365" i="19" s="1"/>
  <c r="X1365" i="19"/>
  <c r="Z1365" i="19"/>
  <c r="AB1365" i="19" s="1"/>
  <c r="AA1365" i="19"/>
  <c r="E1366" i="19"/>
  <c r="F1366" i="19"/>
  <c r="G1366" i="19"/>
  <c r="H1366" i="19"/>
  <c r="I1366" i="19"/>
  <c r="J1366" i="19"/>
  <c r="K1366" i="19"/>
  <c r="L1366" i="19"/>
  <c r="M1366" i="19"/>
  <c r="N1366" i="19"/>
  <c r="O1366" i="19"/>
  <c r="P1366" i="19"/>
  <c r="Q1366" i="19"/>
  <c r="R1366" i="19"/>
  <c r="S1366" i="19"/>
  <c r="T1366" i="19"/>
  <c r="U1366" i="19"/>
  <c r="V1366" i="19"/>
  <c r="W1366" i="19"/>
  <c r="Y1366" i="19" s="1"/>
  <c r="X1366" i="19"/>
  <c r="Z1366" i="19"/>
  <c r="AB1366" i="19" s="1"/>
  <c r="AA1366" i="19"/>
  <c r="E1367" i="19"/>
  <c r="F1367" i="19"/>
  <c r="G1367" i="19"/>
  <c r="H1367" i="19"/>
  <c r="I1367" i="19"/>
  <c r="J1367" i="19"/>
  <c r="K1367" i="19"/>
  <c r="L1367" i="19"/>
  <c r="M1367" i="19"/>
  <c r="N1367" i="19"/>
  <c r="O1367" i="19"/>
  <c r="P1367" i="19"/>
  <c r="Q1367" i="19"/>
  <c r="R1367" i="19"/>
  <c r="S1367" i="19"/>
  <c r="T1367" i="19"/>
  <c r="U1367" i="19"/>
  <c r="V1367" i="19"/>
  <c r="W1367" i="19"/>
  <c r="Y1367" i="19" s="1"/>
  <c r="X1367" i="19"/>
  <c r="Z1367" i="19"/>
  <c r="AB1367" i="19" s="1"/>
  <c r="AA1367" i="19"/>
  <c r="E1368" i="19"/>
  <c r="F1368" i="19"/>
  <c r="G1368" i="19"/>
  <c r="H1368" i="19"/>
  <c r="I1368" i="19"/>
  <c r="J1368" i="19"/>
  <c r="K1368" i="19"/>
  <c r="L1368" i="19"/>
  <c r="M1368" i="19"/>
  <c r="N1368" i="19"/>
  <c r="O1368" i="19"/>
  <c r="P1368" i="19"/>
  <c r="Q1368" i="19"/>
  <c r="R1368" i="19"/>
  <c r="S1368" i="19"/>
  <c r="T1368" i="19"/>
  <c r="U1368" i="19"/>
  <c r="V1368" i="19"/>
  <c r="W1368" i="19"/>
  <c r="Y1368" i="19" s="1"/>
  <c r="X1368" i="19"/>
  <c r="Z1368" i="19"/>
  <c r="AB1368" i="19" s="1"/>
  <c r="AA1368" i="19"/>
  <c r="E1369" i="19"/>
  <c r="F1369" i="19"/>
  <c r="G1369" i="19"/>
  <c r="H1369" i="19"/>
  <c r="I1369" i="19"/>
  <c r="J1369" i="19"/>
  <c r="K1369" i="19"/>
  <c r="L1369" i="19"/>
  <c r="M1369" i="19"/>
  <c r="N1369" i="19"/>
  <c r="O1369" i="19"/>
  <c r="P1369" i="19"/>
  <c r="Q1369" i="19"/>
  <c r="R1369" i="19"/>
  <c r="S1369" i="19"/>
  <c r="T1369" i="19"/>
  <c r="U1369" i="19"/>
  <c r="V1369" i="19"/>
  <c r="W1369" i="19"/>
  <c r="Y1369" i="19" s="1"/>
  <c r="X1369" i="19"/>
  <c r="Z1369" i="19"/>
  <c r="AB1369" i="19" s="1"/>
  <c r="AA1369" i="19"/>
  <c r="E1370" i="19"/>
  <c r="F1370" i="19"/>
  <c r="G1370" i="19"/>
  <c r="H1370" i="19"/>
  <c r="I1370" i="19"/>
  <c r="J1370" i="19"/>
  <c r="K1370" i="19"/>
  <c r="L1370" i="19"/>
  <c r="M1370" i="19"/>
  <c r="N1370" i="19"/>
  <c r="O1370" i="19"/>
  <c r="P1370" i="19"/>
  <c r="Q1370" i="19"/>
  <c r="R1370" i="19"/>
  <c r="S1370" i="19"/>
  <c r="T1370" i="19"/>
  <c r="U1370" i="19"/>
  <c r="V1370" i="19"/>
  <c r="W1370" i="19"/>
  <c r="Y1370" i="19" s="1"/>
  <c r="X1370" i="19"/>
  <c r="Z1370" i="19"/>
  <c r="AB1370" i="19" s="1"/>
  <c r="AA1370" i="19"/>
  <c r="E1371" i="19"/>
  <c r="F1371" i="19"/>
  <c r="G1371" i="19"/>
  <c r="H1371" i="19"/>
  <c r="I1371" i="19"/>
  <c r="J1371" i="19"/>
  <c r="K1371" i="19"/>
  <c r="L1371" i="19"/>
  <c r="M1371" i="19"/>
  <c r="N1371" i="19"/>
  <c r="O1371" i="19"/>
  <c r="P1371" i="19"/>
  <c r="Q1371" i="19"/>
  <c r="R1371" i="19"/>
  <c r="S1371" i="19"/>
  <c r="T1371" i="19"/>
  <c r="U1371" i="19"/>
  <c r="V1371" i="19"/>
  <c r="W1371" i="19"/>
  <c r="Y1371" i="19" s="1"/>
  <c r="X1371" i="19"/>
  <c r="Z1371" i="19"/>
  <c r="AB1371" i="19" s="1"/>
  <c r="AA1371" i="19"/>
  <c r="E1372" i="19"/>
  <c r="F1372" i="19"/>
  <c r="G1372" i="19"/>
  <c r="H1372" i="19"/>
  <c r="I1372" i="19"/>
  <c r="J1372" i="19"/>
  <c r="K1372" i="19"/>
  <c r="L1372" i="19"/>
  <c r="M1372" i="19"/>
  <c r="N1372" i="19"/>
  <c r="O1372" i="19"/>
  <c r="P1372" i="19"/>
  <c r="Q1372" i="19"/>
  <c r="R1372" i="19"/>
  <c r="S1372" i="19"/>
  <c r="T1372" i="19"/>
  <c r="U1372" i="19"/>
  <c r="V1372" i="19"/>
  <c r="W1372" i="19"/>
  <c r="Y1372" i="19" s="1"/>
  <c r="X1372" i="19"/>
  <c r="Z1372" i="19"/>
  <c r="AB1372" i="19" s="1"/>
  <c r="AA1372" i="19"/>
  <c r="E1373" i="19"/>
  <c r="F1373" i="19"/>
  <c r="G1373" i="19"/>
  <c r="H1373" i="19"/>
  <c r="I1373" i="19"/>
  <c r="J1373" i="19"/>
  <c r="K1373" i="19"/>
  <c r="L1373" i="19"/>
  <c r="M1373" i="19"/>
  <c r="N1373" i="19"/>
  <c r="O1373" i="19"/>
  <c r="P1373" i="19"/>
  <c r="Q1373" i="19"/>
  <c r="R1373" i="19"/>
  <c r="S1373" i="19"/>
  <c r="T1373" i="19"/>
  <c r="U1373" i="19"/>
  <c r="V1373" i="19"/>
  <c r="W1373" i="19"/>
  <c r="Y1373" i="19" s="1"/>
  <c r="X1373" i="19"/>
  <c r="Z1373" i="19"/>
  <c r="AB1373" i="19" s="1"/>
  <c r="AA1373" i="19"/>
  <c r="E1374" i="19"/>
  <c r="F1374" i="19"/>
  <c r="G1374" i="19"/>
  <c r="H1374" i="19"/>
  <c r="I1374" i="19"/>
  <c r="J1374" i="19"/>
  <c r="K1374" i="19"/>
  <c r="L1374" i="19"/>
  <c r="M1374" i="19"/>
  <c r="N1374" i="19"/>
  <c r="O1374" i="19"/>
  <c r="P1374" i="19"/>
  <c r="Q1374" i="19"/>
  <c r="R1374" i="19"/>
  <c r="S1374" i="19"/>
  <c r="T1374" i="19"/>
  <c r="U1374" i="19"/>
  <c r="V1374" i="19"/>
  <c r="W1374" i="19"/>
  <c r="Y1374" i="19" s="1"/>
  <c r="X1374" i="19"/>
  <c r="Z1374" i="19"/>
  <c r="AB1374" i="19" s="1"/>
  <c r="AA1374" i="19"/>
  <c r="E1375" i="19"/>
  <c r="F1375" i="19"/>
  <c r="G1375" i="19"/>
  <c r="H1375" i="19"/>
  <c r="I1375" i="19"/>
  <c r="J1375" i="19"/>
  <c r="K1375" i="19"/>
  <c r="L1375" i="19"/>
  <c r="M1375" i="19"/>
  <c r="N1375" i="19"/>
  <c r="O1375" i="19"/>
  <c r="P1375" i="19"/>
  <c r="Q1375" i="19"/>
  <c r="R1375" i="19"/>
  <c r="S1375" i="19"/>
  <c r="T1375" i="19"/>
  <c r="U1375" i="19"/>
  <c r="V1375" i="19"/>
  <c r="W1375" i="19"/>
  <c r="Y1375" i="19" s="1"/>
  <c r="X1375" i="19"/>
  <c r="Z1375" i="19"/>
  <c r="AB1375" i="19" s="1"/>
  <c r="AA1375" i="19"/>
  <c r="E1376" i="19"/>
  <c r="F1376" i="19"/>
  <c r="G1376" i="19"/>
  <c r="H1376" i="19"/>
  <c r="I1376" i="19"/>
  <c r="J1376" i="19"/>
  <c r="K1376" i="19"/>
  <c r="L1376" i="19"/>
  <c r="M1376" i="19"/>
  <c r="N1376" i="19"/>
  <c r="O1376" i="19"/>
  <c r="P1376" i="19"/>
  <c r="Q1376" i="19"/>
  <c r="R1376" i="19"/>
  <c r="S1376" i="19"/>
  <c r="T1376" i="19"/>
  <c r="U1376" i="19"/>
  <c r="V1376" i="19"/>
  <c r="W1376" i="19"/>
  <c r="Y1376" i="19" s="1"/>
  <c r="X1376" i="19"/>
  <c r="Z1376" i="19"/>
  <c r="AB1376" i="19" s="1"/>
  <c r="AA1376" i="19"/>
  <c r="E1377" i="19"/>
  <c r="F1377" i="19"/>
  <c r="G1377" i="19"/>
  <c r="H1377" i="19"/>
  <c r="I1377" i="19"/>
  <c r="J1377" i="19"/>
  <c r="K1377" i="19"/>
  <c r="L1377" i="19"/>
  <c r="M1377" i="19"/>
  <c r="N1377" i="19"/>
  <c r="O1377" i="19"/>
  <c r="P1377" i="19"/>
  <c r="Q1377" i="19"/>
  <c r="R1377" i="19"/>
  <c r="S1377" i="19"/>
  <c r="T1377" i="19"/>
  <c r="U1377" i="19"/>
  <c r="V1377" i="19"/>
  <c r="W1377" i="19"/>
  <c r="Y1377" i="19" s="1"/>
  <c r="X1377" i="19"/>
  <c r="Z1377" i="19"/>
  <c r="AB1377" i="19" s="1"/>
  <c r="AA1377" i="19"/>
  <c r="E1378" i="19"/>
  <c r="F1378" i="19"/>
  <c r="G1378" i="19"/>
  <c r="H1378" i="19"/>
  <c r="I1378" i="19"/>
  <c r="J1378" i="19"/>
  <c r="K1378" i="19"/>
  <c r="L1378" i="19"/>
  <c r="M1378" i="19"/>
  <c r="N1378" i="19"/>
  <c r="O1378" i="19"/>
  <c r="P1378" i="19"/>
  <c r="Q1378" i="19"/>
  <c r="R1378" i="19"/>
  <c r="S1378" i="19"/>
  <c r="T1378" i="19"/>
  <c r="U1378" i="19"/>
  <c r="V1378" i="19"/>
  <c r="W1378" i="19"/>
  <c r="Y1378" i="19" s="1"/>
  <c r="X1378" i="19"/>
  <c r="Z1378" i="19"/>
  <c r="AB1378" i="19" s="1"/>
  <c r="AA1378" i="19"/>
  <c r="E1379" i="19"/>
  <c r="F1379" i="19"/>
  <c r="G1379" i="19"/>
  <c r="H1379" i="19"/>
  <c r="I1379" i="19"/>
  <c r="J1379" i="19"/>
  <c r="K1379" i="19"/>
  <c r="L1379" i="19"/>
  <c r="M1379" i="19"/>
  <c r="N1379" i="19"/>
  <c r="O1379" i="19"/>
  <c r="P1379" i="19"/>
  <c r="Q1379" i="19"/>
  <c r="R1379" i="19"/>
  <c r="S1379" i="19"/>
  <c r="T1379" i="19"/>
  <c r="U1379" i="19"/>
  <c r="V1379" i="19"/>
  <c r="W1379" i="19"/>
  <c r="Y1379" i="19" s="1"/>
  <c r="X1379" i="19"/>
  <c r="Z1379" i="19"/>
  <c r="AB1379" i="19" s="1"/>
  <c r="AA1379" i="19"/>
  <c r="E1380" i="19"/>
  <c r="F1380" i="19"/>
  <c r="G1380" i="19"/>
  <c r="H1380" i="19"/>
  <c r="I1380" i="19"/>
  <c r="J1380" i="19"/>
  <c r="K1380" i="19"/>
  <c r="L1380" i="19"/>
  <c r="M1380" i="19"/>
  <c r="N1380" i="19"/>
  <c r="O1380" i="19"/>
  <c r="P1380" i="19"/>
  <c r="Q1380" i="19"/>
  <c r="R1380" i="19"/>
  <c r="S1380" i="19"/>
  <c r="T1380" i="19"/>
  <c r="U1380" i="19"/>
  <c r="V1380" i="19"/>
  <c r="W1380" i="19"/>
  <c r="Y1380" i="19" s="1"/>
  <c r="X1380" i="19"/>
  <c r="Z1380" i="19"/>
  <c r="AB1380" i="19" s="1"/>
  <c r="AA1380" i="19"/>
  <c r="E1381" i="19"/>
  <c r="F1381" i="19"/>
  <c r="G1381" i="19"/>
  <c r="H1381" i="19"/>
  <c r="I1381" i="19"/>
  <c r="J1381" i="19"/>
  <c r="K1381" i="19"/>
  <c r="L1381" i="19"/>
  <c r="M1381" i="19"/>
  <c r="N1381" i="19"/>
  <c r="O1381" i="19"/>
  <c r="P1381" i="19"/>
  <c r="Q1381" i="19"/>
  <c r="R1381" i="19"/>
  <c r="S1381" i="19"/>
  <c r="T1381" i="19"/>
  <c r="U1381" i="19"/>
  <c r="V1381" i="19"/>
  <c r="W1381" i="19"/>
  <c r="Y1381" i="19" s="1"/>
  <c r="X1381" i="19"/>
  <c r="Z1381" i="19"/>
  <c r="AB1381" i="19" s="1"/>
  <c r="AA1381" i="19"/>
  <c r="E1382" i="19"/>
  <c r="F1382" i="19"/>
  <c r="G1382" i="19"/>
  <c r="H1382" i="19"/>
  <c r="I1382" i="19"/>
  <c r="J1382" i="19"/>
  <c r="K1382" i="19"/>
  <c r="L1382" i="19"/>
  <c r="M1382" i="19"/>
  <c r="N1382" i="19"/>
  <c r="O1382" i="19"/>
  <c r="P1382" i="19"/>
  <c r="Q1382" i="19"/>
  <c r="R1382" i="19"/>
  <c r="S1382" i="19"/>
  <c r="T1382" i="19"/>
  <c r="U1382" i="19"/>
  <c r="V1382" i="19"/>
  <c r="W1382" i="19"/>
  <c r="Y1382" i="19" s="1"/>
  <c r="X1382" i="19"/>
  <c r="Z1382" i="19"/>
  <c r="AB1382" i="19" s="1"/>
  <c r="AA1382" i="19"/>
  <c r="E1383" i="19"/>
  <c r="F1383" i="19"/>
  <c r="G1383" i="19"/>
  <c r="H1383" i="19"/>
  <c r="I1383" i="19"/>
  <c r="J1383" i="19"/>
  <c r="K1383" i="19"/>
  <c r="L1383" i="19"/>
  <c r="M1383" i="19"/>
  <c r="N1383" i="19"/>
  <c r="O1383" i="19"/>
  <c r="P1383" i="19"/>
  <c r="Q1383" i="19"/>
  <c r="R1383" i="19"/>
  <c r="S1383" i="19"/>
  <c r="T1383" i="19"/>
  <c r="U1383" i="19"/>
  <c r="V1383" i="19"/>
  <c r="W1383" i="19"/>
  <c r="Y1383" i="19" s="1"/>
  <c r="X1383" i="19"/>
  <c r="Z1383" i="19"/>
  <c r="AB1383" i="19" s="1"/>
  <c r="AA1383" i="19"/>
  <c r="E1384" i="19"/>
  <c r="F1384" i="19"/>
  <c r="G1384" i="19"/>
  <c r="H1384" i="19"/>
  <c r="I1384" i="19"/>
  <c r="J1384" i="19"/>
  <c r="K1384" i="19"/>
  <c r="L1384" i="19"/>
  <c r="M1384" i="19"/>
  <c r="N1384" i="19"/>
  <c r="O1384" i="19"/>
  <c r="P1384" i="19"/>
  <c r="Q1384" i="19"/>
  <c r="R1384" i="19"/>
  <c r="S1384" i="19"/>
  <c r="T1384" i="19"/>
  <c r="U1384" i="19"/>
  <c r="V1384" i="19"/>
  <c r="W1384" i="19"/>
  <c r="Y1384" i="19" s="1"/>
  <c r="X1384" i="19"/>
  <c r="Z1384" i="19"/>
  <c r="AB1384" i="19" s="1"/>
  <c r="AA1384" i="19"/>
  <c r="E1385" i="19"/>
  <c r="F1385" i="19"/>
  <c r="G1385" i="19"/>
  <c r="H1385" i="19"/>
  <c r="I1385" i="19"/>
  <c r="J1385" i="19"/>
  <c r="K1385" i="19"/>
  <c r="L1385" i="19"/>
  <c r="M1385" i="19"/>
  <c r="N1385" i="19"/>
  <c r="O1385" i="19"/>
  <c r="P1385" i="19"/>
  <c r="Q1385" i="19"/>
  <c r="R1385" i="19"/>
  <c r="S1385" i="19"/>
  <c r="T1385" i="19"/>
  <c r="U1385" i="19"/>
  <c r="V1385" i="19"/>
  <c r="W1385" i="19"/>
  <c r="Y1385" i="19" s="1"/>
  <c r="X1385" i="19"/>
  <c r="Z1385" i="19"/>
  <c r="AB1385" i="19" s="1"/>
  <c r="AA1385" i="19"/>
  <c r="E1386" i="19"/>
  <c r="F1386" i="19"/>
  <c r="G1386" i="19"/>
  <c r="H1386" i="19"/>
  <c r="I1386" i="19"/>
  <c r="J1386" i="19"/>
  <c r="K1386" i="19"/>
  <c r="L1386" i="19"/>
  <c r="M1386" i="19"/>
  <c r="N1386" i="19"/>
  <c r="O1386" i="19"/>
  <c r="P1386" i="19"/>
  <c r="Q1386" i="19"/>
  <c r="R1386" i="19"/>
  <c r="S1386" i="19"/>
  <c r="T1386" i="19"/>
  <c r="U1386" i="19"/>
  <c r="V1386" i="19"/>
  <c r="W1386" i="19"/>
  <c r="Y1386" i="19" s="1"/>
  <c r="X1386" i="19"/>
  <c r="Z1386" i="19"/>
  <c r="AB1386" i="19" s="1"/>
  <c r="AA1386" i="19"/>
  <c r="E1387" i="19"/>
  <c r="F1387" i="19"/>
  <c r="G1387" i="19"/>
  <c r="H1387" i="19"/>
  <c r="I1387" i="19"/>
  <c r="J1387" i="19"/>
  <c r="K1387" i="19"/>
  <c r="L1387" i="19"/>
  <c r="M1387" i="19"/>
  <c r="N1387" i="19"/>
  <c r="O1387" i="19"/>
  <c r="P1387" i="19"/>
  <c r="Q1387" i="19"/>
  <c r="R1387" i="19"/>
  <c r="S1387" i="19"/>
  <c r="T1387" i="19"/>
  <c r="U1387" i="19"/>
  <c r="V1387" i="19"/>
  <c r="W1387" i="19"/>
  <c r="Y1387" i="19" s="1"/>
  <c r="X1387" i="19"/>
  <c r="Z1387" i="19"/>
  <c r="AB1387" i="19" s="1"/>
  <c r="AA1387" i="19"/>
  <c r="E1388" i="19"/>
  <c r="F1388" i="19"/>
  <c r="G1388" i="19"/>
  <c r="H1388" i="19"/>
  <c r="I1388" i="19"/>
  <c r="J1388" i="19"/>
  <c r="K1388" i="19"/>
  <c r="L1388" i="19"/>
  <c r="M1388" i="19"/>
  <c r="N1388" i="19"/>
  <c r="O1388" i="19"/>
  <c r="P1388" i="19"/>
  <c r="Q1388" i="19"/>
  <c r="R1388" i="19"/>
  <c r="S1388" i="19"/>
  <c r="T1388" i="19"/>
  <c r="U1388" i="19"/>
  <c r="V1388" i="19"/>
  <c r="W1388" i="19"/>
  <c r="Y1388" i="19" s="1"/>
  <c r="X1388" i="19"/>
  <c r="Z1388" i="19"/>
  <c r="AB1388" i="19" s="1"/>
  <c r="AA1388" i="19"/>
  <c r="E1389" i="19"/>
  <c r="F1389" i="19"/>
  <c r="G1389" i="19"/>
  <c r="H1389" i="19"/>
  <c r="I1389" i="19"/>
  <c r="J1389" i="19"/>
  <c r="K1389" i="19"/>
  <c r="L1389" i="19"/>
  <c r="M1389" i="19"/>
  <c r="N1389" i="19"/>
  <c r="O1389" i="19"/>
  <c r="P1389" i="19"/>
  <c r="Q1389" i="19"/>
  <c r="R1389" i="19"/>
  <c r="S1389" i="19"/>
  <c r="T1389" i="19"/>
  <c r="U1389" i="19"/>
  <c r="V1389" i="19"/>
  <c r="W1389" i="19"/>
  <c r="Y1389" i="19" s="1"/>
  <c r="X1389" i="19"/>
  <c r="Z1389" i="19"/>
  <c r="AB1389" i="19" s="1"/>
  <c r="AA1389" i="19"/>
  <c r="E1390" i="19"/>
  <c r="F1390" i="19"/>
  <c r="G1390" i="19"/>
  <c r="H1390" i="19"/>
  <c r="I1390" i="19"/>
  <c r="J1390" i="19"/>
  <c r="K1390" i="19"/>
  <c r="L1390" i="19"/>
  <c r="M1390" i="19"/>
  <c r="N1390" i="19"/>
  <c r="O1390" i="19"/>
  <c r="P1390" i="19"/>
  <c r="Q1390" i="19"/>
  <c r="R1390" i="19"/>
  <c r="S1390" i="19"/>
  <c r="T1390" i="19"/>
  <c r="U1390" i="19"/>
  <c r="V1390" i="19"/>
  <c r="W1390" i="19"/>
  <c r="Y1390" i="19" s="1"/>
  <c r="X1390" i="19"/>
  <c r="Z1390" i="19"/>
  <c r="AB1390" i="19" s="1"/>
  <c r="AA1390" i="19"/>
  <c r="E1391" i="19"/>
  <c r="F1391" i="19"/>
  <c r="G1391" i="19"/>
  <c r="H1391" i="19"/>
  <c r="I1391" i="19"/>
  <c r="J1391" i="19"/>
  <c r="K1391" i="19"/>
  <c r="L1391" i="19"/>
  <c r="M1391" i="19"/>
  <c r="N1391" i="19"/>
  <c r="O1391" i="19"/>
  <c r="P1391" i="19"/>
  <c r="Q1391" i="19"/>
  <c r="R1391" i="19"/>
  <c r="S1391" i="19"/>
  <c r="T1391" i="19"/>
  <c r="U1391" i="19"/>
  <c r="V1391" i="19"/>
  <c r="W1391" i="19"/>
  <c r="Y1391" i="19" s="1"/>
  <c r="X1391" i="19"/>
  <c r="Z1391" i="19"/>
  <c r="AB1391" i="19" s="1"/>
  <c r="AA1391" i="19"/>
  <c r="E1392" i="19"/>
  <c r="F1392" i="19"/>
  <c r="G1392" i="19"/>
  <c r="H1392" i="19"/>
  <c r="I1392" i="19"/>
  <c r="J1392" i="19"/>
  <c r="K1392" i="19"/>
  <c r="L1392" i="19"/>
  <c r="M1392" i="19"/>
  <c r="N1392" i="19"/>
  <c r="O1392" i="19"/>
  <c r="P1392" i="19"/>
  <c r="Q1392" i="19"/>
  <c r="R1392" i="19"/>
  <c r="S1392" i="19"/>
  <c r="T1392" i="19"/>
  <c r="U1392" i="19"/>
  <c r="V1392" i="19"/>
  <c r="W1392" i="19"/>
  <c r="Y1392" i="19" s="1"/>
  <c r="X1392" i="19"/>
  <c r="Z1392" i="19"/>
  <c r="AB1392" i="19" s="1"/>
  <c r="AA1392" i="19"/>
  <c r="E1393" i="19"/>
  <c r="F1393" i="19"/>
  <c r="G1393" i="19"/>
  <c r="H1393" i="19"/>
  <c r="I1393" i="19"/>
  <c r="J1393" i="19"/>
  <c r="K1393" i="19"/>
  <c r="L1393" i="19"/>
  <c r="M1393" i="19"/>
  <c r="N1393" i="19"/>
  <c r="O1393" i="19"/>
  <c r="P1393" i="19"/>
  <c r="Q1393" i="19"/>
  <c r="R1393" i="19"/>
  <c r="S1393" i="19"/>
  <c r="T1393" i="19"/>
  <c r="U1393" i="19"/>
  <c r="V1393" i="19"/>
  <c r="W1393" i="19"/>
  <c r="Y1393" i="19" s="1"/>
  <c r="X1393" i="19"/>
  <c r="Z1393" i="19"/>
  <c r="AB1393" i="19" s="1"/>
  <c r="AA1393" i="19"/>
  <c r="E1394" i="19"/>
  <c r="F1394" i="19"/>
  <c r="G1394" i="19"/>
  <c r="H1394" i="19"/>
  <c r="I1394" i="19"/>
  <c r="J1394" i="19"/>
  <c r="K1394" i="19"/>
  <c r="L1394" i="19"/>
  <c r="M1394" i="19"/>
  <c r="N1394" i="19"/>
  <c r="O1394" i="19"/>
  <c r="P1394" i="19"/>
  <c r="Q1394" i="19"/>
  <c r="R1394" i="19"/>
  <c r="S1394" i="19"/>
  <c r="T1394" i="19"/>
  <c r="U1394" i="19"/>
  <c r="V1394" i="19"/>
  <c r="W1394" i="19"/>
  <c r="Y1394" i="19" s="1"/>
  <c r="X1394" i="19"/>
  <c r="Z1394" i="19"/>
  <c r="AB1394" i="19" s="1"/>
  <c r="AA1394" i="19"/>
  <c r="E1395" i="19"/>
  <c r="F1395" i="19"/>
  <c r="G1395" i="19"/>
  <c r="H1395" i="19"/>
  <c r="I1395" i="19"/>
  <c r="J1395" i="19"/>
  <c r="K1395" i="19"/>
  <c r="L1395" i="19"/>
  <c r="M1395" i="19"/>
  <c r="N1395" i="19"/>
  <c r="O1395" i="19"/>
  <c r="P1395" i="19"/>
  <c r="Q1395" i="19"/>
  <c r="R1395" i="19"/>
  <c r="S1395" i="19"/>
  <c r="T1395" i="19"/>
  <c r="U1395" i="19"/>
  <c r="V1395" i="19"/>
  <c r="W1395" i="19"/>
  <c r="Y1395" i="19" s="1"/>
  <c r="X1395" i="19"/>
  <c r="Z1395" i="19"/>
  <c r="AB1395" i="19" s="1"/>
  <c r="AA1395" i="19"/>
  <c r="E1396" i="19"/>
  <c r="F1396" i="19"/>
  <c r="G1396" i="19"/>
  <c r="H1396" i="19"/>
  <c r="I1396" i="19"/>
  <c r="J1396" i="19"/>
  <c r="K1396" i="19"/>
  <c r="L1396" i="19"/>
  <c r="M1396" i="19"/>
  <c r="N1396" i="19"/>
  <c r="O1396" i="19"/>
  <c r="P1396" i="19"/>
  <c r="Q1396" i="19"/>
  <c r="R1396" i="19"/>
  <c r="S1396" i="19"/>
  <c r="T1396" i="19"/>
  <c r="U1396" i="19"/>
  <c r="V1396" i="19"/>
  <c r="W1396" i="19"/>
  <c r="Y1396" i="19" s="1"/>
  <c r="X1396" i="19"/>
  <c r="Z1396" i="19"/>
  <c r="AB1396" i="19" s="1"/>
  <c r="AA1396" i="19"/>
  <c r="E1397" i="19"/>
  <c r="F1397" i="19"/>
  <c r="G1397" i="19"/>
  <c r="H1397" i="19"/>
  <c r="I1397" i="19"/>
  <c r="J1397" i="19"/>
  <c r="K1397" i="19"/>
  <c r="L1397" i="19"/>
  <c r="M1397" i="19"/>
  <c r="N1397" i="19"/>
  <c r="O1397" i="19"/>
  <c r="P1397" i="19"/>
  <c r="Q1397" i="19"/>
  <c r="R1397" i="19"/>
  <c r="S1397" i="19"/>
  <c r="T1397" i="19"/>
  <c r="U1397" i="19"/>
  <c r="V1397" i="19"/>
  <c r="W1397" i="19"/>
  <c r="Y1397" i="19" s="1"/>
  <c r="X1397" i="19"/>
  <c r="Z1397" i="19"/>
  <c r="AB1397" i="19" s="1"/>
  <c r="AA1397" i="19"/>
  <c r="E1398" i="19"/>
  <c r="F1398" i="19"/>
  <c r="G1398" i="19"/>
  <c r="H1398" i="19"/>
  <c r="I1398" i="19"/>
  <c r="J1398" i="19"/>
  <c r="K1398" i="19"/>
  <c r="L1398" i="19"/>
  <c r="M1398" i="19"/>
  <c r="N1398" i="19"/>
  <c r="O1398" i="19"/>
  <c r="P1398" i="19"/>
  <c r="Q1398" i="19"/>
  <c r="R1398" i="19"/>
  <c r="S1398" i="19"/>
  <c r="T1398" i="19"/>
  <c r="U1398" i="19"/>
  <c r="V1398" i="19"/>
  <c r="W1398" i="19"/>
  <c r="Y1398" i="19" s="1"/>
  <c r="X1398" i="19"/>
  <c r="Z1398" i="19"/>
  <c r="AB1398" i="19" s="1"/>
  <c r="AA1398" i="19"/>
  <c r="E1399" i="19"/>
  <c r="F1399" i="19"/>
  <c r="G1399" i="19"/>
  <c r="H1399" i="19"/>
  <c r="I1399" i="19"/>
  <c r="J1399" i="19"/>
  <c r="K1399" i="19"/>
  <c r="L1399" i="19"/>
  <c r="M1399" i="19"/>
  <c r="N1399" i="19"/>
  <c r="O1399" i="19"/>
  <c r="P1399" i="19"/>
  <c r="Q1399" i="19"/>
  <c r="R1399" i="19"/>
  <c r="S1399" i="19"/>
  <c r="T1399" i="19"/>
  <c r="U1399" i="19"/>
  <c r="V1399" i="19"/>
  <c r="W1399" i="19"/>
  <c r="Y1399" i="19" s="1"/>
  <c r="X1399" i="19"/>
  <c r="Z1399" i="19"/>
  <c r="AB1399" i="19" s="1"/>
  <c r="AA1399" i="19"/>
  <c r="E1400" i="19"/>
  <c r="F1400" i="19"/>
  <c r="G1400" i="19"/>
  <c r="H1400" i="19"/>
  <c r="I1400" i="19"/>
  <c r="J1400" i="19"/>
  <c r="K1400" i="19"/>
  <c r="L1400" i="19"/>
  <c r="M1400" i="19"/>
  <c r="N1400" i="19"/>
  <c r="O1400" i="19"/>
  <c r="P1400" i="19"/>
  <c r="Q1400" i="19"/>
  <c r="R1400" i="19"/>
  <c r="S1400" i="19"/>
  <c r="T1400" i="19"/>
  <c r="U1400" i="19"/>
  <c r="V1400" i="19"/>
  <c r="W1400" i="19"/>
  <c r="Y1400" i="19" s="1"/>
  <c r="X1400" i="19"/>
  <c r="Z1400" i="19"/>
  <c r="AB1400" i="19" s="1"/>
  <c r="AA1400" i="19"/>
  <c r="E1401" i="19"/>
  <c r="F1401" i="19"/>
  <c r="G1401" i="19"/>
  <c r="H1401" i="19"/>
  <c r="I1401" i="19"/>
  <c r="J1401" i="19"/>
  <c r="K1401" i="19"/>
  <c r="L1401" i="19"/>
  <c r="M1401" i="19"/>
  <c r="N1401" i="19"/>
  <c r="O1401" i="19"/>
  <c r="P1401" i="19"/>
  <c r="Q1401" i="19"/>
  <c r="R1401" i="19"/>
  <c r="S1401" i="19"/>
  <c r="T1401" i="19"/>
  <c r="U1401" i="19"/>
  <c r="V1401" i="19"/>
  <c r="W1401" i="19"/>
  <c r="Y1401" i="19" s="1"/>
  <c r="X1401" i="19"/>
  <c r="Z1401" i="19"/>
  <c r="AB1401" i="19" s="1"/>
  <c r="AA1401" i="19"/>
  <c r="E1402" i="19"/>
  <c r="F1402" i="19"/>
  <c r="G1402" i="19"/>
  <c r="H1402" i="19"/>
  <c r="I1402" i="19"/>
  <c r="J1402" i="19"/>
  <c r="K1402" i="19"/>
  <c r="L1402" i="19"/>
  <c r="M1402" i="19"/>
  <c r="N1402" i="19"/>
  <c r="O1402" i="19"/>
  <c r="P1402" i="19"/>
  <c r="Q1402" i="19"/>
  <c r="R1402" i="19"/>
  <c r="S1402" i="19"/>
  <c r="T1402" i="19"/>
  <c r="U1402" i="19"/>
  <c r="V1402" i="19"/>
  <c r="W1402" i="19"/>
  <c r="Y1402" i="19" s="1"/>
  <c r="X1402" i="19"/>
  <c r="Z1402" i="19"/>
  <c r="AB1402" i="19" s="1"/>
  <c r="AA1402" i="19"/>
  <c r="E1403" i="19"/>
  <c r="F1403" i="19"/>
  <c r="G1403" i="19"/>
  <c r="H1403" i="19"/>
  <c r="I1403" i="19"/>
  <c r="J1403" i="19"/>
  <c r="K1403" i="19"/>
  <c r="L1403" i="19"/>
  <c r="M1403" i="19"/>
  <c r="N1403" i="19"/>
  <c r="O1403" i="19"/>
  <c r="P1403" i="19"/>
  <c r="Q1403" i="19"/>
  <c r="R1403" i="19"/>
  <c r="S1403" i="19"/>
  <c r="T1403" i="19"/>
  <c r="U1403" i="19"/>
  <c r="V1403" i="19"/>
  <c r="W1403" i="19"/>
  <c r="Y1403" i="19" s="1"/>
  <c r="X1403" i="19"/>
  <c r="Z1403" i="19"/>
  <c r="AB1403" i="19" s="1"/>
  <c r="AA1403" i="19"/>
  <c r="E1404" i="19"/>
  <c r="F1404" i="19"/>
  <c r="G1404" i="19"/>
  <c r="H1404" i="19"/>
  <c r="I1404" i="19"/>
  <c r="J1404" i="19"/>
  <c r="K1404" i="19"/>
  <c r="L1404" i="19"/>
  <c r="M1404" i="19"/>
  <c r="N1404" i="19"/>
  <c r="O1404" i="19"/>
  <c r="P1404" i="19"/>
  <c r="Q1404" i="19"/>
  <c r="R1404" i="19"/>
  <c r="S1404" i="19"/>
  <c r="T1404" i="19"/>
  <c r="U1404" i="19"/>
  <c r="V1404" i="19"/>
  <c r="W1404" i="19"/>
  <c r="Y1404" i="19" s="1"/>
  <c r="X1404" i="19"/>
  <c r="Z1404" i="19"/>
  <c r="AB1404" i="19" s="1"/>
  <c r="AA1404" i="19"/>
  <c r="E1405" i="19"/>
  <c r="F1405" i="19"/>
  <c r="G1405" i="19"/>
  <c r="H1405" i="19"/>
  <c r="I1405" i="19"/>
  <c r="J1405" i="19"/>
  <c r="K1405" i="19"/>
  <c r="L1405" i="19"/>
  <c r="M1405" i="19"/>
  <c r="N1405" i="19"/>
  <c r="O1405" i="19"/>
  <c r="P1405" i="19"/>
  <c r="Q1405" i="19"/>
  <c r="R1405" i="19"/>
  <c r="S1405" i="19"/>
  <c r="T1405" i="19"/>
  <c r="U1405" i="19"/>
  <c r="V1405" i="19"/>
  <c r="W1405" i="19"/>
  <c r="Y1405" i="19" s="1"/>
  <c r="X1405" i="19"/>
  <c r="Z1405" i="19"/>
  <c r="AB1405" i="19" s="1"/>
  <c r="AA1405" i="19"/>
  <c r="E1406" i="19"/>
  <c r="F1406" i="19"/>
  <c r="G1406" i="19"/>
  <c r="H1406" i="19"/>
  <c r="I1406" i="19"/>
  <c r="J1406" i="19"/>
  <c r="K1406" i="19"/>
  <c r="L1406" i="19"/>
  <c r="M1406" i="19"/>
  <c r="N1406" i="19"/>
  <c r="O1406" i="19"/>
  <c r="P1406" i="19"/>
  <c r="Q1406" i="19"/>
  <c r="R1406" i="19"/>
  <c r="S1406" i="19"/>
  <c r="T1406" i="19"/>
  <c r="U1406" i="19"/>
  <c r="V1406" i="19"/>
  <c r="W1406" i="19"/>
  <c r="Y1406" i="19" s="1"/>
  <c r="X1406" i="19"/>
  <c r="Z1406" i="19"/>
  <c r="AB1406" i="19" s="1"/>
  <c r="AA1406" i="19"/>
  <c r="E1407" i="19"/>
  <c r="F1407" i="19"/>
  <c r="G1407" i="19"/>
  <c r="H1407" i="19"/>
  <c r="I1407" i="19"/>
  <c r="J1407" i="19"/>
  <c r="K1407" i="19"/>
  <c r="L1407" i="19"/>
  <c r="M1407" i="19"/>
  <c r="N1407" i="19"/>
  <c r="O1407" i="19"/>
  <c r="P1407" i="19"/>
  <c r="Q1407" i="19"/>
  <c r="R1407" i="19"/>
  <c r="S1407" i="19"/>
  <c r="T1407" i="19"/>
  <c r="U1407" i="19"/>
  <c r="V1407" i="19"/>
  <c r="W1407" i="19"/>
  <c r="Y1407" i="19" s="1"/>
  <c r="X1407" i="19"/>
  <c r="Z1407" i="19"/>
  <c r="AB1407" i="19" s="1"/>
  <c r="AA1407" i="19"/>
  <c r="E1408" i="19"/>
  <c r="F1408" i="19"/>
  <c r="G1408" i="19"/>
  <c r="H1408" i="19"/>
  <c r="I1408" i="19"/>
  <c r="J1408" i="19"/>
  <c r="K1408" i="19"/>
  <c r="L1408" i="19"/>
  <c r="M1408" i="19"/>
  <c r="N1408" i="19"/>
  <c r="O1408" i="19"/>
  <c r="P1408" i="19"/>
  <c r="Q1408" i="19"/>
  <c r="R1408" i="19"/>
  <c r="S1408" i="19"/>
  <c r="T1408" i="19"/>
  <c r="U1408" i="19"/>
  <c r="V1408" i="19"/>
  <c r="W1408" i="19"/>
  <c r="Y1408" i="19" s="1"/>
  <c r="X1408" i="19"/>
  <c r="Z1408" i="19"/>
  <c r="AB1408" i="19" s="1"/>
  <c r="AA1408" i="19"/>
  <c r="E1409" i="19"/>
  <c r="F1409" i="19"/>
  <c r="G1409" i="19"/>
  <c r="H1409" i="19"/>
  <c r="I1409" i="19"/>
  <c r="J1409" i="19"/>
  <c r="K1409" i="19"/>
  <c r="L1409" i="19"/>
  <c r="M1409" i="19"/>
  <c r="N1409" i="19"/>
  <c r="O1409" i="19"/>
  <c r="P1409" i="19"/>
  <c r="Q1409" i="19"/>
  <c r="R1409" i="19"/>
  <c r="S1409" i="19"/>
  <c r="T1409" i="19"/>
  <c r="U1409" i="19"/>
  <c r="V1409" i="19"/>
  <c r="W1409" i="19"/>
  <c r="Y1409" i="19" s="1"/>
  <c r="X1409" i="19"/>
  <c r="Z1409" i="19"/>
  <c r="AB1409" i="19" s="1"/>
  <c r="AA1409" i="19"/>
  <c r="E1410" i="19"/>
  <c r="F1410" i="19"/>
  <c r="G1410" i="19"/>
  <c r="H1410" i="19"/>
  <c r="I1410" i="19"/>
  <c r="J1410" i="19"/>
  <c r="K1410" i="19"/>
  <c r="L1410" i="19"/>
  <c r="M1410" i="19"/>
  <c r="N1410" i="19"/>
  <c r="O1410" i="19"/>
  <c r="P1410" i="19"/>
  <c r="Q1410" i="19"/>
  <c r="R1410" i="19"/>
  <c r="S1410" i="19"/>
  <c r="T1410" i="19"/>
  <c r="U1410" i="19"/>
  <c r="V1410" i="19"/>
  <c r="W1410" i="19"/>
  <c r="Y1410" i="19" s="1"/>
  <c r="X1410" i="19"/>
  <c r="Z1410" i="19"/>
  <c r="AB1410" i="19" s="1"/>
  <c r="AA1410" i="19"/>
  <c r="E1411" i="19"/>
  <c r="F1411" i="19"/>
  <c r="G1411" i="19"/>
  <c r="H1411" i="19"/>
  <c r="I1411" i="19"/>
  <c r="J1411" i="19"/>
  <c r="K1411" i="19"/>
  <c r="L1411" i="19"/>
  <c r="M1411" i="19"/>
  <c r="N1411" i="19"/>
  <c r="O1411" i="19"/>
  <c r="P1411" i="19"/>
  <c r="Q1411" i="19"/>
  <c r="R1411" i="19"/>
  <c r="S1411" i="19"/>
  <c r="T1411" i="19"/>
  <c r="U1411" i="19"/>
  <c r="V1411" i="19"/>
  <c r="W1411" i="19"/>
  <c r="Y1411" i="19" s="1"/>
  <c r="X1411" i="19"/>
  <c r="Z1411" i="19"/>
  <c r="AB1411" i="19" s="1"/>
  <c r="AA1411" i="19"/>
  <c r="E1412" i="19"/>
  <c r="F1412" i="19"/>
  <c r="G1412" i="19"/>
  <c r="H1412" i="19"/>
  <c r="I1412" i="19"/>
  <c r="J1412" i="19"/>
  <c r="K1412" i="19"/>
  <c r="L1412" i="19"/>
  <c r="M1412" i="19"/>
  <c r="N1412" i="19"/>
  <c r="O1412" i="19"/>
  <c r="P1412" i="19"/>
  <c r="Q1412" i="19"/>
  <c r="R1412" i="19"/>
  <c r="S1412" i="19"/>
  <c r="T1412" i="19"/>
  <c r="U1412" i="19"/>
  <c r="V1412" i="19"/>
  <c r="W1412" i="19"/>
  <c r="Y1412" i="19" s="1"/>
  <c r="X1412" i="19"/>
  <c r="Z1412" i="19"/>
  <c r="AB1412" i="19" s="1"/>
  <c r="AA1412" i="19"/>
  <c r="E1413" i="19"/>
  <c r="F1413" i="19"/>
  <c r="G1413" i="19"/>
  <c r="H1413" i="19"/>
  <c r="I1413" i="19"/>
  <c r="J1413" i="19"/>
  <c r="K1413" i="19"/>
  <c r="L1413" i="19"/>
  <c r="M1413" i="19"/>
  <c r="N1413" i="19"/>
  <c r="O1413" i="19"/>
  <c r="P1413" i="19"/>
  <c r="Q1413" i="19"/>
  <c r="R1413" i="19"/>
  <c r="S1413" i="19"/>
  <c r="T1413" i="19"/>
  <c r="U1413" i="19"/>
  <c r="V1413" i="19"/>
  <c r="W1413" i="19"/>
  <c r="Y1413" i="19" s="1"/>
  <c r="X1413" i="19"/>
  <c r="Z1413" i="19"/>
  <c r="AB1413" i="19" s="1"/>
  <c r="AA1413" i="19"/>
  <c r="E1414" i="19"/>
  <c r="F1414" i="19"/>
  <c r="G1414" i="19"/>
  <c r="H1414" i="19"/>
  <c r="I1414" i="19"/>
  <c r="J1414" i="19"/>
  <c r="K1414" i="19"/>
  <c r="L1414" i="19"/>
  <c r="M1414" i="19"/>
  <c r="N1414" i="19"/>
  <c r="O1414" i="19"/>
  <c r="P1414" i="19"/>
  <c r="Q1414" i="19"/>
  <c r="R1414" i="19"/>
  <c r="S1414" i="19"/>
  <c r="T1414" i="19"/>
  <c r="U1414" i="19"/>
  <c r="V1414" i="19"/>
  <c r="W1414" i="19"/>
  <c r="Y1414" i="19" s="1"/>
  <c r="X1414" i="19"/>
  <c r="Z1414" i="19"/>
  <c r="AB1414" i="19" s="1"/>
  <c r="AA1414" i="19"/>
  <c r="E1415" i="19"/>
  <c r="F1415" i="19"/>
  <c r="G1415" i="19"/>
  <c r="H1415" i="19"/>
  <c r="I1415" i="19"/>
  <c r="J1415" i="19"/>
  <c r="K1415" i="19"/>
  <c r="L1415" i="19"/>
  <c r="M1415" i="19"/>
  <c r="N1415" i="19"/>
  <c r="O1415" i="19"/>
  <c r="P1415" i="19"/>
  <c r="Q1415" i="19"/>
  <c r="R1415" i="19"/>
  <c r="S1415" i="19"/>
  <c r="T1415" i="19"/>
  <c r="U1415" i="19"/>
  <c r="V1415" i="19"/>
  <c r="W1415" i="19"/>
  <c r="Y1415" i="19" s="1"/>
  <c r="X1415" i="19"/>
  <c r="Z1415" i="19"/>
  <c r="AB1415" i="19" s="1"/>
  <c r="AA1415" i="19"/>
  <c r="E1416" i="19"/>
  <c r="F1416" i="19"/>
  <c r="G1416" i="19"/>
  <c r="H1416" i="19"/>
  <c r="I1416" i="19"/>
  <c r="J1416" i="19"/>
  <c r="K1416" i="19"/>
  <c r="L1416" i="19"/>
  <c r="M1416" i="19"/>
  <c r="N1416" i="19"/>
  <c r="O1416" i="19"/>
  <c r="P1416" i="19"/>
  <c r="Q1416" i="19"/>
  <c r="R1416" i="19"/>
  <c r="S1416" i="19"/>
  <c r="T1416" i="19"/>
  <c r="U1416" i="19"/>
  <c r="V1416" i="19"/>
  <c r="W1416" i="19"/>
  <c r="Y1416" i="19" s="1"/>
  <c r="X1416" i="19"/>
  <c r="Z1416" i="19"/>
  <c r="AB1416" i="19" s="1"/>
  <c r="AA1416" i="19"/>
  <c r="E1417" i="19"/>
  <c r="F1417" i="19"/>
  <c r="G1417" i="19"/>
  <c r="H1417" i="19"/>
  <c r="I1417" i="19"/>
  <c r="J1417" i="19"/>
  <c r="K1417" i="19"/>
  <c r="L1417" i="19"/>
  <c r="M1417" i="19"/>
  <c r="N1417" i="19"/>
  <c r="O1417" i="19"/>
  <c r="P1417" i="19"/>
  <c r="Q1417" i="19"/>
  <c r="R1417" i="19"/>
  <c r="S1417" i="19"/>
  <c r="T1417" i="19"/>
  <c r="U1417" i="19"/>
  <c r="V1417" i="19"/>
  <c r="W1417" i="19"/>
  <c r="Y1417" i="19" s="1"/>
  <c r="X1417" i="19"/>
  <c r="Z1417" i="19"/>
  <c r="AB1417" i="19" s="1"/>
  <c r="AA1417" i="19"/>
  <c r="E1418" i="19"/>
  <c r="F1418" i="19"/>
  <c r="G1418" i="19"/>
  <c r="H1418" i="19"/>
  <c r="I1418" i="19"/>
  <c r="J1418" i="19"/>
  <c r="K1418" i="19"/>
  <c r="L1418" i="19"/>
  <c r="M1418" i="19"/>
  <c r="N1418" i="19"/>
  <c r="O1418" i="19"/>
  <c r="P1418" i="19"/>
  <c r="Q1418" i="19"/>
  <c r="R1418" i="19"/>
  <c r="S1418" i="19"/>
  <c r="T1418" i="19"/>
  <c r="U1418" i="19"/>
  <c r="V1418" i="19"/>
  <c r="W1418" i="19"/>
  <c r="Y1418" i="19" s="1"/>
  <c r="X1418" i="19"/>
  <c r="Z1418" i="19"/>
  <c r="AB1418" i="19" s="1"/>
  <c r="AA1418" i="19"/>
  <c r="E1419" i="19"/>
  <c r="F1419" i="19"/>
  <c r="G1419" i="19"/>
  <c r="H1419" i="19"/>
  <c r="I1419" i="19"/>
  <c r="J1419" i="19"/>
  <c r="K1419" i="19"/>
  <c r="L1419" i="19"/>
  <c r="M1419" i="19"/>
  <c r="N1419" i="19"/>
  <c r="O1419" i="19"/>
  <c r="P1419" i="19"/>
  <c r="Q1419" i="19"/>
  <c r="R1419" i="19"/>
  <c r="S1419" i="19"/>
  <c r="T1419" i="19"/>
  <c r="U1419" i="19"/>
  <c r="V1419" i="19"/>
  <c r="W1419" i="19"/>
  <c r="Y1419" i="19" s="1"/>
  <c r="X1419" i="19"/>
  <c r="Z1419" i="19"/>
  <c r="AB1419" i="19" s="1"/>
  <c r="AA1419" i="19"/>
  <c r="E1420" i="19"/>
  <c r="F1420" i="19"/>
  <c r="G1420" i="19"/>
  <c r="H1420" i="19"/>
  <c r="I1420" i="19"/>
  <c r="J1420" i="19"/>
  <c r="K1420" i="19"/>
  <c r="L1420" i="19"/>
  <c r="M1420" i="19"/>
  <c r="N1420" i="19"/>
  <c r="O1420" i="19"/>
  <c r="P1420" i="19"/>
  <c r="Q1420" i="19"/>
  <c r="R1420" i="19"/>
  <c r="S1420" i="19"/>
  <c r="T1420" i="19"/>
  <c r="U1420" i="19"/>
  <c r="V1420" i="19"/>
  <c r="W1420" i="19"/>
  <c r="Y1420" i="19" s="1"/>
  <c r="X1420" i="19"/>
  <c r="Z1420" i="19"/>
  <c r="AB1420" i="19" s="1"/>
  <c r="AA1420" i="19"/>
  <c r="E1421" i="19"/>
  <c r="F1421" i="19"/>
  <c r="G1421" i="19"/>
  <c r="H1421" i="19"/>
  <c r="I1421" i="19"/>
  <c r="J1421" i="19"/>
  <c r="K1421" i="19"/>
  <c r="L1421" i="19"/>
  <c r="M1421" i="19"/>
  <c r="N1421" i="19"/>
  <c r="O1421" i="19"/>
  <c r="P1421" i="19"/>
  <c r="Q1421" i="19"/>
  <c r="R1421" i="19"/>
  <c r="S1421" i="19"/>
  <c r="T1421" i="19"/>
  <c r="U1421" i="19"/>
  <c r="V1421" i="19"/>
  <c r="W1421" i="19"/>
  <c r="Y1421" i="19" s="1"/>
  <c r="X1421" i="19"/>
  <c r="Z1421" i="19"/>
  <c r="AB1421" i="19" s="1"/>
  <c r="AA1421" i="19"/>
  <c r="E1422" i="19"/>
  <c r="F1422" i="19"/>
  <c r="G1422" i="19"/>
  <c r="H1422" i="19"/>
  <c r="I1422" i="19"/>
  <c r="J1422" i="19"/>
  <c r="K1422" i="19"/>
  <c r="L1422" i="19"/>
  <c r="M1422" i="19"/>
  <c r="N1422" i="19"/>
  <c r="O1422" i="19"/>
  <c r="P1422" i="19"/>
  <c r="Q1422" i="19"/>
  <c r="R1422" i="19"/>
  <c r="S1422" i="19"/>
  <c r="T1422" i="19"/>
  <c r="U1422" i="19"/>
  <c r="V1422" i="19"/>
  <c r="W1422" i="19"/>
  <c r="Y1422" i="19" s="1"/>
  <c r="X1422" i="19"/>
  <c r="Z1422" i="19"/>
  <c r="AB1422" i="19" s="1"/>
  <c r="AA1422" i="19"/>
  <c r="E1423" i="19"/>
  <c r="F1423" i="19"/>
  <c r="G1423" i="19"/>
  <c r="H1423" i="19"/>
  <c r="I1423" i="19"/>
  <c r="J1423" i="19"/>
  <c r="K1423" i="19"/>
  <c r="L1423" i="19"/>
  <c r="M1423" i="19"/>
  <c r="N1423" i="19"/>
  <c r="O1423" i="19"/>
  <c r="P1423" i="19"/>
  <c r="Q1423" i="19"/>
  <c r="R1423" i="19"/>
  <c r="S1423" i="19"/>
  <c r="T1423" i="19"/>
  <c r="U1423" i="19"/>
  <c r="V1423" i="19"/>
  <c r="W1423" i="19"/>
  <c r="Y1423" i="19" s="1"/>
  <c r="X1423" i="19"/>
  <c r="Z1423" i="19"/>
  <c r="AB1423" i="19" s="1"/>
  <c r="AA1423" i="19"/>
  <c r="E1424" i="19"/>
  <c r="F1424" i="19"/>
  <c r="G1424" i="19"/>
  <c r="H1424" i="19"/>
  <c r="I1424" i="19"/>
  <c r="J1424" i="19"/>
  <c r="K1424" i="19"/>
  <c r="L1424" i="19"/>
  <c r="M1424" i="19"/>
  <c r="N1424" i="19"/>
  <c r="O1424" i="19"/>
  <c r="P1424" i="19"/>
  <c r="Q1424" i="19"/>
  <c r="R1424" i="19"/>
  <c r="S1424" i="19"/>
  <c r="T1424" i="19"/>
  <c r="U1424" i="19"/>
  <c r="V1424" i="19"/>
  <c r="W1424" i="19"/>
  <c r="Y1424" i="19" s="1"/>
  <c r="X1424" i="19"/>
  <c r="Z1424" i="19"/>
  <c r="AB1424" i="19" s="1"/>
  <c r="AA1424" i="19"/>
  <c r="E1425" i="19"/>
  <c r="F1425" i="19"/>
  <c r="G1425" i="19"/>
  <c r="H1425" i="19"/>
  <c r="I1425" i="19"/>
  <c r="J1425" i="19"/>
  <c r="K1425" i="19"/>
  <c r="L1425" i="19"/>
  <c r="M1425" i="19"/>
  <c r="N1425" i="19"/>
  <c r="O1425" i="19"/>
  <c r="P1425" i="19"/>
  <c r="Q1425" i="19"/>
  <c r="R1425" i="19"/>
  <c r="S1425" i="19"/>
  <c r="T1425" i="19"/>
  <c r="U1425" i="19"/>
  <c r="V1425" i="19"/>
  <c r="W1425" i="19"/>
  <c r="Y1425" i="19" s="1"/>
  <c r="X1425" i="19"/>
  <c r="Z1425" i="19"/>
  <c r="AB1425" i="19" s="1"/>
  <c r="AA1425" i="19"/>
  <c r="E1426" i="19"/>
  <c r="F1426" i="19"/>
  <c r="G1426" i="19"/>
  <c r="H1426" i="19"/>
  <c r="I1426" i="19"/>
  <c r="J1426" i="19"/>
  <c r="K1426" i="19"/>
  <c r="L1426" i="19"/>
  <c r="M1426" i="19"/>
  <c r="N1426" i="19"/>
  <c r="O1426" i="19"/>
  <c r="P1426" i="19"/>
  <c r="Q1426" i="19"/>
  <c r="R1426" i="19"/>
  <c r="S1426" i="19"/>
  <c r="T1426" i="19"/>
  <c r="U1426" i="19"/>
  <c r="V1426" i="19"/>
  <c r="W1426" i="19"/>
  <c r="Y1426" i="19" s="1"/>
  <c r="X1426" i="19"/>
  <c r="Z1426" i="19"/>
  <c r="AB1426" i="19" s="1"/>
  <c r="AA1426" i="19"/>
  <c r="E1427" i="19"/>
  <c r="F1427" i="19"/>
  <c r="G1427" i="19"/>
  <c r="H1427" i="19"/>
  <c r="I1427" i="19"/>
  <c r="J1427" i="19"/>
  <c r="K1427" i="19"/>
  <c r="L1427" i="19"/>
  <c r="M1427" i="19"/>
  <c r="N1427" i="19"/>
  <c r="O1427" i="19"/>
  <c r="P1427" i="19"/>
  <c r="Q1427" i="19"/>
  <c r="R1427" i="19"/>
  <c r="S1427" i="19"/>
  <c r="T1427" i="19"/>
  <c r="U1427" i="19"/>
  <c r="V1427" i="19"/>
  <c r="W1427" i="19"/>
  <c r="Y1427" i="19" s="1"/>
  <c r="X1427" i="19"/>
  <c r="Z1427" i="19"/>
  <c r="AB1427" i="19" s="1"/>
  <c r="AA1427" i="19"/>
  <c r="E1428" i="19"/>
  <c r="F1428" i="19"/>
  <c r="G1428" i="19"/>
  <c r="H1428" i="19"/>
  <c r="I1428" i="19"/>
  <c r="J1428" i="19"/>
  <c r="K1428" i="19"/>
  <c r="L1428" i="19"/>
  <c r="M1428" i="19"/>
  <c r="N1428" i="19"/>
  <c r="O1428" i="19"/>
  <c r="P1428" i="19"/>
  <c r="Q1428" i="19"/>
  <c r="R1428" i="19"/>
  <c r="S1428" i="19"/>
  <c r="T1428" i="19"/>
  <c r="U1428" i="19"/>
  <c r="V1428" i="19"/>
  <c r="W1428" i="19"/>
  <c r="Y1428" i="19" s="1"/>
  <c r="X1428" i="19"/>
  <c r="Z1428" i="19"/>
  <c r="AB1428" i="19" s="1"/>
  <c r="AA1428" i="19"/>
  <c r="E1429" i="19"/>
  <c r="F1429" i="19"/>
  <c r="G1429" i="19"/>
  <c r="H1429" i="19"/>
  <c r="I1429" i="19"/>
  <c r="J1429" i="19"/>
  <c r="K1429" i="19"/>
  <c r="L1429" i="19"/>
  <c r="M1429" i="19"/>
  <c r="N1429" i="19"/>
  <c r="O1429" i="19"/>
  <c r="P1429" i="19"/>
  <c r="Q1429" i="19"/>
  <c r="R1429" i="19"/>
  <c r="S1429" i="19"/>
  <c r="T1429" i="19"/>
  <c r="U1429" i="19"/>
  <c r="V1429" i="19"/>
  <c r="W1429" i="19"/>
  <c r="Y1429" i="19" s="1"/>
  <c r="X1429" i="19"/>
  <c r="Z1429" i="19"/>
  <c r="AB1429" i="19" s="1"/>
  <c r="AA1429" i="19"/>
  <c r="E1430" i="19"/>
  <c r="F1430" i="19"/>
  <c r="G1430" i="19"/>
  <c r="H1430" i="19"/>
  <c r="I1430" i="19"/>
  <c r="J1430" i="19"/>
  <c r="K1430" i="19"/>
  <c r="L1430" i="19"/>
  <c r="M1430" i="19"/>
  <c r="N1430" i="19"/>
  <c r="O1430" i="19"/>
  <c r="P1430" i="19"/>
  <c r="Q1430" i="19"/>
  <c r="R1430" i="19"/>
  <c r="S1430" i="19"/>
  <c r="T1430" i="19"/>
  <c r="U1430" i="19"/>
  <c r="V1430" i="19"/>
  <c r="W1430" i="19"/>
  <c r="Y1430" i="19" s="1"/>
  <c r="X1430" i="19"/>
  <c r="Z1430" i="19"/>
  <c r="AB1430" i="19" s="1"/>
  <c r="AA1430" i="19"/>
  <c r="E1431" i="19"/>
  <c r="F1431" i="19"/>
  <c r="G1431" i="19"/>
  <c r="H1431" i="19"/>
  <c r="I1431" i="19"/>
  <c r="J1431" i="19"/>
  <c r="K1431" i="19"/>
  <c r="L1431" i="19"/>
  <c r="M1431" i="19"/>
  <c r="N1431" i="19"/>
  <c r="O1431" i="19"/>
  <c r="P1431" i="19"/>
  <c r="Q1431" i="19"/>
  <c r="R1431" i="19"/>
  <c r="S1431" i="19"/>
  <c r="T1431" i="19"/>
  <c r="U1431" i="19"/>
  <c r="V1431" i="19"/>
  <c r="W1431" i="19"/>
  <c r="Y1431" i="19" s="1"/>
  <c r="X1431" i="19"/>
  <c r="Z1431" i="19"/>
  <c r="AB1431" i="19" s="1"/>
  <c r="AA1431" i="19"/>
  <c r="E1432" i="19"/>
  <c r="F1432" i="19"/>
  <c r="G1432" i="19"/>
  <c r="H1432" i="19"/>
  <c r="I1432" i="19"/>
  <c r="J1432" i="19"/>
  <c r="K1432" i="19"/>
  <c r="L1432" i="19"/>
  <c r="M1432" i="19"/>
  <c r="N1432" i="19"/>
  <c r="O1432" i="19"/>
  <c r="P1432" i="19"/>
  <c r="Q1432" i="19"/>
  <c r="R1432" i="19"/>
  <c r="S1432" i="19"/>
  <c r="T1432" i="19"/>
  <c r="U1432" i="19"/>
  <c r="V1432" i="19"/>
  <c r="W1432" i="19"/>
  <c r="Y1432" i="19" s="1"/>
  <c r="X1432" i="19"/>
  <c r="Z1432" i="19"/>
  <c r="AB1432" i="19" s="1"/>
  <c r="AA1432" i="19"/>
  <c r="E1433" i="19"/>
  <c r="F1433" i="19"/>
  <c r="G1433" i="19"/>
  <c r="H1433" i="19"/>
  <c r="I1433" i="19"/>
  <c r="J1433" i="19"/>
  <c r="K1433" i="19"/>
  <c r="L1433" i="19"/>
  <c r="M1433" i="19"/>
  <c r="N1433" i="19"/>
  <c r="O1433" i="19"/>
  <c r="P1433" i="19"/>
  <c r="Q1433" i="19"/>
  <c r="R1433" i="19"/>
  <c r="S1433" i="19"/>
  <c r="T1433" i="19"/>
  <c r="U1433" i="19"/>
  <c r="V1433" i="19"/>
  <c r="W1433" i="19"/>
  <c r="Y1433" i="19" s="1"/>
  <c r="X1433" i="19"/>
  <c r="Z1433" i="19"/>
  <c r="AB1433" i="19" s="1"/>
  <c r="AA1433" i="19"/>
  <c r="E1434" i="19"/>
  <c r="F1434" i="19"/>
  <c r="G1434" i="19"/>
  <c r="H1434" i="19"/>
  <c r="I1434" i="19"/>
  <c r="J1434" i="19"/>
  <c r="K1434" i="19"/>
  <c r="L1434" i="19"/>
  <c r="M1434" i="19"/>
  <c r="N1434" i="19"/>
  <c r="O1434" i="19"/>
  <c r="P1434" i="19"/>
  <c r="Q1434" i="19"/>
  <c r="R1434" i="19"/>
  <c r="S1434" i="19"/>
  <c r="T1434" i="19"/>
  <c r="U1434" i="19"/>
  <c r="V1434" i="19"/>
  <c r="W1434" i="19"/>
  <c r="Y1434" i="19" s="1"/>
  <c r="X1434" i="19"/>
  <c r="Z1434" i="19"/>
  <c r="AB1434" i="19" s="1"/>
  <c r="AA1434" i="19"/>
  <c r="E1435" i="19"/>
  <c r="F1435" i="19"/>
  <c r="G1435" i="19"/>
  <c r="H1435" i="19"/>
  <c r="I1435" i="19"/>
  <c r="J1435" i="19"/>
  <c r="K1435" i="19"/>
  <c r="L1435" i="19"/>
  <c r="M1435" i="19"/>
  <c r="N1435" i="19"/>
  <c r="O1435" i="19"/>
  <c r="P1435" i="19"/>
  <c r="Q1435" i="19"/>
  <c r="R1435" i="19"/>
  <c r="S1435" i="19"/>
  <c r="T1435" i="19"/>
  <c r="U1435" i="19"/>
  <c r="V1435" i="19"/>
  <c r="W1435" i="19"/>
  <c r="Y1435" i="19" s="1"/>
  <c r="X1435" i="19"/>
  <c r="Z1435" i="19"/>
  <c r="AB1435" i="19" s="1"/>
  <c r="AA1435" i="19"/>
  <c r="E1436" i="19"/>
  <c r="F1436" i="19"/>
  <c r="G1436" i="19"/>
  <c r="H1436" i="19"/>
  <c r="I1436" i="19"/>
  <c r="J1436" i="19"/>
  <c r="K1436" i="19"/>
  <c r="L1436" i="19"/>
  <c r="M1436" i="19"/>
  <c r="N1436" i="19"/>
  <c r="O1436" i="19"/>
  <c r="P1436" i="19"/>
  <c r="Q1436" i="19"/>
  <c r="R1436" i="19"/>
  <c r="S1436" i="19"/>
  <c r="T1436" i="19"/>
  <c r="U1436" i="19"/>
  <c r="V1436" i="19"/>
  <c r="W1436" i="19"/>
  <c r="Y1436" i="19" s="1"/>
  <c r="X1436" i="19"/>
  <c r="Z1436" i="19"/>
  <c r="AB1436" i="19" s="1"/>
  <c r="AA1436" i="19"/>
  <c r="E1437" i="19"/>
  <c r="F1437" i="19"/>
  <c r="G1437" i="19"/>
  <c r="H1437" i="19"/>
  <c r="I1437" i="19"/>
  <c r="J1437" i="19"/>
  <c r="K1437" i="19"/>
  <c r="L1437" i="19"/>
  <c r="M1437" i="19"/>
  <c r="N1437" i="19"/>
  <c r="O1437" i="19"/>
  <c r="P1437" i="19"/>
  <c r="Q1437" i="19"/>
  <c r="R1437" i="19"/>
  <c r="S1437" i="19"/>
  <c r="T1437" i="19"/>
  <c r="U1437" i="19"/>
  <c r="V1437" i="19"/>
  <c r="W1437" i="19"/>
  <c r="Y1437" i="19" s="1"/>
  <c r="X1437" i="19"/>
  <c r="Z1437" i="19"/>
  <c r="AB1437" i="19" s="1"/>
  <c r="AA1437" i="19"/>
  <c r="E1438" i="19"/>
  <c r="F1438" i="19"/>
  <c r="G1438" i="19"/>
  <c r="H1438" i="19"/>
  <c r="I1438" i="19"/>
  <c r="J1438" i="19"/>
  <c r="K1438" i="19"/>
  <c r="L1438" i="19"/>
  <c r="M1438" i="19"/>
  <c r="N1438" i="19"/>
  <c r="O1438" i="19"/>
  <c r="P1438" i="19"/>
  <c r="Q1438" i="19"/>
  <c r="R1438" i="19"/>
  <c r="S1438" i="19"/>
  <c r="T1438" i="19"/>
  <c r="U1438" i="19"/>
  <c r="V1438" i="19"/>
  <c r="W1438" i="19"/>
  <c r="Y1438" i="19" s="1"/>
  <c r="X1438" i="19"/>
  <c r="Z1438" i="19"/>
  <c r="AB1438" i="19" s="1"/>
  <c r="AA1438" i="19"/>
  <c r="E1439" i="19"/>
  <c r="F1439" i="19"/>
  <c r="G1439" i="19"/>
  <c r="H1439" i="19"/>
  <c r="I1439" i="19"/>
  <c r="J1439" i="19"/>
  <c r="K1439" i="19"/>
  <c r="L1439" i="19"/>
  <c r="M1439" i="19"/>
  <c r="N1439" i="19"/>
  <c r="O1439" i="19"/>
  <c r="P1439" i="19"/>
  <c r="Q1439" i="19"/>
  <c r="R1439" i="19"/>
  <c r="S1439" i="19"/>
  <c r="T1439" i="19"/>
  <c r="U1439" i="19"/>
  <c r="V1439" i="19"/>
  <c r="W1439" i="19"/>
  <c r="Y1439" i="19" s="1"/>
  <c r="X1439" i="19"/>
  <c r="Z1439" i="19"/>
  <c r="AB1439" i="19" s="1"/>
  <c r="AA1439" i="19"/>
  <c r="E1440" i="19"/>
  <c r="F1440" i="19"/>
  <c r="G1440" i="19"/>
  <c r="H1440" i="19"/>
  <c r="I1440" i="19"/>
  <c r="J1440" i="19"/>
  <c r="K1440" i="19"/>
  <c r="L1440" i="19"/>
  <c r="M1440" i="19"/>
  <c r="N1440" i="19"/>
  <c r="O1440" i="19"/>
  <c r="P1440" i="19"/>
  <c r="Q1440" i="19"/>
  <c r="R1440" i="19"/>
  <c r="S1440" i="19"/>
  <c r="T1440" i="19"/>
  <c r="U1440" i="19"/>
  <c r="V1440" i="19"/>
  <c r="W1440" i="19"/>
  <c r="Y1440" i="19" s="1"/>
  <c r="X1440" i="19"/>
  <c r="Z1440" i="19"/>
  <c r="AB1440" i="19" s="1"/>
  <c r="AA1440" i="19"/>
  <c r="E1441" i="19"/>
  <c r="F1441" i="19"/>
  <c r="G1441" i="19"/>
  <c r="H1441" i="19"/>
  <c r="I1441" i="19"/>
  <c r="J1441" i="19"/>
  <c r="K1441" i="19"/>
  <c r="L1441" i="19"/>
  <c r="M1441" i="19"/>
  <c r="N1441" i="19"/>
  <c r="O1441" i="19"/>
  <c r="P1441" i="19"/>
  <c r="Q1441" i="19"/>
  <c r="R1441" i="19"/>
  <c r="S1441" i="19"/>
  <c r="T1441" i="19"/>
  <c r="U1441" i="19"/>
  <c r="V1441" i="19"/>
  <c r="W1441" i="19"/>
  <c r="Y1441" i="19" s="1"/>
  <c r="X1441" i="19"/>
  <c r="Z1441" i="19"/>
  <c r="AB1441" i="19" s="1"/>
  <c r="AA1441" i="19"/>
  <c r="E1442" i="19"/>
  <c r="F1442" i="19"/>
  <c r="G1442" i="19"/>
  <c r="H1442" i="19"/>
  <c r="I1442" i="19"/>
  <c r="J1442" i="19"/>
  <c r="K1442" i="19"/>
  <c r="L1442" i="19"/>
  <c r="M1442" i="19"/>
  <c r="N1442" i="19"/>
  <c r="O1442" i="19"/>
  <c r="P1442" i="19"/>
  <c r="Q1442" i="19"/>
  <c r="R1442" i="19"/>
  <c r="S1442" i="19"/>
  <c r="T1442" i="19"/>
  <c r="U1442" i="19"/>
  <c r="V1442" i="19"/>
  <c r="W1442" i="19"/>
  <c r="Y1442" i="19" s="1"/>
  <c r="X1442" i="19"/>
  <c r="Z1442" i="19"/>
  <c r="AB1442" i="19" s="1"/>
  <c r="AA1442" i="19"/>
  <c r="E1443" i="19"/>
  <c r="F1443" i="19"/>
  <c r="G1443" i="19"/>
  <c r="H1443" i="19"/>
  <c r="I1443" i="19"/>
  <c r="J1443" i="19"/>
  <c r="K1443" i="19"/>
  <c r="L1443" i="19"/>
  <c r="M1443" i="19"/>
  <c r="N1443" i="19"/>
  <c r="O1443" i="19"/>
  <c r="P1443" i="19"/>
  <c r="Q1443" i="19"/>
  <c r="R1443" i="19"/>
  <c r="S1443" i="19"/>
  <c r="T1443" i="19"/>
  <c r="U1443" i="19"/>
  <c r="V1443" i="19"/>
  <c r="W1443" i="19"/>
  <c r="Y1443" i="19" s="1"/>
  <c r="X1443" i="19"/>
  <c r="Z1443" i="19"/>
  <c r="AB1443" i="19" s="1"/>
  <c r="AA1443" i="19"/>
  <c r="E1444" i="19"/>
  <c r="F1444" i="19"/>
  <c r="G1444" i="19"/>
  <c r="H1444" i="19"/>
  <c r="I1444" i="19"/>
  <c r="J1444" i="19"/>
  <c r="K1444" i="19"/>
  <c r="L1444" i="19"/>
  <c r="M1444" i="19"/>
  <c r="N1444" i="19"/>
  <c r="O1444" i="19"/>
  <c r="P1444" i="19"/>
  <c r="Q1444" i="19"/>
  <c r="R1444" i="19"/>
  <c r="S1444" i="19"/>
  <c r="T1444" i="19"/>
  <c r="U1444" i="19"/>
  <c r="V1444" i="19"/>
  <c r="W1444" i="19"/>
  <c r="Y1444" i="19" s="1"/>
  <c r="X1444" i="19"/>
  <c r="Z1444" i="19"/>
  <c r="AB1444" i="19" s="1"/>
  <c r="AA1444" i="19"/>
  <c r="E1445" i="19"/>
  <c r="F1445" i="19"/>
  <c r="G1445" i="19"/>
  <c r="H1445" i="19"/>
  <c r="I1445" i="19"/>
  <c r="J1445" i="19"/>
  <c r="K1445" i="19"/>
  <c r="L1445" i="19"/>
  <c r="M1445" i="19"/>
  <c r="N1445" i="19"/>
  <c r="O1445" i="19"/>
  <c r="P1445" i="19"/>
  <c r="Q1445" i="19"/>
  <c r="R1445" i="19"/>
  <c r="S1445" i="19"/>
  <c r="T1445" i="19"/>
  <c r="U1445" i="19"/>
  <c r="V1445" i="19"/>
  <c r="W1445" i="19"/>
  <c r="Y1445" i="19" s="1"/>
  <c r="X1445" i="19"/>
  <c r="Z1445" i="19"/>
  <c r="AB1445" i="19" s="1"/>
  <c r="AA1445" i="19"/>
  <c r="E1446" i="19"/>
  <c r="F1446" i="19"/>
  <c r="G1446" i="19"/>
  <c r="H1446" i="19"/>
  <c r="I1446" i="19"/>
  <c r="J1446" i="19"/>
  <c r="K1446" i="19"/>
  <c r="L1446" i="19"/>
  <c r="M1446" i="19"/>
  <c r="N1446" i="19"/>
  <c r="O1446" i="19"/>
  <c r="P1446" i="19"/>
  <c r="Q1446" i="19"/>
  <c r="R1446" i="19"/>
  <c r="S1446" i="19"/>
  <c r="T1446" i="19"/>
  <c r="U1446" i="19"/>
  <c r="V1446" i="19"/>
  <c r="W1446" i="19"/>
  <c r="Y1446" i="19" s="1"/>
  <c r="X1446" i="19"/>
  <c r="Z1446" i="19"/>
  <c r="AB1446" i="19" s="1"/>
  <c r="AA1446" i="19"/>
  <c r="E1447" i="19"/>
  <c r="F1447" i="19"/>
  <c r="G1447" i="19"/>
  <c r="H1447" i="19"/>
  <c r="I1447" i="19"/>
  <c r="J1447" i="19"/>
  <c r="K1447" i="19"/>
  <c r="L1447" i="19"/>
  <c r="M1447" i="19"/>
  <c r="N1447" i="19"/>
  <c r="O1447" i="19"/>
  <c r="P1447" i="19"/>
  <c r="Q1447" i="19"/>
  <c r="R1447" i="19"/>
  <c r="S1447" i="19"/>
  <c r="T1447" i="19"/>
  <c r="U1447" i="19"/>
  <c r="V1447" i="19"/>
  <c r="W1447" i="19"/>
  <c r="Y1447" i="19" s="1"/>
  <c r="X1447" i="19"/>
  <c r="Z1447" i="19"/>
  <c r="AB1447" i="19" s="1"/>
  <c r="AA1447" i="19"/>
  <c r="E1448" i="19"/>
  <c r="F1448" i="19"/>
  <c r="G1448" i="19"/>
  <c r="H1448" i="19"/>
  <c r="I1448" i="19"/>
  <c r="J1448" i="19"/>
  <c r="K1448" i="19"/>
  <c r="L1448" i="19"/>
  <c r="M1448" i="19"/>
  <c r="N1448" i="19"/>
  <c r="O1448" i="19"/>
  <c r="P1448" i="19"/>
  <c r="Q1448" i="19"/>
  <c r="R1448" i="19"/>
  <c r="S1448" i="19"/>
  <c r="T1448" i="19"/>
  <c r="U1448" i="19"/>
  <c r="V1448" i="19"/>
  <c r="W1448" i="19"/>
  <c r="Y1448" i="19" s="1"/>
  <c r="X1448" i="19"/>
  <c r="Z1448" i="19"/>
  <c r="AB1448" i="19" s="1"/>
  <c r="AA1448" i="19"/>
  <c r="E1449" i="19"/>
  <c r="F1449" i="19"/>
  <c r="G1449" i="19"/>
  <c r="H1449" i="19"/>
  <c r="I1449" i="19"/>
  <c r="J1449" i="19"/>
  <c r="K1449" i="19"/>
  <c r="L1449" i="19"/>
  <c r="M1449" i="19"/>
  <c r="N1449" i="19"/>
  <c r="O1449" i="19"/>
  <c r="P1449" i="19"/>
  <c r="Q1449" i="19"/>
  <c r="R1449" i="19"/>
  <c r="S1449" i="19"/>
  <c r="T1449" i="19"/>
  <c r="U1449" i="19"/>
  <c r="V1449" i="19"/>
  <c r="W1449" i="19"/>
  <c r="Y1449" i="19" s="1"/>
  <c r="X1449" i="19"/>
  <c r="Z1449" i="19"/>
  <c r="AB1449" i="19" s="1"/>
  <c r="AA1449" i="19"/>
  <c r="E1450" i="19"/>
  <c r="F1450" i="19"/>
  <c r="G1450" i="19"/>
  <c r="H1450" i="19"/>
  <c r="I1450" i="19"/>
  <c r="J1450" i="19"/>
  <c r="K1450" i="19"/>
  <c r="L1450" i="19"/>
  <c r="M1450" i="19"/>
  <c r="N1450" i="19"/>
  <c r="O1450" i="19"/>
  <c r="P1450" i="19"/>
  <c r="Q1450" i="19"/>
  <c r="R1450" i="19"/>
  <c r="S1450" i="19"/>
  <c r="T1450" i="19"/>
  <c r="U1450" i="19"/>
  <c r="V1450" i="19"/>
  <c r="W1450" i="19"/>
  <c r="Y1450" i="19" s="1"/>
  <c r="X1450" i="19"/>
  <c r="Z1450" i="19"/>
  <c r="AB1450" i="19" s="1"/>
  <c r="AA1450" i="19"/>
  <c r="E1451" i="19"/>
  <c r="F1451" i="19"/>
  <c r="G1451" i="19"/>
  <c r="H1451" i="19"/>
  <c r="I1451" i="19"/>
  <c r="J1451" i="19"/>
  <c r="K1451" i="19"/>
  <c r="L1451" i="19"/>
  <c r="M1451" i="19"/>
  <c r="N1451" i="19"/>
  <c r="O1451" i="19"/>
  <c r="P1451" i="19"/>
  <c r="Q1451" i="19"/>
  <c r="R1451" i="19"/>
  <c r="S1451" i="19"/>
  <c r="T1451" i="19"/>
  <c r="U1451" i="19"/>
  <c r="V1451" i="19"/>
  <c r="W1451" i="19"/>
  <c r="Y1451" i="19" s="1"/>
  <c r="X1451" i="19"/>
  <c r="Z1451" i="19"/>
  <c r="AB1451" i="19" s="1"/>
  <c r="AA1451" i="19"/>
  <c r="E1452" i="19"/>
  <c r="F1452" i="19"/>
  <c r="G1452" i="19"/>
  <c r="H1452" i="19"/>
  <c r="I1452" i="19"/>
  <c r="J1452" i="19"/>
  <c r="K1452" i="19"/>
  <c r="L1452" i="19"/>
  <c r="M1452" i="19"/>
  <c r="N1452" i="19"/>
  <c r="O1452" i="19"/>
  <c r="P1452" i="19"/>
  <c r="Q1452" i="19"/>
  <c r="R1452" i="19"/>
  <c r="S1452" i="19"/>
  <c r="T1452" i="19"/>
  <c r="U1452" i="19"/>
  <c r="V1452" i="19"/>
  <c r="W1452" i="19"/>
  <c r="Y1452" i="19" s="1"/>
  <c r="X1452" i="19"/>
  <c r="Z1452" i="19"/>
  <c r="AB1452" i="19" s="1"/>
  <c r="AA1452" i="19"/>
  <c r="E1453" i="19"/>
  <c r="F1453" i="19"/>
  <c r="G1453" i="19"/>
  <c r="H1453" i="19"/>
  <c r="I1453" i="19"/>
  <c r="J1453" i="19"/>
  <c r="K1453" i="19"/>
  <c r="L1453" i="19"/>
  <c r="M1453" i="19"/>
  <c r="N1453" i="19"/>
  <c r="O1453" i="19"/>
  <c r="P1453" i="19"/>
  <c r="Q1453" i="19"/>
  <c r="R1453" i="19"/>
  <c r="S1453" i="19"/>
  <c r="T1453" i="19"/>
  <c r="U1453" i="19"/>
  <c r="V1453" i="19"/>
  <c r="W1453" i="19"/>
  <c r="Y1453" i="19" s="1"/>
  <c r="X1453" i="19"/>
  <c r="Z1453" i="19"/>
  <c r="AB1453" i="19" s="1"/>
  <c r="AA1453" i="19"/>
  <c r="E1454" i="19"/>
  <c r="F1454" i="19"/>
  <c r="G1454" i="19"/>
  <c r="H1454" i="19"/>
  <c r="I1454" i="19"/>
  <c r="J1454" i="19"/>
  <c r="K1454" i="19"/>
  <c r="L1454" i="19"/>
  <c r="M1454" i="19"/>
  <c r="N1454" i="19"/>
  <c r="O1454" i="19"/>
  <c r="P1454" i="19"/>
  <c r="Q1454" i="19"/>
  <c r="R1454" i="19"/>
  <c r="S1454" i="19"/>
  <c r="T1454" i="19"/>
  <c r="U1454" i="19"/>
  <c r="V1454" i="19"/>
  <c r="W1454" i="19"/>
  <c r="Y1454" i="19" s="1"/>
  <c r="X1454" i="19"/>
  <c r="Z1454" i="19"/>
  <c r="AB1454" i="19" s="1"/>
  <c r="AA1454" i="19"/>
  <c r="E1455" i="19"/>
  <c r="F1455" i="19"/>
  <c r="G1455" i="19"/>
  <c r="H1455" i="19"/>
  <c r="I1455" i="19"/>
  <c r="J1455" i="19"/>
  <c r="K1455" i="19"/>
  <c r="L1455" i="19"/>
  <c r="M1455" i="19"/>
  <c r="N1455" i="19"/>
  <c r="O1455" i="19"/>
  <c r="P1455" i="19"/>
  <c r="Q1455" i="19"/>
  <c r="R1455" i="19"/>
  <c r="S1455" i="19"/>
  <c r="T1455" i="19"/>
  <c r="U1455" i="19"/>
  <c r="V1455" i="19"/>
  <c r="W1455" i="19"/>
  <c r="Y1455" i="19" s="1"/>
  <c r="X1455" i="19"/>
  <c r="Z1455" i="19"/>
  <c r="AB1455" i="19" s="1"/>
  <c r="AA1455" i="19"/>
  <c r="E1456" i="19"/>
  <c r="F1456" i="19"/>
  <c r="G1456" i="19"/>
  <c r="H1456" i="19"/>
  <c r="I1456" i="19"/>
  <c r="J1456" i="19"/>
  <c r="K1456" i="19"/>
  <c r="L1456" i="19"/>
  <c r="M1456" i="19"/>
  <c r="N1456" i="19"/>
  <c r="O1456" i="19"/>
  <c r="P1456" i="19"/>
  <c r="Q1456" i="19"/>
  <c r="R1456" i="19"/>
  <c r="S1456" i="19"/>
  <c r="T1456" i="19"/>
  <c r="U1456" i="19"/>
  <c r="V1456" i="19"/>
  <c r="W1456" i="19"/>
  <c r="Y1456" i="19" s="1"/>
  <c r="X1456" i="19"/>
  <c r="Z1456" i="19"/>
  <c r="AB1456" i="19" s="1"/>
  <c r="AA1456" i="19"/>
  <c r="E1457" i="19"/>
  <c r="F1457" i="19"/>
  <c r="G1457" i="19"/>
  <c r="H1457" i="19"/>
  <c r="I1457" i="19"/>
  <c r="J1457" i="19"/>
  <c r="K1457" i="19"/>
  <c r="L1457" i="19"/>
  <c r="M1457" i="19"/>
  <c r="N1457" i="19"/>
  <c r="O1457" i="19"/>
  <c r="P1457" i="19"/>
  <c r="Q1457" i="19"/>
  <c r="R1457" i="19"/>
  <c r="S1457" i="19"/>
  <c r="T1457" i="19"/>
  <c r="U1457" i="19"/>
  <c r="V1457" i="19"/>
  <c r="W1457" i="19"/>
  <c r="Y1457" i="19" s="1"/>
  <c r="X1457" i="19"/>
  <c r="Z1457" i="19"/>
  <c r="AB1457" i="19" s="1"/>
  <c r="AA1457" i="19"/>
  <c r="E1458" i="19"/>
  <c r="F1458" i="19"/>
  <c r="G1458" i="19"/>
  <c r="H1458" i="19"/>
  <c r="I1458" i="19"/>
  <c r="J1458" i="19"/>
  <c r="K1458" i="19"/>
  <c r="L1458" i="19"/>
  <c r="M1458" i="19"/>
  <c r="N1458" i="19"/>
  <c r="O1458" i="19"/>
  <c r="P1458" i="19"/>
  <c r="Q1458" i="19"/>
  <c r="R1458" i="19"/>
  <c r="S1458" i="19"/>
  <c r="T1458" i="19"/>
  <c r="U1458" i="19"/>
  <c r="V1458" i="19"/>
  <c r="W1458" i="19"/>
  <c r="Y1458" i="19" s="1"/>
  <c r="X1458" i="19"/>
  <c r="Z1458" i="19"/>
  <c r="AB1458" i="19" s="1"/>
  <c r="AA1458" i="19"/>
  <c r="E1459" i="19"/>
  <c r="F1459" i="19"/>
  <c r="G1459" i="19"/>
  <c r="H1459" i="19"/>
  <c r="I1459" i="19"/>
  <c r="J1459" i="19"/>
  <c r="K1459" i="19"/>
  <c r="L1459" i="19"/>
  <c r="M1459" i="19"/>
  <c r="N1459" i="19"/>
  <c r="O1459" i="19"/>
  <c r="P1459" i="19"/>
  <c r="Q1459" i="19"/>
  <c r="R1459" i="19"/>
  <c r="S1459" i="19"/>
  <c r="T1459" i="19"/>
  <c r="U1459" i="19"/>
  <c r="V1459" i="19"/>
  <c r="W1459" i="19"/>
  <c r="Y1459" i="19" s="1"/>
  <c r="X1459" i="19"/>
  <c r="Z1459" i="19"/>
  <c r="AB1459" i="19" s="1"/>
  <c r="AA1459" i="19"/>
  <c r="E1460" i="19"/>
  <c r="F1460" i="19"/>
  <c r="G1460" i="19"/>
  <c r="H1460" i="19"/>
  <c r="I1460" i="19"/>
  <c r="J1460" i="19"/>
  <c r="K1460" i="19"/>
  <c r="L1460" i="19"/>
  <c r="M1460" i="19"/>
  <c r="N1460" i="19"/>
  <c r="O1460" i="19"/>
  <c r="P1460" i="19"/>
  <c r="Q1460" i="19"/>
  <c r="R1460" i="19"/>
  <c r="S1460" i="19"/>
  <c r="T1460" i="19"/>
  <c r="U1460" i="19"/>
  <c r="V1460" i="19"/>
  <c r="W1460" i="19"/>
  <c r="Y1460" i="19" s="1"/>
  <c r="X1460" i="19"/>
  <c r="Z1460" i="19"/>
  <c r="AB1460" i="19" s="1"/>
  <c r="AA1460" i="19"/>
  <c r="E1461" i="19"/>
  <c r="F1461" i="19"/>
  <c r="G1461" i="19"/>
  <c r="H1461" i="19"/>
  <c r="I1461" i="19"/>
  <c r="J1461" i="19"/>
  <c r="K1461" i="19"/>
  <c r="L1461" i="19"/>
  <c r="M1461" i="19"/>
  <c r="N1461" i="19"/>
  <c r="O1461" i="19"/>
  <c r="P1461" i="19"/>
  <c r="Q1461" i="19"/>
  <c r="R1461" i="19"/>
  <c r="S1461" i="19"/>
  <c r="T1461" i="19"/>
  <c r="U1461" i="19"/>
  <c r="V1461" i="19"/>
  <c r="W1461" i="19"/>
  <c r="Y1461" i="19" s="1"/>
  <c r="X1461" i="19"/>
  <c r="Z1461" i="19"/>
  <c r="AB1461" i="19" s="1"/>
  <c r="AA1461" i="19"/>
  <c r="E1462" i="19"/>
  <c r="F1462" i="19"/>
  <c r="G1462" i="19"/>
  <c r="H1462" i="19"/>
  <c r="I1462" i="19"/>
  <c r="J1462" i="19"/>
  <c r="K1462" i="19"/>
  <c r="L1462" i="19"/>
  <c r="M1462" i="19"/>
  <c r="N1462" i="19"/>
  <c r="O1462" i="19"/>
  <c r="P1462" i="19"/>
  <c r="Q1462" i="19"/>
  <c r="R1462" i="19"/>
  <c r="S1462" i="19"/>
  <c r="T1462" i="19"/>
  <c r="U1462" i="19"/>
  <c r="V1462" i="19"/>
  <c r="W1462" i="19"/>
  <c r="Y1462" i="19" s="1"/>
  <c r="X1462" i="19"/>
  <c r="Z1462" i="19"/>
  <c r="AB1462" i="19" s="1"/>
  <c r="AA1462" i="19"/>
  <c r="E1463" i="19"/>
  <c r="F1463" i="19"/>
  <c r="G1463" i="19"/>
  <c r="H1463" i="19"/>
  <c r="I1463" i="19"/>
  <c r="J1463" i="19"/>
  <c r="K1463" i="19"/>
  <c r="L1463" i="19"/>
  <c r="M1463" i="19"/>
  <c r="N1463" i="19"/>
  <c r="O1463" i="19"/>
  <c r="P1463" i="19"/>
  <c r="Q1463" i="19"/>
  <c r="R1463" i="19"/>
  <c r="S1463" i="19"/>
  <c r="T1463" i="19"/>
  <c r="U1463" i="19"/>
  <c r="V1463" i="19"/>
  <c r="W1463" i="19"/>
  <c r="Y1463" i="19" s="1"/>
  <c r="X1463" i="19"/>
  <c r="Z1463" i="19"/>
  <c r="AB1463" i="19" s="1"/>
  <c r="AA1463" i="19"/>
  <c r="E1464" i="19"/>
  <c r="F1464" i="19"/>
  <c r="G1464" i="19"/>
  <c r="H1464" i="19"/>
  <c r="I1464" i="19"/>
  <c r="J1464" i="19"/>
  <c r="K1464" i="19"/>
  <c r="L1464" i="19"/>
  <c r="M1464" i="19"/>
  <c r="N1464" i="19"/>
  <c r="O1464" i="19"/>
  <c r="P1464" i="19"/>
  <c r="Q1464" i="19"/>
  <c r="R1464" i="19"/>
  <c r="S1464" i="19"/>
  <c r="T1464" i="19"/>
  <c r="U1464" i="19"/>
  <c r="V1464" i="19"/>
  <c r="W1464" i="19"/>
  <c r="Y1464" i="19" s="1"/>
  <c r="X1464" i="19"/>
  <c r="Z1464" i="19"/>
  <c r="AB1464" i="19" s="1"/>
  <c r="AA1464" i="19"/>
  <c r="E1465" i="19"/>
  <c r="F1465" i="19"/>
  <c r="G1465" i="19"/>
  <c r="H1465" i="19"/>
  <c r="I1465" i="19"/>
  <c r="J1465" i="19"/>
  <c r="K1465" i="19"/>
  <c r="L1465" i="19"/>
  <c r="M1465" i="19"/>
  <c r="N1465" i="19"/>
  <c r="O1465" i="19"/>
  <c r="P1465" i="19"/>
  <c r="Q1465" i="19"/>
  <c r="R1465" i="19"/>
  <c r="S1465" i="19"/>
  <c r="T1465" i="19"/>
  <c r="U1465" i="19"/>
  <c r="V1465" i="19"/>
  <c r="W1465" i="19"/>
  <c r="Y1465" i="19" s="1"/>
  <c r="X1465" i="19"/>
  <c r="Z1465" i="19"/>
  <c r="AB1465" i="19" s="1"/>
  <c r="AA1465" i="19"/>
  <c r="E1466" i="19"/>
  <c r="F1466" i="19"/>
  <c r="G1466" i="19"/>
  <c r="H1466" i="19"/>
  <c r="I1466" i="19"/>
  <c r="J1466" i="19"/>
  <c r="K1466" i="19"/>
  <c r="L1466" i="19"/>
  <c r="M1466" i="19"/>
  <c r="N1466" i="19"/>
  <c r="O1466" i="19"/>
  <c r="P1466" i="19"/>
  <c r="Q1466" i="19"/>
  <c r="R1466" i="19"/>
  <c r="S1466" i="19"/>
  <c r="T1466" i="19"/>
  <c r="U1466" i="19"/>
  <c r="V1466" i="19"/>
  <c r="W1466" i="19"/>
  <c r="Y1466" i="19" s="1"/>
  <c r="X1466" i="19"/>
  <c r="Z1466" i="19"/>
  <c r="AB1466" i="19" s="1"/>
  <c r="AA1466" i="19"/>
  <c r="E1467" i="19"/>
  <c r="F1467" i="19"/>
  <c r="G1467" i="19"/>
  <c r="H1467" i="19"/>
  <c r="I1467" i="19"/>
  <c r="J1467" i="19"/>
  <c r="K1467" i="19"/>
  <c r="L1467" i="19"/>
  <c r="M1467" i="19"/>
  <c r="N1467" i="19"/>
  <c r="O1467" i="19"/>
  <c r="P1467" i="19"/>
  <c r="Q1467" i="19"/>
  <c r="R1467" i="19"/>
  <c r="S1467" i="19"/>
  <c r="T1467" i="19"/>
  <c r="U1467" i="19"/>
  <c r="V1467" i="19"/>
  <c r="W1467" i="19"/>
  <c r="Y1467" i="19" s="1"/>
  <c r="X1467" i="19"/>
  <c r="Z1467" i="19"/>
  <c r="AB1467" i="19" s="1"/>
  <c r="AA1467" i="19"/>
  <c r="E1468" i="19"/>
  <c r="F1468" i="19"/>
  <c r="G1468" i="19"/>
  <c r="H1468" i="19"/>
  <c r="I1468" i="19"/>
  <c r="J1468" i="19"/>
  <c r="K1468" i="19"/>
  <c r="L1468" i="19"/>
  <c r="M1468" i="19"/>
  <c r="N1468" i="19"/>
  <c r="O1468" i="19"/>
  <c r="P1468" i="19"/>
  <c r="Q1468" i="19"/>
  <c r="R1468" i="19"/>
  <c r="S1468" i="19"/>
  <c r="T1468" i="19"/>
  <c r="U1468" i="19"/>
  <c r="V1468" i="19"/>
  <c r="W1468" i="19"/>
  <c r="Y1468" i="19" s="1"/>
  <c r="X1468" i="19"/>
  <c r="Z1468" i="19"/>
  <c r="AB1468" i="19" s="1"/>
  <c r="AA1468" i="19"/>
  <c r="E1469" i="19"/>
  <c r="F1469" i="19"/>
  <c r="G1469" i="19"/>
  <c r="H1469" i="19"/>
  <c r="I1469" i="19"/>
  <c r="J1469" i="19"/>
  <c r="K1469" i="19"/>
  <c r="L1469" i="19"/>
  <c r="M1469" i="19"/>
  <c r="N1469" i="19"/>
  <c r="O1469" i="19"/>
  <c r="P1469" i="19"/>
  <c r="Q1469" i="19"/>
  <c r="R1469" i="19"/>
  <c r="S1469" i="19"/>
  <c r="T1469" i="19"/>
  <c r="U1469" i="19"/>
  <c r="V1469" i="19"/>
  <c r="W1469" i="19"/>
  <c r="Y1469" i="19" s="1"/>
  <c r="X1469" i="19"/>
  <c r="Z1469" i="19"/>
  <c r="AB1469" i="19" s="1"/>
  <c r="AA1469" i="19"/>
  <c r="E1470" i="19"/>
  <c r="F1470" i="19"/>
  <c r="G1470" i="19"/>
  <c r="H1470" i="19"/>
  <c r="I1470" i="19"/>
  <c r="J1470" i="19"/>
  <c r="K1470" i="19"/>
  <c r="L1470" i="19"/>
  <c r="M1470" i="19"/>
  <c r="N1470" i="19"/>
  <c r="O1470" i="19"/>
  <c r="P1470" i="19"/>
  <c r="Q1470" i="19"/>
  <c r="R1470" i="19"/>
  <c r="S1470" i="19"/>
  <c r="T1470" i="19"/>
  <c r="U1470" i="19"/>
  <c r="V1470" i="19"/>
  <c r="W1470" i="19"/>
  <c r="Y1470" i="19" s="1"/>
  <c r="X1470" i="19"/>
  <c r="Z1470" i="19"/>
  <c r="AB1470" i="19" s="1"/>
  <c r="AA1470" i="19"/>
  <c r="E1471" i="19"/>
  <c r="F1471" i="19"/>
  <c r="G1471" i="19"/>
  <c r="H1471" i="19"/>
  <c r="I1471" i="19"/>
  <c r="J1471" i="19"/>
  <c r="K1471" i="19"/>
  <c r="L1471" i="19"/>
  <c r="M1471" i="19"/>
  <c r="N1471" i="19"/>
  <c r="O1471" i="19"/>
  <c r="P1471" i="19"/>
  <c r="Q1471" i="19"/>
  <c r="R1471" i="19"/>
  <c r="S1471" i="19"/>
  <c r="T1471" i="19"/>
  <c r="U1471" i="19"/>
  <c r="V1471" i="19"/>
  <c r="W1471" i="19"/>
  <c r="Y1471" i="19" s="1"/>
  <c r="X1471" i="19"/>
  <c r="Z1471" i="19"/>
  <c r="AB1471" i="19" s="1"/>
  <c r="AA1471" i="19"/>
  <c r="E1472" i="19"/>
  <c r="F1472" i="19"/>
  <c r="G1472" i="19"/>
  <c r="H1472" i="19"/>
  <c r="I1472" i="19"/>
  <c r="J1472" i="19"/>
  <c r="K1472" i="19"/>
  <c r="L1472" i="19"/>
  <c r="M1472" i="19"/>
  <c r="N1472" i="19"/>
  <c r="O1472" i="19"/>
  <c r="P1472" i="19"/>
  <c r="Q1472" i="19"/>
  <c r="R1472" i="19"/>
  <c r="S1472" i="19"/>
  <c r="T1472" i="19"/>
  <c r="U1472" i="19"/>
  <c r="V1472" i="19"/>
  <c r="W1472" i="19"/>
  <c r="Y1472" i="19" s="1"/>
  <c r="X1472" i="19"/>
  <c r="Z1472" i="19"/>
  <c r="AB1472" i="19" s="1"/>
  <c r="AA1472" i="19"/>
  <c r="E1473" i="19"/>
  <c r="F1473" i="19"/>
  <c r="G1473" i="19"/>
  <c r="H1473" i="19"/>
  <c r="I1473" i="19"/>
  <c r="J1473" i="19"/>
  <c r="K1473" i="19"/>
  <c r="L1473" i="19"/>
  <c r="M1473" i="19"/>
  <c r="N1473" i="19"/>
  <c r="O1473" i="19"/>
  <c r="P1473" i="19"/>
  <c r="Q1473" i="19"/>
  <c r="R1473" i="19"/>
  <c r="S1473" i="19"/>
  <c r="T1473" i="19"/>
  <c r="U1473" i="19"/>
  <c r="V1473" i="19"/>
  <c r="W1473" i="19"/>
  <c r="Y1473" i="19" s="1"/>
  <c r="X1473" i="19"/>
  <c r="Z1473" i="19"/>
  <c r="AB1473" i="19" s="1"/>
  <c r="AA1473" i="19"/>
  <c r="E1474" i="19"/>
  <c r="F1474" i="19"/>
  <c r="G1474" i="19"/>
  <c r="H1474" i="19"/>
  <c r="I1474" i="19"/>
  <c r="J1474" i="19"/>
  <c r="K1474" i="19"/>
  <c r="L1474" i="19"/>
  <c r="M1474" i="19"/>
  <c r="N1474" i="19"/>
  <c r="O1474" i="19"/>
  <c r="P1474" i="19"/>
  <c r="Q1474" i="19"/>
  <c r="R1474" i="19"/>
  <c r="S1474" i="19"/>
  <c r="T1474" i="19"/>
  <c r="U1474" i="19"/>
  <c r="V1474" i="19"/>
  <c r="W1474" i="19"/>
  <c r="Y1474" i="19" s="1"/>
  <c r="X1474" i="19"/>
  <c r="Z1474" i="19"/>
  <c r="AB1474" i="19" s="1"/>
  <c r="AA1474" i="19"/>
  <c r="E1475" i="19"/>
  <c r="F1475" i="19"/>
  <c r="G1475" i="19"/>
  <c r="H1475" i="19"/>
  <c r="I1475" i="19"/>
  <c r="J1475" i="19"/>
  <c r="K1475" i="19"/>
  <c r="L1475" i="19"/>
  <c r="M1475" i="19"/>
  <c r="N1475" i="19"/>
  <c r="O1475" i="19"/>
  <c r="P1475" i="19"/>
  <c r="Q1475" i="19"/>
  <c r="R1475" i="19"/>
  <c r="S1475" i="19"/>
  <c r="T1475" i="19"/>
  <c r="U1475" i="19"/>
  <c r="V1475" i="19"/>
  <c r="W1475" i="19"/>
  <c r="X1475" i="19"/>
  <c r="Y1475" i="19"/>
  <c r="Z1475" i="19"/>
  <c r="AB1475" i="19" s="1"/>
  <c r="AA1475" i="19"/>
  <c r="E1476" i="19"/>
  <c r="F1476" i="19"/>
  <c r="G1476" i="19"/>
  <c r="H1476" i="19"/>
  <c r="I1476" i="19"/>
  <c r="J1476" i="19"/>
  <c r="K1476" i="19"/>
  <c r="L1476" i="19"/>
  <c r="M1476" i="19"/>
  <c r="N1476" i="19"/>
  <c r="O1476" i="19"/>
  <c r="P1476" i="19"/>
  <c r="Q1476" i="19"/>
  <c r="R1476" i="19"/>
  <c r="S1476" i="19"/>
  <c r="T1476" i="19"/>
  <c r="U1476" i="19"/>
  <c r="V1476" i="19"/>
  <c r="W1476" i="19"/>
  <c r="X1476" i="19"/>
  <c r="Y1476" i="19" s="1"/>
  <c r="Z1476" i="19"/>
  <c r="AB1476" i="19" s="1"/>
  <c r="AA1476" i="19"/>
  <c r="E1477" i="19"/>
  <c r="F1477" i="19"/>
  <c r="G1477" i="19"/>
  <c r="H1477" i="19"/>
  <c r="I1477" i="19"/>
  <c r="J1477" i="19"/>
  <c r="K1477" i="19"/>
  <c r="L1477" i="19"/>
  <c r="M1477" i="19"/>
  <c r="N1477" i="19"/>
  <c r="O1477" i="19"/>
  <c r="P1477" i="19"/>
  <c r="Q1477" i="19"/>
  <c r="R1477" i="19"/>
  <c r="S1477" i="19"/>
  <c r="T1477" i="19"/>
  <c r="U1477" i="19"/>
  <c r="V1477" i="19"/>
  <c r="W1477" i="19"/>
  <c r="Y1477" i="19" s="1"/>
  <c r="X1477" i="19"/>
  <c r="Z1477" i="19"/>
  <c r="AA1477" i="19"/>
  <c r="AB1477" i="19" s="1"/>
  <c r="E1478" i="19"/>
  <c r="F1478" i="19"/>
  <c r="G1478" i="19"/>
  <c r="H1478" i="19"/>
  <c r="I1478" i="19"/>
  <c r="J1478" i="19"/>
  <c r="K1478" i="19"/>
  <c r="L1478" i="19"/>
  <c r="M1478" i="19"/>
  <c r="N1478" i="19"/>
  <c r="O1478" i="19"/>
  <c r="P1478" i="19"/>
  <c r="Q1478" i="19"/>
  <c r="R1478" i="19"/>
  <c r="S1478" i="19"/>
  <c r="T1478" i="19"/>
  <c r="U1478" i="19"/>
  <c r="V1478" i="19"/>
  <c r="W1478" i="19"/>
  <c r="Y1478" i="19" s="1"/>
  <c r="X1478" i="19"/>
  <c r="Z1478" i="19"/>
  <c r="AA1478" i="19"/>
  <c r="AB1478" i="19" s="1"/>
  <c r="E1479" i="19"/>
  <c r="F1479" i="19"/>
  <c r="G1479" i="19"/>
  <c r="H1479" i="19"/>
  <c r="I1479" i="19"/>
  <c r="J1479" i="19"/>
  <c r="K1479" i="19"/>
  <c r="L1479" i="19"/>
  <c r="M1479" i="19"/>
  <c r="N1479" i="19"/>
  <c r="O1479" i="19"/>
  <c r="P1479" i="19"/>
  <c r="Q1479" i="19"/>
  <c r="R1479" i="19"/>
  <c r="S1479" i="19"/>
  <c r="T1479" i="19"/>
  <c r="U1479" i="19"/>
  <c r="V1479" i="19"/>
  <c r="W1479" i="19"/>
  <c r="Y1479" i="19" s="1"/>
  <c r="X1479" i="19"/>
  <c r="Z1479" i="19"/>
  <c r="AA1479" i="19"/>
  <c r="AB1479" i="19" s="1"/>
  <c r="E1480" i="19"/>
  <c r="F1480" i="19"/>
  <c r="G1480" i="19"/>
  <c r="H1480" i="19"/>
  <c r="I1480" i="19"/>
  <c r="J1480" i="19"/>
  <c r="K1480" i="19"/>
  <c r="L1480" i="19"/>
  <c r="M1480" i="19"/>
  <c r="N1480" i="19"/>
  <c r="O1480" i="19"/>
  <c r="P1480" i="19"/>
  <c r="Q1480" i="19"/>
  <c r="R1480" i="19"/>
  <c r="S1480" i="19"/>
  <c r="T1480" i="19"/>
  <c r="U1480" i="19"/>
  <c r="V1480" i="19"/>
  <c r="W1480" i="19"/>
  <c r="Y1480" i="19" s="1"/>
  <c r="X1480" i="19"/>
  <c r="Z1480" i="19"/>
  <c r="AA1480" i="19"/>
  <c r="AB1480" i="19" s="1"/>
  <c r="E1481" i="19"/>
  <c r="F1481" i="19"/>
  <c r="G1481" i="19"/>
  <c r="H1481" i="19"/>
  <c r="I1481" i="19"/>
  <c r="J1481" i="19"/>
  <c r="K1481" i="19"/>
  <c r="L1481" i="19"/>
  <c r="M1481" i="19"/>
  <c r="N1481" i="19"/>
  <c r="O1481" i="19"/>
  <c r="P1481" i="19"/>
  <c r="Q1481" i="19"/>
  <c r="R1481" i="19"/>
  <c r="S1481" i="19"/>
  <c r="T1481" i="19"/>
  <c r="U1481" i="19"/>
  <c r="V1481" i="19"/>
  <c r="W1481" i="19"/>
  <c r="Y1481" i="19" s="1"/>
  <c r="X1481" i="19"/>
  <c r="Z1481" i="19"/>
  <c r="AA1481" i="19"/>
  <c r="AB1481" i="19" s="1"/>
  <c r="E1482" i="19"/>
  <c r="F1482" i="19"/>
  <c r="G1482" i="19"/>
  <c r="H1482" i="19"/>
  <c r="I1482" i="19"/>
  <c r="J1482" i="19"/>
  <c r="K1482" i="19"/>
  <c r="L1482" i="19"/>
  <c r="M1482" i="19"/>
  <c r="N1482" i="19"/>
  <c r="O1482" i="19"/>
  <c r="P1482" i="19"/>
  <c r="Q1482" i="19"/>
  <c r="R1482" i="19"/>
  <c r="S1482" i="19"/>
  <c r="T1482" i="19"/>
  <c r="U1482" i="19"/>
  <c r="V1482" i="19"/>
  <c r="W1482" i="19"/>
  <c r="Y1482" i="19" s="1"/>
  <c r="X1482" i="19"/>
  <c r="Z1482" i="19"/>
  <c r="AA1482" i="19"/>
  <c r="AB1482" i="19" s="1"/>
  <c r="E1483" i="19"/>
  <c r="F1483" i="19"/>
  <c r="G1483" i="19"/>
  <c r="H1483" i="19"/>
  <c r="I1483" i="19"/>
  <c r="J1483" i="19"/>
  <c r="K1483" i="19"/>
  <c r="L1483" i="19"/>
  <c r="M1483" i="19"/>
  <c r="N1483" i="19"/>
  <c r="O1483" i="19"/>
  <c r="P1483" i="19"/>
  <c r="Q1483" i="19"/>
  <c r="R1483" i="19"/>
  <c r="S1483" i="19"/>
  <c r="T1483" i="19"/>
  <c r="U1483" i="19"/>
  <c r="V1483" i="19"/>
  <c r="W1483" i="19"/>
  <c r="Y1483" i="19" s="1"/>
  <c r="X1483" i="19"/>
  <c r="Z1483" i="19"/>
  <c r="AA1483" i="19"/>
  <c r="AB1483" i="19" s="1"/>
  <c r="E1484" i="19"/>
  <c r="F1484" i="19"/>
  <c r="G1484" i="19"/>
  <c r="H1484" i="19"/>
  <c r="I1484" i="19"/>
  <c r="J1484" i="19"/>
  <c r="K1484" i="19"/>
  <c r="L1484" i="19"/>
  <c r="M1484" i="19"/>
  <c r="N1484" i="19"/>
  <c r="O1484" i="19"/>
  <c r="P1484" i="19"/>
  <c r="Q1484" i="19"/>
  <c r="R1484" i="19"/>
  <c r="S1484" i="19"/>
  <c r="T1484" i="19"/>
  <c r="U1484" i="19"/>
  <c r="V1484" i="19"/>
  <c r="W1484" i="19"/>
  <c r="Y1484" i="19" s="1"/>
  <c r="X1484" i="19"/>
  <c r="Z1484" i="19"/>
  <c r="AA1484" i="19"/>
  <c r="AB1484" i="19" s="1"/>
  <c r="E1485" i="19"/>
  <c r="F1485" i="19"/>
  <c r="G1485" i="19"/>
  <c r="H1485" i="19"/>
  <c r="I1485" i="19"/>
  <c r="J1485" i="19"/>
  <c r="K1485" i="19"/>
  <c r="L1485" i="19"/>
  <c r="M1485" i="19"/>
  <c r="N1485" i="19"/>
  <c r="O1485" i="19"/>
  <c r="P1485" i="19"/>
  <c r="Q1485" i="19"/>
  <c r="R1485" i="19"/>
  <c r="S1485" i="19"/>
  <c r="T1485" i="19"/>
  <c r="U1485" i="19"/>
  <c r="V1485" i="19"/>
  <c r="W1485" i="19"/>
  <c r="Y1485" i="19" s="1"/>
  <c r="X1485" i="19"/>
  <c r="Z1485" i="19"/>
  <c r="AA1485" i="19"/>
  <c r="AB1485" i="19" s="1"/>
  <c r="E1486" i="19"/>
  <c r="F1486" i="19"/>
  <c r="G1486" i="19"/>
  <c r="H1486" i="19"/>
  <c r="I1486" i="19"/>
  <c r="J1486" i="19"/>
  <c r="K1486" i="19"/>
  <c r="L1486" i="19"/>
  <c r="M1486" i="19"/>
  <c r="N1486" i="19"/>
  <c r="O1486" i="19"/>
  <c r="P1486" i="19"/>
  <c r="Q1486" i="19"/>
  <c r="R1486" i="19"/>
  <c r="S1486" i="19"/>
  <c r="T1486" i="19"/>
  <c r="U1486" i="19"/>
  <c r="V1486" i="19"/>
  <c r="W1486" i="19"/>
  <c r="Y1486" i="19" s="1"/>
  <c r="X1486" i="19"/>
  <c r="Z1486" i="19"/>
  <c r="AA1486" i="19"/>
  <c r="AB1486" i="19" s="1"/>
  <c r="E1487" i="19"/>
  <c r="F1487" i="19"/>
  <c r="G1487" i="19"/>
  <c r="H1487" i="19"/>
  <c r="I1487" i="19"/>
  <c r="J1487" i="19"/>
  <c r="K1487" i="19"/>
  <c r="L1487" i="19"/>
  <c r="M1487" i="19"/>
  <c r="N1487" i="19"/>
  <c r="O1487" i="19"/>
  <c r="P1487" i="19"/>
  <c r="Q1487" i="19"/>
  <c r="R1487" i="19"/>
  <c r="S1487" i="19"/>
  <c r="T1487" i="19"/>
  <c r="U1487" i="19"/>
  <c r="V1487" i="19"/>
  <c r="W1487" i="19"/>
  <c r="Y1487" i="19" s="1"/>
  <c r="X1487" i="19"/>
  <c r="Z1487" i="19"/>
  <c r="AA1487" i="19"/>
  <c r="AB1487" i="19" s="1"/>
  <c r="E1488" i="19"/>
  <c r="F1488" i="19"/>
  <c r="G1488" i="19"/>
  <c r="H1488" i="19"/>
  <c r="I1488" i="19"/>
  <c r="J1488" i="19"/>
  <c r="K1488" i="19"/>
  <c r="L1488" i="19"/>
  <c r="M1488" i="19"/>
  <c r="N1488" i="19"/>
  <c r="O1488" i="19"/>
  <c r="P1488" i="19"/>
  <c r="Q1488" i="19"/>
  <c r="R1488" i="19"/>
  <c r="S1488" i="19"/>
  <c r="T1488" i="19"/>
  <c r="U1488" i="19"/>
  <c r="V1488" i="19"/>
  <c r="W1488" i="19"/>
  <c r="Y1488" i="19" s="1"/>
  <c r="X1488" i="19"/>
  <c r="Z1488" i="19"/>
  <c r="AA1488" i="19"/>
  <c r="AB1488" i="19" s="1"/>
  <c r="E1489" i="19"/>
  <c r="F1489" i="19"/>
  <c r="G1489" i="19"/>
  <c r="H1489" i="19"/>
  <c r="I1489" i="19"/>
  <c r="J1489" i="19"/>
  <c r="K1489" i="19"/>
  <c r="L1489" i="19"/>
  <c r="M1489" i="19"/>
  <c r="N1489" i="19"/>
  <c r="O1489" i="19"/>
  <c r="P1489" i="19"/>
  <c r="Q1489" i="19"/>
  <c r="R1489" i="19"/>
  <c r="S1489" i="19"/>
  <c r="T1489" i="19"/>
  <c r="U1489" i="19"/>
  <c r="V1489" i="19"/>
  <c r="W1489" i="19"/>
  <c r="Y1489" i="19" s="1"/>
  <c r="X1489" i="19"/>
  <c r="Z1489" i="19"/>
  <c r="AA1489" i="19"/>
  <c r="AB1489" i="19" s="1"/>
  <c r="E1490" i="19"/>
  <c r="F1490" i="19"/>
  <c r="G1490" i="19"/>
  <c r="H1490" i="19"/>
  <c r="I1490" i="19"/>
  <c r="J1490" i="19"/>
  <c r="K1490" i="19"/>
  <c r="L1490" i="19"/>
  <c r="M1490" i="19"/>
  <c r="N1490" i="19"/>
  <c r="O1490" i="19"/>
  <c r="P1490" i="19"/>
  <c r="Q1490" i="19"/>
  <c r="R1490" i="19"/>
  <c r="S1490" i="19"/>
  <c r="T1490" i="19"/>
  <c r="U1490" i="19"/>
  <c r="V1490" i="19"/>
  <c r="W1490" i="19"/>
  <c r="Y1490" i="19" s="1"/>
  <c r="X1490" i="19"/>
  <c r="Z1490" i="19"/>
  <c r="AA1490" i="19"/>
  <c r="AB1490" i="19" s="1"/>
  <c r="E1491" i="19"/>
  <c r="F1491" i="19"/>
  <c r="G1491" i="19"/>
  <c r="H1491" i="19"/>
  <c r="I1491" i="19"/>
  <c r="J1491" i="19"/>
  <c r="K1491" i="19"/>
  <c r="L1491" i="19"/>
  <c r="M1491" i="19"/>
  <c r="N1491" i="19"/>
  <c r="O1491" i="19"/>
  <c r="P1491" i="19"/>
  <c r="Q1491" i="19"/>
  <c r="R1491" i="19"/>
  <c r="S1491" i="19"/>
  <c r="T1491" i="19"/>
  <c r="U1491" i="19"/>
  <c r="V1491" i="19"/>
  <c r="W1491" i="19"/>
  <c r="Y1491" i="19" s="1"/>
  <c r="X1491" i="19"/>
  <c r="Z1491" i="19"/>
  <c r="AA1491" i="19"/>
  <c r="AB1491" i="19" s="1"/>
  <c r="E1492" i="19"/>
  <c r="F1492" i="19"/>
  <c r="G1492" i="19"/>
  <c r="H1492" i="19"/>
  <c r="I1492" i="19"/>
  <c r="J1492" i="19"/>
  <c r="K1492" i="19"/>
  <c r="L1492" i="19"/>
  <c r="M1492" i="19"/>
  <c r="N1492" i="19"/>
  <c r="O1492" i="19"/>
  <c r="P1492" i="19"/>
  <c r="Q1492" i="19"/>
  <c r="R1492" i="19"/>
  <c r="S1492" i="19"/>
  <c r="T1492" i="19"/>
  <c r="U1492" i="19"/>
  <c r="V1492" i="19"/>
  <c r="W1492" i="19"/>
  <c r="Y1492" i="19" s="1"/>
  <c r="X1492" i="19"/>
  <c r="Z1492" i="19"/>
  <c r="AA1492" i="19"/>
  <c r="AB1492" i="19" s="1"/>
  <c r="E1493" i="19"/>
  <c r="F1493" i="19"/>
  <c r="G1493" i="19"/>
  <c r="H1493" i="19"/>
  <c r="I1493" i="19"/>
  <c r="J1493" i="19"/>
  <c r="K1493" i="19"/>
  <c r="L1493" i="19"/>
  <c r="M1493" i="19"/>
  <c r="N1493" i="19"/>
  <c r="O1493" i="19"/>
  <c r="P1493" i="19"/>
  <c r="Q1493" i="19"/>
  <c r="R1493" i="19"/>
  <c r="S1493" i="19"/>
  <c r="T1493" i="19"/>
  <c r="U1493" i="19"/>
  <c r="V1493" i="19"/>
  <c r="W1493" i="19"/>
  <c r="Y1493" i="19" s="1"/>
  <c r="X1493" i="19"/>
  <c r="Z1493" i="19"/>
  <c r="AA1493" i="19"/>
  <c r="AB1493" i="19" s="1"/>
  <c r="E1494" i="19"/>
  <c r="F1494" i="19"/>
  <c r="G1494" i="19"/>
  <c r="H1494" i="19"/>
  <c r="I1494" i="19"/>
  <c r="J1494" i="19"/>
  <c r="K1494" i="19"/>
  <c r="L1494" i="19"/>
  <c r="M1494" i="19"/>
  <c r="N1494" i="19"/>
  <c r="O1494" i="19"/>
  <c r="P1494" i="19"/>
  <c r="Q1494" i="19"/>
  <c r="R1494" i="19"/>
  <c r="S1494" i="19"/>
  <c r="T1494" i="19"/>
  <c r="U1494" i="19"/>
  <c r="V1494" i="19"/>
  <c r="W1494" i="19"/>
  <c r="Y1494" i="19" s="1"/>
  <c r="X1494" i="19"/>
  <c r="Z1494" i="19"/>
  <c r="AA1494" i="19"/>
  <c r="AB1494" i="19" s="1"/>
  <c r="E1495" i="19"/>
  <c r="F1495" i="19"/>
  <c r="G1495" i="19"/>
  <c r="H1495" i="19"/>
  <c r="I1495" i="19"/>
  <c r="J1495" i="19"/>
  <c r="K1495" i="19"/>
  <c r="L1495" i="19"/>
  <c r="M1495" i="19"/>
  <c r="N1495" i="19"/>
  <c r="O1495" i="19"/>
  <c r="P1495" i="19"/>
  <c r="Q1495" i="19"/>
  <c r="R1495" i="19"/>
  <c r="S1495" i="19"/>
  <c r="T1495" i="19"/>
  <c r="U1495" i="19"/>
  <c r="V1495" i="19"/>
  <c r="W1495" i="19"/>
  <c r="Y1495" i="19" s="1"/>
  <c r="X1495" i="19"/>
  <c r="Z1495" i="19"/>
  <c r="AA1495" i="19"/>
  <c r="AB1495" i="19" s="1"/>
  <c r="E1496" i="19"/>
  <c r="F1496" i="19"/>
  <c r="G1496" i="19"/>
  <c r="H1496" i="19"/>
  <c r="I1496" i="19"/>
  <c r="J1496" i="19"/>
  <c r="K1496" i="19"/>
  <c r="L1496" i="19"/>
  <c r="M1496" i="19"/>
  <c r="N1496" i="19"/>
  <c r="O1496" i="19"/>
  <c r="P1496" i="19"/>
  <c r="Q1496" i="19"/>
  <c r="R1496" i="19"/>
  <c r="S1496" i="19"/>
  <c r="T1496" i="19"/>
  <c r="U1496" i="19"/>
  <c r="V1496" i="19"/>
  <c r="W1496" i="19"/>
  <c r="Y1496" i="19" s="1"/>
  <c r="X1496" i="19"/>
  <c r="Z1496" i="19"/>
  <c r="AA1496" i="19"/>
  <c r="AB1496" i="19" s="1"/>
  <c r="E1497" i="19"/>
  <c r="F1497" i="19"/>
  <c r="G1497" i="19"/>
  <c r="H1497" i="19"/>
  <c r="I1497" i="19"/>
  <c r="J1497" i="19"/>
  <c r="K1497" i="19"/>
  <c r="L1497" i="19"/>
  <c r="M1497" i="19"/>
  <c r="N1497" i="19"/>
  <c r="O1497" i="19"/>
  <c r="P1497" i="19"/>
  <c r="Q1497" i="19"/>
  <c r="R1497" i="19"/>
  <c r="S1497" i="19"/>
  <c r="T1497" i="19"/>
  <c r="U1497" i="19"/>
  <c r="V1497" i="19"/>
  <c r="W1497" i="19"/>
  <c r="Y1497" i="19" s="1"/>
  <c r="X1497" i="19"/>
  <c r="Z1497" i="19"/>
  <c r="AA1497" i="19"/>
  <c r="AB1497" i="19" s="1"/>
  <c r="E1498" i="19"/>
  <c r="F1498" i="19"/>
  <c r="G1498" i="19"/>
  <c r="H1498" i="19"/>
  <c r="I1498" i="19"/>
  <c r="J1498" i="19"/>
  <c r="K1498" i="19"/>
  <c r="L1498" i="19"/>
  <c r="M1498" i="19"/>
  <c r="N1498" i="19"/>
  <c r="O1498" i="19"/>
  <c r="P1498" i="19"/>
  <c r="Q1498" i="19"/>
  <c r="R1498" i="19"/>
  <c r="S1498" i="19"/>
  <c r="T1498" i="19"/>
  <c r="U1498" i="19"/>
  <c r="V1498" i="19"/>
  <c r="W1498" i="19"/>
  <c r="Y1498" i="19" s="1"/>
  <c r="X1498" i="19"/>
  <c r="Z1498" i="19"/>
  <c r="AA1498" i="19"/>
  <c r="AB1498" i="19" s="1"/>
  <c r="E1499" i="19"/>
  <c r="F1499" i="19"/>
  <c r="G1499" i="19"/>
  <c r="H1499" i="19"/>
  <c r="I1499" i="19"/>
  <c r="J1499" i="19"/>
  <c r="K1499" i="19"/>
  <c r="L1499" i="19"/>
  <c r="M1499" i="19"/>
  <c r="N1499" i="19"/>
  <c r="O1499" i="19"/>
  <c r="P1499" i="19"/>
  <c r="Q1499" i="19"/>
  <c r="R1499" i="19"/>
  <c r="S1499" i="19"/>
  <c r="T1499" i="19"/>
  <c r="U1499" i="19"/>
  <c r="V1499" i="19"/>
  <c r="W1499" i="19"/>
  <c r="Y1499" i="19" s="1"/>
  <c r="X1499" i="19"/>
  <c r="Z1499" i="19"/>
  <c r="AA1499" i="19"/>
  <c r="AB1499" i="19" s="1"/>
  <c r="E1500" i="19"/>
  <c r="F1500" i="19"/>
  <c r="G1500" i="19"/>
  <c r="H1500" i="19"/>
  <c r="I1500" i="19"/>
  <c r="J1500" i="19"/>
  <c r="K1500" i="19"/>
  <c r="L1500" i="19"/>
  <c r="M1500" i="19"/>
  <c r="N1500" i="19"/>
  <c r="O1500" i="19"/>
  <c r="P1500" i="19"/>
  <c r="Q1500" i="19"/>
  <c r="R1500" i="19"/>
  <c r="S1500" i="19"/>
  <c r="T1500" i="19"/>
  <c r="U1500" i="19"/>
  <c r="V1500" i="19"/>
  <c r="W1500" i="19"/>
  <c r="Y1500" i="19" s="1"/>
  <c r="X1500" i="19"/>
  <c r="Z1500" i="19"/>
  <c r="AA1500" i="19"/>
  <c r="AB1500" i="19" s="1"/>
  <c r="E1501" i="19"/>
  <c r="F1501" i="19"/>
  <c r="G1501" i="19"/>
  <c r="H1501" i="19"/>
  <c r="I1501" i="19"/>
  <c r="J1501" i="19"/>
  <c r="K1501" i="19"/>
  <c r="L1501" i="19"/>
  <c r="M1501" i="19"/>
  <c r="N1501" i="19"/>
  <c r="O1501" i="19"/>
  <c r="P1501" i="19"/>
  <c r="Q1501" i="19"/>
  <c r="R1501" i="19"/>
  <c r="S1501" i="19"/>
  <c r="T1501" i="19"/>
  <c r="U1501" i="19"/>
  <c r="V1501" i="19"/>
  <c r="W1501" i="19"/>
  <c r="Y1501" i="19" s="1"/>
  <c r="X1501" i="19"/>
  <c r="Z1501" i="19"/>
  <c r="AA1501" i="19"/>
  <c r="AB1501" i="19" s="1"/>
  <c r="E1502" i="19"/>
  <c r="F1502" i="19"/>
  <c r="G1502" i="19"/>
  <c r="H1502" i="19"/>
  <c r="I1502" i="19"/>
  <c r="J1502" i="19"/>
  <c r="K1502" i="19"/>
  <c r="L1502" i="19"/>
  <c r="M1502" i="19"/>
  <c r="N1502" i="19"/>
  <c r="O1502" i="19"/>
  <c r="P1502" i="19"/>
  <c r="Q1502" i="19"/>
  <c r="R1502" i="19"/>
  <c r="S1502" i="19"/>
  <c r="T1502" i="19"/>
  <c r="U1502" i="19"/>
  <c r="V1502" i="19"/>
  <c r="W1502" i="19"/>
  <c r="Y1502" i="19" s="1"/>
  <c r="X1502" i="19"/>
  <c r="Z1502" i="19"/>
  <c r="AA1502" i="19"/>
  <c r="AB1502" i="19" s="1"/>
  <c r="E1503" i="19"/>
  <c r="F1503" i="19"/>
  <c r="G1503" i="19"/>
  <c r="H1503" i="19"/>
  <c r="I1503" i="19"/>
  <c r="J1503" i="19"/>
  <c r="K1503" i="19"/>
  <c r="L1503" i="19"/>
  <c r="M1503" i="19"/>
  <c r="N1503" i="19"/>
  <c r="O1503" i="19"/>
  <c r="P1503" i="19"/>
  <c r="Q1503" i="19"/>
  <c r="R1503" i="19"/>
  <c r="S1503" i="19"/>
  <c r="T1503" i="19"/>
  <c r="U1503" i="19"/>
  <c r="V1503" i="19"/>
  <c r="W1503" i="19"/>
  <c r="Y1503" i="19" s="1"/>
  <c r="X1503" i="19"/>
  <c r="Z1503" i="19"/>
  <c r="AA1503" i="19"/>
  <c r="AB1503" i="19" s="1"/>
  <c r="E1504" i="19"/>
  <c r="F1504" i="19"/>
  <c r="G1504" i="19"/>
  <c r="H1504" i="19"/>
  <c r="I1504" i="19"/>
  <c r="J1504" i="19"/>
  <c r="K1504" i="19"/>
  <c r="L1504" i="19"/>
  <c r="M1504" i="19"/>
  <c r="N1504" i="19"/>
  <c r="O1504" i="19"/>
  <c r="P1504" i="19"/>
  <c r="Q1504" i="19"/>
  <c r="R1504" i="19"/>
  <c r="S1504" i="19"/>
  <c r="T1504" i="19"/>
  <c r="U1504" i="19"/>
  <c r="V1504" i="19"/>
  <c r="W1504" i="19"/>
  <c r="Y1504" i="19" s="1"/>
  <c r="X1504" i="19"/>
  <c r="Z1504" i="19"/>
  <c r="AA1504" i="19"/>
  <c r="AB1504" i="19" s="1"/>
  <c r="E1505" i="19"/>
  <c r="F1505" i="19"/>
  <c r="G1505" i="19"/>
  <c r="H1505" i="19"/>
  <c r="I1505" i="19"/>
  <c r="J1505" i="19"/>
  <c r="K1505" i="19"/>
  <c r="L1505" i="19"/>
  <c r="M1505" i="19"/>
  <c r="N1505" i="19"/>
  <c r="O1505" i="19"/>
  <c r="P1505" i="19"/>
  <c r="Q1505" i="19"/>
  <c r="R1505" i="19"/>
  <c r="S1505" i="19"/>
  <c r="T1505" i="19"/>
  <c r="U1505" i="19"/>
  <c r="V1505" i="19"/>
  <c r="W1505" i="19"/>
  <c r="Y1505" i="19" s="1"/>
  <c r="X1505" i="19"/>
  <c r="Z1505" i="19"/>
  <c r="AA1505" i="19"/>
  <c r="AB1505" i="19" s="1"/>
  <c r="E1506" i="19"/>
  <c r="F1506" i="19"/>
  <c r="G1506" i="19"/>
  <c r="H1506" i="19"/>
  <c r="I1506" i="19"/>
  <c r="J1506" i="19"/>
  <c r="K1506" i="19"/>
  <c r="L1506" i="19"/>
  <c r="M1506" i="19"/>
  <c r="N1506" i="19"/>
  <c r="O1506" i="19"/>
  <c r="P1506" i="19"/>
  <c r="Q1506" i="19"/>
  <c r="R1506" i="19"/>
  <c r="S1506" i="19"/>
  <c r="T1506" i="19"/>
  <c r="U1506" i="19"/>
  <c r="V1506" i="19"/>
  <c r="W1506" i="19"/>
  <c r="Y1506" i="19" s="1"/>
  <c r="X1506" i="19"/>
  <c r="Z1506" i="19"/>
  <c r="AA1506" i="19"/>
  <c r="AB1506" i="19" s="1"/>
  <c r="E1507" i="19"/>
  <c r="F1507" i="19"/>
  <c r="G1507" i="19"/>
  <c r="H1507" i="19"/>
  <c r="I1507" i="19"/>
  <c r="J1507" i="19"/>
  <c r="K1507" i="19"/>
  <c r="L1507" i="19"/>
  <c r="M1507" i="19"/>
  <c r="N1507" i="19"/>
  <c r="O1507" i="19"/>
  <c r="P1507" i="19"/>
  <c r="Q1507" i="19"/>
  <c r="R1507" i="19"/>
  <c r="S1507" i="19"/>
  <c r="T1507" i="19"/>
  <c r="U1507" i="19"/>
  <c r="V1507" i="19"/>
  <c r="W1507" i="19"/>
  <c r="Y1507" i="19" s="1"/>
  <c r="X1507" i="19"/>
  <c r="Z1507" i="19"/>
  <c r="AA1507" i="19"/>
  <c r="AB1507" i="19" s="1"/>
  <c r="E1508" i="19"/>
  <c r="F1508" i="19"/>
  <c r="G1508" i="19"/>
  <c r="H1508" i="19"/>
  <c r="I1508" i="19"/>
  <c r="J1508" i="19"/>
  <c r="K1508" i="19"/>
  <c r="L1508" i="19"/>
  <c r="M1508" i="19"/>
  <c r="N1508" i="19"/>
  <c r="O1508" i="19"/>
  <c r="P1508" i="19"/>
  <c r="Q1508" i="19"/>
  <c r="R1508" i="19"/>
  <c r="S1508" i="19"/>
  <c r="T1508" i="19"/>
  <c r="U1508" i="19"/>
  <c r="V1508" i="19"/>
  <c r="W1508" i="19"/>
  <c r="Y1508" i="19" s="1"/>
  <c r="X1508" i="19"/>
  <c r="Z1508" i="19"/>
  <c r="AA1508" i="19"/>
  <c r="AB1508" i="19" s="1"/>
  <c r="E1509" i="19"/>
  <c r="F1509" i="19"/>
  <c r="G1509" i="19"/>
  <c r="H1509" i="19"/>
  <c r="I1509" i="19"/>
  <c r="J1509" i="19"/>
  <c r="K1509" i="19"/>
  <c r="L1509" i="19"/>
  <c r="M1509" i="19"/>
  <c r="N1509" i="19"/>
  <c r="O1509" i="19"/>
  <c r="P1509" i="19"/>
  <c r="Q1509" i="19"/>
  <c r="R1509" i="19"/>
  <c r="S1509" i="19"/>
  <c r="T1509" i="19"/>
  <c r="U1509" i="19"/>
  <c r="V1509" i="19"/>
  <c r="W1509" i="19"/>
  <c r="Y1509" i="19" s="1"/>
  <c r="X1509" i="19"/>
  <c r="Z1509" i="19"/>
  <c r="AA1509" i="19"/>
  <c r="AB1509" i="19" s="1"/>
  <c r="E1510" i="19"/>
  <c r="F1510" i="19"/>
  <c r="G1510" i="19"/>
  <c r="H1510" i="19"/>
  <c r="I1510" i="19"/>
  <c r="J1510" i="19"/>
  <c r="K1510" i="19"/>
  <c r="L1510" i="19"/>
  <c r="M1510" i="19"/>
  <c r="N1510" i="19"/>
  <c r="O1510" i="19"/>
  <c r="P1510" i="19"/>
  <c r="Q1510" i="19"/>
  <c r="R1510" i="19"/>
  <c r="S1510" i="19"/>
  <c r="T1510" i="19"/>
  <c r="U1510" i="19"/>
  <c r="V1510" i="19"/>
  <c r="W1510" i="19"/>
  <c r="Y1510" i="19" s="1"/>
  <c r="X1510" i="19"/>
  <c r="Z1510" i="19"/>
  <c r="AA1510" i="19"/>
  <c r="AB1510" i="19" s="1"/>
  <c r="E1511" i="19"/>
  <c r="F1511" i="19"/>
  <c r="G1511" i="19"/>
  <c r="H1511" i="19"/>
  <c r="I1511" i="19"/>
  <c r="J1511" i="19"/>
  <c r="K1511" i="19"/>
  <c r="L1511" i="19"/>
  <c r="M1511" i="19"/>
  <c r="N1511" i="19"/>
  <c r="O1511" i="19"/>
  <c r="P1511" i="19"/>
  <c r="Q1511" i="19"/>
  <c r="R1511" i="19"/>
  <c r="S1511" i="19"/>
  <c r="T1511" i="19"/>
  <c r="U1511" i="19"/>
  <c r="V1511" i="19"/>
  <c r="W1511" i="19"/>
  <c r="Y1511" i="19" s="1"/>
  <c r="X1511" i="19"/>
  <c r="Z1511" i="19"/>
  <c r="AA1511" i="19"/>
  <c r="AB1511" i="19" s="1"/>
  <c r="E1512" i="19"/>
  <c r="F1512" i="19"/>
  <c r="G1512" i="19"/>
  <c r="H1512" i="19"/>
  <c r="I1512" i="19"/>
  <c r="J1512" i="19"/>
  <c r="K1512" i="19"/>
  <c r="L1512" i="19"/>
  <c r="M1512" i="19"/>
  <c r="N1512" i="19"/>
  <c r="O1512" i="19"/>
  <c r="P1512" i="19"/>
  <c r="Q1512" i="19"/>
  <c r="R1512" i="19"/>
  <c r="S1512" i="19"/>
  <c r="T1512" i="19"/>
  <c r="U1512" i="19"/>
  <c r="V1512" i="19"/>
  <c r="W1512" i="19"/>
  <c r="Y1512" i="19" s="1"/>
  <c r="X1512" i="19"/>
  <c r="Z1512" i="19"/>
  <c r="AA1512" i="19"/>
  <c r="AB1512" i="19" s="1"/>
  <c r="E1513" i="19"/>
  <c r="F1513" i="19"/>
  <c r="G1513" i="19"/>
  <c r="H1513" i="19"/>
  <c r="I1513" i="19"/>
  <c r="J1513" i="19"/>
  <c r="K1513" i="19"/>
  <c r="L1513" i="19"/>
  <c r="M1513" i="19"/>
  <c r="N1513" i="19"/>
  <c r="O1513" i="19"/>
  <c r="P1513" i="19"/>
  <c r="Q1513" i="19"/>
  <c r="R1513" i="19"/>
  <c r="S1513" i="19"/>
  <c r="T1513" i="19"/>
  <c r="U1513" i="19"/>
  <c r="V1513" i="19"/>
  <c r="W1513" i="19"/>
  <c r="Y1513" i="19" s="1"/>
  <c r="X1513" i="19"/>
  <c r="Z1513" i="19"/>
  <c r="AA1513" i="19"/>
  <c r="AB1513" i="19" s="1"/>
  <c r="E1514" i="19"/>
  <c r="F1514" i="19"/>
  <c r="G1514" i="19"/>
  <c r="H1514" i="19"/>
  <c r="I1514" i="19"/>
  <c r="J1514" i="19"/>
  <c r="K1514" i="19"/>
  <c r="L1514" i="19"/>
  <c r="M1514" i="19"/>
  <c r="N1514" i="19"/>
  <c r="O1514" i="19"/>
  <c r="P1514" i="19"/>
  <c r="Q1514" i="19"/>
  <c r="R1514" i="19"/>
  <c r="S1514" i="19"/>
  <c r="T1514" i="19"/>
  <c r="U1514" i="19"/>
  <c r="V1514" i="19"/>
  <c r="W1514" i="19"/>
  <c r="Y1514" i="19" s="1"/>
  <c r="X1514" i="19"/>
  <c r="Z1514" i="19"/>
  <c r="AA1514" i="19"/>
  <c r="AB1514" i="19" s="1"/>
  <c r="E1515" i="19"/>
  <c r="F1515" i="19"/>
  <c r="G1515" i="19"/>
  <c r="H1515" i="19"/>
  <c r="I1515" i="19"/>
  <c r="J1515" i="19"/>
  <c r="K1515" i="19"/>
  <c r="L1515" i="19"/>
  <c r="M1515" i="19"/>
  <c r="N1515" i="19"/>
  <c r="O1515" i="19"/>
  <c r="P1515" i="19"/>
  <c r="Q1515" i="19"/>
  <c r="R1515" i="19"/>
  <c r="S1515" i="19"/>
  <c r="T1515" i="19"/>
  <c r="U1515" i="19"/>
  <c r="V1515" i="19"/>
  <c r="W1515" i="19"/>
  <c r="Y1515" i="19" s="1"/>
  <c r="X1515" i="19"/>
  <c r="Z1515" i="19"/>
  <c r="AA1515" i="19"/>
  <c r="AB1515" i="19" s="1"/>
  <c r="E1516" i="19"/>
  <c r="F1516" i="19"/>
  <c r="G1516" i="19"/>
  <c r="H1516" i="19"/>
  <c r="I1516" i="19"/>
  <c r="J1516" i="19"/>
  <c r="K1516" i="19"/>
  <c r="L1516" i="19"/>
  <c r="M1516" i="19"/>
  <c r="N1516" i="19"/>
  <c r="O1516" i="19"/>
  <c r="P1516" i="19"/>
  <c r="Q1516" i="19"/>
  <c r="R1516" i="19"/>
  <c r="S1516" i="19"/>
  <c r="T1516" i="19"/>
  <c r="U1516" i="19"/>
  <c r="V1516" i="19"/>
  <c r="W1516" i="19"/>
  <c r="Y1516" i="19" s="1"/>
  <c r="X1516" i="19"/>
  <c r="Z1516" i="19"/>
  <c r="AA1516" i="19"/>
  <c r="AB1516" i="19" s="1"/>
  <c r="E1517" i="19"/>
  <c r="F1517" i="19"/>
  <c r="G1517" i="19"/>
  <c r="H1517" i="19"/>
  <c r="I1517" i="19"/>
  <c r="J1517" i="19"/>
  <c r="K1517" i="19"/>
  <c r="L1517" i="19"/>
  <c r="M1517" i="19"/>
  <c r="N1517" i="19"/>
  <c r="O1517" i="19"/>
  <c r="P1517" i="19"/>
  <c r="Q1517" i="19"/>
  <c r="R1517" i="19"/>
  <c r="S1517" i="19"/>
  <c r="T1517" i="19"/>
  <c r="U1517" i="19"/>
  <c r="V1517" i="19"/>
  <c r="W1517" i="19"/>
  <c r="Y1517" i="19" s="1"/>
  <c r="X1517" i="19"/>
  <c r="Z1517" i="19"/>
  <c r="AA1517" i="19"/>
  <c r="AB1517" i="19" s="1"/>
  <c r="E1518" i="19"/>
  <c r="F1518" i="19"/>
  <c r="G1518" i="19"/>
  <c r="H1518" i="19"/>
  <c r="I1518" i="19"/>
  <c r="J1518" i="19"/>
  <c r="K1518" i="19"/>
  <c r="L1518" i="19"/>
  <c r="M1518" i="19"/>
  <c r="N1518" i="19"/>
  <c r="O1518" i="19"/>
  <c r="P1518" i="19"/>
  <c r="Q1518" i="19"/>
  <c r="R1518" i="19"/>
  <c r="S1518" i="19"/>
  <c r="T1518" i="19"/>
  <c r="U1518" i="19"/>
  <c r="V1518" i="19"/>
  <c r="W1518" i="19"/>
  <c r="Y1518" i="19" s="1"/>
  <c r="X1518" i="19"/>
  <c r="Z1518" i="19"/>
  <c r="AA1518" i="19"/>
  <c r="AB1518" i="19" s="1"/>
  <c r="E1519" i="19"/>
  <c r="F1519" i="19"/>
  <c r="G1519" i="19"/>
  <c r="H1519" i="19"/>
  <c r="I1519" i="19"/>
  <c r="J1519" i="19"/>
  <c r="K1519" i="19"/>
  <c r="L1519" i="19"/>
  <c r="M1519" i="19"/>
  <c r="N1519" i="19"/>
  <c r="O1519" i="19"/>
  <c r="P1519" i="19"/>
  <c r="Q1519" i="19"/>
  <c r="R1519" i="19"/>
  <c r="S1519" i="19"/>
  <c r="T1519" i="19"/>
  <c r="U1519" i="19"/>
  <c r="V1519" i="19"/>
  <c r="W1519" i="19"/>
  <c r="Y1519" i="19" s="1"/>
  <c r="X1519" i="19"/>
  <c r="Z1519" i="19"/>
  <c r="AA1519" i="19"/>
  <c r="AB1519" i="19" s="1"/>
  <c r="E1520" i="19"/>
  <c r="F1520" i="19"/>
  <c r="G1520" i="19"/>
  <c r="H1520" i="19"/>
  <c r="I1520" i="19"/>
  <c r="J1520" i="19"/>
  <c r="K1520" i="19"/>
  <c r="L1520" i="19"/>
  <c r="M1520" i="19"/>
  <c r="N1520" i="19"/>
  <c r="O1520" i="19"/>
  <c r="P1520" i="19"/>
  <c r="Q1520" i="19"/>
  <c r="R1520" i="19"/>
  <c r="S1520" i="19"/>
  <c r="T1520" i="19"/>
  <c r="U1520" i="19"/>
  <c r="V1520" i="19"/>
  <c r="W1520" i="19"/>
  <c r="Y1520" i="19" s="1"/>
  <c r="X1520" i="19"/>
  <c r="Z1520" i="19"/>
  <c r="AA1520" i="19"/>
  <c r="AB1520" i="19" s="1"/>
  <c r="E1521" i="19"/>
  <c r="F1521" i="19"/>
  <c r="G1521" i="19"/>
  <c r="H1521" i="19"/>
  <c r="I1521" i="19"/>
  <c r="J1521" i="19"/>
  <c r="K1521" i="19"/>
  <c r="L1521" i="19"/>
  <c r="M1521" i="19"/>
  <c r="N1521" i="19"/>
  <c r="O1521" i="19"/>
  <c r="P1521" i="19"/>
  <c r="Q1521" i="19"/>
  <c r="R1521" i="19"/>
  <c r="S1521" i="19"/>
  <c r="T1521" i="19"/>
  <c r="U1521" i="19"/>
  <c r="V1521" i="19"/>
  <c r="W1521" i="19"/>
  <c r="Y1521" i="19" s="1"/>
  <c r="X1521" i="19"/>
  <c r="Z1521" i="19"/>
  <c r="AA1521" i="19"/>
  <c r="AB1521" i="19" s="1"/>
  <c r="AA2" i="19"/>
  <c r="X2" i="19"/>
  <c r="Y2" i="19" s="1"/>
  <c r="U2" i="19"/>
  <c r="K2" i="19"/>
  <c r="F2" i="19"/>
  <c r="G2" i="19"/>
  <c r="H2" i="19"/>
  <c r="I2" i="19"/>
  <c r="J2" i="19"/>
  <c r="L2" i="19"/>
  <c r="M2" i="19"/>
  <c r="N2" i="19"/>
  <c r="O2" i="19"/>
  <c r="P2" i="19"/>
  <c r="Q2" i="19"/>
  <c r="R2" i="19"/>
  <c r="S2" i="19"/>
  <c r="T2" i="19"/>
  <c r="V2" i="19"/>
  <c r="W2" i="19"/>
  <c r="Z2" i="19"/>
  <c r="E2" i="19"/>
  <c r="AB1227" i="19" l="1"/>
  <c r="AB1228" i="19"/>
  <c r="AB1018" i="19"/>
  <c r="Y1056" i="19"/>
  <c r="Y1040" i="19"/>
  <c r="Y1024" i="19"/>
  <c r="AB1026" i="19"/>
  <c r="AB1225" i="19"/>
  <c r="Y1048" i="19"/>
  <c r="Y1032" i="19"/>
  <c r="AB1010" i="19"/>
  <c r="Y1057" i="19"/>
  <c r="Y1049" i="19"/>
  <c r="Y1041" i="19"/>
  <c r="Y1033" i="19"/>
  <c r="Y1025" i="19"/>
  <c r="Y1051" i="19"/>
  <c r="Y1043" i="19"/>
  <c r="Y1035" i="19"/>
  <c r="Y1027" i="19"/>
  <c r="Y1060" i="19"/>
  <c r="Y1052" i="19"/>
  <c r="Y1044" i="19"/>
  <c r="Y1036" i="19"/>
  <c r="Y1028" i="19"/>
  <c r="Y1061" i="19"/>
  <c r="Y1053" i="19"/>
  <c r="Y1045" i="19"/>
  <c r="Y1037" i="19"/>
  <c r="Y1029" i="19"/>
  <c r="Y695" i="19"/>
  <c r="AB674" i="19"/>
  <c r="AB690" i="19"/>
  <c r="AB691" i="19"/>
  <c r="AB683" i="19"/>
  <c r="AB675" i="19"/>
  <c r="AB692" i="19"/>
  <c r="AB684" i="19"/>
  <c r="AB676" i="19"/>
  <c r="AB694" i="19"/>
  <c r="AB686" i="19"/>
  <c r="AB678" i="19"/>
  <c r="AB696" i="19"/>
  <c r="AB688" i="19"/>
  <c r="AB680" i="19"/>
  <c r="AB672" i="19"/>
  <c r="AB586" i="19"/>
  <c r="AB578" i="19"/>
  <c r="AB580" i="19"/>
  <c r="AB582" i="19"/>
  <c r="AB574" i="19"/>
  <c r="AB584" i="19"/>
  <c r="AB576" i="19"/>
  <c r="Y501" i="19"/>
  <c r="Y503" i="19"/>
  <c r="Y499" i="19"/>
  <c r="AB417" i="19"/>
  <c r="AB409" i="19"/>
  <c r="AB418" i="19"/>
  <c r="AB410" i="19"/>
  <c r="AB402" i="19"/>
  <c r="AB420" i="19"/>
  <c r="AB412" i="19"/>
  <c r="AB404" i="19"/>
  <c r="AB421" i="19"/>
  <c r="AB422" i="19"/>
  <c r="AB414" i="19"/>
  <c r="AB406" i="19"/>
  <c r="AB237" i="19"/>
  <c r="AB233" i="19"/>
  <c r="AB229" i="19"/>
  <c r="AB225" i="19"/>
  <c r="AB221" i="19"/>
  <c r="AB217" i="19"/>
  <c r="AB213" i="19"/>
  <c r="AB209" i="19"/>
  <c r="AB205" i="19"/>
  <c r="AB201" i="19"/>
  <c r="AB197" i="19"/>
  <c r="AB193" i="19"/>
  <c r="AB189" i="19"/>
  <c r="AB185" i="19"/>
  <c r="AB181" i="19"/>
  <c r="AB177" i="19"/>
  <c r="Y171" i="19"/>
  <c r="AB186" i="19"/>
  <c r="AB182" i="19"/>
  <c r="AB178" i="19"/>
  <c r="AB174" i="19"/>
  <c r="AB171" i="19"/>
  <c r="AB172" i="19"/>
  <c r="Y90" i="19"/>
  <c r="Y82" i="19"/>
  <c r="Y83" i="19"/>
  <c r="Y84" i="19"/>
  <c r="Y85" i="19"/>
  <c r="Y87" i="19"/>
  <c r="A3" i="19" l="1"/>
  <c r="B3" i="19"/>
  <c r="C3" i="19"/>
  <c r="A4" i="19"/>
  <c r="B4" i="19"/>
  <c r="C4" i="19"/>
  <c r="A5" i="19"/>
  <c r="B5" i="19"/>
  <c r="C5" i="19"/>
  <c r="A6" i="19"/>
  <c r="B6" i="19"/>
  <c r="C6" i="19"/>
  <c r="A7" i="19"/>
  <c r="B7" i="19"/>
  <c r="C7" i="19"/>
  <c r="A8" i="19"/>
  <c r="B8" i="19"/>
  <c r="C8" i="19"/>
  <c r="A9" i="19"/>
  <c r="B9" i="19"/>
  <c r="C9" i="19"/>
  <c r="A10" i="19"/>
  <c r="B10" i="19"/>
  <c r="C10" i="19"/>
  <c r="A11" i="19"/>
  <c r="B11" i="19"/>
  <c r="C11" i="19"/>
  <c r="A12" i="19"/>
  <c r="B12" i="19"/>
  <c r="C12" i="19"/>
  <c r="A13" i="19"/>
  <c r="B13" i="19"/>
  <c r="C13" i="19"/>
  <c r="A14" i="19"/>
  <c r="B14" i="19"/>
  <c r="C14" i="19"/>
  <c r="A15" i="19"/>
  <c r="B15" i="19"/>
  <c r="C15" i="19"/>
  <c r="A16" i="19"/>
  <c r="B16" i="19"/>
  <c r="C16" i="19"/>
  <c r="A17" i="19"/>
  <c r="B17" i="19"/>
  <c r="C17" i="19"/>
  <c r="A18" i="19"/>
  <c r="B18" i="19"/>
  <c r="C18" i="19"/>
  <c r="A19" i="19"/>
  <c r="B19" i="19"/>
  <c r="C19" i="19"/>
  <c r="A20" i="19"/>
  <c r="B20" i="19"/>
  <c r="C20" i="19"/>
  <c r="A21" i="19"/>
  <c r="B21" i="19"/>
  <c r="C21" i="19"/>
  <c r="A22" i="19"/>
  <c r="B22" i="19"/>
  <c r="C22" i="19"/>
  <c r="A23" i="19"/>
  <c r="B23" i="19"/>
  <c r="C23" i="19"/>
  <c r="A24" i="19"/>
  <c r="B24" i="19"/>
  <c r="C24" i="19"/>
  <c r="A25" i="19"/>
  <c r="B25" i="19"/>
  <c r="C25" i="19"/>
  <c r="A26" i="19"/>
  <c r="B26" i="19"/>
  <c r="C26" i="19"/>
  <c r="A27" i="19"/>
  <c r="B27" i="19"/>
  <c r="C27" i="19"/>
  <c r="A28" i="19"/>
  <c r="B28" i="19"/>
  <c r="C28" i="19"/>
  <c r="A29" i="19"/>
  <c r="B29" i="19"/>
  <c r="C29" i="19"/>
  <c r="A30" i="19"/>
  <c r="B30" i="19"/>
  <c r="C30" i="19"/>
  <c r="A31" i="19"/>
  <c r="B31" i="19"/>
  <c r="C31" i="19"/>
  <c r="A32" i="19"/>
  <c r="B32" i="19"/>
  <c r="C32" i="19"/>
  <c r="A33" i="19"/>
  <c r="B33" i="19"/>
  <c r="C33" i="19"/>
  <c r="A34" i="19"/>
  <c r="B34" i="19"/>
  <c r="C34" i="19"/>
  <c r="A35" i="19"/>
  <c r="B35" i="19"/>
  <c r="C35" i="19"/>
  <c r="A36" i="19"/>
  <c r="B36" i="19"/>
  <c r="C36" i="19"/>
  <c r="A37" i="19"/>
  <c r="B37" i="19"/>
  <c r="C37" i="19"/>
  <c r="A38" i="19"/>
  <c r="B38" i="19"/>
  <c r="C38" i="19"/>
  <c r="A39" i="19"/>
  <c r="B39" i="19"/>
  <c r="C39" i="19"/>
  <c r="A40" i="19"/>
  <c r="B40" i="19"/>
  <c r="C40" i="19"/>
  <c r="A41" i="19"/>
  <c r="B41" i="19"/>
  <c r="C41" i="19"/>
  <c r="A42" i="19"/>
  <c r="B42" i="19"/>
  <c r="C42" i="19"/>
  <c r="A43" i="19"/>
  <c r="B43" i="19"/>
  <c r="C43" i="19"/>
  <c r="A44" i="19"/>
  <c r="B44" i="19"/>
  <c r="C44" i="19"/>
  <c r="A45" i="19"/>
  <c r="B45" i="19"/>
  <c r="C45" i="19"/>
  <c r="A46" i="19"/>
  <c r="B46" i="19"/>
  <c r="C46" i="19"/>
  <c r="A47" i="19"/>
  <c r="B47" i="19"/>
  <c r="C47" i="19"/>
  <c r="A48" i="19"/>
  <c r="B48" i="19"/>
  <c r="C48" i="19"/>
  <c r="A49" i="19"/>
  <c r="B49" i="19"/>
  <c r="C49" i="19"/>
  <c r="A50" i="19"/>
  <c r="B50" i="19"/>
  <c r="C50" i="19"/>
  <c r="A51" i="19"/>
  <c r="B51" i="19"/>
  <c r="C51" i="19"/>
  <c r="A52" i="19"/>
  <c r="B52" i="19"/>
  <c r="C52" i="19"/>
  <c r="A53" i="19"/>
  <c r="B53" i="19"/>
  <c r="C53" i="19"/>
  <c r="A54" i="19"/>
  <c r="B54" i="19"/>
  <c r="C54" i="19"/>
  <c r="A55" i="19"/>
  <c r="B55" i="19"/>
  <c r="C55" i="19"/>
  <c r="A56" i="19"/>
  <c r="B56" i="19"/>
  <c r="C56" i="19"/>
  <c r="A57" i="19"/>
  <c r="B57" i="19"/>
  <c r="C57" i="19"/>
  <c r="A58" i="19"/>
  <c r="B58" i="19"/>
  <c r="C58" i="19"/>
  <c r="A59" i="19"/>
  <c r="B59" i="19"/>
  <c r="C59" i="19"/>
  <c r="A60" i="19"/>
  <c r="B60" i="19"/>
  <c r="C60" i="19"/>
  <c r="A61" i="19"/>
  <c r="B61" i="19"/>
  <c r="C61" i="19"/>
  <c r="A62" i="19"/>
  <c r="B62" i="19"/>
  <c r="C62" i="19"/>
  <c r="A63" i="19"/>
  <c r="B63" i="19"/>
  <c r="C63" i="19"/>
  <c r="A64" i="19"/>
  <c r="B64" i="19"/>
  <c r="C64" i="19"/>
  <c r="A65" i="19"/>
  <c r="B65" i="19"/>
  <c r="C65" i="19"/>
  <c r="A66" i="19"/>
  <c r="B66" i="19"/>
  <c r="C66" i="19"/>
  <c r="A67" i="19"/>
  <c r="B67" i="19"/>
  <c r="C67" i="19"/>
  <c r="A68" i="19"/>
  <c r="B68" i="19"/>
  <c r="C68" i="19"/>
  <c r="A69" i="19"/>
  <c r="B69" i="19"/>
  <c r="C69" i="19"/>
  <c r="A70" i="19"/>
  <c r="B70" i="19"/>
  <c r="C70" i="19"/>
  <c r="A71" i="19"/>
  <c r="B71" i="19"/>
  <c r="C71" i="19"/>
  <c r="A72" i="19"/>
  <c r="B72" i="19"/>
  <c r="C72" i="19"/>
  <c r="A73" i="19"/>
  <c r="B73" i="19"/>
  <c r="C73" i="19"/>
  <c r="A74" i="19"/>
  <c r="B74" i="19"/>
  <c r="C74" i="19"/>
  <c r="A75" i="19"/>
  <c r="B75" i="19"/>
  <c r="C75" i="19"/>
  <c r="A76" i="19"/>
  <c r="B76" i="19"/>
  <c r="C76" i="19"/>
  <c r="A77" i="19"/>
  <c r="B77" i="19"/>
  <c r="C77" i="19"/>
  <c r="A78" i="19"/>
  <c r="B78" i="19"/>
  <c r="C78" i="19"/>
  <c r="A79" i="19"/>
  <c r="B79" i="19"/>
  <c r="C79" i="19"/>
  <c r="A80" i="19"/>
  <c r="B80" i="19"/>
  <c r="C80" i="19"/>
  <c r="A81" i="19"/>
  <c r="B81" i="19"/>
  <c r="C81" i="19"/>
  <c r="A82" i="19"/>
  <c r="B82" i="19"/>
  <c r="C82" i="19"/>
  <c r="A83" i="19"/>
  <c r="B83" i="19"/>
  <c r="C83" i="19"/>
  <c r="A84" i="19"/>
  <c r="B84" i="19"/>
  <c r="C84" i="19"/>
  <c r="A85" i="19"/>
  <c r="B85" i="19"/>
  <c r="C85" i="19"/>
  <c r="A86" i="19"/>
  <c r="B86" i="19"/>
  <c r="C86" i="19"/>
  <c r="A87" i="19"/>
  <c r="B87" i="19"/>
  <c r="C87" i="19"/>
  <c r="A88" i="19"/>
  <c r="B88" i="19"/>
  <c r="C88" i="19"/>
  <c r="A89" i="19"/>
  <c r="B89" i="19"/>
  <c r="C89" i="19"/>
  <c r="A90" i="19"/>
  <c r="B90" i="19"/>
  <c r="C90" i="19"/>
  <c r="A91" i="19"/>
  <c r="B91" i="19"/>
  <c r="C91" i="19"/>
  <c r="A92" i="19"/>
  <c r="B92" i="19"/>
  <c r="C92" i="19"/>
  <c r="A93" i="19"/>
  <c r="B93" i="19"/>
  <c r="C93" i="19"/>
  <c r="A94" i="19"/>
  <c r="B94" i="19"/>
  <c r="C94" i="19"/>
  <c r="A95" i="19"/>
  <c r="B95" i="19"/>
  <c r="C95" i="19"/>
  <c r="A96" i="19"/>
  <c r="B96" i="19"/>
  <c r="C96" i="19"/>
  <c r="A97" i="19"/>
  <c r="B97" i="19"/>
  <c r="C97" i="19"/>
  <c r="A98" i="19"/>
  <c r="B98" i="19"/>
  <c r="C98" i="19"/>
  <c r="A99" i="19"/>
  <c r="B99" i="19"/>
  <c r="C99" i="19"/>
  <c r="A100" i="19"/>
  <c r="B100" i="19"/>
  <c r="C100" i="19"/>
  <c r="A101" i="19"/>
  <c r="B101" i="19"/>
  <c r="C101" i="19"/>
  <c r="A102" i="19"/>
  <c r="B102" i="19"/>
  <c r="C102" i="19"/>
  <c r="A103" i="19"/>
  <c r="B103" i="19"/>
  <c r="C103" i="19"/>
  <c r="A104" i="19"/>
  <c r="B104" i="19"/>
  <c r="C104" i="19"/>
  <c r="A105" i="19"/>
  <c r="B105" i="19"/>
  <c r="C105" i="19"/>
  <c r="A106" i="19"/>
  <c r="B106" i="19"/>
  <c r="C106" i="19"/>
  <c r="A107" i="19"/>
  <c r="B107" i="19"/>
  <c r="C107" i="19"/>
  <c r="A108" i="19"/>
  <c r="B108" i="19"/>
  <c r="C108" i="19"/>
  <c r="A109" i="19"/>
  <c r="B109" i="19"/>
  <c r="C109" i="19"/>
  <c r="A110" i="19"/>
  <c r="B110" i="19"/>
  <c r="C110" i="19"/>
  <c r="A111" i="19"/>
  <c r="B111" i="19"/>
  <c r="C111" i="19"/>
  <c r="A112" i="19"/>
  <c r="B112" i="19"/>
  <c r="C112" i="19"/>
  <c r="A113" i="19"/>
  <c r="B113" i="19"/>
  <c r="C113" i="19"/>
  <c r="A114" i="19"/>
  <c r="B114" i="19"/>
  <c r="C114" i="19"/>
  <c r="A115" i="19"/>
  <c r="B115" i="19"/>
  <c r="C115" i="19"/>
  <c r="A116" i="19"/>
  <c r="B116" i="19"/>
  <c r="C116" i="19"/>
  <c r="A117" i="19"/>
  <c r="B117" i="19"/>
  <c r="C117" i="19"/>
  <c r="A118" i="19"/>
  <c r="B118" i="19"/>
  <c r="C118" i="19"/>
  <c r="A119" i="19"/>
  <c r="B119" i="19"/>
  <c r="C119" i="19"/>
  <c r="A120" i="19"/>
  <c r="B120" i="19"/>
  <c r="C120" i="19"/>
  <c r="A121" i="19"/>
  <c r="B121" i="19"/>
  <c r="C121" i="19"/>
  <c r="A122" i="19"/>
  <c r="B122" i="19"/>
  <c r="C122" i="19"/>
  <c r="A123" i="19"/>
  <c r="B123" i="19"/>
  <c r="C123" i="19"/>
  <c r="A124" i="19"/>
  <c r="B124" i="19"/>
  <c r="C124" i="19"/>
  <c r="A125" i="19"/>
  <c r="B125" i="19"/>
  <c r="C125" i="19"/>
  <c r="A126" i="19"/>
  <c r="B126" i="19"/>
  <c r="C126" i="19"/>
  <c r="A127" i="19"/>
  <c r="B127" i="19"/>
  <c r="C127" i="19"/>
  <c r="A128" i="19"/>
  <c r="B128" i="19"/>
  <c r="C128" i="19"/>
  <c r="A129" i="19"/>
  <c r="B129" i="19"/>
  <c r="C129" i="19"/>
  <c r="A130" i="19"/>
  <c r="B130" i="19"/>
  <c r="C130" i="19"/>
  <c r="A131" i="19"/>
  <c r="B131" i="19"/>
  <c r="C131" i="19"/>
  <c r="A132" i="19"/>
  <c r="B132" i="19"/>
  <c r="C132" i="19"/>
  <c r="A133" i="19"/>
  <c r="B133" i="19"/>
  <c r="C133" i="19"/>
  <c r="A134" i="19"/>
  <c r="B134" i="19"/>
  <c r="C134" i="19"/>
  <c r="A135" i="19"/>
  <c r="B135" i="19"/>
  <c r="C135" i="19"/>
  <c r="A136" i="19"/>
  <c r="B136" i="19"/>
  <c r="C136" i="19"/>
  <c r="A137" i="19"/>
  <c r="B137" i="19"/>
  <c r="C137" i="19"/>
  <c r="A138" i="19"/>
  <c r="B138" i="19"/>
  <c r="C138" i="19"/>
  <c r="A139" i="19"/>
  <c r="B139" i="19"/>
  <c r="C139" i="19"/>
  <c r="A140" i="19"/>
  <c r="B140" i="19"/>
  <c r="C140" i="19"/>
  <c r="A141" i="19"/>
  <c r="B141" i="19"/>
  <c r="C141" i="19"/>
  <c r="A142" i="19"/>
  <c r="B142" i="19"/>
  <c r="C142" i="19"/>
  <c r="A143" i="19"/>
  <c r="B143" i="19"/>
  <c r="C143" i="19"/>
  <c r="A144" i="19"/>
  <c r="B144" i="19"/>
  <c r="C144" i="19"/>
  <c r="A145" i="19"/>
  <c r="B145" i="19"/>
  <c r="C145" i="19"/>
  <c r="A146" i="19"/>
  <c r="B146" i="19"/>
  <c r="C146" i="19"/>
  <c r="A147" i="19"/>
  <c r="B147" i="19"/>
  <c r="C147" i="19"/>
  <c r="A148" i="19"/>
  <c r="B148" i="19"/>
  <c r="C148" i="19"/>
  <c r="A149" i="19"/>
  <c r="B149" i="19"/>
  <c r="C149" i="19"/>
  <c r="A150" i="19"/>
  <c r="B150" i="19"/>
  <c r="C150" i="19"/>
  <c r="A151" i="19"/>
  <c r="B151" i="19"/>
  <c r="C151" i="19"/>
  <c r="A152" i="19"/>
  <c r="B152" i="19"/>
  <c r="C152" i="19"/>
  <c r="A153" i="19"/>
  <c r="B153" i="19"/>
  <c r="C153" i="19"/>
  <c r="A154" i="19"/>
  <c r="B154" i="19"/>
  <c r="C154" i="19"/>
  <c r="A155" i="19"/>
  <c r="B155" i="19"/>
  <c r="C155" i="19"/>
  <c r="A156" i="19"/>
  <c r="B156" i="19"/>
  <c r="C156" i="19"/>
  <c r="A157" i="19"/>
  <c r="B157" i="19"/>
  <c r="C157" i="19"/>
  <c r="A158" i="19"/>
  <c r="B158" i="19"/>
  <c r="C158" i="19"/>
  <c r="A159" i="19"/>
  <c r="B159" i="19"/>
  <c r="C159" i="19"/>
  <c r="A160" i="19"/>
  <c r="B160" i="19"/>
  <c r="C160" i="19"/>
  <c r="A161" i="19"/>
  <c r="B161" i="19"/>
  <c r="C161" i="19"/>
  <c r="A162" i="19"/>
  <c r="B162" i="19"/>
  <c r="C162" i="19"/>
  <c r="A163" i="19"/>
  <c r="B163" i="19"/>
  <c r="C163" i="19"/>
  <c r="A164" i="19"/>
  <c r="B164" i="19"/>
  <c r="C164" i="19"/>
  <c r="A165" i="19"/>
  <c r="B165" i="19"/>
  <c r="C165" i="19"/>
  <c r="A166" i="19"/>
  <c r="B166" i="19"/>
  <c r="C166" i="19"/>
  <c r="A167" i="19"/>
  <c r="B167" i="19"/>
  <c r="C167" i="19"/>
  <c r="A168" i="19"/>
  <c r="B168" i="19"/>
  <c r="C168" i="19"/>
  <c r="A169" i="19"/>
  <c r="B169" i="19"/>
  <c r="C169" i="19"/>
  <c r="A170" i="19"/>
  <c r="B170" i="19"/>
  <c r="C170" i="19"/>
  <c r="A171" i="19"/>
  <c r="B171" i="19"/>
  <c r="C171" i="19"/>
  <c r="A172" i="19"/>
  <c r="B172" i="19"/>
  <c r="C172" i="19"/>
  <c r="A173" i="19"/>
  <c r="B173" i="19"/>
  <c r="C173" i="19"/>
  <c r="A174" i="19"/>
  <c r="B174" i="19"/>
  <c r="C174" i="19"/>
  <c r="A175" i="19"/>
  <c r="B175" i="19"/>
  <c r="C175" i="19"/>
  <c r="A176" i="19"/>
  <c r="B176" i="19"/>
  <c r="C176" i="19"/>
  <c r="A177" i="19"/>
  <c r="B177" i="19"/>
  <c r="C177" i="19"/>
  <c r="A178" i="19"/>
  <c r="B178" i="19"/>
  <c r="C178" i="19"/>
  <c r="A179" i="19"/>
  <c r="B179" i="19"/>
  <c r="C179" i="19"/>
  <c r="A180" i="19"/>
  <c r="B180" i="19"/>
  <c r="C180" i="19"/>
  <c r="A181" i="19"/>
  <c r="B181" i="19"/>
  <c r="C181" i="19"/>
  <c r="A182" i="19"/>
  <c r="B182" i="19"/>
  <c r="C182" i="19"/>
  <c r="A183" i="19"/>
  <c r="B183" i="19"/>
  <c r="C183" i="19"/>
  <c r="A184" i="19"/>
  <c r="B184" i="19"/>
  <c r="C184" i="19"/>
  <c r="A185" i="19"/>
  <c r="B185" i="19"/>
  <c r="C185" i="19"/>
  <c r="A186" i="19"/>
  <c r="B186" i="19"/>
  <c r="C186" i="19"/>
  <c r="A187" i="19"/>
  <c r="B187" i="19"/>
  <c r="C187" i="19"/>
  <c r="A188" i="19"/>
  <c r="B188" i="19"/>
  <c r="C188" i="19"/>
  <c r="A189" i="19"/>
  <c r="B189" i="19"/>
  <c r="C189" i="19"/>
  <c r="A190" i="19"/>
  <c r="B190" i="19"/>
  <c r="C190" i="19"/>
  <c r="A191" i="19"/>
  <c r="B191" i="19"/>
  <c r="C191" i="19"/>
  <c r="A192" i="19"/>
  <c r="B192" i="19"/>
  <c r="C192" i="19"/>
  <c r="A193" i="19"/>
  <c r="B193" i="19"/>
  <c r="C193" i="19"/>
  <c r="A194" i="19"/>
  <c r="B194" i="19"/>
  <c r="C194" i="19"/>
  <c r="A195" i="19"/>
  <c r="B195" i="19"/>
  <c r="C195" i="19"/>
  <c r="A196" i="19"/>
  <c r="B196" i="19"/>
  <c r="C196" i="19"/>
  <c r="A197" i="19"/>
  <c r="B197" i="19"/>
  <c r="C197" i="19"/>
  <c r="A198" i="19"/>
  <c r="B198" i="19"/>
  <c r="C198" i="19"/>
  <c r="A199" i="19"/>
  <c r="B199" i="19"/>
  <c r="C199" i="19"/>
  <c r="A200" i="19"/>
  <c r="B200" i="19"/>
  <c r="C200" i="19"/>
  <c r="A201" i="19"/>
  <c r="B201" i="19"/>
  <c r="C201" i="19"/>
  <c r="A202" i="19"/>
  <c r="B202" i="19"/>
  <c r="C202" i="19"/>
  <c r="A203" i="19"/>
  <c r="B203" i="19"/>
  <c r="C203" i="19"/>
  <c r="A204" i="19"/>
  <c r="B204" i="19"/>
  <c r="C204" i="19"/>
  <c r="A205" i="19"/>
  <c r="B205" i="19"/>
  <c r="C205" i="19"/>
  <c r="A206" i="19"/>
  <c r="B206" i="19"/>
  <c r="C206" i="19"/>
  <c r="A207" i="19"/>
  <c r="B207" i="19"/>
  <c r="C207" i="19"/>
  <c r="A208" i="19"/>
  <c r="B208" i="19"/>
  <c r="C208" i="19"/>
  <c r="A209" i="19"/>
  <c r="B209" i="19"/>
  <c r="C209" i="19"/>
  <c r="A210" i="19"/>
  <c r="B210" i="19"/>
  <c r="C210" i="19"/>
  <c r="A211" i="19"/>
  <c r="B211" i="19"/>
  <c r="C211" i="19"/>
  <c r="A212" i="19"/>
  <c r="B212" i="19"/>
  <c r="C212" i="19"/>
  <c r="A213" i="19"/>
  <c r="B213" i="19"/>
  <c r="C213" i="19"/>
  <c r="A214" i="19"/>
  <c r="B214" i="19"/>
  <c r="C214" i="19"/>
  <c r="A215" i="19"/>
  <c r="B215" i="19"/>
  <c r="C215" i="19"/>
  <c r="A216" i="19"/>
  <c r="B216" i="19"/>
  <c r="C216" i="19"/>
  <c r="A217" i="19"/>
  <c r="B217" i="19"/>
  <c r="C217" i="19"/>
  <c r="A218" i="19"/>
  <c r="B218" i="19"/>
  <c r="C218" i="19"/>
  <c r="A219" i="19"/>
  <c r="B219" i="19"/>
  <c r="C219" i="19"/>
  <c r="A220" i="19"/>
  <c r="B220" i="19"/>
  <c r="C220" i="19"/>
  <c r="A221" i="19"/>
  <c r="B221" i="19"/>
  <c r="C221" i="19"/>
  <c r="A222" i="19"/>
  <c r="B222" i="19"/>
  <c r="C222" i="19"/>
  <c r="A223" i="19"/>
  <c r="B223" i="19"/>
  <c r="C223" i="19"/>
  <c r="A224" i="19"/>
  <c r="B224" i="19"/>
  <c r="C224" i="19"/>
  <c r="A225" i="19"/>
  <c r="B225" i="19"/>
  <c r="C225" i="19"/>
  <c r="A226" i="19"/>
  <c r="B226" i="19"/>
  <c r="C226" i="19"/>
  <c r="A227" i="19"/>
  <c r="B227" i="19"/>
  <c r="C227" i="19"/>
  <c r="A228" i="19"/>
  <c r="B228" i="19"/>
  <c r="C228" i="19"/>
  <c r="A229" i="19"/>
  <c r="B229" i="19"/>
  <c r="C229" i="19"/>
  <c r="A230" i="19"/>
  <c r="B230" i="19"/>
  <c r="C230" i="19"/>
  <c r="A231" i="19"/>
  <c r="B231" i="19"/>
  <c r="C231" i="19"/>
  <c r="A232" i="19"/>
  <c r="B232" i="19"/>
  <c r="C232" i="19"/>
  <c r="A233" i="19"/>
  <c r="B233" i="19"/>
  <c r="C233" i="19"/>
  <c r="A234" i="19"/>
  <c r="B234" i="19"/>
  <c r="C234" i="19"/>
  <c r="A235" i="19"/>
  <c r="B235" i="19"/>
  <c r="C235" i="19"/>
  <c r="A236" i="19"/>
  <c r="B236" i="19"/>
  <c r="C236" i="19"/>
  <c r="A237" i="19"/>
  <c r="B237" i="19"/>
  <c r="C237" i="19"/>
  <c r="A238" i="19"/>
  <c r="B238" i="19"/>
  <c r="C238" i="19"/>
  <c r="A239" i="19"/>
  <c r="B239" i="19"/>
  <c r="C239" i="19"/>
  <c r="A240" i="19"/>
  <c r="B240" i="19"/>
  <c r="C240" i="19"/>
  <c r="A241" i="19"/>
  <c r="B241" i="19"/>
  <c r="C241" i="19"/>
  <c r="A242" i="19"/>
  <c r="B242" i="19"/>
  <c r="C242" i="19"/>
  <c r="A243" i="19"/>
  <c r="B243" i="19"/>
  <c r="C243" i="19"/>
  <c r="A244" i="19"/>
  <c r="B244" i="19"/>
  <c r="C244" i="19"/>
  <c r="A245" i="19"/>
  <c r="B245" i="19"/>
  <c r="C245" i="19"/>
  <c r="A246" i="19"/>
  <c r="B246" i="19"/>
  <c r="C246" i="19"/>
  <c r="A247" i="19"/>
  <c r="B247" i="19"/>
  <c r="C247" i="19"/>
  <c r="A248" i="19"/>
  <c r="B248" i="19"/>
  <c r="C248" i="19"/>
  <c r="A249" i="19"/>
  <c r="B249" i="19"/>
  <c r="C249" i="19"/>
  <c r="A250" i="19"/>
  <c r="B250" i="19"/>
  <c r="C250" i="19"/>
  <c r="A251" i="19"/>
  <c r="B251" i="19"/>
  <c r="C251" i="19"/>
  <c r="A252" i="19"/>
  <c r="B252" i="19"/>
  <c r="C252" i="19"/>
  <c r="A253" i="19"/>
  <c r="B253" i="19"/>
  <c r="C253" i="19"/>
  <c r="A254" i="19"/>
  <c r="B254" i="19"/>
  <c r="C254" i="19"/>
  <c r="A255" i="19"/>
  <c r="B255" i="19"/>
  <c r="C255" i="19"/>
  <c r="A256" i="19"/>
  <c r="B256" i="19"/>
  <c r="C256" i="19"/>
  <c r="A257" i="19"/>
  <c r="B257" i="19"/>
  <c r="C257" i="19"/>
  <c r="A258" i="19"/>
  <c r="B258" i="19"/>
  <c r="C258" i="19"/>
  <c r="A259" i="19"/>
  <c r="B259" i="19"/>
  <c r="C259" i="19"/>
  <c r="A260" i="19"/>
  <c r="B260" i="19"/>
  <c r="C260" i="19"/>
  <c r="A261" i="19"/>
  <c r="B261" i="19"/>
  <c r="C261" i="19"/>
  <c r="A262" i="19"/>
  <c r="B262" i="19"/>
  <c r="C262" i="19"/>
  <c r="A263" i="19"/>
  <c r="B263" i="19"/>
  <c r="C263" i="19"/>
  <c r="A264" i="19"/>
  <c r="B264" i="19"/>
  <c r="C264" i="19"/>
  <c r="A265" i="19"/>
  <c r="B265" i="19"/>
  <c r="C265" i="19"/>
  <c r="A266" i="19"/>
  <c r="B266" i="19"/>
  <c r="C266" i="19"/>
  <c r="A267" i="19"/>
  <c r="B267" i="19"/>
  <c r="C267" i="19"/>
  <c r="A268" i="19"/>
  <c r="B268" i="19"/>
  <c r="C268" i="19"/>
  <c r="A269" i="19"/>
  <c r="B269" i="19"/>
  <c r="C269" i="19"/>
  <c r="A270" i="19"/>
  <c r="B270" i="19"/>
  <c r="C270" i="19"/>
  <c r="A271" i="19"/>
  <c r="B271" i="19"/>
  <c r="C271" i="19"/>
  <c r="A272" i="19"/>
  <c r="B272" i="19"/>
  <c r="C272" i="19"/>
  <c r="A273" i="19"/>
  <c r="B273" i="19"/>
  <c r="C273" i="19"/>
  <c r="A274" i="19"/>
  <c r="B274" i="19"/>
  <c r="C274" i="19"/>
  <c r="A275" i="19"/>
  <c r="B275" i="19"/>
  <c r="C275" i="19"/>
  <c r="A276" i="19"/>
  <c r="B276" i="19"/>
  <c r="C276" i="19"/>
  <c r="A277" i="19"/>
  <c r="B277" i="19"/>
  <c r="C277" i="19"/>
  <c r="A278" i="19"/>
  <c r="B278" i="19"/>
  <c r="C278" i="19"/>
  <c r="A279" i="19"/>
  <c r="B279" i="19"/>
  <c r="C279" i="19"/>
  <c r="A280" i="19"/>
  <c r="B280" i="19"/>
  <c r="C280" i="19"/>
  <c r="A281" i="19"/>
  <c r="B281" i="19"/>
  <c r="C281" i="19"/>
  <c r="A282" i="19"/>
  <c r="B282" i="19"/>
  <c r="C282" i="19"/>
  <c r="A283" i="19"/>
  <c r="B283" i="19"/>
  <c r="C283" i="19"/>
  <c r="A284" i="19"/>
  <c r="B284" i="19"/>
  <c r="C284" i="19"/>
  <c r="A285" i="19"/>
  <c r="B285" i="19"/>
  <c r="C285" i="19"/>
  <c r="A286" i="19"/>
  <c r="B286" i="19"/>
  <c r="C286" i="19"/>
  <c r="A287" i="19"/>
  <c r="B287" i="19"/>
  <c r="C287" i="19"/>
  <c r="A288" i="19"/>
  <c r="B288" i="19"/>
  <c r="C288" i="19"/>
  <c r="A289" i="19"/>
  <c r="B289" i="19"/>
  <c r="C289" i="19"/>
  <c r="A290" i="19"/>
  <c r="B290" i="19"/>
  <c r="C290" i="19"/>
  <c r="A291" i="19"/>
  <c r="B291" i="19"/>
  <c r="C291" i="19"/>
  <c r="A292" i="19"/>
  <c r="B292" i="19"/>
  <c r="C292" i="19"/>
  <c r="A293" i="19"/>
  <c r="B293" i="19"/>
  <c r="C293" i="19"/>
  <c r="A294" i="19"/>
  <c r="B294" i="19"/>
  <c r="C294" i="19"/>
  <c r="A295" i="19"/>
  <c r="B295" i="19"/>
  <c r="C295" i="19"/>
  <c r="A296" i="19"/>
  <c r="B296" i="19"/>
  <c r="C296" i="19"/>
  <c r="A297" i="19"/>
  <c r="B297" i="19"/>
  <c r="C297" i="19"/>
  <c r="A298" i="19"/>
  <c r="B298" i="19"/>
  <c r="C298" i="19"/>
  <c r="A299" i="19"/>
  <c r="B299" i="19"/>
  <c r="C299" i="19"/>
  <c r="A300" i="19"/>
  <c r="B300" i="19"/>
  <c r="C300" i="19"/>
  <c r="A301" i="19"/>
  <c r="B301" i="19"/>
  <c r="C301" i="19"/>
  <c r="A302" i="19"/>
  <c r="B302" i="19"/>
  <c r="C302" i="19"/>
  <c r="A303" i="19"/>
  <c r="B303" i="19"/>
  <c r="C303" i="19"/>
  <c r="A304" i="19"/>
  <c r="B304" i="19"/>
  <c r="C304" i="19"/>
  <c r="A305" i="19"/>
  <c r="B305" i="19"/>
  <c r="C305" i="19"/>
  <c r="A306" i="19"/>
  <c r="B306" i="19"/>
  <c r="C306" i="19"/>
  <c r="A307" i="19"/>
  <c r="B307" i="19"/>
  <c r="C307" i="19"/>
  <c r="A308" i="19"/>
  <c r="B308" i="19"/>
  <c r="C308" i="19"/>
  <c r="A309" i="19"/>
  <c r="B309" i="19"/>
  <c r="C309" i="19"/>
  <c r="A310" i="19"/>
  <c r="B310" i="19"/>
  <c r="C310" i="19"/>
  <c r="A311" i="19"/>
  <c r="B311" i="19"/>
  <c r="C311" i="19"/>
  <c r="A312" i="19"/>
  <c r="B312" i="19"/>
  <c r="C312" i="19"/>
  <c r="A313" i="19"/>
  <c r="B313" i="19"/>
  <c r="C313" i="19"/>
  <c r="A314" i="19"/>
  <c r="B314" i="19"/>
  <c r="C314" i="19"/>
  <c r="A315" i="19"/>
  <c r="B315" i="19"/>
  <c r="C315" i="19"/>
  <c r="A316" i="19"/>
  <c r="B316" i="19"/>
  <c r="C316" i="19"/>
  <c r="A317" i="19"/>
  <c r="B317" i="19"/>
  <c r="C317" i="19"/>
  <c r="A318" i="19"/>
  <c r="B318" i="19"/>
  <c r="C318" i="19"/>
  <c r="A319" i="19"/>
  <c r="B319" i="19"/>
  <c r="C319" i="19"/>
  <c r="A320" i="19"/>
  <c r="B320" i="19"/>
  <c r="C320" i="19"/>
  <c r="A321" i="19"/>
  <c r="B321" i="19"/>
  <c r="C321" i="19"/>
  <c r="A322" i="19"/>
  <c r="B322" i="19"/>
  <c r="C322" i="19"/>
  <c r="A323" i="19"/>
  <c r="B323" i="19"/>
  <c r="C323" i="19"/>
  <c r="A324" i="19"/>
  <c r="B324" i="19"/>
  <c r="C324" i="19"/>
  <c r="A325" i="19"/>
  <c r="B325" i="19"/>
  <c r="C325" i="19"/>
  <c r="A326" i="19"/>
  <c r="B326" i="19"/>
  <c r="C326" i="19"/>
  <c r="A327" i="19"/>
  <c r="B327" i="19"/>
  <c r="C327" i="19"/>
  <c r="A328" i="19"/>
  <c r="B328" i="19"/>
  <c r="C328" i="19"/>
  <c r="A329" i="19"/>
  <c r="B329" i="19"/>
  <c r="C329" i="19"/>
  <c r="A330" i="19"/>
  <c r="B330" i="19"/>
  <c r="C330" i="19"/>
  <c r="A331" i="19"/>
  <c r="B331" i="19"/>
  <c r="C331" i="19"/>
  <c r="A332" i="19"/>
  <c r="B332" i="19"/>
  <c r="C332" i="19"/>
  <c r="A333" i="19"/>
  <c r="B333" i="19"/>
  <c r="C333" i="19"/>
  <c r="A334" i="19"/>
  <c r="B334" i="19"/>
  <c r="C334" i="19"/>
  <c r="A335" i="19"/>
  <c r="B335" i="19"/>
  <c r="C335" i="19"/>
  <c r="A336" i="19"/>
  <c r="B336" i="19"/>
  <c r="C336" i="19"/>
  <c r="A337" i="19"/>
  <c r="B337" i="19"/>
  <c r="C337" i="19"/>
  <c r="A338" i="19"/>
  <c r="B338" i="19"/>
  <c r="C338" i="19"/>
  <c r="A339" i="19"/>
  <c r="B339" i="19"/>
  <c r="C339" i="19"/>
  <c r="A340" i="19"/>
  <c r="B340" i="19"/>
  <c r="C340" i="19"/>
  <c r="A341" i="19"/>
  <c r="B341" i="19"/>
  <c r="C341" i="19"/>
  <c r="A342" i="19"/>
  <c r="B342" i="19"/>
  <c r="C342" i="19"/>
  <c r="A343" i="19"/>
  <c r="B343" i="19"/>
  <c r="C343" i="19"/>
  <c r="A344" i="19"/>
  <c r="B344" i="19"/>
  <c r="C344" i="19"/>
  <c r="A345" i="19"/>
  <c r="B345" i="19"/>
  <c r="C345" i="19"/>
  <c r="A346" i="19"/>
  <c r="B346" i="19"/>
  <c r="C346" i="19"/>
  <c r="A347" i="19"/>
  <c r="B347" i="19"/>
  <c r="C347" i="19"/>
  <c r="A348" i="19"/>
  <c r="B348" i="19"/>
  <c r="C348" i="19"/>
  <c r="A349" i="19"/>
  <c r="B349" i="19"/>
  <c r="C349" i="19"/>
  <c r="A350" i="19"/>
  <c r="B350" i="19"/>
  <c r="C350" i="19"/>
  <c r="A351" i="19"/>
  <c r="B351" i="19"/>
  <c r="C351" i="19"/>
  <c r="A352" i="19"/>
  <c r="B352" i="19"/>
  <c r="C352" i="19"/>
  <c r="A353" i="19"/>
  <c r="B353" i="19"/>
  <c r="C353" i="19"/>
  <c r="A354" i="19"/>
  <c r="B354" i="19"/>
  <c r="C354" i="19"/>
  <c r="A355" i="19"/>
  <c r="B355" i="19"/>
  <c r="C355" i="19"/>
  <c r="A356" i="19"/>
  <c r="B356" i="19"/>
  <c r="C356" i="19"/>
  <c r="A357" i="19"/>
  <c r="B357" i="19"/>
  <c r="C357" i="19"/>
  <c r="A358" i="19"/>
  <c r="B358" i="19"/>
  <c r="C358" i="19"/>
  <c r="A359" i="19"/>
  <c r="B359" i="19"/>
  <c r="C359" i="19"/>
  <c r="A360" i="19"/>
  <c r="B360" i="19"/>
  <c r="C360" i="19"/>
  <c r="A361" i="19"/>
  <c r="B361" i="19"/>
  <c r="C361" i="19"/>
  <c r="A362" i="19"/>
  <c r="B362" i="19"/>
  <c r="C362" i="19"/>
  <c r="A363" i="19"/>
  <c r="B363" i="19"/>
  <c r="C363" i="19"/>
  <c r="A364" i="19"/>
  <c r="B364" i="19"/>
  <c r="C364" i="19"/>
  <c r="A365" i="19"/>
  <c r="B365" i="19"/>
  <c r="C365" i="19"/>
  <c r="A366" i="19"/>
  <c r="B366" i="19"/>
  <c r="C366" i="19"/>
  <c r="A367" i="19"/>
  <c r="B367" i="19"/>
  <c r="C367" i="19"/>
  <c r="A368" i="19"/>
  <c r="B368" i="19"/>
  <c r="C368" i="19"/>
  <c r="A369" i="19"/>
  <c r="B369" i="19"/>
  <c r="C369" i="19"/>
  <c r="A370" i="19"/>
  <c r="B370" i="19"/>
  <c r="C370" i="19"/>
  <c r="A371" i="19"/>
  <c r="B371" i="19"/>
  <c r="C371" i="19"/>
  <c r="A372" i="19"/>
  <c r="B372" i="19"/>
  <c r="C372" i="19"/>
  <c r="A373" i="19"/>
  <c r="B373" i="19"/>
  <c r="C373" i="19"/>
  <c r="A374" i="19"/>
  <c r="B374" i="19"/>
  <c r="C374" i="19"/>
  <c r="A375" i="19"/>
  <c r="B375" i="19"/>
  <c r="C375" i="19"/>
  <c r="A376" i="19"/>
  <c r="B376" i="19"/>
  <c r="C376" i="19"/>
  <c r="A377" i="19"/>
  <c r="B377" i="19"/>
  <c r="C377" i="19"/>
  <c r="A378" i="19"/>
  <c r="B378" i="19"/>
  <c r="C378" i="19"/>
  <c r="A379" i="19"/>
  <c r="B379" i="19"/>
  <c r="C379" i="19"/>
  <c r="A380" i="19"/>
  <c r="B380" i="19"/>
  <c r="C380" i="19"/>
  <c r="A381" i="19"/>
  <c r="B381" i="19"/>
  <c r="C381" i="19"/>
  <c r="A382" i="19"/>
  <c r="B382" i="19"/>
  <c r="C382" i="19"/>
  <c r="A383" i="19"/>
  <c r="B383" i="19"/>
  <c r="C383" i="19"/>
  <c r="A384" i="19"/>
  <c r="B384" i="19"/>
  <c r="C384" i="19"/>
  <c r="A385" i="19"/>
  <c r="B385" i="19"/>
  <c r="C385" i="19"/>
  <c r="A386" i="19"/>
  <c r="B386" i="19"/>
  <c r="C386" i="19"/>
  <c r="A387" i="19"/>
  <c r="B387" i="19"/>
  <c r="C387" i="19"/>
  <c r="A388" i="19"/>
  <c r="B388" i="19"/>
  <c r="C388" i="19"/>
  <c r="A389" i="19"/>
  <c r="B389" i="19"/>
  <c r="C389" i="19"/>
  <c r="A390" i="19"/>
  <c r="B390" i="19"/>
  <c r="C390" i="19"/>
  <c r="A391" i="19"/>
  <c r="B391" i="19"/>
  <c r="C391" i="19"/>
  <c r="A392" i="19"/>
  <c r="B392" i="19"/>
  <c r="C392" i="19"/>
  <c r="A393" i="19"/>
  <c r="B393" i="19"/>
  <c r="C393" i="19"/>
  <c r="A394" i="19"/>
  <c r="B394" i="19"/>
  <c r="C394" i="19"/>
  <c r="A395" i="19"/>
  <c r="B395" i="19"/>
  <c r="C395" i="19"/>
  <c r="A396" i="19"/>
  <c r="B396" i="19"/>
  <c r="C396" i="19"/>
  <c r="A397" i="19"/>
  <c r="B397" i="19"/>
  <c r="C397" i="19"/>
  <c r="A398" i="19"/>
  <c r="B398" i="19"/>
  <c r="C398" i="19"/>
  <c r="A399" i="19"/>
  <c r="B399" i="19"/>
  <c r="C399" i="19"/>
  <c r="A400" i="19"/>
  <c r="B400" i="19"/>
  <c r="C400" i="19"/>
  <c r="A401" i="19"/>
  <c r="B401" i="19"/>
  <c r="C401" i="19"/>
  <c r="A402" i="19"/>
  <c r="B402" i="19"/>
  <c r="C402" i="19"/>
  <c r="A403" i="19"/>
  <c r="B403" i="19"/>
  <c r="C403" i="19"/>
  <c r="A404" i="19"/>
  <c r="B404" i="19"/>
  <c r="C404" i="19"/>
  <c r="A405" i="19"/>
  <c r="B405" i="19"/>
  <c r="C405" i="19"/>
  <c r="A406" i="19"/>
  <c r="B406" i="19"/>
  <c r="C406" i="19"/>
  <c r="A407" i="19"/>
  <c r="B407" i="19"/>
  <c r="C407" i="19"/>
  <c r="A408" i="19"/>
  <c r="B408" i="19"/>
  <c r="C408" i="19"/>
  <c r="A409" i="19"/>
  <c r="B409" i="19"/>
  <c r="C409" i="19"/>
  <c r="A410" i="19"/>
  <c r="B410" i="19"/>
  <c r="C410" i="19"/>
  <c r="A411" i="19"/>
  <c r="B411" i="19"/>
  <c r="C411" i="19"/>
  <c r="A412" i="19"/>
  <c r="B412" i="19"/>
  <c r="C412" i="19"/>
  <c r="A413" i="19"/>
  <c r="B413" i="19"/>
  <c r="C413" i="19"/>
  <c r="A414" i="19"/>
  <c r="B414" i="19"/>
  <c r="C414" i="19"/>
  <c r="A415" i="19"/>
  <c r="B415" i="19"/>
  <c r="C415" i="19"/>
  <c r="A416" i="19"/>
  <c r="B416" i="19"/>
  <c r="C416" i="19"/>
  <c r="A417" i="19"/>
  <c r="B417" i="19"/>
  <c r="C417" i="19"/>
  <c r="A418" i="19"/>
  <c r="B418" i="19"/>
  <c r="C418" i="19"/>
  <c r="A419" i="19"/>
  <c r="B419" i="19"/>
  <c r="C419" i="19"/>
  <c r="A420" i="19"/>
  <c r="B420" i="19"/>
  <c r="C420" i="19"/>
  <c r="A421" i="19"/>
  <c r="B421" i="19"/>
  <c r="C421" i="19"/>
  <c r="A422" i="19"/>
  <c r="B422" i="19"/>
  <c r="C422" i="19"/>
  <c r="A423" i="19"/>
  <c r="B423" i="19"/>
  <c r="C423" i="19"/>
  <c r="A424" i="19"/>
  <c r="B424" i="19"/>
  <c r="C424" i="19"/>
  <c r="A425" i="19"/>
  <c r="B425" i="19"/>
  <c r="C425" i="19"/>
  <c r="A426" i="19"/>
  <c r="B426" i="19"/>
  <c r="C426" i="19"/>
  <c r="A427" i="19"/>
  <c r="B427" i="19"/>
  <c r="C427" i="19"/>
  <c r="A428" i="19"/>
  <c r="B428" i="19"/>
  <c r="C428" i="19"/>
  <c r="A429" i="19"/>
  <c r="B429" i="19"/>
  <c r="C429" i="19"/>
  <c r="A430" i="19"/>
  <c r="B430" i="19"/>
  <c r="C430" i="19"/>
  <c r="A431" i="19"/>
  <c r="B431" i="19"/>
  <c r="C431" i="19"/>
  <c r="A432" i="19"/>
  <c r="B432" i="19"/>
  <c r="C432" i="19"/>
  <c r="A433" i="19"/>
  <c r="B433" i="19"/>
  <c r="C433" i="19"/>
  <c r="A434" i="19"/>
  <c r="B434" i="19"/>
  <c r="C434" i="19"/>
  <c r="A435" i="19"/>
  <c r="B435" i="19"/>
  <c r="C435" i="19"/>
  <c r="A436" i="19"/>
  <c r="B436" i="19"/>
  <c r="C436" i="19"/>
  <c r="A437" i="19"/>
  <c r="B437" i="19"/>
  <c r="C437" i="19"/>
  <c r="A438" i="19"/>
  <c r="B438" i="19"/>
  <c r="C438" i="19"/>
  <c r="A439" i="19"/>
  <c r="B439" i="19"/>
  <c r="C439" i="19"/>
  <c r="A440" i="19"/>
  <c r="B440" i="19"/>
  <c r="C440" i="19"/>
  <c r="A441" i="19"/>
  <c r="B441" i="19"/>
  <c r="C441" i="19"/>
  <c r="A442" i="19"/>
  <c r="B442" i="19"/>
  <c r="C442" i="19"/>
  <c r="A443" i="19"/>
  <c r="B443" i="19"/>
  <c r="C443" i="19"/>
  <c r="A444" i="19"/>
  <c r="B444" i="19"/>
  <c r="C444" i="19"/>
  <c r="A445" i="19"/>
  <c r="B445" i="19"/>
  <c r="C445" i="19"/>
  <c r="A446" i="19"/>
  <c r="B446" i="19"/>
  <c r="C446" i="19"/>
  <c r="A447" i="19"/>
  <c r="B447" i="19"/>
  <c r="C447" i="19"/>
  <c r="A448" i="19"/>
  <c r="B448" i="19"/>
  <c r="C448" i="19"/>
  <c r="A449" i="19"/>
  <c r="B449" i="19"/>
  <c r="C449" i="19"/>
  <c r="A450" i="19"/>
  <c r="B450" i="19"/>
  <c r="C450" i="19"/>
  <c r="A451" i="19"/>
  <c r="B451" i="19"/>
  <c r="C451" i="19"/>
  <c r="A452" i="19"/>
  <c r="B452" i="19"/>
  <c r="C452" i="19"/>
  <c r="A453" i="19"/>
  <c r="B453" i="19"/>
  <c r="C453" i="19"/>
  <c r="A454" i="19"/>
  <c r="B454" i="19"/>
  <c r="C454" i="19"/>
  <c r="A455" i="19"/>
  <c r="B455" i="19"/>
  <c r="C455" i="19"/>
  <c r="A456" i="19"/>
  <c r="B456" i="19"/>
  <c r="C456" i="19"/>
  <c r="A457" i="19"/>
  <c r="B457" i="19"/>
  <c r="C457" i="19"/>
  <c r="A458" i="19"/>
  <c r="B458" i="19"/>
  <c r="C458" i="19"/>
  <c r="A459" i="19"/>
  <c r="B459" i="19"/>
  <c r="C459" i="19"/>
  <c r="A460" i="19"/>
  <c r="B460" i="19"/>
  <c r="C460" i="19"/>
  <c r="A461" i="19"/>
  <c r="B461" i="19"/>
  <c r="C461" i="19"/>
  <c r="A462" i="19"/>
  <c r="B462" i="19"/>
  <c r="C462" i="19"/>
  <c r="A463" i="19"/>
  <c r="B463" i="19"/>
  <c r="C463" i="19"/>
  <c r="A464" i="19"/>
  <c r="B464" i="19"/>
  <c r="C464" i="19"/>
  <c r="A465" i="19"/>
  <c r="B465" i="19"/>
  <c r="C465" i="19"/>
  <c r="A466" i="19"/>
  <c r="B466" i="19"/>
  <c r="C466" i="19"/>
  <c r="A467" i="19"/>
  <c r="B467" i="19"/>
  <c r="C467" i="19"/>
  <c r="A468" i="19"/>
  <c r="B468" i="19"/>
  <c r="C468" i="19"/>
  <c r="A469" i="19"/>
  <c r="B469" i="19"/>
  <c r="C469" i="19"/>
  <c r="A470" i="19"/>
  <c r="B470" i="19"/>
  <c r="C470" i="19"/>
  <c r="A471" i="19"/>
  <c r="B471" i="19"/>
  <c r="C471" i="19"/>
  <c r="A472" i="19"/>
  <c r="B472" i="19"/>
  <c r="C472" i="19"/>
  <c r="A473" i="19"/>
  <c r="B473" i="19"/>
  <c r="C473" i="19"/>
  <c r="A474" i="19"/>
  <c r="B474" i="19"/>
  <c r="C474" i="19"/>
  <c r="A475" i="19"/>
  <c r="B475" i="19"/>
  <c r="C475" i="19"/>
  <c r="A476" i="19"/>
  <c r="B476" i="19"/>
  <c r="C476" i="19"/>
  <c r="A477" i="19"/>
  <c r="B477" i="19"/>
  <c r="C477" i="19"/>
  <c r="A478" i="19"/>
  <c r="B478" i="19"/>
  <c r="C478" i="19"/>
  <c r="A479" i="19"/>
  <c r="B479" i="19"/>
  <c r="C479" i="19"/>
  <c r="A480" i="19"/>
  <c r="B480" i="19"/>
  <c r="C480" i="19"/>
  <c r="A481" i="19"/>
  <c r="B481" i="19"/>
  <c r="C481" i="19"/>
  <c r="A482" i="19"/>
  <c r="B482" i="19"/>
  <c r="C482" i="19"/>
  <c r="A483" i="19"/>
  <c r="B483" i="19"/>
  <c r="C483" i="19"/>
  <c r="A484" i="19"/>
  <c r="B484" i="19"/>
  <c r="C484" i="19"/>
  <c r="A485" i="19"/>
  <c r="B485" i="19"/>
  <c r="C485" i="19"/>
  <c r="A486" i="19"/>
  <c r="B486" i="19"/>
  <c r="C486" i="19"/>
  <c r="A487" i="19"/>
  <c r="B487" i="19"/>
  <c r="C487" i="19"/>
  <c r="A488" i="19"/>
  <c r="B488" i="19"/>
  <c r="C488" i="19"/>
  <c r="A489" i="19"/>
  <c r="B489" i="19"/>
  <c r="C489" i="19"/>
  <c r="A490" i="19"/>
  <c r="B490" i="19"/>
  <c r="C490" i="19"/>
  <c r="A491" i="19"/>
  <c r="B491" i="19"/>
  <c r="C491" i="19"/>
  <c r="A492" i="19"/>
  <c r="B492" i="19"/>
  <c r="C492" i="19"/>
  <c r="A493" i="19"/>
  <c r="B493" i="19"/>
  <c r="C493" i="19"/>
  <c r="A494" i="19"/>
  <c r="B494" i="19"/>
  <c r="C494" i="19"/>
  <c r="A495" i="19"/>
  <c r="B495" i="19"/>
  <c r="C495" i="19"/>
  <c r="A496" i="19"/>
  <c r="B496" i="19"/>
  <c r="C496" i="19"/>
  <c r="A497" i="19"/>
  <c r="B497" i="19"/>
  <c r="C497" i="19"/>
  <c r="A498" i="19"/>
  <c r="B498" i="19"/>
  <c r="C498" i="19"/>
  <c r="A499" i="19"/>
  <c r="B499" i="19"/>
  <c r="C499" i="19"/>
  <c r="A500" i="19"/>
  <c r="B500" i="19"/>
  <c r="C500" i="19"/>
  <c r="A501" i="19"/>
  <c r="B501" i="19"/>
  <c r="C501" i="19"/>
  <c r="A502" i="19"/>
  <c r="B502" i="19"/>
  <c r="C502" i="19"/>
  <c r="A503" i="19"/>
  <c r="B503" i="19"/>
  <c r="C503" i="19"/>
  <c r="A504" i="19"/>
  <c r="B504" i="19"/>
  <c r="C504" i="19"/>
  <c r="A505" i="19"/>
  <c r="B505" i="19"/>
  <c r="C505" i="19"/>
  <c r="A506" i="19"/>
  <c r="B506" i="19"/>
  <c r="C506" i="19"/>
  <c r="A507" i="19"/>
  <c r="B507" i="19"/>
  <c r="C507" i="19"/>
  <c r="A508" i="19"/>
  <c r="B508" i="19"/>
  <c r="C508" i="19"/>
  <c r="A509" i="19"/>
  <c r="B509" i="19"/>
  <c r="C509" i="19"/>
  <c r="A510" i="19"/>
  <c r="B510" i="19"/>
  <c r="C510" i="19"/>
  <c r="A511" i="19"/>
  <c r="B511" i="19"/>
  <c r="C511" i="19"/>
  <c r="A512" i="19"/>
  <c r="B512" i="19"/>
  <c r="C512" i="19"/>
  <c r="A513" i="19"/>
  <c r="B513" i="19"/>
  <c r="C513" i="19"/>
  <c r="A514" i="19"/>
  <c r="B514" i="19"/>
  <c r="C514" i="19"/>
  <c r="A515" i="19"/>
  <c r="B515" i="19"/>
  <c r="C515" i="19"/>
  <c r="A516" i="19"/>
  <c r="B516" i="19"/>
  <c r="C516" i="19"/>
  <c r="A517" i="19"/>
  <c r="B517" i="19"/>
  <c r="C517" i="19"/>
  <c r="A518" i="19"/>
  <c r="B518" i="19"/>
  <c r="C518" i="19"/>
  <c r="A519" i="19"/>
  <c r="B519" i="19"/>
  <c r="C519" i="19"/>
  <c r="A520" i="19"/>
  <c r="B520" i="19"/>
  <c r="C520" i="19"/>
  <c r="A521" i="19"/>
  <c r="B521" i="19"/>
  <c r="C521" i="19"/>
  <c r="A522" i="19"/>
  <c r="B522" i="19"/>
  <c r="C522" i="19"/>
  <c r="A523" i="19"/>
  <c r="B523" i="19"/>
  <c r="C523" i="19"/>
  <c r="A524" i="19"/>
  <c r="B524" i="19"/>
  <c r="C524" i="19"/>
  <c r="A525" i="19"/>
  <c r="B525" i="19"/>
  <c r="C525" i="19"/>
  <c r="A526" i="19"/>
  <c r="B526" i="19"/>
  <c r="C526" i="19"/>
  <c r="A527" i="19"/>
  <c r="B527" i="19"/>
  <c r="C527" i="19"/>
  <c r="A528" i="19"/>
  <c r="B528" i="19"/>
  <c r="C528" i="19"/>
  <c r="A529" i="19"/>
  <c r="B529" i="19"/>
  <c r="C529" i="19"/>
  <c r="A530" i="19"/>
  <c r="B530" i="19"/>
  <c r="C530" i="19"/>
  <c r="A531" i="19"/>
  <c r="B531" i="19"/>
  <c r="C531" i="19"/>
  <c r="A532" i="19"/>
  <c r="B532" i="19"/>
  <c r="C532" i="19"/>
  <c r="A533" i="19"/>
  <c r="B533" i="19"/>
  <c r="C533" i="19"/>
  <c r="A534" i="19"/>
  <c r="B534" i="19"/>
  <c r="C534" i="19"/>
  <c r="A535" i="19"/>
  <c r="B535" i="19"/>
  <c r="C535" i="19"/>
  <c r="A536" i="19"/>
  <c r="B536" i="19"/>
  <c r="C536" i="19"/>
  <c r="A537" i="19"/>
  <c r="B537" i="19"/>
  <c r="C537" i="19"/>
  <c r="A538" i="19"/>
  <c r="B538" i="19"/>
  <c r="C538" i="19"/>
  <c r="A539" i="19"/>
  <c r="B539" i="19"/>
  <c r="C539" i="19"/>
  <c r="A540" i="19"/>
  <c r="B540" i="19"/>
  <c r="C540" i="19"/>
  <c r="A541" i="19"/>
  <c r="B541" i="19"/>
  <c r="C541" i="19"/>
  <c r="A542" i="19"/>
  <c r="B542" i="19"/>
  <c r="C542" i="19"/>
  <c r="A543" i="19"/>
  <c r="B543" i="19"/>
  <c r="C543" i="19"/>
  <c r="A544" i="19"/>
  <c r="B544" i="19"/>
  <c r="C544" i="19"/>
  <c r="A545" i="19"/>
  <c r="B545" i="19"/>
  <c r="C545" i="19"/>
  <c r="A546" i="19"/>
  <c r="B546" i="19"/>
  <c r="C546" i="19"/>
  <c r="A547" i="19"/>
  <c r="B547" i="19"/>
  <c r="C547" i="19"/>
  <c r="A548" i="19"/>
  <c r="B548" i="19"/>
  <c r="C548" i="19"/>
  <c r="A549" i="19"/>
  <c r="B549" i="19"/>
  <c r="C549" i="19"/>
  <c r="A550" i="19"/>
  <c r="B550" i="19"/>
  <c r="C550" i="19"/>
  <c r="A551" i="19"/>
  <c r="B551" i="19"/>
  <c r="C551" i="19"/>
  <c r="A552" i="19"/>
  <c r="B552" i="19"/>
  <c r="C552" i="19"/>
  <c r="A553" i="19"/>
  <c r="B553" i="19"/>
  <c r="C553" i="19"/>
  <c r="A554" i="19"/>
  <c r="B554" i="19"/>
  <c r="C554" i="19"/>
  <c r="A555" i="19"/>
  <c r="B555" i="19"/>
  <c r="C555" i="19"/>
  <c r="A556" i="19"/>
  <c r="B556" i="19"/>
  <c r="C556" i="19"/>
  <c r="A557" i="19"/>
  <c r="B557" i="19"/>
  <c r="C557" i="19"/>
  <c r="A558" i="19"/>
  <c r="B558" i="19"/>
  <c r="C558" i="19"/>
  <c r="A559" i="19"/>
  <c r="B559" i="19"/>
  <c r="C559" i="19"/>
  <c r="A560" i="19"/>
  <c r="B560" i="19"/>
  <c r="C560" i="19"/>
  <c r="A561" i="19"/>
  <c r="B561" i="19"/>
  <c r="C561" i="19"/>
  <c r="A562" i="19"/>
  <c r="B562" i="19"/>
  <c r="C562" i="19"/>
  <c r="A563" i="19"/>
  <c r="B563" i="19"/>
  <c r="C563" i="19"/>
  <c r="A564" i="19"/>
  <c r="B564" i="19"/>
  <c r="C564" i="19"/>
  <c r="A565" i="19"/>
  <c r="B565" i="19"/>
  <c r="C565" i="19"/>
  <c r="A566" i="19"/>
  <c r="B566" i="19"/>
  <c r="C566" i="19"/>
  <c r="A567" i="19"/>
  <c r="B567" i="19"/>
  <c r="C567" i="19"/>
  <c r="A568" i="19"/>
  <c r="B568" i="19"/>
  <c r="C568" i="19"/>
  <c r="A569" i="19"/>
  <c r="B569" i="19"/>
  <c r="C569" i="19"/>
  <c r="A570" i="19"/>
  <c r="B570" i="19"/>
  <c r="C570" i="19"/>
  <c r="A571" i="19"/>
  <c r="B571" i="19"/>
  <c r="C571" i="19"/>
  <c r="A572" i="19"/>
  <c r="B572" i="19"/>
  <c r="C572" i="19"/>
  <c r="A573" i="19"/>
  <c r="B573" i="19"/>
  <c r="C573" i="19"/>
  <c r="A574" i="19"/>
  <c r="B574" i="19"/>
  <c r="C574" i="19"/>
  <c r="A575" i="19"/>
  <c r="B575" i="19"/>
  <c r="C575" i="19"/>
  <c r="A576" i="19"/>
  <c r="B576" i="19"/>
  <c r="C576" i="19"/>
  <c r="A577" i="19"/>
  <c r="B577" i="19"/>
  <c r="C577" i="19"/>
  <c r="A578" i="19"/>
  <c r="B578" i="19"/>
  <c r="C578" i="19"/>
  <c r="A579" i="19"/>
  <c r="B579" i="19"/>
  <c r="C579" i="19"/>
  <c r="A580" i="19"/>
  <c r="B580" i="19"/>
  <c r="C580" i="19"/>
  <c r="A581" i="19"/>
  <c r="B581" i="19"/>
  <c r="C581" i="19"/>
  <c r="A582" i="19"/>
  <c r="B582" i="19"/>
  <c r="C582" i="19"/>
  <c r="A583" i="19"/>
  <c r="B583" i="19"/>
  <c r="C583" i="19"/>
  <c r="A584" i="19"/>
  <c r="B584" i="19"/>
  <c r="C584" i="19"/>
  <c r="A585" i="19"/>
  <c r="B585" i="19"/>
  <c r="C585" i="19"/>
  <c r="A586" i="19"/>
  <c r="B586" i="19"/>
  <c r="C586" i="19"/>
  <c r="A587" i="19"/>
  <c r="B587" i="19"/>
  <c r="C587" i="19"/>
  <c r="A588" i="19"/>
  <c r="B588" i="19"/>
  <c r="C588" i="19"/>
  <c r="A589" i="19"/>
  <c r="B589" i="19"/>
  <c r="C589" i="19"/>
  <c r="A590" i="19"/>
  <c r="B590" i="19"/>
  <c r="C590" i="19"/>
  <c r="A591" i="19"/>
  <c r="B591" i="19"/>
  <c r="C591" i="19"/>
  <c r="A592" i="19"/>
  <c r="B592" i="19"/>
  <c r="C592" i="19"/>
  <c r="A593" i="19"/>
  <c r="B593" i="19"/>
  <c r="C593" i="19"/>
  <c r="A594" i="19"/>
  <c r="B594" i="19"/>
  <c r="C594" i="19"/>
  <c r="A595" i="19"/>
  <c r="B595" i="19"/>
  <c r="C595" i="19"/>
  <c r="A596" i="19"/>
  <c r="B596" i="19"/>
  <c r="C596" i="19"/>
  <c r="A597" i="19"/>
  <c r="B597" i="19"/>
  <c r="C597" i="19"/>
  <c r="A598" i="19"/>
  <c r="B598" i="19"/>
  <c r="C598" i="19"/>
  <c r="A599" i="19"/>
  <c r="B599" i="19"/>
  <c r="C599" i="19"/>
  <c r="A600" i="19"/>
  <c r="B600" i="19"/>
  <c r="C600" i="19"/>
  <c r="A601" i="19"/>
  <c r="B601" i="19"/>
  <c r="C601" i="19"/>
  <c r="A602" i="19"/>
  <c r="B602" i="19"/>
  <c r="C602" i="19"/>
  <c r="A603" i="19"/>
  <c r="B603" i="19"/>
  <c r="C603" i="19"/>
  <c r="A604" i="19"/>
  <c r="B604" i="19"/>
  <c r="C604" i="19"/>
  <c r="A605" i="19"/>
  <c r="B605" i="19"/>
  <c r="C605" i="19"/>
  <c r="A606" i="19"/>
  <c r="B606" i="19"/>
  <c r="C606" i="19"/>
  <c r="A607" i="19"/>
  <c r="B607" i="19"/>
  <c r="C607" i="19"/>
  <c r="A608" i="19"/>
  <c r="B608" i="19"/>
  <c r="C608" i="19"/>
  <c r="A609" i="19"/>
  <c r="B609" i="19"/>
  <c r="C609" i="19"/>
  <c r="A610" i="19"/>
  <c r="B610" i="19"/>
  <c r="C610" i="19"/>
  <c r="A611" i="19"/>
  <c r="B611" i="19"/>
  <c r="C611" i="19"/>
  <c r="A612" i="19"/>
  <c r="B612" i="19"/>
  <c r="C612" i="19"/>
  <c r="A613" i="19"/>
  <c r="B613" i="19"/>
  <c r="C613" i="19"/>
  <c r="A614" i="19"/>
  <c r="B614" i="19"/>
  <c r="C614" i="19"/>
  <c r="A615" i="19"/>
  <c r="B615" i="19"/>
  <c r="C615" i="19"/>
  <c r="A616" i="19"/>
  <c r="B616" i="19"/>
  <c r="C616" i="19"/>
  <c r="A617" i="19"/>
  <c r="B617" i="19"/>
  <c r="C617" i="19"/>
  <c r="A618" i="19"/>
  <c r="B618" i="19"/>
  <c r="C618" i="19"/>
  <c r="A619" i="19"/>
  <c r="B619" i="19"/>
  <c r="C619" i="19"/>
  <c r="A620" i="19"/>
  <c r="B620" i="19"/>
  <c r="C620" i="19"/>
  <c r="A621" i="19"/>
  <c r="B621" i="19"/>
  <c r="C621" i="19"/>
  <c r="A622" i="19"/>
  <c r="B622" i="19"/>
  <c r="C622" i="19"/>
  <c r="A623" i="19"/>
  <c r="B623" i="19"/>
  <c r="C623" i="19"/>
  <c r="A624" i="19"/>
  <c r="B624" i="19"/>
  <c r="C624" i="19"/>
  <c r="A625" i="19"/>
  <c r="B625" i="19"/>
  <c r="C625" i="19"/>
  <c r="A626" i="19"/>
  <c r="B626" i="19"/>
  <c r="C626" i="19"/>
  <c r="A627" i="19"/>
  <c r="B627" i="19"/>
  <c r="C627" i="19"/>
  <c r="A628" i="19"/>
  <c r="B628" i="19"/>
  <c r="C628" i="19"/>
  <c r="A629" i="19"/>
  <c r="B629" i="19"/>
  <c r="C629" i="19"/>
  <c r="A630" i="19"/>
  <c r="B630" i="19"/>
  <c r="C630" i="19"/>
  <c r="A631" i="19"/>
  <c r="B631" i="19"/>
  <c r="C631" i="19"/>
  <c r="A632" i="19"/>
  <c r="B632" i="19"/>
  <c r="C632" i="19"/>
  <c r="A633" i="19"/>
  <c r="B633" i="19"/>
  <c r="C633" i="19"/>
  <c r="A634" i="19"/>
  <c r="B634" i="19"/>
  <c r="C634" i="19"/>
  <c r="A635" i="19"/>
  <c r="B635" i="19"/>
  <c r="C635" i="19"/>
  <c r="A636" i="19"/>
  <c r="B636" i="19"/>
  <c r="C636" i="19"/>
  <c r="A637" i="19"/>
  <c r="B637" i="19"/>
  <c r="C637" i="19"/>
  <c r="A638" i="19"/>
  <c r="B638" i="19"/>
  <c r="C638" i="19"/>
  <c r="A639" i="19"/>
  <c r="B639" i="19"/>
  <c r="C639" i="19"/>
  <c r="A640" i="19"/>
  <c r="B640" i="19"/>
  <c r="C640" i="19"/>
  <c r="A641" i="19"/>
  <c r="B641" i="19"/>
  <c r="C641" i="19"/>
  <c r="A642" i="19"/>
  <c r="B642" i="19"/>
  <c r="C642" i="19"/>
  <c r="A643" i="19"/>
  <c r="B643" i="19"/>
  <c r="C643" i="19"/>
  <c r="A644" i="19"/>
  <c r="B644" i="19"/>
  <c r="C644" i="19"/>
  <c r="A645" i="19"/>
  <c r="B645" i="19"/>
  <c r="C645" i="19"/>
  <c r="A646" i="19"/>
  <c r="B646" i="19"/>
  <c r="C646" i="19"/>
  <c r="A647" i="19"/>
  <c r="B647" i="19"/>
  <c r="C647" i="19"/>
  <c r="A648" i="19"/>
  <c r="B648" i="19"/>
  <c r="C648" i="19"/>
  <c r="A649" i="19"/>
  <c r="B649" i="19"/>
  <c r="C649" i="19"/>
  <c r="A650" i="19"/>
  <c r="B650" i="19"/>
  <c r="C650" i="19"/>
  <c r="A651" i="19"/>
  <c r="B651" i="19"/>
  <c r="C651" i="19"/>
  <c r="A652" i="19"/>
  <c r="B652" i="19"/>
  <c r="C652" i="19"/>
  <c r="A653" i="19"/>
  <c r="B653" i="19"/>
  <c r="C653" i="19"/>
  <c r="A654" i="19"/>
  <c r="B654" i="19"/>
  <c r="C654" i="19"/>
  <c r="A655" i="19"/>
  <c r="B655" i="19"/>
  <c r="C655" i="19"/>
  <c r="A656" i="19"/>
  <c r="B656" i="19"/>
  <c r="C656" i="19"/>
  <c r="A657" i="19"/>
  <c r="B657" i="19"/>
  <c r="C657" i="19"/>
  <c r="A658" i="19"/>
  <c r="B658" i="19"/>
  <c r="C658" i="19"/>
  <c r="A659" i="19"/>
  <c r="B659" i="19"/>
  <c r="C659" i="19"/>
  <c r="A660" i="19"/>
  <c r="B660" i="19"/>
  <c r="C660" i="19"/>
  <c r="A661" i="19"/>
  <c r="B661" i="19"/>
  <c r="C661" i="19"/>
  <c r="A662" i="19"/>
  <c r="B662" i="19"/>
  <c r="C662" i="19"/>
  <c r="A663" i="19"/>
  <c r="B663" i="19"/>
  <c r="C663" i="19"/>
  <c r="A664" i="19"/>
  <c r="B664" i="19"/>
  <c r="C664" i="19"/>
  <c r="A665" i="19"/>
  <c r="B665" i="19"/>
  <c r="C665" i="19"/>
  <c r="A666" i="19"/>
  <c r="B666" i="19"/>
  <c r="C666" i="19"/>
  <c r="A667" i="19"/>
  <c r="B667" i="19"/>
  <c r="C667" i="19"/>
  <c r="A668" i="19"/>
  <c r="B668" i="19"/>
  <c r="C668" i="19"/>
  <c r="A669" i="19"/>
  <c r="B669" i="19"/>
  <c r="C669" i="19"/>
  <c r="A670" i="19"/>
  <c r="B670" i="19"/>
  <c r="C670" i="19"/>
  <c r="A671" i="19"/>
  <c r="B671" i="19"/>
  <c r="C671" i="19"/>
  <c r="A672" i="19"/>
  <c r="B672" i="19"/>
  <c r="C672" i="19"/>
  <c r="A673" i="19"/>
  <c r="B673" i="19"/>
  <c r="C673" i="19"/>
  <c r="A674" i="19"/>
  <c r="B674" i="19"/>
  <c r="C674" i="19"/>
  <c r="A675" i="19"/>
  <c r="B675" i="19"/>
  <c r="C675" i="19"/>
  <c r="A676" i="19"/>
  <c r="B676" i="19"/>
  <c r="C676" i="19"/>
  <c r="A677" i="19"/>
  <c r="B677" i="19"/>
  <c r="C677" i="19"/>
  <c r="A678" i="19"/>
  <c r="B678" i="19"/>
  <c r="C678" i="19"/>
  <c r="A679" i="19"/>
  <c r="B679" i="19"/>
  <c r="C679" i="19"/>
  <c r="A680" i="19"/>
  <c r="B680" i="19"/>
  <c r="C680" i="19"/>
  <c r="A681" i="19"/>
  <c r="B681" i="19"/>
  <c r="C681" i="19"/>
  <c r="A682" i="19"/>
  <c r="B682" i="19"/>
  <c r="C682" i="19"/>
  <c r="A683" i="19"/>
  <c r="B683" i="19"/>
  <c r="C683" i="19"/>
  <c r="A684" i="19"/>
  <c r="B684" i="19"/>
  <c r="C684" i="19"/>
  <c r="A685" i="19"/>
  <c r="B685" i="19"/>
  <c r="C685" i="19"/>
  <c r="A686" i="19"/>
  <c r="B686" i="19"/>
  <c r="C686" i="19"/>
  <c r="A687" i="19"/>
  <c r="B687" i="19"/>
  <c r="C687" i="19"/>
  <c r="A688" i="19"/>
  <c r="B688" i="19"/>
  <c r="C688" i="19"/>
  <c r="A689" i="19"/>
  <c r="B689" i="19"/>
  <c r="C689" i="19"/>
  <c r="A690" i="19"/>
  <c r="B690" i="19"/>
  <c r="C690" i="19"/>
  <c r="A691" i="19"/>
  <c r="B691" i="19"/>
  <c r="C691" i="19"/>
  <c r="A692" i="19"/>
  <c r="B692" i="19"/>
  <c r="C692" i="19"/>
  <c r="A693" i="19"/>
  <c r="B693" i="19"/>
  <c r="C693" i="19"/>
  <c r="A694" i="19"/>
  <c r="B694" i="19"/>
  <c r="C694" i="19"/>
  <c r="A695" i="19"/>
  <c r="B695" i="19"/>
  <c r="C695" i="19"/>
  <c r="A696" i="19"/>
  <c r="B696" i="19"/>
  <c r="C696" i="19"/>
  <c r="A697" i="19"/>
  <c r="B697" i="19"/>
  <c r="C697" i="19"/>
  <c r="A698" i="19"/>
  <c r="B698" i="19"/>
  <c r="C698" i="19"/>
  <c r="A699" i="19"/>
  <c r="B699" i="19"/>
  <c r="C699" i="19"/>
  <c r="A700" i="19"/>
  <c r="B700" i="19"/>
  <c r="C700" i="19"/>
  <c r="A701" i="19"/>
  <c r="B701" i="19"/>
  <c r="C701" i="19"/>
  <c r="A702" i="19"/>
  <c r="B702" i="19"/>
  <c r="C702" i="19"/>
  <c r="A703" i="19"/>
  <c r="B703" i="19"/>
  <c r="C703" i="19"/>
  <c r="A704" i="19"/>
  <c r="B704" i="19"/>
  <c r="C704" i="19"/>
  <c r="A705" i="19"/>
  <c r="B705" i="19"/>
  <c r="C705" i="19"/>
  <c r="A706" i="19"/>
  <c r="B706" i="19"/>
  <c r="C706" i="19"/>
  <c r="A707" i="19"/>
  <c r="B707" i="19"/>
  <c r="C707" i="19"/>
  <c r="A708" i="19"/>
  <c r="B708" i="19"/>
  <c r="C708" i="19"/>
  <c r="A709" i="19"/>
  <c r="B709" i="19"/>
  <c r="C709" i="19"/>
  <c r="A710" i="19"/>
  <c r="B710" i="19"/>
  <c r="C710" i="19"/>
  <c r="A711" i="19"/>
  <c r="B711" i="19"/>
  <c r="C711" i="19"/>
  <c r="A712" i="19"/>
  <c r="B712" i="19"/>
  <c r="C712" i="19"/>
  <c r="A713" i="19"/>
  <c r="B713" i="19"/>
  <c r="C713" i="19"/>
  <c r="A714" i="19"/>
  <c r="B714" i="19"/>
  <c r="C714" i="19"/>
  <c r="A715" i="19"/>
  <c r="B715" i="19"/>
  <c r="C715" i="19"/>
  <c r="A716" i="19"/>
  <c r="B716" i="19"/>
  <c r="C716" i="19"/>
  <c r="A717" i="19"/>
  <c r="B717" i="19"/>
  <c r="C717" i="19"/>
  <c r="A718" i="19"/>
  <c r="B718" i="19"/>
  <c r="C718" i="19"/>
  <c r="A719" i="19"/>
  <c r="B719" i="19"/>
  <c r="C719" i="19"/>
  <c r="A720" i="19"/>
  <c r="B720" i="19"/>
  <c r="C720" i="19"/>
  <c r="A721" i="19"/>
  <c r="B721" i="19"/>
  <c r="C721" i="19"/>
  <c r="A722" i="19"/>
  <c r="B722" i="19"/>
  <c r="C722" i="19"/>
  <c r="A723" i="19"/>
  <c r="B723" i="19"/>
  <c r="C723" i="19"/>
  <c r="A724" i="19"/>
  <c r="B724" i="19"/>
  <c r="C724" i="19"/>
  <c r="A725" i="19"/>
  <c r="B725" i="19"/>
  <c r="C725" i="19"/>
  <c r="A726" i="19"/>
  <c r="B726" i="19"/>
  <c r="C726" i="19"/>
  <c r="A727" i="19"/>
  <c r="B727" i="19"/>
  <c r="C727" i="19"/>
  <c r="A728" i="19"/>
  <c r="B728" i="19"/>
  <c r="C728" i="19"/>
  <c r="A729" i="19"/>
  <c r="B729" i="19"/>
  <c r="C729" i="19"/>
  <c r="A730" i="19"/>
  <c r="B730" i="19"/>
  <c r="C730" i="19"/>
  <c r="A731" i="19"/>
  <c r="B731" i="19"/>
  <c r="C731" i="19"/>
  <c r="A732" i="19"/>
  <c r="B732" i="19"/>
  <c r="C732" i="19"/>
  <c r="A733" i="19"/>
  <c r="B733" i="19"/>
  <c r="C733" i="19"/>
  <c r="A734" i="19"/>
  <c r="B734" i="19"/>
  <c r="C734" i="19"/>
  <c r="A735" i="19"/>
  <c r="B735" i="19"/>
  <c r="C735" i="19"/>
  <c r="A736" i="19"/>
  <c r="B736" i="19"/>
  <c r="C736" i="19"/>
  <c r="A737" i="19"/>
  <c r="B737" i="19"/>
  <c r="C737" i="19"/>
  <c r="A738" i="19"/>
  <c r="B738" i="19"/>
  <c r="C738" i="19"/>
  <c r="A739" i="19"/>
  <c r="B739" i="19"/>
  <c r="C739" i="19"/>
  <c r="A740" i="19"/>
  <c r="B740" i="19"/>
  <c r="C740" i="19"/>
  <c r="A741" i="19"/>
  <c r="B741" i="19"/>
  <c r="C741" i="19"/>
  <c r="A742" i="19"/>
  <c r="B742" i="19"/>
  <c r="C742" i="19"/>
  <c r="A743" i="19"/>
  <c r="B743" i="19"/>
  <c r="C743" i="19"/>
  <c r="A744" i="19"/>
  <c r="B744" i="19"/>
  <c r="C744" i="19"/>
  <c r="A745" i="19"/>
  <c r="B745" i="19"/>
  <c r="C745" i="19"/>
  <c r="A746" i="19"/>
  <c r="B746" i="19"/>
  <c r="C746" i="19"/>
  <c r="A747" i="19"/>
  <c r="B747" i="19"/>
  <c r="C747" i="19"/>
  <c r="A748" i="19"/>
  <c r="B748" i="19"/>
  <c r="C748" i="19"/>
  <c r="A749" i="19"/>
  <c r="B749" i="19"/>
  <c r="C749" i="19"/>
  <c r="A750" i="19"/>
  <c r="B750" i="19"/>
  <c r="C750" i="19"/>
  <c r="A751" i="19"/>
  <c r="B751" i="19"/>
  <c r="C751" i="19"/>
  <c r="A752" i="19"/>
  <c r="B752" i="19"/>
  <c r="C752" i="19"/>
  <c r="A753" i="19"/>
  <c r="B753" i="19"/>
  <c r="C753" i="19"/>
  <c r="A754" i="19"/>
  <c r="B754" i="19"/>
  <c r="C754" i="19"/>
  <c r="A755" i="19"/>
  <c r="B755" i="19"/>
  <c r="C755" i="19"/>
  <c r="A756" i="19"/>
  <c r="B756" i="19"/>
  <c r="C756" i="19"/>
  <c r="A757" i="19"/>
  <c r="B757" i="19"/>
  <c r="C757" i="19"/>
  <c r="A758" i="19"/>
  <c r="B758" i="19"/>
  <c r="C758" i="19"/>
  <c r="A759" i="19"/>
  <c r="B759" i="19"/>
  <c r="C759" i="19"/>
  <c r="A760" i="19"/>
  <c r="B760" i="19"/>
  <c r="C760" i="19"/>
  <c r="A761" i="19"/>
  <c r="B761" i="19"/>
  <c r="C761" i="19"/>
  <c r="A762" i="19"/>
  <c r="B762" i="19"/>
  <c r="C762" i="19"/>
  <c r="A763" i="19"/>
  <c r="B763" i="19"/>
  <c r="C763" i="19"/>
  <c r="A764" i="19"/>
  <c r="B764" i="19"/>
  <c r="C764" i="19"/>
  <c r="A765" i="19"/>
  <c r="B765" i="19"/>
  <c r="C765" i="19"/>
  <c r="A766" i="19"/>
  <c r="B766" i="19"/>
  <c r="C766" i="19"/>
  <c r="A767" i="19"/>
  <c r="B767" i="19"/>
  <c r="C767" i="19"/>
  <c r="A768" i="19"/>
  <c r="B768" i="19"/>
  <c r="C768" i="19"/>
  <c r="A769" i="19"/>
  <c r="B769" i="19"/>
  <c r="C769" i="19"/>
  <c r="A770" i="19"/>
  <c r="B770" i="19"/>
  <c r="C770" i="19"/>
  <c r="A771" i="19"/>
  <c r="B771" i="19"/>
  <c r="C771" i="19"/>
  <c r="A772" i="19"/>
  <c r="B772" i="19"/>
  <c r="C772" i="19"/>
  <c r="A773" i="19"/>
  <c r="B773" i="19"/>
  <c r="C773" i="19"/>
  <c r="A774" i="19"/>
  <c r="B774" i="19"/>
  <c r="C774" i="19"/>
  <c r="A775" i="19"/>
  <c r="B775" i="19"/>
  <c r="C775" i="19"/>
  <c r="A776" i="19"/>
  <c r="B776" i="19"/>
  <c r="C776" i="19"/>
  <c r="A777" i="19"/>
  <c r="B777" i="19"/>
  <c r="C777" i="19"/>
  <c r="A778" i="19"/>
  <c r="B778" i="19"/>
  <c r="C778" i="19"/>
  <c r="A779" i="19"/>
  <c r="B779" i="19"/>
  <c r="C779" i="19"/>
  <c r="A780" i="19"/>
  <c r="B780" i="19"/>
  <c r="C780" i="19"/>
  <c r="A781" i="19"/>
  <c r="B781" i="19"/>
  <c r="C781" i="19"/>
  <c r="A782" i="19"/>
  <c r="B782" i="19"/>
  <c r="C782" i="19"/>
  <c r="A783" i="19"/>
  <c r="B783" i="19"/>
  <c r="C783" i="19"/>
  <c r="A784" i="19"/>
  <c r="B784" i="19"/>
  <c r="C784" i="19"/>
  <c r="A785" i="19"/>
  <c r="B785" i="19"/>
  <c r="C785" i="19"/>
  <c r="A786" i="19"/>
  <c r="B786" i="19"/>
  <c r="C786" i="19"/>
  <c r="A787" i="19"/>
  <c r="B787" i="19"/>
  <c r="C787" i="19"/>
  <c r="A788" i="19"/>
  <c r="B788" i="19"/>
  <c r="C788" i="19"/>
  <c r="A789" i="19"/>
  <c r="B789" i="19"/>
  <c r="C789" i="19"/>
  <c r="A790" i="19"/>
  <c r="B790" i="19"/>
  <c r="C790" i="19"/>
  <c r="A791" i="19"/>
  <c r="B791" i="19"/>
  <c r="C791" i="19"/>
  <c r="A792" i="19"/>
  <c r="B792" i="19"/>
  <c r="C792" i="19"/>
  <c r="A793" i="19"/>
  <c r="B793" i="19"/>
  <c r="C793" i="19"/>
  <c r="A794" i="19"/>
  <c r="B794" i="19"/>
  <c r="C794" i="19"/>
  <c r="A795" i="19"/>
  <c r="B795" i="19"/>
  <c r="C795" i="19"/>
  <c r="A796" i="19"/>
  <c r="B796" i="19"/>
  <c r="C796" i="19"/>
  <c r="A797" i="19"/>
  <c r="B797" i="19"/>
  <c r="C797" i="19"/>
  <c r="A798" i="19"/>
  <c r="B798" i="19"/>
  <c r="C798" i="19"/>
  <c r="A799" i="19"/>
  <c r="B799" i="19"/>
  <c r="C799" i="19"/>
  <c r="A800" i="19"/>
  <c r="B800" i="19"/>
  <c r="C800" i="19"/>
  <c r="A801" i="19"/>
  <c r="B801" i="19"/>
  <c r="C801" i="19"/>
  <c r="A802" i="19"/>
  <c r="B802" i="19"/>
  <c r="C802" i="19"/>
  <c r="A803" i="19"/>
  <c r="B803" i="19"/>
  <c r="C803" i="19"/>
  <c r="A804" i="19"/>
  <c r="B804" i="19"/>
  <c r="C804" i="19"/>
  <c r="A805" i="19"/>
  <c r="B805" i="19"/>
  <c r="C805" i="19"/>
  <c r="A806" i="19"/>
  <c r="B806" i="19"/>
  <c r="C806" i="19"/>
  <c r="A807" i="19"/>
  <c r="B807" i="19"/>
  <c r="C807" i="19"/>
  <c r="A808" i="19"/>
  <c r="B808" i="19"/>
  <c r="C808" i="19"/>
  <c r="A809" i="19"/>
  <c r="B809" i="19"/>
  <c r="C809" i="19"/>
  <c r="A810" i="19"/>
  <c r="B810" i="19"/>
  <c r="C810" i="19"/>
  <c r="A811" i="19"/>
  <c r="B811" i="19"/>
  <c r="C811" i="19"/>
  <c r="A812" i="19"/>
  <c r="B812" i="19"/>
  <c r="C812" i="19"/>
  <c r="A813" i="19"/>
  <c r="B813" i="19"/>
  <c r="C813" i="19"/>
  <c r="A814" i="19"/>
  <c r="B814" i="19"/>
  <c r="C814" i="19"/>
  <c r="A815" i="19"/>
  <c r="B815" i="19"/>
  <c r="C815" i="19"/>
  <c r="A816" i="19"/>
  <c r="B816" i="19"/>
  <c r="C816" i="19"/>
  <c r="A817" i="19"/>
  <c r="B817" i="19"/>
  <c r="C817" i="19"/>
  <c r="A818" i="19"/>
  <c r="B818" i="19"/>
  <c r="C818" i="19"/>
  <c r="A819" i="19"/>
  <c r="B819" i="19"/>
  <c r="C819" i="19"/>
  <c r="A820" i="19"/>
  <c r="B820" i="19"/>
  <c r="C820" i="19"/>
  <c r="A821" i="19"/>
  <c r="B821" i="19"/>
  <c r="C821" i="19"/>
  <c r="A822" i="19"/>
  <c r="B822" i="19"/>
  <c r="C822" i="19"/>
  <c r="A823" i="19"/>
  <c r="B823" i="19"/>
  <c r="C823" i="19"/>
  <c r="A824" i="19"/>
  <c r="B824" i="19"/>
  <c r="C824" i="19"/>
  <c r="A825" i="19"/>
  <c r="B825" i="19"/>
  <c r="C825" i="19"/>
  <c r="A826" i="19"/>
  <c r="B826" i="19"/>
  <c r="C826" i="19"/>
  <c r="A827" i="19"/>
  <c r="B827" i="19"/>
  <c r="C827" i="19"/>
  <c r="A828" i="19"/>
  <c r="B828" i="19"/>
  <c r="C828" i="19"/>
  <c r="A829" i="19"/>
  <c r="B829" i="19"/>
  <c r="C829" i="19"/>
  <c r="A830" i="19"/>
  <c r="B830" i="19"/>
  <c r="C830" i="19"/>
  <c r="A831" i="19"/>
  <c r="B831" i="19"/>
  <c r="C831" i="19"/>
  <c r="A832" i="19"/>
  <c r="B832" i="19"/>
  <c r="C832" i="19"/>
  <c r="A833" i="19"/>
  <c r="B833" i="19"/>
  <c r="C833" i="19"/>
  <c r="A834" i="19"/>
  <c r="B834" i="19"/>
  <c r="C834" i="19"/>
  <c r="A835" i="19"/>
  <c r="B835" i="19"/>
  <c r="C835" i="19"/>
  <c r="A836" i="19"/>
  <c r="B836" i="19"/>
  <c r="C836" i="19"/>
  <c r="A837" i="19"/>
  <c r="B837" i="19"/>
  <c r="C837" i="19"/>
  <c r="A838" i="19"/>
  <c r="B838" i="19"/>
  <c r="C838" i="19"/>
  <c r="A839" i="19"/>
  <c r="B839" i="19"/>
  <c r="C839" i="19"/>
  <c r="A840" i="19"/>
  <c r="B840" i="19"/>
  <c r="C840" i="19"/>
  <c r="A841" i="19"/>
  <c r="B841" i="19"/>
  <c r="C841" i="19"/>
  <c r="A842" i="19"/>
  <c r="B842" i="19"/>
  <c r="C842" i="19"/>
  <c r="A843" i="19"/>
  <c r="B843" i="19"/>
  <c r="C843" i="19"/>
  <c r="A844" i="19"/>
  <c r="B844" i="19"/>
  <c r="C844" i="19"/>
  <c r="A845" i="19"/>
  <c r="B845" i="19"/>
  <c r="C845" i="19"/>
  <c r="A846" i="19"/>
  <c r="B846" i="19"/>
  <c r="C846" i="19"/>
  <c r="A847" i="19"/>
  <c r="B847" i="19"/>
  <c r="C847" i="19"/>
  <c r="A848" i="19"/>
  <c r="B848" i="19"/>
  <c r="C848" i="19"/>
  <c r="A849" i="19"/>
  <c r="B849" i="19"/>
  <c r="C849" i="19"/>
  <c r="A850" i="19"/>
  <c r="B850" i="19"/>
  <c r="C850" i="19"/>
  <c r="A851" i="19"/>
  <c r="B851" i="19"/>
  <c r="C851" i="19"/>
  <c r="A852" i="19"/>
  <c r="B852" i="19"/>
  <c r="C852" i="19"/>
  <c r="A853" i="19"/>
  <c r="B853" i="19"/>
  <c r="C853" i="19"/>
  <c r="A854" i="19"/>
  <c r="B854" i="19"/>
  <c r="C854" i="19"/>
  <c r="A855" i="19"/>
  <c r="B855" i="19"/>
  <c r="C855" i="19"/>
  <c r="A856" i="19"/>
  <c r="B856" i="19"/>
  <c r="C856" i="19"/>
  <c r="A857" i="19"/>
  <c r="B857" i="19"/>
  <c r="C857" i="19"/>
  <c r="A858" i="19"/>
  <c r="B858" i="19"/>
  <c r="C858" i="19"/>
  <c r="A859" i="19"/>
  <c r="B859" i="19"/>
  <c r="C859" i="19"/>
  <c r="A860" i="19"/>
  <c r="B860" i="19"/>
  <c r="C860" i="19"/>
  <c r="A861" i="19"/>
  <c r="B861" i="19"/>
  <c r="C861" i="19"/>
  <c r="A862" i="19"/>
  <c r="B862" i="19"/>
  <c r="C862" i="19"/>
  <c r="A863" i="19"/>
  <c r="B863" i="19"/>
  <c r="C863" i="19"/>
  <c r="A864" i="19"/>
  <c r="B864" i="19"/>
  <c r="C864" i="19"/>
  <c r="A865" i="19"/>
  <c r="B865" i="19"/>
  <c r="C865" i="19"/>
  <c r="A866" i="19"/>
  <c r="B866" i="19"/>
  <c r="C866" i="19"/>
  <c r="A867" i="19"/>
  <c r="B867" i="19"/>
  <c r="C867" i="19"/>
  <c r="A868" i="19"/>
  <c r="B868" i="19"/>
  <c r="C868" i="19"/>
  <c r="A869" i="19"/>
  <c r="B869" i="19"/>
  <c r="C869" i="19"/>
  <c r="A870" i="19"/>
  <c r="B870" i="19"/>
  <c r="C870" i="19"/>
  <c r="A871" i="19"/>
  <c r="B871" i="19"/>
  <c r="C871" i="19"/>
  <c r="A872" i="19"/>
  <c r="B872" i="19"/>
  <c r="C872" i="19"/>
  <c r="A873" i="19"/>
  <c r="B873" i="19"/>
  <c r="C873" i="19"/>
  <c r="A874" i="19"/>
  <c r="B874" i="19"/>
  <c r="C874" i="19"/>
  <c r="A875" i="19"/>
  <c r="B875" i="19"/>
  <c r="C875" i="19"/>
  <c r="A876" i="19"/>
  <c r="B876" i="19"/>
  <c r="C876" i="19"/>
  <c r="A877" i="19"/>
  <c r="B877" i="19"/>
  <c r="C877" i="19"/>
  <c r="A878" i="19"/>
  <c r="B878" i="19"/>
  <c r="C878" i="19"/>
  <c r="A879" i="19"/>
  <c r="B879" i="19"/>
  <c r="C879" i="19"/>
  <c r="A880" i="19"/>
  <c r="B880" i="19"/>
  <c r="C880" i="19"/>
  <c r="A881" i="19"/>
  <c r="B881" i="19"/>
  <c r="C881" i="19"/>
  <c r="A882" i="19"/>
  <c r="B882" i="19"/>
  <c r="C882" i="19"/>
  <c r="A883" i="19"/>
  <c r="B883" i="19"/>
  <c r="C883" i="19"/>
  <c r="A884" i="19"/>
  <c r="B884" i="19"/>
  <c r="C884" i="19"/>
  <c r="A885" i="19"/>
  <c r="B885" i="19"/>
  <c r="C885" i="19"/>
  <c r="A886" i="19"/>
  <c r="B886" i="19"/>
  <c r="C886" i="19"/>
  <c r="A887" i="19"/>
  <c r="B887" i="19"/>
  <c r="C887" i="19"/>
  <c r="A888" i="19"/>
  <c r="B888" i="19"/>
  <c r="C888" i="19"/>
  <c r="A889" i="19"/>
  <c r="B889" i="19"/>
  <c r="C889" i="19"/>
  <c r="A890" i="19"/>
  <c r="B890" i="19"/>
  <c r="C890" i="19"/>
  <c r="A891" i="19"/>
  <c r="B891" i="19"/>
  <c r="C891" i="19"/>
  <c r="A892" i="19"/>
  <c r="B892" i="19"/>
  <c r="C892" i="19"/>
  <c r="A893" i="19"/>
  <c r="B893" i="19"/>
  <c r="C893" i="19"/>
  <c r="A894" i="19"/>
  <c r="B894" i="19"/>
  <c r="C894" i="19"/>
  <c r="A895" i="19"/>
  <c r="B895" i="19"/>
  <c r="C895" i="19"/>
  <c r="A896" i="19"/>
  <c r="B896" i="19"/>
  <c r="C896" i="19"/>
  <c r="A897" i="19"/>
  <c r="B897" i="19"/>
  <c r="C897" i="19"/>
  <c r="A898" i="19"/>
  <c r="B898" i="19"/>
  <c r="C898" i="19"/>
  <c r="A899" i="19"/>
  <c r="B899" i="19"/>
  <c r="C899" i="19"/>
  <c r="A900" i="19"/>
  <c r="B900" i="19"/>
  <c r="C900" i="19"/>
  <c r="A901" i="19"/>
  <c r="B901" i="19"/>
  <c r="C901" i="19"/>
  <c r="A902" i="19"/>
  <c r="B902" i="19"/>
  <c r="C902" i="19"/>
  <c r="A903" i="19"/>
  <c r="B903" i="19"/>
  <c r="C903" i="19"/>
  <c r="A904" i="19"/>
  <c r="B904" i="19"/>
  <c r="C904" i="19"/>
  <c r="A905" i="19"/>
  <c r="B905" i="19"/>
  <c r="C905" i="19"/>
  <c r="A906" i="19"/>
  <c r="B906" i="19"/>
  <c r="C906" i="19"/>
  <c r="A907" i="19"/>
  <c r="B907" i="19"/>
  <c r="C907" i="19"/>
  <c r="A908" i="19"/>
  <c r="B908" i="19"/>
  <c r="C908" i="19"/>
  <c r="A909" i="19"/>
  <c r="B909" i="19"/>
  <c r="C909" i="19"/>
  <c r="A910" i="19"/>
  <c r="B910" i="19"/>
  <c r="C910" i="19"/>
  <c r="A911" i="19"/>
  <c r="B911" i="19"/>
  <c r="C911" i="19"/>
  <c r="A912" i="19"/>
  <c r="B912" i="19"/>
  <c r="C912" i="19"/>
  <c r="A913" i="19"/>
  <c r="B913" i="19"/>
  <c r="C913" i="19"/>
  <c r="A914" i="19"/>
  <c r="B914" i="19"/>
  <c r="C914" i="19"/>
  <c r="A915" i="19"/>
  <c r="B915" i="19"/>
  <c r="C915" i="19"/>
  <c r="A916" i="19"/>
  <c r="B916" i="19"/>
  <c r="C916" i="19"/>
  <c r="A917" i="19"/>
  <c r="B917" i="19"/>
  <c r="C917" i="19"/>
  <c r="A918" i="19"/>
  <c r="B918" i="19"/>
  <c r="C918" i="19"/>
  <c r="A919" i="19"/>
  <c r="B919" i="19"/>
  <c r="C919" i="19"/>
  <c r="A920" i="19"/>
  <c r="B920" i="19"/>
  <c r="C920" i="19"/>
  <c r="A921" i="19"/>
  <c r="B921" i="19"/>
  <c r="C921" i="19"/>
  <c r="A922" i="19"/>
  <c r="B922" i="19"/>
  <c r="C922" i="19"/>
  <c r="A923" i="19"/>
  <c r="B923" i="19"/>
  <c r="C923" i="19"/>
  <c r="A924" i="19"/>
  <c r="B924" i="19"/>
  <c r="C924" i="19"/>
  <c r="A925" i="19"/>
  <c r="B925" i="19"/>
  <c r="C925" i="19"/>
  <c r="A926" i="19"/>
  <c r="B926" i="19"/>
  <c r="C926" i="19"/>
  <c r="A927" i="19"/>
  <c r="B927" i="19"/>
  <c r="C927" i="19"/>
  <c r="A928" i="19"/>
  <c r="B928" i="19"/>
  <c r="C928" i="19"/>
  <c r="A929" i="19"/>
  <c r="B929" i="19"/>
  <c r="C929" i="19"/>
  <c r="A930" i="19"/>
  <c r="B930" i="19"/>
  <c r="C930" i="19"/>
  <c r="A931" i="19"/>
  <c r="B931" i="19"/>
  <c r="C931" i="19"/>
  <c r="A932" i="19"/>
  <c r="B932" i="19"/>
  <c r="C932" i="19"/>
  <c r="A933" i="19"/>
  <c r="B933" i="19"/>
  <c r="C933" i="19"/>
  <c r="A934" i="19"/>
  <c r="B934" i="19"/>
  <c r="C934" i="19"/>
  <c r="A935" i="19"/>
  <c r="B935" i="19"/>
  <c r="C935" i="19"/>
  <c r="A936" i="19"/>
  <c r="B936" i="19"/>
  <c r="C936" i="19"/>
  <c r="A937" i="19"/>
  <c r="B937" i="19"/>
  <c r="C937" i="19"/>
  <c r="A938" i="19"/>
  <c r="B938" i="19"/>
  <c r="C938" i="19"/>
  <c r="A939" i="19"/>
  <c r="B939" i="19"/>
  <c r="C939" i="19"/>
  <c r="A940" i="19"/>
  <c r="B940" i="19"/>
  <c r="C940" i="19"/>
  <c r="A941" i="19"/>
  <c r="B941" i="19"/>
  <c r="C941" i="19"/>
  <c r="A942" i="19"/>
  <c r="B942" i="19"/>
  <c r="C942" i="19"/>
  <c r="A943" i="19"/>
  <c r="B943" i="19"/>
  <c r="C943" i="19"/>
  <c r="A944" i="19"/>
  <c r="B944" i="19"/>
  <c r="C944" i="19"/>
  <c r="A945" i="19"/>
  <c r="B945" i="19"/>
  <c r="C945" i="19"/>
  <c r="A946" i="19"/>
  <c r="B946" i="19"/>
  <c r="C946" i="19"/>
  <c r="A947" i="19"/>
  <c r="B947" i="19"/>
  <c r="C947" i="19"/>
  <c r="A948" i="19"/>
  <c r="B948" i="19"/>
  <c r="C948" i="19"/>
  <c r="A949" i="19"/>
  <c r="B949" i="19"/>
  <c r="C949" i="19"/>
  <c r="A950" i="19"/>
  <c r="B950" i="19"/>
  <c r="C950" i="19"/>
  <c r="A951" i="19"/>
  <c r="B951" i="19"/>
  <c r="C951" i="19"/>
  <c r="A952" i="19"/>
  <c r="B952" i="19"/>
  <c r="C952" i="19"/>
  <c r="A953" i="19"/>
  <c r="B953" i="19"/>
  <c r="C953" i="19"/>
  <c r="A954" i="19"/>
  <c r="B954" i="19"/>
  <c r="C954" i="19"/>
  <c r="A955" i="19"/>
  <c r="B955" i="19"/>
  <c r="C955" i="19"/>
  <c r="A956" i="19"/>
  <c r="B956" i="19"/>
  <c r="C956" i="19"/>
  <c r="A957" i="19"/>
  <c r="B957" i="19"/>
  <c r="C957" i="19"/>
  <c r="A958" i="19"/>
  <c r="B958" i="19"/>
  <c r="C958" i="19"/>
  <c r="A959" i="19"/>
  <c r="B959" i="19"/>
  <c r="C959" i="19"/>
  <c r="A960" i="19"/>
  <c r="B960" i="19"/>
  <c r="C960" i="19"/>
  <c r="A961" i="19"/>
  <c r="B961" i="19"/>
  <c r="C961" i="19"/>
  <c r="A962" i="19"/>
  <c r="B962" i="19"/>
  <c r="C962" i="19"/>
  <c r="A963" i="19"/>
  <c r="B963" i="19"/>
  <c r="C963" i="19"/>
  <c r="A964" i="19"/>
  <c r="B964" i="19"/>
  <c r="C964" i="19"/>
  <c r="A965" i="19"/>
  <c r="B965" i="19"/>
  <c r="C965" i="19"/>
  <c r="A966" i="19"/>
  <c r="B966" i="19"/>
  <c r="C966" i="19"/>
  <c r="A967" i="19"/>
  <c r="B967" i="19"/>
  <c r="C967" i="19"/>
  <c r="A968" i="19"/>
  <c r="B968" i="19"/>
  <c r="C968" i="19"/>
  <c r="A969" i="19"/>
  <c r="B969" i="19"/>
  <c r="C969" i="19"/>
  <c r="A970" i="19"/>
  <c r="B970" i="19"/>
  <c r="C970" i="19"/>
  <c r="A971" i="19"/>
  <c r="B971" i="19"/>
  <c r="C971" i="19"/>
  <c r="A972" i="19"/>
  <c r="B972" i="19"/>
  <c r="C972" i="19"/>
  <c r="A973" i="19"/>
  <c r="B973" i="19"/>
  <c r="C973" i="19"/>
  <c r="A974" i="19"/>
  <c r="B974" i="19"/>
  <c r="C974" i="19"/>
  <c r="A975" i="19"/>
  <c r="B975" i="19"/>
  <c r="C975" i="19"/>
  <c r="A976" i="19"/>
  <c r="B976" i="19"/>
  <c r="C976" i="19"/>
  <c r="A977" i="19"/>
  <c r="B977" i="19"/>
  <c r="C977" i="19"/>
  <c r="A978" i="19"/>
  <c r="B978" i="19"/>
  <c r="C978" i="19"/>
  <c r="A979" i="19"/>
  <c r="B979" i="19"/>
  <c r="C979" i="19"/>
  <c r="A980" i="19"/>
  <c r="B980" i="19"/>
  <c r="C980" i="19"/>
  <c r="A981" i="19"/>
  <c r="B981" i="19"/>
  <c r="C981" i="19"/>
  <c r="A982" i="19"/>
  <c r="B982" i="19"/>
  <c r="C982" i="19"/>
  <c r="A983" i="19"/>
  <c r="B983" i="19"/>
  <c r="C983" i="19"/>
  <c r="A984" i="19"/>
  <c r="B984" i="19"/>
  <c r="C984" i="19"/>
  <c r="A985" i="19"/>
  <c r="B985" i="19"/>
  <c r="C985" i="19"/>
  <c r="A986" i="19"/>
  <c r="B986" i="19"/>
  <c r="C986" i="19"/>
  <c r="A987" i="19"/>
  <c r="B987" i="19"/>
  <c r="C987" i="19"/>
  <c r="A988" i="19"/>
  <c r="B988" i="19"/>
  <c r="C988" i="19"/>
  <c r="A989" i="19"/>
  <c r="B989" i="19"/>
  <c r="C989" i="19"/>
  <c r="A990" i="19"/>
  <c r="B990" i="19"/>
  <c r="C990" i="19"/>
  <c r="A991" i="19"/>
  <c r="B991" i="19"/>
  <c r="C991" i="19"/>
  <c r="A992" i="19"/>
  <c r="B992" i="19"/>
  <c r="C992" i="19"/>
  <c r="A993" i="19"/>
  <c r="B993" i="19"/>
  <c r="C993" i="19"/>
  <c r="A994" i="19"/>
  <c r="B994" i="19"/>
  <c r="C994" i="19"/>
  <c r="A995" i="19"/>
  <c r="B995" i="19"/>
  <c r="C995" i="19"/>
  <c r="A996" i="19"/>
  <c r="B996" i="19"/>
  <c r="C996" i="19"/>
  <c r="A997" i="19"/>
  <c r="B997" i="19"/>
  <c r="C997" i="19"/>
  <c r="A998" i="19"/>
  <c r="B998" i="19"/>
  <c r="C998" i="19"/>
  <c r="A999" i="19"/>
  <c r="B999" i="19"/>
  <c r="C999" i="19"/>
  <c r="A1000" i="19"/>
  <c r="B1000" i="19"/>
  <c r="C1000" i="19"/>
  <c r="A1001" i="19"/>
  <c r="B1001" i="19"/>
  <c r="C1001" i="19"/>
  <c r="A1002" i="19"/>
  <c r="B1002" i="19"/>
  <c r="C1002" i="19"/>
  <c r="A1003" i="19"/>
  <c r="B1003" i="19"/>
  <c r="C1003" i="19"/>
  <c r="A1004" i="19"/>
  <c r="B1004" i="19"/>
  <c r="C1004" i="19"/>
  <c r="A1005" i="19"/>
  <c r="B1005" i="19"/>
  <c r="C1005" i="19"/>
  <c r="A1006" i="19"/>
  <c r="B1006" i="19"/>
  <c r="C1006" i="19"/>
  <c r="A1007" i="19"/>
  <c r="B1007" i="19"/>
  <c r="C1007" i="19"/>
  <c r="A1008" i="19"/>
  <c r="B1008" i="19"/>
  <c r="C1008" i="19"/>
  <c r="A1009" i="19"/>
  <c r="B1009" i="19"/>
  <c r="C1009" i="19"/>
  <c r="A1010" i="19"/>
  <c r="B1010" i="19"/>
  <c r="C1010" i="19"/>
  <c r="A1011" i="19"/>
  <c r="B1011" i="19"/>
  <c r="C1011" i="19"/>
  <c r="A1012" i="19"/>
  <c r="B1012" i="19"/>
  <c r="C1012" i="19"/>
  <c r="A1013" i="19"/>
  <c r="B1013" i="19"/>
  <c r="C1013" i="19"/>
  <c r="A1014" i="19"/>
  <c r="B1014" i="19"/>
  <c r="C1014" i="19"/>
  <c r="A1015" i="19"/>
  <c r="B1015" i="19"/>
  <c r="C1015" i="19"/>
  <c r="A1016" i="19"/>
  <c r="B1016" i="19"/>
  <c r="C1016" i="19"/>
  <c r="A1017" i="19"/>
  <c r="B1017" i="19"/>
  <c r="C1017" i="19"/>
  <c r="A1018" i="19"/>
  <c r="B1018" i="19"/>
  <c r="C1018" i="19"/>
  <c r="A1019" i="19"/>
  <c r="B1019" i="19"/>
  <c r="C1019" i="19"/>
  <c r="A1020" i="19"/>
  <c r="B1020" i="19"/>
  <c r="C1020" i="19"/>
  <c r="A1021" i="19"/>
  <c r="B1021" i="19"/>
  <c r="C1021" i="19"/>
  <c r="A1022" i="19"/>
  <c r="B1022" i="19"/>
  <c r="C1022" i="19"/>
  <c r="A1023" i="19"/>
  <c r="B1023" i="19"/>
  <c r="C1023" i="19"/>
  <c r="A1024" i="19"/>
  <c r="B1024" i="19"/>
  <c r="C1024" i="19"/>
  <c r="A1025" i="19"/>
  <c r="B1025" i="19"/>
  <c r="C1025" i="19"/>
  <c r="A1026" i="19"/>
  <c r="B1026" i="19"/>
  <c r="C1026" i="19"/>
  <c r="A1027" i="19"/>
  <c r="B1027" i="19"/>
  <c r="C1027" i="19"/>
  <c r="A1028" i="19"/>
  <c r="B1028" i="19"/>
  <c r="C1028" i="19"/>
  <c r="A1029" i="19"/>
  <c r="B1029" i="19"/>
  <c r="C1029" i="19"/>
  <c r="A1030" i="19"/>
  <c r="B1030" i="19"/>
  <c r="C1030" i="19"/>
  <c r="A1031" i="19"/>
  <c r="B1031" i="19"/>
  <c r="C1031" i="19"/>
  <c r="A1032" i="19"/>
  <c r="B1032" i="19"/>
  <c r="C1032" i="19"/>
  <c r="A1033" i="19"/>
  <c r="B1033" i="19"/>
  <c r="C1033" i="19"/>
  <c r="A1034" i="19"/>
  <c r="B1034" i="19"/>
  <c r="C1034" i="19"/>
  <c r="A1035" i="19"/>
  <c r="B1035" i="19"/>
  <c r="C1035" i="19"/>
  <c r="A1036" i="19"/>
  <c r="B1036" i="19"/>
  <c r="C1036" i="19"/>
  <c r="A1037" i="19"/>
  <c r="B1037" i="19"/>
  <c r="C1037" i="19"/>
  <c r="A1038" i="19"/>
  <c r="B1038" i="19"/>
  <c r="C1038" i="19"/>
  <c r="A1039" i="19"/>
  <c r="B1039" i="19"/>
  <c r="C1039" i="19"/>
  <c r="A1040" i="19"/>
  <c r="B1040" i="19"/>
  <c r="C1040" i="19"/>
  <c r="A1041" i="19"/>
  <c r="B1041" i="19"/>
  <c r="C1041" i="19"/>
  <c r="A1042" i="19"/>
  <c r="B1042" i="19"/>
  <c r="C1042" i="19"/>
  <c r="A1043" i="19"/>
  <c r="B1043" i="19"/>
  <c r="C1043" i="19"/>
  <c r="A1044" i="19"/>
  <c r="B1044" i="19"/>
  <c r="C1044" i="19"/>
  <c r="A1045" i="19"/>
  <c r="B1045" i="19"/>
  <c r="C1045" i="19"/>
  <c r="A1046" i="19"/>
  <c r="B1046" i="19"/>
  <c r="C1046" i="19"/>
  <c r="A1047" i="19"/>
  <c r="B1047" i="19"/>
  <c r="C1047" i="19"/>
  <c r="A1048" i="19"/>
  <c r="B1048" i="19"/>
  <c r="C1048" i="19"/>
  <c r="A1049" i="19"/>
  <c r="B1049" i="19"/>
  <c r="C1049" i="19"/>
  <c r="A1050" i="19"/>
  <c r="B1050" i="19"/>
  <c r="C1050" i="19"/>
  <c r="A1051" i="19"/>
  <c r="B1051" i="19"/>
  <c r="C1051" i="19"/>
  <c r="A1052" i="19"/>
  <c r="B1052" i="19"/>
  <c r="C1052" i="19"/>
  <c r="A1053" i="19"/>
  <c r="B1053" i="19"/>
  <c r="C1053" i="19"/>
  <c r="A1054" i="19"/>
  <c r="B1054" i="19"/>
  <c r="C1054" i="19"/>
  <c r="A1055" i="19"/>
  <c r="B1055" i="19"/>
  <c r="C1055" i="19"/>
  <c r="A1056" i="19"/>
  <c r="B1056" i="19"/>
  <c r="C1056" i="19"/>
  <c r="A1057" i="19"/>
  <c r="B1057" i="19"/>
  <c r="C1057" i="19"/>
  <c r="A1058" i="19"/>
  <c r="B1058" i="19"/>
  <c r="C1058" i="19"/>
  <c r="A1059" i="19"/>
  <c r="B1059" i="19"/>
  <c r="C1059" i="19"/>
  <c r="A1060" i="19"/>
  <c r="B1060" i="19"/>
  <c r="C1060" i="19"/>
  <c r="A1061" i="19"/>
  <c r="B1061" i="19"/>
  <c r="C1061" i="19"/>
  <c r="A1062" i="19"/>
  <c r="B1062" i="19"/>
  <c r="C1062" i="19"/>
  <c r="A1063" i="19"/>
  <c r="B1063" i="19"/>
  <c r="C1063" i="19"/>
  <c r="A1064" i="19"/>
  <c r="B1064" i="19"/>
  <c r="C1064" i="19"/>
  <c r="A1065" i="19"/>
  <c r="B1065" i="19"/>
  <c r="C1065" i="19"/>
  <c r="A1066" i="19"/>
  <c r="B1066" i="19"/>
  <c r="C1066" i="19"/>
  <c r="A1067" i="19"/>
  <c r="B1067" i="19"/>
  <c r="C1067" i="19"/>
  <c r="A1068" i="19"/>
  <c r="B1068" i="19"/>
  <c r="C1068" i="19"/>
  <c r="A1069" i="19"/>
  <c r="B1069" i="19"/>
  <c r="C1069" i="19"/>
  <c r="A1070" i="19"/>
  <c r="B1070" i="19"/>
  <c r="C1070" i="19"/>
  <c r="A1071" i="19"/>
  <c r="B1071" i="19"/>
  <c r="C1071" i="19"/>
  <c r="A1072" i="19"/>
  <c r="B1072" i="19"/>
  <c r="C1072" i="19"/>
  <c r="A1073" i="19"/>
  <c r="B1073" i="19"/>
  <c r="C1073" i="19"/>
  <c r="A1074" i="19"/>
  <c r="B1074" i="19"/>
  <c r="C1074" i="19"/>
  <c r="A1075" i="19"/>
  <c r="B1075" i="19"/>
  <c r="C1075" i="19"/>
  <c r="A1076" i="19"/>
  <c r="B1076" i="19"/>
  <c r="C1076" i="19"/>
  <c r="A1077" i="19"/>
  <c r="B1077" i="19"/>
  <c r="C1077" i="19"/>
  <c r="A1078" i="19"/>
  <c r="B1078" i="19"/>
  <c r="C1078" i="19"/>
  <c r="A1079" i="19"/>
  <c r="B1079" i="19"/>
  <c r="C1079" i="19"/>
  <c r="A1080" i="19"/>
  <c r="B1080" i="19"/>
  <c r="C1080" i="19"/>
  <c r="A1081" i="19"/>
  <c r="B1081" i="19"/>
  <c r="C1081" i="19"/>
  <c r="A1082" i="19"/>
  <c r="B1082" i="19"/>
  <c r="C1082" i="19"/>
  <c r="A1083" i="19"/>
  <c r="B1083" i="19"/>
  <c r="C1083" i="19"/>
  <c r="A1084" i="19"/>
  <c r="B1084" i="19"/>
  <c r="C1084" i="19"/>
  <c r="A1085" i="19"/>
  <c r="B1085" i="19"/>
  <c r="C1085" i="19"/>
  <c r="A1086" i="19"/>
  <c r="B1086" i="19"/>
  <c r="C1086" i="19"/>
  <c r="A1087" i="19"/>
  <c r="B1087" i="19"/>
  <c r="C1087" i="19"/>
  <c r="A1088" i="19"/>
  <c r="B1088" i="19"/>
  <c r="C1088" i="19"/>
  <c r="A1089" i="19"/>
  <c r="B1089" i="19"/>
  <c r="C1089" i="19"/>
  <c r="A1090" i="19"/>
  <c r="B1090" i="19"/>
  <c r="C1090" i="19"/>
  <c r="A1091" i="19"/>
  <c r="B1091" i="19"/>
  <c r="C1091" i="19"/>
  <c r="A1092" i="19"/>
  <c r="B1092" i="19"/>
  <c r="C1092" i="19"/>
  <c r="A1093" i="19"/>
  <c r="B1093" i="19"/>
  <c r="C1093" i="19"/>
  <c r="A1094" i="19"/>
  <c r="B1094" i="19"/>
  <c r="C1094" i="19"/>
  <c r="A1095" i="19"/>
  <c r="B1095" i="19"/>
  <c r="C1095" i="19"/>
  <c r="A1096" i="19"/>
  <c r="B1096" i="19"/>
  <c r="C1096" i="19"/>
  <c r="A1097" i="19"/>
  <c r="B1097" i="19"/>
  <c r="C1097" i="19"/>
  <c r="A1098" i="19"/>
  <c r="B1098" i="19"/>
  <c r="C1098" i="19"/>
  <c r="A1099" i="19"/>
  <c r="B1099" i="19"/>
  <c r="C1099" i="19"/>
  <c r="A1100" i="19"/>
  <c r="B1100" i="19"/>
  <c r="C1100" i="19"/>
  <c r="A1101" i="19"/>
  <c r="B1101" i="19"/>
  <c r="C1101" i="19"/>
  <c r="A1102" i="19"/>
  <c r="B1102" i="19"/>
  <c r="C1102" i="19"/>
  <c r="A1103" i="19"/>
  <c r="B1103" i="19"/>
  <c r="C1103" i="19"/>
  <c r="A1104" i="19"/>
  <c r="B1104" i="19"/>
  <c r="C1104" i="19"/>
  <c r="A1105" i="19"/>
  <c r="B1105" i="19"/>
  <c r="C1105" i="19"/>
  <c r="A1106" i="19"/>
  <c r="B1106" i="19"/>
  <c r="C1106" i="19"/>
  <c r="A1107" i="19"/>
  <c r="B1107" i="19"/>
  <c r="C1107" i="19"/>
  <c r="A1108" i="19"/>
  <c r="B1108" i="19"/>
  <c r="C1108" i="19"/>
  <c r="A1109" i="19"/>
  <c r="B1109" i="19"/>
  <c r="C1109" i="19"/>
  <c r="A1110" i="19"/>
  <c r="B1110" i="19"/>
  <c r="C1110" i="19"/>
  <c r="A1111" i="19"/>
  <c r="B1111" i="19"/>
  <c r="C1111" i="19"/>
  <c r="A1112" i="19"/>
  <c r="B1112" i="19"/>
  <c r="C1112" i="19"/>
  <c r="A1113" i="19"/>
  <c r="B1113" i="19"/>
  <c r="C1113" i="19"/>
  <c r="A1114" i="19"/>
  <c r="B1114" i="19"/>
  <c r="C1114" i="19"/>
  <c r="A1115" i="19"/>
  <c r="B1115" i="19"/>
  <c r="C1115" i="19"/>
  <c r="A1116" i="19"/>
  <c r="B1116" i="19"/>
  <c r="C1116" i="19"/>
  <c r="A1117" i="19"/>
  <c r="B1117" i="19"/>
  <c r="C1117" i="19"/>
  <c r="A1118" i="19"/>
  <c r="B1118" i="19"/>
  <c r="C1118" i="19"/>
  <c r="A1119" i="19"/>
  <c r="B1119" i="19"/>
  <c r="C1119" i="19"/>
  <c r="A1120" i="19"/>
  <c r="B1120" i="19"/>
  <c r="C1120" i="19"/>
  <c r="A1121" i="19"/>
  <c r="B1121" i="19"/>
  <c r="C1121" i="19"/>
  <c r="A1122" i="19"/>
  <c r="B1122" i="19"/>
  <c r="C1122" i="19"/>
  <c r="A1123" i="19"/>
  <c r="B1123" i="19"/>
  <c r="C1123" i="19"/>
  <c r="A1124" i="19"/>
  <c r="B1124" i="19"/>
  <c r="C1124" i="19"/>
  <c r="A1125" i="19"/>
  <c r="B1125" i="19"/>
  <c r="C1125" i="19"/>
  <c r="A1126" i="19"/>
  <c r="B1126" i="19"/>
  <c r="C1126" i="19"/>
  <c r="A1127" i="19"/>
  <c r="B1127" i="19"/>
  <c r="C1127" i="19"/>
  <c r="A1128" i="19"/>
  <c r="B1128" i="19"/>
  <c r="C1128" i="19"/>
  <c r="A1129" i="19"/>
  <c r="B1129" i="19"/>
  <c r="C1129" i="19"/>
  <c r="A1130" i="19"/>
  <c r="B1130" i="19"/>
  <c r="C1130" i="19"/>
  <c r="A1131" i="19"/>
  <c r="B1131" i="19"/>
  <c r="C1131" i="19"/>
  <c r="A1132" i="19"/>
  <c r="B1132" i="19"/>
  <c r="C1132" i="19"/>
  <c r="A1133" i="19"/>
  <c r="B1133" i="19"/>
  <c r="C1133" i="19"/>
  <c r="A1134" i="19"/>
  <c r="B1134" i="19"/>
  <c r="C1134" i="19"/>
  <c r="A1135" i="19"/>
  <c r="B1135" i="19"/>
  <c r="C1135" i="19"/>
  <c r="A1136" i="19"/>
  <c r="B1136" i="19"/>
  <c r="C1136" i="19"/>
  <c r="A1137" i="19"/>
  <c r="B1137" i="19"/>
  <c r="C1137" i="19"/>
  <c r="A1138" i="19"/>
  <c r="B1138" i="19"/>
  <c r="C1138" i="19"/>
  <c r="A1139" i="19"/>
  <c r="B1139" i="19"/>
  <c r="C1139" i="19"/>
  <c r="A1140" i="19"/>
  <c r="B1140" i="19"/>
  <c r="C1140" i="19"/>
  <c r="A1141" i="19"/>
  <c r="B1141" i="19"/>
  <c r="C1141" i="19"/>
  <c r="A1142" i="19"/>
  <c r="B1142" i="19"/>
  <c r="C1142" i="19"/>
  <c r="A1143" i="19"/>
  <c r="B1143" i="19"/>
  <c r="C1143" i="19"/>
  <c r="A1144" i="19"/>
  <c r="B1144" i="19"/>
  <c r="C1144" i="19"/>
  <c r="A1145" i="19"/>
  <c r="B1145" i="19"/>
  <c r="C1145" i="19"/>
  <c r="A1146" i="19"/>
  <c r="B1146" i="19"/>
  <c r="C1146" i="19"/>
  <c r="A1147" i="19"/>
  <c r="B1147" i="19"/>
  <c r="C1147" i="19"/>
  <c r="A1148" i="19"/>
  <c r="B1148" i="19"/>
  <c r="C1148" i="19"/>
  <c r="A1149" i="19"/>
  <c r="B1149" i="19"/>
  <c r="C1149" i="19"/>
  <c r="A1150" i="19"/>
  <c r="B1150" i="19"/>
  <c r="C1150" i="19"/>
  <c r="A1151" i="19"/>
  <c r="B1151" i="19"/>
  <c r="C1151" i="19"/>
  <c r="A1152" i="19"/>
  <c r="B1152" i="19"/>
  <c r="C1152" i="19"/>
  <c r="A1153" i="19"/>
  <c r="B1153" i="19"/>
  <c r="C1153" i="19"/>
  <c r="A1154" i="19"/>
  <c r="B1154" i="19"/>
  <c r="C1154" i="19"/>
  <c r="A1155" i="19"/>
  <c r="B1155" i="19"/>
  <c r="C1155" i="19"/>
  <c r="A1156" i="19"/>
  <c r="B1156" i="19"/>
  <c r="C1156" i="19"/>
  <c r="A1157" i="19"/>
  <c r="B1157" i="19"/>
  <c r="C1157" i="19"/>
  <c r="A1158" i="19"/>
  <c r="B1158" i="19"/>
  <c r="C1158" i="19"/>
  <c r="A1159" i="19"/>
  <c r="B1159" i="19"/>
  <c r="C1159" i="19"/>
  <c r="A1160" i="19"/>
  <c r="B1160" i="19"/>
  <c r="C1160" i="19"/>
  <c r="A1161" i="19"/>
  <c r="B1161" i="19"/>
  <c r="C1161" i="19"/>
  <c r="A1162" i="19"/>
  <c r="B1162" i="19"/>
  <c r="C1162" i="19"/>
  <c r="A1163" i="19"/>
  <c r="B1163" i="19"/>
  <c r="C1163" i="19"/>
  <c r="A1164" i="19"/>
  <c r="B1164" i="19"/>
  <c r="C1164" i="19"/>
  <c r="A1165" i="19"/>
  <c r="B1165" i="19"/>
  <c r="C1165" i="19"/>
  <c r="A1166" i="19"/>
  <c r="B1166" i="19"/>
  <c r="C1166" i="19"/>
  <c r="A1167" i="19"/>
  <c r="B1167" i="19"/>
  <c r="C1167" i="19"/>
  <c r="A1168" i="19"/>
  <c r="B1168" i="19"/>
  <c r="C1168" i="19"/>
  <c r="A1169" i="19"/>
  <c r="B1169" i="19"/>
  <c r="C1169" i="19"/>
  <c r="A1170" i="19"/>
  <c r="B1170" i="19"/>
  <c r="C1170" i="19"/>
  <c r="A1171" i="19"/>
  <c r="B1171" i="19"/>
  <c r="C1171" i="19"/>
  <c r="A1172" i="19"/>
  <c r="B1172" i="19"/>
  <c r="C1172" i="19"/>
  <c r="A1173" i="19"/>
  <c r="B1173" i="19"/>
  <c r="C1173" i="19"/>
  <c r="A1174" i="19"/>
  <c r="B1174" i="19"/>
  <c r="C1174" i="19"/>
  <c r="A1175" i="19"/>
  <c r="B1175" i="19"/>
  <c r="C1175" i="19"/>
  <c r="A1176" i="19"/>
  <c r="B1176" i="19"/>
  <c r="C1176" i="19"/>
  <c r="A1177" i="19"/>
  <c r="B1177" i="19"/>
  <c r="C1177" i="19"/>
  <c r="A1178" i="19"/>
  <c r="B1178" i="19"/>
  <c r="C1178" i="19"/>
  <c r="A1179" i="19"/>
  <c r="B1179" i="19"/>
  <c r="C1179" i="19"/>
  <c r="A1180" i="19"/>
  <c r="B1180" i="19"/>
  <c r="C1180" i="19"/>
  <c r="A1181" i="19"/>
  <c r="B1181" i="19"/>
  <c r="C1181" i="19"/>
  <c r="A1182" i="19"/>
  <c r="B1182" i="19"/>
  <c r="C1182" i="19"/>
  <c r="A1183" i="19"/>
  <c r="B1183" i="19"/>
  <c r="C1183" i="19"/>
  <c r="A1184" i="19"/>
  <c r="B1184" i="19"/>
  <c r="C1184" i="19"/>
  <c r="A1185" i="19"/>
  <c r="B1185" i="19"/>
  <c r="C1185" i="19"/>
  <c r="A1186" i="19"/>
  <c r="B1186" i="19"/>
  <c r="C1186" i="19"/>
  <c r="A1187" i="19"/>
  <c r="B1187" i="19"/>
  <c r="C1187" i="19"/>
  <c r="A1188" i="19"/>
  <c r="B1188" i="19"/>
  <c r="C1188" i="19"/>
  <c r="A1189" i="19"/>
  <c r="B1189" i="19"/>
  <c r="C1189" i="19"/>
  <c r="A1190" i="19"/>
  <c r="B1190" i="19"/>
  <c r="C1190" i="19"/>
  <c r="A1191" i="19"/>
  <c r="B1191" i="19"/>
  <c r="C1191" i="19"/>
  <c r="A1192" i="19"/>
  <c r="B1192" i="19"/>
  <c r="C1192" i="19"/>
  <c r="A1193" i="19"/>
  <c r="B1193" i="19"/>
  <c r="C1193" i="19"/>
  <c r="A1194" i="19"/>
  <c r="B1194" i="19"/>
  <c r="C1194" i="19"/>
  <c r="A1195" i="19"/>
  <c r="B1195" i="19"/>
  <c r="C1195" i="19"/>
  <c r="A1196" i="19"/>
  <c r="B1196" i="19"/>
  <c r="C1196" i="19"/>
  <c r="A1197" i="19"/>
  <c r="B1197" i="19"/>
  <c r="C1197" i="19"/>
  <c r="A1198" i="19"/>
  <c r="B1198" i="19"/>
  <c r="C1198" i="19"/>
  <c r="A1199" i="19"/>
  <c r="B1199" i="19"/>
  <c r="C1199" i="19"/>
  <c r="A1200" i="19"/>
  <c r="B1200" i="19"/>
  <c r="C1200" i="19"/>
  <c r="A1201" i="19"/>
  <c r="B1201" i="19"/>
  <c r="C1201" i="19"/>
  <c r="A1202" i="19"/>
  <c r="B1202" i="19"/>
  <c r="C1202" i="19"/>
  <c r="A1203" i="19"/>
  <c r="B1203" i="19"/>
  <c r="C1203" i="19"/>
  <c r="A1204" i="19"/>
  <c r="B1204" i="19"/>
  <c r="C1204" i="19"/>
  <c r="A1205" i="19"/>
  <c r="B1205" i="19"/>
  <c r="C1205" i="19"/>
  <c r="A1206" i="19"/>
  <c r="B1206" i="19"/>
  <c r="C1206" i="19"/>
  <c r="A1207" i="19"/>
  <c r="B1207" i="19"/>
  <c r="C1207" i="19"/>
  <c r="A1208" i="19"/>
  <c r="B1208" i="19"/>
  <c r="C1208" i="19"/>
  <c r="A1209" i="19"/>
  <c r="B1209" i="19"/>
  <c r="C1209" i="19"/>
  <c r="A1210" i="19"/>
  <c r="B1210" i="19"/>
  <c r="C1210" i="19"/>
  <c r="A1211" i="19"/>
  <c r="B1211" i="19"/>
  <c r="C1211" i="19"/>
  <c r="A1212" i="19"/>
  <c r="B1212" i="19"/>
  <c r="C1212" i="19"/>
  <c r="A1213" i="19"/>
  <c r="B1213" i="19"/>
  <c r="C1213" i="19"/>
  <c r="A1214" i="19"/>
  <c r="B1214" i="19"/>
  <c r="C1214" i="19"/>
  <c r="A1215" i="19"/>
  <c r="B1215" i="19"/>
  <c r="C1215" i="19"/>
  <c r="A1216" i="19"/>
  <c r="B1216" i="19"/>
  <c r="C1216" i="19"/>
  <c r="A1217" i="19"/>
  <c r="B1217" i="19"/>
  <c r="C1217" i="19"/>
  <c r="A1218" i="19"/>
  <c r="B1218" i="19"/>
  <c r="C1218" i="19"/>
  <c r="A1219" i="19"/>
  <c r="B1219" i="19"/>
  <c r="C1219" i="19"/>
  <c r="A1220" i="19"/>
  <c r="B1220" i="19"/>
  <c r="C1220" i="19"/>
  <c r="A1221" i="19"/>
  <c r="B1221" i="19"/>
  <c r="C1221" i="19"/>
  <c r="A1222" i="19"/>
  <c r="B1222" i="19"/>
  <c r="C1222" i="19"/>
  <c r="A1223" i="19"/>
  <c r="B1223" i="19"/>
  <c r="C1223" i="19"/>
  <c r="A1224" i="19"/>
  <c r="B1224" i="19"/>
  <c r="C1224" i="19"/>
  <c r="A1225" i="19"/>
  <c r="B1225" i="19"/>
  <c r="C1225" i="19"/>
  <c r="A1226" i="19"/>
  <c r="B1226" i="19"/>
  <c r="C1226" i="19"/>
  <c r="A1227" i="19"/>
  <c r="B1227" i="19"/>
  <c r="C1227" i="19"/>
  <c r="A1228" i="19"/>
  <c r="B1228" i="19"/>
  <c r="C1228" i="19"/>
  <c r="A1229" i="19"/>
  <c r="B1229" i="19"/>
  <c r="C1229" i="19"/>
  <c r="A1230" i="19"/>
  <c r="B1230" i="19"/>
  <c r="C1230" i="19"/>
  <c r="A1231" i="19"/>
  <c r="B1231" i="19"/>
  <c r="C1231" i="19"/>
  <c r="A1232" i="19"/>
  <c r="B1232" i="19"/>
  <c r="C1232" i="19"/>
  <c r="A1233" i="19"/>
  <c r="B1233" i="19"/>
  <c r="C1233" i="19"/>
  <c r="A1234" i="19"/>
  <c r="B1234" i="19"/>
  <c r="C1234" i="19"/>
  <c r="A1235" i="19"/>
  <c r="B1235" i="19"/>
  <c r="C1235" i="19"/>
  <c r="A1236" i="19"/>
  <c r="B1236" i="19"/>
  <c r="C1236" i="19"/>
  <c r="A1237" i="19"/>
  <c r="B1237" i="19"/>
  <c r="C1237" i="19"/>
  <c r="A1238" i="19"/>
  <c r="B1238" i="19"/>
  <c r="C1238" i="19"/>
  <c r="A1239" i="19"/>
  <c r="B1239" i="19"/>
  <c r="C1239" i="19"/>
  <c r="A1240" i="19"/>
  <c r="B1240" i="19"/>
  <c r="C1240" i="19"/>
  <c r="A1241" i="19"/>
  <c r="B1241" i="19"/>
  <c r="C1241" i="19"/>
  <c r="A1242" i="19"/>
  <c r="B1242" i="19"/>
  <c r="C1242" i="19"/>
  <c r="A1243" i="19"/>
  <c r="B1243" i="19"/>
  <c r="C1243" i="19"/>
  <c r="A1244" i="19"/>
  <c r="B1244" i="19"/>
  <c r="C1244" i="19"/>
  <c r="A1245" i="19"/>
  <c r="B1245" i="19"/>
  <c r="C1245" i="19"/>
  <c r="A1246" i="19"/>
  <c r="B1246" i="19"/>
  <c r="C1246" i="19"/>
  <c r="A1247" i="19"/>
  <c r="B1247" i="19"/>
  <c r="C1247" i="19"/>
  <c r="A1248" i="19"/>
  <c r="B1248" i="19"/>
  <c r="C1248" i="19"/>
  <c r="A1249" i="19"/>
  <c r="B1249" i="19"/>
  <c r="C1249" i="19"/>
  <c r="A1250" i="19"/>
  <c r="B1250" i="19"/>
  <c r="C1250" i="19"/>
  <c r="A1251" i="19"/>
  <c r="B1251" i="19"/>
  <c r="C1251" i="19"/>
  <c r="A1252" i="19"/>
  <c r="B1252" i="19"/>
  <c r="C1252" i="19"/>
  <c r="A1253" i="19"/>
  <c r="B1253" i="19"/>
  <c r="C1253" i="19"/>
  <c r="A1254" i="19"/>
  <c r="B1254" i="19"/>
  <c r="C1254" i="19"/>
  <c r="A1255" i="19"/>
  <c r="B1255" i="19"/>
  <c r="C1255" i="19"/>
  <c r="A1256" i="19"/>
  <c r="B1256" i="19"/>
  <c r="C1256" i="19"/>
  <c r="A1257" i="19"/>
  <c r="B1257" i="19"/>
  <c r="C1257" i="19"/>
  <c r="A1258" i="19"/>
  <c r="B1258" i="19"/>
  <c r="C1258" i="19"/>
  <c r="A1259" i="19"/>
  <c r="B1259" i="19"/>
  <c r="C1259" i="19"/>
  <c r="A1260" i="19"/>
  <c r="B1260" i="19"/>
  <c r="C1260" i="19"/>
  <c r="A1261" i="19"/>
  <c r="B1261" i="19"/>
  <c r="C1261" i="19"/>
  <c r="A1262" i="19"/>
  <c r="B1262" i="19"/>
  <c r="C1262" i="19"/>
  <c r="A1263" i="19"/>
  <c r="B1263" i="19"/>
  <c r="C1263" i="19"/>
  <c r="A1264" i="19"/>
  <c r="B1264" i="19"/>
  <c r="C1264" i="19"/>
  <c r="A1265" i="19"/>
  <c r="B1265" i="19"/>
  <c r="C1265" i="19"/>
  <c r="A1266" i="19"/>
  <c r="B1266" i="19"/>
  <c r="C1266" i="19"/>
  <c r="A1267" i="19"/>
  <c r="B1267" i="19"/>
  <c r="C1267" i="19"/>
  <c r="A1268" i="19"/>
  <c r="B1268" i="19"/>
  <c r="C1268" i="19"/>
  <c r="A1269" i="19"/>
  <c r="B1269" i="19"/>
  <c r="C1269" i="19"/>
  <c r="A1270" i="19"/>
  <c r="B1270" i="19"/>
  <c r="C1270" i="19"/>
  <c r="A1271" i="19"/>
  <c r="B1271" i="19"/>
  <c r="C1271" i="19"/>
  <c r="A1272" i="19"/>
  <c r="B1272" i="19"/>
  <c r="C1272" i="19"/>
  <c r="A1273" i="19"/>
  <c r="B1273" i="19"/>
  <c r="C1273" i="19"/>
  <c r="A1274" i="19"/>
  <c r="B1274" i="19"/>
  <c r="C1274" i="19"/>
  <c r="A1275" i="19"/>
  <c r="B1275" i="19"/>
  <c r="C1275" i="19"/>
  <c r="A1276" i="19"/>
  <c r="B1276" i="19"/>
  <c r="C1276" i="19"/>
  <c r="A1277" i="19"/>
  <c r="B1277" i="19"/>
  <c r="C1277" i="19"/>
  <c r="A1278" i="19"/>
  <c r="B1278" i="19"/>
  <c r="C1278" i="19"/>
  <c r="A1279" i="19"/>
  <c r="B1279" i="19"/>
  <c r="C1279" i="19"/>
  <c r="A1280" i="19"/>
  <c r="B1280" i="19"/>
  <c r="C1280" i="19"/>
  <c r="A1281" i="19"/>
  <c r="B1281" i="19"/>
  <c r="C1281" i="19"/>
  <c r="A1282" i="19"/>
  <c r="B1282" i="19"/>
  <c r="C1282" i="19"/>
  <c r="A1283" i="19"/>
  <c r="B1283" i="19"/>
  <c r="C1283" i="19"/>
  <c r="A1284" i="19"/>
  <c r="B1284" i="19"/>
  <c r="C1284" i="19"/>
  <c r="A1285" i="19"/>
  <c r="B1285" i="19"/>
  <c r="C1285" i="19"/>
  <c r="A1286" i="19"/>
  <c r="B1286" i="19"/>
  <c r="C1286" i="19"/>
  <c r="A1287" i="19"/>
  <c r="B1287" i="19"/>
  <c r="C1287" i="19"/>
  <c r="A1288" i="19"/>
  <c r="B1288" i="19"/>
  <c r="C1288" i="19"/>
  <c r="A1289" i="19"/>
  <c r="B1289" i="19"/>
  <c r="C1289" i="19"/>
  <c r="A1290" i="19"/>
  <c r="B1290" i="19"/>
  <c r="C1290" i="19"/>
  <c r="A1291" i="19"/>
  <c r="B1291" i="19"/>
  <c r="C1291" i="19"/>
  <c r="A1292" i="19"/>
  <c r="B1292" i="19"/>
  <c r="C1292" i="19"/>
  <c r="A1293" i="19"/>
  <c r="B1293" i="19"/>
  <c r="C1293" i="19"/>
  <c r="A1294" i="19"/>
  <c r="B1294" i="19"/>
  <c r="C1294" i="19"/>
  <c r="A1295" i="19"/>
  <c r="B1295" i="19"/>
  <c r="C1295" i="19"/>
  <c r="A1296" i="19"/>
  <c r="B1296" i="19"/>
  <c r="C1296" i="19"/>
  <c r="A1297" i="19"/>
  <c r="B1297" i="19"/>
  <c r="C1297" i="19"/>
  <c r="A1298" i="19"/>
  <c r="B1298" i="19"/>
  <c r="C1298" i="19"/>
  <c r="A1299" i="19"/>
  <c r="B1299" i="19"/>
  <c r="C1299" i="19"/>
  <c r="A1300" i="19"/>
  <c r="B1300" i="19"/>
  <c r="C1300" i="19"/>
  <c r="A1301" i="19"/>
  <c r="B1301" i="19"/>
  <c r="C1301" i="19"/>
  <c r="A1302" i="19"/>
  <c r="B1302" i="19"/>
  <c r="C1302" i="19"/>
  <c r="A1303" i="19"/>
  <c r="B1303" i="19"/>
  <c r="C1303" i="19"/>
  <c r="A1304" i="19"/>
  <c r="B1304" i="19"/>
  <c r="C1304" i="19"/>
  <c r="A1305" i="19"/>
  <c r="B1305" i="19"/>
  <c r="C1305" i="19"/>
  <c r="A1306" i="19"/>
  <c r="B1306" i="19"/>
  <c r="C1306" i="19"/>
  <c r="A1307" i="19"/>
  <c r="B1307" i="19"/>
  <c r="C1307" i="19"/>
  <c r="A1308" i="19"/>
  <c r="B1308" i="19"/>
  <c r="C1308" i="19"/>
  <c r="A1309" i="19"/>
  <c r="B1309" i="19"/>
  <c r="C1309" i="19"/>
  <c r="A1310" i="19"/>
  <c r="B1310" i="19"/>
  <c r="C1310" i="19"/>
  <c r="A1311" i="19"/>
  <c r="B1311" i="19"/>
  <c r="C1311" i="19"/>
  <c r="A1312" i="19"/>
  <c r="B1312" i="19"/>
  <c r="C1312" i="19"/>
  <c r="A1313" i="19"/>
  <c r="B1313" i="19"/>
  <c r="C1313" i="19"/>
  <c r="A1314" i="19"/>
  <c r="B1314" i="19"/>
  <c r="C1314" i="19"/>
  <c r="A1315" i="19"/>
  <c r="B1315" i="19"/>
  <c r="C1315" i="19"/>
  <c r="A1316" i="19"/>
  <c r="B1316" i="19"/>
  <c r="C1316" i="19"/>
  <c r="A1317" i="19"/>
  <c r="B1317" i="19"/>
  <c r="C1317" i="19"/>
  <c r="A1318" i="19"/>
  <c r="B1318" i="19"/>
  <c r="C1318" i="19"/>
  <c r="A1319" i="19"/>
  <c r="B1319" i="19"/>
  <c r="C1319" i="19"/>
  <c r="A1320" i="19"/>
  <c r="B1320" i="19"/>
  <c r="C1320" i="19"/>
  <c r="A1321" i="19"/>
  <c r="B1321" i="19"/>
  <c r="C1321" i="19"/>
  <c r="A1322" i="19"/>
  <c r="B1322" i="19"/>
  <c r="C1322" i="19"/>
  <c r="A1323" i="19"/>
  <c r="B1323" i="19"/>
  <c r="C1323" i="19"/>
  <c r="A1324" i="19"/>
  <c r="B1324" i="19"/>
  <c r="C1324" i="19"/>
  <c r="A1325" i="19"/>
  <c r="B1325" i="19"/>
  <c r="C1325" i="19"/>
  <c r="A1326" i="19"/>
  <c r="B1326" i="19"/>
  <c r="C1326" i="19"/>
  <c r="A1327" i="19"/>
  <c r="B1327" i="19"/>
  <c r="C1327" i="19"/>
  <c r="A1328" i="19"/>
  <c r="B1328" i="19"/>
  <c r="C1328" i="19"/>
  <c r="A1329" i="19"/>
  <c r="B1329" i="19"/>
  <c r="C1329" i="19"/>
  <c r="A1330" i="19"/>
  <c r="B1330" i="19"/>
  <c r="C1330" i="19"/>
  <c r="A1331" i="19"/>
  <c r="B1331" i="19"/>
  <c r="C1331" i="19"/>
  <c r="A1332" i="19"/>
  <c r="B1332" i="19"/>
  <c r="C1332" i="19"/>
  <c r="A1333" i="19"/>
  <c r="B1333" i="19"/>
  <c r="C1333" i="19"/>
  <c r="A1334" i="19"/>
  <c r="B1334" i="19"/>
  <c r="C1334" i="19"/>
  <c r="A1335" i="19"/>
  <c r="B1335" i="19"/>
  <c r="C1335" i="19"/>
  <c r="A1336" i="19"/>
  <c r="B1336" i="19"/>
  <c r="C1336" i="19"/>
  <c r="A1337" i="19"/>
  <c r="B1337" i="19"/>
  <c r="C1337" i="19"/>
  <c r="A1338" i="19"/>
  <c r="B1338" i="19"/>
  <c r="C1338" i="19"/>
  <c r="A1339" i="19"/>
  <c r="B1339" i="19"/>
  <c r="C1339" i="19"/>
  <c r="A1340" i="19"/>
  <c r="B1340" i="19"/>
  <c r="C1340" i="19"/>
  <c r="A1341" i="19"/>
  <c r="B1341" i="19"/>
  <c r="C1341" i="19"/>
  <c r="A1342" i="19"/>
  <c r="B1342" i="19"/>
  <c r="C1342" i="19"/>
  <c r="A1343" i="19"/>
  <c r="B1343" i="19"/>
  <c r="C1343" i="19"/>
  <c r="A1344" i="19"/>
  <c r="B1344" i="19"/>
  <c r="C1344" i="19"/>
  <c r="A1345" i="19"/>
  <c r="B1345" i="19"/>
  <c r="C1345" i="19"/>
  <c r="A1346" i="19"/>
  <c r="B1346" i="19"/>
  <c r="C1346" i="19"/>
  <c r="A1347" i="19"/>
  <c r="B1347" i="19"/>
  <c r="C1347" i="19"/>
  <c r="A1348" i="19"/>
  <c r="B1348" i="19"/>
  <c r="C1348" i="19"/>
  <c r="A1349" i="19"/>
  <c r="B1349" i="19"/>
  <c r="C1349" i="19"/>
  <c r="A1350" i="19"/>
  <c r="B1350" i="19"/>
  <c r="C1350" i="19"/>
  <c r="A1351" i="19"/>
  <c r="B1351" i="19"/>
  <c r="C1351" i="19"/>
  <c r="A1352" i="19"/>
  <c r="B1352" i="19"/>
  <c r="C1352" i="19"/>
  <c r="A1353" i="19"/>
  <c r="B1353" i="19"/>
  <c r="C1353" i="19"/>
  <c r="A1354" i="19"/>
  <c r="B1354" i="19"/>
  <c r="C1354" i="19"/>
  <c r="A1355" i="19"/>
  <c r="B1355" i="19"/>
  <c r="C1355" i="19"/>
  <c r="A1356" i="19"/>
  <c r="B1356" i="19"/>
  <c r="C1356" i="19"/>
  <c r="A1357" i="19"/>
  <c r="B1357" i="19"/>
  <c r="C1357" i="19"/>
  <c r="A1358" i="19"/>
  <c r="B1358" i="19"/>
  <c r="C1358" i="19"/>
  <c r="A1359" i="19"/>
  <c r="B1359" i="19"/>
  <c r="C1359" i="19"/>
  <c r="A1360" i="19"/>
  <c r="B1360" i="19"/>
  <c r="C1360" i="19"/>
  <c r="A1361" i="19"/>
  <c r="B1361" i="19"/>
  <c r="C1361" i="19"/>
  <c r="A1362" i="19"/>
  <c r="B1362" i="19"/>
  <c r="C1362" i="19"/>
  <c r="A1363" i="19"/>
  <c r="B1363" i="19"/>
  <c r="C1363" i="19"/>
  <c r="A1364" i="19"/>
  <c r="B1364" i="19"/>
  <c r="C1364" i="19"/>
  <c r="A1365" i="19"/>
  <c r="B1365" i="19"/>
  <c r="C1365" i="19"/>
  <c r="A1366" i="19"/>
  <c r="B1366" i="19"/>
  <c r="C1366" i="19"/>
  <c r="A1367" i="19"/>
  <c r="B1367" i="19"/>
  <c r="C1367" i="19"/>
  <c r="A1368" i="19"/>
  <c r="B1368" i="19"/>
  <c r="C1368" i="19"/>
  <c r="A1369" i="19"/>
  <c r="B1369" i="19"/>
  <c r="C1369" i="19"/>
  <c r="A1370" i="19"/>
  <c r="B1370" i="19"/>
  <c r="C1370" i="19"/>
  <c r="A1371" i="19"/>
  <c r="B1371" i="19"/>
  <c r="C1371" i="19"/>
  <c r="A1372" i="19"/>
  <c r="B1372" i="19"/>
  <c r="C1372" i="19"/>
  <c r="A1373" i="19"/>
  <c r="B1373" i="19"/>
  <c r="C1373" i="19"/>
  <c r="A1374" i="19"/>
  <c r="B1374" i="19"/>
  <c r="C1374" i="19"/>
  <c r="A1375" i="19"/>
  <c r="B1375" i="19"/>
  <c r="C1375" i="19"/>
  <c r="A1376" i="19"/>
  <c r="B1376" i="19"/>
  <c r="C1376" i="19"/>
  <c r="A1377" i="19"/>
  <c r="B1377" i="19"/>
  <c r="C1377" i="19"/>
  <c r="A1378" i="19"/>
  <c r="B1378" i="19"/>
  <c r="C1378" i="19"/>
  <c r="A1379" i="19"/>
  <c r="B1379" i="19"/>
  <c r="C1379" i="19"/>
  <c r="A1380" i="19"/>
  <c r="B1380" i="19"/>
  <c r="C1380" i="19"/>
  <c r="A1381" i="19"/>
  <c r="B1381" i="19"/>
  <c r="C1381" i="19"/>
  <c r="A1382" i="19"/>
  <c r="B1382" i="19"/>
  <c r="C1382" i="19"/>
  <c r="A1383" i="19"/>
  <c r="B1383" i="19"/>
  <c r="C1383" i="19"/>
  <c r="A1384" i="19"/>
  <c r="B1384" i="19"/>
  <c r="C1384" i="19"/>
  <c r="A1385" i="19"/>
  <c r="B1385" i="19"/>
  <c r="C1385" i="19"/>
  <c r="A1386" i="19"/>
  <c r="B1386" i="19"/>
  <c r="C1386" i="19"/>
  <c r="A1387" i="19"/>
  <c r="B1387" i="19"/>
  <c r="C1387" i="19"/>
  <c r="A1388" i="19"/>
  <c r="B1388" i="19"/>
  <c r="C1388" i="19"/>
  <c r="A1389" i="19"/>
  <c r="B1389" i="19"/>
  <c r="C1389" i="19"/>
  <c r="A1390" i="19"/>
  <c r="B1390" i="19"/>
  <c r="C1390" i="19"/>
  <c r="A1391" i="19"/>
  <c r="B1391" i="19"/>
  <c r="C1391" i="19"/>
  <c r="A1392" i="19"/>
  <c r="B1392" i="19"/>
  <c r="C1392" i="19"/>
  <c r="A1393" i="19"/>
  <c r="B1393" i="19"/>
  <c r="C1393" i="19"/>
  <c r="A1394" i="19"/>
  <c r="B1394" i="19"/>
  <c r="C1394" i="19"/>
  <c r="A1395" i="19"/>
  <c r="B1395" i="19"/>
  <c r="C1395" i="19"/>
  <c r="A1396" i="19"/>
  <c r="B1396" i="19"/>
  <c r="C1396" i="19"/>
  <c r="A1397" i="19"/>
  <c r="B1397" i="19"/>
  <c r="C1397" i="19"/>
  <c r="A1398" i="19"/>
  <c r="B1398" i="19"/>
  <c r="C1398" i="19"/>
  <c r="A1399" i="19"/>
  <c r="B1399" i="19"/>
  <c r="C1399" i="19"/>
  <c r="A1400" i="19"/>
  <c r="B1400" i="19"/>
  <c r="C1400" i="19"/>
  <c r="A1401" i="19"/>
  <c r="B1401" i="19"/>
  <c r="C1401" i="19"/>
  <c r="A1402" i="19"/>
  <c r="B1402" i="19"/>
  <c r="C1402" i="19"/>
  <c r="A1403" i="19"/>
  <c r="B1403" i="19"/>
  <c r="C1403" i="19"/>
  <c r="A1404" i="19"/>
  <c r="B1404" i="19"/>
  <c r="C1404" i="19"/>
  <c r="A1405" i="19"/>
  <c r="B1405" i="19"/>
  <c r="C1405" i="19"/>
  <c r="A1406" i="19"/>
  <c r="B1406" i="19"/>
  <c r="C1406" i="19"/>
  <c r="A1407" i="19"/>
  <c r="B1407" i="19"/>
  <c r="C1407" i="19"/>
  <c r="A1408" i="19"/>
  <c r="B1408" i="19"/>
  <c r="C1408" i="19"/>
  <c r="A1409" i="19"/>
  <c r="B1409" i="19"/>
  <c r="C1409" i="19"/>
  <c r="A1410" i="19"/>
  <c r="B1410" i="19"/>
  <c r="C1410" i="19"/>
  <c r="A1411" i="19"/>
  <c r="B1411" i="19"/>
  <c r="C1411" i="19"/>
  <c r="A1412" i="19"/>
  <c r="B1412" i="19"/>
  <c r="C1412" i="19"/>
  <c r="A1413" i="19"/>
  <c r="B1413" i="19"/>
  <c r="C1413" i="19"/>
  <c r="A1414" i="19"/>
  <c r="B1414" i="19"/>
  <c r="C1414" i="19"/>
  <c r="A1415" i="19"/>
  <c r="B1415" i="19"/>
  <c r="C1415" i="19"/>
  <c r="A1416" i="19"/>
  <c r="B1416" i="19"/>
  <c r="C1416" i="19"/>
  <c r="A1417" i="19"/>
  <c r="B1417" i="19"/>
  <c r="C1417" i="19"/>
  <c r="A1418" i="19"/>
  <c r="B1418" i="19"/>
  <c r="C1418" i="19"/>
  <c r="A1419" i="19"/>
  <c r="B1419" i="19"/>
  <c r="C1419" i="19"/>
  <c r="A1420" i="19"/>
  <c r="B1420" i="19"/>
  <c r="C1420" i="19"/>
  <c r="A1421" i="19"/>
  <c r="B1421" i="19"/>
  <c r="C1421" i="19"/>
  <c r="A1422" i="19"/>
  <c r="B1422" i="19"/>
  <c r="C1422" i="19"/>
  <c r="A1423" i="19"/>
  <c r="B1423" i="19"/>
  <c r="C1423" i="19"/>
  <c r="A1424" i="19"/>
  <c r="B1424" i="19"/>
  <c r="C1424" i="19"/>
  <c r="A1425" i="19"/>
  <c r="B1425" i="19"/>
  <c r="C1425" i="19"/>
  <c r="A1426" i="19"/>
  <c r="B1426" i="19"/>
  <c r="C1426" i="19"/>
  <c r="A1427" i="19"/>
  <c r="B1427" i="19"/>
  <c r="C1427" i="19"/>
  <c r="A1428" i="19"/>
  <c r="B1428" i="19"/>
  <c r="C1428" i="19"/>
  <c r="A1429" i="19"/>
  <c r="B1429" i="19"/>
  <c r="C1429" i="19"/>
  <c r="A1430" i="19"/>
  <c r="B1430" i="19"/>
  <c r="C1430" i="19"/>
  <c r="A1431" i="19"/>
  <c r="B1431" i="19"/>
  <c r="C1431" i="19"/>
  <c r="A1432" i="19"/>
  <c r="B1432" i="19"/>
  <c r="C1432" i="19"/>
  <c r="A1433" i="19"/>
  <c r="B1433" i="19"/>
  <c r="C1433" i="19"/>
  <c r="A1434" i="19"/>
  <c r="B1434" i="19"/>
  <c r="C1434" i="19"/>
  <c r="A1435" i="19"/>
  <c r="B1435" i="19"/>
  <c r="C1435" i="19"/>
  <c r="A1436" i="19"/>
  <c r="B1436" i="19"/>
  <c r="C1436" i="19"/>
  <c r="A1437" i="19"/>
  <c r="B1437" i="19"/>
  <c r="C1437" i="19"/>
  <c r="A1438" i="19"/>
  <c r="B1438" i="19"/>
  <c r="C1438" i="19"/>
  <c r="A1439" i="19"/>
  <c r="B1439" i="19"/>
  <c r="C1439" i="19"/>
  <c r="A1440" i="19"/>
  <c r="B1440" i="19"/>
  <c r="C1440" i="19"/>
  <c r="A1441" i="19"/>
  <c r="B1441" i="19"/>
  <c r="C1441" i="19"/>
  <c r="A1442" i="19"/>
  <c r="B1442" i="19"/>
  <c r="C1442" i="19"/>
  <c r="A1443" i="19"/>
  <c r="B1443" i="19"/>
  <c r="C1443" i="19"/>
  <c r="A1444" i="19"/>
  <c r="B1444" i="19"/>
  <c r="C1444" i="19"/>
  <c r="A1445" i="19"/>
  <c r="B1445" i="19"/>
  <c r="C1445" i="19"/>
  <c r="A1446" i="19"/>
  <c r="B1446" i="19"/>
  <c r="C1446" i="19"/>
  <c r="A1447" i="19"/>
  <c r="B1447" i="19"/>
  <c r="C1447" i="19"/>
  <c r="A1448" i="19"/>
  <c r="B1448" i="19"/>
  <c r="C1448" i="19"/>
  <c r="A1449" i="19"/>
  <c r="B1449" i="19"/>
  <c r="C1449" i="19"/>
  <c r="A1450" i="19"/>
  <c r="B1450" i="19"/>
  <c r="C1450" i="19"/>
  <c r="A1451" i="19"/>
  <c r="B1451" i="19"/>
  <c r="C1451" i="19"/>
  <c r="A1452" i="19"/>
  <c r="B1452" i="19"/>
  <c r="C1452" i="19"/>
  <c r="A1453" i="19"/>
  <c r="B1453" i="19"/>
  <c r="C1453" i="19"/>
  <c r="A1454" i="19"/>
  <c r="B1454" i="19"/>
  <c r="C1454" i="19"/>
  <c r="A1455" i="19"/>
  <c r="B1455" i="19"/>
  <c r="C1455" i="19"/>
  <c r="A1456" i="19"/>
  <c r="B1456" i="19"/>
  <c r="C1456" i="19"/>
  <c r="A1457" i="19"/>
  <c r="B1457" i="19"/>
  <c r="C1457" i="19"/>
  <c r="A1458" i="19"/>
  <c r="B1458" i="19"/>
  <c r="C1458" i="19"/>
  <c r="A1459" i="19"/>
  <c r="B1459" i="19"/>
  <c r="C1459" i="19"/>
  <c r="A1460" i="19"/>
  <c r="B1460" i="19"/>
  <c r="C1460" i="19"/>
  <c r="A1461" i="19"/>
  <c r="B1461" i="19"/>
  <c r="C1461" i="19"/>
  <c r="A1462" i="19"/>
  <c r="B1462" i="19"/>
  <c r="C1462" i="19"/>
  <c r="A1463" i="19"/>
  <c r="B1463" i="19"/>
  <c r="C1463" i="19"/>
  <c r="A1464" i="19"/>
  <c r="B1464" i="19"/>
  <c r="C1464" i="19"/>
  <c r="A1465" i="19"/>
  <c r="B1465" i="19"/>
  <c r="C1465" i="19"/>
  <c r="A1466" i="19"/>
  <c r="B1466" i="19"/>
  <c r="C1466" i="19"/>
  <c r="A1467" i="19"/>
  <c r="B1467" i="19"/>
  <c r="C1467" i="19"/>
  <c r="A1468" i="19"/>
  <c r="B1468" i="19"/>
  <c r="C1468" i="19"/>
  <c r="A1469" i="19"/>
  <c r="B1469" i="19"/>
  <c r="C1469" i="19"/>
  <c r="A1470" i="19"/>
  <c r="B1470" i="19"/>
  <c r="C1470" i="19"/>
  <c r="A1471" i="19"/>
  <c r="B1471" i="19"/>
  <c r="C1471" i="19"/>
  <c r="A1472" i="19"/>
  <c r="B1472" i="19"/>
  <c r="C1472" i="19"/>
  <c r="A1473" i="19"/>
  <c r="B1473" i="19"/>
  <c r="C1473" i="19"/>
  <c r="A1474" i="19"/>
  <c r="B1474" i="19"/>
  <c r="C1474" i="19"/>
  <c r="A1475" i="19"/>
  <c r="B1475" i="19"/>
  <c r="C1475" i="19"/>
  <c r="A1476" i="19"/>
  <c r="B1476" i="19"/>
  <c r="C1476" i="19"/>
  <c r="A1477" i="19"/>
  <c r="B1477" i="19"/>
  <c r="C1477" i="19"/>
  <c r="A1478" i="19"/>
  <c r="B1478" i="19"/>
  <c r="C1478" i="19"/>
  <c r="A1479" i="19"/>
  <c r="B1479" i="19"/>
  <c r="C1479" i="19"/>
  <c r="A1480" i="19"/>
  <c r="B1480" i="19"/>
  <c r="C1480" i="19"/>
  <c r="A1481" i="19"/>
  <c r="B1481" i="19"/>
  <c r="C1481" i="19"/>
  <c r="A1482" i="19"/>
  <c r="B1482" i="19"/>
  <c r="C1482" i="19"/>
  <c r="A1483" i="19"/>
  <c r="B1483" i="19"/>
  <c r="C1483" i="19"/>
  <c r="A1484" i="19"/>
  <c r="B1484" i="19"/>
  <c r="C1484" i="19"/>
  <c r="A1485" i="19"/>
  <c r="B1485" i="19"/>
  <c r="C1485" i="19"/>
  <c r="A1486" i="19"/>
  <c r="B1486" i="19"/>
  <c r="C1486" i="19"/>
  <c r="A1487" i="19"/>
  <c r="B1487" i="19"/>
  <c r="C1487" i="19"/>
  <c r="A1488" i="19"/>
  <c r="B1488" i="19"/>
  <c r="C1488" i="19"/>
  <c r="A1489" i="19"/>
  <c r="B1489" i="19"/>
  <c r="C1489" i="19"/>
  <c r="A1490" i="19"/>
  <c r="B1490" i="19"/>
  <c r="C1490" i="19"/>
  <c r="A1491" i="19"/>
  <c r="B1491" i="19"/>
  <c r="C1491" i="19"/>
  <c r="A1492" i="19"/>
  <c r="B1492" i="19"/>
  <c r="C1492" i="19"/>
  <c r="A1493" i="19"/>
  <c r="B1493" i="19"/>
  <c r="C1493" i="19"/>
  <c r="A1494" i="19"/>
  <c r="B1494" i="19"/>
  <c r="C1494" i="19"/>
  <c r="A1495" i="19"/>
  <c r="B1495" i="19"/>
  <c r="C1495" i="19"/>
  <c r="A1496" i="19"/>
  <c r="B1496" i="19"/>
  <c r="C1496" i="19"/>
  <c r="A1497" i="19"/>
  <c r="B1497" i="19"/>
  <c r="C1497" i="19"/>
  <c r="A1498" i="19"/>
  <c r="B1498" i="19"/>
  <c r="C1498" i="19"/>
  <c r="A1499" i="19"/>
  <c r="B1499" i="19"/>
  <c r="C1499" i="19"/>
  <c r="A1500" i="19"/>
  <c r="B1500" i="19"/>
  <c r="C1500" i="19"/>
  <c r="A1501" i="19"/>
  <c r="B1501" i="19"/>
  <c r="C1501" i="19"/>
  <c r="A1502" i="19"/>
  <c r="B1502" i="19"/>
  <c r="C1502" i="19"/>
  <c r="A1503" i="19"/>
  <c r="B1503" i="19"/>
  <c r="C1503" i="19"/>
  <c r="A1504" i="19"/>
  <c r="B1504" i="19"/>
  <c r="C1504" i="19"/>
  <c r="A1505" i="19"/>
  <c r="B1505" i="19"/>
  <c r="C1505" i="19"/>
  <c r="A1506" i="19"/>
  <c r="B1506" i="19"/>
  <c r="C1506" i="19"/>
  <c r="A1507" i="19"/>
  <c r="B1507" i="19"/>
  <c r="C1507" i="19"/>
  <c r="A1508" i="19"/>
  <c r="B1508" i="19"/>
  <c r="C1508" i="19"/>
  <c r="A1509" i="19"/>
  <c r="B1509" i="19"/>
  <c r="C1509" i="19"/>
  <c r="A1510" i="19"/>
  <c r="B1510" i="19"/>
  <c r="C1510" i="19"/>
  <c r="A1511" i="19"/>
  <c r="B1511" i="19"/>
  <c r="C1511" i="19"/>
  <c r="A1512" i="19"/>
  <c r="B1512" i="19"/>
  <c r="C1512" i="19"/>
  <c r="A1513" i="19"/>
  <c r="B1513" i="19"/>
  <c r="C1513" i="19"/>
  <c r="A1514" i="19"/>
  <c r="B1514" i="19"/>
  <c r="C1514" i="19"/>
  <c r="A1515" i="19"/>
  <c r="B1515" i="19"/>
  <c r="C1515" i="19"/>
  <c r="A1516" i="19"/>
  <c r="B1516" i="19"/>
  <c r="C1516" i="19"/>
  <c r="A1517" i="19"/>
  <c r="B1517" i="19"/>
  <c r="C1517" i="19"/>
  <c r="A1518" i="19"/>
  <c r="B1518" i="19"/>
  <c r="C1518" i="19"/>
  <c r="A1519" i="19"/>
  <c r="B1519" i="19"/>
  <c r="C1519" i="19"/>
  <c r="A1520" i="19"/>
  <c r="B1520" i="19"/>
  <c r="C1520" i="19"/>
  <c r="A1521" i="19"/>
  <c r="B1521" i="19"/>
  <c r="C1521" i="19"/>
  <c r="B2" i="19"/>
  <c r="C2" i="19"/>
  <c r="A2" i="19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AA566" i="20"/>
  <c r="AA567" i="20"/>
  <c r="AA568" i="20"/>
  <c r="AA569" i="20"/>
  <c r="AA570" i="20"/>
  <c r="AA571" i="20"/>
  <c r="AA572" i="20"/>
  <c r="AA573" i="20"/>
  <c r="AA574" i="20"/>
  <c r="AA575" i="20"/>
  <c r="AA576" i="20"/>
  <c r="AA577" i="20"/>
  <c r="AA578" i="20"/>
  <c r="AA579" i="20"/>
  <c r="AA580" i="20"/>
  <c r="AA581" i="20"/>
  <c r="AA582" i="20"/>
  <c r="AA583" i="20"/>
  <c r="AA584" i="20"/>
  <c r="AA585" i="20"/>
  <c r="AA586" i="20"/>
  <c r="AA587" i="20"/>
  <c r="AA588" i="20"/>
  <c r="AA589" i="20"/>
  <c r="AA590" i="20"/>
  <c r="AA591" i="20"/>
  <c r="AA592" i="20"/>
  <c r="AA593" i="20"/>
  <c r="AA594" i="20"/>
  <c r="AA595" i="20"/>
  <c r="AA596" i="20"/>
  <c r="AA597" i="20"/>
  <c r="AA598" i="20"/>
  <c r="AA599" i="20"/>
  <c r="AA600" i="20"/>
  <c r="AA601" i="20"/>
  <c r="AA602" i="20"/>
  <c r="AA603" i="20"/>
  <c r="AA604" i="20"/>
  <c r="AA605" i="20"/>
  <c r="AA606" i="20"/>
  <c r="AA607" i="20"/>
  <c r="AA608" i="20"/>
  <c r="AA609" i="20"/>
  <c r="AA610" i="20"/>
  <c r="AA611" i="20"/>
  <c r="AA612" i="20"/>
  <c r="AA613" i="20"/>
  <c r="AA614" i="20"/>
  <c r="AA615" i="20"/>
  <c r="AA616" i="20"/>
  <c r="AA617" i="20"/>
  <c r="AA618" i="20"/>
  <c r="AA619" i="20"/>
  <c r="AA620" i="20"/>
  <c r="AA621" i="20"/>
  <c r="AA622" i="20"/>
  <c r="AA623" i="20"/>
  <c r="AA624" i="20"/>
  <c r="AA625" i="20"/>
  <c r="AA626" i="20"/>
  <c r="AA627" i="20"/>
  <c r="AA628" i="20"/>
  <c r="AA629" i="20"/>
  <c r="AA630" i="20"/>
  <c r="AA631" i="20"/>
  <c r="AA632" i="20"/>
  <c r="AA633" i="20"/>
  <c r="AA634" i="20"/>
  <c r="AA635" i="20"/>
  <c r="AA636" i="20"/>
  <c r="AA637" i="20"/>
  <c r="AA638" i="20"/>
  <c r="AA639" i="20"/>
  <c r="AA640" i="20"/>
  <c r="AA641" i="20"/>
  <c r="AA642" i="20"/>
  <c r="AA643" i="20"/>
  <c r="AA644" i="20"/>
  <c r="AA645" i="20"/>
  <c r="AA646" i="20"/>
  <c r="AA647" i="20"/>
  <c r="AA648" i="20"/>
  <c r="AA649" i="20"/>
  <c r="AA650" i="20"/>
  <c r="AA651" i="20"/>
  <c r="AA652" i="20"/>
  <c r="AA653" i="20"/>
  <c r="AA654" i="20"/>
  <c r="AA655" i="20"/>
  <c r="AA656" i="20"/>
  <c r="AA657" i="20"/>
  <c r="AA658" i="20"/>
  <c r="AA659" i="20"/>
  <c r="AA660" i="20"/>
  <c r="AA661" i="20"/>
  <c r="AA662" i="20"/>
  <c r="AA663" i="20"/>
  <c r="AA664" i="20"/>
  <c r="AA665" i="20"/>
  <c r="AA666" i="20"/>
  <c r="AA667" i="20"/>
  <c r="AA668" i="20"/>
  <c r="AA669" i="20"/>
  <c r="AA670" i="20"/>
  <c r="AA671" i="20"/>
  <c r="AA672" i="20"/>
  <c r="AA673" i="20"/>
  <c r="AA674" i="20"/>
  <c r="AA675" i="20"/>
  <c r="AA676" i="20"/>
  <c r="AA677" i="20"/>
  <c r="AA678" i="20"/>
  <c r="AA679" i="20"/>
  <c r="AA680" i="20"/>
  <c r="AA681" i="20"/>
  <c r="AA682" i="20"/>
  <c r="AA683" i="20"/>
  <c r="AA684" i="20"/>
  <c r="AA685" i="20"/>
  <c r="AA686" i="20"/>
  <c r="AA687" i="20"/>
  <c r="AA688" i="20"/>
  <c r="AA689" i="20"/>
  <c r="AA690" i="20"/>
  <c r="AA691" i="20"/>
  <c r="AA692" i="20"/>
  <c r="AA693" i="20"/>
  <c r="AA694" i="20"/>
  <c r="AA695" i="20"/>
  <c r="AA696" i="20"/>
  <c r="AA697" i="20"/>
  <c r="AA698" i="20"/>
  <c r="AA699" i="20"/>
  <c r="AA700" i="20"/>
  <c r="AA701" i="20"/>
  <c r="AA702" i="20"/>
  <c r="AA703" i="20"/>
  <c r="AA704" i="20"/>
  <c r="AA705" i="20"/>
  <c r="AA706" i="20"/>
  <c r="AA707" i="20"/>
  <c r="AA708" i="20"/>
  <c r="AA709" i="20"/>
  <c r="AA710" i="20"/>
  <c r="AA711" i="20"/>
  <c r="AA712" i="20"/>
  <c r="AA713" i="20"/>
  <c r="AA714" i="20"/>
  <c r="AA715" i="20"/>
  <c r="AA716" i="20"/>
  <c r="AA717" i="20"/>
  <c r="AA718" i="20"/>
  <c r="AA719" i="20"/>
  <c r="AA720" i="20"/>
  <c r="AA721" i="20"/>
  <c r="AA722" i="20"/>
  <c r="AA723" i="20"/>
  <c r="AA724" i="20"/>
  <c r="AA725" i="20"/>
  <c r="AA726" i="20"/>
  <c r="AA727" i="20"/>
  <c r="AA728" i="20"/>
  <c r="AA729" i="20"/>
  <c r="AA730" i="20"/>
  <c r="AA731" i="20"/>
  <c r="AA732" i="20"/>
  <c r="AA733" i="20"/>
  <c r="AA734" i="20"/>
  <c r="AA735" i="20"/>
  <c r="AA736" i="20"/>
  <c r="AA737" i="20"/>
  <c r="AA738" i="20"/>
  <c r="AA739" i="20"/>
  <c r="AA740" i="20"/>
  <c r="AA741" i="20"/>
  <c r="AA742" i="20"/>
  <c r="AA743" i="20"/>
  <c r="AA744" i="20"/>
  <c r="AA745" i="20"/>
  <c r="AA746" i="20"/>
  <c r="AA747" i="20"/>
  <c r="AA748" i="20"/>
  <c r="AA749" i="20"/>
  <c r="AA750" i="20"/>
  <c r="AA751" i="20"/>
  <c r="AA752" i="20"/>
  <c r="AA753" i="20"/>
  <c r="AA754" i="20"/>
  <c r="AA755" i="20"/>
  <c r="AA756" i="20"/>
  <c r="AA757" i="20"/>
  <c r="AA758" i="20"/>
  <c r="AA759" i="20"/>
  <c r="AA760" i="20"/>
  <c r="AA761" i="20"/>
  <c r="AA762" i="20"/>
  <c r="AA763" i="20"/>
  <c r="AA764" i="20"/>
  <c r="AA765" i="20"/>
  <c r="AA766" i="20"/>
  <c r="AA767" i="20"/>
  <c r="AA768" i="20"/>
  <c r="AA769" i="20"/>
  <c r="AA770" i="20"/>
  <c r="AA771" i="20"/>
  <c r="AA772" i="20"/>
  <c r="AA773" i="20"/>
  <c r="AA774" i="20"/>
  <c r="AA775" i="20"/>
  <c r="AA776" i="20"/>
  <c r="AA777" i="20"/>
  <c r="AA778" i="20"/>
  <c r="AA779" i="20"/>
  <c r="AA780" i="20"/>
  <c r="AA781" i="20"/>
  <c r="AA782" i="20"/>
  <c r="AA783" i="20"/>
  <c r="AA784" i="20"/>
  <c r="AA785" i="20"/>
  <c r="AA786" i="20"/>
  <c r="AA787" i="20"/>
  <c r="AA788" i="20"/>
  <c r="AA789" i="20"/>
  <c r="AA790" i="20"/>
  <c r="AA791" i="20"/>
  <c r="AA792" i="20"/>
  <c r="AA793" i="20"/>
  <c r="AA794" i="20"/>
  <c r="AA795" i="20"/>
  <c r="AA796" i="20"/>
  <c r="AA797" i="20"/>
  <c r="AA798" i="20"/>
  <c r="AA799" i="20"/>
  <c r="AA800" i="20"/>
  <c r="AA801" i="20"/>
  <c r="AA802" i="20"/>
  <c r="AA803" i="20"/>
  <c r="AA804" i="20"/>
  <c r="AA805" i="20"/>
  <c r="AA806" i="20"/>
  <c r="AA807" i="20"/>
  <c r="AA808" i="20"/>
  <c r="AA809" i="20"/>
  <c r="AA810" i="20"/>
  <c r="AA811" i="20"/>
  <c r="AA812" i="20"/>
  <c r="AA813" i="20"/>
  <c r="AA814" i="20"/>
  <c r="AA815" i="20"/>
  <c r="AA816" i="20"/>
  <c r="AA817" i="20"/>
  <c r="AA818" i="20"/>
  <c r="AA819" i="20"/>
  <c r="AA820" i="20"/>
  <c r="AA821" i="20"/>
  <c r="AA822" i="20"/>
  <c r="AA823" i="20"/>
  <c r="AA824" i="20"/>
  <c r="AA825" i="20"/>
  <c r="AA826" i="20"/>
  <c r="AA827" i="20"/>
  <c r="AA828" i="20"/>
  <c r="AA829" i="20"/>
  <c r="AA830" i="20"/>
  <c r="AA831" i="20"/>
  <c r="AA832" i="20"/>
  <c r="AA833" i="20"/>
  <c r="AA834" i="20"/>
  <c r="AA835" i="20"/>
  <c r="AA836" i="20"/>
  <c r="AA837" i="20"/>
  <c r="AA838" i="20"/>
  <c r="AA839" i="20"/>
  <c r="AA840" i="20"/>
  <c r="AA841" i="20"/>
  <c r="AA842" i="20"/>
  <c r="AA843" i="20"/>
  <c r="AA844" i="20"/>
  <c r="AA845" i="20"/>
  <c r="AA846" i="20"/>
  <c r="AA847" i="20"/>
  <c r="AA848" i="20"/>
  <c r="AA849" i="20"/>
  <c r="AA850" i="20"/>
  <c r="AA851" i="20"/>
  <c r="AA852" i="20"/>
  <c r="AA853" i="20"/>
  <c r="AA854" i="20"/>
  <c r="AA855" i="20"/>
  <c r="AA856" i="20"/>
  <c r="AA857" i="20"/>
  <c r="AA858" i="20"/>
  <c r="AA859" i="20"/>
  <c r="AA860" i="20"/>
  <c r="AA861" i="20"/>
  <c r="AA862" i="20"/>
  <c r="AA863" i="20"/>
  <c r="AA864" i="20"/>
  <c r="AA865" i="20"/>
  <c r="AA866" i="20"/>
  <c r="AA867" i="20"/>
  <c r="AA868" i="20"/>
  <c r="AA869" i="20"/>
  <c r="AA870" i="20"/>
  <c r="AA871" i="20"/>
  <c r="AA872" i="20"/>
  <c r="AA873" i="20"/>
  <c r="AA874" i="20"/>
  <c r="AA875" i="20"/>
  <c r="AA876" i="20"/>
  <c r="AA877" i="20"/>
  <c r="AA878" i="20"/>
  <c r="AA879" i="20"/>
  <c r="AA880" i="20"/>
  <c r="AA881" i="20"/>
  <c r="AA882" i="20"/>
  <c r="AA883" i="20"/>
  <c r="AA884" i="20"/>
  <c r="AA885" i="20"/>
  <c r="AA886" i="20"/>
  <c r="AA887" i="20"/>
  <c r="AA888" i="20"/>
  <c r="AA889" i="20"/>
  <c r="AA890" i="20"/>
  <c r="AA891" i="20"/>
  <c r="AA892" i="20"/>
  <c r="AA893" i="20"/>
  <c r="AA894" i="20"/>
  <c r="AA895" i="20"/>
  <c r="AA896" i="20"/>
  <c r="AA897" i="20"/>
  <c r="AA898" i="20"/>
  <c r="AA899" i="20"/>
  <c r="AA900" i="20"/>
  <c r="AA901" i="20"/>
  <c r="AA902" i="20"/>
  <c r="AA903" i="20"/>
  <c r="AA904" i="20"/>
  <c r="AA905" i="20"/>
  <c r="AA906" i="20"/>
  <c r="AA907" i="20"/>
  <c r="AA908" i="20"/>
  <c r="AA909" i="20"/>
  <c r="AA910" i="20"/>
  <c r="AA911" i="20"/>
  <c r="AA912" i="20"/>
  <c r="AA913" i="20"/>
  <c r="AA914" i="20"/>
  <c r="AA915" i="20"/>
  <c r="AA916" i="20"/>
  <c r="AA917" i="20"/>
  <c r="AA918" i="20"/>
  <c r="AA919" i="20"/>
  <c r="AA920" i="20"/>
  <c r="AA921" i="20"/>
  <c r="AA922" i="20"/>
  <c r="AA923" i="20"/>
  <c r="AA924" i="20"/>
  <c r="AA925" i="20"/>
  <c r="AA926" i="20"/>
  <c r="AA927" i="20"/>
  <c r="AA928" i="20"/>
  <c r="AA929" i="20"/>
  <c r="AA930" i="20"/>
  <c r="AA931" i="20"/>
  <c r="AA932" i="20"/>
  <c r="AA933" i="20"/>
  <c r="AA934" i="20"/>
  <c r="AA935" i="20"/>
  <c r="AA936" i="20"/>
  <c r="AA937" i="20"/>
  <c r="AA938" i="20"/>
  <c r="AA939" i="20"/>
  <c r="AA940" i="20"/>
  <c r="AA941" i="20"/>
  <c r="AA942" i="20"/>
  <c r="AA943" i="20"/>
  <c r="AA944" i="20"/>
  <c r="AA945" i="20"/>
  <c r="AA946" i="20"/>
  <c r="AA947" i="20"/>
  <c r="AA948" i="20"/>
  <c r="AA949" i="20"/>
  <c r="AA950" i="20"/>
  <c r="AA951" i="20"/>
  <c r="AA952" i="20"/>
  <c r="AA953" i="20"/>
  <c r="AA954" i="20"/>
  <c r="AA955" i="20"/>
  <c r="AA956" i="20"/>
  <c r="AA957" i="20"/>
  <c r="AA958" i="20"/>
  <c r="AA959" i="20"/>
  <c r="AA960" i="20"/>
  <c r="AA961" i="20"/>
  <c r="AA962" i="20"/>
  <c r="AA963" i="20"/>
  <c r="AA964" i="20"/>
  <c r="AA965" i="20"/>
  <c r="AA966" i="20"/>
  <c r="AA967" i="20"/>
  <c r="AA968" i="20"/>
  <c r="AA969" i="20"/>
  <c r="AA970" i="20"/>
  <c r="AA971" i="20"/>
  <c r="AA972" i="20"/>
  <c r="AA973" i="20"/>
  <c r="AA974" i="20"/>
  <c r="AA975" i="20"/>
  <c r="AA976" i="20"/>
  <c r="AA977" i="20"/>
  <c r="AA978" i="20"/>
  <c r="AA979" i="20"/>
  <c r="AA980" i="20"/>
  <c r="AA981" i="20"/>
  <c r="AA982" i="20"/>
  <c r="AA983" i="20"/>
  <c r="AA984" i="20"/>
  <c r="AA985" i="20"/>
  <c r="AA986" i="20"/>
  <c r="AA987" i="20"/>
  <c r="AA988" i="20"/>
  <c r="AA989" i="20"/>
  <c r="AA990" i="20"/>
  <c r="AA991" i="20"/>
  <c r="AA992" i="20"/>
  <c r="AA993" i="20"/>
  <c r="AA994" i="20"/>
  <c r="AA995" i="20"/>
  <c r="AA996" i="20"/>
  <c r="AA997" i="20"/>
  <c r="AA998" i="20"/>
  <c r="AA999" i="20"/>
  <c r="AA1000" i="20"/>
  <c r="AA1001" i="20"/>
  <c r="AA1002" i="20"/>
  <c r="AA1003" i="20"/>
  <c r="AA1004" i="20"/>
  <c r="AA1005" i="20"/>
  <c r="AA1006" i="20"/>
  <c r="AA1007" i="20"/>
  <c r="AA1008" i="20"/>
  <c r="AA1009" i="20"/>
  <c r="AA1010" i="20"/>
  <c r="AA1011" i="20"/>
  <c r="AA1012" i="20"/>
  <c r="AA1013" i="20"/>
  <c r="AA1014" i="20"/>
  <c r="AA1015" i="20"/>
  <c r="AA1016" i="20"/>
  <c r="AA1017" i="20"/>
  <c r="AA1018" i="20"/>
  <c r="AA1019" i="20"/>
  <c r="AA1020" i="20"/>
  <c r="AA1021" i="20"/>
  <c r="AA1022" i="20"/>
  <c r="AA1023" i="20"/>
  <c r="AA1024" i="20"/>
  <c r="AA1025" i="20"/>
  <c r="AA1026" i="20"/>
  <c r="AA1027" i="20"/>
  <c r="AA1028" i="20"/>
  <c r="AA1029" i="20"/>
  <c r="AA1030" i="20"/>
  <c r="AA1031" i="20"/>
  <c r="AA1032" i="20"/>
  <c r="AA1033" i="20"/>
  <c r="AA1034" i="20"/>
  <c r="AA1035" i="20"/>
  <c r="AA1036" i="20"/>
  <c r="AA1037" i="20"/>
  <c r="AA1038" i="20"/>
  <c r="AA1039" i="20"/>
  <c r="AA1040" i="20"/>
  <c r="AA1041" i="20"/>
  <c r="AA1042" i="20"/>
  <c r="AA1043" i="20"/>
  <c r="AA1044" i="20"/>
  <c r="AA1045" i="20"/>
  <c r="AA1046" i="20"/>
  <c r="AA1047" i="20"/>
  <c r="AA1048" i="20"/>
  <c r="AA1049" i="20"/>
  <c r="AA1050" i="20"/>
  <c r="AA1051" i="20"/>
  <c r="AA1052" i="20"/>
  <c r="AA1053" i="20"/>
  <c r="AA1054" i="20"/>
  <c r="AA1055" i="20"/>
  <c r="AA1056" i="20"/>
  <c r="AA1057" i="20"/>
  <c r="AA1058" i="20"/>
  <c r="AA1059" i="20"/>
  <c r="AA1060" i="20"/>
  <c r="AA1061" i="20"/>
  <c r="AA1062" i="20"/>
  <c r="AA1063" i="20"/>
  <c r="AA1064" i="20"/>
  <c r="AA1065" i="20"/>
  <c r="AA1066" i="20"/>
  <c r="AA1067" i="20"/>
  <c r="AA1068" i="20"/>
  <c r="AA1069" i="20"/>
  <c r="AA1070" i="20"/>
  <c r="AA1071" i="20"/>
  <c r="AA1072" i="20"/>
  <c r="AA1073" i="20"/>
  <c r="AA1074" i="20"/>
  <c r="AA1075" i="20"/>
  <c r="AA1076" i="20"/>
  <c r="AA1077" i="20"/>
  <c r="AA1078" i="20"/>
  <c r="AA1079" i="20"/>
  <c r="AA1080" i="20"/>
  <c r="AA1081" i="20"/>
  <c r="AA1082" i="20"/>
  <c r="AA1083" i="20"/>
  <c r="AA1084" i="20"/>
  <c r="AA1085" i="20"/>
  <c r="AA1086" i="20"/>
  <c r="AA1087" i="20"/>
  <c r="AA1088" i="20"/>
  <c r="AA1089" i="20"/>
  <c r="AA1090" i="20"/>
  <c r="AA1091" i="20"/>
  <c r="AA1092" i="20"/>
  <c r="AA1093" i="20"/>
  <c r="AA1094" i="20"/>
  <c r="AA1095" i="20"/>
  <c r="AA1096" i="20"/>
  <c r="AA1097" i="20"/>
  <c r="AA1098" i="20"/>
  <c r="AA1099" i="20"/>
  <c r="AA1100" i="20"/>
  <c r="AA1101" i="20"/>
  <c r="AA1102" i="20"/>
  <c r="AA1103" i="20"/>
  <c r="AA1104" i="20"/>
  <c r="AA1105" i="20"/>
  <c r="AA1106" i="20"/>
  <c r="AA1107" i="20"/>
  <c r="AA1108" i="20"/>
  <c r="AA1109" i="20"/>
  <c r="AA1110" i="20"/>
  <c r="AA1111" i="20"/>
  <c r="AA1112" i="20"/>
  <c r="AA1113" i="20"/>
  <c r="AA1114" i="20"/>
  <c r="AA1115" i="20"/>
  <c r="AA1116" i="20"/>
  <c r="AA1117" i="20"/>
  <c r="AA1118" i="20"/>
  <c r="AA1119" i="20"/>
  <c r="AA1120" i="20"/>
  <c r="AA1121" i="20"/>
  <c r="AA1122" i="20"/>
  <c r="AA1123" i="20"/>
  <c r="AA1124" i="20"/>
  <c r="AA1125" i="20"/>
  <c r="AA1126" i="20"/>
  <c r="AA1127" i="20"/>
  <c r="AA1128" i="20"/>
  <c r="AA1129" i="20"/>
  <c r="AA1130" i="20"/>
  <c r="AA1131" i="20"/>
  <c r="AA1132" i="20"/>
  <c r="AA1133" i="20"/>
  <c r="AA1134" i="20"/>
  <c r="AA1135" i="20"/>
  <c r="AA1136" i="20"/>
  <c r="AA1137" i="20"/>
  <c r="AA1138" i="20"/>
  <c r="AA1139" i="20"/>
  <c r="AA1140" i="20"/>
  <c r="AA1141" i="20"/>
  <c r="AA1142" i="20"/>
  <c r="AA1143" i="20"/>
  <c r="AA1144" i="20"/>
  <c r="AA1145" i="20"/>
  <c r="AA1146" i="20"/>
  <c r="AA1147" i="20"/>
  <c r="AA1148" i="20"/>
  <c r="AA1149" i="20"/>
  <c r="AA1150" i="20"/>
  <c r="AA1151" i="20"/>
  <c r="AA1152" i="20"/>
  <c r="AA1153" i="20"/>
  <c r="AA1154" i="20"/>
  <c r="AA1155" i="20"/>
  <c r="AA1156" i="20"/>
  <c r="AA1157" i="20"/>
  <c r="AA1158" i="20"/>
  <c r="AA1159" i="20"/>
  <c r="AA1160" i="20"/>
  <c r="AA1161" i="20"/>
  <c r="AA1162" i="20"/>
  <c r="AA1163" i="20"/>
  <c r="AA1164" i="20"/>
  <c r="AA1165" i="20"/>
  <c r="AA1166" i="20"/>
  <c r="AA1167" i="20"/>
  <c r="AA1168" i="20"/>
  <c r="AA1169" i="20"/>
  <c r="AA1170" i="20"/>
  <c r="AA1171" i="20"/>
  <c r="AA1172" i="20"/>
  <c r="AA1173" i="20"/>
  <c r="AA1174" i="20"/>
  <c r="AA1175" i="20"/>
  <c r="AA1176" i="20"/>
  <c r="AA1177" i="20"/>
  <c r="AA1178" i="20"/>
  <c r="AA1179" i="20"/>
  <c r="AA1180" i="20"/>
  <c r="AA1181" i="20"/>
  <c r="AA1182" i="20"/>
  <c r="AA1183" i="20"/>
  <c r="AA1184" i="20"/>
  <c r="AA1185" i="20"/>
  <c r="AA1186" i="20"/>
  <c r="AA1187" i="20"/>
  <c r="AA1188" i="20"/>
  <c r="AA1189" i="20"/>
  <c r="AA1190" i="20"/>
  <c r="AA1191" i="20"/>
  <c r="AA1192" i="20"/>
  <c r="AA1193" i="20"/>
  <c r="AA1194" i="20"/>
  <c r="AA1195" i="20"/>
  <c r="AA1196" i="20"/>
  <c r="AA1197" i="20"/>
  <c r="AA1198" i="20"/>
  <c r="AA1199" i="20"/>
  <c r="AA1200" i="20"/>
  <c r="AA1201" i="20"/>
  <c r="AA1202" i="20"/>
  <c r="AA1203" i="20"/>
  <c r="AA1204" i="20"/>
  <c r="AA1205" i="20"/>
  <c r="AA1206" i="20"/>
  <c r="AA1207" i="20"/>
  <c r="AA1208" i="20"/>
  <c r="AA1209" i="20"/>
  <c r="AA1210" i="20"/>
  <c r="AA1211" i="20"/>
  <c r="AA1212" i="20"/>
  <c r="AA1213" i="20"/>
  <c r="AA1214" i="20"/>
  <c r="AA1215" i="20"/>
  <c r="AA1216" i="20"/>
  <c r="AA1217" i="20"/>
  <c r="AA1218" i="20"/>
  <c r="AA1219" i="20"/>
  <c r="AA1220" i="20"/>
  <c r="AA1221" i="20"/>
  <c r="AA1222" i="20"/>
  <c r="AA1223" i="20"/>
  <c r="AA1224" i="20"/>
  <c r="AA1225" i="20"/>
  <c r="AA1226" i="20"/>
  <c r="AA1227" i="20"/>
  <c r="AA1228" i="20"/>
  <c r="AA1229" i="20"/>
  <c r="AA1230" i="20"/>
  <c r="AA1231" i="20"/>
  <c r="AA1232" i="20"/>
  <c r="AA1233" i="20"/>
  <c r="AA1234" i="20"/>
  <c r="AA1235" i="20"/>
  <c r="AA1236" i="20"/>
  <c r="AA1237" i="20"/>
  <c r="AA1238" i="20"/>
  <c r="AA1239" i="20"/>
  <c r="AA1240" i="20"/>
  <c r="AA1241" i="20"/>
  <c r="AA1242" i="20"/>
  <c r="AA1243" i="20"/>
  <c r="AA1244" i="20"/>
  <c r="AA1245" i="20"/>
  <c r="AA1246" i="20"/>
  <c r="AA1247" i="20"/>
  <c r="AA1248" i="20"/>
  <c r="AA1249" i="20"/>
  <c r="AA1250" i="20"/>
  <c r="AA1251" i="20"/>
  <c r="AA1252" i="20"/>
  <c r="AA1253" i="20"/>
  <c r="AA1254" i="20"/>
  <c r="AA1255" i="20"/>
  <c r="AA1256" i="20"/>
  <c r="AA1257" i="20"/>
  <c r="AA1258" i="20"/>
  <c r="AA1259" i="20"/>
  <c r="AA1260" i="20"/>
  <c r="AA1261" i="20"/>
  <c r="AA1262" i="20"/>
  <c r="AA1263" i="20"/>
  <c r="AA1264" i="20"/>
  <c r="AA1265" i="20"/>
  <c r="AA1266" i="20"/>
  <c r="AA1267" i="20"/>
  <c r="AA1268" i="20"/>
  <c r="AA1269" i="20"/>
  <c r="AA1270" i="20"/>
  <c r="AA1271" i="20"/>
  <c r="AA1272" i="20"/>
  <c r="AA1273" i="20"/>
  <c r="AA1274" i="20"/>
  <c r="AA1275" i="20"/>
  <c r="AA1276" i="20"/>
  <c r="AA1277" i="20"/>
  <c r="AA1278" i="20"/>
  <c r="AA1279" i="20"/>
  <c r="AA1280" i="20"/>
  <c r="AA1281" i="20"/>
  <c r="AA1282" i="20"/>
  <c r="AA1283" i="20"/>
  <c r="AA1284" i="20"/>
  <c r="AA1285" i="20"/>
  <c r="AA1286" i="20"/>
  <c r="AA1287" i="20"/>
  <c r="AA1288" i="20"/>
  <c r="AA1289" i="20"/>
  <c r="AA1290" i="20"/>
  <c r="AA1291" i="20"/>
  <c r="AA1292" i="20"/>
  <c r="AA1293" i="20"/>
  <c r="AA1294" i="20"/>
  <c r="AA1295" i="20"/>
  <c r="AA1296" i="20"/>
  <c r="AA1297" i="20"/>
  <c r="AA1298" i="20"/>
  <c r="AA1299" i="20"/>
  <c r="AA1300" i="20"/>
  <c r="AA1301" i="20"/>
  <c r="AA1302" i="20"/>
  <c r="AA1303" i="20"/>
  <c r="AA1304" i="20"/>
  <c r="AA1305" i="20"/>
  <c r="AA1306" i="20"/>
  <c r="AA1307" i="20"/>
  <c r="AA1308" i="20"/>
  <c r="AA1309" i="20"/>
  <c r="AA1310" i="20"/>
  <c r="AA1311" i="20"/>
  <c r="AA1312" i="20"/>
  <c r="AA1313" i="20"/>
  <c r="AA1314" i="20"/>
  <c r="AA1315" i="20"/>
  <c r="AA1316" i="20"/>
  <c r="AA1317" i="20"/>
  <c r="AA1318" i="20"/>
  <c r="AA1319" i="20"/>
  <c r="AA1320" i="20"/>
  <c r="AA1321" i="20"/>
  <c r="AA1322" i="20"/>
  <c r="AA1323" i="20"/>
  <c r="AA1324" i="20"/>
  <c r="AA1325" i="20"/>
  <c r="AA1326" i="20"/>
  <c r="AA1327" i="20"/>
  <c r="AA1328" i="20"/>
  <c r="AA1329" i="20"/>
  <c r="AA1330" i="20"/>
  <c r="AA1331" i="20"/>
  <c r="AA1332" i="20"/>
  <c r="AA1333" i="20"/>
  <c r="AA1334" i="20"/>
  <c r="AA1335" i="20"/>
  <c r="AA1336" i="20"/>
  <c r="AA1337" i="20"/>
  <c r="AA1338" i="20"/>
  <c r="AA1339" i="20"/>
  <c r="AA1340" i="20"/>
  <c r="AA1341" i="20"/>
  <c r="AA1342" i="20"/>
  <c r="AA1343" i="20"/>
  <c r="AA1344" i="20"/>
  <c r="AA1345" i="20"/>
  <c r="AA1346" i="20"/>
  <c r="AA1347" i="20"/>
  <c r="AA1348" i="20"/>
  <c r="AA1349" i="20"/>
  <c r="AA1350" i="20"/>
  <c r="AA1351" i="20"/>
  <c r="AA1352" i="20"/>
  <c r="AA1353" i="20"/>
  <c r="AA1354" i="20"/>
  <c r="AA1355" i="20"/>
  <c r="AA1356" i="20"/>
  <c r="AA1357" i="20"/>
  <c r="AA1358" i="20"/>
  <c r="AA1359" i="20"/>
  <c r="AA1360" i="20"/>
  <c r="AA1361" i="20"/>
  <c r="AA1362" i="20"/>
  <c r="AA1363" i="20"/>
  <c r="AA1364" i="20"/>
  <c r="AA1365" i="20"/>
  <c r="AA1366" i="20"/>
  <c r="AA1367" i="20"/>
  <c r="AA1368" i="20"/>
  <c r="AA1369" i="20"/>
  <c r="AA1370" i="20"/>
  <c r="AA1371" i="20"/>
  <c r="AA1372" i="20"/>
  <c r="AA1373" i="20"/>
  <c r="AA1374" i="20"/>
  <c r="AA1375" i="20"/>
  <c r="AA1376" i="20"/>
  <c r="AA1377" i="20"/>
  <c r="AA1378" i="20"/>
  <c r="AA1379" i="20"/>
  <c r="AA1380" i="20"/>
  <c r="AA1381" i="20"/>
  <c r="AA1382" i="20"/>
  <c r="AA1383" i="20"/>
  <c r="AA1384" i="20"/>
  <c r="AA1385" i="20"/>
  <c r="AA1386" i="20"/>
  <c r="AA1387" i="20"/>
  <c r="AA1388" i="20"/>
  <c r="AA1389" i="20"/>
  <c r="AA1390" i="20"/>
  <c r="AA1391" i="20"/>
  <c r="AA1392" i="20"/>
  <c r="AA1393" i="20"/>
  <c r="AA1394" i="20"/>
  <c r="AA1395" i="20"/>
  <c r="AA1396" i="20"/>
  <c r="AA1397" i="20"/>
  <c r="AA1398" i="20"/>
  <c r="AA1399" i="20"/>
  <c r="AA1400" i="20"/>
  <c r="AA1401" i="20"/>
  <c r="AA1402" i="20"/>
  <c r="AA1403" i="20"/>
  <c r="AA1404" i="20"/>
  <c r="AA1405" i="20"/>
  <c r="AA1406" i="20"/>
  <c r="AA1407" i="20"/>
  <c r="AA1408" i="20"/>
  <c r="AA1409" i="20"/>
  <c r="AA1410" i="20"/>
  <c r="AA1411" i="20"/>
  <c r="AA1412" i="20"/>
  <c r="AA1413" i="20"/>
  <c r="AA1414" i="20"/>
  <c r="AA1415" i="20"/>
  <c r="AA1416" i="20"/>
  <c r="AA1417" i="20"/>
  <c r="AA1418" i="20"/>
  <c r="AA1419" i="20"/>
  <c r="AA1420" i="20"/>
  <c r="AA1421" i="20"/>
  <c r="AA1422" i="20"/>
  <c r="AA1423" i="20"/>
  <c r="AA1424" i="20"/>
  <c r="AA1425" i="20"/>
  <c r="AA1426" i="20"/>
  <c r="AA1427" i="20"/>
  <c r="AA1428" i="20"/>
  <c r="AA1429" i="20"/>
  <c r="AA1430" i="20"/>
  <c r="AA1431" i="20"/>
  <c r="AA1432" i="20"/>
  <c r="AA1433" i="20"/>
  <c r="AA1434" i="20"/>
  <c r="AA1435" i="20"/>
  <c r="AA1436" i="20"/>
  <c r="AA1437" i="20"/>
  <c r="AA1438" i="20"/>
  <c r="AA1439" i="20"/>
  <c r="AA1440" i="20"/>
  <c r="AA1441" i="20"/>
  <c r="AA1442" i="20"/>
  <c r="AA1443" i="20"/>
  <c r="AA1444" i="20"/>
  <c r="AA1445" i="20"/>
  <c r="AA1446" i="20"/>
  <c r="AA1447" i="20"/>
  <c r="AA1448" i="20"/>
  <c r="AA1449" i="20"/>
  <c r="AA1450" i="20"/>
  <c r="AA1451" i="20"/>
  <c r="AA1452" i="20"/>
  <c r="AA1453" i="20"/>
  <c r="AA1454" i="20"/>
  <c r="AA1455" i="20"/>
  <c r="AA1456" i="20"/>
  <c r="AA1457" i="20"/>
  <c r="AA1458" i="20"/>
  <c r="AA1459" i="20"/>
  <c r="AA1460" i="20"/>
  <c r="AA1461" i="20"/>
  <c r="AA1462" i="20"/>
  <c r="AA1463" i="20"/>
  <c r="AA1464" i="20"/>
  <c r="AA1465" i="20"/>
  <c r="AA1466" i="20"/>
  <c r="AA1467" i="20"/>
  <c r="AA1468" i="20"/>
  <c r="AA1469" i="20"/>
  <c r="AA1470" i="20"/>
  <c r="AA1471" i="20"/>
  <c r="AA1472" i="20"/>
  <c r="AA1473" i="20"/>
  <c r="AA1474" i="20"/>
  <c r="AA1475" i="20"/>
  <c r="AA1476" i="20"/>
  <c r="AA1477" i="20"/>
  <c r="AA1478" i="20"/>
  <c r="AA1479" i="20"/>
  <c r="AA1480" i="20"/>
  <c r="AA1481" i="20"/>
  <c r="AA1482" i="20"/>
  <c r="AA1483" i="20"/>
  <c r="AA1484" i="20"/>
  <c r="AA1485" i="20"/>
  <c r="AA1486" i="20"/>
  <c r="AA1487" i="20"/>
  <c r="AA1488" i="20"/>
  <c r="AA1489" i="20"/>
  <c r="AA1490" i="20"/>
  <c r="AA1491" i="20"/>
  <c r="AA1492" i="20"/>
  <c r="AA1493" i="20"/>
  <c r="AA1494" i="20"/>
  <c r="AA1495" i="20"/>
  <c r="AA1496" i="20"/>
  <c r="AA1497" i="20"/>
  <c r="AA1498" i="20"/>
  <c r="AA1499" i="20"/>
  <c r="AA1500" i="20"/>
  <c r="AA1501" i="20"/>
  <c r="AA1502" i="20"/>
  <c r="AA1503" i="20"/>
  <c r="AA1504" i="20"/>
  <c r="AA1505" i="20"/>
  <c r="AA1506" i="20"/>
  <c r="AA1507" i="20"/>
  <c r="AA1508" i="20"/>
  <c r="AA1509" i="20"/>
  <c r="AA1510" i="20"/>
  <c r="AA1511" i="20"/>
  <c r="AA1512" i="20"/>
  <c r="AA1513" i="20"/>
  <c r="AA1514" i="20"/>
  <c r="AA1515" i="20"/>
  <c r="AA1516" i="20"/>
  <c r="AA1517" i="20"/>
  <c r="AA1518" i="20"/>
  <c r="AA1519" i="20"/>
  <c r="AA1520" i="20"/>
  <c r="AA1521" i="20"/>
  <c r="AA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X566" i="20"/>
  <c r="X567" i="20"/>
  <c r="X568" i="20"/>
  <c r="X569" i="20"/>
  <c r="X570" i="20"/>
  <c r="X571" i="20"/>
  <c r="X572" i="20"/>
  <c r="X573" i="20"/>
  <c r="X574" i="20"/>
  <c r="X575" i="20"/>
  <c r="X576" i="20"/>
  <c r="X577" i="20"/>
  <c r="X578" i="20"/>
  <c r="X579" i="20"/>
  <c r="X580" i="20"/>
  <c r="X581" i="20"/>
  <c r="X582" i="20"/>
  <c r="X583" i="20"/>
  <c r="X584" i="20"/>
  <c r="X585" i="20"/>
  <c r="X586" i="20"/>
  <c r="X587" i="20"/>
  <c r="X588" i="20"/>
  <c r="X589" i="20"/>
  <c r="X590" i="20"/>
  <c r="X591" i="20"/>
  <c r="X592" i="20"/>
  <c r="X593" i="20"/>
  <c r="X594" i="20"/>
  <c r="X595" i="20"/>
  <c r="X596" i="20"/>
  <c r="X597" i="20"/>
  <c r="X598" i="20"/>
  <c r="X599" i="20"/>
  <c r="X600" i="20"/>
  <c r="X601" i="20"/>
  <c r="X602" i="20"/>
  <c r="X603" i="20"/>
  <c r="X604" i="20"/>
  <c r="X605" i="20"/>
  <c r="X606" i="20"/>
  <c r="X607" i="20"/>
  <c r="X608" i="20"/>
  <c r="X609" i="20"/>
  <c r="X610" i="20"/>
  <c r="X611" i="20"/>
  <c r="X612" i="20"/>
  <c r="X613" i="20"/>
  <c r="X614" i="20"/>
  <c r="X615" i="20"/>
  <c r="X616" i="20"/>
  <c r="X617" i="20"/>
  <c r="X618" i="20"/>
  <c r="X619" i="20"/>
  <c r="X620" i="20"/>
  <c r="X621" i="20"/>
  <c r="X622" i="20"/>
  <c r="X623" i="20"/>
  <c r="X624" i="20"/>
  <c r="X625" i="20"/>
  <c r="X626" i="20"/>
  <c r="X627" i="20"/>
  <c r="X628" i="20"/>
  <c r="X629" i="20"/>
  <c r="X630" i="20"/>
  <c r="X631" i="20"/>
  <c r="X632" i="20"/>
  <c r="X633" i="20"/>
  <c r="X634" i="20"/>
  <c r="X635" i="20"/>
  <c r="X636" i="20"/>
  <c r="X637" i="20"/>
  <c r="X638" i="20"/>
  <c r="X639" i="20"/>
  <c r="X640" i="20"/>
  <c r="X641" i="20"/>
  <c r="X642" i="20"/>
  <c r="X643" i="20"/>
  <c r="X644" i="20"/>
  <c r="X645" i="20"/>
  <c r="X646" i="20"/>
  <c r="X647" i="20"/>
  <c r="X648" i="20"/>
  <c r="X649" i="20"/>
  <c r="X650" i="20"/>
  <c r="X651" i="20"/>
  <c r="X652" i="20"/>
  <c r="X653" i="20"/>
  <c r="X654" i="20"/>
  <c r="X655" i="20"/>
  <c r="X656" i="20"/>
  <c r="X657" i="20"/>
  <c r="X658" i="20"/>
  <c r="X659" i="20"/>
  <c r="X660" i="20"/>
  <c r="X661" i="20"/>
  <c r="X662" i="20"/>
  <c r="X663" i="20"/>
  <c r="X664" i="20"/>
  <c r="X665" i="20"/>
  <c r="X666" i="20"/>
  <c r="X667" i="20"/>
  <c r="X668" i="20"/>
  <c r="X669" i="20"/>
  <c r="X670" i="20"/>
  <c r="X671" i="20"/>
  <c r="X672" i="20"/>
  <c r="X673" i="20"/>
  <c r="X674" i="20"/>
  <c r="X675" i="20"/>
  <c r="X676" i="20"/>
  <c r="X677" i="20"/>
  <c r="X678" i="20"/>
  <c r="X679" i="20"/>
  <c r="X680" i="20"/>
  <c r="X681" i="20"/>
  <c r="X682" i="20"/>
  <c r="X683" i="20"/>
  <c r="X684" i="20"/>
  <c r="X685" i="20"/>
  <c r="X686" i="20"/>
  <c r="X687" i="20"/>
  <c r="X688" i="20"/>
  <c r="X689" i="20"/>
  <c r="X690" i="20"/>
  <c r="X691" i="20"/>
  <c r="X692" i="20"/>
  <c r="X693" i="20"/>
  <c r="X694" i="20"/>
  <c r="X695" i="20"/>
  <c r="X696" i="20"/>
  <c r="X697" i="20"/>
  <c r="X698" i="20"/>
  <c r="X699" i="20"/>
  <c r="X700" i="20"/>
  <c r="X701" i="20"/>
  <c r="X702" i="20"/>
  <c r="X703" i="20"/>
  <c r="X704" i="20"/>
  <c r="X705" i="20"/>
  <c r="X706" i="20"/>
  <c r="X707" i="20"/>
  <c r="X708" i="20"/>
  <c r="X709" i="20"/>
  <c r="X710" i="20"/>
  <c r="X711" i="20"/>
  <c r="X712" i="20"/>
  <c r="X713" i="20"/>
  <c r="X714" i="20"/>
  <c r="X715" i="20"/>
  <c r="X716" i="20"/>
  <c r="X717" i="20"/>
  <c r="X718" i="20"/>
  <c r="X719" i="20"/>
  <c r="X720" i="20"/>
  <c r="X721" i="20"/>
  <c r="X722" i="20"/>
  <c r="X723" i="20"/>
  <c r="X724" i="20"/>
  <c r="X725" i="20"/>
  <c r="X726" i="20"/>
  <c r="X727" i="20"/>
  <c r="X728" i="20"/>
  <c r="X729" i="20"/>
  <c r="X730" i="20"/>
  <c r="X731" i="20"/>
  <c r="X732" i="20"/>
  <c r="X733" i="20"/>
  <c r="X734" i="20"/>
  <c r="X735" i="20"/>
  <c r="X736" i="20"/>
  <c r="X737" i="20"/>
  <c r="X738" i="20"/>
  <c r="X739" i="20"/>
  <c r="X740" i="20"/>
  <c r="X741" i="20"/>
  <c r="X742" i="20"/>
  <c r="X743" i="20"/>
  <c r="X744" i="20"/>
  <c r="X745" i="20"/>
  <c r="X746" i="20"/>
  <c r="X747" i="20"/>
  <c r="X748" i="20"/>
  <c r="X749" i="20"/>
  <c r="X750" i="20"/>
  <c r="X751" i="20"/>
  <c r="X752" i="20"/>
  <c r="X753" i="20"/>
  <c r="X754" i="20"/>
  <c r="X755" i="20"/>
  <c r="X756" i="20"/>
  <c r="X757" i="20"/>
  <c r="X758" i="20"/>
  <c r="X759" i="20"/>
  <c r="X760" i="20"/>
  <c r="X761" i="20"/>
  <c r="X762" i="20"/>
  <c r="X763" i="20"/>
  <c r="X764" i="20"/>
  <c r="X765" i="20"/>
  <c r="X766" i="20"/>
  <c r="X767" i="20"/>
  <c r="X768" i="20"/>
  <c r="X769" i="20"/>
  <c r="X770" i="20"/>
  <c r="X771" i="20"/>
  <c r="X772" i="20"/>
  <c r="X773" i="20"/>
  <c r="X774" i="20"/>
  <c r="X775" i="20"/>
  <c r="X776" i="20"/>
  <c r="X777" i="20"/>
  <c r="X778" i="20"/>
  <c r="X779" i="20"/>
  <c r="X780" i="20"/>
  <c r="X781" i="20"/>
  <c r="X782" i="20"/>
  <c r="X783" i="20"/>
  <c r="X784" i="20"/>
  <c r="X785" i="20"/>
  <c r="X786" i="20"/>
  <c r="X787" i="20"/>
  <c r="X788" i="20"/>
  <c r="X789" i="20"/>
  <c r="X790" i="20"/>
  <c r="X791" i="20"/>
  <c r="X792" i="20"/>
  <c r="X793" i="20"/>
  <c r="X794" i="20"/>
  <c r="X795" i="20"/>
  <c r="X796" i="20"/>
  <c r="X797" i="20"/>
  <c r="X798" i="20"/>
  <c r="X799" i="20"/>
  <c r="X800" i="20"/>
  <c r="X801" i="20"/>
  <c r="X802" i="20"/>
  <c r="X803" i="20"/>
  <c r="X804" i="20"/>
  <c r="X805" i="20"/>
  <c r="X806" i="20"/>
  <c r="X807" i="20"/>
  <c r="X808" i="20"/>
  <c r="X809" i="20"/>
  <c r="X810" i="20"/>
  <c r="X811" i="20"/>
  <c r="X812" i="20"/>
  <c r="X813" i="20"/>
  <c r="X814" i="20"/>
  <c r="X815" i="20"/>
  <c r="X816" i="20"/>
  <c r="X817" i="20"/>
  <c r="X818" i="20"/>
  <c r="X819" i="20"/>
  <c r="X820" i="20"/>
  <c r="X821" i="20"/>
  <c r="X822" i="20"/>
  <c r="X823" i="20"/>
  <c r="X824" i="20"/>
  <c r="X825" i="20"/>
  <c r="X826" i="20"/>
  <c r="X827" i="20"/>
  <c r="X828" i="20"/>
  <c r="X829" i="20"/>
  <c r="X830" i="20"/>
  <c r="X831" i="20"/>
  <c r="X832" i="20"/>
  <c r="X833" i="20"/>
  <c r="X834" i="20"/>
  <c r="X835" i="20"/>
  <c r="X836" i="20"/>
  <c r="X837" i="20"/>
  <c r="X838" i="20"/>
  <c r="X839" i="20"/>
  <c r="X840" i="20"/>
  <c r="X841" i="20"/>
  <c r="X842" i="20"/>
  <c r="X843" i="20"/>
  <c r="X844" i="20"/>
  <c r="X845" i="20"/>
  <c r="X846" i="20"/>
  <c r="X847" i="20"/>
  <c r="X848" i="20"/>
  <c r="X849" i="20"/>
  <c r="X850" i="20"/>
  <c r="X851" i="20"/>
  <c r="X852" i="20"/>
  <c r="X853" i="20"/>
  <c r="X854" i="20"/>
  <c r="X855" i="20"/>
  <c r="X856" i="20"/>
  <c r="X857" i="20"/>
  <c r="X858" i="20"/>
  <c r="X859" i="20"/>
  <c r="X860" i="20"/>
  <c r="X861" i="20"/>
  <c r="X862" i="20"/>
  <c r="X863" i="20"/>
  <c r="X864" i="20"/>
  <c r="X865" i="20"/>
  <c r="X866" i="20"/>
  <c r="X867" i="20"/>
  <c r="X868" i="20"/>
  <c r="X869" i="20"/>
  <c r="X870" i="20"/>
  <c r="X871" i="20"/>
  <c r="X872" i="20"/>
  <c r="X873" i="20"/>
  <c r="X874" i="20"/>
  <c r="X875" i="20"/>
  <c r="X876" i="20"/>
  <c r="X877" i="20"/>
  <c r="X878" i="20"/>
  <c r="X879" i="20"/>
  <c r="X880" i="20"/>
  <c r="X881" i="20"/>
  <c r="X882" i="20"/>
  <c r="X883" i="20"/>
  <c r="X884" i="20"/>
  <c r="X885" i="20"/>
  <c r="X886" i="20"/>
  <c r="X887" i="20"/>
  <c r="X888" i="20"/>
  <c r="X889" i="20"/>
  <c r="X890" i="20"/>
  <c r="X891" i="20"/>
  <c r="X892" i="20"/>
  <c r="X893" i="20"/>
  <c r="X894" i="20"/>
  <c r="X895" i="20"/>
  <c r="X896" i="20"/>
  <c r="X897" i="20"/>
  <c r="X898" i="20"/>
  <c r="X899" i="20"/>
  <c r="X900" i="20"/>
  <c r="X901" i="20"/>
  <c r="X902" i="20"/>
  <c r="X903" i="20"/>
  <c r="X904" i="20"/>
  <c r="X905" i="20"/>
  <c r="X906" i="20"/>
  <c r="X907" i="20"/>
  <c r="X908" i="20"/>
  <c r="X909" i="20"/>
  <c r="X910" i="20"/>
  <c r="X911" i="20"/>
  <c r="X912" i="20"/>
  <c r="X913" i="20"/>
  <c r="X914" i="20"/>
  <c r="X915" i="20"/>
  <c r="X916" i="20"/>
  <c r="X917" i="20"/>
  <c r="X918" i="20"/>
  <c r="X919" i="20"/>
  <c r="X920" i="20"/>
  <c r="X921" i="20"/>
  <c r="X922" i="20"/>
  <c r="X923" i="20"/>
  <c r="X924" i="20"/>
  <c r="X925" i="20"/>
  <c r="X926" i="20"/>
  <c r="X927" i="20"/>
  <c r="X928" i="20"/>
  <c r="X929" i="20"/>
  <c r="X930" i="20"/>
  <c r="X931" i="20"/>
  <c r="X932" i="20"/>
  <c r="X933" i="20"/>
  <c r="X934" i="20"/>
  <c r="X935" i="20"/>
  <c r="X936" i="20"/>
  <c r="X937" i="20"/>
  <c r="X938" i="20"/>
  <c r="X939" i="20"/>
  <c r="X940" i="20"/>
  <c r="X941" i="20"/>
  <c r="X942" i="20"/>
  <c r="X943" i="20"/>
  <c r="X944" i="20"/>
  <c r="X945" i="20"/>
  <c r="X946" i="20"/>
  <c r="X947" i="20"/>
  <c r="X948" i="20"/>
  <c r="X949" i="20"/>
  <c r="X950" i="20"/>
  <c r="X951" i="20"/>
  <c r="X952" i="20"/>
  <c r="X953" i="20"/>
  <c r="X954" i="20"/>
  <c r="X955" i="20"/>
  <c r="X956" i="20"/>
  <c r="X957" i="20"/>
  <c r="X958" i="20"/>
  <c r="X959" i="20"/>
  <c r="X960" i="20"/>
  <c r="X961" i="20"/>
  <c r="X962" i="20"/>
  <c r="X963" i="20"/>
  <c r="X964" i="20"/>
  <c r="X965" i="20"/>
  <c r="X966" i="20"/>
  <c r="X967" i="20"/>
  <c r="X968" i="20"/>
  <c r="X969" i="20"/>
  <c r="X970" i="20"/>
  <c r="X971" i="20"/>
  <c r="X972" i="20"/>
  <c r="X973" i="20"/>
  <c r="X974" i="20"/>
  <c r="X975" i="20"/>
  <c r="X976" i="20"/>
  <c r="X977" i="20"/>
  <c r="X978" i="20"/>
  <c r="X979" i="20"/>
  <c r="X980" i="20"/>
  <c r="X981" i="20"/>
  <c r="X982" i="20"/>
  <c r="X983" i="20"/>
  <c r="X984" i="20"/>
  <c r="X985" i="20"/>
  <c r="X986" i="20"/>
  <c r="X987" i="20"/>
  <c r="X988" i="20"/>
  <c r="X989" i="20"/>
  <c r="X990" i="20"/>
  <c r="X991" i="20"/>
  <c r="X992" i="20"/>
  <c r="X993" i="20"/>
  <c r="X994" i="20"/>
  <c r="X995" i="20"/>
  <c r="X996" i="20"/>
  <c r="X997" i="20"/>
  <c r="X998" i="20"/>
  <c r="X999" i="20"/>
  <c r="X1000" i="20"/>
  <c r="X1001" i="20"/>
  <c r="X1002" i="20"/>
  <c r="X1003" i="20"/>
  <c r="X1004" i="20"/>
  <c r="X1005" i="20"/>
  <c r="X1006" i="20"/>
  <c r="X1007" i="20"/>
  <c r="X1008" i="20"/>
  <c r="X1009" i="20"/>
  <c r="X1010" i="20"/>
  <c r="X1011" i="20"/>
  <c r="X1012" i="20"/>
  <c r="X1013" i="20"/>
  <c r="X1014" i="20"/>
  <c r="X1015" i="20"/>
  <c r="X1016" i="20"/>
  <c r="X1017" i="20"/>
  <c r="X1018" i="20"/>
  <c r="X1019" i="20"/>
  <c r="X1020" i="20"/>
  <c r="X1021" i="20"/>
  <c r="X1022" i="20"/>
  <c r="X1023" i="20"/>
  <c r="X1024" i="20"/>
  <c r="X1025" i="20"/>
  <c r="X1026" i="20"/>
  <c r="X1027" i="20"/>
  <c r="X1028" i="20"/>
  <c r="X1029" i="20"/>
  <c r="X1030" i="20"/>
  <c r="X1031" i="20"/>
  <c r="X1032" i="20"/>
  <c r="X1033" i="20"/>
  <c r="X1034" i="20"/>
  <c r="X1035" i="20"/>
  <c r="X1036" i="20"/>
  <c r="X1037" i="20"/>
  <c r="X1038" i="20"/>
  <c r="X1039" i="20"/>
  <c r="X1040" i="20"/>
  <c r="X1041" i="20"/>
  <c r="X1042" i="20"/>
  <c r="X1043" i="20"/>
  <c r="X1044" i="20"/>
  <c r="X1045" i="20"/>
  <c r="X1046" i="20"/>
  <c r="X1047" i="20"/>
  <c r="X1048" i="20"/>
  <c r="X1049" i="20"/>
  <c r="X1050" i="20"/>
  <c r="X1051" i="20"/>
  <c r="X1052" i="20"/>
  <c r="X1053" i="20"/>
  <c r="X1054" i="20"/>
  <c r="X1055" i="20"/>
  <c r="X1056" i="20"/>
  <c r="X1057" i="20"/>
  <c r="X1058" i="20"/>
  <c r="X1059" i="20"/>
  <c r="X1060" i="20"/>
  <c r="X1061" i="20"/>
  <c r="X1062" i="20"/>
  <c r="X1063" i="20"/>
  <c r="X1064" i="20"/>
  <c r="X1065" i="20"/>
  <c r="X1066" i="20"/>
  <c r="X1067" i="20"/>
  <c r="X1068" i="20"/>
  <c r="X1069" i="20"/>
  <c r="X1070" i="20"/>
  <c r="X1071" i="20"/>
  <c r="X1072" i="20"/>
  <c r="X1073" i="20"/>
  <c r="X1074" i="20"/>
  <c r="X1075" i="20"/>
  <c r="X1076" i="20"/>
  <c r="X1077" i="20"/>
  <c r="X1078" i="20"/>
  <c r="X1079" i="20"/>
  <c r="X1080" i="20"/>
  <c r="X1081" i="20"/>
  <c r="X1082" i="20"/>
  <c r="X1083" i="20"/>
  <c r="X1084" i="20"/>
  <c r="X1085" i="20"/>
  <c r="X1086" i="20"/>
  <c r="X1087" i="20"/>
  <c r="X1088" i="20"/>
  <c r="X1089" i="20"/>
  <c r="X1090" i="20"/>
  <c r="X1091" i="20"/>
  <c r="X1092" i="20"/>
  <c r="X1093" i="20"/>
  <c r="X1094" i="20"/>
  <c r="X1095" i="20"/>
  <c r="X1096" i="20"/>
  <c r="X1097" i="20"/>
  <c r="X1098" i="20"/>
  <c r="X1099" i="20"/>
  <c r="X1100" i="20"/>
  <c r="X1101" i="20"/>
  <c r="X1102" i="20"/>
  <c r="X1103" i="20"/>
  <c r="X1104" i="20"/>
  <c r="X1105" i="20"/>
  <c r="X1106" i="20"/>
  <c r="X1107" i="20"/>
  <c r="X1108" i="20"/>
  <c r="X1109" i="20"/>
  <c r="X1110" i="20"/>
  <c r="X1111" i="20"/>
  <c r="X1112" i="20"/>
  <c r="X1113" i="20"/>
  <c r="X1114" i="20"/>
  <c r="X1115" i="20"/>
  <c r="X1116" i="20"/>
  <c r="X1117" i="20"/>
  <c r="X1118" i="20"/>
  <c r="X1119" i="20"/>
  <c r="X1120" i="20"/>
  <c r="X1121" i="20"/>
  <c r="X1122" i="20"/>
  <c r="X1123" i="20"/>
  <c r="X1124" i="20"/>
  <c r="X1125" i="20"/>
  <c r="X1126" i="20"/>
  <c r="X1127" i="20"/>
  <c r="X1128" i="20"/>
  <c r="X1129" i="20"/>
  <c r="X1130" i="20"/>
  <c r="X1131" i="20"/>
  <c r="X1132" i="20"/>
  <c r="X1133" i="20"/>
  <c r="X1134" i="20"/>
  <c r="X1135" i="20"/>
  <c r="X1136" i="20"/>
  <c r="X1137" i="20"/>
  <c r="X1138" i="20"/>
  <c r="X1139" i="20"/>
  <c r="X1140" i="20"/>
  <c r="X1141" i="20"/>
  <c r="X1142" i="20"/>
  <c r="X1143" i="20"/>
  <c r="X1144" i="20"/>
  <c r="X1145" i="20"/>
  <c r="X1146" i="20"/>
  <c r="X1147" i="20"/>
  <c r="X1148" i="20"/>
  <c r="X1149" i="20"/>
  <c r="X1150" i="20"/>
  <c r="X1151" i="20"/>
  <c r="X1152" i="20"/>
  <c r="X1153" i="20"/>
  <c r="X1154" i="20"/>
  <c r="X1155" i="20"/>
  <c r="X1156" i="20"/>
  <c r="X1157" i="20"/>
  <c r="X1158" i="20"/>
  <c r="X1159" i="20"/>
  <c r="X1160" i="20"/>
  <c r="X1161" i="20"/>
  <c r="X1162" i="20"/>
  <c r="X1163" i="20"/>
  <c r="X1164" i="20"/>
  <c r="X1165" i="20"/>
  <c r="X1166" i="20"/>
  <c r="X1167" i="20"/>
  <c r="X1168" i="20"/>
  <c r="X1169" i="20"/>
  <c r="X1170" i="20"/>
  <c r="X1171" i="20"/>
  <c r="X1172" i="20"/>
  <c r="X1173" i="20"/>
  <c r="X1174" i="20"/>
  <c r="X1175" i="20"/>
  <c r="X1176" i="20"/>
  <c r="X1177" i="20"/>
  <c r="X1178" i="20"/>
  <c r="X1179" i="20"/>
  <c r="X1180" i="20"/>
  <c r="X1181" i="20"/>
  <c r="X1182" i="20"/>
  <c r="X1183" i="20"/>
  <c r="X1184" i="20"/>
  <c r="X1185" i="20"/>
  <c r="X1186" i="20"/>
  <c r="X1187" i="20"/>
  <c r="X1188" i="20"/>
  <c r="X1189" i="20"/>
  <c r="X1190" i="20"/>
  <c r="X1191" i="20"/>
  <c r="X1192" i="20"/>
  <c r="X1193" i="20"/>
  <c r="X1194" i="20"/>
  <c r="X1195" i="20"/>
  <c r="X1196" i="20"/>
  <c r="X1197" i="20"/>
  <c r="X1198" i="20"/>
  <c r="X1199" i="20"/>
  <c r="X1200" i="20"/>
  <c r="X1201" i="20"/>
  <c r="X1202" i="20"/>
  <c r="X1203" i="20"/>
  <c r="X1204" i="20"/>
  <c r="X1205" i="20"/>
  <c r="X1206" i="20"/>
  <c r="X1207" i="20"/>
  <c r="X1208" i="20"/>
  <c r="X1209" i="20"/>
  <c r="X1210" i="20"/>
  <c r="X1211" i="20"/>
  <c r="X1212" i="20"/>
  <c r="X1213" i="20"/>
  <c r="X1214" i="20"/>
  <c r="X1215" i="20"/>
  <c r="X1216" i="20"/>
  <c r="X1217" i="20"/>
  <c r="X1218" i="20"/>
  <c r="X1219" i="20"/>
  <c r="X1220" i="20"/>
  <c r="X1221" i="20"/>
  <c r="X1222" i="20"/>
  <c r="X1223" i="20"/>
  <c r="X1224" i="20"/>
  <c r="X1225" i="20"/>
  <c r="X1226" i="20"/>
  <c r="X1227" i="20"/>
  <c r="X1228" i="20"/>
  <c r="X1229" i="20"/>
  <c r="X1230" i="20"/>
  <c r="X1231" i="20"/>
  <c r="X1232" i="20"/>
  <c r="X1233" i="20"/>
  <c r="X1234" i="20"/>
  <c r="X1235" i="20"/>
  <c r="X1236" i="20"/>
  <c r="X1237" i="20"/>
  <c r="X1238" i="20"/>
  <c r="X1239" i="20"/>
  <c r="X1240" i="20"/>
  <c r="X1241" i="20"/>
  <c r="X1242" i="20"/>
  <c r="X1243" i="20"/>
  <c r="X1244" i="20"/>
  <c r="X1245" i="20"/>
  <c r="X1246" i="20"/>
  <c r="X1247" i="20"/>
  <c r="X1248" i="20"/>
  <c r="X1249" i="20"/>
  <c r="X1250" i="20"/>
  <c r="X1251" i="20"/>
  <c r="X1252" i="20"/>
  <c r="X1253" i="20"/>
  <c r="X1254" i="20"/>
  <c r="X1255" i="20"/>
  <c r="X1256" i="20"/>
  <c r="X1257" i="20"/>
  <c r="X1258" i="20"/>
  <c r="X1259" i="20"/>
  <c r="X1260" i="20"/>
  <c r="X1261" i="20"/>
  <c r="X1262" i="20"/>
  <c r="X1263" i="20"/>
  <c r="X1264" i="20"/>
  <c r="X1265" i="20"/>
  <c r="X1266" i="20"/>
  <c r="X1267" i="20"/>
  <c r="X1268" i="20"/>
  <c r="X1269" i="20"/>
  <c r="X1270" i="20"/>
  <c r="X1271" i="20"/>
  <c r="X1272" i="20"/>
  <c r="X1273" i="20"/>
  <c r="X1274" i="20"/>
  <c r="X1275" i="20"/>
  <c r="X1276" i="20"/>
  <c r="X1277" i="20"/>
  <c r="X1278" i="20"/>
  <c r="X1279" i="20"/>
  <c r="X1280" i="20"/>
  <c r="X1281" i="20"/>
  <c r="X1282" i="20"/>
  <c r="X1283" i="20"/>
  <c r="X1284" i="20"/>
  <c r="X1285" i="20"/>
  <c r="X1286" i="20"/>
  <c r="X1287" i="20"/>
  <c r="X1288" i="20"/>
  <c r="X1289" i="20"/>
  <c r="X1290" i="20"/>
  <c r="X1291" i="20"/>
  <c r="X1292" i="20"/>
  <c r="X1293" i="20"/>
  <c r="X1294" i="20"/>
  <c r="X1295" i="20"/>
  <c r="X1296" i="20"/>
  <c r="X1297" i="20"/>
  <c r="X1298" i="20"/>
  <c r="X1299" i="20"/>
  <c r="X1300" i="20"/>
  <c r="X1301" i="20"/>
  <c r="X1302" i="20"/>
  <c r="X1303" i="20"/>
  <c r="X1304" i="20"/>
  <c r="X1305" i="20"/>
  <c r="X1306" i="20"/>
  <c r="X1307" i="20"/>
  <c r="X1308" i="20"/>
  <c r="X1309" i="20"/>
  <c r="X1310" i="20"/>
  <c r="X1311" i="20"/>
  <c r="X1312" i="20"/>
  <c r="X1313" i="20"/>
  <c r="X1314" i="20"/>
  <c r="X1315" i="20"/>
  <c r="X1316" i="20"/>
  <c r="X1317" i="20"/>
  <c r="X1318" i="20"/>
  <c r="X1319" i="20"/>
  <c r="X1320" i="20"/>
  <c r="X1321" i="20"/>
  <c r="X1322" i="20"/>
  <c r="X1323" i="20"/>
  <c r="X1324" i="20"/>
  <c r="X1325" i="20"/>
  <c r="X1326" i="20"/>
  <c r="X1327" i="20"/>
  <c r="X1328" i="20"/>
  <c r="X1329" i="20"/>
  <c r="X1330" i="20"/>
  <c r="X1331" i="20"/>
  <c r="X1332" i="20"/>
  <c r="X1333" i="20"/>
  <c r="X1334" i="20"/>
  <c r="X1335" i="20"/>
  <c r="X1336" i="20"/>
  <c r="X1337" i="20"/>
  <c r="X1338" i="20"/>
  <c r="X1339" i="20"/>
  <c r="X1340" i="20"/>
  <c r="X1341" i="20"/>
  <c r="X1342" i="20"/>
  <c r="X1343" i="20"/>
  <c r="X1344" i="20"/>
  <c r="X1345" i="20"/>
  <c r="X1346" i="20"/>
  <c r="X1347" i="20"/>
  <c r="X1348" i="20"/>
  <c r="X1349" i="20"/>
  <c r="X1350" i="20"/>
  <c r="X1351" i="20"/>
  <c r="X1352" i="20"/>
  <c r="X1353" i="20"/>
  <c r="X1354" i="20"/>
  <c r="X1355" i="20"/>
  <c r="X1356" i="20"/>
  <c r="X1357" i="20"/>
  <c r="X1358" i="20"/>
  <c r="X1359" i="20"/>
  <c r="X1360" i="20"/>
  <c r="X1361" i="20"/>
  <c r="X1362" i="20"/>
  <c r="X1363" i="20"/>
  <c r="X1364" i="20"/>
  <c r="X1365" i="20"/>
  <c r="X1366" i="20"/>
  <c r="X1367" i="20"/>
  <c r="X1368" i="20"/>
  <c r="X1369" i="20"/>
  <c r="X1370" i="20"/>
  <c r="X1371" i="20"/>
  <c r="X1372" i="20"/>
  <c r="X1373" i="20"/>
  <c r="X1374" i="20"/>
  <c r="X1375" i="20"/>
  <c r="X1376" i="20"/>
  <c r="X1377" i="20"/>
  <c r="X1378" i="20"/>
  <c r="X1379" i="20"/>
  <c r="X1380" i="20"/>
  <c r="X1381" i="20"/>
  <c r="X1382" i="20"/>
  <c r="X1383" i="20"/>
  <c r="X1384" i="20"/>
  <c r="X1385" i="20"/>
  <c r="X1386" i="20"/>
  <c r="X1387" i="20"/>
  <c r="X1388" i="20"/>
  <c r="X1389" i="20"/>
  <c r="X1390" i="20"/>
  <c r="X1391" i="20"/>
  <c r="X1392" i="20"/>
  <c r="X1393" i="20"/>
  <c r="X1394" i="20"/>
  <c r="X1395" i="20"/>
  <c r="X1396" i="20"/>
  <c r="X1397" i="20"/>
  <c r="X1398" i="20"/>
  <c r="X1399" i="20"/>
  <c r="X1400" i="20"/>
  <c r="X1401" i="20"/>
  <c r="X1402" i="20"/>
  <c r="X1403" i="20"/>
  <c r="X1404" i="20"/>
  <c r="X1405" i="20"/>
  <c r="X1406" i="20"/>
  <c r="X1407" i="20"/>
  <c r="X1408" i="20"/>
  <c r="X1409" i="20"/>
  <c r="X1410" i="20"/>
  <c r="X1411" i="20"/>
  <c r="X1412" i="20"/>
  <c r="X1413" i="20"/>
  <c r="X1414" i="20"/>
  <c r="X1415" i="20"/>
  <c r="X1416" i="20"/>
  <c r="X1417" i="20"/>
  <c r="X1418" i="20"/>
  <c r="X1419" i="20"/>
  <c r="X1420" i="20"/>
  <c r="X1421" i="20"/>
  <c r="X1422" i="20"/>
  <c r="X1423" i="20"/>
  <c r="X1424" i="20"/>
  <c r="X1425" i="20"/>
  <c r="X1426" i="20"/>
  <c r="X1427" i="20"/>
  <c r="X1428" i="20"/>
  <c r="X1429" i="20"/>
  <c r="X1430" i="20"/>
  <c r="X1431" i="20"/>
  <c r="X1432" i="20"/>
  <c r="X1433" i="20"/>
  <c r="X1434" i="20"/>
  <c r="X1435" i="20"/>
  <c r="X1436" i="20"/>
  <c r="X1437" i="20"/>
  <c r="X1438" i="20"/>
  <c r="X1439" i="20"/>
  <c r="X1440" i="20"/>
  <c r="X1441" i="20"/>
  <c r="X1442" i="20"/>
  <c r="X1443" i="20"/>
  <c r="X1444" i="20"/>
  <c r="X1445" i="20"/>
  <c r="X1446" i="20"/>
  <c r="X1447" i="20"/>
  <c r="X1448" i="20"/>
  <c r="X1449" i="20"/>
  <c r="X1450" i="20"/>
  <c r="X1451" i="20"/>
  <c r="X1452" i="20"/>
  <c r="X1453" i="20"/>
  <c r="X1454" i="20"/>
  <c r="X1455" i="20"/>
  <c r="X1456" i="20"/>
  <c r="X1457" i="20"/>
  <c r="X1458" i="20"/>
  <c r="X1459" i="20"/>
  <c r="X1460" i="20"/>
  <c r="X1461" i="20"/>
  <c r="X1462" i="20"/>
  <c r="X1463" i="20"/>
  <c r="X1464" i="20"/>
  <c r="X1465" i="20"/>
  <c r="X1466" i="20"/>
  <c r="X1467" i="20"/>
  <c r="X1468" i="20"/>
  <c r="X1469" i="20"/>
  <c r="X1470" i="20"/>
  <c r="X1471" i="20"/>
  <c r="X1472" i="20"/>
  <c r="X1473" i="20"/>
  <c r="X1474" i="20"/>
  <c r="X1475" i="20"/>
  <c r="X1476" i="20"/>
  <c r="X1477" i="20"/>
  <c r="X1478" i="20"/>
  <c r="X1479" i="20"/>
  <c r="X1480" i="20"/>
  <c r="X1481" i="20"/>
  <c r="X1482" i="20"/>
  <c r="X1483" i="20"/>
  <c r="X1484" i="20"/>
  <c r="X1485" i="20"/>
  <c r="X1486" i="20"/>
  <c r="X1487" i="20"/>
  <c r="X1488" i="20"/>
  <c r="X1489" i="20"/>
  <c r="X1490" i="20"/>
  <c r="X1491" i="20"/>
  <c r="X1492" i="20"/>
  <c r="X1493" i="20"/>
  <c r="X1494" i="20"/>
  <c r="X1495" i="20"/>
  <c r="X1496" i="20"/>
  <c r="X1497" i="20"/>
  <c r="X1498" i="20"/>
  <c r="X1499" i="20"/>
  <c r="X1500" i="20"/>
  <c r="X1501" i="20"/>
  <c r="X1502" i="20"/>
  <c r="X1503" i="20"/>
  <c r="X1504" i="20"/>
  <c r="X1505" i="20"/>
  <c r="X1506" i="20"/>
  <c r="X1507" i="20"/>
  <c r="X1508" i="20"/>
  <c r="X1509" i="20"/>
  <c r="X1510" i="20"/>
  <c r="X1511" i="20"/>
  <c r="X1512" i="20"/>
  <c r="X1513" i="20"/>
  <c r="X1514" i="20"/>
  <c r="X1515" i="20"/>
  <c r="X1516" i="20"/>
  <c r="X1517" i="20"/>
  <c r="X1518" i="20"/>
  <c r="X1519" i="20"/>
  <c r="X1520" i="20"/>
  <c r="X1521" i="20"/>
  <c r="X2" i="20"/>
  <c r="O3" i="20"/>
  <c r="O4" i="20"/>
  <c r="P4" i="20" s="1"/>
  <c r="W4" i="20" s="1"/>
  <c r="O5" i="20"/>
  <c r="O6" i="20"/>
  <c r="O7" i="20"/>
  <c r="P7" i="20" s="1"/>
  <c r="W7" i="20" s="1"/>
  <c r="O8" i="20"/>
  <c r="P8" i="20" s="1"/>
  <c r="W8" i="20" s="1"/>
  <c r="O9" i="20"/>
  <c r="P9" i="20" s="1"/>
  <c r="W9" i="20" s="1"/>
  <c r="O10" i="20"/>
  <c r="P10" i="20" s="1"/>
  <c r="W10" i="20" s="1"/>
  <c r="O11" i="20"/>
  <c r="P11" i="20" s="1"/>
  <c r="W11" i="20" s="1"/>
  <c r="O12" i="20"/>
  <c r="O13" i="20"/>
  <c r="P13" i="20" s="1"/>
  <c r="W13" i="20" s="1"/>
  <c r="O14" i="20"/>
  <c r="P14" i="20" s="1"/>
  <c r="W14" i="20" s="1"/>
  <c r="O15" i="20"/>
  <c r="P15" i="20" s="1"/>
  <c r="W15" i="20" s="1"/>
  <c r="O16" i="20"/>
  <c r="P16" i="20" s="1"/>
  <c r="W16" i="20" s="1"/>
  <c r="O17" i="20"/>
  <c r="O18" i="20"/>
  <c r="P18" i="20" s="1"/>
  <c r="W18" i="20" s="1"/>
  <c r="O19" i="20"/>
  <c r="P19" i="20" s="1"/>
  <c r="W19" i="20" s="1"/>
  <c r="O20" i="20"/>
  <c r="O21" i="20"/>
  <c r="P21" i="20" s="1"/>
  <c r="W21" i="20" s="1"/>
  <c r="O22" i="20"/>
  <c r="P22" i="20" s="1"/>
  <c r="W22" i="20" s="1"/>
  <c r="O23" i="20"/>
  <c r="O24" i="20"/>
  <c r="P24" i="20" s="1"/>
  <c r="W24" i="20" s="1"/>
  <c r="O25" i="20"/>
  <c r="P25" i="20" s="1"/>
  <c r="W25" i="20" s="1"/>
  <c r="O26" i="20"/>
  <c r="O27" i="20"/>
  <c r="P27" i="20" s="1"/>
  <c r="W27" i="20" s="1"/>
  <c r="O28" i="20"/>
  <c r="P28" i="20" s="1"/>
  <c r="W28" i="20" s="1"/>
  <c r="O29" i="20"/>
  <c r="P29" i="20" s="1"/>
  <c r="W29" i="20" s="1"/>
  <c r="O30" i="20"/>
  <c r="P30" i="20" s="1"/>
  <c r="W30" i="20" s="1"/>
  <c r="O31" i="20"/>
  <c r="O32" i="20"/>
  <c r="P32" i="20" s="1"/>
  <c r="W32" i="20" s="1"/>
  <c r="O33" i="20"/>
  <c r="P33" i="20" s="1"/>
  <c r="W33" i="20" s="1"/>
  <c r="O34" i="20"/>
  <c r="O35" i="20"/>
  <c r="O36" i="20"/>
  <c r="O37" i="20"/>
  <c r="O38" i="20"/>
  <c r="O39" i="20"/>
  <c r="P39" i="20" s="1"/>
  <c r="W39" i="20" s="1"/>
  <c r="O40" i="20"/>
  <c r="P40" i="20" s="1"/>
  <c r="W40" i="20" s="1"/>
  <c r="O41" i="20"/>
  <c r="P41" i="20" s="1"/>
  <c r="W41" i="20" s="1"/>
  <c r="O42" i="20"/>
  <c r="O43" i="20"/>
  <c r="O44" i="20"/>
  <c r="P44" i="20" s="1"/>
  <c r="W44" i="20" s="1"/>
  <c r="O45" i="20"/>
  <c r="P45" i="20" s="1"/>
  <c r="W45" i="20" s="1"/>
  <c r="O46" i="20"/>
  <c r="O47" i="20"/>
  <c r="P47" i="20" s="1"/>
  <c r="W47" i="20" s="1"/>
  <c r="O48" i="20"/>
  <c r="P48" i="20" s="1"/>
  <c r="W48" i="20" s="1"/>
  <c r="O49" i="20"/>
  <c r="O50" i="20"/>
  <c r="P50" i="20" s="1"/>
  <c r="W50" i="20" s="1"/>
  <c r="O51" i="20"/>
  <c r="O52" i="20"/>
  <c r="O53" i="20"/>
  <c r="P53" i="20" s="1"/>
  <c r="W53" i="20" s="1"/>
  <c r="O54" i="20"/>
  <c r="P54" i="20" s="1"/>
  <c r="W54" i="20" s="1"/>
  <c r="O55" i="20"/>
  <c r="O56" i="20"/>
  <c r="P56" i="20" s="1"/>
  <c r="W56" i="20" s="1"/>
  <c r="O57" i="20"/>
  <c r="O58" i="20"/>
  <c r="O59" i="20"/>
  <c r="O60" i="20"/>
  <c r="O61" i="20"/>
  <c r="P61" i="20" s="1"/>
  <c r="W61" i="20" s="1"/>
  <c r="O62" i="20"/>
  <c r="P62" i="20" s="1"/>
  <c r="W62" i="20" s="1"/>
  <c r="O63" i="20"/>
  <c r="P63" i="20" s="1"/>
  <c r="W63" i="20" s="1"/>
  <c r="O64" i="20"/>
  <c r="P64" i="20" s="1"/>
  <c r="W64" i="20" s="1"/>
  <c r="O65" i="20"/>
  <c r="P65" i="20" s="1"/>
  <c r="W65" i="20" s="1"/>
  <c r="O66" i="20"/>
  <c r="O67" i="20"/>
  <c r="O68" i="20"/>
  <c r="O69" i="20"/>
  <c r="O70" i="20"/>
  <c r="P70" i="20" s="1"/>
  <c r="W70" i="20" s="1"/>
  <c r="O71" i="20"/>
  <c r="P71" i="20" s="1"/>
  <c r="W71" i="20" s="1"/>
  <c r="O72" i="20"/>
  <c r="P72" i="20" s="1"/>
  <c r="W72" i="20" s="1"/>
  <c r="O73" i="20"/>
  <c r="P73" i="20" s="1"/>
  <c r="W73" i="20" s="1"/>
  <c r="O74" i="20"/>
  <c r="P74" i="20" s="1"/>
  <c r="W74" i="20" s="1"/>
  <c r="O75" i="20"/>
  <c r="O76" i="20"/>
  <c r="O77" i="20"/>
  <c r="P77" i="20" s="1"/>
  <c r="W77" i="20" s="1"/>
  <c r="O78" i="20"/>
  <c r="O79" i="20"/>
  <c r="P79" i="20" s="1"/>
  <c r="W79" i="20" s="1"/>
  <c r="O80" i="20"/>
  <c r="P80" i="20" s="1"/>
  <c r="W80" i="20" s="1"/>
  <c r="O81" i="20"/>
  <c r="O82" i="20"/>
  <c r="P82" i="20" s="1"/>
  <c r="W82" i="20" s="1"/>
  <c r="O83" i="20"/>
  <c r="P83" i="20" s="1"/>
  <c r="W83" i="20" s="1"/>
  <c r="O84" i="20"/>
  <c r="O85" i="20"/>
  <c r="P85" i="20" s="1"/>
  <c r="W85" i="20" s="1"/>
  <c r="O86" i="20"/>
  <c r="P86" i="20" s="1"/>
  <c r="W86" i="20" s="1"/>
  <c r="O87" i="20"/>
  <c r="O88" i="20"/>
  <c r="P88" i="20" s="1"/>
  <c r="W88" i="20" s="1"/>
  <c r="O89" i="20"/>
  <c r="O90" i="20"/>
  <c r="O91" i="20"/>
  <c r="O92" i="20"/>
  <c r="O93" i="20"/>
  <c r="P93" i="20" s="1"/>
  <c r="W93" i="20" s="1"/>
  <c r="O94" i="20"/>
  <c r="P94" i="20" s="1"/>
  <c r="W94" i="20" s="1"/>
  <c r="O95" i="20"/>
  <c r="P95" i="20" s="1"/>
  <c r="W95" i="20" s="1"/>
  <c r="O96" i="20"/>
  <c r="P96" i="20" s="1"/>
  <c r="W96" i="20" s="1"/>
  <c r="O192" i="20"/>
  <c r="O193" i="20"/>
  <c r="P193" i="20" s="1"/>
  <c r="W193" i="20" s="1"/>
  <c r="O194" i="20"/>
  <c r="O195" i="20"/>
  <c r="O196" i="20"/>
  <c r="O197" i="20"/>
  <c r="O198" i="20"/>
  <c r="P198" i="20" s="1"/>
  <c r="W198" i="20" s="1"/>
  <c r="O199" i="20"/>
  <c r="P199" i="20" s="1"/>
  <c r="W199" i="20" s="1"/>
  <c r="O200" i="20"/>
  <c r="O201" i="20"/>
  <c r="O202" i="20"/>
  <c r="P202" i="20" s="1"/>
  <c r="W202" i="20" s="1"/>
  <c r="O203" i="20"/>
  <c r="O204" i="20"/>
  <c r="O205" i="20"/>
  <c r="P205" i="20" s="1"/>
  <c r="W205" i="20" s="1"/>
  <c r="O206" i="20"/>
  <c r="O207" i="20"/>
  <c r="P207" i="20" s="1"/>
  <c r="W207" i="20" s="1"/>
  <c r="O208" i="20"/>
  <c r="O209" i="20"/>
  <c r="O210" i="20"/>
  <c r="O211" i="20"/>
  <c r="P211" i="20" s="1"/>
  <c r="W211" i="20" s="1"/>
  <c r="O212" i="20"/>
  <c r="O213" i="20"/>
  <c r="P213" i="20" s="1"/>
  <c r="W213" i="20" s="1"/>
  <c r="O214" i="20"/>
  <c r="P214" i="20" s="1"/>
  <c r="W214" i="20" s="1"/>
  <c r="O215" i="20"/>
  <c r="O216" i="20"/>
  <c r="O217" i="20"/>
  <c r="O218" i="20"/>
  <c r="O219" i="20"/>
  <c r="O220" i="20"/>
  <c r="O221" i="20"/>
  <c r="P221" i="20" s="1"/>
  <c r="W221" i="20" s="1"/>
  <c r="O222" i="20"/>
  <c r="P222" i="20" s="1"/>
  <c r="W222" i="20" s="1"/>
  <c r="O223" i="20"/>
  <c r="P223" i="20" s="1"/>
  <c r="W223" i="20" s="1"/>
  <c r="O224" i="20"/>
  <c r="O225" i="20"/>
  <c r="P225" i="20" s="1"/>
  <c r="W225" i="20" s="1"/>
  <c r="O226" i="20"/>
  <c r="O227" i="20"/>
  <c r="O228" i="20"/>
  <c r="O229" i="20"/>
  <c r="O230" i="20"/>
  <c r="P230" i="20" s="1"/>
  <c r="W230" i="20" s="1"/>
  <c r="O231" i="20"/>
  <c r="P231" i="20" s="1"/>
  <c r="W231" i="20" s="1"/>
  <c r="O232" i="20"/>
  <c r="O233" i="20"/>
  <c r="O234" i="20"/>
  <c r="P234" i="20" s="1"/>
  <c r="W234" i="20" s="1"/>
  <c r="O235" i="20"/>
  <c r="O236" i="20"/>
  <c r="O237" i="20"/>
  <c r="P237" i="20" s="1"/>
  <c r="W237" i="20" s="1"/>
  <c r="O238" i="20"/>
  <c r="O239" i="20"/>
  <c r="P239" i="20" s="1"/>
  <c r="W239" i="20" s="1"/>
  <c r="O240" i="20"/>
  <c r="O241" i="20"/>
  <c r="O242" i="20"/>
  <c r="O243" i="20"/>
  <c r="P243" i="20" s="1"/>
  <c r="W243" i="20" s="1"/>
  <c r="O244" i="20"/>
  <c r="O245" i="20"/>
  <c r="P245" i="20" s="1"/>
  <c r="W245" i="20" s="1"/>
  <c r="O246" i="20"/>
  <c r="P246" i="20" s="1"/>
  <c r="W246" i="20" s="1"/>
  <c r="O247" i="20"/>
  <c r="O248" i="20"/>
  <c r="O249" i="20"/>
  <c r="O250" i="20"/>
  <c r="O251" i="20"/>
  <c r="O252" i="20"/>
  <c r="O253" i="20"/>
  <c r="P253" i="20" s="1"/>
  <c r="W253" i="20" s="1"/>
  <c r="O254" i="20"/>
  <c r="P254" i="20" s="1"/>
  <c r="W254" i="20" s="1"/>
  <c r="O255" i="20"/>
  <c r="P255" i="20" s="1"/>
  <c r="W255" i="20" s="1"/>
  <c r="O256" i="20"/>
  <c r="O257" i="20"/>
  <c r="P257" i="20" s="1"/>
  <c r="W257" i="20" s="1"/>
  <c r="O258" i="20"/>
  <c r="O259" i="20"/>
  <c r="O260" i="20"/>
  <c r="O261" i="20"/>
  <c r="O262" i="20"/>
  <c r="P262" i="20" s="1"/>
  <c r="W262" i="20" s="1"/>
  <c r="O263" i="20"/>
  <c r="P263" i="20" s="1"/>
  <c r="W263" i="20" s="1"/>
  <c r="O264" i="20"/>
  <c r="O265" i="20"/>
  <c r="O266" i="20"/>
  <c r="P266" i="20" s="1"/>
  <c r="W266" i="20" s="1"/>
  <c r="O267" i="20"/>
  <c r="O268" i="20"/>
  <c r="O269" i="20"/>
  <c r="P269" i="20" s="1"/>
  <c r="W269" i="20" s="1"/>
  <c r="O270" i="20"/>
  <c r="O271" i="20"/>
  <c r="P271" i="20" s="1"/>
  <c r="W271" i="20" s="1"/>
  <c r="O272" i="20"/>
  <c r="O273" i="20"/>
  <c r="O274" i="20"/>
  <c r="O275" i="20"/>
  <c r="P275" i="20" s="1"/>
  <c r="W275" i="20" s="1"/>
  <c r="O276" i="20"/>
  <c r="O277" i="20"/>
  <c r="P277" i="20" s="1"/>
  <c r="W277" i="20" s="1"/>
  <c r="O278" i="20"/>
  <c r="P278" i="20" s="1"/>
  <c r="W278" i="20" s="1"/>
  <c r="O279" i="20"/>
  <c r="O280" i="20"/>
  <c r="O281" i="20"/>
  <c r="O282" i="20"/>
  <c r="O283" i="20"/>
  <c r="O284" i="20"/>
  <c r="O285" i="20"/>
  <c r="P285" i="20" s="1"/>
  <c r="W285" i="20" s="1"/>
  <c r="O286" i="20"/>
  <c r="P286" i="20" s="1"/>
  <c r="W286" i="20" s="1"/>
  <c r="O287" i="20"/>
  <c r="P287" i="20" s="1"/>
  <c r="W287" i="20" s="1"/>
  <c r="O288" i="20"/>
  <c r="O289" i="20"/>
  <c r="P289" i="20" s="1"/>
  <c r="W289" i="20" s="1"/>
  <c r="O290" i="20"/>
  <c r="O291" i="20"/>
  <c r="O292" i="20"/>
  <c r="O293" i="20"/>
  <c r="O294" i="20"/>
  <c r="P294" i="20" s="1"/>
  <c r="W294" i="20" s="1"/>
  <c r="O295" i="20"/>
  <c r="P295" i="20" s="1"/>
  <c r="W295" i="20" s="1"/>
  <c r="O296" i="20"/>
  <c r="O297" i="20"/>
  <c r="O298" i="20"/>
  <c r="P298" i="20" s="1"/>
  <c r="W298" i="20" s="1"/>
  <c r="O299" i="20"/>
  <c r="O300" i="20"/>
  <c r="O301" i="20"/>
  <c r="P301" i="20" s="1"/>
  <c r="W301" i="20" s="1"/>
  <c r="O302" i="20"/>
  <c r="O303" i="20"/>
  <c r="P303" i="20" s="1"/>
  <c r="W303" i="20" s="1"/>
  <c r="O304" i="20"/>
  <c r="O305" i="20"/>
  <c r="O306" i="20"/>
  <c r="O307" i="20"/>
  <c r="P307" i="20" s="1"/>
  <c r="W307" i="20" s="1"/>
  <c r="O308" i="20"/>
  <c r="O309" i="20"/>
  <c r="P309" i="20" s="1"/>
  <c r="W309" i="20" s="1"/>
  <c r="O310" i="20"/>
  <c r="P310" i="20" s="1"/>
  <c r="W310" i="20" s="1"/>
  <c r="O311" i="20"/>
  <c r="O312" i="20"/>
  <c r="O313" i="20"/>
  <c r="O314" i="20"/>
  <c r="O315" i="20"/>
  <c r="O316" i="20"/>
  <c r="O317" i="20"/>
  <c r="P317" i="20" s="1"/>
  <c r="W317" i="20" s="1"/>
  <c r="O318" i="20"/>
  <c r="P318" i="20" s="1"/>
  <c r="W318" i="20" s="1"/>
  <c r="O319" i="20"/>
  <c r="P319" i="20" s="1"/>
  <c r="W319" i="20" s="1"/>
  <c r="O320" i="20"/>
  <c r="O321" i="20"/>
  <c r="P321" i="20" s="1"/>
  <c r="W321" i="20" s="1"/>
  <c r="O322" i="20"/>
  <c r="O323" i="20"/>
  <c r="O324" i="20"/>
  <c r="O325" i="20"/>
  <c r="O326" i="20"/>
  <c r="O327" i="20"/>
  <c r="P327" i="20" s="1"/>
  <c r="W327" i="20" s="1"/>
  <c r="O328" i="20"/>
  <c r="O329" i="20"/>
  <c r="O330" i="20"/>
  <c r="P330" i="20" s="1"/>
  <c r="W330" i="20" s="1"/>
  <c r="O331" i="20"/>
  <c r="O332" i="20"/>
  <c r="O333" i="20"/>
  <c r="P333" i="20" s="1"/>
  <c r="W333" i="20" s="1"/>
  <c r="O334" i="20"/>
  <c r="O335" i="20"/>
  <c r="O336" i="20"/>
  <c r="O337" i="20"/>
  <c r="O338" i="20"/>
  <c r="O339" i="20"/>
  <c r="P339" i="20" s="1"/>
  <c r="W339" i="20" s="1"/>
  <c r="O340" i="20"/>
  <c r="O341" i="20"/>
  <c r="P341" i="20" s="1"/>
  <c r="W341" i="20" s="1"/>
  <c r="O342" i="20"/>
  <c r="P342" i="20" s="1"/>
  <c r="W342" i="20" s="1"/>
  <c r="O343" i="20"/>
  <c r="O344" i="20"/>
  <c r="O345" i="20"/>
  <c r="P345" i="20" s="1"/>
  <c r="W345" i="20" s="1"/>
  <c r="O346" i="20"/>
  <c r="P346" i="20" s="1"/>
  <c r="W346" i="20" s="1"/>
  <c r="O347" i="20"/>
  <c r="O348" i="20"/>
  <c r="O349" i="20"/>
  <c r="P349" i="20" s="1"/>
  <c r="W349" i="20" s="1"/>
  <c r="O350" i="20"/>
  <c r="P350" i="20" s="1"/>
  <c r="W350" i="20" s="1"/>
  <c r="O351" i="20"/>
  <c r="O352" i="20"/>
  <c r="O353" i="20"/>
  <c r="P353" i="20" s="1"/>
  <c r="W353" i="20" s="1"/>
  <c r="O354" i="20"/>
  <c r="P354" i="20" s="1"/>
  <c r="W354" i="20" s="1"/>
  <c r="O355" i="20"/>
  <c r="O356" i="20"/>
  <c r="O357" i="20"/>
  <c r="P357" i="20" s="1"/>
  <c r="W357" i="20" s="1"/>
  <c r="O358" i="20"/>
  <c r="P358" i="20" s="1"/>
  <c r="W358" i="20" s="1"/>
  <c r="O359" i="20"/>
  <c r="O360" i="20"/>
  <c r="O361" i="20"/>
  <c r="P361" i="20" s="1"/>
  <c r="W361" i="20" s="1"/>
  <c r="O362" i="20"/>
  <c r="P362" i="20" s="1"/>
  <c r="W362" i="20" s="1"/>
  <c r="O363" i="20"/>
  <c r="O364" i="20"/>
  <c r="O365" i="20"/>
  <c r="P365" i="20" s="1"/>
  <c r="W365" i="20" s="1"/>
  <c r="O366" i="20"/>
  <c r="P366" i="20" s="1"/>
  <c r="W366" i="20" s="1"/>
  <c r="O367" i="20"/>
  <c r="O368" i="20"/>
  <c r="O369" i="20"/>
  <c r="P369" i="20" s="1"/>
  <c r="W369" i="20" s="1"/>
  <c r="O370" i="20"/>
  <c r="P370" i="20" s="1"/>
  <c r="W370" i="20" s="1"/>
  <c r="O371" i="20"/>
  <c r="O372" i="20"/>
  <c r="O373" i="20"/>
  <c r="P373" i="20" s="1"/>
  <c r="W373" i="20" s="1"/>
  <c r="O374" i="20"/>
  <c r="P374" i="20" s="1"/>
  <c r="W374" i="20" s="1"/>
  <c r="O375" i="20"/>
  <c r="O376" i="20"/>
  <c r="O377" i="20"/>
  <c r="P377" i="20" s="1"/>
  <c r="W377" i="20" s="1"/>
  <c r="O378" i="20"/>
  <c r="P378" i="20" s="1"/>
  <c r="W378" i="20" s="1"/>
  <c r="O379" i="20"/>
  <c r="O380" i="20"/>
  <c r="O381" i="20"/>
  <c r="P381" i="20" s="1"/>
  <c r="W381" i="20" s="1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O566" i="20"/>
  <c r="O567" i="20"/>
  <c r="O568" i="20"/>
  <c r="O569" i="20"/>
  <c r="O570" i="20"/>
  <c r="O571" i="20"/>
  <c r="O572" i="20"/>
  <c r="O573" i="20"/>
  <c r="O574" i="20"/>
  <c r="O575" i="20"/>
  <c r="O576" i="20"/>
  <c r="O577" i="20"/>
  <c r="O578" i="20"/>
  <c r="O579" i="20"/>
  <c r="O580" i="20"/>
  <c r="O581" i="20"/>
  <c r="O582" i="20"/>
  <c r="O583" i="20"/>
  <c r="O584" i="20"/>
  <c r="O585" i="20"/>
  <c r="O586" i="20"/>
  <c r="O587" i="20"/>
  <c r="O588" i="20"/>
  <c r="O589" i="20"/>
  <c r="O590" i="20"/>
  <c r="O591" i="20"/>
  <c r="O592" i="20"/>
  <c r="O593" i="20"/>
  <c r="O594" i="20"/>
  <c r="O595" i="20"/>
  <c r="O596" i="20"/>
  <c r="O597" i="20"/>
  <c r="O598" i="20"/>
  <c r="O599" i="20"/>
  <c r="O600" i="20"/>
  <c r="O601" i="20"/>
  <c r="O602" i="20"/>
  <c r="O603" i="20"/>
  <c r="O604" i="20"/>
  <c r="O605" i="20"/>
  <c r="O606" i="20"/>
  <c r="O607" i="20"/>
  <c r="O608" i="20"/>
  <c r="O609" i="20"/>
  <c r="O610" i="20"/>
  <c r="O611" i="20"/>
  <c r="O612" i="20"/>
  <c r="O613" i="20"/>
  <c r="O614" i="20"/>
  <c r="O615" i="20"/>
  <c r="O616" i="20"/>
  <c r="O617" i="20"/>
  <c r="O618" i="20"/>
  <c r="O619" i="20"/>
  <c r="O620" i="20"/>
  <c r="O621" i="20"/>
  <c r="O622" i="20"/>
  <c r="O623" i="20"/>
  <c r="O624" i="20"/>
  <c r="O625" i="20"/>
  <c r="O626" i="20"/>
  <c r="O627" i="20"/>
  <c r="O628" i="20"/>
  <c r="O629" i="20"/>
  <c r="O630" i="20"/>
  <c r="O631" i="20"/>
  <c r="O632" i="20"/>
  <c r="O633" i="20"/>
  <c r="O634" i="20"/>
  <c r="O635" i="20"/>
  <c r="O636" i="20"/>
  <c r="O637" i="20"/>
  <c r="O638" i="20"/>
  <c r="O639" i="20"/>
  <c r="O640" i="20"/>
  <c r="O641" i="20"/>
  <c r="O642" i="20"/>
  <c r="O643" i="20"/>
  <c r="O644" i="20"/>
  <c r="O645" i="20"/>
  <c r="O646" i="20"/>
  <c r="O647" i="20"/>
  <c r="O648" i="20"/>
  <c r="O649" i="20"/>
  <c r="O650" i="20"/>
  <c r="O651" i="20"/>
  <c r="O652" i="20"/>
  <c r="O653" i="20"/>
  <c r="O654" i="20"/>
  <c r="O655" i="20"/>
  <c r="O656" i="20"/>
  <c r="O657" i="20"/>
  <c r="O658" i="20"/>
  <c r="O659" i="20"/>
  <c r="O660" i="20"/>
  <c r="O661" i="20"/>
  <c r="O662" i="20"/>
  <c r="O663" i="20"/>
  <c r="O664" i="20"/>
  <c r="O665" i="20"/>
  <c r="O666" i="20"/>
  <c r="O857" i="20"/>
  <c r="O858" i="20"/>
  <c r="O859" i="20"/>
  <c r="O860" i="20"/>
  <c r="O861" i="20"/>
  <c r="O862" i="20"/>
  <c r="O863" i="20"/>
  <c r="P863" i="20" s="1"/>
  <c r="W863" i="20" s="1"/>
  <c r="O864" i="20"/>
  <c r="P864" i="20" s="1"/>
  <c r="W864" i="20" s="1"/>
  <c r="O865" i="20"/>
  <c r="O866" i="20"/>
  <c r="O867" i="20"/>
  <c r="O868" i="20"/>
  <c r="O869" i="20"/>
  <c r="O870" i="20"/>
  <c r="O871" i="20"/>
  <c r="O872" i="20"/>
  <c r="P872" i="20" s="1"/>
  <c r="W872" i="20" s="1"/>
  <c r="O873" i="20"/>
  <c r="O874" i="20"/>
  <c r="O875" i="20"/>
  <c r="O876" i="20"/>
  <c r="O877" i="20"/>
  <c r="O878" i="20"/>
  <c r="P878" i="20" s="1"/>
  <c r="W878" i="20" s="1"/>
  <c r="O879" i="20"/>
  <c r="O880" i="20"/>
  <c r="O881" i="20"/>
  <c r="O882" i="20"/>
  <c r="O883" i="20"/>
  <c r="O884" i="20"/>
  <c r="P884" i="20" s="1"/>
  <c r="W884" i="20" s="1"/>
  <c r="O885" i="20"/>
  <c r="O886" i="20"/>
  <c r="P886" i="20" s="1"/>
  <c r="W886" i="20" s="1"/>
  <c r="O887" i="20"/>
  <c r="P887" i="20" s="1"/>
  <c r="W887" i="20" s="1"/>
  <c r="O888" i="20"/>
  <c r="P888" i="20" s="1"/>
  <c r="W888" i="20" s="1"/>
  <c r="O889" i="20"/>
  <c r="O890" i="20"/>
  <c r="O891" i="20"/>
  <c r="O892" i="20"/>
  <c r="O893" i="20"/>
  <c r="O894" i="20"/>
  <c r="O895" i="20"/>
  <c r="P895" i="20" s="1"/>
  <c r="W895" i="20" s="1"/>
  <c r="O896" i="20"/>
  <c r="P896" i="20" s="1"/>
  <c r="W896" i="20" s="1"/>
  <c r="O897" i="20"/>
  <c r="O898" i="20"/>
  <c r="O899" i="20"/>
  <c r="O900" i="20"/>
  <c r="O901" i="20"/>
  <c r="O902" i="20"/>
  <c r="P902" i="20" s="1"/>
  <c r="W902" i="20" s="1"/>
  <c r="O903" i="20"/>
  <c r="O904" i="20"/>
  <c r="P904" i="20" s="1"/>
  <c r="W904" i="20" s="1"/>
  <c r="O905" i="20"/>
  <c r="O906" i="20"/>
  <c r="P906" i="20" s="1"/>
  <c r="W906" i="20" s="1"/>
  <c r="O907" i="20"/>
  <c r="P907" i="20" s="1"/>
  <c r="W907" i="20" s="1"/>
  <c r="O908" i="20"/>
  <c r="O909" i="20"/>
  <c r="O910" i="20"/>
  <c r="O911" i="20"/>
  <c r="P911" i="20" s="1"/>
  <c r="W911" i="20" s="1"/>
  <c r="O912" i="20"/>
  <c r="O913" i="20"/>
  <c r="O914" i="20"/>
  <c r="O915" i="20"/>
  <c r="O916" i="20"/>
  <c r="P916" i="20" s="1"/>
  <c r="W916" i="20" s="1"/>
  <c r="O917" i="20"/>
  <c r="O918" i="20"/>
  <c r="P918" i="20" s="1"/>
  <c r="W918" i="20" s="1"/>
  <c r="O919" i="20"/>
  <c r="O920" i="20"/>
  <c r="P920" i="20" s="1"/>
  <c r="W920" i="20" s="1"/>
  <c r="O921" i="20"/>
  <c r="O922" i="20"/>
  <c r="O923" i="20"/>
  <c r="O924" i="20"/>
  <c r="O925" i="20"/>
  <c r="O926" i="20"/>
  <c r="O927" i="20"/>
  <c r="P927" i="20" s="1"/>
  <c r="W927" i="20" s="1"/>
  <c r="O928" i="20"/>
  <c r="O929" i="20"/>
  <c r="O930" i="20"/>
  <c r="O931" i="20"/>
  <c r="O932" i="20"/>
  <c r="O933" i="20"/>
  <c r="O934" i="20"/>
  <c r="O935" i="20"/>
  <c r="O936" i="20"/>
  <c r="P936" i="20" s="1"/>
  <c r="W936" i="20" s="1"/>
  <c r="O937" i="20"/>
  <c r="P937" i="20" s="1"/>
  <c r="W937" i="20" s="1"/>
  <c r="O938" i="20"/>
  <c r="P938" i="20" s="1"/>
  <c r="W938" i="20" s="1"/>
  <c r="O939" i="20"/>
  <c r="O940" i="20"/>
  <c r="P940" i="20" s="1"/>
  <c r="W940" i="20" s="1"/>
  <c r="O941" i="20"/>
  <c r="O942" i="20"/>
  <c r="O943" i="20"/>
  <c r="O944" i="20"/>
  <c r="O945" i="20"/>
  <c r="P945" i="20" s="1"/>
  <c r="W945" i="20" s="1"/>
  <c r="O946" i="20"/>
  <c r="P946" i="20" s="1"/>
  <c r="W946" i="20" s="1"/>
  <c r="O947" i="20"/>
  <c r="O948" i="20"/>
  <c r="O949" i="20"/>
  <c r="P949" i="20" s="1"/>
  <c r="W949" i="20" s="1"/>
  <c r="O950" i="20"/>
  <c r="O951" i="20"/>
  <c r="O1047" i="20"/>
  <c r="O1048" i="20"/>
  <c r="P1048" i="20" s="1"/>
  <c r="W1048" i="20" s="1"/>
  <c r="O1049" i="20"/>
  <c r="O1050" i="20"/>
  <c r="P1050" i="20" s="1"/>
  <c r="W1050" i="20" s="1"/>
  <c r="O1051" i="20"/>
  <c r="O1052" i="20"/>
  <c r="P1052" i="20" s="1"/>
  <c r="W1052" i="20" s="1"/>
  <c r="O1053" i="20"/>
  <c r="O1054" i="20"/>
  <c r="P1054" i="20" s="1"/>
  <c r="W1054" i="20" s="1"/>
  <c r="O1055" i="20"/>
  <c r="O1056" i="20"/>
  <c r="P1056" i="20" s="1"/>
  <c r="W1056" i="20" s="1"/>
  <c r="O1057" i="20"/>
  <c r="P1057" i="20" s="1"/>
  <c r="W1057" i="20" s="1"/>
  <c r="O1058" i="20"/>
  <c r="P1058" i="20" s="1"/>
  <c r="W1058" i="20" s="1"/>
  <c r="O1059" i="20"/>
  <c r="O1060" i="20"/>
  <c r="O1061" i="20"/>
  <c r="O1062" i="20"/>
  <c r="P1062" i="20" s="1"/>
  <c r="W1062" i="20" s="1"/>
  <c r="O1063" i="20"/>
  <c r="O1064" i="20"/>
  <c r="P1064" i="20" s="1"/>
  <c r="W1064" i="20" s="1"/>
  <c r="O1065" i="20"/>
  <c r="P1065" i="20" s="1"/>
  <c r="W1065" i="20" s="1"/>
  <c r="O1066" i="20"/>
  <c r="P1066" i="20" s="1"/>
  <c r="W1066" i="20" s="1"/>
  <c r="O1067" i="20"/>
  <c r="O1068" i="20"/>
  <c r="P1068" i="20" s="1"/>
  <c r="W1068" i="20" s="1"/>
  <c r="O1069" i="20"/>
  <c r="O1070" i="20"/>
  <c r="P1070" i="20" s="1"/>
  <c r="W1070" i="20" s="1"/>
  <c r="O1071" i="20"/>
  <c r="O1072" i="20"/>
  <c r="P1072" i="20" s="1"/>
  <c r="W1072" i="20" s="1"/>
  <c r="O1073" i="20"/>
  <c r="P1073" i="20" s="1"/>
  <c r="W1073" i="20" s="1"/>
  <c r="O1074" i="20"/>
  <c r="P1074" i="20" s="1"/>
  <c r="W1074" i="20" s="1"/>
  <c r="O1075" i="20"/>
  <c r="O1076" i="20"/>
  <c r="P1076" i="20" s="1"/>
  <c r="W1076" i="20" s="1"/>
  <c r="O1077" i="20"/>
  <c r="P1077" i="20" s="1"/>
  <c r="W1077" i="20" s="1"/>
  <c r="O1078" i="20"/>
  <c r="P1078" i="20" s="1"/>
  <c r="W1078" i="20" s="1"/>
  <c r="O1079" i="20"/>
  <c r="O1080" i="20"/>
  <c r="P1080" i="20" s="1"/>
  <c r="W1080" i="20" s="1"/>
  <c r="O1081" i="20"/>
  <c r="O1082" i="20"/>
  <c r="P1082" i="20" s="1"/>
  <c r="W1082" i="20" s="1"/>
  <c r="O1083" i="20"/>
  <c r="O1084" i="20"/>
  <c r="P1084" i="20" s="1"/>
  <c r="W1084" i="20" s="1"/>
  <c r="O1085" i="20"/>
  <c r="O1086" i="20"/>
  <c r="P1086" i="20" s="1"/>
  <c r="W1086" i="20" s="1"/>
  <c r="O1087" i="20"/>
  <c r="O1088" i="20"/>
  <c r="P1088" i="20" s="1"/>
  <c r="W1088" i="20" s="1"/>
  <c r="O1089" i="20"/>
  <c r="P1089" i="20" s="1"/>
  <c r="W1089" i="20" s="1"/>
  <c r="O1090" i="20"/>
  <c r="P1090" i="20" s="1"/>
  <c r="W1090" i="20" s="1"/>
  <c r="O1091" i="20"/>
  <c r="O1092" i="20"/>
  <c r="P1092" i="20" s="1"/>
  <c r="W1092" i="20" s="1"/>
  <c r="O1093" i="20"/>
  <c r="O1094" i="20"/>
  <c r="P1094" i="20" s="1"/>
  <c r="W1094" i="20" s="1"/>
  <c r="O1095" i="20"/>
  <c r="O1096" i="20"/>
  <c r="P1096" i="20" s="1"/>
  <c r="W1096" i="20" s="1"/>
  <c r="O1097" i="20"/>
  <c r="P1097" i="20" s="1"/>
  <c r="W1097" i="20" s="1"/>
  <c r="O1098" i="20"/>
  <c r="P1098" i="20" s="1"/>
  <c r="W1098" i="20" s="1"/>
  <c r="O1099" i="20"/>
  <c r="O1100" i="20"/>
  <c r="P1100" i="20" s="1"/>
  <c r="W1100" i="20" s="1"/>
  <c r="O1101" i="20"/>
  <c r="O1102" i="20"/>
  <c r="P1102" i="20" s="1"/>
  <c r="W1102" i="20" s="1"/>
  <c r="O1103" i="20"/>
  <c r="O1104" i="20"/>
  <c r="P1104" i="20" s="1"/>
  <c r="W1104" i="20" s="1"/>
  <c r="O1105" i="20"/>
  <c r="P1105" i="20" s="1"/>
  <c r="W1105" i="20" s="1"/>
  <c r="O1106" i="20"/>
  <c r="P1106" i="20" s="1"/>
  <c r="W1106" i="20" s="1"/>
  <c r="O1107" i="20"/>
  <c r="O1108" i="20"/>
  <c r="P1108" i="20" s="1"/>
  <c r="W1108" i="20" s="1"/>
  <c r="O1109" i="20"/>
  <c r="P1109" i="20" s="1"/>
  <c r="W1109" i="20" s="1"/>
  <c r="O1110" i="20"/>
  <c r="P1110" i="20" s="1"/>
  <c r="W1110" i="20" s="1"/>
  <c r="O1111" i="20"/>
  <c r="O1112" i="20"/>
  <c r="P1112" i="20" s="1"/>
  <c r="W1112" i="20" s="1"/>
  <c r="O1113" i="20"/>
  <c r="O1114" i="20"/>
  <c r="P1114" i="20" s="1"/>
  <c r="W1114" i="20" s="1"/>
  <c r="O1115" i="20"/>
  <c r="O1116" i="20"/>
  <c r="P1116" i="20" s="1"/>
  <c r="W1116" i="20" s="1"/>
  <c r="O1117" i="20"/>
  <c r="O1118" i="20"/>
  <c r="P1118" i="20" s="1"/>
  <c r="W1118" i="20" s="1"/>
  <c r="O1119" i="20"/>
  <c r="O1120" i="20"/>
  <c r="P1120" i="20" s="1"/>
  <c r="W1120" i="20" s="1"/>
  <c r="O1121" i="20"/>
  <c r="O1122" i="20"/>
  <c r="P1122" i="20" s="1"/>
  <c r="W1122" i="20" s="1"/>
  <c r="O1123" i="20"/>
  <c r="O1124" i="20"/>
  <c r="P1124" i="20" s="1"/>
  <c r="W1124" i="20" s="1"/>
  <c r="O1125" i="20"/>
  <c r="O1126" i="20"/>
  <c r="P1126" i="20" s="1"/>
  <c r="W1126" i="20" s="1"/>
  <c r="O1127" i="20"/>
  <c r="O1128" i="20"/>
  <c r="P1128" i="20" s="1"/>
  <c r="W1128" i="20" s="1"/>
  <c r="O1129" i="20"/>
  <c r="P1129" i="20" s="1"/>
  <c r="W1129" i="20" s="1"/>
  <c r="O1130" i="20"/>
  <c r="P1130" i="20" s="1"/>
  <c r="W1130" i="20" s="1"/>
  <c r="O1131" i="20"/>
  <c r="O1132" i="20"/>
  <c r="P1132" i="20" s="1"/>
  <c r="W1132" i="20" s="1"/>
  <c r="O1133" i="20"/>
  <c r="O1134" i="20"/>
  <c r="P1134" i="20" s="1"/>
  <c r="W1134" i="20" s="1"/>
  <c r="O1135" i="20"/>
  <c r="O1136" i="20"/>
  <c r="P1136" i="20" s="1"/>
  <c r="W1136" i="20" s="1"/>
  <c r="O1137" i="20"/>
  <c r="P1137" i="20" s="1"/>
  <c r="W1137" i="20" s="1"/>
  <c r="O1138" i="20"/>
  <c r="P1138" i="20" s="1"/>
  <c r="W1138" i="20" s="1"/>
  <c r="O1139" i="20"/>
  <c r="O1140" i="20"/>
  <c r="P1140" i="20" s="1"/>
  <c r="W1140" i="20" s="1"/>
  <c r="O1141" i="20"/>
  <c r="P1141" i="20" s="1"/>
  <c r="W1141" i="20" s="1"/>
  <c r="O1142" i="20"/>
  <c r="P1142" i="20" s="1"/>
  <c r="W1142" i="20" s="1"/>
  <c r="O1143" i="20"/>
  <c r="O1144" i="20"/>
  <c r="P1144" i="20" s="1"/>
  <c r="W1144" i="20" s="1"/>
  <c r="O1145" i="20"/>
  <c r="O1146" i="20"/>
  <c r="P1146" i="20" s="1"/>
  <c r="W1146" i="20" s="1"/>
  <c r="O1147" i="20"/>
  <c r="O1148" i="20"/>
  <c r="P1148" i="20" s="1"/>
  <c r="W1148" i="20" s="1"/>
  <c r="O1149" i="20"/>
  <c r="O1150" i="20"/>
  <c r="P1150" i="20" s="1"/>
  <c r="W1150" i="20" s="1"/>
  <c r="O1151" i="20"/>
  <c r="O1152" i="20"/>
  <c r="P1152" i="20" s="1"/>
  <c r="W1152" i="20" s="1"/>
  <c r="O1153" i="20"/>
  <c r="P1153" i="20" s="1"/>
  <c r="W1153" i="20" s="1"/>
  <c r="O1154" i="20"/>
  <c r="P1154" i="20" s="1"/>
  <c r="W1154" i="20" s="1"/>
  <c r="O1155" i="20"/>
  <c r="O1156" i="20"/>
  <c r="P1156" i="20" s="1"/>
  <c r="W1156" i="20" s="1"/>
  <c r="O1157" i="20"/>
  <c r="O1158" i="20"/>
  <c r="P1158" i="20" s="1"/>
  <c r="W1158" i="20" s="1"/>
  <c r="O1159" i="20"/>
  <c r="O1160" i="20"/>
  <c r="P1160" i="20" s="1"/>
  <c r="W1160" i="20" s="1"/>
  <c r="O1161" i="20"/>
  <c r="P1161" i="20" s="1"/>
  <c r="W1161" i="20" s="1"/>
  <c r="O1162" i="20"/>
  <c r="P1162" i="20" s="1"/>
  <c r="W1162" i="20" s="1"/>
  <c r="O1163" i="20"/>
  <c r="O1164" i="20"/>
  <c r="P1164" i="20" s="1"/>
  <c r="W1164" i="20" s="1"/>
  <c r="O1165" i="20"/>
  <c r="O1166" i="20"/>
  <c r="P1166" i="20" s="1"/>
  <c r="W1166" i="20" s="1"/>
  <c r="O1167" i="20"/>
  <c r="O1168" i="20"/>
  <c r="P1168" i="20" s="1"/>
  <c r="W1168" i="20" s="1"/>
  <c r="O1169" i="20"/>
  <c r="P1169" i="20" s="1"/>
  <c r="W1169" i="20" s="1"/>
  <c r="O1170" i="20"/>
  <c r="P1170" i="20" s="1"/>
  <c r="W1170" i="20" s="1"/>
  <c r="O1171" i="20"/>
  <c r="O1172" i="20"/>
  <c r="P1172" i="20" s="1"/>
  <c r="W1172" i="20" s="1"/>
  <c r="O1173" i="20"/>
  <c r="P1173" i="20"/>
  <c r="W1173" i="20" s="1"/>
  <c r="O1174" i="20"/>
  <c r="P1174" i="20" s="1"/>
  <c r="W1174" i="20" s="1"/>
  <c r="O1175" i="20"/>
  <c r="O1176" i="20"/>
  <c r="P1176" i="20" s="1"/>
  <c r="W1176" i="20" s="1"/>
  <c r="O1177" i="20"/>
  <c r="O1178" i="20"/>
  <c r="P1178" i="20" s="1"/>
  <c r="W1178" i="20" s="1"/>
  <c r="O1179" i="20"/>
  <c r="O1180" i="20"/>
  <c r="P1180" i="20" s="1"/>
  <c r="W1180" i="20" s="1"/>
  <c r="O1181" i="20"/>
  <c r="O1182" i="20"/>
  <c r="P1182" i="20" s="1"/>
  <c r="W1182" i="20" s="1"/>
  <c r="O1183" i="20"/>
  <c r="O1184" i="20"/>
  <c r="P1184" i="20" s="1"/>
  <c r="W1184" i="20" s="1"/>
  <c r="O1185" i="20"/>
  <c r="P1185" i="20" s="1"/>
  <c r="W1185" i="20" s="1"/>
  <c r="O1186" i="20"/>
  <c r="P1186" i="20" s="1"/>
  <c r="W1186" i="20" s="1"/>
  <c r="O1187" i="20"/>
  <c r="O1188" i="20"/>
  <c r="P1188" i="20" s="1"/>
  <c r="W1188" i="20" s="1"/>
  <c r="O1189" i="20"/>
  <c r="O1190" i="20"/>
  <c r="P1190" i="20" s="1"/>
  <c r="W1190" i="20" s="1"/>
  <c r="O1191" i="20"/>
  <c r="O1192" i="20"/>
  <c r="P1192" i="20" s="1"/>
  <c r="W1192" i="20" s="1"/>
  <c r="O1193" i="20"/>
  <c r="P1193" i="20" s="1"/>
  <c r="W1193" i="20" s="1"/>
  <c r="O1194" i="20"/>
  <c r="P1194" i="20" s="1"/>
  <c r="W1194" i="20" s="1"/>
  <c r="O1195" i="20"/>
  <c r="O1196" i="20"/>
  <c r="P1196" i="20" s="1"/>
  <c r="W1196" i="20" s="1"/>
  <c r="O1197" i="20"/>
  <c r="O1198" i="20"/>
  <c r="P1198" i="20" s="1"/>
  <c r="W1198" i="20" s="1"/>
  <c r="O1199" i="20"/>
  <c r="O1200" i="20"/>
  <c r="P1200" i="20" s="1"/>
  <c r="W1200" i="20" s="1"/>
  <c r="O1201" i="20"/>
  <c r="P1201" i="20" s="1"/>
  <c r="W1201" i="20" s="1"/>
  <c r="O1202" i="20"/>
  <c r="P1202" i="20" s="1"/>
  <c r="W1202" i="20" s="1"/>
  <c r="O1203" i="20"/>
  <c r="O1204" i="20"/>
  <c r="P1204" i="20" s="1"/>
  <c r="W1204" i="20" s="1"/>
  <c r="O1205" i="20"/>
  <c r="P1205" i="20" s="1"/>
  <c r="W1205" i="20" s="1"/>
  <c r="O1206" i="20"/>
  <c r="P1206" i="20" s="1"/>
  <c r="W1206" i="20" s="1"/>
  <c r="O1207" i="20"/>
  <c r="O1208" i="20"/>
  <c r="P1208" i="20" s="1"/>
  <c r="W1208" i="20" s="1"/>
  <c r="O1209" i="20"/>
  <c r="O1210" i="20"/>
  <c r="P1210" i="20" s="1"/>
  <c r="W1210" i="20" s="1"/>
  <c r="O1211" i="20"/>
  <c r="O1212" i="20"/>
  <c r="P1212" i="20" s="1"/>
  <c r="W1212" i="20" s="1"/>
  <c r="O1213" i="20"/>
  <c r="O1214" i="20"/>
  <c r="P1214" i="20" s="1"/>
  <c r="W1214" i="20" s="1"/>
  <c r="O1215" i="20"/>
  <c r="O1216" i="20"/>
  <c r="P1216" i="20" s="1"/>
  <c r="W1216" i="20" s="1"/>
  <c r="O1217" i="20"/>
  <c r="P1217" i="20" s="1"/>
  <c r="W1217" i="20" s="1"/>
  <c r="O1218" i="20"/>
  <c r="P1218" i="20" s="1"/>
  <c r="W1218" i="20" s="1"/>
  <c r="O1219" i="20"/>
  <c r="O1220" i="20"/>
  <c r="P1220" i="20" s="1"/>
  <c r="W1220" i="20" s="1"/>
  <c r="O1221" i="20"/>
  <c r="O1222" i="20"/>
  <c r="P1222" i="20" s="1"/>
  <c r="W1222" i="20" s="1"/>
  <c r="O1223" i="20"/>
  <c r="O1224" i="20"/>
  <c r="P1224" i="20" s="1"/>
  <c r="W1224" i="20" s="1"/>
  <c r="O1225" i="20"/>
  <c r="P1225" i="20" s="1"/>
  <c r="W1225" i="20" s="1"/>
  <c r="O1226" i="20"/>
  <c r="P1226" i="20" s="1"/>
  <c r="W1226" i="20" s="1"/>
  <c r="O1227" i="20"/>
  <c r="O1228" i="20"/>
  <c r="P1228" i="20" s="1"/>
  <c r="W1228" i="20" s="1"/>
  <c r="O1229" i="20"/>
  <c r="O1230" i="20"/>
  <c r="P1230" i="20" s="1"/>
  <c r="W1230" i="20" s="1"/>
  <c r="O1231" i="20"/>
  <c r="O1232" i="20"/>
  <c r="P1232" i="20" s="1"/>
  <c r="W1232" i="20" s="1"/>
  <c r="O1233" i="20"/>
  <c r="P1233" i="20" s="1"/>
  <c r="W1233" i="20" s="1"/>
  <c r="O1234" i="20"/>
  <c r="P1234" i="20" s="1"/>
  <c r="W1234" i="20" s="1"/>
  <c r="O1235" i="20"/>
  <c r="P1235" i="20" s="1"/>
  <c r="W1235" i="20" s="1"/>
  <c r="O1236" i="20"/>
  <c r="P1236" i="20" s="1"/>
  <c r="W1236" i="20" s="1"/>
  <c r="O1237" i="20"/>
  <c r="P1237" i="20" s="1"/>
  <c r="W1237" i="20" s="1"/>
  <c r="O1238" i="20"/>
  <c r="P1238" i="20" s="1"/>
  <c r="W1238" i="20" s="1"/>
  <c r="O1239" i="20"/>
  <c r="P1239" i="20" s="1"/>
  <c r="W1239" i="20" s="1"/>
  <c r="O1240" i="20"/>
  <c r="P1240" i="20" s="1"/>
  <c r="W1240" i="20" s="1"/>
  <c r="O1241" i="20"/>
  <c r="P1241" i="20" s="1"/>
  <c r="W1241" i="20" s="1"/>
  <c r="O1242" i="20"/>
  <c r="P1242" i="20" s="1"/>
  <c r="W1242" i="20" s="1"/>
  <c r="O1243" i="20"/>
  <c r="P1243" i="20" s="1"/>
  <c r="W1243" i="20" s="1"/>
  <c r="O1244" i="20"/>
  <c r="P1244" i="20" s="1"/>
  <c r="W1244" i="20" s="1"/>
  <c r="O1245" i="20"/>
  <c r="P1245" i="20" s="1"/>
  <c r="W1245" i="20" s="1"/>
  <c r="O1246" i="20"/>
  <c r="P1246" i="20" s="1"/>
  <c r="W1246" i="20" s="1"/>
  <c r="O1247" i="20"/>
  <c r="O1248" i="20"/>
  <c r="P1248" i="20" s="1"/>
  <c r="W1248" i="20" s="1"/>
  <c r="O1249" i="20"/>
  <c r="P1249" i="20" s="1"/>
  <c r="W1249" i="20" s="1"/>
  <c r="O1250" i="20"/>
  <c r="P1250" i="20" s="1"/>
  <c r="W1250" i="20" s="1"/>
  <c r="O1251" i="20"/>
  <c r="O1252" i="20"/>
  <c r="P1252" i="20" s="1"/>
  <c r="W1252" i="20" s="1"/>
  <c r="O1253" i="20"/>
  <c r="P1253" i="20" s="1"/>
  <c r="W1253" i="20" s="1"/>
  <c r="O1254" i="20"/>
  <c r="P1254" i="20" s="1"/>
  <c r="W1254" i="20" s="1"/>
  <c r="O1255" i="20"/>
  <c r="O1256" i="20"/>
  <c r="P1256" i="20" s="1"/>
  <c r="W1256" i="20" s="1"/>
  <c r="O1257" i="20"/>
  <c r="P1257" i="20" s="1"/>
  <c r="W1257" i="20" s="1"/>
  <c r="O1258" i="20"/>
  <c r="P1258" i="20" s="1"/>
  <c r="W1258" i="20" s="1"/>
  <c r="O1259" i="20"/>
  <c r="O1260" i="20"/>
  <c r="P1260" i="20" s="1"/>
  <c r="W1260" i="20" s="1"/>
  <c r="O1261" i="20"/>
  <c r="P1261" i="20" s="1"/>
  <c r="W1261" i="20" s="1"/>
  <c r="O1262" i="20"/>
  <c r="P1262" i="20" s="1"/>
  <c r="W1262" i="20" s="1"/>
  <c r="O1263" i="20"/>
  <c r="O1264" i="20"/>
  <c r="P1264" i="20" s="1"/>
  <c r="W1264" i="20" s="1"/>
  <c r="O1265" i="20"/>
  <c r="P1265" i="20" s="1"/>
  <c r="W1265" i="20" s="1"/>
  <c r="O1266" i="20"/>
  <c r="P1266" i="20" s="1"/>
  <c r="W1266" i="20" s="1"/>
  <c r="O1267" i="20"/>
  <c r="O1268" i="20"/>
  <c r="P1268" i="20" s="1"/>
  <c r="W1268" i="20" s="1"/>
  <c r="O1269" i="20"/>
  <c r="P1269" i="20" s="1"/>
  <c r="W1269" i="20" s="1"/>
  <c r="O1270" i="20"/>
  <c r="P1270" i="20" s="1"/>
  <c r="W1270" i="20" s="1"/>
  <c r="O1271" i="20"/>
  <c r="O1272" i="20"/>
  <c r="P1272" i="20" s="1"/>
  <c r="W1272" i="20" s="1"/>
  <c r="O1273" i="20"/>
  <c r="P1273" i="20" s="1"/>
  <c r="W1273" i="20" s="1"/>
  <c r="O1274" i="20"/>
  <c r="P1274" i="20" s="1"/>
  <c r="W1274" i="20" s="1"/>
  <c r="O1275" i="20"/>
  <c r="O1276" i="20"/>
  <c r="P1276" i="20" s="1"/>
  <c r="W1276" i="20" s="1"/>
  <c r="O1277" i="20"/>
  <c r="P1277" i="20" s="1"/>
  <c r="W1277" i="20" s="1"/>
  <c r="O1278" i="20"/>
  <c r="P1278" i="20" s="1"/>
  <c r="W1278" i="20" s="1"/>
  <c r="O1279" i="20"/>
  <c r="O1280" i="20"/>
  <c r="P1280" i="20" s="1"/>
  <c r="W1280" i="20" s="1"/>
  <c r="O1281" i="20"/>
  <c r="P1281" i="20" s="1"/>
  <c r="W1281" i="20" s="1"/>
  <c r="O1282" i="20"/>
  <c r="P1282" i="20" s="1"/>
  <c r="W1282" i="20" s="1"/>
  <c r="O1283" i="20"/>
  <c r="O1284" i="20"/>
  <c r="P1284" i="20" s="1"/>
  <c r="W1284" i="20" s="1"/>
  <c r="O1285" i="20"/>
  <c r="P1285" i="20" s="1"/>
  <c r="W1285" i="20" s="1"/>
  <c r="O1286" i="20"/>
  <c r="P1286" i="20" s="1"/>
  <c r="W1286" i="20" s="1"/>
  <c r="O1287" i="20"/>
  <c r="O1288" i="20"/>
  <c r="P1288" i="20" s="1"/>
  <c r="W1288" i="20" s="1"/>
  <c r="O1289" i="20"/>
  <c r="P1289" i="20" s="1"/>
  <c r="W1289" i="20" s="1"/>
  <c r="O1290" i="20"/>
  <c r="P1290" i="20" s="1"/>
  <c r="W1290" i="20" s="1"/>
  <c r="O1291" i="20"/>
  <c r="O1292" i="20"/>
  <c r="P1292" i="20" s="1"/>
  <c r="W1292" i="20" s="1"/>
  <c r="O1293" i="20"/>
  <c r="P1293" i="20" s="1"/>
  <c r="W1293" i="20" s="1"/>
  <c r="O1294" i="20"/>
  <c r="P1294" i="20" s="1"/>
  <c r="W1294" i="20" s="1"/>
  <c r="O1295" i="20"/>
  <c r="O1296" i="20"/>
  <c r="P1296" i="20" s="1"/>
  <c r="W1296" i="20" s="1"/>
  <c r="O1297" i="20"/>
  <c r="P1297" i="20" s="1"/>
  <c r="W1297" i="20" s="1"/>
  <c r="O1298" i="20"/>
  <c r="P1298" i="20" s="1"/>
  <c r="W1298" i="20" s="1"/>
  <c r="O1299" i="20"/>
  <c r="O1300" i="20"/>
  <c r="P1300" i="20" s="1"/>
  <c r="W1300" i="20" s="1"/>
  <c r="O1301" i="20"/>
  <c r="P1301" i="20" s="1"/>
  <c r="W1301" i="20" s="1"/>
  <c r="O1302" i="20"/>
  <c r="P1302" i="20" s="1"/>
  <c r="W1302" i="20" s="1"/>
  <c r="O1303" i="20"/>
  <c r="O1304" i="20"/>
  <c r="P1304" i="20" s="1"/>
  <c r="W1304" i="20" s="1"/>
  <c r="O1305" i="20"/>
  <c r="P1305" i="20" s="1"/>
  <c r="W1305" i="20" s="1"/>
  <c r="O1306" i="20"/>
  <c r="P1306" i="20" s="1"/>
  <c r="W1306" i="20" s="1"/>
  <c r="O1307" i="20"/>
  <c r="O1308" i="20"/>
  <c r="P1308" i="20" s="1"/>
  <c r="W1308" i="20" s="1"/>
  <c r="O1309" i="20"/>
  <c r="P1309" i="20" s="1"/>
  <c r="W1309" i="20" s="1"/>
  <c r="O1310" i="20"/>
  <c r="P1310" i="20" s="1"/>
  <c r="W1310" i="20" s="1"/>
  <c r="O1311" i="20"/>
  <c r="O1312" i="20"/>
  <c r="P1312" i="20" s="1"/>
  <c r="W1312" i="20" s="1"/>
  <c r="O1313" i="20"/>
  <c r="P1313" i="20" s="1"/>
  <c r="W1313" i="20" s="1"/>
  <c r="O1314" i="20"/>
  <c r="P1314" i="20" s="1"/>
  <c r="W1314" i="20" s="1"/>
  <c r="O1315" i="20"/>
  <c r="O1316" i="20"/>
  <c r="P1316" i="20" s="1"/>
  <c r="W1316" i="20" s="1"/>
  <c r="O1317" i="20"/>
  <c r="P1317" i="20" s="1"/>
  <c r="W1317" i="20" s="1"/>
  <c r="O1318" i="20"/>
  <c r="P1318" i="20" s="1"/>
  <c r="W1318" i="20" s="1"/>
  <c r="O1319" i="20"/>
  <c r="O1320" i="20"/>
  <c r="P1320" i="20" s="1"/>
  <c r="W1320" i="20" s="1"/>
  <c r="O1321" i="20"/>
  <c r="P1321" i="20" s="1"/>
  <c r="W1321" i="20" s="1"/>
  <c r="O1322" i="20"/>
  <c r="P1322" i="20" s="1"/>
  <c r="W1322" i="20" s="1"/>
  <c r="O1323" i="20"/>
  <c r="O1324" i="20"/>
  <c r="P1324" i="20" s="1"/>
  <c r="W1324" i="20" s="1"/>
  <c r="O1325" i="20"/>
  <c r="P1325" i="20" s="1"/>
  <c r="W1325" i="20" s="1"/>
  <c r="O1326" i="20"/>
  <c r="P1326" i="20" s="1"/>
  <c r="W1326" i="20" s="1"/>
  <c r="O1327" i="20"/>
  <c r="O1328" i="20"/>
  <c r="P1328" i="20" s="1"/>
  <c r="W1328" i="20" s="1"/>
  <c r="O1329" i="20"/>
  <c r="P1329" i="20" s="1"/>
  <c r="W1329" i="20" s="1"/>
  <c r="O1330" i="20"/>
  <c r="P1330" i="20" s="1"/>
  <c r="W1330" i="20" s="1"/>
  <c r="O1331" i="20"/>
  <c r="O1332" i="20"/>
  <c r="P1332" i="20" s="1"/>
  <c r="W1332" i="20" s="1"/>
  <c r="O1333" i="20"/>
  <c r="P1333" i="20" s="1"/>
  <c r="W1333" i="20" s="1"/>
  <c r="O1334" i="20"/>
  <c r="P1334" i="20" s="1"/>
  <c r="W1334" i="20" s="1"/>
  <c r="O1335" i="20"/>
  <c r="O1336" i="20"/>
  <c r="P1336" i="20" s="1"/>
  <c r="W1336" i="20" s="1"/>
  <c r="O1337" i="20"/>
  <c r="P1337" i="20" s="1"/>
  <c r="W1337" i="20" s="1"/>
  <c r="O1338" i="20"/>
  <c r="P1338" i="20" s="1"/>
  <c r="W1338" i="20" s="1"/>
  <c r="O1339" i="20"/>
  <c r="O1340" i="20"/>
  <c r="P1340" i="20" s="1"/>
  <c r="W1340" i="20" s="1"/>
  <c r="O1341" i="20"/>
  <c r="P1341" i="20" s="1"/>
  <c r="W1341" i="20" s="1"/>
  <c r="O1342" i="20"/>
  <c r="P1342" i="20" s="1"/>
  <c r="W1342" i="20" s="1"/>
  <c r="O1343" i="20"/>
  <c r="O1344" i="20"/>
  <c r="P1344" i="20" s="1"/>
  <c r="W1344" i="20" s="1"/>
  <c r="O1345" i="20"/>
  <c r="P1345" i="20" s="1"/>
  <c r="W1345" i="20" s="1"/>
  <c r="O1346" i="20"/>
  <c r="P1346" i="20" s="1"/>
  <c r="W1346" i="20" s="1"/>
  <c r="O1347" i="20"/>
  <c r="O1348" i="20"/>
  <c r="P1348" i="20" s="1"/>
  <c r="W1348" i="20" s="1"/>
  <c r="O1349" i="20"/>
  <c r="O1350" i="20"/>
  <c r="P1350" i="20" s="1"/>
  <c r="W1350" i="20" s="1"/>
  <c r="O1351" i="20"/>
  <c r="O1352" i="20"/>
  <c r="P1352" i="20" s="1"/>
  <c r="W1352" i="20" s="1"/>
  <c r="O1353" i="20"/>
  <c r="O1354" i="20"/>
  <c r="P1354" i="20" s="1"/>
  <c r="W1354" i="20" s="1"/>
  <c r="O1355" i="20"/>
  <c r="O1356" i="20"/>
  <c r="P1356" i="20" s="1"/>
  <c r="W1356" i="20" s="1"/>
  <c r="O1357" i="20"/>
  <c r="O1358" i="20"/>
  <c r="P1358" i="20" s="1"/>
  <c r="W1358" i="20" s="1"/>
  <c r="O1359" i="20"/>
  <c r="O1360" i="20"/>
  <c r="P1360" i="20" s="1"/>
  <c r="W1360" i="20" s="1"/>
  <c r="O1361" i="20"/>
  <c r="O1362" i="20"/>
  <c r="P1362" i="20" s="1"/>
  <c r="W1362" i="20" s="1"/>
  <c r="O1363" i="20"/>
  <c r="O1364" i="20"/>
  <c r="P1364" i="20" s="1"/>
  <c r="W1364" i="20" s="1"/>
  <c r="O1365" i="20"/>
  <c r="O1366" i="20"/>
  <c r="P1366" i="20" s="1"/>
  <c r="W1366" i="20" s="1"/>
  <c r="O1367" i="20"/>
  <c r="O1368" i="20"/>
  <c r="P1368" i="20" s="1"/>
  <c r="W1368" i="20" s="1"/>
  <c r="O1369" i="20"/>
  <c r="O1370" i="20"/>
  <c r="P1370" i="20" s="1"/>
  <c r="W1370" i="20" s="1"/>
  <c r="O1371" i="20"/>
  <c r="O1372" i="20"/>
  <c r="P1372" i="20" s="1"/>
  <c r="W1372" i="20" s="1"/>
  <c r="O1373" i="20"/>
  <c r="O1374" i="20"/>
  <c r="P1374" i="20" s="1"/>
  <c r="W1374" i="20" s="1"/>
  <c r="O1375" i="20"/>
  <c r="O1376" i="20"/>
  <c r="P1376" i="20" s="1"/>
  <c r="W1376" i="20" s="1"/>
  <c r="O1377" i="20"/>
  <c r="O1378" i="20"/>
  <c r="P1378" i="20" s="1"/>
  <c r="W1378" i="20" s="1"/>
  <c r="O1379" i="20"/>
  <c r="O1380" i="20"/>
  <c r="P1380" i="20" s="1"/>
  <c r="W1380" i="20" s="1"/>
  <c r="O1381" i="20"/>
  <c r="O1382" i="20"/>
  <c r="P1382" i="20" s="1"/>
  <c r="W1382" i="20" s="1"/>
  <c r="O1383" i="20"/>
  <c r="O1384" i="20"/>
  <c r="P1384" i="20" s="1"/>
  <c r="W1384" i="20" s="1"/>
  <c r="O1385" i="20"/>
  <c r="O1386" i="20"/>
  <c r="P1386" i="20" s="1"/>
  <c r="W1386" i="20" s="1"/>
  <c r="O1387" i="20"/>
  <c r="O1388" i="20"/>
  <c r="P1388" i="20" s="1"/>
  <c r="W1388" i="20" s="1"/>
  <c r="O1389" i="20"/>
  <c r="O1390" i="20"/>
  <c r="P1390" i="20" s="1"/>
  <c r="W1390" i="20" s="1"/>
  <c r="O1391" i="20"/>
  <c r="O1392" i="20"/>
  <c r="P1392" i="20" s="1"/>
  <c r="W1392" i="20" s="1"/>
  <c r="O1393" i="20"/>
  <c r="O1394" i="20"/>
  <c r="P1394" i="20" s="1"/>
  <c r="W1394" i="20" s="1"/>
  <c r="O1395" i="20"/>
  <c r="O1396" i="20"/>
  <c r="P1396" i="20" s="1"/>
  <c r="W1396" i="20" s="1"/>
  <c r="O1397" i="20"/>
  <c r="O1398" i="20"/>
  <c r="P1398" i="20" s="1"/>
  <c r="W1398" i="20" s="1"/>
  <c r="O1399" i="20"/>
  <c r="O1400" i="20"/>
  <c r="P1400" i="20" s="1"/>
  <c r="W1400" i="20" s="1"/>
  <c r="O1401" i="20"/>
  <c r="O1402" i="20"/>
  <c r="P1402" i="20" s="1"/>
  <c r="W1402" i="20" s="1"/>
  <c r="O1403" i="20"/>
  <c r="O1404" i="20"/>
  <c r="P1404" i="20" s="1"/>
  <c r="W1404" i="20" s="1"/>
  <c r="O1405" i="20"/>
  <c r="O1406" i="20"/>
  <c r="P1406" i="20" s="1"/>
  <c r="W1406" i="20" s="1"/>
  <c r="O1407" i="20"/>
  <c r="O1408" i="20"/>
  <c r="P1408" i="20" s="1"/>
  <c r="W1408" i="20" s="1"/>
  <c r="O1409" i="20"/>
  <c r="O1410" i="20"/>
  <c r="P1410" i="20" s="1"/>
  <c r="W1410" i="20" s="1"/>
  <c r="O1411" i="20"/>
  <c r="O1412" i="20"/>
  <c r="P1412" i="20" s="1"/>
  <c r="W1412" i="20" s="1"/>
  <c r="O1413" i="20"/>
  <c r="O1414" i="20"/>
  <c r="P1414" i="20" s="1"/>
  <c r="W1414" i="20" s="1"/>
  <c r="O1415" i="20"/>
  <c r="O1416" i="20"/>
  <c r="P1416" i="20" s="1"/>
  <c r="W1416" i="20" s="1"/>
  <c r="O1417" i="20"/>
  <c r="O1418" i="20"/>
  <c r="P1418" i="20" s="1"/>
  <c r="W1418" i="20" s="1"/>
  <c r="O1419" i="20"/>
  <c r="O1420" i="20"/>
  <c r="P1420" i="20" s="1"/>
  <c r="W1420" i="20" s="1"/>
  <c r="O1421" i="20"/>
  <c r="O1422" i="20"/>
  <c r="P1422" i="20" s="1"/>
  <c r="W1422" i="20" s="1"/>
  <c r="O1423" i="20"/>
  <c r="O1424" i="20"/>
  <c r="P1424" i="20" s="1"/>
  <c r="W1424" i="20" s="1"/>
  <c r="O1425" i="20"/>
  <c r="O1426" i="20"/>
  <c r="P1426" i="20" s="1"/>
  <c r="W1426" i="20" s="1"/>
  <c r="O1427" i="20"/>
  <c r="O1428" i="20"/>
  <c r="P1428" i="20" s="1"/>
  <c r="W1428" i="20" s="1"/>
  <c r="O1429" i="20"/>
  <c r="O1430" i="20"/>
  <c r="P1430" i="20" s="1"/>
  <c r="W1430" i="20" s="1"/>
  <c r="O1431" i="20"/>
  <c r="O1432" i="20"/>
  <c r="P1432" i="20" s="1"/>
  <c r="W1432" i="20" s="1"/>
  <c r="O1433" i="20"/>
  <c r="O1434" i="20"/>
  <c r="P1434" i="20" s="1"/>
  <c r="W1434" i="20" s="1"/>
  <c r="O1435" i="20"/>
  <c r="O1436" i="20"/>
  <c r="P1436" i="20" s="1"/>
  <c r="W1436" i="20" s="1"/>
  <c r="O1437" i="20"/>
  <c r="O1438" i="20"/>
  <c r="P1438" i="20" s="1"/>
  <c r="W1438" i="20" s="1"/>
  <c r="O1439" i="20"/>
  <c r="O1440" i="20"/>
  <c r="P1440" i="20" s="1"/>
  <c r="W1440" i="20" s="1"/>
  <c r="O1441" i="20"/>
  <c r="O1442" i="20"/>
  <c r="P1442" i="20" s="1"/>
  <c r="W1442" i="20" s="1"/>
  <c r="O1443" i="20"/>
  <c r="O1444" i="20"/>
  <c r="P1444" i="20" s="1"/>
  <c r="W1444" i="20" s="1"/>
  <c r="O1445" i="20"/>
  <c r="O1446" i="20"/>
  <c r="P1446" i="20" s="1"/>
  <c r="W1446" i="20" s="1"/>
  <c r="O1447" i="20"/>
  <c r="O1448" i="20"/>
  <c r="P1448" i="20" s="1"/>
  <c r="W1448" i="20" s="1"/>
  <c r="O1449" i="20"/>
  <c r="O1450" i="20"/>
  <c r="P1450" i="20" s="1"/>
  <c r="W1450" i="20" s="1"/>
  <c r="O1451" i="20"/>
  <c r="O1452" i="20"/>
  <c r="P1452" i="20" s="1"/>
  <c r="W1452" i="20" s="1"/>
  <c r="O1453" i="20"/>
  <c r="O1454" i="20"/>
  <c r="P1454" i="20" s="1"/>
  <c r="W1454" i="20" s="1"/>
  <c r="O1455" i="20"/>
  <c r="O1456" i="20"/>
  <c r="P1456" i="20" s="1"/>
  <c r="W1456" i="20" s="1"/>
  <c r="O1457" i="20"/>
  <c r="O1458" i="20"/>
  <c r="P1458" i="20" s="1"/>
  <c r="W1458" i="20" s="1"/>
  <c r="O1459" i="20"/>
  <c r="O1460" i="20"/>
  <c r="P1460" i="20" s="1"/>
  <c r="W1460" i="20" s="1"/>
  <c r="O1461" i="20"/>
  <c r="O1462" i="20"/>
  <c r="P1462" i="20" s="1"/>
  <c r="W1462" i="20" s="1"/>
  <c r="O1463" i="20"/>
  <c r="O1464" i="20"/>
  <c r="P1464" i="20" s="1"/>
  <c r="W1464" i="20" s="1"/>
  <c r="O1465" i="20"/>
  <c r="O1466" i="20"/>
  <c r="P1466" i="20" s="1"/>
  <c r="W1466" i="20" s="1"/>
  <c r="O1467" i="20"/>
  <c r="O1468" i="20"/>
  <c r="P1468" i="20" s="1"/>
  <c r="W1468" i="20" s="1"/>
  <c r="O1469" i="20"/>
  <c r="O1470" i="20"/>
  <c r="P1470" i="20" s="1"/>
  <c r="W1470" i="20" s="1"/>
  <c r="O1471" i="20"/>
  <c r="O1472" i="20"/>
  <c r="P1472" i="20" s="1"/>
  <c r="W1472" i="20" s="1"/>
  <c r="O1473" i="20"/>
  <c r="O1474" i="20"/>
  <c r="P1474" i="20" s="1"/>
  <c r="W1474" i="20" s="1"/>
  <c r="O1475" i="20"/>
  <c r="O1476" i="20"/>
  <c r="P1476" i="20" s="1"/>
  <c r="W1476" i="20" s="1"/>
  <c r="O1477" i="20"/>
  <c r="O1478" i="20"/>
  <c r="P1478" i="20" s="1"/>
  <c r="W1478" i="20" s="1"/>
  <c r="O1479" i="20"/>
  <c r="O1480" i="20"/>
  <c r="P1480" i="20" s="1"/>
  <c r="W1480" i="20" s="1"/>
  <c r="O1481" i="20"/>
  <c r="O1482" i="20"/>
  <c r="P1482" i="20" s="1"/>
  <c r="W1482" i="20" s="1"/>
  <c r="O1483" i="20"/>
  <c r="O1484" i="20"/>
  <c r="P1484" i="20" s="1"/>
  <c r="W1484" i="20" s="1"/>
  <c r="O1485" i="20"/>
  <c r="O1486" i="20"/>
  <c r="P1486" i="20" s="1"/>
  <c r="W1486" i="20" s="1"/>
  <c r="O1487" i="20"/>
  <c r="O1488" i="20"/>
  <c r="P1488" i="20" s="1"/>
  <c r="W1488" i="20" s="1"/>
  <c r="O1489" i="20"/>
  <c r="O1490" i="20"/>
  <c r="P1490" i="20" s="1"/>
  <c r="W1490" i="20" s="1"/>
  <c r="O1491" i="20"/>
  <c r="O1492" i="20"/>
  <c r="P1492" i="20" s="1"/>
  <c r="W1492" i="20" s="1"/>
  <c r="O1493" i="20"/>
  <c r="O1494" i="20"/>
  <c r="P1494" i="20" s="1"/>
  <c r="W1494" i="20" s="1"/>
  <c r="O1495" i="20"/>
  <c r="O1496" i="20"/>
  <c r="P1496" i="20" s="1"/>
  <c r="W1496" i="20" s="1"/>
  <c r="O1497" i="20"/>
  <c r="O1498" i="20"/>
  <c r="P1498" i="20" s="1"/>
  <c r="W1498" i="20" s="1"/>
  <c r="O1499" i="20"/>
  <c r="O1500" i="20"/>
  <c r="P1500" i="20" s="1"/>
  <c r="W1500" i="20" s="1"/>
  <c r="O1501" i="20"/>
  <c r="O1502" i="20"/>
  <c r="P1502" i="20" s="1"/>
  <c r="W1502" i="20" s="1"/>
  <c r="O1503" i="20"/>
  <c r="O1504" i="20"/>
  <c r="P1504" i="20" s="1"/>
  <c r="W1504" i="20" s="1"/>
  <c r="O1505" i="20"/>
  <c r="O1506" i="20"/>
  <c r="P1506" i="20" s="1"/>
  <c r="W1506" i="20" s="1"/>
  <c r="O1507" i="20"/>
  <c r="O1508" i="20"/>
  <c r="P1508" i="20" s="1"/>
  <c r="W1508" i="20" s="1"/>
  <c r="O1509" i="20"/>
  <c r="O1510" i="20"/>
  <c r="P1510" i="20" s="1"/>
  <c r="W1510" i="20" s="1"/>
  <c r="O1511" i="20"/>
  <c r="O1512" i="20"/>
  <c r="P1512" i="20" s="1"/>
  <c r="W1512" i="20" s="1"/>
  <c r="O1513" i="20"/>
  <c r="O1514" i="20"/>
  <c r="P1514" i="20" s="1"/>
  <c r="W1514" i="20" s="1"/>
  <c r="O1515" i="20"/>
  <c r="O1516" i="20"/>
  <c r="P1516" i="20" s="1"/>
  <c r="W1516" i="20" s="1"/>
  <c r="O1517" i="20"/>
  <c r="O1518" i="20"/>
  <c r="P1518" i="20" s="1"/>
  <c r="W1518" i="20" s="1"/>
  <c r="O1519" i="20"/>
  <c r="O1520" i="20"/>
  <c r="P1520" i="20" s="1"/>
  <c r="W1520" i="20" s="1"/>
  <c r="O1521" i="20"/>
  <c r="O2" i="20"/>
  <c r="D3" i="20"/>
  <c r="D3" i="19" s="1"/>
  <c r="D4" i="20"/>
  <c r="D4" i="19" s="1"/>
  <c r="D5" i="20"/>
  <c r="D5" i="19" s="1"/>
  <c r="D6" i="20"/>
  <c r="D6" i="19" s="1"/>
  <c r="D7" i="20"/>
  <c r="D7" i="19" s="1"/>
  <c r="D8" i="20"/>
  <c r="D8" i="19" s="1"/>
  <c r="D9" i="20"/>
  <c r="D9" i="19" s="1"/>
  <c r="D10" i="20"/>
  <c r="D10" i="19" s="1"/>
  <c r="D11" i="20"/>
  <c r="D11" i="19" s="1"/>
  <c r="D12" i="20"/>
  <c r="D12" i="19" s="1"/>
  <c r="D13" i="20"/>
  <c r="D13" i="19" s="1"/>
  <c r="D14" i="20"/>
  <c r="D14" i="19" s="1"/>
  <c r="D15" i="20"/>
  <c r="D15" i="19" s="1"/>
  <c r="D16" i="20"/>
  <c r="D16" i="19" s="1"/>
  <c r="D17" i="20"/>
  <c r="D17" i="19" s="1"/>
  <c r="D18" i="20"/>
  <c r="D18" i="19" s="1"/>
  <c r="D19" i="20"/>
  <c r="D19" i="19" s="1"/>
  <c r="D20" i="20"/>
  <c r="D20" i="19" s="1"/>
  <c r="D21" i="20"/>
  <c r="D21" i="19" s="1"/>
  <c r="D22" i="20"/>
  <c r="D22" i="19" s="1"/>
  <c r="D23" i="20"/>
  <c r="D23" i="19" s="1"/>
  <c r="D24" i="20"/>
  <c r="D24" i="19" s="1"/>
  <c r="D25" i="20"/>
  <c r="D25" i="19" s="1"/>
  <c r="D26" i="20"/>
  <c r="D26" i="19" s="1"/>
  <c r="D27" i="20"/>
  <c r="D27" i="19" s="1"/>
  <c r="D28" i="20"/>
  <c r="D28" i="19" s="1"/>
  <c r="D29" i="20"/>
  <c r="D29" i="19" s="1"/>
  <c r="D30" i="20"/>
  <c r="D30" i="19" s="1"/>
  <c r="D31" i="20"/>
  <c r="D31" i="19" s="1"/>
  <c r="D32" i="20"/>
  <c r="D32" i="19" s="1"/>
  <c r="D33" i="20"/>
  <c r="D33" i="19" s="1"/>
  <c r="D34" i="20"/>
  <c r="D34" i="19" s="1"/>
  <c r="D35" i="20"/>
  <c r="D35" i="19" s="1"/>
  <c r="D36" i="20"/>
  <c r="D36" i="19" s="1"/>
  <c r="D37" i="20"/>
  <c r="D37" i="19" s="1"/>
  <c r="D38" i="20"/>
  <c r="D38" i="19" s="1"/>
  <c r="D39" i="20"/>
  <c r="D39" i="19" s="1"/>
  <c r="D40" i="20"/>
  <c r="D40" i="19" s="1"/>
  <c r="D41" i="20"/>
  <c r="D41" i="19" s="1"/>
  <c r="D42" i="20"/>
  <c r="D42" i="19" s="1"/>
  <c r="D43" i="20"/>
  <c r="D43" i="19" s="1"/>
  <c r="D44" i="20"/>
  <c r="D44" i="19" s="1"/>
  <c r="D45" i="20"/>
  <c r="D45" i="19" s="1"/>
  <c r="D46" i="20"/>
  <c r="D46" i="19" s="1"/>
  <c r="D47" i="20"/>
  <c r="D47" i="19" s="1"/>
  <c r="D48" i="20"/>
  <c r="D48" i="19" s="1"/>
  <c r="D49" i="20"/>
  <c r="D49" i="19" s="1"/>
  <c r="D50" i="20"/>
  <c r="D50" i="19" s="1"/>
  <c r="D51" i="20"/>
  <c r="D51" i="19" s="1"/>
  <c r="D52" i="20"/>
  <c r="D52" i="19" s="1"/>
  <c r="D53" i="20"/>
  <c r="D53" i="19" s="1"/>
  <c r="D54" i="20"/>
  <c r="D54" i="19" s="1"/>
  <c r="D55" i="20"/>
  <c r="D55" i="19" s="1"/>
  <c r="D56" i="20"/>
  <c r="D56" i="19" s="1"/>
  <c r="D57" i="20"/>
  <c r="D57" i="19" s="1"/>
  <c r="D58" i="20"/>
  <c r="D58" i="19" s="1"/>
  <c r="D59" i="20"/>
  <c r="D59" i="19" s="1"/>
  <c r="D60" i="20"/>
  <c r="D60" i="19" s="1"/>
  <c r="D61" i="20"/>
  <c r="D61" i="19" s="1"/>
  <c r="D62" i="20"/>
  <c r="D62" i="19" s="1"/>
  <c r="D63" i="20"/>
  <c r="D63" i="19" s="1"/>
  <c r="D64" i="20"/>
  <c r="D64" i="19" s="1"/>
  <c r="D65" i="20"/>
  <c r="D65" i="19" s="1"/>
  <c r="D66" i="20"/>
  <c r="D66" i="19" s="1"/>
  <c r="D67" i="20"/>
  <c r="D67" i="19" s="1"/>
  <c r="D68" i="20"/>
  <c r="D68" i="19" s="1"/>
  <c r="D69" i="20"/>
  <c r="D69" i="19" s="1"/>
  <c r="D70" i="20"/>
  <c r="D70" i="19" s="1"/>
  <c r="D71" i="20"/>
  <c r="D71" i="19" s="1"/>
  <c r="D72" i="20"/>
  <c r="D72" i="19" s="1"/>
  <c r="D73" i="20"/>
  <c r="D73" i="19" s="1"/>
  <c r="D74" i="20"/>
  <c r="D74" i="19" s="1"/>
  <c r="D75" i="20"/>
  <c r="D75" i="19" s="1"/>
  <c r="D76" i="20"/>
  <c r="D76" i="19" s="1"/>
  <c r="D77" i="20"/>
  <c r="D77" i="19" s="1"/>
  <c r="D78" i="20"/>
  <c r="D78" i="19" s="1"/>
  <c r="D79" i="20"/>
  <c r="D79" i="19" s="1"/>
  <c r="D80" i="20"/>
  <c r="D80" i="19" s="1"/>
  <c r="D81" i="20"/>
  <c r="D81" i="19" s="1"/>
  <c r="D82" i="20"/>
  <c r="D82" i="19" s="1"/>
  <c r="D83" i="20"/>
  <c r="D83" i="19" s="1"/>
  <c r="D84" i="20"/>
  <c r="D84" i="19" s="1"/>
  <c r="D85" i="20"/>
  <c r="D85" i="19" s="1"/>
  <c r="D86" i="20"/>
  <c r="D86" i="19" s="1"/>
  <c r="D87" i="20"/>
  <c r="D87" i="19" s="1"/>
  <c r="D88" i="20"/>
  <c r="D88" i="19" s="1"/>
  <c r="D89" i="20"/>
  <c r="D89" i="19" s="1"/>
  <c r="D90" i="20"/>
  <c r="D90" i="19" s="1"/>
  <c r="D91" i="20"/>
  <c r="D91" i="19" s="1"/>
  <c r="D92" i="20"/>
  <c r="D92" i="19" s="1"/>
  <c r="D93" i="20"/>
  <c r="D93" i="19" s="1"/>
  <c r="D94" i="20"/>
  <c r="D94" i="19" s="1"/>
  <c r="D95" i="20"/>
  <c r="D95" i="19" s="1"/>
  <c r="D96" i="20"/>
  <c r="D96" i="19" s="1"/>
  <c r="D97" i="20"/>
  <c r="D97" i="19" s="1"/>
  <c r="D98" i="20"/>
  <c r="D98" i="19" s="1"/>
  <c r="D99" i="20"/>
  <c r="D99" i="19" s="1"/>
  <c r="D100" i="20"/>
  <c r="D100" i="19" s="1"/>
  <c r="D101" i="20"/>
  <c r="D101" i="19" s="1"/>
  <c r="D102" i="20"/>
  <c r="D102" i="19" s="1"/>
  <c r="D103" i="20"/>
  <c r="D103" i="19" s="1"/>
  <c r="D104" i="20"/>
  <c r="D104" i="19" s="1"/>
  <c r="D105" i="20"/>
  <c r="D105" i="19" s="1"/>
  <c r="D106" i="20"/>
  <c r="D106" i="19" s="1"/>
  <c r="D107" i="20"/>
  <c r="D107" i="19" s="1"/>
  <c r="D108" i="20"/>
  <c r="D108" i="19" s="1"/>
  <c r="D109" i="20"/>
  <c r="D109" i="19" s="1"/>
  <c r="D110" i="20"/>
  <c r="D110" i="19" s="1"/>
  <c r="D111" i="20"/>
  <c r="D111" i="19" s="1"/>
  <c r="D112" i="20"/>
  <c r="D112" i="19" s="1"/>
  <c r="D113" i="20"/>
  <c r="D113" i="19" s="1"/>
  <c r="D114" i="20"/>
  <c r="D114" i="19" s="1"/>
  <c r="D115" i="20"/>
  <c r="D115" i="19" s="1"/>
  <c r="D116" i="20"/>
  <c r="D116" i="19" s="1"/>
  <c r="D117" i="20"/>
  <c r="D117" i="19" s="1"/>
  <c r="D118" i="20"/>
  <c r="D118" i="19" s="1"/>
  <c r="D119" i="20"/>
  <c r="D119" i="19" s="1"/>
  <c r="D120" i="20"/>
  <c r="D120" i="19" s="1"/>
  <c r="D121" i="20"/>
  <c r="D121" i="19" s="1"/>
  <c r="D122" i="20"/>
  <c r="D122" i="19" s="1"/>
  <c r="D123" i="20"/>
  <c r="D123" i="19" s="1"/>
  <c r="D124" i="20"/>
  <c r="D124" i="19" s="1"/>
  <c r="D125" i="20"/>
  <c r="D125" i="19" s="1"/>
  <c r="D126" i="20"/>
  <c r="D126" i="19" s="1"/>
  <c r="D127" i="20"/>
  <c r="D127" i="19" s="1"/>
  <c r="D128" i="20"/>
  <c r="D128" i="19" s="1"/>
  <c r="D129" i="20"/>
  <c r="D129" i="19" s="1"/>
  <c r="D130" i="20"/>
  <c r="D130" i="19" s="1"/>
  <c r="D131" i="20"/>
  <c r="D131" i="19" s="1"/>
  <c r="D132" i="20"/>
  <c r="D132" i="19" s="1"/>
  <c r="D133" i="20"/>
  <c r="D133" i="19" s="1"/>
  <c r="D134" i="20"/>
  <c r="D134" i="19" s="1"/>
  <c r="D135" i="20"/>
  <c r="D135" i="19" s="1"/>
  <c r="D136" i="20"/>
  <c r="D136" i="19" s="1"/>
  <c r="D137" i="20"/>
  <c r="D137" i="19" s="1"/>
  <c r="D138" i="20"/>
  <c r="D138" i="19" s="1"/>
  <c r="D139" i="20"/>
  <c r="D139" i="19" s="1"/>
  <c r="D140" i="20"/>
  <c r="D140" i="19" s="1"/>
  <c r="D141" i="20"/>
  <c r="D141" i="19" s="1"/>
  <c r="D142" i="20"/>
  <c r="D142" i="19" s="1"/>
  <c r="D143" i="20"/>
  <c r="D143" i="19" s="1"/>
  <c r="D144" i="20"/>
  <c r="D144" i="19" s="1"/>
  <c r="D145" i="20"/>
  <c r="D145" i="19" s="1"/>
  <c r="D146" i="20"/>
  <c r="D146" i="19" s="1"/>
  <c r="D147" i="20"/>
  <c r="D147" i="19" s="1"/>
  <c r="D148" i="20"/>
  <c r="D148" i="19" s="1"/>
  <c r="D149" i="20"/>
  <c r="D149" i="19" s="1"/>
  <c r="D150" i="20"/>
  <c r="D150" i="19" s="1"/>
  <c r="D151" i="20"/>
  <c r="D151" i="19" s="1"/>
  <c r="D152" i="20"/>
  <c r="D152" i="19" s="1"/>
  <c r="D153" i="20"/>
  <c r="D153" i="19" s="1"/>
  <c r="D154" i="20"/>
  <c r="D154" i="19" s="1"/>
  <c r="D155" i="20"/>
  <c r="D155" i="19" s="1"/>
  <c r="D156" i="20"/>
  <c r="D156" i="19" s="1"/>
  <c r="D157" i="20"/>
  <c r="D157" i="19" s="1"/>
  <c r="D158" i="20"/>
  <c r="D158" i="19" s="1"/>
  <c r="D159" i="20"/>
  <c r="D159" i="19" s="1"/>
  <c r="D160" i="20"/>
  <c r="D160" i="19" s="1"/>
  <c r="D161" i="20"/>
  <c r="D161" i="19" s="1"/>
  <c r="D162" i="20"/>
  <c r="D162" i="19" s="1"/>
  <c r="D163" i="20"/>
  <c r="D163" i="19" s="1"/>
  <c r="D164" i="20"/>
  <c r="D164" i="19" s="1"/>
  <c r="D165" i="20"/>
  <c r="D165" i="19" s="1"/>
  <c r="D166" i="20"/>
  <c r="D166" i="19" s="1"/>
  <c r="D167" i="20"/>
  <c r="D167" i="19" s="1"/>
  <c r="D168" i="20"/>
  <c r="D168" i="19" s="1"/>
  <c r="D169" i="20"/>
  <c r="D169" i="19" s="1"/>
  <c r="D170" i="20"/>
  <c r="D170" i="19" s="1"/>
  <c r="D171" i="20"/>
  <c r="D171" i="19" s="1"/>
  <c r="D172" i="20"/>
  <c r="D172" i="19" s="1"/>
  <c r="D173" i="20"/>
  <c r="D173" i="19" s="1"/>
  <c r="D174" i="20"/>
  <c r="D174" i="19" s="1"/>
  <c r="D175" i="20"/>
  <c r="D175" i="19" s="1"/>
  <c r="D176" i="20"/>
  <c r="D176" i="19" s="1"/>
  <c r="D177" i="20"/>
  <c r="D177" i="19" s="1"/>
  <c r="D178" i="20"/>
  <c r="D178" i="19" s="1"/>
  <c r="D179" i="20"/>
  <c r="D179" i="19" s="1"/>
  <c r="D180" i="20"/>
  <c r="D180" i="19" s="1"/>
  <c r="D181" i="20"/>
  <c r="D181" i="19" s="1"/>
  <c r="D182" i="20"/>
  <c r="D182" i="19" s="1"/>
  <c r="D183" i="20"/>
  <c r="D183" i="19" s="1"/>
  <c r="D184" i="20"/>
  <c r="D184" i="19" s="1"/>
  <c r="D185" i="20"/>
  <c r="D185" i="19" s="1"/>
  <c r="D186" i="20"/>
  <c r="D186" i="19" s="1"/>
  <c r="D187" i="20"/>
  <c r="D187" i="19" s="1"/>
  <c r="D188" i="20"/>
  <c r="D188" i="19" s="1"/>
  <c r="D189" i="20"/>
  <c r="D189" i="19" s="1"/>
  <c r="D190" i="20"/>
  <c r="D190" i="19" s="1"/>
  <c r="D191" i="20"/>
  <c r="D191" i="19" s="1"/>
  <c r="D192" i="20"/>
  <c r="D192" i="19" s="1"/>
  <c r="D193" i="20"/>
  <c r="D193" i="19" s="1"/>
  <c r="D194" i="20"/>
  <c r="D194" i="19" s="1"/>
  <c r="D195" i="20"/>
  <c r="D195" i="19" s="1"/>
  <c r="D196" i="20"/>
  <c r="D196" i="19" s="1"/>
  <c r="D197" i="20"/>
  <c r="D197" i="19" s="1"/>
  <c r="D198" i="20"/>
  <c r="D198" i="19" s="1"/>
  <c r="D199" i="20"/>
  <c r="D199" i="19" s="1"/>
  <c r="D200" i="20"/>
  <c r="D200" i="19" s="1"/>
  <c r="D201" i="20"/>
  <c r="D201" i="19" s="1"/>
  <c r="D202" i="20"/>
  <c r="D202" i="19" s="1"/>
  <c r="D203" i="20"/>
  <c r="D203" i="19" s="1"/>
  <c r="D204" i="20"/>
  <c r="D204" i="19" s="1"/>
  <c r="D205" i="20"/>
  <c r="D205" i="19" s="1"/>
  <c r="D206" i="20"/>
  <c r="D206" i="19" s="1"/>
  <c r="D207" i="20"/>
  <c r="D207" i="19" s="1"/>
  <c r="D208" i="20"/>
  <c r="D208" i="19" s="1"/>
  <c r="D209" i="20"/>
  <c r="D209" i="19" s="1"/>
  <c r="D210" i="20"/>
  <c r="D210" i="19" s="1"/>
  <c r="D211" i="20"/>
  <c r="D211" i="19" s="1"/>
  <c r="D212" i="20"/>
  <c r="D212" i="19" s="1"/>
  <c r="D213" i="20"/>
  <c r="D213" i="19" s="1"/>
  <c r="D214" i="20"/>
  <c r="D214" i="19" s="1"/>
  <c r="D215" i="20"/>
  <c r="D215" i="19" s="1"/>
  <c r="D216" i="20"/>
  <c r="D216" i="19" s="1"/>
  <c r="D217" i="20"/>
  <c r="D217" i="19" s="1"/>
  <c r="D218" i="20"/>
  <c r="D218" i="19" s="1"/>
  <c r="D219" i="20"/>
  <c r="D219" i="19" s="1"/>
  <c r="D220" i="20"/>
  <c r="D220" i="19" s="1"/>
  <c r="D221" i="20"/>
  <c r="D221" i="19" s="1"/>
  <c r="D222" i="20"/>
  <c r="D222" i="19" s="1"/>
  <c r="D223" i="20"/>
  <c r="D223" i="19" s="1"/>
  <c r="D224" i="20"/>
  <c r="D224" i="19" s="1"/>
  <c r="D225" i="20"/>
  <c r="D225" i="19" s="1"/>
  <c r="D226" i="20"/>
  <c r="D226" i="19" s="1"/>
  <c r="D227" i="20"/>
  <c r="D227" i="19" s="1"/>
  <c r="D228" i="20"/>
  <c r="D228" i="19" s="1"/>
  <c r="D229" i="20"/>
  <c r="D229" i="19" s="1"/>
  <c r="D230" i="20"/>
  <c r="D230" i="19" s="1"/>
  <c r="D231" i="20"/>
  <c r="D231" i="19" s="1"/>
  <c r="D232" i="20"/>
  <c r="D232" i="19" s="1"/>
  <c r="D233" i="20"/>
  <c r="D233" i="19" s="1"/>
  <c r="D234" i="20"/>
  <c r="D234" i="19" s="1"/>
  <c r="D235" i="20"/>
  <c r="D235" i="19" s="1"/>
  <c r="D236" i="20"/>
  <c r="D236" i="19" s="1"/>
  <c r="D237" i="20"/>
  <c r="D237" i="19" s="1"/>
  <c r="D238" i="20"/>
  <c r="D238" i="19" s="1"/>
  <c r="D239" i="20"/>
  <c r="D239" i="19" s="1"/>
  <c r="D240" i="20"/>
  <c r="D240" i="19" s="1"/>
  <c r="D241" i="20"/>
  <c r="D241" i="19" s="1"/>
  <c r="D242" i="20"/>
  <c r="D242" i="19" s="1"/>
  <c r="D243" i="20"/>
  <c r="D243" i="19" s="1"/>
  <c r="D244" i="20"/>
  <c r="D244" i="19" s="1"/>
  <c r="D245" i="20"/>
  <c r="D245" i="19" s="1"/>
  <c r="D246" i="20"/>
  <c r="D246" i="19" s="1"/>
  <c r="D247" i="20"/>
  <c r="D247" i="19" s="1"/>
  <c r="D248" i="20"/>
  <c r="D248" i="19" s="1"/>
  <c r="D249" i="20"/>
  <c r="D249" i="19" s="1"/>
  <c r="D250" i="20"/>
  <c r="D250" i="19" s="1"/>
  <c r="D251" i="20"/>
  <c r="D251" i="19" s="1"/>
  <c r="D252" i="20"/>
  <c r="D252" i="19" s="1"/>
  <c r="D253" i="20"/>
  <c r="D253" i="19" s="1"/>
  <c r="D254" i="20"/>
  <c r="D254" i="19" s="1"/>
  <c r="D255" i="20"/>
  <c r="D255" i="19" s="1"/>
  <c r="D256" i="20"/>
  <c r="D256" i="19" s="1"/>
  <c r="D257" i="20"/>
  <c r="D257" i="19" s="1"/>
  <c r="D258" i="20"/>
  <c r="D258" i="19" s="1"/>
  <c r="D259" i="20"/>
  <c r="D259" i="19" s="1"/>
  <c r="D260" i="20"/>
  <c r="D260" i="19" s="1"/>
  <c r="D261" i="20"/>
  <c r="D261" i="19" s="1"/>
  <c r="D262" i="20"/>
  <c r="D262" i="19" s="1"/>
  <c r="D263" i="20"/>
  <c r="D263" i="19" s="1"/>
  <c r="D264" i="20"/>
  <c r="D264" i="19" s="1"/>
  <c r="D265" i="20"/>
  <c r="D265" i="19" s="1"/>
  <c r="D266" i="20"/>
  <c r="D266" i="19" s="1"/>
  <c r="D267" i="20"/>
  <c r="D267" i="19" s="1"/>
  <c r="D268" i="20"/>
  <c r="D268" i="19" s="1"/>
  <c r="D269" i="20"/>
  <c r="D269" i="19" s="1"/>
  <c r="D270" i="20"/>
  <c r="D270" i="19" s="1"/>
  <c r="D271" i="20"/>
  <c r="D271" i="19" s="1"/>
  <c r="D272" i="20"/>
  <c r="D272" i="19" s="1"/>
  <c r="D273" i="20"/>
  <c r="D273" i="19" s="1"/>
  <c r="D274" i="20"/>
  <c r="D274" i="19" s="1"/>
  <c r="D275" i="20"/>
  <c r="D275" i="19" s="1"/>
  <c r="D276" i="20"/>
  <c r="D276" i="19" s="1"/>
  <c r="D277" i="20"/>
  <c r="D277" i="19" s="1"/>
  <c r="D278" i="20"/>
  <c r="D278" i="19" s="1"/>
  <c r="D279" i="20"/>
  <c r="D279" i="19" s="1"/>
  <c r="D280" i="20"/>
  <c r="D280" i="19" s="1"/>
  <c r="D281" i="20"/>
  <c r="D281" i="19" s="1"/>
  <c r="D282" i="20"/>
  <c r="D282" i="19" s="1"/>
  <c r="D283" i="20"/>
  <c r="D283" i="19" s="1"/>
  <c r="D284" i="20"/>
  <c r="D284" i="19" s="1"/>
  <c r="D285" i="20"/>
  <c r="D285" i="19" s="1"/>
  <c r="D286" i="20"/>
  <c r="D286" i="19" s="1"/>
  <c r="D287" i="20"/>
  <c r="D287" i="19" s="1"/>
  <c r="D288" i="20"/>
  <c r="D288" i="19" s="1"/>
  <c r="D289" i="20"/>
  <c r="D289" i="19" s="1"/>
  <c r="D290" i="20"/>
  <c r="D290" i="19" s="1"/>
  <c r="D291" i="20"/>
  <c r="D291" i="19" s="1"/>
  <c r="D292" i="20"/>
  <c r="D292" i="19" s="1"/>
  <c r="D293" i="20"/>
  <c r="D293" i="19" s="1"/>
  <c r="D294" i="20"/>
  <c r="D294" i="19" s="1"/>
  <c r="D295" i="20"/>
  <c r="D295" i="19" s="1"/>
  <c r="D296" i="20"/>
  <c r="D296" i="19" s="1"/>
  <c r="D297" i="20"/>
  <c r="D297" i="19" s="1"/>
  <c r="D298" i="20"/>
  <c r="D298" i="19" s="1"/>
  <c r="D299" i="20"/>
  <c r="D299" i="19" s="1"/>
  <c r="D300" i="20"/>
  <c r="D300" i="19" s="1"/>
  <c r="D301" i="20"/>
  <c r="D301" i="19" s="1"/>
  <c r="D302" i="20"/>
  <c r="D302" i="19" s="1"/>
  <c r="D303" i="20"/>
  <c r="D303" i="19" s="1"/>
  <c r="D304" i="20"/>
  <c r="D304" i="19" s="1"/>
  <c r="D305" i="20"/>
  <c r="D305" i="19" s="1"/>
  <c r="D306" i="20"/>
  <c r="D306" i="19" s="1"/>
  <c r="D307" i="20"/>
  <c r="D307" i="19" s="1"/>
  <c r="D308" i="20"/>
  <c r="D308" i="19" s="1"/>
  <c r="D309" i="20"/>
  <c r="D309" i="19" s="1"/>
  <c r="D310" i="20"/>
  <c r="D310" i="19" s="1"/>
  <c r="D311" i="20"/>
  <c r="D311" i="19" s="1"/>
  <c r="D312" i="20"/>
  <c r="D312" i="19" s="1"/>
  <c r="D313" i="20"/>
  <c r="D313" i="19" s="1"/>
  <c r="D314" i="20"/>
  <c r="D314" i="19" s="1"/>
  <c r="D315" i="20"/>
  <c r="D315" i="19" s="1"/>
  <c r="D316" i="20"/>
  <c r="D316" i="19" s="1"/>
  <c r="D317" i="20"/>
  <c r="D317" i="19" s="1"/>
  <c r="D318" i="20"/>
  <c r="D318" i="19" s="1"/>
  <c r="D319" i="20"/>
  <c r="D319" i="19" s="1"/>
  <c r="D320" i="20"/>
  <c r="D320" i="19" s="1"/>
  <c r="D321" i="20"/>
  <c r="D321" i="19" s="1"/>
  <c r="D322" i="20"/>
  <c r="D322" i="19" s="1"/>
  <c r="D323" i="20"/>
  <c r="D323" i="19" s="1"/>
  <c r="D324" i="20"/>
  <c r="D324" i="19" s="1"/>
  <c r="D325" i="20"/>
  <c r="D325" i="19" s="1"/>
  <c r="D326" i="20"/>
  <c r="D326" i="19" s="1"/>
  <c r="D327" i="20"/>
  <c r="D327" i="19" s="1"/>
  <c r="D328" i="20"/>
  <c r="D328" i="19" s="1"/>
  <c r="D329" i="20"/>
  <c r="D329" i="19" s="1"/>
  <c r="D330" i="20"/>
  <c r="D330" i="19" s="1"/>
  <c r="D331" i="20"/>
  <c r="D331" i="19" s="1"/>
  <c r="D332" i="20"/>
  <c r="D332" i="19" s="1"/>
  <c r="D333" i="20"/>
  <c r="D333" i="19" s="1"/>
  <c r="D334" i="20"/>
  <c r="D334" i="19" s="1"/>
  <c r="D335" i="20"/>
  <c r="D335" i="19" s="1"/>
  <c r="D336" i="20"/>
  <c r="D336" i="19" s="1"/>
  <c r="D337" i="20"/>
  <c r="D337" i="19" s="1"/>
  <c r="D338" i="20"/>
  <c r="D338" i="19" s="1"/>
  <c r="D339" i="20"/>
  <c r="D339" i="19" s="1"/>
  <c r="D340" i="20"/>
  <c r="D340" i="19" s="1"/>
  <c r="D341" i="20"/>
  <c r="D341" i="19" s="1"/>
  <c r="D342" i="20"/>
  <c r="D342" i="19" s="1"/>
  <c r="D343" i="20"/>
  <c r="D343" i="19" s="1"/>
  <c r="D344" i="20"/>
  <c r="D344" i="19" s="1"/>
  <c r="D345" i="20"/>
  <c r="D345" i="19" s="1"/>
  <c r="D346" i="20"/>
  <c r="D346" i="19" s="1"/>
  <c r="D347" i="20"/>
  <c r="D347" i="19" s="1"/>
  <c r="D348" i="20"/>
  <c r="D348" i="19" s="1"/>
  <c r="D349" i="20"/>
  <c r="D349" i="19" s="1"/>
  <c r="D350" i="20"/>
  <c r="D350" i="19" s="1"/>
  <c r="D351" i="20"/>
  <c r="D351" i="19" s="1"/>
  <c r="D352" i="20"/>
  <c r="D352" i="19" s="1"/>
  <c r="D353" i="20"/>
  <c r="D353" i="19" s="1"/>
  <c r="D354" i="20"/>
  <c r="D354" i="19" s="1"/>
  <c r="D355" i="20"/>
  <c r="D355" i="19" s="1"/>
  <c r="D356" i="20"/>
  <c r="D356" i="19" s="1"/>
  <c r="D357" i="20"/>
  <c r="D357" i="19" s="1"/>
  <c r="D358" i="20"/>
  <c r="D358" i="19" s="1"/>
  <c r="D359" i="20"/>
  <c r="D359" i="19" s="1"/>
  <c r="D360" i="20"/>
  <c r="D360" i="19" s="1"/>
  <c r="D361" i="20"/>
  <c r="D361" i="19" s="1"/>
  <c r="D362" i="20"/>
  <c r="D362" i="19" s="1"/>
  <c r="D363" i="20"/>
  <c r="D363" i="19" s="1"/>
  <c r="D364" i="20"/>
  <c r="D364" i="19" s="1"/>
  <c r="D365" i="20"/>
  <c r="D365" i="19" s="1"/>
  <c r="D366" i="20"/>
  <c r="D366" i="19" s="1"/>
  <c r="D367" i="20"/>
  <c r="D367" i="19" s="1"/>
  <c r="D368" i="20"/>
  <c r="D368" i="19" s="1"/>
  <c r="D369" i="20"/>
  <c r="D369" i="19" s="1"/>
  <c r="D370" i="20"/>
  <c r="D370" i="19" s="1"/>
  <c r="D371" i="20"/>
  <c r="D371" i="19" s="1"/>
  <c r="D372" i="20"/>
  <c r="D372" i="19" s="1"/>
  <c r="D373" i="20"/>
  <c r="D373" i="19" s="1"/>
  <c r="D374" i="20"/>
  <c r="D374" i="19" s="1"/>
  <c r="D375" i="20"/>
  <c r="D375" i="19" s="1"/>
  <c r="D376" i="20"/>
  <c r="D376" i="19" s="1"/>
  <c r="D377" i="20"/>
  <c r="D377" i="19" s="1"/>
  <c r="D378" i="20"/>
  <c r="D378" i="19" s="1"/>
  <c r="D379" i="20"/>
  <c r="D379" i="19" s="1"/>
  <c r="D380" i="20"/>
  <c r="D380" i="19" s="1"/>
  <c r="D381" i="20"/>
  <c r="D381" i="19" s="1"/>
  <c r="D382" i="20"/>
  <c r="D382" i="19" s="1"/>
  <c r="D383" i="20"/>
  <c r="D383" i="19" s="1"/>
  <c r="D384" i="20"/>
  <c r="D384" i="19" s="1"/>
  <c r="D385" i="20"/>
  <c r="D385" i="19" s="1"/>
  <c r="D386" i="20"/>
  <c r="D386" i="19" s="1"/>
  <c r="D387" i="20"/>
  <c r="D387" i="19" s="1"/>
  <c r="D388" i="20"/>
  <c r="D388" i="19" s="1"/>
  <c r="D389" i="20"/>
  <c r="D389" i="19" s="1"/>
  <c r="D390" i="20"/>
  <c r="D390" i="19" s="1"/>
  <c r="D391" i="20"/>
  <c r="D391" i="19" s="1"/>
  <c r="D392" i="20"/>
  <c r="D392" i="19" s="1"/>
  <c r="D393" i="20"/>
  <c r="D393" i="19" s="1"/>
  <c r="D394" i="20"/>
  <c r="D394" i="19" s="1"/>
  <c r="D395" i="20"/>
  <c r="D395" i="19" s="1"/>
  <c r="D396" i="20"/>
  <c r="D396" i="19" s="1"/>
  <c r="D397" i="20"/>
  <c r="D397" i="19" s="1"/>
  <c r="D398" i="20"/>
  <c r="D398" i="19" s="1"/>
  <c r="D399" i="20"/>
  <c r="D399" i="19" s="1"/>
  <c r="D400" i="20"/>
  <c r="D400" i="19" s="1"/>
  <c r="D401" i="20"/>
  <c r="D401" i="19" s="1"/>
  <c r="D402" i="20"/>
  <c r="D402" i="19" s="1"/>
  <c r="D403" i="20"/>
  <c r="D403" i="19" s="1"/>
  <c r="D404" i="20"/>
  <c r="D404" i="19" s="1"/>
  <c r="D405" i="20"/>
  <c r="D405" i="19" s="1"/>
  <c r="D406" i="20"/>
  <c r="D406" i="19" s="1"/>
  <c r="D407" i="20"/>
  <c r="D407" i="19" s="1"/>
  <c r="D408" i="20"/>
  <c r="D408" i="19" s="1"/>
  <c r="D409" i="20"/>
  <c r="D409" i="19" s="1"/>
  <c r="D410" i="20"/>
  <c r="D410" i="19" s="1"/>
  <c r="D411" i="20"/>
  <c r="D411" i="19" s="1"/>
  <c r="D412" i="20"/>
  <c r="D412" i="19" s="1"/>
  <c r="D413" i="20"/>
  <c r="D413" i="19" s="1"/>
  <c r="D414" i="20"/>
  <c r="D414" i="19" s="1"/>
  <c r="D415" i="20"/>
  <c r="D415" i="19" s="1"/>
  <c r="D416" i="20"/>
  <c r="D416" i="19" s="1"/>
  <c r="D417" i="20"/>
  <c r="D417" i="19" s="1"/>
  <c r="D418" i="20"/>
  <c r="D418" i="19" s="1"/>
  <c r="D419" i="20"/>
  <c r="D419" i="19" s="1"/>
  <c r="D420" i="20"/>
  <c r="D420" i="19" s="1"/>
  <c r="D421" i="20"/>
  <c r="D421" i="19" s="1"/>
  <c r="D422" i="20"/>
  <c r="D422" i="19" s="1"/>
  <c r="D423" i="20"/>
  <c r="D423" i="19" s="1"/>
  <c r="D424" i="20"/>
  <c r="D424" i="19" s="1"/>
  <c r="D425" i="20"/>
  <c r="D425" i="19" s="1"/>
  <c r="D426" i="20"/>
  <c r="D426" i="19" s="1"/>
  <c r="D427" i="20"/>
  <c r="D427" i="19" s="1"/>
  <c r="D428" i="20"/>
  <c r="D428" i="19" s="1"/>
  <c r="D429" i="20"/>
  <c r="D429" i="19" s="1"/>
  <c r="D430" i="20"/>
  <c r="D430" i="19" s="1"/>
  <c r="D431" i="20"/>
  <c r="D431" i="19" s="1"/>
  <c r="D432" i="20"/>
  <c r="D432" i="19" s="1"/>
  <c r="D433" i="20"/>
  <c r="D433" i="19" s="1"/>
  <c r="D434" i="20"/>
  <c r="D434" i="19" s="1"/>
  <c r="D435" i="20"/>
  <c r="D435" i="19" s="1"/>
  <c r="D436" i="20"/>
  <c r="D436" i="19" s="1"/>
  <c r="D437" i="20"/>
  <c r="D437" i="19" s="1"/>
  <c r="D438" i="20"/>
  <c r="D438" i="19" s="1"/>
  <c r="D439" i="20"/>
  <c r="D439" i="19" s="1"/>
  <c r="D440" i="20"/>
  <c r="D440" i="19" s="1"/>
  <c r="D441" i="20"/>
  <c r="D441" i="19" s="1"/>
  <c r="D442" i="20"/>
  <c r="D442" i="19" s="1"/>
  <c r="D443" i="20"/>
  <c r="D443" i="19" s="1"/>
  <c r="D444" i="20"/>
  <c r="D444" i="19" s="1"/>
  <c r="D445" i="20"/>
  <c r="D445" i="19" s="1"/>
  <c r="D446" i="20"/>
  <c r="D446" i="19" s="1"/>
  <c r="D447" i="20"/>
  <c r="D447" i="19" s="1"/>
  <c r="D448" i="20"/>
  <c r="D448" i="19" s="1"/>
  <c r="D449" i="20"/>
  <c r="D449" i="19" s="1"/>
  <c r="D450" i="20"/>
  <c r="D450" i="19" s="1"/>
  <c r="D451" i="20"/>
  <c r="D451" i="19" s="1"/>
  <c r="D452" i="20"/>
  <c r="D452" i="19" s="1"/>
  <c r="D453" i="20"/>
  <c r="D453" i="19" s="1"/>
  <c r="D454" i="20"/>
  <c r="D454" i="19" s="1"/>
  <c r="D455" i="20"/>
  <c r="D455" i="19" s="1"/>
  <c r="D456" i="20"/>
  <c r="D456" i="19" s="1"/>
  <c r="D457" i="20"/>
  <c r="D457" i="19" s="1"/>
  <c r="D458" i="20"/>
  <c r="D458" i="19" s="1"/>
  <c r="D459" i="20"/>
  <c r="D459" i="19" s="1"/>
  <c r="D460" i="20"/>
  <c r="D460" i="19" s="1"/>
  <c r="D461" i="20"/>
  <c r="D461" i="19" s="1"/>
  <c r="D462" i="20"/>
  <c r="D462" i="19" s="1"/>
  <c r="D463" i="20"/>
  <c r="D463" i="19" s="1"/>
  <c r="D464" i="20"/>
  <c r="D464" i="19" s="1"/>
  <c r="D465" i="20"/>
  <c r="D465" i="19" s="1"/>
  <c r="D466" i="20"/>
  <c r="D466" i="19" s="1"/>
  <c r="D467" i="20"/>
  <c r="D467" i="19" s="1"/>
  <c r="D468" i="20"/>
  <c r="D468" i="19" s="1"/>
  <c r="D469" i="20"/>
  <c r="D469" i="19" s="1"/>
  <c r="D470" i="20"/>
  <c r="D470" i="19" s="1"/>
  <c r="D471" i="20"/>
  <c r="D471" i="19" s="1"/>
  <c r="D472" i="20"/>
  <c r="D472" i="19" s="1"/>
  <c r="D473" i="20"/>
  <c r="D473" i="19" s="1"/>
  <c r="D474" i="20"/>
  <c r="D474" i="19" s="1"/>
  <c r="D475" i="20"/>
  <c r="D475" i="19" s="1"/>
  <c r="D476" i="20"/>
  <c r="D476" i="19" s="1"/>
  <c r="D477" i="20"/>
  <c r="D477" i="19" s="1"/>
  <c r="D478" i="20"/>
  <c r="D478" i="19" s="1"/>
  <c r="D479" i="20"/>
  <c r="D479" i="19" s="1"/>
  <c r="D480" i="20"/>
  <c r="D480" i="19" s="1"/>
  <c r="D481" i="20"/>
  <c r="D481" i="19" s="1"/>
  <c r="D482" i="20"/>
  <c r="D482" i="19" s="1"/>
  <c r="D483" i="20"/>
  <c r="D483" i="19" s="1"/>
  <c r="D484" i="20"/>
  <c r="D484" i="19" s="1"/>
  <c r="D485" i="20"/>
  <c r="D485" i="19" s="1"/>
  <c r="D486" i="20"/>
  <c r="D486" i="19" s="1"/>
  <c r="D487" i="20"/>
  <c r="D487" i="19" s="1"/>
  <c r="D488" i="20"/>
  <c r="D488" i="19" s="1"/>
  <c r="D489" i="20"/>
  <c r="D489" i="19" s="1"/>
  <c r="D490" i="20"/>
  <c r="D490" i="19" s="1"/>
  <c r="D491" i="20"/>
  <c r="D491" i="19" s="1"/>
  <c r="D492" i="20"/>
  <c r="D492" i="19" s="1"/>
  <c r="D493" i="20"/>
  <c r="D493" i="19" s="1"/>
  <c r="D494" i="20"/>
  <c r="D494" i="19" s="1"/>
  <c r="D495" i="20"/>
  <c r="D495" i="19" s="1"/>
  <c r="D496" i="20"/>
  <c r="D496" i="19" s="1"/>
  <c r="D497" i="20"/>
  <c r="D497" i="19" s="1"/>
  <c r="D498" i="20"/>
  <c r="D498" i="19" s="1"/>
  <c r="D499" i="20"/>
  <c r="D499" i="19" s="1"/>
  <c r="D500" i="20"/>
  <c r="D500" i="19" s="1"/>
  <c r="D501" i="20"/>
  <c r="D501" i="19" s="1"/>
  <c r="D502" i="20"/>
  <c r="D502" i="19" s="1"/>
  <c r="D503" i="20"/>
  <c r="D503" i="19" s="1"/>
  <c r="D504" i="20"/>
  <c r="D504" i="19" s="1"/>
  <c r="D505" i="20"/>
  <c r="D505" i="19" s="1"/>
  <c r="D506" i="20"/>
  <c r="D506" i="19" s="1"/>
  <c r="D507" i="20"/>
  <c r="D507" i="19" s="1"/>
  <c r="D508" i="20"/>
  <c r="D508" i="19" s="1"/>
  <c r="D509" i="20"/>
  <c r="D509" i="19" s="1"/>
  <c r="D510" i="20"/>
  <c r="D510" i="19" s="1"/>
  <c r="D511" i="20"/>
  <c r="D511" i="19" s="1"/>
  <c r="D512" i="20"/>
  <c r="D512" i="19" s="1"/>
  <c r="D513" i="20"/>
  <c r="D513" i="19" s="1"/>
  <c r="D514" i="20"/>
  <c r="D514" i="19" s="1"/>
  <c r="D515" i="20"/>
  <c r="D515" i="19" s="1"/>
  <c r="D516" i="20"/>
  <c r="D516" i="19" s="1"/>
  <c r="D517" i="20"/>
  <c r="D517" i="19" s="1"/>
  <c r="D518" i="20"/>
  <c r="D518" i="19" s="1"/>
  <c r="D519" i="20"/>
  <c r="D519" i="19" s="1"/>
  <c r="D520" i="20"/>
  <c r="D520" i="19" s="1"/>
  <c r="D521" i="20"/>
  <c r="D521" i="19" s="1"/>
  <c r="D522" i="20"/>
  <c r="D522" i="19" s="1"/>
  <c r="D523" i="20"/>
  <c r="D523" i="19" s="1"/>
  <c r="D524" i="20"/>
  <c r="D524" i="19" s="1"/>
  <c r="D525" i="20"/>
  <c r="D525" i="19" s="1"/>
  <c r="D526" i="20"/>
  <c r="D526" i="19" s="1"/>
  <c r="D527" i="20"/>
  <c r="D527" i="19" s="1"/>
  <c r="D528" i="20"/>
  <c r="D528" i="19" s="1"/>
  <c r="D529" i="20"/>
  <c r="D529" i="19" s="1"/>
  <c r="D530" i="20"/>
  <c r="D530" i="19" s="1"/>
  <c r="D531" i="20"/>
  <c r="D531" i="19" s="1"/>
  <c r="D532" i="20"/>
  <c r="D532" i="19" s="1"/>
  <c r="D533" i="20"/>
  <c r="D533" i="19" s="1"/>
  <c r="D534" i="20"/>
  <c r="D534" i="19" s="1"/>
  <c r="D535" i="20"/>
  <c r="D535" i="19" s="1"/>
  <c r="D536" i="20"/>
  <c r="D536" i="19" s="1"/>
  <c r="D537" i="20"/>
  <c r="D537" i="19" s="1"/>
  <c r="D538" i="20"/>
  <c r="D538" i="19" s="1"/>
  <c r="D539" i="20"/>
  <c r="D539" i="19" s="1"/>
  <c r="D540" i="20"/>
  <c r="D540" i="19" s="1"/>
  <c r="D541" i="20"/>
  <c r="D541" i="19" s="1"/>
  <c r="D542" i="20"/>
  <c r="D542" i="19" s="1"/>
  <c r="D543" i="20"/>
  <c r="D543" i="19" s="1"/>
  <c r="D544" i="20"/>
  <c r="D544" i="19" s="1"/>
  <c r="D545" i="20"/>
  <c r="D545" i="19" s="1"/>
  <c r="D546" i="20"/>
  <c r="D546" i="19" s="1"/>
  <c r="D547" i="20"/>
  <c r="D547" i="19" s="1"/>
  <c r="D548" i="20"/>
  <c r="D548" i="19" s="1"/>
  <c r="D549" i="20"/>
  <c r="D549" i="19" s="1"/>
  <c r="D550" i="20"/>
  <c r="D550" i="19" s="1"/>
  <c r="D551" i="20"/>
  <c r="D551" i="19" s="1"/>
  <c r="D552" i="20"/>
  <c r="D552" i="19" s="1"/>
  <c r="D553" i="20"/>
  <c r="D553" i="19" s="1"/>
  <c r="D554" i="20"/>
  <c r="D554" i="19" s="1"/>
  <c r="D555" i="20"/>
  <c r="D555" i="19" s="1"/>
  <c r="D556" i="20"/>
  <c r="D556" i="19" s="1"/>
  <c r="D557" i="20"/>
  <c r="D557" i="19" s="1"/>
  <c r="D558" i="20"/>
  <c r="D558" i="19" s="1"/>
  <c r="D559" i="20"/>
  <c r="D559" i="19" s="1"/>
  <c r="D560" i="20"/>
  <c r="D560" i="19" s="1"/>
  <c r="D561" i="20"/>
  <c r="D561" i="19" s="1"/>
  <c r="D562" i="20"/>
  <c r="D562" i="19" s="1"/>
  <c r="D563" i="20"/>
  <c r="D563" i="19" s="1"/>
  <c r="D564" i="20"/>
  <c r="D564" i="19" s="1"/>
  <c r="D565" i="20"/>
  <c r="D565" i="19" s="1"/>
  <c r="D566" i="20"/>
  <c r="D566" i="19" s="1"/>
  <c r="D567" i="20"/>
  <c r="D567" i="19" s="1"/>
  <c r="D568" i="20"/>
  <c r="D568" i="19" s="1"/>
  <c r="D569" i="20"/>
  <c r="D569" i="19" s="1"/>
  <c r="D570" i="20"/>
  <c r="D570" i="19" s="1"/>
  <c r="D571" i="20"/>
  <c r="D571" i="19" s="1"/>
  <c r="D572" i="20"/>
  <c r="D572" i="19" s="1"/>
  <c r="D573" i="20"/>
  <c r="D573" i="19" s="1"/>
  <c r="D574" i="20"/>
  <c r="D574" i="19" s="1"/>
  <c r="D575" i="20"/>
  <c r="D575" i="19" s="1"/>
  <c r="D576" i="20"/>
  <c r="D576" i="19" s="1"/>
  <c r="D577" i="20"/>
  <c r="D577" i="19" s="1"/>
  <c r="D578" i="20"/>
  <c r="D578" i="19" s="1"/>
  <c r="D579" i="20"/>
  <c r="D579" i="19" s="1"/>
  <c r="D580" i="20"/>
  <c r="D580" i="19" s="1"/>
  <c r="D581" i="20"/>
  <c r="D581" i="19" s="1"/>
  <c r="D582" i="20"/>
  <c r="D582" i="19" s="1"/>
  <c r="D583" i="20"/>
  <c r="D583" i="19" s="1"/>
  <c r="D584" i="20"/>
  <c r="D584" i="19" s="1"/>
  <c r="D585" i="20"/>
  <c r="D585" i="19" s="1"/>
  <c r="D586" i="20"/>
  <c r="D586" i="19" s="1"/>
  <c r="D587" i="20"/>
  <c r="D587" i="19" s="1"/>
  <c r="D588" i="20"/>
  <c r="D588" i="19" s="1"/>
  <c r="D589" i="20"/>
  <c r="D589" i="19" s="1"/>
  <c r="D590" i="20"/>
  <c r="D590" i="19" s="1"/>
  <c r="D591" i="20"/>
  <c r="D591" i="19" s="1"/>
  <c r="D592" i="20"/>
  <c r="D592" i="19" s="1"/>
  <c r="D593" i="20"/>
  <c r="D593" i="19" s="1"/>
  <c r="D594" i="20"/>
  <c r="D594" i="19" s="1"/>
  <c r="D595" i="20"/>
  <c r="D595" i="19" s="1"/>
  <c r="D596" i="20"/>
  <c r="D596" i="19" s="1"/>
  <c r="D597" i="20"/>
  <c r="D597" i="19" s="1"/>
  <c r="D598" i="20"/>
  <c r="D598" i="19" s="1"/>
  <c r="D599" i="20"/>
  <c r="D599" i="19" s="1"/>
  <c r="D600" i="20"/>
  <c r="D600" i="19" s="1"/>
  <c r="D601" i="20"/>
  <c r="D601" i="19" s="1"/>
  <c r="D602" i="20"/>
  <c r="D602" i="19" s="1"/>
  <c r="D603" i="20"/>
  <c r="D603" i="19" s="1"/>
  <c r="D604" i="20"/>
  <c r="D604" i="19" s="1"/>
  <c r="D605" i="20"/>
  <c r="D605" i="19" s="1"/>
  <c r="D606" i="20"/>
  <c r="D606" i="19" s="1"/>
  <c r="D607" i="20"/>
  <c r="D607" i="19" s="1"/>
  <c r="D608" i="20"/>
  <c r="D608" i="19" s="1"/>
  <c r="D609" i="20"/>
  <c r="D609" i="19" s="1"/>
  <c r="D610" i="20"/>
  <c r="D610" i="19" s="1"/>
  <c r="D611" i="20"/>
  <c r="D611" i="19" s="1"/>
  <c r="D612" i="20"/>
  <c r="D612" i="19" s="1"/>
  <c r="D613" i="20"/>
  <c r="D613" i="19" s="1"/>
  <c r="D614" i="20"/>
  <c r="D614" i="19" s="1"/>
  <c r="D615" i="20"/>
  <c r="D615" i="19" s="1"/>
  <c r="D616" i="20"/>
  <c r="D616" i="19" s="1"/>
  <c r="D617" i="20"/>
  <c r="D617" i="19" s="1"/>
  <c r="D618" i="20"/>
  <c r="D618" i="19" s="1"/>
  <c r="D619" i="20"/>
  <c r="D619" i="19" s="1"/>
  <c r="D620" i="20"/>
  <c r="D620" i="19" s="1"/>
  <c r="D621" i="20"/>
  <c r="D621" i="19" s="1"/>
  <c r="D622" i="20"/>
  <c r="D622" i="19" s="1"/>
  <c r="D623" i="20"/>
  <c r="D623" i="19" s="1"/>
  <c r="D624" i="20"/>
  <c r="D624" i="19" s="1"/>
  <c r="D625" i="20"/>
  <c r="D625" i="19" s="1"/>
  <c r="D626" i="20"/>
  <c r="D626" i="19" s="1"/>
  <c r="D627" i="20"/>
  <c r="D627" i="19" s="1"/>
  <c r="D628" i="20"/>
  <c r="D628" i="19" s="1"/>
  <c r="D629" i="20"/>
  <c r="D629" i="19" s="1"/>
  <c r="D630" i="20"/>
  <c r="D630" i="19" s="1"/>
  <c r="D631" i="20"/>
  <c r="D631" i="19" s="1"/>
  <c r="D632" i="20"/>
  <c r="D632" i="19" s="1"/>
  <c r="D633" i="20"/>
  <c r="D633" i="19" s="1"/>
  <c r="D634" i="20"/>
  <c r="D634" i="19" s="1"/>
  <c r="D635" i="20"/>
  <c r="D635" i="19" s="1"/>
  <c r="D636" i="20"/>
  <c r="D636" i="19" s="1"/>
  <c r="D637" i="20"/>
  <c r="D637" i="19" s="1"/>
  <c r="D638" i="20"/>
  <c r="D638" i="19" s="1"/>
  <c r="D639" i="20"/>
  <c r="D639" i="19" s="1"/>
  <c r="D640" i="20"/>
  <c r="D640" i="19" s="1"/>
  <c r="D641" i="20"/>
  <c r="D641" i="19" s="1"/>
  <c r="D642" i="20"/>
  <c r="D642" i="19" s="1"/>
  <c r="D643" i="20"/>
  <c r="D643" i="19" s="1"/>
  <c r="D644" i="20"/>
  <c r="D644" i="19" s="1"/>
  <c r="D645" i="20"/>
  <c r="D645" i="19" s="1"/>
  <c r="D646" i="20"/>
  <c r="D646" i="19" s="1"/>
  <c r="D647" i="20"/>
  <c r="D647" i="19" s="1"/>
  <c r="D648" i="20"/>
  <c r="D648" i="19" s="1"/>
  <c r="D649" i="20"/>
  <c r="D649" i="19" s="1"/>
  <c r="D650" i="20"/>
  <c r="D650" i="19" s="1"/>
  <c r="D651" i="20"/>
  <c r="D651" i="19" s="1"/>
  <c r="D652" i="20"/>
  <c r="D652" i="19" s="1"/>
  <c r="D653" i="20"/>
  <c r="D653" i="19" s="1"/>
  <c r="D654" i="20"/>
  <c r="D654" i="19" s="1"/>
  <c r="D655" i="20"/>
  <c r="D655" i="19" s="1"/>
  <c r="D656" i="20"/>
  <c r="D656" i="19" s="1"/>
  <c r="D657" i="20"/>
  <c r="D657" i="19" s="1"/>
  <c r="D658" i="20"/>
  <c r="D658" i="19" s="1"/>
  <c r="D659" i="20"/>
  <c r="D659" i="19" s="1"/>
  <c r="D660" i="20"/>
  <c r="D660" i="19" s="1"/>
  <c r="D661" i="20"/>
  <c r="D661" i="19" s="1"/>
  <c r="D662" i="20"/>
  <c r="D662" i="19" s="1"/>
  <c r="D663" i="20"/>
  <c r="D663" i="19" s="1"/>
  <c r="D664" i="20"/>
  <c r="D664" i="19" s="1"/>
  <c r="D665" i="20"/>
  <c r="D665" i="19" s="1"/>
  <c r="D666" i="20"/>
  <c r="D666" i="19" s="1"/>
  <c r="D667" i="20"/>
  <c r="D667" i="19" s="1"/>
  <c r="D668" i="20"/>
  <c r="D668" i="19" s="1"/>
  <c r="D669" i="20"/>
  <c r="D669" i="19" s="1"/>
  <c r="D670" i="20"/>
  <c r="D670" i="19" s="1"/>
  <c r="D671" i="20"/>
  <c r="D671" i="19" s="1"/>
  <c r="D672" i="20"/>
  <c r="D672" i="19" s="1"/>
  <c r="D673" i="20"/>
  <c r="D673" i="19" s="1"/>
  <c r="D674" i="20"/>
  <c r="D674" i="19" s="1"/>
  <c r="D675" i="20"/>
  <c r="D675" i="19" s="1"/>
  <c r="D676" i="20"/>
  <c r="D676" i="19" s="1"/>
  <c r="D677" i="20"/>
  <c r="D677" i="19" s="1"/>
  <c r="D678" i="20"/>
  <c r="D678" i="19" s="1"/>
  <c r="D679" i="20"/>
  <c r="D679" i="19" s="1"/>
  <c r="D680" i="20"/>
  <c r="D680" i="19" s="1"/>
  <c r="D681" i="20"/>
  <c r="D681" i="19" s="1"/>
  <c r="D682" i="20"/>
  <c r="D682" i="19" s="1"/>
  <c r="D683" i="20"/>
  <c r="D683" i="19" s="1"/>
  <c r="D684" i="20"/>
  <c r="D684" i="19" s="1"/>
  <c r="D685" i="20"/>
  <c r="D685" i="19" s="1"/>
  <c r="D686" i="20"/>
  <c r="D686" i="19" s="1"/>
  <c r="D687" i="20"/>
  <c r="D687" i="19" s="1"/>
  <c r="D688" i="20"/>
  <c r="D688" i="19" s="1"/>
  <c r="D689" i="20"/>
  <c r="D689" i="19" s="1"/>
  <c r="D690" i="20"/>
  <c r="D690" i="19" s="1"/>
  <c r="D691" i="20"/>
  <c r="D691" i="19" s="1"/>
  <c r="D692" i="20"/>
  <c r="D692" i="19" s="1"/>
  <c r="D693" i="20"/>
  <c r="D693" i="19" s="1"/>
  <c r="D694" i="20"/>
  <c r="D694" i="19" s="1"/>
  <c r="D695" i="20"/>
  <c r="D695" i="19" s="1"/>
  <c r="D696" i="20"/>
  <c r="D696" i="19" s="1"/>
  <c r="D697" i="20"/>
  <c r="D697" i="19" s="1"/>
  <c r="D698" i="20"/>
  <c r="D698" i="19" s="1"/>
  <c r="D699" i="20"/>
  <c r="D699" i="19" s="1"/>
  <c r="D700" i="20"/>
  <c r="D700" i="19" s="1"/>
  <c r="D701" i="20"/>
  <c r="D701" i="19" s="1"/>
  <c r="D702" i="20"/>
  <c r="D702" i="19" s="1"/>
  <c r="D703" i="20"/>
  <c r="D703" i="19" s="1"/>
  <c r="D704" i="20"/>
  <c r="D704" i="19" s="1"/>
  <c r="D705" i="20"/>
  <c r="D705" i="19" s="1"/>
  <c r="D706" i="20"/>
  <c r="D706" i="19" s="1"/>
  <c r="D707" i="20"/>
  <c r="D707" i="19" s="1"/>
  <c r="D708" i="20"/>
  <c r="D708" i="19" s="1"/>
  <c r="D709" i="20"/>
  <c r="D709" i="19" s="1"/>
  <c r="D710" i="20"/>
  <c r="D710" i="19" s="1"/>
  <c r="D711" i="20"/>
  <c r="D711" i="19" s="1"/>
  <c r="D712" i="20"/>
  <c r="D712" i="19" s="1"/>
  <c r="D713" i="20"/>
  <c r="D713" i="19" s="1"/>
  <c r="D714" i="20"/>
  <c r="D714" i="19" s="1"/>
  <c r="D715" i="20"/>
  <c r="D715" i="19" s="1"/>
  <c r="D716" i="20"/>
  <c r="D716" i="19" s="1"/>
  <c r="D717" i="20"/>
  <c r="D717" i="19" s="1"/>
  <c r="D718" i="20"/>
  <c r="D718" i="19" s="1"/>
  <c r="D719" i="20"/>
  <c r="D719" i="19" s="1"/>
  <c r="D720" i="20"/>
  <c r="D720" i="19" s="1"/>
  <c r="D721" i="20"/>
  <c r="D721" i="19" s="1"/>
  <c r="D722" i="20"/>
  <c r="D722" i="19" s="1"/>
  <c r="D723" i="20"/>
  <c r="D723" i="19" s="1"/>
  <c r="D724" i="20"/>
  <c r="D724" i="19" s="1"/>
  <c r="D725" i="20"/>
  <c r="D725" i="19" s="1"/>
  <c r="D726" i="20"/>
  <c r="D726" i="19" s="1"/>
  <c r="D727" i="20"/>
  <c r="D727" i="19" s="1"/>
  <c r="D728" i="20"/>
  <c r="D728" i="19" s="1"/>
  <c r="D729" i="20"/>
  <c r="D729" i="19" s="1"/>
  <c r="D730" i="20"/>
  <c r="D730" i="19" s="1"/>
  <c r="D731" i="20"/>
  <c r="D731" i="19" s="1"/>
  <c r="D732" i="20"/>
  <c r="D732" i="19" s="1"/>
  <c r="D733" i="20"/>
  <c r="D733" i="19" s="1"/>
  <c r="D734" i="20"/>
  <c r="D734" i="19" s="1"/>
  <c r="D735" i="20"/>
  <c r="D735" i="19" s="1"/>
  <c r="D736" i="20"/>
  <c r="D736" i="19" s="1"/>
  <c r="D737" i="20"/>
  <c r="D737" i="19" s="1"/>
  <c r="D738" i="20"/>
  <c r="D738" i="19" s="1"/>
  <c r="D739" i="20"/>
  <c r="D739" i="19" s="1"/>
  <c r="D740" i="20"/>
  <c r="D740" i="19" s="1"/>
  <c r="D741" i="20"/>
  <c r="D741" i="19" s="1"/>
  <c r="D742" i="20"/>
  <c r="D742" i="19" s="1"/>
  <c r="D743" i="20"/>
  <c r="D743" i="19" s="1"/>
  <c r="D744" i="20"/>
  <c r="D744" i="19" s="1"/>
  <c r="D745" i="20"/>
  <c r="D745" i="19" s="1"/>
  <c r="D746" i="20"/>
  <c r="D746" i="19" s="1"/>
  <c r="D747" i="20"/>
  <c r="D747" i="19" s="1"/>
  <c r="D748" i="20"/>
  <c r="D748" i="19" s="1"/>
  <c r="D749" i="20"/>
  <c r="D749" i="19" s="1"/>
  <c r="D750" i="20"/>
  <c r="D750" i="19" s="1"/>
  <c r="D751" i="20"/>
  <c r="D751" i="19" s="1"/>
  <c r="D752" i="20"/>
  <c r="D752" i="19" s="1"/>
  <c r="D753" i="20"/>
  <c r="D753" i="19" s="1"/>
  <c r="D754" i="20"/>
  <c r="D754" i="19" s="1"/>
  <c r="D755" i="20"/>
  <c r="D755" i="19" s="1"/>
  <c r="D756" i="20"/>
  <c r="D756" i="19" s="1"/>
  <c r="D757" i="20"/>
  <c r="D757" i="19" s="1"/>
  <c r="D758" i="20"/>
  <c r="D758" i="19" s="1"/>
  <c r="D759" i="20"/>
  <c r="D759" i="19" s="1"/>
  <c r="D760" i="20"/>
  <c r="D760" i="19" s="1"/>
  <c r="D761" i="20"/>
  <c r="D761" i="19" s="1"/>
  <c r="D762" i="20"/>
  <c r="D762" i="19" s="1"/>
  <c r="D763" i="20"/>
  <c r="D763" i="19" s="1"/>
  <c r="D764" i="20"/>
  <c r="D764" i="19" s="1"/>
  <c r="D765" i="20"/>
  <c r="D765" i="19" s="1"/>
  <c r="D766" i="20"/>
  <c r="D766" i="19" s="1"/>
  <c r="D767" i="20"/>
  <c r="D767" i="19" s="1"/>
  <c r="D768" i="20"/>
  <c r="D768" i="19" s="1"/>
  <c r="D769" i="20"/>
  <c r="D769" i="19" s="1"/>
  <c r="D770" i="20"/>
  <c r="D770" i="19" s="1"/>
  <c r="D771" i="20"/>
  <c r="D771" i="19" s="1"/>
  <c r="D772" i="20"/>
  <c r="D772" i="19" s="1"/>
  <c r="D773" i="20"/>
  <c r="D773" i="19" s="1"/>
  <c r="D774" i="20"/>
  <c r="D774" i="19" s="1"/>
  <c r="D775" i="20"/>
  <c r="D775" i="19" s="1"/>
  <c r="D776" i="20"/>
  <c r="D776" i="19" s="1"/>
  <c r="D777" i="20"/>
  <c r="D777" i="19" s="1"/>
  <c r="D778" i="20"/>
  <c r="D778" i="19" s="1"/>
  <c r="D779" i="20"/>
  <c r="D779" i="19" s="1"/>
  <c r="D780" i="20"/>
  <c r="D780" i="19" s="1"/>
  <c r="D781" i="20"/>
  <c r="D781" i="19" s="1"/>
  <c r="D782" i="20"/>
  <c r="D782" i="19" s="1"/>
  <c r="D783" i="20"/>
  <c r="D783" i="19" s="1"/>
  <c r="D784" i="20"/>
  <c r="D784" i="19" s="1"/>
  <c r="D785" i="20"/>
  <c r="D785" i="19" s="1"/>
  <c r="D786" i="20"/>
  <c r="D786" i="19" s="1"/>
  <c r="D787" i="20"/>
  <c r="D787" i="19" s="1"/>
  <c r="D788" i="20"/>
  <c r="D788" i="19" s="1"/>
  <c r="D789" i="20"/>
  <c r="D789" i="19" s="1"/>
  <c r="D790" i="20"/>
  <c r="D790" i="19" s="1"/>
  <c r="D791" i="20"/>
  <c r="D791" i="19" s="1"/>
  <c r="D792" i="20"/>
  <c r="D792" i="19" s="1"/>
  <c r="D793" i="20"/>
  <c r="D793" i="19" s="1"/>
  <c r="D794" i="20"/>
  <c r="D794" i="19" s="1"/>
  <c r="D795" i="20"/>
  <c r="D795" i="19" s="1"/>
  <c r="D796" i="20"/>
  <c r="D796" i="19" s="1"/>
  <c r="D797" i="20"/>
  <c r="D797" i="19" s="1"/>
  <c r="D798" i="20"/>
  <c r="D798" i="19" s="1"/>
  <c r="D799" i="20"/>
  <c r="D799" i="19" s="1"/>
  <c r="D800" i="20"/>
  <c r="D800" i="19" s="1"/>
  <c r="D801" i="20"/>
  <c r="D801" i="19" s="1"/>
  <c r="D802" i="20"/>
  <c r="D802" i="19" s="1"/>
  <c r="D803" i="20"/>
  <c r="D803" i="19" s="1"/>
  <c r="D804" i="20"/>
  <c r="D804" i="19" s="1"/>
  <c r="D805" i="20"/>
  <c r="D805" i="19" s="1"/>
  <c r="D806" i="20"/>
  <c r="D806" i="19" s="1"/>
  <c r="D807" i="20"/>
  <c r="D807" i="19" s="1"/>
  <c r="D808" i="20"/>
  <c r="D808" i="19" s="1"/>
  <c r="D809" i="20"/>
  <c r="D809" i="19" s="1"/>
  <c r="D810" i="20"/>
  <c r="D810" i="19" s="1"/>
  <c r="D811" i="20"/>
  <c r="D811" i="19" s="1"/>
  <c r="D812" i="20"/>
  <c r="D812" i="19" s="1"/>
  <c r="D813" i="20"/>
  <c r="D813" i="19" s="1"/>
  <c r="D814" i="20"/>
  <c r="D814" i="19" s="1"/>
  <c r="D815" i="20"/>
  <c r="D815" i="19" s="1"/>
  <c r="D816" i="20"/>
  <c r="D816" i="19" s="1"/>
  <c r="D817" i="20"/>
  <c r="D817" i="19" s="1"/>
  <c r="D818" i="20"/>
  <c r="D818" i="19" s="1"/>
  <c r="D819" i="20"/>
  <c r="D819" i="19" s="1"/>
  <c r="D820" i="20"/>
  <c r="D820" i="19" s="1"/>
  <c r="D821" i="20"/>
  <c r="D821" i="19" s="1"/>
  <c r="D822" i="20"/>
  <c r="D822" i="19" s="1"/>
  <c r="D823" i="20"/>
  <c r="D823" i="19" s="1"/>
  <c r="D824" i="20"/>
  <c r="D824" i="19" s="1"/>
  <c r="D825" i="20"/>
  <c r="D825" i="19" s="1"/>
  <c r="D826" i="20"/>
  <c r="D826" i="19" s="1"/>
  <c r="D827" i="20"/>
  <c r="D827" i="19" s="1"/>
  <c r="D828" i="20"/>
  <c r="D828" i="19" s="1"/>
  <c r="D829" i="20"/>
  <c r="D829" i="19" s="1"/>
  <c r="D830" i="20"/>
  <c r="D830" i="19" s="1"/>
  <c r="D831" i="20"/>
  <c r="D831" i="19" s="1"/>
  <c r="D832" i="20"/>
  <c r="D832" i="19" s="1"/>
  <c r="D833" i="20"/>
  <c r="D833" i="19" s="1"/>
  <c r="D834" i="20"/>
  <c r="D834" i="19" s="1"/>
  <c r="D835" i="20"/>
  <c r="D835" i="19" s="1"/>
  <c r="D836" i="20"/>
  <c r="D836" i="19" s="1"/>
  <c r="D837" i="20"/>
  <c r="D837" i="19" s="1"/>
  <c r="D838" i="20"/>
  <c r="D838" i="19" s="1"/>
  <c r="D839" i="20"/>
  <c r="D839" i="19" s="1"/>
  <c r="D840" i="20"/>
  <c r="D840" i="19" s="1"/>
  <c r="D841" i="20"/>
  <c r="D841" i="19" s="1"/>
  <c r="D842" i="20"/>
  <c r="D842" i="19" s="1"/>
  <c r="D843" i="20"/>
  <c r="D843" i="19" s="1"/>
  <c r="D844" i="20"/>
  <c r="D844" i="19" s="1"/>
  <c r="D845" i="20"/>
  <c r="D845" i="19" s="1"/>
  <c r="D846" i="20"/>
  <c r="D846" i="19" s="1"/>
  <c r="D847" i="20"/>
  <c r="D847" i="19" s="1"/>
  <c r="D848" i="20"/>
  <c r="D848" i="19" s="1"/>
  <c r="D849" i="20"/>
  <c r="D849" i="19" s="1"/>
  <c r="D850" i="20"/>
  <c r="D850" i="19" s="1"/>
  <c r="D851" i="20"/>
  <c r="D851" i="19" s="1"/>
  <c r="D852" i="20"/>
  <c r="D852" i="19" s="1"/>
  <c r="D853" i="20"/>
  <c r="D853" i="19" s="1"/>
  <c r="D854" i="20"/>
  <c r="D854" i="19" s="1"/>
  <c r="D855" i="20"/>
  <c r="D855" i="19" s="1"/>
  <c r="D856" i="20"/>
  <c r="D856" i="19" s="1"/>
  <c r="D857" i="20"/>
  <c r="D857" i="19" s="1"/>
  <c r="D858" i="20"/>
  <c r="D858" i="19" s="1"/>
  <c r="D859" i="20"/>
  <c r="D859" i="19" s="1"/>
  <c r="D860" i="20"/>
  <c r="D860" i="19" s="1"/>
  <c r="D861" i="20"/>
  <c r="D861" i="19" s="1"/>
  <c r="D862" i="20"/>
  <c r="D862" i="19" s="1"/>
  <c r="D863" i="20"/>
  <c r="D863" i="19" s="1"/>
  <c r="D864" i="20"/>
  <c r="D864" i="19" s="1"/>
  <c r="D865" i="20"/>
  <c r="D865" i="19" s="1"/>
  <c r="D866" i="20"/>
  <c r="D866" i="19" s="1"/>
  <c r="D867" i="20"/>
  <c r="D867" i="19" s="1"/>
  <c r="D868" i="20"/>
  <c r="D868" i="19" s="1"/>
  <c r="D869" i="20"/>
  <c r="D869" i="19" s="1"/>
  <c r="D870" i="20"/>
  <c r="D870" i="19" s="1"/>
  <c r="D871" i="20"/>
  <c r="D871" i="19" s="1"/>
  <c r="D872" i="20"/>
  <c r="D872" i="19" s="1"/>
  <c r="D873" i="20"/>
  <c r="D873" i="19" s="1"/>
  <c r="D874" i="20"/>
  <c r="D874" i="19" s="1"/>
  <c r="D875" i="20"/>
  <c r="D875" i="19" s="1"/>
  <c r="D876" i="20"/>
  <c r="D876" i="19" s="1"/>
  <c r="D877" i="20"/>
  <c r="D877" i="19" s="1"/>
  <c r="D878" i="20"/>
  <c r="D878" i="19" s="1"/>
  <c r="D879" i="20"/>
  <c r="D879" i="19" s="1"/>
  <c r="D880" i="20"/>
  <c r="D880" i="19" s="1"/>
  <c r="D881" i="20"/>
  <c r="D881" i="19" s="1"/>
  <c r="D882" i="20"/>
  <c r="D882" i="19" s="1"/>
  <c r="D883" i="20"/>
  <c r="D883" i="19" s="1"/>
  <c r="D884" i="20"/>
  <c r="D884" i="19" s="1"/>
  <c r="D885" i="20"/>
  <c r="D885" i="19" s="1"/>
  <c r="D886" i="20"/>
  <c r="D886" i="19" s="1"/>
  <c r="D887" i="20"/>
  <c r="D887" i="19" s="1"/>
  <c r="D888" i="20"/>
  <c r="D888" i="19" s="1"/>
  <c r="D889" i="20"/>
  <c r="D889" i="19" s="1"/>
  <c r="D890" i="20"/>
  <c r="D890" i="19" s="1"/>
  <c r="D891" i="20"/>
  <c r="D891" i="19" s="1"/>
  <c r="D892" i="20"/>
  <c r="D892" i="19" s="1"/>
  <c r="D893" i="20"/>
  <c r="D893" i="19" s="1"/>
  <c r="D894" i="20"/>
  <c r="D894" i="19" s="1"/>
  <c r="D895" i="20"/>
  <c r="D895" i="19" s="1"/>
  <c r="D896" i="20"/>
  <c r="D896" i="19" s="1"/>
  <c r="D897" i="20"/>
  <c r="D897" i="19" s="1"/>
  <c r="D898" i="20"/>
  <c r="D898" i="19" s="1"/>
  <c r="D899" i="20"/>
  <c r="D899" i="19" s="1"/>
  <c r="D900" i="20"/>
  <c r="D900" i="19" s="1"/>
  <c r="D901" i="20"/>
  <c r="D901" i="19" s="1"/>
  <c r="D902" i="20"/>
  <c r="D902" i="19" s="1"/>
  <c r="D903" i="20"/>
  <c r="D903" i="19" s="1"/>
  <c r="D904" i="20"/>
  <c r="D904" i="19" s="1"/>
  <c r="D905" i="20"/>
  <c r="D905" i="19" s="1"/>
  <c r="D906" i="20"/>
  <c r="D906" i="19" s="1"/>
  <c r="D907" i="20"/>
  <c r="D907" i="19" s="1"/>
  <c r="D908" i="20"/>
  <c r="D908" i="19" s="1"/>
  <c r="D909" i="20"/>
  <c r="D909" i="19" s="1"/>
  <c r="D910" i="20"/>
  <c r="D910" i="19" s="1"/>
  <c r="D911" i="20"/>
  <c r="D911" i="19" s="1"/>
  <c r="D912" i="20"/>
  <c r="D912" i="19" s="1"/>
  <c r="D913" i="20"/>
  <c r="D913" i="19" s="1"/>
  <c r="D914" i="20"/>
  <c r="D914" i="19" s="1"/>
  <c r="D915" i="20"/>
  <c r="D915" i="19" s="1"/>
  <c r="D916" i="20"/>
  <c r="D916" i="19" s="1"/>
  <c r="D917" i="20"/>
  <c r="D917" i="19" s="1"/>
  <c r="D918" i="20"/>
  <c r="D918" i="19" s="1"/>
  <c r="D919" i="20"/>
  <c r="D919" i="19" s="1"/>
  <c r="D920" i="20"/>
  <c r="D920" i="19" s="1"/>
  <c r="D921" i="20"/>
  <c r="D921" i="19" s="1"/>
  <c r="D922" i="20"/>
  <c r="D922" i="19" s="1"/>
  <c r="D923" i="20"/>
  <c r="D923" i="19" s="1"/>
  <c r="D924" i="20"/>
  <c r="D924" i="19" s="1"/>
  <c r="D925" i="20"/>
  <c r="D925" i="19" s="1"/>
  <c r="D926" i="20"/>
  <c r="D926" i="19" s="1"/>
  <c r="D927" i="20"/>
  <c r="D927" i="19" s="1"/>
  <c r="D928" i="20"/>
  <c r="D928" i="19" s="1"/>
  <c r="D929" i="20"/>
  <c r="D929" i="19" s="1"/>
  <c r="D930" i="20"/>
  <c r="D930" i="19" s="1"/>
  <c r="D931" i="20"/>
  <c r="D931" i="19" s="1"/>
  <c r="D932" i="20"/>
  <c r="D932" i="19" s="1"/>
  <c r="D933" i="20"/>
  <c r="D933" i="19" s="1"/>
  <c r="D934" i="20"/>
  <c r="D934" i="19" s="1"/>
  <c r="D935" i="20"/>
  <c r="D935" i="19" s="1"/>
  <c r="D936" i="20"/>
  <c r="D936" i="19" s="1"/>
  <c r="D937" i="20"/>
  <c r="D937" i="19" s="1"/>
  <c r="D938" i="20"/>
  <c r="D938" i="19" s="1"/>
  <c r="D939" i="20"/>
  <c r="D939" i="19" s="1"/>
  <c r="D940" i="20"/>
  <c r="D940" i="19" s="1"/>
  <c r="D941" i="20"/>
  <c r="D941" i="19" s="1"/>
  <c r="D942" i="20"/>
  <c r="D942" i="19" s="1"/>
  <c r="D943" i="20"/>
  <c r="D943" i="19" s="1"/>
  <c r="D944" i="20"/>
  <c r="D944" i="19" s="1"/>
  <c r="D945" i="20"/>
  <c r="D945" i="19" s="1"/>
  <c r="D946" i="20"/>
  <c r="D946" i="19" s="1"/>
  <c r="D947" i="20"/>
  <c r="D947" i="19" s="1"/>
  <c r="D948" i="20"/>
  <c r="D948" i="19" s="1"/>
  <c r="D949" i="20"/>
  <c r="D949" i="19" s="1"/>
  <c r="D950" i="20"/>
  <c r="D950" i="19" s="1"/>
  <c r="D951" i="20"/>
  <c r="D951" i="19" s="1"/>
  <c r="D952" i="20"/>
  <c r="D952" i="19" s="1"/>
  <c r="D953" i="20"/>
  <c r="D953" i="19" s="1"/>
  <c r="D954" i="20"/>
  <c r="D954" i="19" s="1"/>
  <c r="D955" i="20"/>
  <c r="D955" i="19" s="1"/>
  <c r="D956" i="20"/>
  <c r="D956" i="19" s="1"/>
  <c r="D957" i="20"/>
  <c r="D957" i="19" s="1"/>
  <c r="D958" i="20"/>
  <c r="D958" i="19" s="1"/>
  <c r="D959" i="20"/>
  <c r="D959" i="19" s="1"/>
  <c r="D960" i="20"/>
  <c r="D960" i="19" s="1"/>
  <c r="D961" i="20"/>
  <c r="D961" i="19" s="1"/>
  <c r="D962" i="20"/>
  <c r="D962" i="19" s="1"/>
  <c r="D963" i="20"/>
  <c r="D963" i="19" s="1"/>
  <c r="D964" i="20"/>
  <c r="D964" i="19" s="1"/>
  <c r="D965" i="20"/>
  <c r="D965" i="19" s="1"/>
  <c r="D966" i="20"/>
  <c r="D966" i="19" s="1"/>
  <c r="D967" i="20"/>
  <c r="D967" i="19" s="1"/>
  <c r="D968" i="20"/>
  <c r="D968" i="19" s="1"/>
  <c r="D969" i="20"/>
  <c r="D969" i="19" s="1"/>
  <c r="D970" i="20"/>
  <c r="D970" i="19" s="1"/>
  <c r="D971" i="20"/>
  <c r="D971" i="19" s="1"/>
  <c r="D972" i="20"/>
  <c r="D972" i="19" s="1"/>
  <c r="D973" i="20"/>
  <c r="D973" i="19" s="1"/>
  <c r="D974" i="20"/>
  <c r="D974" i="19" s="1"/>
  <c r="D975" i="20"/>
  <c r="D975" i="19" s="1"/>
  <c r="D976" i="20"/>
  <c r="D976" i="19" s="1"/>
  <c r="D977" i="20"/>
  <c r="D977" i="19" s="1"/>
  <c r="D978" i="20"/>
  <c r="D978" i="19" s="1"/>
  <c r="D979" i="20"/>
  <c r="D979" i="19" s="1"/>
  <c r="D980" i="20"/>
  <c r="D980" i="19" s="1"/>
  <c r="D981" i="20"/>
  <c r="D981" i="19" s="1"/>
  <c r="D982" i="20"/>
  <c r="D982" i="19" s="1"/>
  <c r="D983" i="20"/>
  <c r="D983" i="19" s="1"/>
  <c r="D984" i="20"/>
  <c r="D984" i="19" s="1"/>
  <c r="D985" i="20"/>
  <c r="D985" i="19" s="1"/>
  <c r="D986" i="20"/>
  <c r="D986" i="19" s="1"/>
  <c r="D987" i="20"/>
  <c r="D987" i="19" s="1"/>
  <c r="D988" i="20"/>
  <c r="D988" i="19" s="1"/>
  <c r="D989" i="20"/>
  <c r="D989" i="19" s="1"/>
  <c r="D990" i="20"/>
  <c r="D990" i="19" s="1"/>
  <c r="D991" i="20"/>
  <c r="D991" i="19" s="1"/>
  <c r="D992" i="20"/>
  <c r="D992" i="19" s="1"/>
  <c r="D993" i="20"/>
  <c r="D993" i="19" s="1"/>
  <c r="D994" i="20"/>
  <c r="D994" i="19" s="1"/>
  <c r="D995" i="20"/>
  <c r="D995" i="19" s="1"/>
  <c r="D996" i="20"/>
  <c r="D996" i="19" s="1"/>
  <c r="D997" i="20"/>
  <c r="D997" i="19" s="1"/>
  <c r="D998" i="20"/>
  <c r="D998" i="19" s="1"/>
  <c r="D999" i="20"/>
  <c r="D999" i="19" s="1"/>
  <c r="D1000" i="20"/>
  <c r="D1000" i="19" s="1"/>
  <c r="D1001" i="20"/>
  <c r="D1001" i="19" s="1"/>
  <c r="D1002" i="20"/>
  <c r="D1002" i="19" s="1"/>
  <c r="D1003" i="20"/>
  <c r="D1003" i="19" s="1"/>
  <c r="D1004" i="20"/>
  <c r="D1004" i="19" s="1"/>
  <c r="D1005" i="20"/>
  <c r="D1005" i="19" s="1"/>
  <c r="D1006" i="20"/>
  <c r="D1006" i="19" s="1"/>
  <c r="D1007" i="20"/>
  <c r="D1007" i="19" s="1"/>
  <c r="D1008" i="20"/>
  <c r="D1008" i="19" s="1"/>
  <c r="D1009" i="20"/>
  <c r="D1009" i="19" s="1"/>
  <c r="D1010" i="20"/>
  <c r="D1010" i="19" s="1"/>
  <c r="D1011" i="20"/>
  <c r="D1011" i="19" s="1"/>
  <c r="D1012" i="20"/>
  <c r="D1012" i="19" s="1"/>
  <c r="D1013" i="20"/>
  <c r="D1013" i="19" s="1"/>
  <c r="D1014" i="20"/>
  <c r="D1014" i="19" s="1"/>
  <c r="D1015" i="20"/>
  <c r="D1015" i="19" s="1"/>
  <c r="D1016" i="20"/>
  <c r="D1016" i="19" s="1"/>
  <c r="D1017" i="20"/>
  <c r="D1017" i="19" s="1"/>
  <c r="D1018" i="20"/>
  <c r="D1018" i="19" s="1"/>
  <c r="D1019" i="20"/>
  <c r="D1019" i="19" s="1"/>
  <c r="D1020" i="20"/>
  <c r="D1020" i="19" s="1"/>
  <c r="D1021" i="20"/>
  <c r="D1021" i="19" s="1"/>
  <c r="D1022" i="20"/>
  <c r="D1022" i="19" s="1"/>
  <c r="D1023" i="20"/>
  <c r="D1023" i="19" s="1"/>
  <c r="D1024" i="20"/>
  <c r="D1024" i="19" s="1"/>
  <c r="D1025" i="20"/>
  <c r="D1025" i="19" s="1"/>
  <c r="D1026" i="20"/>
  <c r="D1026" i="19" s="1"/>
  <c r="D1027" i="20"/>
  <c r="D1027" i="19" s="1"/>
  <c r="D1028" i="20"/>
  <c r="D1028" i="19" s="1"/>
  <c r="D1029" i="20"/>
  <c r="D1029" i="19" s="1"/>
  <c r="D1030" i="20"/>
  <c r="D1030" i="19" s="1"/>
  <c r="D1031" i="20"/>
  <c r="D1031" i="19" s="1"/>
  <c r="D1032" i="20"/>
  <c r="D1032" i="19" s="1"/>
  <c r="D1033" i="20"/>
  <c r="D1033" i="19" s="1"/>
  <c r="D1034" i="20"/>
  <c r="D1034" i="19" s="1"/>
  <c r="D1035" i="20"/>
  <c r="D1035" i="19" s="1"/>
  <c r="D1036" i="20"/>
  <c r="D1036" i="19" s="1"/>
  <c r="D1037" i="20"/>
  <c r="D1037" i="19" s="1"/>
  <c r="D1038" i="20"/>
  <c r="D1038" i="19" s="1"/>
  <c r="D1039" i="20"/>
  <c r="D1039" i="19" s="1"/>
  <c r="D1040" i="20"/>
  <c r="D1040" i="19" s="1"/>
  <c r="D1041" i="20"/>
  <c r="D1041" i="19" s="1"/>
  <c r="D1042" i="20"/>
  <c r="D1042" i="19" s="1"/>
  <c r="D1043" i="20"/>
  <c r="D1043" i="19" s="1"/>
  <c r="D1044" i="20"/>
  <c r="D1044" i="19" s="1"/>
  <c r="D1045" i="20"/>
  <c r="D1045" i="19" s="1"/>
  <c r="D1046" i="20"/>
  <c r="D1046" i="19" s="1"/>
  <c r="D1047" i="20"/>
  <c r="D1047" i="19" s="1"/>
  <c r="D1048" i="20"/>
  <c r="D1048" i="19" s="1"/>
  <c r="D1049" i="20"/>
  <c r="D1049" i="19" s="1"/>
  <c r="D1050" i="20"/>
  <c r="D1050" i="19" s="1"/>
  <c r="D1051" i="20"/>
  <c r="D1051" i="19" s="1"/>
  <c r="D1052" i="20"/>
  <c r="D1052" i="19" s="1"/>
  <c r="D1053" i="20"/>
  <c r="D1053" i="19" s="1"/>
  <c r="D1054" i="20"/>
  <c r="D1054" i="19" s="1"/>
  <c r="D1055" i="20"/>
  <c r="D1055" i="19" s="1"/>
  <c r="D1056" i="20"/>
  <c r="D1056" i="19" s="1"/>
  <c r="D1057" i="20"/>
  <c r="D1057" i="19" s="1"/>
  <c r="D1058" i="20"/>
  <c r="D1058" i="19" s="1"/>
  <c r="D1059" i="20"/>
  <c r="D1059" i="19" s="1"/>
  <c r="D1060" i="20"/>
  <c r="D1060" i="19" s="1"/>
  <c r="D1061" i="20"/>
  <c r="D1061" i="19" s="1"/>
  <c r="D1062" i="20"/>
  <c r="D1062" i="19" s="1"/>
  <c r="D1063" i="20"/>
  <c r="D1063" i="19" s="1"/>
  <c r="D1064" i="20"/>
  <c r="D1064" i="19" s="1"/>
  <c r="D1065" i="20"/>
  <c r="D1065" i="19" s="1"/>
  <c r="D1066" i="20"/>
  <c r="D1066" i="19" s="1"/>
  <c r="D1067" i="20"/>
  <c r="D1067" i="19" s="1"/>
  <c r="D1068" i="20"/>
  <c r="D1068" i="19" s="1"/>
  <c r="D1069" i="20"/>
  <c r="D1069" i="19" s="1"/>
  <c r="D1070" i="20"/>
  <c r="D1070" i="19" s="1"/>
  <c r="D1071" i="20"/>
  <c r="D1071" i="19" s="1"/>
  <c r="D1072" i="20"/>
  <c r="D1072" i="19" s="1"/>
  <c r="D1073" i="20"/>
  <c r="D1073" i="19" s="1"/>
  <c r="D1074" i="20"/>
  <c r="D1074" i="19" s="1"/>
  <c r="D1075" i="20"/>
  <c r="D1075" i="19" s="1"/>
  <c r="D1076" i="20"/>
  <c r="D1076" i="19" s="1"/>
  <c r="D1077" i="20"/>
  <c r="D1077" i="19" s="1"/>
  <c r="D1078" i="20"/>
  <c r="D1078" i="19" s="1"/>
  <c r="D1079" i="20"/>
  <c r="D1079" i="19" s="1"/>
  <c r="D1080" i="20"/>
  <c r="D1080" i="19" s="1"/>
  <c r="D1081" i="20"/>
  <c r="D1081" i="19" s="1"/>
  <c r="D1082" i="20"/>
  <c r="D1082" i="19" s="1"/>
  <c r="D1083" i="20"/>
  <c r="D1083" i="19" s="1"/>
  <c r="D1084" i="20"/>
  <c r="D1084" i="19" s="1"/>
  <c r="D1085" i="20"/>
  <c r="D1085" i="19" s="1"/>
  <c r="D1086" i="20"/>
  <c r="D1086" i="19" s="1"/>
  <c r="D1087" i="20"/>
  <c r="D1087" i="19" s="1"/>
  <c r="D1088" i="20"/>
  <c r="D1088" i="19" s="1"/>
  <c r="D1089" i="20"/>
  <c r="D1089" i="19" s="1"/>
  <c r="D1090" i="20"/>
  <c r="D1090" i="19" s="1"/>
  <c r="D1091" i="20"/>
  <c r="D1091" i="19" s="1"/>
  <c r="D1092" i="20"/>
  <c r="D1092" i="19" s="1"/>
  <c r="D1093" i="20"/>
  <c r="D1093" i="19" s="1"/>
  <c r="D1094" i="20"/>
  <c r="D1094" i="19" s="1"/>
  <c r="D1095" i="20"/>
  <c r="D1095" i="19" s="1"/>
  <c r="D1096" i="20"/>
  <c r="D1096" i="19" s="1"/>
  <c r="D1097" i="20"/>
  <c r="D1097" i="19" s="1"/>
  <c r="D1098" i="20"/>
  <c r="D1098" i="19" s="1"/>
  <c r="D1099" i="20"/>
  <c r="D1099" i="19" s="1"/>
  <c r="D1100" i="20"/>
  <c r="D1100" i="19" s="1"/>
  <c r="D1101" i="20"/>
  <c r="D1101" i="19" s="1"/>
  <c r="D1102" i="20"/>
  <c r="D1102" i="19" s="1"/>
  <c r="D1103" i="20"/>
  <c r="D1103" i="19" s="1"/>
  <c r="D1104" i="20"/>
  <c r="D1104" i="19" s="1"/>
  <c r="D1105" i="20"/>
  <c r="D1105" i="19" s="1"/>
  <c r="D1106" i="20"/>
  <c r="D1106" i="19" s="1"/>
  <c r="D1107" i="20"/>
  <c r="D1107" i="19" s="1"/>
  <c r="D1108" i="20"/>
  <c r="D1108" i="19" s="1"/>
  <c r="D1109" i="20"/>
  <c r="D1109" i="19" s="1"/>
  <c r="D1110" i="20"/>
  <c r="D1110" i="19" s="1"/>
  <c r="D1111" i="20"/>
  <c r="D1111" i="19" s="1"/>
  <c r="D1112" i="20"/>
  <c r="D1112" i="19" s="1"/>
  <c r="D1113" i="20"/>
  <c r="D1113" i="19" s="1"/>
  <c r="D1114" i="20"/>
  <c r="D1114" i="19" s="1"/>
  <c r="D1115" i="20"/>
  <c r="D1115" i="19" s="1"/>
  <c r="D1116" i="20"/>
  <c r="D1116" i="19" s="1"/>
  <c r="D1117" i="20"/>
  <c r="D1117" i="19" s="1"/>
  <c r="D1118" i="20"/>
  <c r="D1118" i="19" s="1"/>
  <c r="D1119" i="20"/>
  <c r="D1119" i="19" s="1"/>
  <c r="D1120" i="20"/>
  <c r="D1120" i="19" s="1"/>
  <c r="D1121" i="20"/>
  <c r="D1121" i="19" s="1"/>
  <c r="D1122" i="20"/>
  <c r="D1122" i="19" s="1"/>
  <c r="D1123" i="20"/>
  <c r="D1123" i="19" s="1"/>
  <c r="D1124" i="20"/>
  <c r="D1124" i="19" s="1"/>
  <c r="D1125" i="20"/>
  <c r="D1125" i="19" s="1"/>
  <c r="D1126" i="20"/>
  <c r="D1126" i="19" s="1"/>
  <c r="D1127" i="20"/>
  <c r="D1127" i="19" s="1"/>
  <c r="D1128" i="20"/>
  <c r="D1128" i="19" s="1"/>
  <c r="D1129" i="20"/>
  <c r="D1129" i="19" s="1"/>
  <c r="D1130" i="20"/>
  <c r="D1130" i="19" s="1"/>
  <c r="D1131" i="20"/>
  <c r="D1131" i="19" s="1"/>
  <c r="D1132" i="20"/>
  <c r="D1132" i="19" s="1"/>
  <c r="D1133" i="20"/>
  <c r="D1133" i="19" s="1"/>
  <c r="D1134" i="20"/>
  <c r="D1134" i="19" s="1"/>
  <c r="D1135" i="20"/>
  <c r="D1135" i="19" s="1"/>
  <c r="D1136" i="20"/>
  <c r="D1136" i="19" s="1"/>
  <c r="D1137" i="20"/>
  <c r="D1137" i="19" s="1"/>
  <c r="D1138" i="20"/>
  <c r="D1138" i="19" s="1"/>
  <c r="D1139" i="20"/>
  <c r="D1139" i="19" s="1"/>
  <c r="D1140" i="20"/>
  <c r="D1140" i="19" s="1"/>
  <c r="D1141" i="20"/>
  <c r="D1141" i="19" s="1"/>
  <c r="D1142" i="20"/>
  <c r="D1142" i="19" s="1"/>
  <c r="D1143" i="20"/>
  <c r="D1143" i="19" s="1"/>
  <c r="D1144" i="20"/>
  <c r="D1144" i="19" s="1"/>
  <c r="D1145" i="20"/>
  <c r="D1145" i="19" s="1"/>
  <c r="D1146" i="20"/>
  <c r="D1146" i="19" s="1"/>
  <c r="D1147" i="20"/>
  <c r="D1147" i="19" s="1"/>
  <c r="D1148" i="20"/>
  <c r="D1148" i="19" s="1"/>
  <c r="D1149" i="20"/>
  <c r="D1149" i="19" s="1"/>
  <c r="D1150" i="20"/>
  <c r="D1150" i="19" s="1"/>
  <c r="D1151" i="20"/>
  <c r="D1151" i="19" s="1"/>
  <c r="D1152" i="20"/>
  <c r="D1152" i="19" s="1"/>
  <c r="D1153" i="20"/>
  <c r="D1153" i="19" s="1"/>
  <c r="D1154" i="20"/>
  <c r="D1154" i="19" s="1"/>
  <c r="D1155" i="20"/>
  <c r="D1155" i="19" s="1"/>
  <c r="D1156" i="20"/>
  <c r="D1156" i="19" s="1"/>
  <c r="D1157" i="20"/>
  <c r="D1157" i="19" s="1"/>
  <c r="D1158" i="20"/>
  <c r="D1158" i="19" s="1"/>
  <c r="D1159" i="20"/>
  <c r="D1159" i="19" s="1"/>
  <c r="D1160" i="20"/>
  <c r="D1160" i="19" s="1"/>
  <c r="D1161" i="20"/>
  <c r="D1161" i="19" s="1"/>
  <c r="D1162" i="20"/>
  <c r="D1162" i="19" s="1"/>
  <c r="D1163" i="20"/>
  <c r="D1163" i="19" s="1"/>
  <c r="D1164" i="20"/>
  <c r="D1164" i="19" s="1"/>
  <c r="D1165" i="20"/>
  <c r="D1165" i="19" s="1"/>
  <c r="D1166" i="20"/>
  <c r="D1166" i="19" s="1"/>
  <c r="D1167" i="20"/>
  <c r="D1167" i="19" s="1"/>
  <c r="D1168" i="20"/>
  <c r="D1168" i="19" s="1"/>
  <c r="D1169" i="20"/>
  <c r="D1169" i="19" s="1"/>
  <c r="D1170" i="20"/>
  <c r="D1170" i="19" s="1"/>
  <c r="D1171" i="20"/>
  <c r="D1171" i="19" s="1"/>
  <c r="D1172" i="20"/>
  <c r="D1172" i="19" s="1"/>
  <c r="D1173" i="20"/>
  <c r="D1173" i="19" s="1"/>
  <c r="D1174" i="20"/>
  <c r="D1174" i="19" s="1"/>
  <c r="D1175" i="20"/>
  <c r="D1175" i="19" s="1"/>
  <c r="D1176" i="20"/>
  <c r="D1176" i="19" s="1"/>
  <c r="D1177" i="20"/>
  <c r="D1177" i="19" s="1"/>
  <c r="D1178" i="20"/>
  <c r="D1178" i="19" s="1"/>
  <c r="D1179" i="20"/>
  <c r="D1179" i="19" s="1"/>
  <c r="D1180" i="20"/>
  <c r="D1180" i="19" s="1"/>
  <c r="D1181" i="20"/>
  <c r="D1181" i="19" s="1"/>
  <c r="D1182" i="20"/>
  <c r="D1182" i="19" s="1"/>
  <c r="D1183" i="20"/>
  <c r="D1183" i="19" s="1"/>
  <c r="D1184" i="20"/>
  <c r="D1184" i="19" s="1"/>
  <c r="D1185" i="20"/>
  <c r="D1185" i="19" s="1"/>
  <c r="D1186" i="20"/>
  <c r="D1186" i="19" s="1"/>
  <c r="D1187" i="20"/>
  <c r="D1187" i="19" s="1"/>
  <c r="D1188" i="20"/>
  <c r="D1188" i="19" s="1"/>
  <c r="D1189" i="20"/>
  <c r="D1189" i="19" s="1"/>
  <c r="D1190" i="20"/>
  <c r="D1190" i="19" s="1"/>
  <c r="D1191" i="20"/>
  <c r="D1191" i="19" s="1"/>
  <c r="D1192" i="20"/>
  <c r="D1192" i="19" s="1"/>
  <c r="D1193" i="20"/>
  <c r="D1193" i="19" s="1"/>
  <c r="D1194" i="20"/>
  <c r="D1194" i="19" s="1"/>
  <c r="D1195" i="20"/>
  <c r="D1195" i="19" s="1"/>
  <c r="D1196" i="20"/>
  <c r="D1196" i="19" s="1"/>
  <c r="D1197" i="20"/>
  <c r="D1197" i="19" s="1"/>
  <c r="D1198" i="20"/>
  <c r="D1198" i="19" s="1"/>
  <c r="D1199" i="20"/>
  <c r="D1199" i="19" s="1"/>
  <c r="D1200" i="20"/>
  <c r="D1200" i="19" s="1"/>
  <c r="D1201" i="20"/>
  <c r="D1201" i="19" s="1"/>
  <c r="D1202" i="20"/>
  <c r="D1202" i="19" s="1"/>
  <c r="D1203" i="20"/>
  <c r="D1203" i="19" s="1"/>
  <c r="D1204" i="20"/>
  <c r="D1204" i="19" s="1"/>
  <c r="D1205" i="20"/>
  <c r="D1205" i="19" s="1"/>
  <c r="D1206" i="20"/>
  <c r="D1206" i="19" s="1"/>
  <c r="D1207" i="20"/>
  <c r="D1207" i="19" s="1"/>
  <c r="D1208" i="20"/>
  <c r="D1208" i="19" s="1"/>
  <c r="D1209" i="20"/>
  <c r="D1209" i="19" s="1"/>
  <c r="D1210" i="20"/>
  <c r="D1210" i="19" s="1"/>
  <c r="D1211" i="20"/>
  <c r="D1211" i="19" s="1"/>
  <c r="D1212" i="20"/>
  <c r="D1212" i="19" s="1"/>
  <c r="D1213" i="20"/>
  <c r="D1213" i="19" s="1"/>
  <c r="D1214" i="20"/>
  <c r="D1214" i="19" s="1"/>
  <c r="D1215" i="20"/>
  <c r="D1215" i="19" s="1"/>
  <c r="D1216" i="20"/>
  <c r="D1216" i="19" s="1"/>
  <c r="D1217" i="20"/>
  <c r="D1217" i="19" s="1"/>
  <c r="D1218" i="20"/>
  <c r="D1218" i="19" s="1"/>
  <c r="D1219" i="20"/>
  <c r="D1219" i="19" s="1"/>
  <c r="D1220" i="20"/>
  <c r="D1220" i="19" s="1"/>
  <c r="D1221" i="20"/>
  <c r="D1221" i="19" s="1"/>
  <c r="D1222" i="20"/>
  <c r="D1222" i="19" s="1"/>
  <c r="D1223" i="20"/>
  <c r="D1223" i="19" s="1"/>
  <c r="D1224" i="20"/>
  <c r="D1224" i="19" s="1"/>
  <c r="D1225" i="20"/>
  <c r="D1225" i="19" s="1"/>
  <c r="D1226" i="20"/>
  <c r="D1226" i="19" s="1"/>
  <c r="D1227" i="20"/>
  <c r="D1227" i="19" s="1"/>
  <c r="D1228" i="20"/>
  <c r="D1228" i="19" s="1"/>
  <c r="D1229" i="20"/>
  <c r="D1229" i="19" s="1"/>
  <c r="D1230" i="20"/>
  <c r="D1230" i="19" s="1"/>
  <c r="D1231" i="20"/>
  <c r="D1231" i="19" s="1"/>
  <c r="D1232" i="20"/>
  <c r="D1232" i="19" s="1"/>
  <c r="D1233" i="20"/>
  <c r="D1233" i="19" s="1"/>
  <c r="D1234" i="20"/>
  <c r="D1234" i="19" s="1"/>
  <c r="D1235" i="20"/>
  <c r="D1235" i="19" s="1"/>
  <c r="D1236" i="20"/>
  <c r="D1236" i="19" s="1"/>
  <c r="D1237" i="20"/>
  <c r="D1237" i="19" s="1"/>
  <c r="D1238" i="20"/>
  <c r="D1238" i="19" s="1"/>
  <c r="D1239" i="20"/>
  <c r="D1239" i="19" s="1"/>
  <c r="D1240" i="20"/>
  <c r="D1240" i="19" s="1"/>
  <c r="D1241" i="20"/>
  <c r="D1241" i="19" s="1"/>
  <c r="D1242" i="20"/>
  <c r="D1242" i="19" s="1"/>
  <c r="D1243" i="20"/>
  <c r="D1243" i="19" s="1"/>
  <c r="D1244" i="20"/>
  <c r="D1244" i="19" s="1"/>
  <c r="D1245" i="20"/>
  <c r="D1245" i="19" s="1"/>
  <c r="D1246" i="20"/>
  <c r="D1246" i="19" s="1"/>
  <c r="D1247" i="20"/>
  <c r="D1247" i="19" s="1"/>
  <c r="D1248" i="20"/>
  <c r="D1248" i="19" s="1"/>
  <c r="D1249" i="20"/>
  <c r="D1249" i="19" s="1"/>
  <c r="D1250" i="20"/>
  <c r="D1250" i="19" s="1"/>
  <c r="D1251" i="20"/>
  <c r="D1251" i="19" s="1"/>
  <c r="D1252" i="20"/>
  <c r="D1252" i="19" s="1"/>
  <c r="D1253" i="20"/>
  <c r="D1253" i="19" s="1"/>
  <c r="D1254" i="20"/>
  <c r="D1254" i="19" s="1"/>
  <c r="D1255" i="20"/>
  <c r="D1255" i="19" s="1"/>
  <c r="D1256" i="20"/>
  <c r="D1256" i="19" s="1"/>
  <c r="D1257" i="20"/>
  <c r="D1257" i="19" s="1"/>
  <c r="D1258" i="20"/>
  <c r="D1258" i="19" s="1"/>
  <c r="D1259" i="20"/>
  <c r="D1259" i="19" s="1"/>
  <c r="D1260" i="20"/>
  <c r="D1260" i="19" s="1"/>
  <c r="D1261" i="20"/>
  <c r="D1261" i="19" s="1"/>
  <c r="D1262" i="20"/>
  <c r="D1262" i="19" s="1"/>
  <c r="D1263" i="20"/>
  <c r="D1263" i="19" s="1"/>
  <c r="D1264" i="20"/>
  <c r="D1264" i="19" s="1"/>
  <c r="D1265" i="20"/>
  <c r="D1265" i="19" s="1"/>
  <c r="D1266" i="20"/>
  <c r="D1266" i="19" s="1"/>
  <c r="D1267" i="20"/>
  <c r="D1267" i="19" s="1"/>
  <c r="D1268" i="20"/>
  <c r="D1268" i="19" s="1"/>
  <c r="D1269" i="20"/>
  <c r="D1269" i="19" s="1"/>
  <c r="D1270" i="20"/>
  <c r="D1270" i="19" s="1"/>
  <c r="D1271" i="20"/>
  <c r="D1271" i="19" s="1"/>
  <c r="D1272" i="20"/>
  <c r="D1272" i="19" s="1"/>
  <c r="D1273" i="20"/>
  <c r="D1273" i="19" s="1"/>
  <c r="D1274" i="20"/>
  <c r="D1274" i="19" s="1"/>
  <c r="D1275" i="20"/>
  <c r="D1275" i="19" s="1"/>
  <c r="D1276" i="20"/>
  <c r="D1276" i="19" s="1"/>
  <c r="D1277" i="20"/>
  <c r="D1277" i="19" s="1"/>
  <c r="D1278" i="20"/>
  <c r="D1278" i="19" s="1"/>
  <c r="D1279" i="20"/>
  <c r="D1279" i="19" s="1"/>
  <c r="D1280" i="20"/>
  <c r="D1280" i="19" s="1"/>
  <c r="D1281" i="20"/>
  <c r="D1281" i="19" s="1"/>
  <c r="D1282" i="20"/>
  <c r="D1282" i="19" s="1"/>
  <c r="D1283" i="20"/>
  <c r="D1283" i="19" s="1"/>
  <c r="D1284" i="20"/>
  <c r="D1284" i="19" s="1"/>
  <c r="D1285" i="20"/>
  <c r="D1285" i="19" s="1"/>
  <c r="D1286" i="20"/>
  <c r="D1286" i="19" s="1"/>
  <c r="D1287" i="20"/>
  <c r="D1287" i="19" s="1"/>
  <c r="D1288" i="20"/>
  <c r="D1288" i="19" s="1"/>
  <c r="D1289" i="20"/>
  <c r="D1289" i="19" s="1"/>
  <c r="D1290" i="20"/>
  <c r="D1290" i="19" s="1"/>
  <c r="D1291" i="20"/>
  <c r="D1291" i="19" s="1"/>
  <c r="D1292" i="20"/>
  <c r="D1292" i="19" s="1"/>
  <c r="D1293" i="20"/>
  <c r="D1293" i="19" s="1"/>
  <c r="D1294" i="20"/>
  <c r="D1294" i="19" s="1"/>
  <c r="D1295" i="20"/>
  <c r="D1295" i="19" s="1"/>
  <c r="D1296" i="20"/>
  <c r="D1296" i="19" s="1"/>
  <c r="D1297" i="20"/>
  <c r="D1297" i="19" s="1"/>
  <c r="D1298" i="20"/>
  <c r="D1298" i="19" s="1"/>
  <c r="D1299" i="20"/>
  <c r="D1299" i="19" s="1"/>
  <c r="D1300" i="20"/>
  <c r="D1300" i="19" s="1"/>
  <c r="D1301" i="20"/>
  <c r="D1301" i="19" s="1"/>
  <c r="D1302" i="20"/>
  <c r="D1302" i="19" s="1"/>
  <c r="D1303" i="20"/>
  <c r="D1303" i="19" s="1"/>
  <c r="D1304" i="20"/>
  <c r="D1304" i="19" s="1"/>
  <c r="D1305" i="20"/>
  <c r="D1305" i="19" s="1"/>
  <c r="D1306" i="20"/>
  <c r="D1306" i="19" s="1"/>
  <c r="D1307" i="20"/>
  <c r="D1307" i="19" s="1"/>
  <c r="D1308" i="20"/>
  <c r="D1308" i="19" s="1"/>
  <c r="D1309" i="20"/>
  <c r="D1309" i="19" s="1"/>
  <c r="D1310" i="20"/>
  <c r="D1310" i="19" s="1"/>
  <c r="D1311" i="20"/>
  <c r="D1311" i="19" s="1"/>
  <c r="D1312" i="20"/>
  <c r="D1312" i="19" s="1"/>
  <c r="D1313" i="20"/>
  <c r="D1313" i="19" s="1"/>
  <c r="D1314" i="20"/>
  <c r="D1314" i="19" s="1"/>
  <c r="D1315" i="20"/>
  <c r="D1315" i="19" s="1"/>
  <c r="D1316" i="20"/>
  <c r="D1316" i="19" s="1"/>
  <c r="D1317" i="20"/>
  <c r="D1317" i="19" s="1"/>
  <c r="D1318" i="20"/>
  <c r="D1318" i="19" s="1"/>
  <c r="D1319" i="20"/>
  <c r="D1319" i="19" s="1"/>
  <c r="D1320" i="20"/>
  <c r="D1320" i="19" s="1"/>
  <c r="D1321" i="20"/>
  <c r="D1321" i="19" s="1"/>
  <c r="D1322" i="20"/>
  <c r="D1322" i="19" s="1"/>
  <c r="D1323" i="20"/>
  <c r="D1323" i="19" s="1"/>
  <c r="D1324" i="20"/>
  <c r="D1324" i="19" s="1"/>
  <c r="D1325" i="20"/>
  <c r="D1325" i="19" s="1"/>
  <c r="D1326" i="20"/>
  <c r="D1326" i="19" s="1"/>
  <c r="D1327" i="20"/>
  <c r="D1327" i="19" s="1"/>
  <c r="D1328" i="20"/>
  <c r="D1328" i="19" s="1"/>
  <c r="D1329" i="20"/>
  <c r="D1329" i="19" s="1"/>
  <c r="D1330" i="20"/>
  <c r="D1330" i="19" s="1"/>
  <c r="D1331" i="20"/>
  <c r="D1331" i="19" s="1"/>
  <c r="D1332" i="20"/>
  <c r="D1332" i="19" s="1"/>
  <c r="D1333" i="20"/>
  <c r="D1333" i="19" s="1"/>
  <c r="D1334" i="20"/>
  <c r="D1334" i="19" s="1"/>
  <c r="D1335" i="20"/>
  <c r="D1335" i="19" s="1"/>
  <c r="D1336" i="20"/>
  <c r="D1336" i="19" s="1"/>
  <c r="D1337" i="20"/>
  <c r="D1337" i="19" s="1"/>
  <c r="D1338" i="20"/>
  <c r="D1338" i="19" s="1"/>
  <c r="D1339" i="20"/>
  <c r="D1339" i="19" s="1"/>
  <c r="D1340" i="20"/>
  <c r="D1340" i="19" s="1"/>
  <c r="D1341" i="20"/>
  <c r="D1341" i="19" s="1"/>
  <c r="D1342" i="20"/>
  <c r="D1342" i="19" s="1"/>
  <c r="D1343" i="20"/>
  <c r="D1343" i="19" s="1"/>
  <c r="D1344" i="20"/>
  <c r="D1344" i="19" s="1"/>
  <c r="D1345" i="20"/>
  <c r="D1345" i="19" s="1"/>
  <c r="D1346" i="20"/>
  <c r="D1346" i="19" s="1"/>
  <c r="D1347" i="20"/>
  <c r="D1347" i="19" s="1"/>
  <c r="D1348" i="20"/>
  <c r="D1348" i="19" s="1"/>
  <c r="D1349" i="20"/>
  <c r="D1349" i="19" s="1"/>
  <c r="D1350" i="20"/>
  <c r="D1350" i="19" s="1"/>
  <c r="D1351" i="20"/>
  <c r="D1351" i="19" s="1"/>
  <c r="D1352" i="20"/>
  <c r="D1352" i="19" s="1"/>
  <c r="D1353" i="20"/>
  <c r="D1353" i="19" s="1"/>
  <c r="D1354" i="20"/>
  <c r="D1354" i="19" s="1"/>
  <c r="D1355" i="20"/>
  <c r="D1355" i="19" s="1"/>
  <c r="D1356" i="20"/>
  <c r="D1356" i="19" s="1"/>
  <c r="D1357" i="20"/>
  <c r="D1357" i="19" s="1"/>
  <c r="D1358" i="20"/>
  <c r="D1358" i="19" s="1"/>
  <c r="D1359" i="20"/>
  <c r="D1359" i="19" s="1"/>
  <c r="D1360" i="20"/>
  <c r="D1360" i="19" s="1"/>
  <c r="D1361" i="20"/>
  <c r="D1361" i="19" s="1"/>
  <c r="D1362" i="20"/>
  <c r="D1362" i="19" s="1"/>
  <c r="D1363" i="20"/>
  <c r="D1363" i="19" s="1"/>
  <c r="D1364" i="20"/>
  <c r="D1364" i="19" s="1"/>
  <c r="D1365" i="20"/>
  <c r="D1365" i="19" s="1"/>
  <c r="D1366" i="20"/>
  <c r="D1366" i="19" s="1"/>
  <c r="D1367" i="20"/>
  <c r="D1367" i="19" s="1"/>
  <c r="D1368" i="20"/>
  <c r="D1368" i="19" s="1"/>
  <c r="D1369" i="20"/>
  <c r="D1369" i="19" s="1"/>
  <c r="D1370" i="20"/>
  <c r="D1370" i="19" s="1"/>
  <c r="D1371" i="20"/>
  <c r="D1371" i="19" s="1"/>
  <c r="D1372" i="20"/>
  <c r="D1372" i="19" s="1"/>
  <c r="D1373" i="20"/>
  <c r="D1373" i="19" s="1"/>
  <c r="D1374" i="20"/>
  <c r="D1374" i="19" s="1"/>
  <c r="D1375" i="20"/>
  <c r="D1375" i="19" s="1"/>
  <c r="D1376" i="20"/>
  <c r="D1376" i="19" s="1"/>
  <c r="D1377" i="20"/>
  <c r="D1377" i="19" s="1"/>
  <c r="D1378" i="20"/>
  <c r="D1378" i="19" s="1"/>
  <c r="D1379" i="20"/>
  <c r="D1379" i="19" s="1"/>
  <c r="D1380" i="20"/>
  <c r="D1380" i="19" s="1"/>
  <c r="D1381" i="20"/>
  <c r="D1381" i="19" s="1"/>
  <c r="D1382" i="20"/>
  <c r="D1382" i="19" s="1"/>
  <c r="D1383" i="20"/>
  <c r="D1383" i="19" s="1"/>
  <c r="D1384" i="20"/>
  <c r="D1384" i="19" s="1"/>
  <c r="D1385" i="20"/>
  <c r="D1385" i="19" s="1"/>
  <c r="D1386" i="20"/>
  <c r="D1386" i="19" s="1"/>
  <c r="D1387" i="20"/>
  <c r="D1387" i="19" s="1"/>
  <c r="D1388" i="20"/>
  <c r="D1388" i="19" s="1"/>
  <c r="D1389" i="20"/>
  <c r="D1389" i="19" s="1"/>
  <c r="D1390" i="20"/>
  <c r="D1390" i="19" s="1"/>
  <c r="D1391" i="20"/>
  <c r="D1391" i="19" s="1"/>
  <c r="D1392" i="20"/>
  <c r="D1392" i="19" s="1"/>
  <c r="D1393" i="20"/>
  <c r="D1393" i="19" s="1"/>
  <c r="D1394" i="20"/>
  <c r="D1394" i="19" s="1"/>
  <c r="D1395" i="20"/>
  <c r="D1395" i="19" s="1"/>
  <c r="D1396" i="20"/>
  <c r="D1396" i="19" s="1"/>
  <c r="D1397" i="20"/>
  <c r="D1397" i="19" s="1"/>
  <c r="D1398" i="20"/>
  <c r="D1398" i="19" s="1"/>
  <c r="D1399" i="20"/>
  <c r="D1399" i="19" s="1"/>
  <c r="D1400" i="20"/>
  <c r="D1400" i="19" s="1"/>
  <c r="D1401" i="20"/>
  <c r="D1401" i="19" s="1"/>
  <c r="D1402" i="20"/>
  <c r="D1402" i="19" s="1"/>
  <c r="D1403" i="20"/>
  <c r="D1403" i="19" s="1"/>
  <c r="D1404" i="20"/>
  <c r="D1404" i="19" s="1"/>
  <c r="D1405" i="20"/>
  <c r="D1405" i="19" s="1"/>
  <c r="D1406" i="20"/>
  <c r="D1406" i="19" s="1"/>
  <c r="D1407" i="20"/>
  <c r="D1407" i="19" s="1"/>
  <c r="D1408" i="20"/>
  <c r="D1408" i="19" s="1"/>
  <c r="D1409" i="20"/>
  <c r="D1409" i="19" s="1"/>
  <c r="D1410" i="20"/>
  <c r="D1410" i="19" s="1"/>
  <c r="D1411" i="20"/>
  <c r="D1411" i="19" s="1"/>
  <c r="D1412" i="20"/>
  <c r="D1412" i="19" s="1"/>
  <c r="D1413" i="20"/>
  <c r="D1413" i="19" s="1"/>
  <c r="D1414" i="20"/>
  <c r="D1414" i="19" s="1"/>
  <c r="D1415" i="20"/>
  <c r="D1415" i="19" s="1"/>
  <c r="D1416" i="20"/>
  <c r="D1416" i="19" s="1"/>
  <c r="D1417" i="20"/>
  <c r="D1417" i="19" s="1"/>
  <c r="D1418" i="20"/>
  <c r="D1418" i="19" s="1"/>
  <c r="D1419" i="20"/>
  <c r="D1419" i="19" s="1"/>
  <c r="D1420" i="20"/>
  <c r="D1420" i="19" s="1"/>
  <c r="D1421" i="20"/>
  <c r="D1421" i="19" s="1"/>
  <c r="D1422" i="20"/>
  <c r="D1422" i="19" s="1"/>
  <c r="D1423" i="20"/>
  <c r="D1423" i="19" s="1"/>
  <c r="D1424" i="20"/>
  <c r="D1424" i="19" s="1"/>
  <c r="D1425" i="20"/>
  <c r="D1425" i="19" s="1"/>
  <c r="D1426" i="20"/>
  <c r="D1426" i="19" s="1"/>
  <c r="D1427" i="20"/>
  <c r="D1427" i="19" s="1"/>
  <c r="D1428" i="20"/>
  <c r="D1428" i="19" s="1"/>
  <c r="D1429" i="20"/>
  <c r="D1429" i="19" s="1"/>
  <c r="D1430" i="20"/>
  <c r="D1430" i="19" s="1"/>
  <c r="D1431" i="20"/>
  <c r="D1431" i="19" s="1"/>
  <c r="D1432" i="20"/>
  <c r="D1432" i="19" s="1"/>
  <c r="D1433" i="20"/>
  <c r="D1433" i="19" s="1"/>
  <c r="D1434" i="20"/>
  <c r="D1434" i="19" s="1"/>
  <c r="D1435" i="20"/>
  <c r="D1435" i="19" s="1"/>
  <c r="D1436" i="20"/>
  <c r="D1436" i="19" s="1"/>
  <c r="D1437" i="20"/>
  <c r="D1437" i="19" s="1"/>
  <c r="D1438" i="20"/>
  <c r="D1438" i="19" s="1"/>
  <c r="D1439" i="20"/>
  <c r="D1439" i="19" s="1"/>
  <c r="D1440" i="20"/>
  <c r="D1440" i="19" s="1"/>
  <c r="D1441" i="20"/>
  <c r="D1441" i="19" s="1"/>
  <c r="D1442" i="20"/>
  <c r="D1442" i="19" s="1"/>
  <c r="D1443" i="20"/>
  <c r="D1443" i="19" s="1"/>
  <c r="D1444" i="20"/>
  <c r="D1444" i="19" s="1"/>
  <c r="D1445" i="20"/>
  <c r="D1445" i="19" s="1"/>
  <c r="D1446" i="20"/>
  <c r="D1446" i="19" s="1"/>
  <c r="D1447" i="20"/>
  <c r="D1447" i="19" s="1"/>
  <c r="D1448" i="20"/>
  <c r="D1448" i="19" s="1"/>
  <c r="D1449" i="20"/>
  <c r="D1449" i="19" s="1"/>
  <c r="D1450" i="20"/>
  <c r="D1450" i="19" s="1"/>
  <c r="D1451" i="20"/>
  <c r="D1451" i="19" s="1"/>
  <c r="D1452" i="20"/>
  <c r="D1452" i="19" s="1"/>
  <c r="D1453" i="20"/>
  <c r="D1453" i="19" s="1"/>
  <c r="D1454" i="20"/>
  <c r="D1454" i="19" s="1"/>
  <c r="D1455" i="20"/>
  <c r="D1455" i="19" s="1"/>
  <c r="D1456" i="20"/>
  <c r="D1456" i="19" s="1"/>
  <c r="D1457" i="20"/>
  <c r="D1457" i="19" s="1"/>
  <c r="D1458" i="20"/>
  <c r="D1458" i="19" s="1"/>
  <c r="D1459" i="20"/>
  <c r="D1459" i="19" s="1"/>
  <c r="D1460" i="20"/>
  <c r="D1460" i="19" s="1"/>
  <c r="D1461" i="20"/>
  <c r="D1461" i="19" s="1"/>
  <c r="D1462" i="20"/>
  <c r="D1462" i="19" s="1"/>
  <c r="D1463" i="20"/>
  <c r="D1463" i="19" s="1"/>
  <c r="D1464" i="20"/>
  <c r="D1464" i="19" s="1"/>
  <c r="D1465" i="20"/>
  <c r="D1465" i="19" s="1"/>
  <c r="D1466" i="20"/>
  <c r="D1466" i="19" s="1"/>
  <c r="D1467" i="20"/>
  <c r="D1467" i="19" s="1"/>
  <c r="D1468" i="20"/>
  <c r="D1468" i="19" s="1"/>
  <c r="D1469" i="20"/>
  <c r="D1469" i="19" s="1"/>
  <c r="D1470" i="20"/>
  <c r="D1470" i="19" s="1"/>
  <c r="D1471" i="20"/>
  <c r="D1471" i="19" s="1"/>
  <c r="D1472" i="20"/>
  <c r="D1472" i="19" s="1"/>
  <c r="D1473" i="20"/>
  <c r="D1473" i="19" s="1"/>
  <c r="D1474" i="20"/>
  <c r="D1474" i="19" s="1"/>
  <c r="D1475" i="20"/>
  <c r="D1475" i="19" s="1"/>
  <c r="D1476" i="20"/>
  <c r="D1476" i="19" s="1"/>
  <c r="D1477" i="20"/>
  <c r="D1477" i="19" s="1"/>
  <c r="D1478" i="20"/>
  <c r="D1478" i="19" s="1"/>
  <c r="D1479" i="20"/>
  <c r="D1479" i="19" s="1"/>
  <c r="D1480" i="20"/>
  <c r="D1480" i="19" s="1"/>
  <c r="D1481" i="20"/>
  <c r="D1481" i="19" s="1"/>
  <c r="D1482" i="20"/>
  <c r="D1482" i="19" s="1"/>
  <c r="D1483" i="20"/>
  <c r="D1483" i="19" s="1"/>
  <c r="D1484" i="20"/>
  <c r="D1484" i="19" s="1"/>
  <c r="D1485" i="20"/>
  <c r="D1485" i="19" s="1"/>
  <c r="D1486" i="20"/>
  <c r="D1486" i="19" s="1"/>
  <c r="D1487" i="20"/>
  <c r="D1487" i="19" s="1"/>
  <c r="D1488" i="20"/>
  <c r="D1488" i="19" s="1"/>
  <c r="D1489" i="20"/>
  <c r="D1489" i="19" s="1"/>
  <c r="D1490" i="20"/>
  <c r="D1490" i="19" s="1"/>
  <c r="D1491" i="20"/>
  <c r="D1491" i="19" s="1"/>
  <c r="D1492" i="20"/>
  <c r="D1492" i="19" s="1"/>
  <c r="D1493" i="20"/>
  <c r="D1493" i="19" s="1"/>
  <c r="D1494" i="20"/>
  <c r="D1494" i="19" s="1"/>
  <c r="D1495" i="20"/>
  <c r="D1495" i="19" s="1"/>
  <c r="D1496" i="20"/>
  <c r="D1496" i="19" s="1"/>
  <c r="D1497" i="20"/>
  <c r="D1497" i="19" s="1"/>
  <c r="D1498" i="20"/>
  <c r="D1498" i="19" s="1"/>
  <c r="D1499" i="20"/>
  <c r="D1499" i="19" s="1"/>
  <c r="D1500" i="20"/>
  <c r="D1500" i="19" s="1"/>
  <c r="D1501" i="20"/>
  <c r="D1501" i="19" s="1"/>
  <c r="D1502" i="20"/>
  <c r="D1502" i="19" s="1"/>
  <c r="D1503" i="20"/>
  <c r="D1503" i="19" s="1"/>
  <c r="D1504" i="20"/>
  <c r="D1504" i="19" s="1"/>
  <c r="D1505" i="20"/>
  <c r="D1505" i="19" s="1"/>
  <c r="D1506" i="20"/>
  <c r="D1506" i="19" s="1"/>
  <c r="D1507" i="20"/>
  <c r="D1507" i="19" s="1"/>
  <c r="D1508" i="20"/>
  <c r="D1508" i="19" s="1"/>
  <c r="D1509" i="20"/>
  <c r="D1509" i="19" s="1"/>
  <c r="D1510" i="20"/>
  <c r="D1510" i="19" s="1"/>
  <c r="D1511" i="20"/>
  <c r="D1511" i="19" s="1"/>
  <c r="D1512" i="20"/>
  <c r="D1512" i="19" s="1"/>
  <c r="D1513" i="20"/>
  <c r="D1513" i="19" s="1"/>
  <c r="D1514" i="20"/>
  <c r="D1514" i="19" s="1"/>
  <c r="D1515" i="20"/>
  <c r="D1515" i="19" s="1"/>
  <c r="D1516" i="20"/>
  <c r="D1516" i="19" s="1"/>
  <c r="D1517" i="20"/>
  <c r="D1517" i="19" s="1"/>
  <c r="D1518" i="20"/>
  <c r="D1518" i="19" s="1"/>
  <c r="D1519" i="20"/>
  <c r="D1519" i="19" s="1"/>
  <c r="D1520" i="20"/>
  <c r="D1520" i="19" s="1"/>
  <c r="D1521" i="20"/>
  <c r="D1521" i="19" s="1"/>
  <c r="D2" i="20"/>
  <c r="D2" i="19" s="1"/>
  <c r="P1519" i="20" l="1"/>
  <c r="W1519" i="20" s="1"/>
  <c r="P1513" i="20"/>
  <c r="W1513" i="20" s="1"/>
  <c r="P1487" i="20"/>
  <c r="W1487" i="20" s="1"/>
  <c r="P1481" i="20"/>
  <c r="W1481" i="20" s="1"/>
  <c r="P1455" i="20"/>
  <c r="W1455" i="20" s="1"/>
  <c r="P1449" i="20"/>
  <c r="W1449" i="20" s="1"/>
  <c r="P1423" i="20"/>
  <c r="W1423" i="20" s="1"/>
  <c r="P1417" i="20"/>
  <c r="W1417" i="20" s="1"/>
  <c r="P1391" i="20"/>
  <c r="W1391" i="20" s="1"/>
  <c r="P1385" i="20"/>
  <c r="W1385" i="20" s="1"/>
  <c r="P1359" i="20"/>
  <c r="W1359" i="20" s="1"/>
  <c r="P1353" i="20"/>
  <c r="W1353" i="20" s="1"/>
  <c r="P1231" i="20"/>
  <c r="W1231" i="20" s="1"/>
  <c r="P1219" i="20"/>
  <c r="W1219" i="20" s="1"/>
  <c r="P1191" i="20"/>
  <c r="W1191" i="20" s="1"/>
  <c r="P1167" i="20"/>
  <c r="W1167" i="20" s="1"/>
  <c r="P1155" i="20"/>
  <c r="W1155" i="20" s="1"/>
  <c r="P1119" i="20"/>
  <c r="W1119" i="20" s="1"/>
  <c r="P1113" i="20"/>
  <c r="W1113" i="20" s="1"/>
  <c r="P1107" i="20"/>
  <c r="W1107" i="20" s="1"/>
  <c r="P1101" i="20"/>
  <c r="W1101" i="20" s="1"/>
  <c r="P1061" i="20"/>
  <c r="W1061" i="20" s="1"/>
  <c r="P1055" i="20"/>
  <c r="W1055" i="20" s="1"/>
  <c r="P1049" i="20"/>
  <c r="W1049" i="20" s="1"/>
  <c r="P950" i="20"/>
  <c r="W950" i="20" s="1"/>
  <c r="P933" i="20"/>
  <c r="W933" i="20" s="1"/>
  <c r="P926" i="20"/>
  <c r="W926" i="20" s="1"/>
  <c r="P919" i="20"/>
  <c r="W919" i="20" s="1"/>
  <c r="P913" i="20"/>
  <c r="W913" i="20" s="1"/>
  <c r="P877" i="20"/>
  <c r="W877" i="20" s="1"/>
  <c r="P870" i="20"/>
  <c r="W870" i="20" s="1"/>
  <c r="P663" i="20"/>
  <c r="W663" i="20" s="1"/>
  <c r="P655" i="20"/>
  <c r="W655" i="20" s="1"/>
  <c r="P647" i="20"/>
  <c r="W647" i="20" s="1"/>
  <c r="P639" i="20"/>
  <c r="W639" i="20" s="1"/>
  <c r="P631" i="20"/>
  <c r="W631" i="20" s="1"/>
  <c r="P623" i="20"/>
  <c r="W623" i="20" s="1"/>
  <c r="P615" i="20"/>
  <c r="W615" i="20" s="1"/>
  <c r="P607" i="20"/>
  <c r="W607" i="20" s="1"/>
  <c r="P599" i="20"/>
  <c r="W599" i="20" s="1"/>
  <c r="P591" i="20"/>
  <c r="W591" i="20" s="1"/>
  <c r="P583" i="20"/>
  <c r="W583" i="20" s="1"/>
  <c r="P575" i="20"/>
  <c r="W575" i="20" s="1"/>
  <c r="P567" i="20"/>
  <c r="W567" i="20" s="1"/>
  <c r="P559" i="20"/>
  <c r="W559" i="20" s="1"/>
  <c r="P551" i="20"/>
  <c r="W551" i="20" s="1"/>
  <c r="P543" i="20"/>
  <c r="W543" i="20" s="1"/>
  <c r="P535" i="20"/>
  <c r="W535" i="20" s="1"/>
  <c r="P527" i="20"/>
  <c r="W527" i="20" s="1"/>
  <c r="P519" i="20"/>
  <c r="W519" i="20" s="1"/>
  <c r="P511" i="20"/>
  <c r="W511" i="20" s="1"/>
  <c r="P503" i="20"/>
  <c r="W503" i="20" s="1"/>
  <c r="P495" i="20"/>
  <c r="W495" i="20" s="1"/>
  <c r="P487" i="20"/>
  <c r="W487" i="20" s="1"/>
  <c r="P479" i="20"/>
  <c r="W479" i="20" s="1"/>
  <c r="P367" i="20"/>
  <c r="W367" i="20" s="1"/>
  <c r="P351" i="20"/>
  <c r="W351" i="20" s="1"/>
  <c r="P334" i="20"/>
  <c r="W334" i="20" s="1"/>
  <c r="P328" i="20"/>
  <c r="W328" i="20" s="1"/>
  <c r="P304" i="20"/>
  <c r="W304" i="20" s="1"/>
  <c r="P293" i="20"/>
  <c r="W293" i="20" s="1"/>
  <c r="P281" i="20"/>
  <c r="W281" i="20" s="1"/>
  <c r="P240" i="20"/>
  <c r="W240" i="20" s="1"/>
  <c r="P229" i="20"/>
  <c r="W229" i="20" s="1"/>
  <c r="P217" i="20"/>
  <c r="W217" i="20" s="1"/>
  <c r="P89" i="20"/>
  <c r="W89" i="20" s="1"/>
  <c r="P78" i="20"/>
  <c r="W78" i="20" s="1"/>
  <c r="P67" i="20"/>
  <c r="W67" i="20" s="1"/>
  <c r="P55" i="20"/>
  <c r="W55" i="20" s="1"/>
  <c r="P38" i="20"/>
  <c r="W38" i="20" s="1"/>
  <c r="P1499" i="20"/>
  <c r="W1499" i="20" s="1"/>
  <c r="P1493" i="20"/>
  <c r="W1493" i="20" s="1"/>
  <c r="P1467" i="20"/>
  <c r="W1467" i="20" s="1"/>
  <c r="P1461" i="20"/>
  <c r="W1461" i="20" s="1"/>
  <c r="P1435" i="20"/>
  <c r="W1435" i="20" s="1"/>
  <c r="P1429" i="20"/>
  <c r="W1429" i="20" s="1"/>
  <c r="P1403" i="20"/>
  <c r="W1403" i="20" s="1"/>
  <c r="P1397" i="20"/>
  <c r="W1397" i="20" s="1"/>
  <c r="P1371" i="20"/>
  <c r="W1371" i="20" s="1"/>
  <c r="P1365" i="20"/>
  <c r="W1365" i="20" s="1"/>
  <c r="P1335" i="20"/>
  <c r="W1335" i="20" s="1"/>
  <c r="P1319" i="20"/>
  <c r="W1319" i="20" s="1"/>
  <c r="P1303" i="20"/>
  <c r="W1303" i="20" s="1"/>
  <c r="P1287" i="20"/>
  <c r="W1287" i="20" s="1"/>
  <c r="P1271" i="20"/>
  <c r="W1271" i="20" s="1"/>
  <c r="P1255" i="20"/>
  <c r="W1255" i="20" s="1"/>
  <c r="P1213" i="20"/>
  <c r="W1213" i="20" s="1"/>
  <c r="P1207" i="20"/>
  <c r="W1207" i="20" s="1"/>
  <c r="P1195" i="20"/>
  <c r="W1195" i="20" s="1"/>
  <c r="P1149" i="20"/>
  <c r="W1149" i="20" s="1"/>
  <c r="P1143" i="20"/>
  <c r="W1143" i="20" s="1"/>
  <c r="P1131" i="20"/>
  <c r="W1131" i="20" s="1"/>
  <c r="P1125" i="20"/>
  <c r="W1125" i="20" s="1"/>
  <c r="P1083" i="20"/>
  <c r="W1083" i="20" s="1"/>
  <c r="P1060" i="20"/>
  <c r="W1060" i="20" s="1"/>
  <c r="P944" i="20"/>
  <c r="W944" i="20" s="1"/>
  <c r="P932" i="20"/>
  <c r="W932" i="20" s="1"/>
  <c r="P925" i="20"/>
  <c r="W925" i="20" s="1"/>
  <c r="P912" i="20"/>
  <c r="W912" i="20" s="1"/>
  <c r="P901" i="20"/>
  <c r="W901" i="20" s="1"/>
  <c r="P883" i="20"/>
  <c r="W883" i="20" s="1"/>
  <c r="P876" i="20"/>
  <c r="W876" i="20" s="1"/>
  <c r="P869" i="20"/>
  <c r="W869" i="20" s="1"/>
  <c r="P662" i="20"/>
  <c r="W662" i="20" s="1"/>
  <c r="P654" i="20"/>
  <c r="W654" i="20" s="1"/>
  <c r="P646" i="20"/>
  <c r="W646" i="20" s="1"/>
  <c r="P638" i="20"/>
  <c r="W638" i="20" s="1"/>
  <c r="P630" i="20"/>
  <c r="W630" i="20" s="1"/>
  <c r="P622" i="20"/>
  <c r="W622" i="20" s="1"/>
  <c r="P614" i="20"/>
  <c r="W614" i="20" s="1"/>
  <c r="P606" i="20"/>
  <c r="W606" i="20" s="1"/>
  <c r="P598" i="20"/>
  <c r="W598" i="20" s="1"/>
  <c r="P590" i="20"/>
  <c r="W590" i="20" s="1"/>
  <c r="P582" i="20"/>
  <c r="W582" i="20" s="1"/>
  <c r="P574" i="20"/>
  <c r="W574" i="20" s="1"/>
  <c r="P566" i="20"/>
  <c r="W566" i="20" s="1"/>
  <c r="P558" i="20"/>
  <c r="W558" i="20" s="1"/>
  <c r="P550" i="20"/>
  <c r="W550" i="20" s="1"/>
  <c r="P542" i="20"/>
  <c r="W542" i="20" s="1"/>
  <c r="P534" i="20"/>
  <c r="W534" i="20" s="1"/>
  <c r="P526" i="20"/>
  <c r="W526" i="20" s="1"/>
  <c r="P518" i="20"/>
  <c r="W518" i="20" s="1"/>
  <c r="P510" i="20"/>
  <c r="W510" i="20" s="1"/>
  <c r="P502" i="20"/>
  <c r="W502" i="20" s="1"/>
  <c r="P494" i="20"/>
  <c r="W494" i="20" s="1"/>
  <c r="P486" i="20"/>
  <c r="W486" i="20" s="1"/>
  <c r="P478" i="20"/>
  <c r="W478" i="20" s="1"/>
  <c r="P372" i="20"/>
  <c r="W372" i="20" s="1"/>
  <c r="P356" i="20"/>
  <c r="W356" i="20" s="1"/>
  <c r="P340" i="20"/>
  <c r="W340" i="20" s="1"/>
  <c r="P316" i="20"/>
  <c r="W316" i="20" s="1"/>
  <c r="P292" i="20"/>
  <c r="W292" i="20" s="1"/>
  <c r="P280" i="20"/>
  <c r="W280" i="20" s="1"/>
  <c r="P252" i="20"/>
  <c r="W252" i="20" s="1"/>
  <c r="P228" i="20"/>
  <c r="W228" i="20" s="1"/>
  <c r="P216" i="20"/>
  <c r="W216" i="20" s="1"/>
  <c r="P66" i="20"/>
  <c r="W66" i="20" s="1"/>
  <c r="P49" i="20"/>
  <c r="W49" i="20" s="1"/>
  <c r="P43" i="20"/>
  <c r="W43" i="20" s="1"/>
  <c r="P37" i="20"/>
  <c r="W37" i="20" s="1"/>
  <c r="P1511" i="20"/>
  <c r="W1511" i="20" s="1"/>
  <c r="P1505" i="20"/>
  <c r="W1505" i="20" s="1"/>
  <c r="P1479" i="20"/>
  <c r="W1479" i="20" s="1"/>
  <c r="P1473" i="20"/>
  <c r="W1473" i="20" s="1"/>
  <c r="P1447" i="20"/>
  <c r="W1447" i="20" s="1"/>
  <c r="P1441" i="20"/>
  <c r="W1441" i="20" s="1"/>
  <c r="P1415" i="20"/>
  <c r="W1415" i="20" s="1"/>
  <c r="P1409" i="20"/>
  <c r="W1409" i="20" s="1"/>
  <c r="P1383" i="20"/>
  <c r="W1383" i="20" s="1"/>
  <c r="P1377" i="20"/>
  <c r="W1377" i="20" s="1"/>
  <c r="P1351" i="20"/>
  <c r="W1351" i="20" s="1"/>
  <c r="P1229" i="20"/>
  <c r="W1229" i="20" s="1"/>
  <c r="P1189" i="20"/>
  <c r="W1189" i="20" s="1"/>
  <c r="P1183" i="20"/>
  <c r="W1183" i="20" s="1"/>
  <c r="P1177" i="20"/>
  <c r="W1177" i="20" s="1"/>
  <c r="P1171" i="20"/>
  <c r="W1171" i="20" s="1"/>
  <c r="P1165" i="20"/>
  <c r="W1165" i="20" s="1"/>
  <c r="P1095" i="20"/>
  <c r="W1095" i="20" s="1"/>
  <c r="P1071" i="20"/>
  <c r="W1071" i="20" s="1"/>
  <c r="P1059" i="20"/>
  <c r="W1059" i="20" s="1"/>
  <c r="P943" i="20"/>
  <c r="W943" i="20" s="1"/>
  <c r="P931" i="20"/>
  <c r="W931" i="20" s="1"/>
  <c r="P924" i="20"/>
  <c r="W924" i="20" s="1"/>
  <c r="P900" i="20"/>
  <c r="W900" i="20" s="1"/>
  <c r="P894" i="20"/>
  <c r="W894" i="20" s="1"/>
  <c r="P882" i="20"/>
  <c r="W882" i="20" s="1"/>
  <c r="P875" i="20"/>
  <c r="W875" i="20" s="1"/>
  <c r="P868" i="20"/>
  <c r="W868" i="20" s="1"/>
  <c r="P862" i="20"/>
  <c r="W862" i="20" s="1"/>
  <c r="P661" i="20"/>
  <c r="W661" i="20" s="1"/>
  <c r="P653" i="20"/>
  <c r="W653" i="20" s="1"/>
  <c r="P645" i="20"/>
  <c r="W645" i="20" s="1"/>
  <c r="P637" i="20"/>
  <c r="W637" i="20" s="1"/>
  <c r="P629" i="20"/>
  <c r="W629" i="20" s="1"/>
  <c r="P621" i="20"/>
  <c r="W621" i="20" s="1"/>
  <c r="P613" i="20"/>
  <c r="W613" i="20" s="1"/>
  <c r="P605" i="20"/>
  <c r="W605" i="20" s="1"/>
  <c r="P597" i="20"/>
  <c r="W597" i="20" s="1"/>
  <c r="P589" i="20"/>
  <c r="W589" i="20" s="1"/>
  <c r="P581" i="20"/>
  <c r="W581" i="20" s="1"/>
  <c r="P573" i="20"/>
  <c r="W573" i="20" s="1"/>
  <c r="P565" i="20"/>
  <c r="W565" i="20" s="1"/>
  <c r="P557" i="20"/>
  <c r="W557" i="20" s="1"/>
  <c r="P549" i="20"/>
  <c r="W549" i="20" s="1"/>
  <c r="P541" i="20"/>
  <c r="W541" i="20" s="1"/>
  <c r="P533" i="20"/>
  <c r="W533" i="20" s="1"/>
  <c r="P525" i="20"/>
  <c r="W525" i="20" s="1"/>
  <c r="P517" i="20"/>
  <c r="W517" i="20" s="1"/>
  <c r="P509" i="20"/>
  <c r="W509" i="20" s="1"/>
  <c r="P501" i="20"/>
  <c r="W501" i="20" s="1"/>
  <c r="P493" i="20"/>
  <c r="W493" i="20" s="1"/>
  <c r="P485" i="20"/>
  <c r="W485" i="20" s="1"/>
  <c r="P477" i="20"/>
  <c r="W477" i="20" s="1"/>
  <c r="P371" i="20"/>
  <c r="W371" i="20" s="1"/>
  <c r="P355" i="20"/>
  <c r="W355" i="20" s="1"/>
  <c r="P320" i="20"/>
  <c r="W320" i="20" s="1"/>
  <c r="P315" i="20"/>
  <c r="W315" i="20" s="1"/>
  <c r="P297" i="20"/>
  <c r="W297" i="20" s="1"/>
  <c r="P291" i="20"/>
  <c r="W291" i="20" s="1"/>
  <c r="P279" i="20"/>
  <c r="W279" i="20" s="1"/>
  <c r="P274" i="20"/>
  <c r="W274" i="20" s="1"/>
  <c r="P268" i="20"/>
  <c r="W268" i="20" s="1"/>
  <c r="P256" i="20"/>
  <c r="W256" i="20" s="1"/>
  <c r="P251" i="20"/>
  <c r="W251" i="20" s="1"/>
  <c r="P233" i="20"/>
  <c r="W233" i="20" s="1"/>
  <c r="P227" i="20"/>
  <c r="W227" i="20" s="1"/>
  <c r="P215" i="20"/>
  <c r="W215" i="20" s="1"/>
  <c r="P210" i="20"/>
  <c r="W210" i="20" s="1"/>
  <c r="P204" i="20"/>
  <c r="W204" i="20" s="1"/>
  <c r="P192" i="20"/>
  <c r="W192" i="20" s="1"/>
  <c r="P87" i="20"/>
  <c r="W87" i="20" s="1"/>
  <c r="P42" i="20"/>
  <c r="W42" i="20" s="1"/>
  <c r="P36" i="20"/>
  <c r="W36" i="20" s="1"/>
  <c r="P23" i="20"/>
  <c r="W23" i="20" s="1"/>
  <c r="P1517" i="20"/>
  <c r="W1517" i="20" s="1"/>
  <c r="P1491" i="20"/>
  <c r="W1491" i="20" s="1"/>
  <c r="P1485" i="20"/>
  <c r="W1485" i="20" s="1"/>
  <c r="P1459" i="20"/>
  <c r="W1459" i="20" s="1"/>
  <c r="P1453" i="20"/>
  <c r="W1453" i="20" s="1"/>
  <c r="P1427" i="20"/>
  <c r="W1427" i="20" s="1"/>
  <c r="P1421" i="20"/>
  <c r="W1421" i="20" s="1"/>
  <c r="P1395" i="20"/>
  <c r="W1395" i="20" s="1"/>
  <c r="P1389" i="20"/>
  <c r="W1389" i="20" s="1"/>
  <c r="P1363" i="20"/>
  <c r="W1363" i="20" s="1"/>
  <c r="P1357" i="20"/>
  <c r="W1357" i="20" s="1"/>
  <c r="P1339" i="20"/>
  <c r="W1339" i="20" s="1"/>
  <c r="P1323" i="20"/>
  <c r="W1323" i="20" s="1"/>
  <c r="P1307" i="20"/>
  <c r="W1307" i="20" s="1"/>
  <c r="P1291" i="20"/>
  <c r="W1291" i="20" s="1"/>
  <c r="P1275" i="20"/>
  <c r="W1275" i="20" s="1"/>
  <c r="P1259" i="20"/>
  <c r="W1259" i="20" s="1"/>
  <c r="P1211" i="20"/>
  <c r="W1211" i="20" s="1"/>
  <c r="P1147" i="20"/>
  <c r="W1147" i="20" s="1"/>
  <c r="P1123" i="20"/>
  <c r="W1123" i="20" s="1"/>
  <c r="P1117" i="20"/>
  <c r="W1117" i="20" s="1"/>
  <c r="P1111" i="20"/>
  <c r="W1111" i="20" s="1"/>
  <c r="P1099" i="20"/>
  <c r="W1099" i="20" s="1"/>
  <c r="P1053" i="20"/>
  <c r="W1053" i="20" s="1"/>
  <c r="P1047" i="20"/>
  <c r="W1047" i="20" s="1"/>
  <c r="P948" i="20"/>
  <c r="W948" i="20" s="1"/>
  <c r="P942" i="20"/>
  <c r="W942" i="20" s="1"/>
  <c r="P930" i="20"/>
  <c r="W930" i="20" s="1"/>
  <c r="P923" i="20"/>
  <c r="W923" i="20" s="1"/>
  <c r="P917" i="20"/>
  <c r="W917" i="20" s="1"/>
  <c r="P905" i="20"/>
  <c r="W905" i="20" s="1"/>
  <c r="P899" i="20"/>
  <c r="W899" i="20" s="1"/>
  <c r="P893" i="20"/>
  <c r="W893" i="20" s="1"/>
  <c r="P881" i="20"/>
  <c r="W881" i="20" s="1"/>
  <c r="P874" i="20"/>
  <c r="W874" i="20" s="1"/>
  <c r="P867" i="20"/>
  <c r="W867" i="20" s="1"/>
  <c r="P861" i="20"/>
  <c r="W861" i="20" s="1"/>
  <c r="P660" i="20"/>
  <c r="W660" i="20" s="1"/>
  <c r="P652" i="20"/>
  <c r="W652" i="20" s="1"/>
  <c r="P644" i="20"/>
  <c r="W644" i="20" s="1"/>
  <c r="P636" i="20"/>
  <c r="W636" i="20" s="1"/>
  <c r="P628" i="20"/>
  <c r="W628" i="20" s="1"/>
  <c r="P620" i="20"/>
  <c r="W620" i="20" s="1"/>
  <c r="P612" i="20"/>
  <c r="W612" i="20" s="1"/>
  <c r="P604" i="20"/>
  <c r="W604" i="20" s="1"/>
  <c r="P596" i="20"/>
  <c r="W596" i="20" s="1"/>
  <c r="P588" i="20"/>
  <c r="W588" i="20" s="1"/>
  <c r="P580" i="20"/>
  <c r="W580" i="20" s="1"/>
  <c r="P572" i="20"/>
  <c r="W572" i="20" s="1"/>
  <c r="P564" i="20"/>
  <c r="W564" i="20" s="1"/>
  <c r="P556" i="20"/>
  <c r="W556" i="20" s="1"/>
  <c r="P548" i="20"/>
  <c r="W548" i="20" s="1"/>
  <c r="P540" i="20"/>
  <c r="W540" i="20" s="1"/>
  <c r="P532" i="20"/>
  <c r="W532" i="20" s="1"/>
  <c r="P524" i="20"/>
  <c r="W524" i="20" s="1"/>
  <c r="P516" i="20"/>
  <c r="W516" i="20" s="1"/>
  <c r="P508" i="20"/>
  <c r="W508" i="20" s="1"/>
  <c r="P500" i="20"/>
  <c r="W500" i="20" s="1"/>
  <c r="P492" i="20"/>
  <c r="W492" i="20" s="1"/>
  <c r="P484" i="20"/>
  <c r="W484" i="20" s="1"/>
  <c r="P376" i="20"/>
  <c r="W376" i="20" s="1"/>
  <c r="P360" i="20"/>
  <c r="W360" i="20" s="1"/>
  <c r="P344" i="20"/>
  <c r="W344" i="20" s="1"/>
  <c r="P332" i="20"/>
  <c r="W332" i="20" s="1"/>
  <c r="P326" i="20"/>
  <c r="W326" i="20" s="1"/>
  <c r="P314" i="20"/>
  <c r="W314" i="20" s="1"/>
  <c r="P308" i="20"/>
  <c r="W308" i="20" s="1"/>
  <c r="P302" i="20"/>
  <c r="W302" i="20" s="1"/>
  <c r="P296" i="20"/>
  <c r="W296" i="20" s="1"/>
  <c r="P290" i="20"/>
  <c r="W290" i="20" s="1"/>
  <c r="P273" i="20"/>
  <c r="W273" i="20" s="1"/>
  <c r="P267" i="20"/>
  <c r="W267" i="20" s="1"/>
  <c r="P250" i="20"/>
  <c r="W250" i="20" s="1"/>
  <c r="P244" i="20"/>
  <c r="W244" i="20" s="1"/>
  <c r="P238" i="20"/>
  <c r="W238" i="20" s="1"/>
  <c r="P232" i="20"/>
  <c r="W232" i="20" s="1"/>
  <c r="P226" i="20"/>
  <c r="W226" i="20" s="1"/>
  <c r="P209" i="20"/>
  <c r="W209" i="20" s="1"/>
  <c r="P203" i="20"/>
  <c r="W203" i="20" s="1"/>
  <c r="P76" i="20"/>
  <c r="W76" i="20" s="1"/>
  <c r="P60" i="20"/>
  <c r="W60" i="20" s="1"/>
  <c r="P35" i="20"/>
  <c r="W35" i="20" s="1"/>
  <c r="P17" i="20"/>
  <c r="W17" i="20" s="1"/>
  <c r="P12" i="20"/>
  <c r="W12" i="20" s="1"/>
  <c r="P1503" i="20"/>
  <c r="W1503" i="20" s="1"/>
  <c r="P1497" i="20"/>
  <c r="W1497" i="20" s="1"/>
  <c r="P1471" i="20"/>
  <c r="W1471" i="20" s="1"/>
  <c r="P1465" i="20"/>
  <c r="W1465" i="20" s="1"/>
  <c r="P1439" i="20"/>
  <c r="W1439" i="20" s="1"/>
  <c r="P1433" i="20"/>
  <c r="W1433" i="20" s="1"/>
  <c r="P1407" i="20"/>
  <c r="W1407" i="20" s="1"/>
  <c r="P1401" i="20"/>
  <c r="W1401" i="20" s="1"/>
  <c r="P1375" i="20"/>
  <c r="W1375" i="20" s="1"/>
  <c r="P1369" i="20"/>
  <c r="W1369" i="20" s="1"/>
  <c r="P1223" i="20"/>
  <c r="W1223" i="20" s="1"/>
  <c r="P1199" i="20"/>
  <c r="W1199" i="20" s="1"/>
  <c r="P1187" i="20"/>
  <c r="W1187" i="20" s="1"/>
  <c r="P1159" i="20"/>
  <c r="W1159" i="20" s="1"/>
  <c r="P1135" i="20"/>
  <c r="W1135" i="20" s="1"/>
  <c r="P1093" i="20"/>
  <c r="W1093" i="20" s="1"/>
  <c r="P1087" i="20"/>
  <c r="W1087" i="20" s="1"/>
  <c r="P1081" i="20"/>
  <c r="W1081" i="20" s="1"/>
  <c r="P1075" i="20"/>
  <c r="W1075" i="20" s="1"/>
  <c r="P1069" i="20"/>
  <c r="W1069" i="20" s="1"/>
  <c r="P947" i="20"/>
  <c r="W947" i="20" s="1"/>
  <c r="P941" i="20"/>
  <c r="W941" i="20" s="1"/>
  <c r="P929" i="20"/>
  <c r="W929" i="20" s="1"/>
  <c r="P922" i="20"/>
  <c r="W922" i="20" s="1"/>
  <c r="P910" i="20"/>
  <c r="W910" i="20" s="1"/>
  <c r="P898" i="20"/>
  <c r="W898" i="20" s="1"/>
  <c r="P892" i="20"/>
  <c r="W892" i="20" s="1"/>
  <c r="P880" i="20"/>
  <c r="W880" i="20" s="1"/>
  <c r="P873" i="20"/>
  <c r="W873" i="20" s="1"/>
  <c r="P866" i="20"/>
  <c r="W866" i="20" s="1"/>
  <c r="P860" i="20"/>
  <c r="W860" i="20" s="1"/>
  <c r="P659" i="20"/>
  <c r="W659" i="20" s="1"/>
  <c r="P651" i="20"/>
  <c r="W651" i="20" s="1"/>
  <c r="P643" i="20"/>
  <c r="W643" i="20" s="1"/>
  <c r="P635" i="20"/>
  <c r="W635" i="20" s="1"/>
  <c r="P627" i="20"/>
  <c r="W627" i="20" s="1"/>
  <c r="P619" i="20"/>
  <c r="W619" i="20" s="1"/>
  <c r="P611" i="20"/>
  <c r="W611" i="20" s="1"/>
  <c r="P603" i="20"/>
  <c r="W603" i="20" s="1"/>
  <c r="P595" i="20"/>
  <c r="W595" i="20" s="1"/>
  <c r="P587" i="20"/>
  <c r="W587" i="20" s="1"/>
  <c r="P579" i="20"/>
  <c r="W579" i="20" s="1"/>
  <c r="P571" i="20"/>
  <c r="W571" i="20" s="1"/>
  <c r="P563" i="20"/>
  <c r="W563" i="20" s="1"/>
  <c r="P555" i="20"/>
  <c r="W555" i="20" s="1"/>
  <c r="P547" i="20"/>
  <c r="W547" i="20" s="1"/>
  <c r="P539" i="20"/>
  <c r="W539" i="20" s="1"/>
  <c r="P531" i="20"/>
  <c r="W531" i="20" s="1"/>
  <c r="P523" i="20"/>
  <c r="W523" i="20" s="1"/>
  <c r="P515" i="20"/>
  <c r="W515" i="20" s="1"/>
  <c r="P507" i="20"/>
  <c r="W507" i="20" s="1"/>
  <c r="P499" i="20"/>
  <c r="W499" i="20" s="1"/>
  <c r="P491" i="20"/>
  <c r="W491" i="20" s="1"/>
  <c r="P483" i="20"/>
  <c r="W483" i="20" s="1"/>
  <c r="P375" i="20"/>
  <c r="W375" i="20" s="1"/>
  <c r="P359" i="20"/>
  <c r="W359" i="20" s="1"/>
  <c r="P343" i="20"/>
  <c r="W343" i="20" s="1"/>
  <c r="P338" i="20"/>
  <c r="W338" i="20" s="1"/>
  <c r="P331" i="20"/>
  <c r="W331" i="20" s="1"/>
  <c r="P325" i="20"/>
  <c r="W325" i="20" s="1"/>
  <c r="P313" i="20"/>
  <c r="W313" i="20" s="1"/>
  <c r="P272" i="20"/>
  <c r="W272" i="20" s="1"/>
  <c r="P261" i="20"/>
  <c r="W261" i="20" s="1"/>
  <c r="P249" i="20"/>
  <c r="W249" i="20" s="1"/>
  <c r="P208" i="20"/>
  <c r="W208" i="20" s="1"/>
  <c r="P197" i="20"/>
  <c r="W197" i="20" s="1"/>
  <c r="P81" i="20"/>
  <c r="W81" i="20" s="1"/>
  <c r="P75" i="20"/>
  <c r="W75" i="20" s="1"/>
  <c r="P59" i="20"/>
  <c r="W59" i="20" s="1"/>
  <c r="P34" i="20"/>
  <c r="W34" i="20" s="1"/>
  <c r="P6" i="20"/>
  <c r="W6" i="20" s="1"/>
  <c r="P2" i="20"/>
  <c r="W2" i="20" s="1"/>
  <c r="P1515" i="20"/>
  <c r="W1515" i="20" s="1"/>
  <c r="P1509" i="20"/>
  <c r="W1509" i="20" s="1"/>
  <c r="P1483" i="20"/>
  <c r="W1483" i="20" s="1"/>
  <c r="P1477" i="20"/>
  <c r="W1477" i="20" s="1"/>
  <c r="P1451" i="20"/>
  <c r="W1451" i="20" s="1"/>
  <c r="P1445" i="20"/>
  <c r="W1445" i="20" s="1"/>
  <c r="P1419" i="20"/>
  <c r="W1419" i="20" s="1"/>
  <c r="P1413" i="20"/>
  <c r="W1413" i="20" s="1"/>
  <c r="P1387" i="20"/>
  <c r="W1387" i="20" s="1"/>
  <c r="P1381" i="20"/>
  <c r="W1381" i="20" s="1"/>
  <c r="P1355" i="20"/>
  <c r="W1355" i="20" s="1"/>
  <c r="P1349" i="20"/>
  <c r="W1349" i="20" s="1"/>
  <c r="P1343" i="20"/>
  <c r="W1343" i="20" s="1"/>
  <c r="P1327" i="20"/>
  <c r="W1327" i="20" s="1"/>
  <c r="P1311" i="20"/>
  <c r="W1311" i="20" s="1"/>
  <c r="P1295" i="20"/>
  <c r="W1295" i="20" s="1"/>
  <c r="P1279" i="20"/>
  <c r="W1279" i="20" s="1"/>
  <c r="P1263" i="20"/>
  <c r="W1263" i="20" s="1"/>
  <c r="P1247" i="20"/>
  <c r="W1247" i="20" s="1"/>
  <c r="P1227" i="20"/>
  <c r="W1227" i="20" s="1"/>
  <c r="P1181" i="20"/>
  <c r="W1181" i="20" s="1"/>
  <c r="P1175" i="20"/>
  <c r="W1175" i="20" s="1"/>
  <c r="P1163" i="20"/>
  <c r="W1163" i="20" s="1"/>
  <c r="P1121" i="20"/>
  <c r="W1121" i="20" s="1"/>
  <c r="P1115" i="20"/>
  <c r="W1115" i="20" s="1"/>
  <c r="P1051" i="20"/>
  <c r="W1051" i="20" s="1"/>
  <c r="P928" i="20"/>
  <c r="W928" i="20" s="1"/>
  <c r="P921" i="20"/>
  <c r="W921" i="20" s="1"/>
  <c r="P909" i="20"/>
  <c r="W909" i="20" s="1"/>
  <c r="P897" i="20"/>
  <c r="W897" i="20" s="1"/>
  <c r="P891" i="20"/>
  <c r="W891" i="20" s="1"/>
  <c r="P879" i="20"/>
  <c r="W879" i="20" s="1"/>
  <c r="P865" i="20"/>
  <c r="W865" i="20" s="1"/>
  <c r="P859" i="20"/>
  <c r="W859" i="20" s="1"/>
  <c r="P666" i="20"/>
  <c r="W666" i="20" s="1"/>
  <c r="P658" i="20"/>
  <c r="W658" i="20" s="1"/>
  <c r="P650" i="20"/>
  <c r="W650" i="20" s="1"/>
  <c r="P642" i="20"/>
  <c r="W642" i="20" s="1"/>
  <c r="P634" i="20"/>
  <c r="W634" i="20" s="1"/>
  <c r="P626" i="20"/>
  <c r="W626" i="20" s="1"/>
  <c r="P618" i="20"/>
  <c r="W618" i="20" s="1"/>
  <c r="P610" i="20"/>
  <c r="W610" i="20" s="1"/>
  <c r="P602" i="20"/>
  <c r="W602" i="20" s="1"/>
  <c r="P594" i="20"/>
  <c r="W594" i="20" s="1"/>
  <c r="P586" i="20"/>
  <c r="W586" i="20" s="1"/>
  <c r="P578" i="20"/>
  <c r="W578" i="20" s="1"/>
  <c r="P570" i="20"/>
  <c r="W570" i="20" s="1"/>
  <c r="P562" i="20"/>
  <c r="W562" i="20" s="1"/>
  <c r="P554" i="20"/>
  <c r="W554" i="20" s="1"/>
  <c r="P546" i="20"/>
  <c r="W546" i="20" s="1"/>
  <c r="P538" i="20"/>
  <c r="W538" i="20" s="1"/>
  <c r="P530" i="20"/>
  <c r="W530" i="20" s="1"/>
  <c r="P522" i="20"/>
  <c r="W522" i="20" s="1"/>
  <c r="P514" i="20"/>
  <c r="W514" i="20" s="1"/>
  <c r="P506" i="20"/>
  <c r="W506" i="20" s="1"/>
  <c r="P498" i="20"/>
  <c r="W498" i="20" s="1"/>
  <c r="P490" i="20"/>
  <c r="W490" i="20" s="1"/>
  <c r="P482" i="20"/>
  <c r="W482" i="20" s="1"/>
  <c r="P380" i="20"/>
  <c r="W380" i="20" s="1"/>
  <c r="P364" i="20"/>
  <c r="W364" i="20" s="1"/>
  <c r="P348" i="20"/>
  <c r="W348" i="20" s="1"/>
  <c r="P337" i="20"/>
  <c r="W337" i="20" s="1"/>
  <c r="P324" i="20"/>
  <c r="W324" i="20" s="1"/>
  <c r="P312" i="20"/>
  <c r="W312" i="20" s="1"/>
  <c r="P284" i="20"/>
  <c r="W284" i="20" s="1"/>
  <c r="P260" i="20"/>
  <c r="W260" i="20" s="1"/>
  <c r="P248" i="20"/>
  <c r="W248" i="20" s="1"/>
  <c r="P220" i="20"/>
  <c r="W220" i="20" s="1"/>
  <c r="P196" i="20"/>
  <c r="W196" i="20" s="1"/>
  <c r="P92" i="20"/>
  <c r="W92" i="20" s="1"/>
  <c r="P58" i="20"/>
  <c r="W58" i="20" s="1"/>
  <c r="P52" i="20"/>
  <c r="W52" i="20" s="1"/>
  <c r="P46" i="20"/>
  <c r="W46" i="20" s="1"/>
  <c r="P5" i="20"/>
  <c r="W5" i="20" s="1"/>
  <c r="P1521" i="20"/>
  <c r="W1521" i="20" s="1"/>
  <c r="P1495" i="20"/>
  <c r="W1495" i="20" s="1"/>
  <c r="P1489" i="20"/>
  <c r="W1489" i="20" s="1"/>
  <c r="P1463" i="20"/>
  <c r="W1463" i="20" s="1"/>
  <c r="P1457" i="20"/>
  <c r="W1457" i="20" s="1"/>
  <c r="P1431" i="20"/>
  <c r="W1431" i="20" s="1"/>
  <c r="P1425" i="20"/>
  <c r="W1425" i="20" s="1"/>
  <c r="P1399" i="20"/>
  <c r="W1399" i="20" s="1"/>
  <c r="P1393" i="20"/>
  <c r="W1393" i="20" s="1"/>
  <c r="P1367" i="20"/>
  <c r="W1367" i="20" s="1"/>
  <c r="P1361" i="20"/>
  <c r="W1361" i="20" s="1"/>
  <c r="P1221" i="20"/>
  <c r="W1221" i="20" s="1"/>
  <c r="P1215" i="20"/>
  <c r="W1215" i="20" s="1"/>
  <c r="P1209" i="20"/>
  <c r="W1209" i="20" s="1"/>
  <c r="P1203" i="20"/>
  <c r="W1203" i="20" s="1"/>
  <c r="P1197" i="20"/>
  <c r="W1197" i="20" s="1"/>
  <c r="P1157" i="20"/>
  <c r="W1157" i="20" s="1"/>
  <c r="P1151" i="20"/>
  <c r="W1151" i="20" s="1"/>
  <c r="P1145" i="20"/>
  <c r="W1145" i="20" s="1"/>
  <c r="P1139" i="20"/>
  <c r="W1139" i="20" s="1"/>
  <c r="P1133" i="20"/>
  <c r="W1133" i="20" s="1"/>
  <c r="P1103" i="20"/>
  <c r="W1103" i="20" s="1"/>
  <c r="P1091" i="20"/>
  <c r="W1091" i="20" s="1"/>
  <c r="P1063" i="20"/>
  <c r="W1063" i="20" s="1"/>
  <c r="P935" i="20"/>
  <c r="W935" i="20" s="1"/>
  <c r="P915" i="20"/>
  <c r="W915" i="20" s="1"/>
  <c r="P908" i="20"/>
  <c r="W908" i="20" s="1"/>
  <c r="P903" i="20"/>
  <c r="W903" i="20" s="1"/>
  <c r="P890" i="20"/>
  <c r="W890" i="20" s="1"/>
  <c r="P885" i="20"/>
  <c r="W885" i="20" s="1"/>
  <c r="P858" i="20"/>
  <c r="W858" i="20" s="1"/>
  <c r="P665" i="20"/>
  <c r="W665" i="20" s="1"/>
  <c r="P657" i="20"/>
  <c r="W657" i="20" s="1"/>
  <c r="P649" i="20"/>
  <c r="W649" i="20" s="1"/>
  <c r="P641" i="20"/>
  <c r="W641" i="20" s="1"/>
  <c r="P633" i="20"/>
  <c r="W633" i="20" s="1"/>
  <c r="P625" i="20"/>
  <c r="W625" i="20" s="1"/>
  <c r="P617" i="20"/>
  <c r="W617" i="20" s="1"/>
  <c r="P609" i="20"/>
  <c r="W609" i="20" s="1"/>
  <c r="P601" i="20"/>
  <c r="W601" i="20" s="1"/>
  <c r="P593" i="20"/>
  <c r="W593" i="20" s="1"/>
  <c r="P585" i="20"/>
  <c r="W585" i="20" s="1"/>
  <c r="P577" i="20"/>
  <c r="W577" i="20" s="1"/>
  <c r="P569" i="20"/>
  <c r="W569" i="20" s="1"/>
  <c r="P561" i="20"/>
  <c r="W561" i="20" s="1"/>
  <c r="P553" i="20"/>
  <c r="W553" i="20" s="1"/>
  <c r="P545" i="20"/>
  <c r="W545" i="20" s="1"/>
  <c r="P537" i="20"/>
  <c r="W537" i="20" s="1"/>
  <c r="P529" i="20"/>
  <c r="W529" i="20" s="1"/>
  <c r="P521" i="20"/>
  <c r="W521" i="20" s="1"/>
  <c r="P513" i="20"/>
  <c r="W513" i="20" s="1"/>
  <c r="P505" i="20"/>
  <c r="W505" i="20" s="1"/>
  <c r="P497" i="20"/>
  <c r="W497" i="20" s="1"/>
  <c r="P489" i="20"/>
  <c r="W489" i="20" s="1"/>
  <c r="P481" i="20"/>
  <c r="W481" i="20" s="1"/>
  <c r="P379" i="20"/>
  <c r="W379" i="20" s="1"/>
  <c r="P363" i="20"/>
  <c r="W363" i="20" s="1"/>
  <c r="P347" i="20"/>
  <c r="W347" i="20" s="1"/>
  <c r="P336" i="20"/>
  <c r="W336" i="20" s="1"/>
  <c r="P323" i="20"/>
  <c r="W323" i="20" s="1"/>
  <c r="P311" i="20"/>
  <c r="W311" i="20" s="1"/>
  <c r="P306" i="20"/>
  <c r="W306" i="20" s="1"/>
  <c r="P300" i="20"/>
  <c r="W300" i="20" s="1"/>
  <c r="P288" i="20"/>
  <c r="W288" i="20" s="1"/>
  <c r="P283" i="20"/>
  <c r="W283" i="20" s="1"/>
  <c r="P265" i="20"/>
  <c r="W265" i="20" s="1"/>
  <c r="P259" i="20"/>
  <c r="W259" i="20" s="1"/>
  <c r="P247" i="20"/>
  <c r="W247" i="20" s="1"/>
  <c r="P242" i="20"/>
  <c r="W242" i="20" s="1"/>
  <c r="P236" i="20"/>
  <c r="W236" i="20" s="1"/>
  <c r="P224" i="20"/>
  <c r="W224" i="20" s="1"/>
  <c r="P219" i="20"/>
  <c r="W219" i="20" s="1"/>
  <c r="P201" i="20"/>
  <c r="W201" i="20" s="1"/>
  <c r="P195" i="20"/>
  <c r="W195" i="20" s="1"/>
  <c r="P91" i="20"/>
  <c r="W91" i="20" s="1"/>
  <c r="P69" i="20"/>
  <c r="W69" i="20" s="1"/>
  <c r="P57" i="20"/>
  <c r="W57" i="20" s="1"/>
  <c r="P51" i="20"/>
  <c r="W51" i="20" s="1"/>
  <c r="P1507" i="20"/>
  <c r="W1507" i="20" s="1"/>
  <c r="P1501" i="20"/>
  <c r="W1501" i="20" s="1"/>
  <c r="P1475" i="20"/>
  <c r="W1475" i="20" s="1"/>
  <c r="P1469" i="20"/>
  <c r="W1469" i="20" s="1"/>
  <c r="P1443" i="20"/>
  <c r="W1443" i="20" s="1"/>
  <c r="P1437" i="20"/>
  <c r="W1437" i="20" s="1"/>
  <c r="P1411" i="20"/>
  <c r="W1411" i="20" s="1"/>
  <c r="P1405" i="20"/>
  <c r="W1405" i="20" s="1"/>
  <c r="P1379" i="20"/>
  <c r="W1379" i="20" s="1"/>
  <c r="P1373" i="20"/>
  <c r="W1373" i="20" s="1"/>
  <c r="P1347" i="20"/>
  <c r="W1347" i="20" s="1"/>
  <c r="P1331" i="20"/>
  <c r="W1331" i="20" s="1"/>
  <c r="P1315" i="20"/>
  <c r="W1315" i="20" s="1"/>
  <c r="P1299" i="20"/>
  <c r="W1299" i="20" s="1"/>
  <c r="P1283" i="20"/>
  <c r="W1283" i="20" s="1"/>
  <c r="P1267" i="20"/>
  <c r="W1267" i="20" s="1"/>
  <c r="P1251" i="20"/>
  <c r="W1251" i="20" s="1"/>
  <c r="P1179" i="20"/>
  <c r="W1179" i="20" s="1"/>
  <c r="P1127" i="20"/>
  <c r="W1127" i="20" s="1"/>
  <c r="P1085" i="20"/>
  <c r="W1085" i="20" s="1"/>
  <c r="P1079" i="20"/>
  <c r="W1079" i="20" s="1"/>
  <c r="P1067" i="20"/>
  <c r="W1067" i="20" s="1"/>
  <c r="P951" i="20"/>
  <c r="W951" i="20" s="1"/>
  <c r="P939" i="20"/>
  <c r="W939" i="20" s="1"/>
  <c r="P934" i="20"/>
  <c r="W934" i="20" s="1"/>
  <c r="P914" i="20"/>
  <c r="W914" i="20" s="1"/>
  <c r="P889" i="20"/>
  <c r="W889" i="20" s="1"/>
  <c r="P871" i="20"/>
  <c r="W871" i="20" s="1"/>
  <c r="P857" i="20"/>
  <c r="W857" i="20" s="1"/>
  <c r="P664" i="20"/>
  <c r="W664" i="20" s="1"/>
  <c r="P656" i="20"/>
  <c r="W656" i="20" s="1"/>
  <c r="P648" i="20"/>
  <c r="W648" i="20" s="1"/>
  <c r="P640" i="20"/>
  <c r="W640" i="20" s="1"/>
  <c r="P632" i="20"/>
  <c r="W632" i="20" s="1"/>
  <c r="P624" i="20"/>
  <c r="W624" i="20" s="1"/>
  <c r="P616" i="20"/>
  <c r="W616" i="20" s="1"/>
  <c r="P608" i="20"/>
  <c r="W608" i="20" s="1"/>
  <c r="P600" i="20"/>
  <c r="W600" i="20" s="1"/>
  <c r="P592" i="20"/>
  <c r="W592" i="20" s="1"/>
  <c r="P584" i="20"/>
  <c r="W584" i="20" s="1"/>
  <c r="P576" i="20"/>
  <c r="W576" i="20" s="1"/>
  <c r="P568" i="20"/>
  <c r="W568" i="20" s="1"/>
  <c r="P560" i="20"/>
  <c r="W560" i="20" s="1"/>
  <c r="P552" i="20"/>
  <c r="W552" i="20" s="1"/>
  <c r="P544" i="20"/>
  <c r="W544" i="20" s="1"/>
  <c r="P536" i="20"/>
  <c r="W536" i="20" s="1"/>
  <c r="P528" i="20"/>
  <c r="W528" i="20" s="1"/>
  <c r="P520" i="20"/>
  <c r="W520" i="20" s="1"/>
  <c r="P512" i="20"/>
  <c r="W512" i="20" s="1"/>
  <c r="P504" i="20"/>
  <c r="W504" i="20" s="1"/>
  <c r="P496" i="20"/>
  <c r="W496" i="20" s="1"/>
  <c r="P488" i="20"/>
  <c r="W488" i="20" s="1"/>
  <c r="P480" i="20"/>
  <c r="W480" i="20" s="1"/>
  <c r="P368" i="20"/>
  <c r="W368" i="20" s="1"/>
  <c r="P352" i="20"/>
  <c r="W352" i="20" s="1"/>
  <c r="P335" i="20"/>
  <c r="W335" i="20" s="1"/>
  <c r="P329" i="20"/>
  <c r="W329" i="20" s="1"/>
  <c r="P322" i="20"/>
  <c r="W322" i="20" s="1"/>
  <c r="P305" i="20"/>
  <c r="W305" i="20" s="1"/>
  <c r="P299" i="20"/>
  <c r="W299" i="20" s="1"/>
  <c r="P282" i="20"/>
  <c r="W282" i="20" s="1"/>
  <c r="P276" i="20"/>
  <c r="W276" i="20" s="1"/>
  <c r="P270" i="20"/>
  <c r="W270" i="20" s="1"/>
  <c r="P264" i="20"/>
  <c r="W264" i="20" s="1"/>
  <c r="P258" i="20"/>
  <c r="W258" i="20" s="1"/>
  <c r="P241" i="20"/>
  <c r="W241" i="20" s="1"/>
  <c r="P235" i="20"/>
  <c r="W235" i="20" s="1"/>
  <c r="P218" i="20"/>
  <c r="W218" i="20" s="1"/>
  <c r="P212" i="20"/>
  <c r="W212" i="20" s="1"/>
  <c r="P206" i="20"/>
  <c r="W206" i="20" s="1"/>
  <c r="P200" i="20"/>
  <c r="W200" i="20" s="1"/>
  <c r="P194" i="20"/>
  <c r="W194" i="20" s="1"/>
  <c r="P90" i="20"/>
  <c r="W90" i="20" s="1"/>
  <c r="P84" i="20"/>
  <c r="W84" i="20" s="1"/>
  <c r="P68" i="20"/>
  <c r="W68" i="20" s="1"/>
  <c r="P31" i="20"/>
  <c r="W31" i="20" s="1"/>
  <c r="P26" i="20"/>
  <c r="W26" i="20" s="1"/>
  <c r="P20" i="20"/>
  <c r="W20" i="20" s="1"/>
  <c r="P3" i="20"/>
  <c r="W3" i="20" s="1"/>
  <c r="D54" i="18" l="1" a="1"/>
  <c r="D54" i="18" s="1"/>
  <c r="AB2" i="19"/>
  <c r="H66" i="18" a="1"/>
  <c r="H66" i="18" s="1"/>
  <c r="K4" i="11" a="1"/>
  <c r="K4" i="11" s="1"/>
  <c r="L17" i="18" a="1"/>
  <c r="L17" i="18" s="1"/>
  <c r="F34" i="18" a="1"/>
  <c r="F34" i="18" s="1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2" i="16"/>
  <c r="Z23" i="15"/>
  <c r="Z22" i="15"/>
  <c r="Z23" i="14"/>
  <c r="Z22" i="14"/>
  <c r="Z23" i="13"/>
  <c r="Z22" i="13"/>
  <c r="Z23" i="12"/>
  <c r="Z22" i="12"/>
  <c r="C20" i="14" l="1" a="1"/>
  <c r="C20" i="14" s="1"/>
  <c r="F54" i="18" a="1"/>
  <c r="F54" i="18" s="1"/>
  <c r="M54" i="18" a="1"/>
  <c r="M54" i="18" s="1"/>
  <c r="D74" i="18" a="1"/>
  <c r="D74" i="18" s="1"/>
  <c r="B39" i="9" a="1"/>
  <c r="B39" i="9" s="1"/>
  <c r="F20" i="18" a="1"/>
  <c r="F20" i="18" s="1"/>
  <c r="N35" i="18" a="1"/>
  <c r="N35" i="18" s="1"/>
  <c r="H20" i="11" a="1"/>
  <c r="H20" i="11" s="1"/>
  <c r="T52" i="18" a="1"/>
  <c r="T52" i="18" s="1"/>
  <c r="B20" i="15" a="1"/>
  <c r="B20" i="15" s="1"/>
  <c r="B22" i="10" a="1"/>
  <c r="B22" i="10" s="1"/>
  <c r="S5" i="11" a="1"/>
  <c r="S5" i="11" s="1"/>
  <c r="M7" i="11" a="1"/>
  <c r="M7" i="11" s="1"/>
  <c r="I26" i="18" a="1"/>
  <c r="I26" i="18" s="1"/>
  <c r="J6" i="11" a="1"/>
  <c r="J6" i="11" s="1"/>
  <c r="L20" i="15" a="1"/>
  <c r="L20" i="15" s="1"/>
  <c r="B22" i="14" a="1"/>
  <c r="B22" i="14" s="1"/>
  <c r="I6" i="11" a="1"/>
  <c r="I6" i="11" s="1"/>
  <c r="C5" i="14" a="1"/>
  <c r="C5" i="14" s="1"/>
  <c r="N21" i="11" a="1"/>
  <c r="N21" i="11" s="1"/>
  <c r="O21" i="11" a="1"/>
  <c r="O21" i="11" s="1"/>
  <c r="G23" i="11" a="1"/>
  <c r="G23" i="11" s="1"/>
  <c r="B24" i="9" a="1"/>
  <c r="B24" i="9" s="1"/>
  <c r="C7" i="16" a="1"/>
  <c r="C7" i="16" s="1"/>
  <c r="F21" i="11" a="1"/>
  <c r="F21" i="11" s="1"/>
  <c r="I66" i="18" a="1"/>
  <c r="I66" i="18" s="1"/>
  <c r="T5" i="11" a="1"/>
  <c r="T5" i="11" s="1"/>
  <c r="Z3" i="17" a="1"/>
  <c r="Z3" i="17" s="1"/>
  <c r="O77" i="18" a="1"/>
  <c r="O77" i="18" s="1"/>
  <c r="D72" i="18" a="1"/>
  <c r="D72" i="18" s="1"/>
  <c r="F37" i="18" a="1"/>
  <c r="F37" i="18" s="1"/>
  <c r="K15" i="18" a="1"/>
  <c r="K15" i="18" s="1"/>
  <c r="B20" i="10" a="1"/>
  <c r="B20" i="10" s="1"/>
  <c r="Q78" i="18" a="1"/>
  <c r="Q78" i="18" s="1"/>
  <c r="O17" i="18" a="1"/>
  <c r="O17" i="18" s="1"/>
  <c r="D4" i="14" a="1"/>
  <c r="D4" i="14" s="1"/>
  <c r="L67" i="18" a="1"/>
  <c r="L67" i="18" s="1"/>
  <c r="R39" i="9" a="1"/>
  <c r="R39" i="9" s="1"/>
  <c r="T22" i="9" a="1"/>
  <c r="T22" i="9" s="1"/>
  <c r="Q21" i="9" a="1"/>
  <c r="Q21" i="9" s="1"/>
  <c r="I21" i="15" a="1"/>
  <c r="I21" i="15" s="1"/>
  <c r="L6" i="14" a="1"/>
  <c r="L6" i="14" s="1"/>
  <c r="Q5" i="14" a="1"/>
  <c r="Q5" i="14" s="1"/>
  <c r="I21" i="10" a="1"/>
  <c r="I21" i="10" s="1"/>
  <c r="R5" i="14" a="1"/>
  <c r="R5" i="14" s="1"/>
  <c r="H46" i="18" a="1"/>
  <c r="H46" i="18" s="1"/>
  <c r="R38" i="9" a="1"/>
  <c r="R38" i="9" s="1"/>
  <c r="D16" i="18" a="1"/>
  <c r="D16" i="18" s="1"/>
  <c r="F4" i="14" a="1"/>
  <c r="F4" i="14" s="1"/>
  <c r="R8" i="15" a="1"/>
  <c r="R8" i="15" s="1"/>
  <c r="D8" i="14" a="1"/>
  <c r="D8" i="14" s="1"/>
  <c r="P7" i="14" a="1"/>
  <c r="P7" i="14" s="1"/>
  <c r="K35" i="18" a="1"/>
  <c r="K35" i="18" s="1"/>
  <c r="D7" i="14" a="1"/>
  <c r="D7" i="14" s="1"/>
  <c r="T7" i="13" a="1"/>
  <c r="T7" i="13" s="1"/>
  <c r="G21" i="9" a="1"/>
  <c r="G21" i="9" s="1"/>
  <c r="Q7" i="14" a="1"/>
  <c r="Q7" i="14" s="1"/>
  <c r="M5" i="16" a="1"/>
  <c r="M5" i="16" s="1"/>
  <c r="F38" i="9" a="1"/>
  <c r="F38" i="9" s="1"/>
  <c r="I34" i="18" a="1"/>
  <c r="I34" i="18" s="1"/>
  <c r="E22" i="10" a="1"/>
  <c r="E22" i="10" s="1"/>
  <c r="E17" i="18" a="1"/>
  <c r="E17" i="18" s="1"/>
  <c r="D40" i="9" a="1"/>
  <c r="D40" i="9" s="1"/>
  <c r="M37" i="9" a="1"/>
  <c r="M37" i="9" s="1"/>
  <c r="K7" i="16" a="1"/>
  <c r="K7" i="16" s="1"/>
  <c r="L38" i="9" a="1"/>
  <c r="L38" i="9" s="1"/>
  <c r="Q22" i="15" a="1"/>
  <c r="Q22" i="15" s="1"/>
  <c r="D80" i="18" a="1"/>
  <c r="D80" i="18" s="1"/>
  <c r="T7" i="18" a="1"/>
  <c r="T7" i="18" s="1"/>
  <c r="N4" i="14" a="1"/>
  <c r="N4" i="14" s="1"/>
  <c r="L57" i="18" a="1"/>
  <c r="L57" i="18" s="1"/>
  <c r="I24" i="9" a="1"/>
  <c r="I24" i="9" s="1"/>
  <c r="J20" i="11" a="1"/>
  <c r="J20" i="11" s="1"/>
  <c r="K22" i="14" a="1"/>
  <c r="K22" i="14" s="1"/>
  <c r="R7" i="15" a="1"/>
  <c r="R7" i="15" s="1"/>
  <c r="M14" i="18" a="1"/>
  <c r="M14" i="18" s="1"/>
  <c r="N22" i="10" a="1"/>
  <c r="N22" i="10" s="1"/>
  <c r="F4" i="16" a="1"/>
  <c r="F4" i="16" s="1"/>
  <c r="B36" i="9" a="1"/>
  <c r="B36" i="9" s="1"/>
  <c r="Q21" i="10" a="1"/>
  <c r="Q21" i="10" s="1"/>
  <c r="H6" i="18" a="1"/>
  <c r="H6" i="18" s="1"/>
  <c r="C20" i="9" a="1"/>
  <c r="C20" i="9" s="1"/>
  <c r="C4" i="14" a="1"/>
  <c r="C4" i="14" s="1"/>
  <c r="S20" i="11" a="1"/>
  <c r="S20" i="11" s="1"/>
  <c r="C20" i="11" a="1"/>
  <c r="C20" i="11" s="1"/>
  <c r="R4" i="11" a="1"/>
  <c r="R4" i="11" s="1"/>
  <c r="I4" i="14" a="1"/>
  <c r="I4" i="14" s="1"/>
  <c r="I46" i="18" a="1"/>
  <c r="I46" i="18" s="1"/>
  <c r="T67" i="18" a="1"/>
  <c r="T67" i="18" s="1"/>
  <c r="Q20" i="11" a="1"/>
  <c r="Q20" i="11" s="1"/>
  <c r="K40" i="9" a="1"/>
  <c r="K40" i="9" s="1"/>
  <c r="O4" i="11" a="1"/>
  <c r="O4" i="11" s="1"/>
  <c r="O7" i="16" a="1"/>
  <c r="O7" i="16" s="1"/>
  <c r="N75" i="18" a="1"/>
  <c r="N75" i="18" s="1"/>
  <c r="B20" i="14" a="1"/>
  <c r="B20" i="14" s="1"/>
  <c r="L20" i="18" a="1"/>
  <c r="L20" i="18" s="1"/>
  <c r="S32" i="18" a="1"/>
  <c r="S32" i="18" s="1"/>
  <c r="B8" i="14" a="1"/>
  <c r="B8" i="14" s="1"/>
  <c r="K14" i="18" a="1"/>
  <c r="K14" i="18" s="1"/>
  <c r="G6" i="18" a="1"/>
  <c r="G6" i="18" s="1"/>
  <c r="H17" i="18" a="1"/>
  <c r="H17" i="18" s="1"/>
  <c r="K57" i="18" a="1"/>
  <c r="K57" i="18" s="1"/>
  <c r="I75" i="18" a="1"/>
  <c r="I75" i="18" s="1"/>
  <c r="E4" i="11" a="1"/>
  <c r="E4" i="11" s="1"/>
  <c r="M24" i="14" a="1"/>
  <c r="M24" i="14" s="1"/>
  <c r="E14" i="18" a="1"/>
  <c r="E14" i="18" s="1"/>
  <c r="M18" i="18" a="1"/>
  <c r="M18" i="18" s="1"/>
  <c r="T15" i="18" a="1"/>
  <c r="T15" i="18" s="1"/>
  <c r="E54" i="18" a="1"/>
  <c r="E54" i="18" s="1"/>
  <c r="N23" i="15" a="1"/>
  <c r="N23" i="15" s="1"/>
  <c r="L66" i="18" a="1"/>
  <c r="L66" i="18" s="1"/>
  <c r="B4" i="15" a="1"/>
  <c r="B4" i="15" s="1"/>
  <c r="D20" i="11" a="1"/>
  <c r="D20" i="11" s="1"/>
  <c r="H8" i="16" a="1"/>
  <c r="H8" i="16" s="1"/>
  <c r="S27" i="18" a="1"/>
  <c r="S27" i="18" s="1"/>
  <c r="Q47" i="18" a="1"/>
  <c r="Q47" i="18" s="1"/>
  <c r="B20" i="9" a="1"/>
  <c r="B20" i="9" s="1"/>
  <c r="B5" i="14" a="1"/>
  <c r="B5" i="14" s="1"/>
  <c r="O35" i="18" a="1"/>
  <c r="O35" i="18" s="1"/>
  <c r="F80" i="18" a="1"/>
  <c r="F80" i="18" s="1"/>
  <c r="M34" i="18" a="1"/>
  <c r="M34" i="18" s="1"/>
  <c r="F78" i="18" a="1"/>
  <c r="F78" i="18" s="1"/>
  <c r="L38" i="18" a="1"/>
  <c r="L38" i="18" s="1"/>
  <c r="P4" i="11" a="1"/>
  <c r="P4" i="11" s="1"/>
  <c r="O20" i="11" a="1"/>
  <c r="O20" i="11" s="1"/>
  <c r="G20" i="18" a="1"/>
  <c r="G20" i="18" s="1"/>
  <c r="M74" i="18" a="1"/>
  <c r="M74" i="18" s="1"/>
  <c r="N14" i="18" a="1"/>
  <c r="N14" i="18" s="1"/>
  <c r="S4" i="11" a="1"/>
  <c r="S4" i="11" s="1"/>
  <c r="H57" i="18" a="1"/>
  <c r="H57" i="18" s="1"/>
  <c r="Q17" i="18" a="1"/>
  <c r="Q17" i="18" s="1"/>
  <c r="L40" i="18" a="1"/>
  <c r="L40" i="18" s="1"/>
  <c r="T16" i="18" a="1"/>
  <c r="T16" i="18" s="1"/>
  <c r="I14" i="18" a="1"/>
  <c r="I14" i="18" s="1"/>
  <c r="F72" i="18" a="1"/>
  <c r="F72" i="18" s="1"/>
  <c r="R18" i="18" a="1"/>
  <c r="R18" i="18" s="1"/>
  <c r="Q4" i="16" a="1"/>
  <c r="Q4" i="16" s="1"/>
  <c r="B7" i="14" a="1"/>
  <c r="B7" i="14" s="1"/>
  <c r="N47" i="18" a="1"/>
  <c r="N47" i="18" s="1"/>
  <c r="J24" i="15" a="1"/>
  <c r="J24" i="15" s="1"/>
  <c r="J26" i="18" a="1"/>
  <c r="J26" i="18" s="1"/>
  <c r="M78" i="18" a="1"/>
  <c r="M78" i="18" s="1"/>
  <c r="I4" i="16" a="1"/>
  <c r="I4" i="16" s="1"/>
  <c r="G4" i="11" a="1"/>
  <c r="G4" i="11" s="1"/>
  <c r="M4" i="14" a="1"/>
  <c r="M4" i="14" s="1"/>
  <c r="F75" i="18" a="1"/>
  <c r="F75" i="18" s="1"/>
  <c r="O15" i="18" a="1"/>
  <c r="O15" i="18" s="1"/>
  <c r="N26" i="18" a="1"/>
  <c r="N26" i="18" s="1"/>
  <c r="N15" i="18" a="1"/>
  <c r="N15" i="18" s="1"/>
  <c r="O4" i="16" a="1"/>
  <c r="O4" i="16" s="1"/>
  <c r="M4" i="11" a="1"/>
  <c r="M4" i="11" s="1"/>
  <c r="M20" i="9" a="1"/>
  <c r="M20" i="9" s="1"/>
  <c r="B4" i="13" a="1"/>
  <c r="B4" i="13" s="1"/>
  <c r="F67" i="18" a="1"/>
  <c r="F67" i="18" s="1"/>
  <c r="I17" i="18" a="1"/>
  <c r="I17" i="18" s="1"/>
  <c r="G52" i="18" a="1"/>
  <c r="G52" i="18" s="1"/>
  <c r="K4" i="16" a="1"/>
  <c r="K4" i="16" s="1"/>
  <c r="B20" i="11" a="1"/>
  <c r="B20" i="11" s="1"/>
  <c r="R15" i="18" a="1"/>
  <c r="R15" i="18" s="1"/>
  <c r="F35" i="18" a="1"/>
  <c r="F35" i="18" s="1"/>
  <c r="H7" i="18" a="1"/>
  <c r="H7" i="18" s="1"/>
  <c r="J17" i="18" a="1"/>
  <c r="J17" i="18" s="1"/>
  <c r="F12" i="18" a="1"/>
  <c r="F12" i="18" s="1"/>
  <c r="K36" i="18" a="1"/>
  <c r="K36" i="18" s="1"/>
  <c r="T72" i="18" a="1"/>
  <c r="T72" i="18" s="1"/>
  <c r="O74" i="18" a="1"/>
  <c r="O74" i="18" s="1"/>
  <c r="P4" i="16" a="1"/>
  <c r="P4" i="16" s="1"/>
  <c r="B4" i="11" a="1"/>
  <c r="B4" i="11" s="1"/>
  <c r="B11" i="11" s="1"/>
  <c r="H47" i="18" a="1"/>
  <c r="H47" i="18" s="1"/>
  <c r="C20" i="10" a="1"/>
  <c r="C20" i="10" s="1"/>
  <c r="T76" i="18" a="1"/>
  <c r="T76" i="18" s="1"/>
  <c r="F52" i="18" a="1"/>
  <c r="F52" i="18" s="1"/>
  <c r="O34" i="18" a="1"/>
  <c r="O34" i="18" s="1"/>
  <c r="K22" i="9" a="1"/>
  <c r="K22" i="9" s="1"/>
  <c r="O14" i="18" a="1"/>
  <c r="O14" i="18" s="1"/>
  <c r="N8" i="16" a="1"/>
  <c r="N8" i="16" s="1"/>
  <c r="J4" i="16" a="1"/>
  <c r="J4" i="16" s="1"/>
  <c r="G4" i="14" a="1"/>
  <c r="G4" i="14" s="1"/>
  <c r="H37" i="18" a="1"/>
  <c r="H37" i="18" s="1"/>
  <c r="P14" i="18" a="1"/>
  <c r="P14" i="18" s="1"/>
  <c r="T80" i="18" a="1"/>
  <c r="T80" i="18" s="1"/>
  <c r="R4" i="16" a="1"/>
  <c r="R4" i="16" s="1"/>
  <c r="P20" i="11" a="1"/>
  <c r="P20" i="11" s="1"/>
  <c r="O37" i="18" a="1"/>
  <c r="O37" i="18" s="1"/>
  <c r="G22" i="15" a="1"/>
  <c r="G22" i="15" s="1"/>
  <c r="Q67" i="18" a="1"/>
  <c r="Q67" i="18" s="1"/>
  <c r="T47" i="18" a="1"/>
  <c r="T47" i="18" s="1"/>
  <c r="L47" i="18" a="1"/>
  <c r="L47" i="18" s="1"/>
  <c r="D20" i="18" a="1"/>
  <c r="D20" i="18" s="1"/>
  <c r="F36" i="18" a="1"/>
  <c r="F36" i="18" s="1"/>
  <c r="G72" i="18" a="1"/>
  <c r="G72" i="18" s="1"/>
  <c r="H5" i="13" a="1"/>
  <c r="H5" i="13" s="1"/>
  <c r="C4" i="13" a="1"/>
  <c r="C4" i="13" s="1"/>
  <c r="T20" i="11" a="1"/>
  <c r="T20" i="11" s="1"/>
  <c r="N67" i="18" a="1"/>
  <c r="N67" i="18" s="1"/>
  <c r="S4" i="16" a="1"/>
  <c r="S4" i="16" s="1"/>
  <c r="S26" i="18" a="1"/>
  <c r="S26" i="18" s="1"/>
  <c r="S12" i="18" a="1"/>
  <c r="S12" i="18" s="1"/>
  <c r="K40" i="18" a="1"/>
  <c r="K40" i="18" s="1"/>
  <c r="D34" i="18" a="1"/>
  <c r="D34" i="18" s="1"/>
  <c r="M4" i="16" a="1"/>
  <c r="M4" i="16" s="1"/>
  <c r="O54" i="18" a="1"/>
  <c r="O54" i="18" s="1"/>
  <c r="L20" i="11" a="1"/>
  <c r="L20" i="11" s="1"/>
  <c r="E77" i="18" a="1"/>
  <c r="E77" i="18" s="1"/>
  <c r="P20" i="9" a="1"/>
  <c r="P20" i="9" s="1"/>
  <c r="J16" i="18" a="1"/>
  <c r="J16" i="18" s="1"/>
  <c r="L4" i="11" a="1"/>
  <c r="L4" i="11" s="1"/>
  <c r="Q57" i="18" a="1"/>
  <c r="Q57" i="18" s="1"/>
  <c r="D60" i="18" a="1"/>
  <c r="D60" i="18" s="1"/>
  <c r="N76" i="18" a="1"/>
  <c r="N76" i="18" s="1"/>
  <c r="K75" i="18" a="1"/>
  <c r="K75" i="18" s="1"/>
  <c r="N74" i="18" a="1"/>
  <c r="N74" i="18" s="1"/>
  <c r="K20" i="11" a="1"/>
  <c r="K20" i="11" s="1"/>
  <c r="R75" i="18" a="1"/>
  <c r="R75" i="18" s="1"/>
  <c r="T12" i="18" a="1"/>
  <c r="T12" i="18" s="1"/>
  <c r="Q46" i="18" a="1"/>
  <c r="Q46" i="18" s="1"/>
  <c r="D15" i="18" a="1"/>
  <c r="D15" i="18" s="1"/>
  <c r="M72" i="18" a="1"/>
  <c r="M72" i="18" s="1"/>
  <c r="I76" i="18" a="1"/>
  <c r="I76" i="18" s="1"/>
  <c r="L7" i="18" a="1"/>
  <c r="L7" i="18" s="1"/>
  <c r="D7" i="18" a="1"/>
  <c r="D7" i="18" s="1"/>
  <c r="O4" i="14" a="1"/>
  <c r="O4" i="14" s="1"/>
  <c r="F18" i="18" a="1"/>
  <c r="F18" i="18" s="1"/>
  <c r="T35" i="18" a="1"/>
  <c r="T35" i="18" s="1"/>
  <c r="F60" i="18" a="1"/>
  <c r="F60" i="18" s="1"/>
  <c r="J66" i="18" a="1"/>
  <c r="J66" i="18" s="1"/>
  <c r="N36" i="18" a="1"/>
  <c r="N36" i="18" s="1"/>
  <c r="D27" i="18" a="1"/>
  <c r="D27" i="18" s="1"/>
  <c r="M77" i="18" a="1"/>
  <c r="M77" i="18" s="1"/>
  <c r="K47" i="18" a="1"/>
  <c r="K47" i="18" s="1"/>
  <c r="Q38" i="18" a="1"/>
  <c r="Q38" i="18" s="1"/>
  <c r="N27" i="18" a="1"/>
  <c r="N27" i="18" s="1"/>
  <c r="J6" i="18" a="1"/>
  <c r="J6" i="18" s="1"/>
  <c r="S76" i="18" a="1"/>
  <c r="S76" i="18" s="1"/>
  <c r="B6" i="14" a="1"/>
  <c r="B6" i="14" s="1"/>
  <c r="O78" i="18" a="1"/>
  <c r="O78" i="18" s="1"/>
  <c r="T17" i="18" a="1"/>
  <c r="T17" i="18" s="1"/>
  <c r="I36" i="18" a="1"/>
  <c r="I36" i="18" s="1"/>
  <c r="L34" i="18" a="1"/>
  <c r="L34" i="18" s="1"/>
  <c r="D52" i="18" a="1"/>
  <c r="D52" i="18" s="1"/>
  <c r="E72" i="18" a="1"/>
  <c r="E72" i="18" s="1"/>
  <c r="O75" i="18" a="1"/>
  <c r="O75" i="18" s="1"/>
  <c r="K5" i="16" a="1"/>
  <c r="K5" i="16" s="1"/>
  <c r="N4" i="16" a="1"/>
  <c r="N4" i="16" s="1"/>
  <c r="M20" i="11" a="1"/>
  <c r="M20" i="11" s="1"/>
  <c r="E20" i="11" a="1"/>
  <c r="E20" i="11" s="1"/>
  <c r="F77" i="18" a="1"/>
  <c r="F77" i="18" s="1"/>
  <c r="T37" i="18" a="1"/>
  <c r="T37" i="18" s="1"/>
  <c r="L37" i="18" a="1"/>
  <c r="L37" i="18" s="1"/>
  <c r="T60" i="18" a="1"/>
  <c r="T60" i="18" s="1"/>
  <c r="O40" i="18" a="1"/>
  <c r="O40" i="18" s="1"/>
  <c r="I6" i="18" a="1"/>
  <c r="I6" i="18" s="1"/>
  <c r="D36" i="18" a="1"/>
  <c r="D36" i="18" s="1"/>
  <c r="N12" i="18" a="1"/>
  <c r="N12" i="18" s="1"/>
  <c r="K74" i="18" a="1"/>
  <c r="K74" i="18" s="1"/>
  <c r="L4" i="16" a="1"/>
  <c r="L4" i="16" s="1"/>
  <c r="T4" i="16" a="1"/>
  <c r="T4" i="16" s="1"/>
  <c r="E67" i="18" a="1"/>
  <c r="E67" i="18" s="1"/>
  <c r="F7" i="18" a="1"/>
  <c r="F7" i="18" s="1"/>
  <c r="R37" i="18" a="1"/>
  <c r="R37" i="18" s="1"/>
  <c r="M17" i="18" a="1"/>
  <c r="M17" i="18" s="1"/>
  <c r="R66" i="18" a="1"/>
  <c r="R66" i="18" s="1"/>
  <c r="D76" i="18" a="1"/>
  <c r="D76" i="18" s="1"/>
  <c r="E16" i="18" a="1"/>
  <c r="E16" i="18" s="1"/>
  <c r="D12" i="18" a="1"/>
  <c r="D12" i="18" s="1"/>
  <c r="I74" i="18" a="1"/>
  <c r="I74" i="18" s="1"/>
  <c r="G34" i="18" a="1"/>
  <c r="G34" i="18" s="1"/>
  <c r="F57" i="18" a="1"/>
  <c r="F57" i="18" s="1"/>
  <c r="T4" i="14" a="1"/>
  <c r="T4" i="14" s="1"/>
  <c r="Q27" i="18" a="1"/>
  <c r="Q27" i="18" s="1"/>
  <c r="E57" i="18" a="1"/>
  <c r="E57" i="18" s="1"/>
  <c r="G20" i="11" a="1"/>
  <c r="G20" i="11" s="1"/>
  <c r="N4" i="11" a="1"/>
  <c r="N4" i="11" s="1"/>
  <c r="D20" i="15" a="1"/>
  <c r="D20" i="15" s="1"/>
  <c r="I35" i="18" a="1"/>
  <c r="I35" i="18" s="1"/>
  <c r="K60" i="18" a="1"/>
  <c r="K60" i="18" s="1"/>
  <c r="F40" i="18" a="1"/>
  <c r="F40" i="18" s="1"/>
  <c r="N16" i="18" a="1"/>
  <c r="N16" i="18" s="1"/>
  <c r="J15" i="18" a="1"/>
  <c r="J15" i="18" s="1"/>
  <c r="H36" i="18" a="1"/>
  <c r="H36" i="18" s="1"/>
  <c r="P67" i="18" a="1"/>
  <c r="P67" i="18" s="1"/>
  <c r="F15" i="18" a="1"/>
  <c r="F15" i="18" s="1"/>
  <c r="R80" i="18" a="1"/>
  <c r="R80" i="18" s="1"/>
  <c r="H67" i="18" a="1"/>
  <c r="H67" i="18" s="1"/>
  <c r="L18" i="18" a="1"/>
  <c r="L18" i="18" s="1"/>
  <c r="G58" i="18" a="1"/>
  <c r="G58" i="18" s="1"/>
  <c r="N20" i="11" a="1"/>
  <c r="N20" i="11" s="1"/>
  <c r="F20" i="11" a="1"/>
  <c r="F20" i="11" s="1"/>
  <c r="R57" i="18" a="1"/>
  <c r="R57" i="18" s="1"/>
  <c r="S20" i="18" a="1"/>
  <c r="S20" i="18" s="1"/>
  <c r="C4" i="15" a="1"/>
  <c r="C4" i="15" s="1"/>
  <c r="L74" i="18" a="1"/>
  <c r="L74" i="18" s="1"/>
  <c r="T27" i="18" a="1"/>
  <c r="T27" i="18" s="1"/>
  <c r="S37" i="18" a="1"/>
  <c r="S37" i="18" s="1"/>
  <c r="M38" i="18" a="1"/>
  <c r="M38" i="18" s="1"/>
  <c r="R20" i="11" a="1"/>
  <c r="R20" i="11" s="1"/>
  <c r="I4" i="11" a="1"/>
  <c r="I4" i="11" s="1"/>
  <c r="M66" i="18" a="1"/>
  <c r="M66" i="18" s="1"/>
  <c r="F6" i="18" a="1"/>
  <c r="F6" i="18" s="1"/>
  <c r="I54" i="18" a="1"/>
  <c r="I54" i="18" s="1"/>
  <c r="R78" i="18" a="1"/>
  <c r="R78" i="18" s="1"/>
  <c r="P38" i="18" a="1"/>
  <c r="P38" i="18" s="1"/>
  <c r="S18" i="18" a="1"/>
  <c r="S18" i="18" s="1"/>
  <c r="T4" i="11" a="1"/>
  <c r="T4" i="11" s="1"/>
  <c r="P7" i="18" a="1"/>
  <c r="P7" i="18" s="1"/>
  <c r="C36" i="9" a="1"/>
  <c r="C36" i="9" s="1"/>
  <c r="T75" i="18" a="1"/>
  <c r="T75" i="18" s="1"/>
  <c r="D75" i="18" a="1"/>
  <c r="D75" i="18" s="1"/>
  <c r="J35" i="18" a="1"/>
  <c r="J35" i="18" s="1"/>
  <c r="Q80" i="18" a="1"/>
  <c r="Q80" i="18" s="1"/>
  <c r="L60" i="18" a="1"/>
  <c r="L60" i="18" s="1"/>
  <c r="T46" i="18" a="1"/>
  <c r="T46" i="18" s="1"/>
  <c r="T36" i="18" a="1"/>
  <c r="T36" i="18" s="1"/>
  <c r="C4" i="11" a="1"/>
  <c r="C4" i="11" s="1"/>
  <c r="C11" i="11" s="1"/>
  <c r="G4" i="16" a="1"/>
  <c r="G4" i="16" s="1"/>
  <c r="F38" i="18" a="1"/>
  <c r="F38" i="18" s="1"/>
  <c r="N66" i="18" a="1"/>
  <c r="N66" i="18" s="1"/>
  <c r="F66" i="18" a="1"/>
  <c r="F66" i="18" s="1"/>
  <c r="O20" i="18" a="1"/>
  <c r="O20" i="18" s="1"/>
  <c r="E7" i="15" a="1"/>
  <c r="E7" i="15" s="1"/>
  <c r="S14" i="18" a="1"/>
  <c r="S14" i="18" s="1"/>
  <c r="O18" i="18" a="1"/>
  <c r="O18" i="18" s="1"/>
  <c r="B4" i="16" a="1"/>
  <c r="B4" i="16" s="1"/>
  <c r="B11" i="16" s="1"/>
  <c r="I20" i="11" a="1"/>
  <c r="I20" i="11" s="1"/>
  <c r="H4" i="11" a="1"/>
  <c r="H4" i="11" s="1"/>
  <c r="F47" i="18" a="1"/>
  <c r="F47" i="18" s="1"/>
  <c r="I27" i="18" a="1"/>
  <c r="I27" i="18" s="1"/>
  <c r="H75" i="18" a="1"/>
  <c r="H75" i="18" s="1"/>
  <c r="N18" i="18" a="1"/>
  <c r="N18" i="18" s="1"/>
  <c r="K7" i="18" a="1"/>
  <c r="K7" i="18" s="1"/>
  <c r="T57" i="18" a="1"/>
  <c r="T57" i="18" s="1"/>
  <c r="D57" i="18" a="1"/>
  <c r="D57" i="18" s="1"/>
  <c r="F4" i="11" a="1"/>
  <c r="F4" i="11" s="1"/>
  <c r="L35" i="18" a="1"/>
  <c r="L35" i="18" s="1"/>
  <c r="H26" i="18" a="1"/>
  <c r="H26" i="18" s="1"/>
  <c r="Q16" i="18" a="1"/>
  <c r="Q16" i="18" s="1"/>
  <c r="F14" i="18" a="1"/>
  <c r="F14" i="18" s="1"/>
  <c r="G38" i="18" a="1"/>
  <c r="G38" i="18" s="1"/>
  <c r="O66" i="18" a="1"/>
  <c r="O66" i="18" s="1"/>
  <c r="H52" i="18" a="1"/>
  <c r="H52" i="18" s="1"/>
  <c r="Q4" i="11" a="1"/>
  <c r="Q4" i="11" s="1"/>
  <c r="N6" i="18" a="1"/>
  <c r="N6" i="18" s="1"/>
  <c r="K54" i="18" a="1"/>
  <c r="K54" i="18" s="1"/>
  <c r="G46" i="18" a="1"/>
  <c r="G46" i="18" s="1"/>
  <c r="E34" i="18" a="1"/>
  <c r="E34" i="18" s="1"/>
  <c r="C20" i="15" a="1"/>
  <c r="C20" i="15" s="1"/>
  <c r="L72" i="18" a="1"/>
  <c r="L72" i="18" s="1"/>
  <c r="F46" i="18" a="1"/>
  <c r="F46" i="18" s="1"/>
  <c r="D4" i="11" a="1"/>
  <c r="D4" i="11" s="1"/>
  <c r="R35" i="18" a="1"/>
  <c r="R35" i="18" s="1"/>
  <c r="F76" i="18" a="1"/>
  <c r="F76" i="18" s="1"/>
  <c r="G16" i="18" a="1"/>
  <c r="G16" i="18" s="1"/>
  <c r="N54" i="18" a="1"/>
  <c r="N54" i="18" s="1"/>
  <c r="D14" i="18" a="1"/>
  <c r="D14" i="18" s="1"/>
  <c r="P57" i="18" a="1"/>
  <c r="P57" i="18" s="1"/>
  <c r="M26" i="18" a="1"/>
  <c r="M26" i="18" s="1"/>
  <c r="L80" i="18" a="1"/>
  <c r="L80" i="18" s="1"/>
  <c r="N38" i="18" a="1"/>
  <c r="N38" i="18" s="1"/>
  <c r="D4" i="16" a="1"/>
  <c r="D4" i="16" s="1"/>
  <c r="J4" i="11" a="1"/>
  <c r="J4" i="11" s="1"/>
  <c r="K27" i="18" a="1"/>
  <c r="K27" i="18" s="1"/>
  <c r="N7" i="18" a="1"/>
  <c r="N7" i="18" s="1"/>
  <c r="T77" i="18" a="1"/>
  <c r="T77" i="18" s="1"/>
  <c r="L77" i="18" a="1"/>
  <c r="L77" i="18" s="1"/>
  <c r="O57" i="18" a="1"/>
  <c r="O57" i="18" s="1"/>
  <c r="J37" i="18" a="1"/>
  <c r="J37" i="18" s="1"/>
  <c r="O80" i="18" a="1"/>
  <c r="O80" i="18" s="1"/>
  <c r="H20" i="18" a="1"/>
  <c r="H20" i="18" s="1"/>
  <c r="O6" i="18" a="1"/>
  <c r="O6" i="18" s="1"/>
  <c r="S72" i="18" a="1"/>
  <c r="S72" i="18" s="1"/>
  <c r="K72" i="18" a="1"/>
  <c r="K72" i="18" s="1"/>
  <c r="L12" i="18" a="1"/>
  <c r="L12" i="18" s="1"/>
  <c r="C4" i="16" a="1"/>
  <c r="C4" i="16" s="1"/>
  <c r="C11" i="16" s="1"/>
  <c r="S40" i="18" a="1"/>
  <c r="S40" i="18" s="1"/>
  <c r="E4" i="16" a="1"/>
  <c r="E4" i="16" s="1"/>
  <c r="S67" i="18" a="1"/>
  <c r="S67" i="18" s="1"/>
  <c r="T34" i="18" a="1"/>
  <c r="T34" i="18" s="1"/>
  <c r="M47" i="18" a="1"/>
  <c r="M47" i="18" s="1"/>
  <c r="S20" i="14" a="1"/>
  <c r="S20" i="14" s="1"/>
  <c r="K52" i="18" a="1"/>
  <c r="K52" i="18" s="1"/>
  <c r="L78" i="18" a="1"/>
  <c r="L78" i="18" s="1"/>
  <c r="R38" i="18" a="1"/>
  <c r="R38" i="18" s="1"/>
  <c r="H4" i="16" a="1"/>
  <c r="H4" i="16" s="1"/>
  <c r="H77" i="18" a="1"/>
  <c r="H77" i="18" s="1"/>
  <c r="S57" i="18" a="1"/>
  <c r="S57" i="18" s="1"/>
  <c r="D35" i="18" a="1"/>
  <c r="D35" i="18" s="1"/>
  <c r="Q40" i="18" a="1"/>
  <c r="Q40" i="18" s="1"/>
  <c r="P26" i="18" a="1"/>
  <c r="P26" i="18" s="1"/>
  <c r="H76" i="18" a="1"/>
  <c r="H76" i="18" s="1"/>
  <c r="E38" i="18" a="1"/>
  <c r="E38" i="18" s="1"/>
  <c r="E20" i="14" a="1"/>
  <c r="E20" i="14" s="1"/>
  <c r="E66" i="18" a="1"/>
  <c r="E66" i="18" s="1"/>
  <c r="F74" i="18" a="1"/>
  <c r="F74" i="18" s="1"/>
  <c r="Z23" i="11"/>
  <c r="Z22" i="11"/>
  <c r="Z23" i="10"/>
  <c r="Z22" i="10"/>
  <c r="S60" i="18" l="1" a="1"/>
  <c r="S60" i="18" s="1"/>
  <c r="R52" i="18" a="1"/>
  <c r="R52" i="18" s="1"/>
  <c r="R72" i="18" a="1"/>
  <c r="R72" i="18" s="1"/>
  <c r="R77" i="18" a="1"/>
  <c r="R77" i="18" s="1"/>
  <c r="N60" i="18" a="1"/>
  <c r="N60" i="18" s="1"/>
  <c r="R17" i="18" a="1"/>
  <c r="R17" i="18" s="1"/>
  <c r="S17" i="18" a="1"/>
  <c r="S17" i="18" s="1"/>
  <c r="Q77" i="18" a="1"/>
  <c r="Q77" i="18" s="1"/>
  <c r="R4" i="14" a="1"/>
  <c r="R4" i="14" s="1"/>
  <c r="D66" i="18" a="1"/>
  <c r="D66" i="18" s="1"/>
  <c r="L27" i="18" a="1"/>
  <c r="L27" i="18" s="1"/>
  <c r="M80" i="18" a="1"/>
  <c r="M80" i="18" s="1"/>
  <c r="I38" i="18" a="1"/>
  <c r="I38" i="18" s="1"/>
  <c r="M60" i="18" a="1"/>
  <c r="M60" i="18" s="1"/>
  <c r="F17" i="18" a="1"/>
  <c r="F17" i="18" s="1"/>
  <c r="K4" i="14" a="1"/>
  <c r="K4" i="14" s="1"/>
  <c r="G80" i="18" a="1"/>
  <c r="G80" i="18" s="1"/>
  <c r="T74" i="18" a="1"/>
  <c r="T74" i="18" s="1"/>
  <c r="R40" i="18" a="1"/>
  <c r="R40" i="18" s="1"/>
  <c r="L15" i="18" a="1"/>
  <c r="L15" i="18" s="1"/>
  <c r="T18" i="18" a="1"/>
  <c r="T18" i="18" s="1"/>
  <c r="E4" i="14" a="1"/>
  <c r="E4" i="14" s="1"/>
  <c r="K34" i="18" a="1"/>
  <c r="K34" i="18" s="1"/>
  <c r="H60" i="18" a="1"/>
  <c r="H60" i="18" s="1"/>
  <c r="L26" i="18" a="1"/>
  <c r="L26" i="18" s="1"/>
  <c r="G60" i="18" a="1"/>
  <c r="G60" i="18" s="1"/>
  <c r="P76" i="18" a="1"/>
  <c r="P76" i="18" s="1"/>
  <c r="P78" i="18" a="1"/>
  <c r="P78" i="18" s="1"/>
  <c r="K20" i="18" a="1"/>
  <c r="K20" i="18" s="1"/>
  <c r="E15" i="18" a="1"/>
  <c r="E15" i="18" s="1"/>
  <c r="I15" i="18" a="1"/>
  <c r="I15" i="18" s="1"/>
  <c r="N20" i="18" a="1"/>
  <c r="N20" i="18" s="1"/>
  <c r="F27" i="18" a="1"/>
  <c r="F27" i="18" s="1"/>
  <c r="M5" i="14" a="1"/>
  <c r="M5" i="14" s="1"/>
  <c r="I12" i="18" a="1"/>
  <c r="I12" i="18" s="1"/>
  <c r="N80" i="18" a="1"/>
  <c r="N80" i="18" s="1"/>
  <c r="T20" i="18" a="1"/>
  <c r="T20" i="18" s="1"/>
  <c r="I20" i="14" a="1"/>
  <c r="I20" i="14" s="1"/>
  <c r="I80" i="18" a="1"/>
  <c r="I80" i="18" s="1"/>
  <c r="P6" i="18" a="1"/>
  <c r="P6" i="18" s="1"/>
  <c r="J4" i="14" a="1"/>
  <c r="J4" i="14" s="1"/>
  <c r="L46" i="18" a="1"/>
  <c r="L46" i="18" s="1"/>
  <c r="R12" i="18" a="1"/>
  <c r="R12" i="18" s="1"/>
  <c r="J74" i="18" a="1"/>
  <c r="J74" i="18" s="1"/>
  <c r="M35" i="18" a="1"/>
  <c r="M35" i="18" s="1"/>
  <c r="F26" i="18" a="1"/>
  <c r="F26" i="18" s="1"/>
  <c r="K80" i="18" a="1"/>
  <c r="K80" i="18" s="1"/>
  <c r="O46" i="18" a="1"/>
  <c r="O46" i="18" s="1"/>
  <c r="G40" i="18" a="1"/>
  <c r="G40" i="18" s="1"/>
  <c r="F16" i="18" a="1"/>
  <c r="F16" i="18" s="1"/>
  <c r="G74" i="18" a="1"/>
  <c r="G74" i="18" s="1"/>
  <c r="D67" i="18" a="1"/>
  <c r="D67" i="18" s="1"/>
  <c r="T40" i="18" a="1"/>
  <c r="T40" i="18" s="1"/>
  <c r="K37" i="18" a="1"/>
  <c r="K37" i="18" s="1"/>
  <c r="K6" i="18" a="1"/>
  <c r="K6" i="18" s="1"/>
  <c r="P46" i="18" a="1"/>
  <c r="P46" i="18" s="1"/>
  <c r="I57" i="18" a="1"/>
  <c r="I57" i="18" s="1"/>
  <c r="N72" i="18" a="1"/>
  <c r="N72" i="18" s="1"/>
  <c r="K76" i="18" a="1"/>
  <c r="K76" i="18" s="1"/>
  <c r="T5" i="13" a="1"/>
  <c r="T5" i="13" s="1"/>
  <c r="O76" i="18" a="1"/>
  <c r="O76" i="18" s="1"/>
  <c r="I37" i="18" a="1"/>
  <c r="I37" i="18" s="1"/>
  <c r="M12" i="18" a="1"/>
  <c r="M12" i="18" s="1"/>
  <c r="S4" i="13" a="1"/>
  <c r="S4" i="13" s="1"/>
  <c r="F58" i="18" a="1"/>
  <c r="F58" i="18" s="1"/>
  <c r="R76" i="18" a="1"/>
  <c r="R76" i="18" s="1"/>
  <c r="R4" i="15" a="1"/>
  <c r="R4" i="15" s="1"/>
  <c r="R56" i="18" a="1"/>
  <c r="R56" i="18" s="1"/>
  <c r="J20" i="14" a="1"/>
  <c r="J20" i="14" s="1"/>
  <c r="C78" i="18" a="1"/>
  <c r="C78" i="18" s="1"/>
  <c r="C8" i="16" a="1"/>
  <c r="C8" i="16" s="1"/>
  <c r="C15" i="16" s="1"/>
  <c r="N20" i="9" a="1"/>
  <c r="N20" i="9" s="1"/>
  <c r="B20" i="18" a="1"/>
  <c r="B20" i="18" s="1"/>
  <c r="B21" i="10" a="1"/>
  <c r="B21" i="10" s="1"/>
  <c r="M68" i="18" a="1"/>
  <c r="M68" i="18" s="1"/>
  <c r="M8" i="11" a="1"/>
  <c r="M8" i="11" s="1"/>
  <c r="O55" i="18" a="1"/>
  <c r="O55" i="18" s="1"/>
  <c r="P20" i="15" a="1"/>
  <c r="P20" i="15" s="1"/>
  <c r="G17" i="18" a="1"/>
  <c r="G17" i="18" s="1"/>
  <c r="M58" i="18" a="1"/>
  <c r="M58" i="18" s="1"/>
  <c r="G28" i="18" a="1"/>
  <c r="G28" i="18" s="1"/>
  <c r="G6" i="11" a="1"/>
  <c r="G6" i="11" s="1"/>
  <c r="C69" i="18" a="1"/>
  <c r="C69" i="18" s="1"/>
  <c r="C24" i="11" a="1"/>
  <c r="C24" i="11" s="1"/>
  <c r="M9" i="18" a="1"/>
  <c r="M9" i="18" s="1"/>
  <c r="M21" i="11" a="1"/>
  <c r="M21" i="11" s="1"/>
  <c r="T68" i="18" a="1"/>
  <c r="T68" i="18" s="1"/>
  <c r="T8" i="11" a="1"/>
  <c r="T8" i="11" s="1"/>
  <c r="O36" i="9" a="1"/>
  <c r="O36" i="9" s="1"/>
  <c r="C46" i="18" a="1"/>
  <c r="C46" i="18" s="1"/>
  <c r="C23" i="9" a="1"/>
  <c r="C23" i="9" s="1"/>
  <c r="B9" i="18" a="1"/>
  <c r="B9" i="18" s="1"/>
  <c r="B21" i="11" a="1"/>
  <c r="B21" i="11" s="1"/>
  <c r="B28" i="11" s="1"/>
  <c r="R8" i="18" a="1"/>
  <c r="R8" i="18" s="1"/>
  <c r="R5" i="11" a="1"/>
  <c r="R5" i="11" s="1"/>
  <c r="S4" i="15" a="1"/>
  <c r="S4" i="15" s="1"/>
  <c r="S56" i="18" a="1"/>
  <c r="S56" i="18" s="1"/>
  <c r="E20" i="9" a="1"/>
  <c r="E20" i="9" s="1"/>
  <c r="J38" i="18" a="1"/>
  <c r="J38" i="18" s="1"/>
  <c r="E35" i="18" a="1"/>
  <c r="E35" i="18" s="1"/>
  <c r="J20" i="15" a="1"/>
  <c r="J20" i="15" s="1"/>
  <c r="N36" i="9" a="1"/>
  <c r="N36" i="9" s="1"/>
  <c r="C66" i="18" a="1"/>
  <c r="C66" i="18" s="1"/>
  <c r="C24" i="9" a="1"/>
  <c r="C24" i="9" s="1"/>
  <c r="O52" i="18" a="1"/>
  <c r="O52" i="18" s="1"/>
  <c r="Q4" i="15" a="1"/>
  <c r="Q4" i="15" s="1"/>
  <c r="Q56" i="18" a="1"/>
  <c r="Q56" i="18" s="1"/>
  <c r="G67" i="18" a="1"/>
  <c r="G67" i="18" s="1"/>
  <c r="L49" i="18" a="1"/>
  <c r="L49" i="18" s="1"/>
  <c r="L23" i="11" a="1"/>
  <c r="L23" i="11" s="1"/>
  <c r="J22" i="14" a="1"/>
  <c r="J22" i="14" s="1"/>
  <c r="L24" i="15" a="1"/>
  <c r="L24" i="15" s="1"/>
  <c r="B55" i="18" a="1"/>
  <c r="B55" i="18" s="1"/>
  <c r="B23" i="14" a="1"/>
  <c r="B23" i="14" s="1"/>
  <c r="N37" i="18" a="1"/>
  <c r="N37" i="18" s="1"/>
  <c r="K58" i="18" a="1"/>
  <c r="K58" i="18" s="1"/>
  <c r="H21" i="10" a="1"/>
  <c r="H21" i="10" s="1"/>
  <c r="N21" i="9" a="1"/>
  <c r="N21" i="9" s="1"/>
  <c r="J52" i="18" a="1"/>
  <c r="J52" i="18" s="1"/>
  <c r="I7" i="14" a="1"/>
  <c r="I7" i="14" s="1"/>
  <c r="O8" i="15" a="1"/>
  <c r="O8" i="15" s="1"/>
  <c r="F69" i="18" a="1"/>
  <c r="F69" i="18" s="1"/>
  <c r="F24" i="11" a="1"/>
  <c r="F24" i="11" s="1"/>
  <c r="G5" i="15" a="1"/>
  <c r="G5" i="15" s="1"/>
  <c r="Q8" i="18" a="1"/>
  <c r="Q8" i="18" s="1"/>
  <c r="Q5" i="11" a="1"/>
  <c r="Q5" i="11" s="1"/>
  <c r="R20" i="9" a="1"/>
  <c r="R20" i="9" s="1"/>
  <c r="R74" i="18" a="1"/>
  <c r="R74" i="18" s="1"/>
  <c r="J12" i="18" a="1"/>
  <c r="J12" i="18" s="1"/>
  <c r="K55" i="18" a="1"/>
  <c r="K55" i="18" s="1"/>
  <c r="T26" i="18" a="1"/>
  <c r="T26" i="18" s="1"/>
  <c r="I9" i="18" a="1"/>
  <c r="I9" i="18" s="1"/>
  <c r="I21" i="11" a="1"/>
  <c r="I21" i="11" s="1"/>
  <c r="Q14" i="18" a="1"/>
  <c r="Q14" i="18" s="1"/>
  <c r="G20" i="9" a="1"/>
  <c r="G20" i="9" s="1"/>
  <c r="L58" i="18" a="1"/>
  <c r="L58" i="18" s="1"/>
  <c r="M4" i="13" a="1"/>
  <c r="M4" i="13" s="1"/>
  <c r="M32" i="18" a="1"/>
  <c r="M32" i="18" s="1"/>
  <c r="C38" i="18" a="1"/>
  <c r="C38" i="18" s="1"/>
  <c r="C6" i="16" a="1"/>
  <c r="C6" i="16" s="1"/>
  <c r="C13" i="16" s="1"/>
  <c r="E69" i="18" a="1"/>
  <c r="E69" i="18" s="1"/>
  <c r="E24" i="11" a="1"/>
  <c r="E24" i="11" s="1"/>
  <c r="R54" i="18" a="1"/>
  <c r="R54" i="18" s="1"/>
  <c r="F20" i="9" a="1"/>
  <c r="F20" i="9" s="1"/>
  <c r="C7" i="18" a="1"/>
  <c r="C7" i="18" s="1"/>
  <c r="C37" i="9" a="1"/>
  <c r="C37" i="9" s="1"/>
  <c r="R36" i="18" a="1"/>
  <c r="R36" i="18" s="1"/>
  <c r="G57" i="18" a="1"/>
  <c r="G57" i="18" s="1"/>
  <c r="R49" i="18" a="1"/>
  <c r="R49" i="18" s="1"/>
  <c r="R23" i="11" a="1"/>
  <c r="R23" i="11" s="1"/>
  <c r="H14" i="18" a="1"/>
  <c r="H14" i="18" s="1"/>
  <c r="H18" i="18" a="1"/>
  <c r="H18" i="18" s="1"/>
  <c r="F55" i="18" a="1"/>
  <c r="F55" i="18" s="1"/>
  <c r="K78" i="18" a="1"/>
  <c r="K78" i="18" s="1"/>
  <c r="I49" i="18" a="1"/>
  <c r="I49" i="18" s="1"/>
  <c r="I23" i="11" a="1"/>
  <c r="I23" i="11" s="1"/>
  <c r="M69" i="18" a="1"/>
  <c r="M69" i="18" s="1"/>
  <c r="M24" i="11" a="1"/>
  <c r="M24" i="11" s="1"/>
  <c r="F8" i="18" a="1"/>
  <c r="F8" i="18" s="1"/>
  <c r="F5" i="11" a="1"/>
  <c r="F5" i="11" s="1"/>
  <c r="H20" i="15" a="1"/>
  <c r="H20" i="15" s="1"/>
  <c r="S69" i="18" a="1"/>
  <c r="S69" i="18" s="1"/>
  <c r="S24" i="11" a="1"/>
  <c r="S24" i="11" s="1"/>
  <c r="J67" i="18" a="1"/>
  <c r="J67" i="18" s="1"/>
  <c r="S29" i="18" a="1"/>
  <c r="S29" i="18" s="1"/>
  <c r="S22" i="11" a="1"/>
  <c r="S22" i="11" s="1"/>
  <c r="I4" i="15" a="1"/>
  <c r="I4" i="15" s="1"/>
  <c r="I56" i="18" a="1"/>
  <c r="I56" i="18" s="1"/>
  <c r="I60" i="18" a="1"/>
  <c r="I60" i="18" s="1"/>
  <c r="E52" i="18" a="1"/>
  <c r="E52" i="18" s="1"/>
  <c r="O47" i="18" a="1"/>
  <c r="O47" i="18" s="1"/>
  <c r="S68" i="18" a="1"/>
  <c r="S68" i="18" s="1"/>
  <c r="S8" i="11" a="1"/>
  <c r="S8" i="11" s="1"/>
  <c r="C16" i="18" a="1"/>
  <c r="C16" i="18" s="1"/>
  <c r="C5" i="15" a="1"/>
  <c r="C5" i="15" s="1"/>
  <c r="C12" i="15" s="1"/>
  <c r="T38" i="18" a="1"/>
  <c r="T38" i="18" s="1"/>
  <c r="J75" i="18" a="1"/>
  <c r="J75" i="18" s="1"/>
  <c r="B78" i="18" a="1"/>
  <c r="B78" i="18" s="1"/>
  <c r="B8" i="16" a="1"/>
  <c r="B8" i="16" s="1"/>
  <c r="B15" i="16" s="1"/>
  <c r="P36" i="18" a="1"/>
  <c r="P36" i="18" s="1"/>
  <c r="L48" i="18" a="1"/>
  <c r="L48" i="18" s="1"/>
  <c r="L7" i="11" a="1"/>
  <c r="L7" i="11" s="1"/>
  <c r="J40" i="18" a="1"/>
  <c r="J40" i="18" s="1"/>
  <c r="O36" i="18" a="1"/>
  <c r="O36" i="18" s="1"/>
  <c r="Q48" i="18" a="1"/>
  <c r="Q48" i="18" s="1"/>
  <c r="Q7" i="11" a="1"/>
  <c r="Q7" i="11" s="1"/>
  <c r="E6" i="18" a="1"/>
  <c r="E6" i="18" s="1"/>
  <c r="Q60" i="18" a="1"/>
  <c r="Q60" i="18" s="1"/>
  <c r="O72" i="18" a="1"/>
  <c r="O72" i="18" s="1"/>
  <c r="S80" i="18" a="1"/>
  <c r="S80" i="18" s="1"/>
  <c r="E18" i="18" a="1"/>
  <c r="E18" i="18" s="1"/>
  <c r="R29" i="18" a="1"/>
  <c r="R29" i="18" s="1"/>
  <c r="R22" i="11" a="1"/>
  <c r="R22" i="11" s="1"/>
  <c r="C29" i="18" a="1"/>
  <c r="C29" i="18" s="1"/>
  <c r="C22" i="11" a="1"/>
  <c r="C22" i="11" s="1"/>
  <c r="C29" i="11" s="1"/>
  <c r="S52" i="18" a="1"/>
  <c r="S52" i="18" s="1"/>
  <c r="S16" i="18" a="1"/>
  <c r="S16" i="18" s="1"/>
  <c r="M29" i="18" a="1"/>
  <c r="M29" i="18" s="1"/>
  <c r="M22" i="11" a="1"/>
  <c r="M22" i="11" s="1"/>
  <c r="O16" i="18" a="1"/>
  <c r="O16" i="18" s="1"/>
  <c r="S46" i="18" a="1"/>
  <c r="S46" i="18" s="1"/>
  <c r="D4" i="15" a="1"/>
  <c r="D4" i="15" s="1"/>
  <c r="D56" i="18" a="1"/>
  <c r="D56" i="18" s="1"/>
  <c r="G12" i="18" a="1"/>
  <c r="G12" i="18" s="1"/>
  <c r="N20" i="14" a="1"/>
  <c r="N20" i="14" s="1"/>
  <c r="O20" i="9" a="1"/>
  <c r="O20" i="9" s="1"/>
  <c r="F4" i="15" a="1"/>
  <c r="F4" i="15" s="1"/>
  <c r="F56" i="18" a="1"/>
  <c r="F56" i="18" s="1"/>
  <c r="M46" i="18" a="1"/>
  <c r="M46" i="18" s="1"/>
  <c r="J7" i="18" a="1"/>
  <c r="J7" i="18" s="1"/>
  <c r="O58" i="18" a="1"/>
  <c r="O58" i="18" s="1"/>
  <c r="H27" i="18" a="1"/>
  <c r="H27" i="18" s="1"/>
  <c r="L6" i="18" a="1"/>
  <c r="L6" i="18" s="1"/>
  <c r="B15" i="18" a="1"/>
  <c r="B15" i="18" s="1"/>
  <c r="B21" i="14" a="1"/>
  <c r="B21" i="14" s="1"/>
  <c r="B60" i="18" a="1"/>
  <c r="B60" i="18" s="1"/>
  <c r="B23" i="10" a="1"/>
  <c r="B23" i="10" s="1"/>
  <c r="H35" i="18" a="1"/>
  <c r="H35" i="18" s="1"/>
  <c r="G55" i="18" a="1"/>
  <c r="G55" i="18" s="1"/>
  <c r="M76" i="18" a="1"/>
  <c r="M76" i="18" s="1"/>
  <c r="T24" i="10" a="1"/>
  <c r="T24" i="10" s="1"/>
  <c r="F22" i="9" a="1"/>
  <c r="F22" i="9" s="1"/>
  <c r="I67" i="18" a="1"/>
  <c r="I67" i="18" s="1"/>
  <c r="S5" i="16" a="1"/>
  <c r="S5" i="16" s="1"/>
  <c r="K20" i="14" a="1"/>
  <c r="K20" i="14" s="1"/>
  <c r="T39" i="9" a="1"/>
  <c r="T39" i="9" s="1"/>
  <c r="O5" i="14" a="1"/>
  <c r="O5" i="14" s="1"/>
  <c r="F24" i="9" a="1"/>
  <c r="F24" i="9" s="1"/>
  <c r="T24" i="15" a="1"/>
  <c r="T24" i="15" s="1"/>
  <c r="T21" i="10" a="1"/>
  <c r="T21" i="10" s="1"/>
  <c r="Q23" i="15" a="1"/>
  <c r="Q23" i="15" s="1"/>
  <c r="L4" i="13" a="1"/>
  <c r="L4" i="13" s="1"/>
  <c r="L32" i="18" a="1"/>
  <c r="L32" i="18" s="1"/>
  <c r="N6" i="16" a="1"/>
  <c r="N6" i="16" s="1"/>
  <c r="T21" i="14" a="1"/>
  <c r="T21" i="14" s="1"/>
  <c r="L22" i="14" a="1"/>
  <c r="L22" i="14" s="1"/>
  <c r="Q69" i="18" a="1"/>
  <c r="Q69" i="18" s="1"/>
  <c r="Q24" i="11" a="1"/>
  <c r="Q24" i="11" s="1"/>
  <c r="S22" i="10" a="1"/>
  <c r="S22" i="10" s="1"/>
  <c r="G77" i="18" a="1"/>
  <c r="G77" i="18" s="1"/>
  <c r="E20" i="18" a="1"/>
  <c r="E20" i="18" s="1"/>
  <c r="R23" i="15" a="1"/>
  <c r="R23" i="15" s="1"/>
  <c r="F39" i="9" a="1"/>
  <c r="F39" i="9" s="1"/>
  <c r="F8" i="15" a="1"/>
  <c r="F8" i="15" s="1"/>
  <c r="P20" i="14" a="1"/>
  <c r="P20" i="14" s="1"/>
  <c r="O69" i="18" a="1"/>
  <c r="O69" i="18" s="1"/>
  <c r="O24" i="11" a="1"/>
  <c r="O24" i="11" s="1"/>
  <c r="L14" i="18" a="1"/>
  <c r="L14" i="18" s="1"/>
  <c r="H55" i="18" a="1"/>
  <c r="H55" i="18" s="1"/>
  <c r="G20" i="14" a="1"/>
  <c r="G20" i="14" s="1"/>
  <c r="T66" i="18" a="1"/>
  <c r="T66" i="18" s="1"/>
  <c r="Q54" i="18" a="1"/>
  <c r="Q54" i="18" s="1"/>
  <c r="M20" i="15" a="1"/>
  <c r="M20" i="15" s="1"/>
  <c r="I47" i="18" a="1"/>
  <c r="I47" i="18" s="1"/>
  <c r="I72" i="18" a="1"/>
  <c r="I72" i="18" s="1"/>
  <c r="I20" i="18" a="1"/>
  <c r="I20" i="18" s="1"/>
  <c r="T58" i="18" a="1"/>
  <c r="T58" i="18" s="1"/>
  <c r="S55" i="18" a="1"/>
  <c r="S55" i="18" s="1"/>
  <c r="J72" i="18" a="1"/>
  <c r="J72" i="18" s="1"/>
  <c r="C77" i="18" a="1"/>
  <c r="C77" i="18" s="1"/>
  <c r="C24" i="15" a="1"/>
  <c r="C24" i="15" s="1"/>
  <c r="N55" i="18" a="1"/>
  <c r="N55" i="18" s="1"/>
  <c r="S58" i="18" a="1"/>
  <c r="S58" i="18" s="1"/>
  <c r="C48" i="18" a="1"/>
  <c r="C48" i="18" s="1"/>
  <c r="C7" i="11" a="1"/>
  <c r="C7" i="11" s="1"/>
  <c r="C14" i="11" s="1"/>
  <c r="R4" i="13" a="1"/>
  <c r="R4" i="13" s="1"/>
  <c r="R32" i="18" a="1"/>
  <c r="R32" i="18" s="1"/>
  <c r="L76" i="18" a="1"/>
  <c r="L76" i="18" s="1"/>
  <c r="G47" i="18" a="1"/>
  <c r="G47" i="18" s="1"/>
  <c r="K68" i="18" a="1"/>
  <c r="K68" i="18" s="1"/>
  <c r="K8" i="11" a="1"/>
  <c r="K8" i="11" s="1"/>
  <c r="G18" i="18" a="1"/>
  <c r="G18" i="18" s="1"/>
  <c r="H9" i="18" a="1"/>
  <c r="H9" i="18" s="1"/>
  <c r="H21" i="11" a="1"/>
  <c r="H21" i="11" s="1"/>
  <c r="J18" i="18" a="1"/>
  <c r="J18" i="18" s="1"/>
  <c r="L29" i="18" a="1"/>
  <c r="L29" i="18" s="1"/>
  <c r="L22" i="11" a="1"/>
  <c r="L22" i="11" s="1"/>
  <c r="C75" i="18" a="1"/>
  <c r="C75" i="18" s="1"/>
  <c r="C24" i="14" a="1"/>
  <c r="C24" i="14" s="1"/>
  <c r="C31" i="14" s="1"/>
  <c r="J80" i="18" a="1"/>
  <c r="J80" i="18" s="1"/>
  <c r="Q75" i="18" a="1"/>
  <c r="Q75" i="18" s="1"/>
  <c r="G36" i="9" a="1"/>
  <c r="G36" i="9" s="1"/>
  <c r="M28" i="18" a="1"/>
  <c r="M28" i="18" s="1"/>
  <c r="M6" i="11" a="1"/>
  <c r="M6" i="11" s="1"/>
  <c r="F28" i="18" a="1"/>
  <c r="F28" i="18" s="1"/>
  <c r="F6" i="11" a="1"/>
  <c r="F6" i="11" s="1"/>
  <c r="O12" i="18" a="1"/>
  <c r="O12" i="18" s="1"/>
  <c r="C28" i="18" a="1"/>
  <c r="C28" i="18" s="1"/>
  <c r="C6" i="11" a="1"/>
  <c r="C6" i="11" s="1"/>
  <c r="C13" i="11" s="1"/>
  <c r="C11" i="13"/>
  <c r="K36" i="9" a="1"/>
  <c r="K36" i="9" s="1"/>
  <c r="L9" i="18" a="1"/>
  <c r="L9" i="18" s="1"/>
  <c r="L21" i="11" a="1"/>
  <c r="L21" i="11" s="1"/>
  <c r="D78" i="18" a="1"/>
  <c r="D78" i="18" s="1"/>
  <c r="J76" i="18" a="1"/>
  <c r="J76" i="18" s="1"/>
  <c r="N78" i="18" a="1"/>
  <c r="N78" i="18" s="1"/>
  <c r="C40" i="18" a="1"/>
  <c r="C40" i="18" s="1"/>
  <c r="C22" i="10" a="1"/>
  <c r="C22" i="10" s="1"/>
  <c r="N4" i="15" a="1"/>
  <c r="N4" i="15" s="1"/>
  <c r="N56" i="18" a="1"/>
  <c r="N56" i="18" s="1"/>
  <c r="J14" i="18" a="1"/>
  <c r="J14" i="18" s="1"/>
  <c r="Q35" i="18" a="1"/>
  <c r="Q35" i="18" s="1"/>
  <c r="B76" i="18" a="1"/>
  <c r="B76" i="18" s="1"/>
  <c r="B8" i="15" a="1"/>
  <c r="B8" i="15" s="1"/>
  <c r="N17" i="18" a="1"/>
  <c r="N17" i="18" s="1"/>
  <c r="O4" i="13" a="1"/>
  <c r="O4" i="13" s="1"/>
  <c r="O32" i="18" a="1"/>
  <c r="O32" i="18" s="1"/>
  <c r="Q20" i="15" a="1"/>
  <c r="Q20" i="15" s="1"/>
  <c r="T9" i="18" a="1"/>
  <c r="T9" i="18" s="1"/>
  <c r="T21" i="11" a="1"/>
  <c r="T21" i="11" s="1"/>
  <c r="E8" i="18" a="1"/>
  <c r="E8" i="18" s="1"/>
  <c r="E5" i="11" a="1"/>
  <c r="E5" i="11" s="1"/>
  <c r="C32" i="18" a="1"/>
  <c r="C32" i="18" s="1"/>
  <c r="C6" i="13" a="1"/>
  <c r="C6" i="13" s="1"/>
  <c r="C13" i="13" s="1"/>
  <c r="P16" i="18" a="1"/>
  <c r="P16" i="18" s="1"/>
  <c r="E26" i="18" a="1"/>
  <c r="E26" i="18" s="1"/>
  <c r="P69" i="18" a="1"/>
  <c r="P69" i="18" s="1"/>
  <c r="P24" i="11" a="1"/>
  <c r="P24" i="11" s="1"/>
  <c r="I77" i="18" a="1"/>
  <c r="I77" i="18" s="1"/>
  <c r="P49" i="18" a="1"/>
  <c r="P49" i="18" s="1"/>
  <c r="P23" i="11" a="1"/>
  <c r="P23" i="11" s="1"/>
  <c r="C55" i="18" a="1"/>
  <c r="C55" i="18" s="1"/>
  <c r="C23" i="14" a="1"/>
  <c r="C23" i="14" s="1"/>
  <c r="C30" i="14" s="1"/>
  <c r="I4" i="13" a="1"/>
  <c r="I4" i="13" s="1"/>
  <c r="I32" i="18" a="1"/>
  <c r="I32" i="18" s="1"/>
  <c r="T6" i="18" a="1"/>
  <c r="T6" i="18" s="1"/>
  <c r="P4" i="15" a="1"/>
  <c r="P4" i="15" s="1"/>
  <c r="P56" i="18" a="1"/>
  <c r="P56" i="18" s="1"/>
  <c r="G29" i="18" a="1"/>
  <c r="G29" i="18" s="1"/>
  <c r="G22" i="11" a="1"/>
  <c r="G22" i="11" s="1"/>
  <c r="P4" i="14" a="1"/>
  <c r="P4" i="14" s="1"/>
  <c r="P27" i="18" a="1"/>
  <c r="P27" i="18" s="1"/>
  <c r="J29" i="18" a="1"/>
  <c r="J29" i="18" s="1"/>
  <c r="J22" i="11" a="1"/>
  <c r="J22" i="11" s="1"/>
  <c r="N46" i="18" a="1"/>
  <c r="N46" i="18" s="1"/>
  <c r="Q15" i="18" a="1"/>
  <c r="Q15" i="18" s="1"/>
  <c r="B16" i="18" a="1"/>
  <c r="B16" i="18" s="1"/>
  <c r="B5" i="15" a="1"/>
  <c r="B5" i="15" s="1"/>
  <c r="B12" i="15" s="1"/>
  <c r="T55" i="18" a="1"/>
  <c r="T55" i="18" s="1"/>
  <c r="R60" i="18" a="1"/>
  <c r="R60" i="18" s="1"/>
  <c r="M55" i="18" a="1"/>
  <c r="M55" i="18" s="1"/>
  <c r="L36" i="9" a="1"/>
  <c r="L36" i="9" s="1"/>
  <c r="O67" i="18" a="1"/>
  <c r="O67" i="18" s="1"/>
  <c r="H38" i="18" a="1"/>
  <c r="H38" i="18" s="1"/>
  <c r="K77" i="18" a="1"/>
  <c r="K77" i="18" s="1"/>
  <c r="H68" i="18" a="1"/>
  <c r="H68" i="18" s="1"/>
  <c r="H8" i="11" a="1"/>
  <c r="H8" i="11" s="1"/>
  <c r="G8" i="18" a="1"/>
  <c r="G8" i="18" s="1"/>
  <c r="G5" i="11" a="1"/>
  <c r="G5" i="11" s="1"/>
  <c r="J27" i="18" a="1"/>
  <c r="J27" i="18" s="1"/>
  <c r="M15" i="18" a="1"/>
  <c r="M15" i="18" s="1"/>
  <c r="T23" i="15" a="1"/>
  <c r="T23" i="15" s="1"/>
  <c r="D46" i="18" a="1"/>
  <c r="D46" i="18" s="1"/>
  <c r="L22" i="9" a="1"/>
  <c r="L22" i="9" s="1"/>
  <c r="N39" i="9" a="1"/>
  <c r="N39" i="9" s="1"/>
  <c r="K39" i="9" a="1"/>
  <c r="K39" i="9" s="1"/>
  <c r="I21" i="9" a="1"/>
  <c r="I21" i="9" s="1"/>
  <c r="S5" i="15" a="1"/>
  <c r="S5" i="15" s="1"/>
  <c r="D23" i="9" a="1"/>
  <c r="D23" i="9" s="1"/>
  <c r="M8" i="16" a="1"/>
  <c r="M8" i="16" s="1"/>
  <c r="G69" i="18" a="1"/>
  <c r="G69" i="18" s="1"/>
  <c r="G24" i="11" a="1"/>
  <c r="G24" i="11" s="1"/>
  <c r="I40" i="18" a="1"/>
  <c r="I40" i="18" s="1"/>
  <c r="J20" i="18" a="1"/>
  <c r="J20" i="18" s="1"/>
  <c r="S78" i="18" a="1"/>
  <c r="S78" i="18" s="1"/>
  <c r="F9" i="18" a="1"/>
  <c r="F9" i="18" s="1"/>
  <c r="G49" i="18" a="1"/>
  <c r="G49" i="18" s="1"/>
  <c r="I28" i="18" a="1"/>
  <c r="I28" i="18" s="1"/>
  <c r="Q26" i="18" a="1"/>
  <c r="Q26" i="18" s="1"/>
  <c r="S8" i="18" a="1"/>
  <c r="S8" i="18" s="1"/>
  <c r="P68" i="18" a="1"/>
  <c r="P68" i="18" s="1"/>
  <c r="P8" i="11" a="1"/>
  <c r="P8" i="11" s="1"/>
  <c r="Q29" i="18" a="1"/>
  <c r="Q29" i="18" s="1"/>
  <c r="Q22" i="11" a="1"/>
  <c r="Q22" i="11" s="1"/>
  <c r="E48" i="18" a="1"/>
  <c r="E48" i="18" s="1"/>
  <c r="E7" i="11" a="1"/>
  <c r="E7" i="11" s="1"/>
  <c r="P72" i="18" a="1"/>
  <c r="P72" i="18" s="1"/>
  <c r="B38" i="18" a="1"/>
  <c r="B38" i="18" s="1"/>
  <c r="B6" i="16" a="1"/>
  <c r="B6" i="16" s="1"/>
  <c r="B13" i="16" s="1"/>
  <c r="K48" i="18" a="1"/>
  <c r="K48" i="18" s="1"/>
  <c r="K7" i="11" a="1"/>
  <c r="K7" i="11" s="1"/>
  <c r="F36" i="9" a="1"/>
  <c r="F36" i="9" s="1"/>
  <c r="J48" i="18" a="1"/>
  <c r="J48" i="18" s="1"/>
  <c r="J7" i="11" a="1"/>
  <c r="J7" i="11" s="1"/>
  <c r="F49" i="18" a="1"/>
  <c r="F49" i="18" s="1"/>
  <c r="F23" i="11" a="1"/>
  <c r="F23" i="11" s="1"/>
  <c r="H58" i="18" a="1"/>
  <c r="H58" i="18" s="1"/>
  <c r="I58" i="18" a="1"/>
  <c r="I58" i="18" s="1"/>
  <c r="S28" i="18" a="1"/>
  <c r="S28" i="18" s="1"/>
  <c r="S6" i="11" a="1"/>
  <c r="S6" i="11" s="1"/>
  <c r="J47" i="18" a="1"/>
  <c r="J47" i="18" s="1"/>
  <c r="D20" i="14" a="1"/>
  <c r="D20" i="14" s="1"/>
  <c r="C11" i="15"/>
  <c r="J36" i="9" a="1"/>
  <c r="J36" i="9" s="1"/>
  <c r="S9" i="18" a="1"/>
  <c r="S9" i="18" s="1"/>
  <c r="S21" i="11" a="1"/>
  <c r="S21" i="11" s="1"/>
  <c r="C27" i="18" a="1"/>
  <c r="C27" i="18" s="1"/>
  <c r="C38" i="9" a="1"/>
  <c r="C38" i="9" s="1"/>
  <c r="I69" i="18" a="1"/>
  <c r="I69" i="18" s="1"/>
  <c r="I24" i="11" a="1"/>
  <c r="I24" i="11" s="1"/>
  <c r="R58" i="18" a="1"/>
  <c r="R58" i="18" s="1"/>
  <c r="I52" i="18" a="1"/>
  <c r="I52" i="18" s="1"/>
  <c r="C47" i="18" a="1"/>
  <c r="C47" i="18" s="1"/>
  <c r="C39" i="9" a="1"/>
  <c r="C39" i="9" s="1"/>
  <c r="E9" i="18" a="1"/>
  <c r="E9" i="18" s="1"/>
  <c r="E21" i="11" a="1"/>
  <c r="E21" i="11" s="1"/>
  <c r="T14" i="18" a="1"/>
  <c r="T14" i="18" s="1"/>
  <c r="B32" i="18" a="1"/>
  <c r="B32" i="18" s="1"/>
  <c r="B6" i="13" a="1"/>
  <c r="B6" i="13" s="1"/>
  <c r="B13" i="13" s="1"/>
  <c r="P8" i="18" a="1"/>
  <c r="P8" i="18" s="1"/>
  <c r="P5" i="11" a="1"/>
  <c r="P5" i="11" s="1"/>
  <c r="T48" i="18" a="1"/>
  <c r="T48" i="18" s="1"/>
  <c r="T7" i="11" a="1"/>
  <c r="T7" i="11" s="1"/>
  <c r="M4" i="15" a="1"/>
  <c r="M4" i="15" s="1"/>
  <c r="M56" i="18" a="1"/>
  <c r="M56" i="18" s="1"/>
  <c r="B29" i="18" a="1"/>
  <c r="B29" i="18" s="1"/>
  <c r="B22" i="11" a="1"/>
  <c r="B22" i="11" s="1"/>
  <c r="B29" i="11" s="1"/>
  <c r="K4" i="13" a="1"/>
  <c r="K4" i="13" s="1"/>
  <c r="K32" i="18" a="1"/>
  <c r="K32" i="18" s="1"/>
  <c r="K20" i="9" a="1"/>
  <c r="K20" i="9" s="1"/>
  <c r="B11" i="13"/>
  <c r="R36" i="9" a="1"/>
  <c r="R36" i="9" s="1"/>
  <c r="B27" i="18" a="1"/>
  <c r="B27" i="18" s="1"/>
  <c r="B38" i="9" a="1"/>
  <c r="B38" i="9" s="1"/>
  <c r="T20" i="14" a="1"/>
  <c r="T20" i="14" s="1"/>
  <c r="R28" i="18" a="1"/>
  <c r="R28" i="18" s="1"/>
  <c r="R6" i="11" a="1"/>
  <c r="R6" i="11" s="1"/>
  <c r="M6" i="18" a="1"/>
  <c r="M6" i="18" s="1"/>
  <c r="J9" i="18" a="1"/>
  <c r="J9" i="18" s="1"/>
  <c r="J21" i="11" a="1"/>
  <c r="J21" i="11" s="1"/>
  <c r="M52" i="18" a="1"/>
  <c r="M52" i="18" s="1"/>
  <c r="K8" i="18" a="1"/>
  <c r="K8" i="18" s="1"/>
  <c r="K5" i="11" a="1"/>
  <c r="K5" i="11" s="1"/>
  <c r="M40" i="18" a="1"/>
  <c r="M40" i="18" s="1"/>
  <c r="B75" i="18" a="1"/>
  <c r="B75" i="18" s="1"/>
  <c r="B24" i="14" a="1"/>
  <c r="B24" i="14" s="1"/>
  <c r="D77" i="18" a="1"/>
  <c r="D77" i="18" s="1"/>
  <c r="M27" i="18" a="1"/>
  <c r="M27" i="18" s="1"/>
  <c r="H48" i="18" a="1"/>
  <c r="H48" i="18" s="1"/>
  <c r="H7" i="11" a="1"/>
  <c r="H7" i="11" s="1"/>
  <c r="Q9" i="18" a="1"/>
  <c r="Q9" i="18" s="1"/>
  <c r="Q21" i="11" a="1"/>
  <c r="Q21" i="11" s="1"/>
  <c r="E60" i="18" a="1"/>
  <c r="E60" i="18" s="1"/>
  <c r="C9" i="18" a="1"/>
  <c r="C9" i="18" s="1"/>
  <c r="C21" i="11" a="1"/>
  <c r="C21" i="11" s="1"/>
  <c r="C28" i="11" s="1"/>
  <c r="R55" i="18" a="1"/>
  <c r="R55" i="18" s="1"/>
  <c r="H28" i="18" a="1"/>
  <c r="H28" i="18" s="1"/>
  <c r="H6" i="11" a="1"/>
  <c r="H6" i="11" s="1"/>
  <c r="T69" i="18" a="1"/>
  <c r="T69" i="18" s="1"/>
  <c r="T24" i="11" a="1"/>
  <c r="T24" i="11" s="1"/>
  <c r="O60" i="18" a="1"/>
  <c r="O60" i="18" s="1"/>
  <c r="C12" i="14"/>
  <c r="C11" i="14"/>
  <c r="J54" i="18" a="1"/>
  <c r="J54" i="18" s="1"/>
  <c r="F8" i="16" a="1"/>
  <c r="F8" i="16" s="1"/>
  <c r="I22" i="14" a="1"/>
  <c r="I22" i="14" s="1"/>
  <c r="D7" i="15" a="1"/>
  <c r="D7" i="15" s="1"/>
  <c r="G23" i="15" a="1"/>
  <c r="G23" i="15" s="1"/>
  <c r="E40" i="18" a="1"/>
  <c r="E40" i="18" s="1"/>
  <c r="S47" i="18" a="1"/>
  <c r="S47" i="18" s="1"/>
  <c r="N23" i="10" a="1"/>
  <c r="N23" i="10" s="1"/>
  <c r="C20" i="18" a="1"/>
  <c r="C20" i="18" s="1"/>
  <c r="C21" i="10" a="1"/>
  <c r="C21" i="10" s="1"/>
  <c r="F6" i="16" a="1"/>
  <c r="F6" i="16" s="1"/>
  <c r="J38" i="9" a="1"/>
  <c r="J38" i="9" s="1"/>
  <c r="Q49" i="18" a="1"/>
  <c r="Q49" i="18" s="1"/>
  <c r="Q23" i="11" a="1"/>
  <c r="Q23" i="11" s="1"/>
  <c r="D8" i="16" a="1"/>
  <c r="D8" i="16" s="1"/>
  <c r="L8" i="14" a="1"/>
  <c r="L8" i="14" s="1"/>
  <c r="K24" i="14" a="1"/>
  <c r="K24" i="14" s="1"/>
  <c r="M20" i="14" a="1"/>
  <c r="M20" i="14" s="1"/>
  <c r="I7" i="18" a="1"/>
  <c r="I7" i="18" s="1"/>
  <c r="E7" i="18" a="1"/>
  <c r="E7" i="18" s="1"/>
  <c r="E36" i="18" a="1"/>
  <c r="E36" i="18" s="1"/>
  <c r="B66" i="18" a="1"/>
  <c r="B66" i="18" s="1"/>
  <c r="G14" i="18" a="1"/>
  <c r="G14" i="18" s="1"/>
  <c r="O9" i="18" a="1"/>
  <c r="O9" i="18" s="1"/>
  <c r="C14" i="18" a="1"/>
  <c r="C14" i="18" s="1"/>
  <c r="D37" i="18" a="1"/>
  <c r="D37" i="18" s="1"/>
  <c r="Q18" i="18" a="1"/>
  <c r="Q18" i="18" s="1"/>
  <c r="M7" i="18" a="1"/>
  <c r="M7" i="18" s="1"/>
  <c r="R16" i="18" a="1"/>
  <c r="R16" i="18" s="1"/>
  <c r="S36" i="9" a="1"/>
  <c r="S36" i="9" s="1"/>
  <c r="C72" i="18" a="1"/>
  <c r="C72" i="18" s="1"/>
  <c r="C8" i="13" a="1"/>
  <c r="C8" i="13" s="1"/>
  <c r="C15" i="13" s="1"/>
  <c r="P20" i="18" a="1"/>
  <c r="P20" i="18" s="1"/>
  <c r="N4" i="13" a="1"/>
  <c r="N4" i="13" s="1"/>
  <c r="N32" i="18" a="1"/>
  <c r="N32" i="18" s="1"/>
  <c r="K49" i="18" a="1"/>
  <c r="K49" i="18" s="1"/>
  <c r="K23" i="11" a="1"/>
  <c r="K23" i="11" s="1"/>
  <c r="L20" i="14" a="1"/>
  <c r="L20" i="14" s="1"/>
  <c r="C36" i="18" a="1"/>
  <c r="C36" i="18" s="1"/>
  <c r="C6" i="15" a="1"/>
  <c r="C6" i="15" s="1"/>
  <c r="C13" i="15" s="1"/>
  <c r="G35" i="18" a="1"/>
  <c r="G35" i="18" s="1"/>
  <c r="T54" i="18" a="1"/>
  <c r="T54" i="18" s="1"/>
  <c r="I20" i="9" a="1"/>
  <c r="I20" i="9" s="1"/>
  <c r="E55" i="18" a="1"/>
  <c r="E55" i="18" s="1"/>
  <c r="Q52" i="18" a="1"/>
  <c r="Q52" i="18" s="1"/>
  <c r="C8" i="18" a="1"/>
  <c r="C8" i="18" s="1"/>
  <c r="C5" i="11" a="1"/>
  <c r="C5" i="11" s="1"/>
  <c r="C12" i="11" s="1"/>
  <c r="M8" i="18" a="1"/>
  <c r="M8" i="18" s="1"/>
  <c r="M5" i="11" a="1"/>
  <c r="M5" i="11" s="1"/>
  <c r="M16" i="18" a="1"/>
  <c r="M16" i="18" s="1"/>
  <c r="H4" i="15" a="1"/>
  <c r="H4" i="15" s="1"/>
  <c r="H56" i="18" a="1"/>
  <c r="H56" i="18" s="1"/>
  <c r="Q68" i="18" a="1"/>
  <c r="Q68" i="18" s="1"/>
  <c r="Q8" i="11" a="1"/>
  <c r="Q8" i="11" s="1"/>
  <c r="P74" i="18" a="1"/>
  <c r="P74" i="18" s="1"/>
  <c r="H12" i="18" a="1"/>
  <c r="H12" i="18" s="1"/>
  <c r="G15" i="18" a="1"/>
  <c r="G15" i="18" s="1"/>
  <c r="I29" i="18" a="1"/>
  <c r="I29" i="18" s="1"/>
  <c r="I22" i="11" a="1"/>
  <c r="I22" i="11" s="1"/>
  <c r="G37" i="18" a="1"/>
  <c r="G37" i="18" s="1"/>
  <c r="C67" i="18" a="1"/>
  <c r="C67" i="18" s="1"/>
  <c r="C40" i="9" a="1"/>
  <c r="C40" i="9" s="1"/>
  <c r="K26" i="18" a="1"/>
  <c r="K26" i="18" s="1"/>
  <c r="L54" i="18" a="1"/>
  <c r="L54" i="18" s="1"/>
  <c r="O8" i="18" a="1"/>
  <c r="O8" i="18" s="1"/>
  <c r="O5" i="11" a="1"/>
  <c r="O5" i="11" s="1"/>
  <c r="S20" i="9" a="1"/>
  <c r="S20" i="9" s="1"/>
  <c r="L75" i="18" a="1"/>
  <c r="L75" i="18" s="1"/>
  <c r="R20" i="14" a="1"/>
  <c r="R20" i="14" s="1"/>
  <c r="B58" i="18" a="1"/>
  <c r="B58" i="18" s="1"/>
  <c r="B7" i="16" a="1"/>
  <c r="B7" i="16" s="1"/>
  <c r="B14" i="16" s="1"/>
  <c r="D4" i="13" a="1"/>
  <c r="D4" i="13" s="1"/>
  <c r="D32" i="18" a="1"/>
  <c r="D32" i="18" s="1"/>
  <c r="I68" i="18" a="1"/>
  <c r="I68" i="18" s="1"/>
  <c r="I8" i="11" a="1"/>
  <c r="I8" i="11" s="1"/>
  <c r="E68" i="18" a="1"/>
  <c r="E68" i="18" s="1"/>
  <c r="E8" i="11" a="1"/>
  <c r="E8" i="11" s="1"/>
  <c r="E28" i="18" a="1"/>
  <c r="E28" i="18" s="1"/>
  <c r="E6" i="11" a="1"/>
  <c r="E6" i="11" s="1"/>
  <c r="K38" i="18" a="1"/>
  <c r="K38" i="18" s="1"/>
  <c r="D68" i="18" a="1"/>
  <c r="D68" i="18" s="1"/>
  <c r="D8" i="11" a="1"/>
  <c r="D8" i="11" s="1"/>
  <c r="S75" i="18" a="1"/>
  <c r="S75" i="18" s="1"/>
  <c r="C56" i="18" a="1"/>
  <c r="C56" i="18" s="1"/>
  <c r="C7" i="15" a="1"/>
  <c r="C7" i="15" s="1"/>
  <c r="C14" i="15" s="1"/>
  <c r="E46" i="18" a="1"/>
  <c r="E46" i="18" s="1"/>
  <c r="T78" i="18" a="1"/>
  <c r="T78" i="18" s="1"/>
  <c r="K20" i="15" a="1"/>
  <c r="K20" i="15" s="1"/>
  <c r="H4" i="14" a="1"/>
  <c r="H4" i="14" s="1"/>
  <c r="J60" i="18" a="1"/>
  <c r="J60" i="18" s="1"/>
  <c r="Q4" i="14" a="1"/>
  <c r="Q4" i="14" s="1"/>
  <c r="R20" i="18" a="1"/>
  <c r="R20" i="18" s="1"/>
  <c r="J78" i="18" a="1"/>
  <c r="J78" i="18" s="1"/>
  <c r="P48" i="18" a="1"/>
  <c r="P48" i="18" s="1"/>
  <c r="P7" i="11" a="1"/>
  <c r="P7" i="11" s="1"/>
  <c r="C49" i="18" a="1"/>
  <c r="C49" i="18" s="1"/>
  <c r="C23" i="11" a="1"/>
  <c r="C23" i="11" s="1"/>
  <c r="C30" i="11" s="1"/>
  <c r="S35" i="18" a="1"/>
  <c r="S35" i="18" s="1"/>
  <c r="K9" i="18" a="1"/>
  <c r="K9" i="18" s="1"/>
  <c r="K21" i="11" a="1"/>
  <c r="K21" i="11" s="1"/>
  <c r="B6" i="18" a="1"/>
  <c r="B6" i="18" s="1"/>
  <c r="B21" i="9" a="1"/>
  <c r="B21" i="9" s="1"/>
  <c r="P12" i="18" a="1"/>
  <c r="P12" i="18" s="1"/>
  <c r="P28" i="18" a="1"/>
  <c r="P28" i="18" s="1"/>
  <c r="P6" i="11" a="1"/>
  <c r="P6" i="11" s="1"/>
  <c r="D6" i="18" a="1"/>
  <c r="D6" i="18" s="1"/>
  <c r="H20" i="14" a="1"/>
  <c r="H20" i="14" s="1"/>
  <c r="P58" i="18" a="1"/>
  <c r="P58" i="18" s="1"/>
  <c r="H8" i="18" a="1"/>
  <c r="H8" i="18" s="1"/>
  <c r="H5" i="11" a="1"/>
  <c r="H5" i="11" s="1"/>
  <c r="N28" i="18" a="1"/>
  <c r="N28" i="18" s="1"/>
  <c r="N6" i="11" a="1"/>
  <c r="N6" i="11" s="1"/>
  <c r="Q72" i="18" a="1"/>
  <c r="Q72" i="18" s="1"/>
  <c r="K12" i="18" a="1"/>
  <c r="K12" i="18" s="1"/>
  <c r="R46" i="18" a="1"/>
  <c r="R46" i="18" s="1"/>
  <c r="F23" i="14" a="1"/>
  <c r="F23" i="14" s="1"/>
  <c r="N48" i="18" a="1"/>
  <c r="N48" i="18" s="1"/>
  <c r="N7" i="11" a="1"/>
  <c r="N7" i="11" s="1"/>
  <c r="O39" i="9" a="1"/>
  <c r="O39" i="9" s="1"/>
  <c r="N8" i="15" a="1"/>
  <c r="N8" i="15" s="1"/>
  <c r="F20" i="14" a="1"/>
  <c r="F20" i="14" s="1"/>
  <c r="H8" i="15" a="1"/>
  <c r="H8" i="15" s="1"/>
  <c r="H21" i="15" a="1"/>
  <c r="H21" i="15" s="1"/>
  <c r="I6" i="13" a="1"/>
  <c r="I6" i="13" s="1"/>
  <c r="Q24" i="15" a="1"/>
  <c r="Q24" i="15" s="1"/>
  <c r="P18" i="18" a="1"/>
  <c r="P18" i="18" s="1"/>
  <c r="M6" i="13" a="1"/>
  <c r="M6" i="13" s="1"/>
  <c r="I6" i="15" a="1"/>
  <c r="I6" i="15" s="1"/>
  <c r="I38" i="9" a="1"/>
  <c r="I38" i="9" s="1"/>
  <c r="F21" i="14" a="1"/>
  <c r="F21" i="14" s="1"/>
  <c r="E5" i="14" a="1"/>
  <c r="E5" i="14" s="1"/>
  <c r="S48" i="18" a="1"/>
  <c r="S48" i="18" s="1"/>
  <c r="S7" i="11" a="1"/>
  <c r="S7" i="11" s="1"/>
  <c r="D47" i="18" a="1"/>
  <c r="D47" i="18" s="1"/>
  <c r="E27" i="18" a="1"/>
  <c r="E27" i="18" s="1"/>
  <c r="T8" i="18" a="1"/>
  <c r="T8" i="18" s="1"/>
  <c r="H34" i="18" a="1"/>
  <c r="H34" i="18" s="1"/>
  <c r="P47" i="18" a="1"/>
  <c r="P47" i="18" s="1"/>
  <c r="C15" i="18" a="1"/>
  <c r="C15" i="18" s="1"/>
  <c r="C21" i="14" a="1"/>
  <c r="C21" i="14" s="1"/>
  <c r="C28" i="14" s="1"/>
  <c r="E37" i="18" a="1"/>
  <c r="E37" i="18" s="1"/>
  <c r="M67" i="18" a="1"/>
  <c r="M67" i="18" s="1"/>
  <c r="C27" i="14"/>
  <c r="O20" i="14" a="1"/>
  <c r="O20" i="14" s="1"/>
  <c r="R34" i="18" a="1"/>
  <c r="R34" i="18" s="1"/>
  <c r="B47" i="18" a="1"/>
  <c r="B47" i="18" s="1"/>
  <c r="D17" i="18" a="1"/>
  <c r="D17" i="18" s="1"/>
  <c r="H40" i="18" a="1"/>
  <c r="H40" i="18" s="1"/>
  <c r="R68" i="18" a="1"/>
  <c r="R68" i="18" s="1"/>
  <c r="R8" i="11" a="1"/>
  <c r="R8" i="11" s="1"/>
  <c r="O49" i="18" a="1"/>
  <c r="O49" i="18" s="1"/>
  <c r="O23" i="11" a="1"/>
  <c r="O23" i="11" s="1"/>
  <c r="H49" i="18" a="1"/>
  <c r="H49" i="18" s="1"/>
  <c r="H23" i="11" a="1"/>
  <c r="H23" i="11" s="1"/>
  <c r="G4" i="15" a="1"/>
  <c r="G4" i="15" s="1"/>
  <c r="G56" i="18" a="1"/>
  <c r="G56" i="18" s="1"/>
  <c r="J49" i="18" a="1"/>
  <c r="J49" i="18" s="1"/>
  <c r="J23" i="11" a="1"/>
  <c r="J23" i="11" s="1"/>
  <c r="R48" i="18" a="1"/>
  <c r="R48" i="18" s="1"/>
  <c r="R7" i="11" a="1"/>
  <c r="R7" i="11" s="1"/>
  <c r="J4" i="13" a="1"/>
  <c r="J4" i="13" s="1"/>
  <c r="J32" i="18" a="1"/>
  <c r="J32" i="18" s="1"/>
  <c r="T4" i="15" a="1"/>
  <c r="T4" i="15" s="1"/>
  <c r="T56" i="18" a="1"/>
  <c r="T56" i="18" s="1"/>
  <c r="B67" i="18" a="1"/>
  <c r="B67" i="18" s="1"/>
  <c r="B40" i="9" a="1"/>
  <c r="B40" i="9" s="1"/>
  <c r="P40" i="18" a="1"/>
  <c r="P40" i="18" s="1"/>
  <c r="J8" i="18" a="1"/>
  <c r="J8" i="18" s="1"/>
  <c r="J5" i="11" a="1"/>
  <c r="J5" i="11" s="1"/>
  <c r="B52" i="18" a="1"/>
  <c r="B52" i="18" s="1"/>
  <c r="B7" i="13" a="1"/>
  <c r="B7" i="13" s="1"/>
  <c r="B14" i="13" s="1"/>
  <c r="C57" i="18" a="1"/>
  <c r="C57" i="18" s="1"/>
  <c r="C23" i="15" a="1"/>
  <c r="C23" i="15" s="1"/>
  <c r="B28" i="18" a="1"/>
  <c r="B28" i="18" s="1"/>
  <c r="B6" i="11" a="1"/>
  <c r="B6" i="11" s="1"/>
  <c r="B13" i="11" s="1"/>
  <c r="L28" i="18" a="1"/>
  <c r="L28" i="18" s="1"/>
  <c r="L6" i="11" a="1"/>
  <c r="L6" i="11" s="1"/>
  <c r="P52" i="18" a="1"/>
  <c r="P52" i="18" s="1"/>
  <c r="K18" i="18" a="1"/>
  <c r="K18" i="18" s="1"/>
  <c r="L20" i="9" a="1"/>
  <c r="L20" i="9" s="1"/>
  <c r="P55" i="18" a="1"/>
  <c r="P55" i="18" s="1"/>
  <c r="D48" i="18" a="1"/>
  <c r="D48" i="18" s="1"/>
  <c r="D7" i="11" a="1"/>
  <c r="D7" i="11" s="1"/>
  <c r="I20" i="15" a="1"/>
  <c r="I20" i="15" s="1"/>
  <c r="P15" i="18" a="1"/>
  <c r="P15" i="18" s="1"/>
  <c r="B36" i="18" a="1"/>
  <c r="B36" i="18" s="1"/>
  <c r="B6" i="15" a="1"/>
  <c r="B6" i="15" s="1"/>
  <c r="B13" i="15" s="1"/>
  <c r="D29" i="18" a="1"/>
  <c r="D29" i="18" s="1"/>
  <c r="D22" i="11" a="1"/>
  <c r="D22" i="11" s="1"/>
  <c r="H69" i="18" a="1"/>
  <c r="H69" i="18" s="1"/>
  <c r="H24" i="11" a="1"/>
  <c r="H24" i="11" s="1"/>
  <c r="J58" i="18" a="1"/>
  <c r="J58" i="18" s="1"/>
  <c r="G48" i="18" a="1"/>
  <c r="G48" i="18" s="1"/>
  <c r="G7" i="11" a="1"/>
  <c r="G7" i="11" s="1"/>
  <c r="K66" i="18" a="1"/>
  <c r="K66" i="18" s="1"/>
  <c r="D28" i="18" a="1"/>
  <c r="D28" i="18" s="1"/>
  <c r="D6" i="11" a="1"/>
  <c r="D6" i="11" s="1"/>
  <c r="Q12" i="18" a="1"/>
  <c r="Q12" i="18" s="1"/>
  <c r="P29" i="18" a="1"/>
  <c r="P29" i="18" s="1"/>
  <c r="P22" i="11" a="1"/>
  <c r="P22" i="11" s="1"/>
  <c r="O68" i="18" a="1"/>
  <c r="O68" i="18" s="1"/>
  <c r="O8" i="11" a="1"/>
  <c r="O8" i="11" s="1"/>
  <c r="Q28" i="18" a="1"/>
  <c r="Q28" i="18" s="1"/>
  <c r="Q6" i="11" a="1"/>
  <c r="Q6" i="11" s="1"/>
  <c r="D55" i="18" a="1"/>
  <c r="D55" i="18" s="1"/>
  <c r="H54" i="18" a="1"/>
  <c r="H54" i="18" s="1"/>
  <c r="E47" i="18" a="1"/>
  <c r="E47" i="18" s="1"/>
  <c r="Q58" i="18" a="1"/>
  <c r="Q58" i="18" s="1"/>
  <c r="H78" i="18" a="1"/>
  <c r="H78" i="18" s="1"/>
  <c r="P4" i="13" a="1"/>
  <c r="P4" i="13" s="1"/>
  <c r="P32" i="18" a="1"/>
  <c r="P32" i="18" s="1"/>
  <c r="G9" i="18" a="1"/>
  <c r="G9" i="18" s="1"/>
  <c r="G21" i="11" a="1"/>
  <c r="G21" i="11" s="1"/>
  <c r="H36" i="9" a="1"/>
  <c r="H36" i="9" s="1"/>
  <c r="M36" i="18" a="1"/>
  <c r="M36" i="18" s="1"/>
  <c r="R6" i="18" a="1"/>
  <c r="R6" i="18" s="1"/>
  <c r="D20" i="9" a="1"/>
  <c r="D20" i="9" s="1"/>
  <c r="H29" i="18" a="1"/>
  <c r="H29" i="18" s="1"/>
  <c r="H22" i="11" a="1"/>
  <c r="H22" i="11" s="1"/>
  <c r="G78" i="18" a="1"/>
  <c r="G78" i="18" s="1"/>
  <c r="F20" i="15" a="1"/>
  <c r="F20" i="15" s="1"/>
  <c r="J68" i="18" a="1"/>
  <c r="J68" i="18" s="1"/>
  <c r="J8" i="11" a="1"/>
  <c r="J8" i="11" s="1"/>
  <c r="M20" i="18" a="1"/>
  <c r="M20" i="18" s="1"/>
  <c r="R67" i="18" a="1"/>
  <c r="R67" i="18" s="1"/>
  <c r="G4" i="13" a="1"/>
  <c r="G4" i="13" s="1"/>
  <c r="G32" i="18" a="1"/>
  <c r="G32" i="18" s="1"/>
  <c r="G75" i="18" a="1"/>
  <c r="G75" i="18" s="1"/>
  <c r="L16" i="18" a="1"/>
  <c r="L16" i="18" s="1"/>
  <c r="N52" i="18" a="1"/>
  <c r="N52" i="18" s="1"/>
  <c r="T28" i="18" a="1"/>
  <c r="T28" i="18" s="1"/>
  <c r="T6" i="11" a="1"/>
  <c r="T6" i="11" s="1"/>
  <c r="K46" i="18" a="1"/>
  <c r="K46" i="18" s="1"/>
  <c r="K16" i="18" a="1"/>
  <c r="K16" i="18" s="1"/>
  <c r="N40" i="18" a="1"/>
  <c r="N40" i="18" s="1"/>
  <c r="P80" i="18" a="1"/>
  <c r="P80" i="18" s="1"/>
  <c r="M23" i="9" a="1"/>
  <c r="M23" i="9" s="1"/>
  <c r="Q37" i="18" a="1"/>
  <c r="Q37" i="18" s="1"/>
  <c r="F23" i="10" a="1"/>
  <c r="F23" i="10" s="1"/>
  <c r="O23" i="15" a="1"/>
  <c r="O23" i="15" s="1"/>
  <c r="T29" i="18" a="1"/>
  <c r="T29" i="18" s="1"/>
  <c r="T22" i="11" a="1"/>
  <c r="T22" i="11" s="1"/>
  <c r="Q22" i="14" a="1"/>
  <c r="Q22" i="14" s="1"/>
  <c r="L5" i="16" a="1"/>
  <c r="L5" i="16" s="1"/>
  <c r="E23" i="14" a="1"/>
  <c r="E23" i="14" s="1"/>
  <c r="D21" i="10" a="1"/>
  <c r="D21" i="10" s="1"/>
  <c r="I23" i="15" a="1"/>
  <c r="I23" i="15" s="1"/>
  <c r="R69" i="18" a="1"/>
  <c r="R69" i="18" s="1"/>
  <c r="R24" i="11" a="1"/>
  <c r="R24" i="11" s="1"/>
  <c r="D24" i="10" a="1"/>
  <c r="D24" i="10" s="1"/>
  <c r="K4" i="15" a="1"/>
  <c r="K4" i="15" s="1"/>
  <c r="K56" i="18" a="1"/>
  <c r="K56" i="18" s="1"/>
  <c r="J46" i="18" a="1"/>
  <c r="J46" i="18" s="1"/>
  <c r="C54" i="18" a="1"/>
  <c r="C54" i="18" s="1"/>
  <c r="C7" i="14" a="1"/>
  <c r="C7" i="14" s="1"/>
  <c r="C14" i="14" s="1"/>
  <c r="O29" i="18" a="1"/>
  <c r="O29" i="18" s="1"/>
  <c r="O22" i="11" a="1"/>
  <c r="O22" i="11" s="1"/>
  <c r="D40" i="18" a="1"/>
  <c r="D40" i="18" s="1"/>
  <c r="O20" i="15" a="1"/>
  <c r="O20" i="15" s="1"/>
  <c r="E58" i="18" a="1"/>
  <c r="E58" i="18" s="1"/>
  <c r="E80" i="18" a="1"/>
  <c r="E80" i="18" s="1"/>
  <c r="C74" i="18" a="1"/>
  <c r="C74" i="18" s="1"/>
  <c r="C8" i="14" a="1"/>
  <c r="C8" i="14" s="1"/>
  <c r="C15" i="14" s="1"/>
  <c r="E74" i="18" a="1"/>
  <c r="E74" i="18" s="1"/>
  <c r="N9" i="18" a="1"/>
  <c r="N9" i="18" s="1"/>
  <c r="O7" i="18" a="1"/>
  <c r="O7" i="18" s="1"/>
  <c r="G66" i="18" a="1"/>
  <c r="G66" i="18" s="1"/>
  <c r="H74" i="18" a="1"/>
  <c r="H74" i="18" s="1"/>
  <c r="L4" i="14" a="1"/>
  <c r="L4" i="14" s="1"/>
  <c r="P36" i="9" a="1"/>
  <c r="P36" i="9" s="1"/>
  <c r="Q6" i="18" a="1"/>
  <c r="Q6" i="18" s="1"/>
  <c r="R47" i="18" a="1"/>
  <c r="R47" i="18" s="1"/>
  <c r="T20" i="15" a="1"/>
  <c r="T20" i="15" s="1"/>
  <c r="C6" i="18" a="1"/>
  <c r="C6" i="18" s="1"/>
  <c r="C21" i="9" a="1"/>
  <c r="C21" i="9" s="1"/>
  <c r="R20" i="15" a="1"/>
  <c r="R20" i="15" s="1"/>
  <c r="K28" i="18" a="1"/>
  <c r="K28" i="18" s="1"/>
  <c r="K6" i="11" a="1"/>
  <c r="K6" i="11" s="1"/>
  <c r="F48" i="18" a="1"/>
  <c r="F48" i="18" s="1"/>
  <c r="F7" i="11" a="1"/>
  <c r="F7" i="11" s="1"/>
  <c r="E4" i="15" a="1"/>
  <c r="E4" i="15" s="1"/>
  <c r="E56" i="18" a="1"/>
  <c r="E56" i="18" s="1"/>
  <c r="S20" i="15" a="1"/>
  <c r="S20" i="15" s="1"/>
  <c r="F29" i="18" a="1"/>
  <c r="F29" i="18" s="1"/>
  <c r="F22" i="11" a="1"/>
  <c r="F22" i="11" s="1"/>
  <c r="E20" i="15" a="1"/>
  <c r="E20" i="15" s="1"/>
  <c r="F68" i="18" a="1"/>
  <c r="F68" i="18" s="1"/>
  <c r="F8" i="11" a="1"/>
  <c r="F8" i="11" s="1"/>
  <c r="S74" i="18" a="1"/>
  <c r="S74" i="18" s="1"/>
  <c r="C76" i="18" a="1"/>
  <c r="C76" i="18" s="1"/>
  <c r="C8" i="15" a="1"/>
  <c r="C8" i="15" s="1"/>
  <c r="C15" i="15" s="1"/>
  <c r="M49" i="18" a="1"/>
  <c r="M49" i="18" s="1"/>
  <c r="M23" i="11" a="1"/>
  <c r="M23" i="11" s="1"/>
  <c r="Q20" i="14" a="1"/>
  <c r="Q20" i="14" s="1"/>
  <c r="O4" i="15" a="1"/>
  <c r="O4" i="15" s="1"/>
  <c r="O56" i="18" a="1"/>
  <c r="O56" i="18" s="1"/>
  <c r="N69" i="18" a="1"/>
  <c r="N69" i="18" s="1"/>
  <c r="N24" i="11" a="1"/>
  <c r="N24" i="11" s="1"/>
  <c r="E49" i="18" a="1"/>
  <c r="E49" i="18" s="1"/>
  <c r="E23" i="11" a="1"/>
  <c r="E23" i="11" s="1"/>
  <c r="L55" i="18" a="1"/>
  <c r="L55" i="18" s="1"/>
  <c r="K69" i="18" a="1"/>
  <c r="K69" i="18" s="1"/>
  <c r="K24" i="11" a="1"/>
  <c r="K24" i="11" s="1"/>
  <c r="O48" i="18" a="1"/>
  <c r="O48" i="18" s="1"/>
  <c r="O7" i="11" a="1"/>
  <c r="O7" i="11" s="1"/>
  <c r="Q74" i="18" a="1"/>
  <c r="Q74" i="18" s="1"/>
  <c r="B37" i="18" a="1"/>
  <c r="B37" i="18" s="1"/>
  <c r="B22" i="15" a="1"/>
  <c r="B22" i="15" s="1"/>
  <c r="N68" i="18" a="1"/>
  <c r="N68" i="18" s="1"/>
  <c r="N8" i="11" a="1"/>
  <c r="N8" i="11" s="1"/>
  <c r="L36" i="18" a="1"/>
  <c r="L36" i="18" s="1"/>
  <c r="Q36" i="9" a="1"/>
  <c r="Q36" i="9" s="1"/>
  <c r="H72" i="18" a="1"/>
  <c r="H72" i="18" s="1"/>
  <c r="B27" i="11"/>
  <c r="H16" i="18" a="1"/>
  <c r="H16" i="18" s="1"/>
  <c r="P34" i="18" a="1"/>
  <c r="P34" i="18" s="1"/>
  <c r="D36" i="9" a="1"/>
  <c r="D36" i="9" s="1"/>
  <c r="J77" i="18" a="1"/>
  <c r="J77" i="18" s="1"/>
  <c r="K29" i="18" a="1"/>
  <c r="K29" i="18" s="1"/>
  <c r="K22" i="11" a="1"/>
  <c r="K22" i="11" s="1"/>
  <c r="C18" i="18" a="1"/>
  <c r="C18" i="18" s="1"/>
  <c r="C5" i="16" a="1"/>
  <c r="C5" i="16" s="1"/>
  <c r="C12" i="16" s="1"/>
  <c r="B46" i="18" a="1"/>
  <c r="B46" i="18" s="1"/>
  <c r="B23" i="9" a="1"/>
  <c r="B23" i="9" s="1"/>
  <c r="S66" i="18" a="1"/>
  <c r="S66" i="18" s="1"/>
  <c r="I55" i="18" a="1"/>
  <c r="I55" i="18" s="1"/>
  <c r="J55" i="18" a="1"/>
  <c r="J55" i="18" s="1"/>
  <c r="C68" i="18" a="1"/>
  <c r="C68" i="18" s="1"/>
  <c r="C8" i="11" a="1"/>
  <c r="C8" i="11" s="1"/>
  <c r="C15" i="11" s="1"/>
  <c r="L52" i="18" a="1"/>
  <c r="L52" i="18" s="1"/>
  <c r="I8" i="18" a="1"/>
  <c r="I8" i="18" s="1"/>
  <c r="I5" i="11" a="1"/>
  <c r="I5" i="11" s="1"/>
  <c r="C26" i="18" a="1"/>
  <c r="C26" i="18" s="1"/>
  <c r="C22" i="9" a="1"/>
  <c r="C22" i="9" s="1"/>
  <c r="N57" i="18" a="1"/>
  <c r="N57" i="18" s="1"/>
  <c r="I78" i="18" a="1"/>
  <c r="I78" i="18" s="1"/>
  <c r="B56" i="18" a="1"/>
  <c r="B56" i="18" s="1"/>
  <c r="B7" i="15" a="1"/>
  <c r="B7" i="15" s="1"/>
  <c r="B14" i="15" s="1"/>
  <c r="E75" i="18" a="1"/>
  <c r="E75" i="18" s="1"/>
  <c r="D18" i="18" a="1"/>
  <c r="D18" i="18" s="1"/>
  <c r="E12" i="18" a="1"/>
  <c r="E12" i="18" s="1"/>
  <c r="Q20" i="18" a="1"/>
  <c r="Q20" i="18" s="1"/>
  <c r="J20" i="9" a="1"/>
  <c r="J20" i="9" s="1"/>
  <c r="J36" i="18" a="1"/>
  <c r="J36" i="18" s="1"/>
  <c r="Q36" i="18" a="1"/>
  <c r="Q36" i="18" s="1"/>
  <c r="O21" i="14" a="1"/>
  <c r="O21" i="14" s="1"/>
  <c r="D7" i="13" a="1"/>
  <c r="D7" i="13" s="1"/>
  <c r="B69" i="18" a="1"/>
  <c r="B69" i="18" s="1"/>
  <c r="B24" i="11" a="1"/>
  <c r="B24" i="11" s="1"/>
  <c r="B31" i="11" s="1"/>
  <c r="E22" i="14" a="1"/>
  <c r="E22" i="14" s="1"/>
  <c r="E76" i="18" a="1"/>
  <c r="E76" i="18" s="1"/>
  <c r="C60" i="18" a="1"/>
  <c r="C60" i="18" s="1"/>
  <c r="C23" i="10" a="1"/>
  <c r="C23" i="10" s="1"/>
  <c r="J57" i="18" a="1"/>
  <c r="J57" i="18" s="1"/>
  <c r="D6" i="13" a="1"/>
  <c r="D6" i="13" s="1"/>
  <c r="S7" i="18" a="1"/>
  <c r="S7" i="18" s="1"/>
  <c r="L8" i="16" a="1"/>
  <c r="L8" i="16" s="1"/>
  <c r="D9" i="18" a="1"/>
  <c r="D9" i="18" s="1"/>
  <c r="D21" i="11" a="1"/>
  <c r="D21" i="11" s="1"/>
  <c r="M8" i="14" a="1"/>
  <c r="M8" i="14" s="1"/>
  <c r="C35" i="18" a="1"/>
  <c r="C35" i="18" s="1"/>
  <c r="C22" i="14" a="1"/>
  <c r="C22" i="14" s="1"/>
  <c r="C29" i="14" s="1"/>
  <c r="S54" i="18" a="1"/>
  <c r="S54" i="18" s="1"/>
  <c r="M57" i="18" a="1"/>
  <c r="M57" i="18" s="1"/>
  <c r="S34" i="18" a="1"/>
  <c r="S34" i="18" s="1"/>
  <c r="G76" i="18" a="1"/>
  <c r="G76" i="18" s="1"/>
  <c r="K17" i="18" a="1"/>
  <c r="K17" i="18" s="1"/>
  <c r="R14" i="18" a="1"/>
  <c r="R14" i="18" s="1"/>
  <c r="C14" i="16"/>
  <c r="N34" i="18" a="1"/>
  <c r="N34" i="18" s="1"/>
  <c r="J34" i="18" a="1"/>
  <c r="J34" i="18" s="1"/>
  <c r="S38" i="18" a="1"/>
  <c r="S38" i="18" s="1"/>
  <c r="B35" i="18" a="1"/>
  <c r="B35" i="18" s="1"/>
  <c r="R7" i="18" a="1"/>
  <c r="R7" i="18" s="1"/>
  <c r="T20" i="9" a="1"/>
  <c r="T20" i="9" s="1"/>
  <c r="L69" i="18" a="1"/>
  <c r="L69" i="18" s="1"/>
  <c r="L24" i="11" a="1"/>
  <c r="L24" i="11" s="1"/>
  <c r="N58" i="18" a="1"/>
  <c r="N58" i="18" s="1"/>
  <c r="F4" i="13" a="1"/>
  <c r="F4" i="13" s="1"/>
  <c r="F32" i="18" a="1"/>
  <c r="F32" i="18" s="1"/>
  <c r="B80" i="18" a="1"/>
  <c r="B80" i="18" s="1"/>
  <c r="B24" i="10" a="1"/>
  <c r="B24" i="10" s="1"/>
  <c r="T49" i="18" a="1"/>
  <c r="T49" i="18" s="1"/>
  <c r="T23" i="11" a="1"/>
  <c r="T23" i="11" s="1"/>
  <c r="M36" i="9" a="1"/>
  <c r="M36" i="9" s="1"/>
  <c r="N8" i="18" a="1"/>
  <c r="N8" i="18" s="1"/>
  <c r="N5" i="11" a="1"/>
  <c r="N5" i="11" s="1"/>
  <c r="G68" i="18" a="1"/>
  <c r="G68" i="18" s="1"/>
  <c r="G8" i="11" a="1"/>
  <c r="G8" i="11" s="1"/>
  <c r="B12" i="18" a="1"/>
  <c r="B12" i="18" s="1"/>
  <c r="B5" i="13" a="1"/>
  <c r="B5" i="13" s="1"/>
  <c r="B12" i="13" s="1"/>
  <c r="H20" i="9" a="1"/>
  <c r="H20" i="9" s="1"/>
  <c r="C80" i="18" a="1"/>
  <c r="C80" i="18" s="1"/>
  <c r="C24" i="10" a="1"/>
  <c r="C24" i="10" s="1"/>
  <c r="E29" i="18" a="1"/>
  <c r="E29" i="18" s="1"/>
  <c r="E22" i="11" a="1"/>
  <c r="E22" i="11" s="1"/>
  <c r="P9" i="18" a="1"/>
  <c r="P9" i="18" s="1"/>
  <c r="P21" i="11" a="1"/>
  <c r="P21" i="11" s="1"/>
  <c r="L8" i="18" a="1"/>
  <c r="L8" i="18" s="1"/>
  <c r="L5" i="11" a="1"/>
  <c r="L5" i="11" s="1"/>
  <c r="C12" i="18" a="1"/>
  <c r="C12" i="18" s="1"/>
  <c r="C5" i="13" a="1"/>
  <c r="C5" i="13" s="1"/>
  <c r="C12" i="13" s="1"/>
  <c r="G7" i="18" a="1"/>
  <c r="G7" i="18" s="1"/>
  <c r="L4" i="15" a="1"/>
  <c r="L4" i="15" s="1"/>
  <c r="L56" i="18" a="1"/>
  <c r="L56" i="18" s="1"/>
  <c r="C34" i="18" a="1"/>
  <c r="C34" i="18" s="1"/>
  <c r="C6" i="14" a="1"/>
  <c r="C6" i="14" s="1"/>
  <c r="C13" i="14" s="1"/>
  <c r="Q55" i="18" a="1"/>
  <c r="Q55" i="18" s="1"/>
  <c r="D69" i="18" a="1"/>
  <c r="D69" i="18" s="1"/>
  <c r="D24" i="11" a="1"/>
  <c r="D24" i="11" s="1"/>
  <c r="B77" i="18" a="1"/>
  <c r="B77" i="18" s="1"/>
  <c r="B24" i="15" a="1"/>
  <c r="B24" i="15" s="1"/>
  <c r="Q4" i="13" a="1"/>
  <c r="Q4" i="13" s="1"/>
  <c r="Q32" i="18" a="1"/>
  <c r="Q32" i="18" s="1"/>
  <c r="B49" i="18" a="1"/>
  <c r="B49" i="18" s="1"/>
  <c r="B23" i="11" a="1"/>
  <c r="B23" i="11" s="1"/>
  <c r="B30" i="11" s="1"/>
  <c r="N77" i="18" a="1"/>
  <c r="N77" i="18" s="1"/>
  <c r="D58" i="18" a="1"/>
  <c r="D58" i="18" s="1"/>
  <c r="B57" i="18" a="1"/>
  <c r="B57" i="18" s="1"/>
  <c r="B23" i="15" a="1"/>
  <c r="B23" i="15" s="1"/>
  <c r="O28" i="18" a="1"/>
  <c r="O28" i="18" s="1"/>
  <c r="O6" i="11" a="1"/>
  <c r="O6" i="11" s="1"/>
  <c r="C52" i="18" a="1"/>
  <c r="C52" i="18" s="1"/>
  <c r="C7" i="13" a="1"/>
  <c r="C7" i="13" s="1"/>
  <c r="C14" i="13" s="1"/>
  <c r="P75" i="18" a="1"/>
  <c r="P75" i="18" s="1"/>
  <c r="L68" i="18" a="1"/>
  <c r="L68" i="18" s="1"/>
  <c r="L8" i="11" a="1"/>
  <c r="L8" i="11" s="1"/>
  <c r="J4" i="15" a="1"/>
  <c r="J4" i="15" s="1"/>
  <c r="J56" i="18" a="1"/>
  <c r="J56" i="18" s="1"/>
  <c r="B68" i="18" a="1"/>
  <c r="B68" i="18" s="1"/>
  <c r="B8" i="11" a="1"/>
  <c r="B8" i="11" s="1"/>
  <c r="B15" i="11" s="1"/>
  <c r="C17" i="18" a="1"/>
  <c r="C17" i="18" s="1"/>
  <c r="C21" i="15" a="1"/>
  <c r="C21" i="15" s="1"/>
  <c r="H4" i="13" a="1"/>
  <c r="H4" i="13" s="1"/>
  <c r="H32" i="18" a="1"/>
  <c r="H32" i="18" s="1"/>
  <c r="G20" i="15" a="1"/>
  <c r="G20" i="15" s="1"/>
  <c r="P17" i="18" a="1"/>
  <c r="P17" i="18" s="1"/>
  <c r="E78" i="18" a="1"/>
  <c r="E78" i="18" s="1"/>
  <c r="P37" i="18" a="1"/>
  <c r="P37" i="18" s="1"/>
  <c r="Q20" i="9" a="1"/>
  <c r="Q20" i="9" s="1"/>
  <c r="P35" i="18" a="1"/>
  <c r="P35" i="18" s="1"/>
  <c r="Q34" i="18" a="1"/>
  <c r="Q34" i="18" s="1"/>
  <c r="D49" i="18" a="1"/>
  <c r="D49" i="18" s="1"/>
  <c r="D23" i="11" a="1"/>
  <c r="D23" i="11" s="1"/>
  <c r="B8" i="18" a="1"/>
  <c r="B8" i="18" s="1"/>
  <c r="B5" i="11" a="1"/>
  <c r="B5" i="11" s="1"/>
  <c r="B12" i="11" s="1"/>
  <c r="B18" i="18" a="1"/>
  <c r="B18" i="18" s="1"/>
  <c r="B5" i="16" a="1"/>
  <c r="B5" i="16" s="1"/>
  <c r="B12" i="16" s="1"/>
  <c r="E4" i="13" a="1"/>
  <c r="E4" i="13" s="1"/>
  <c r="E32" i="18" a="1"/>
  <c r="E32" i="18" s="1"/>
  <c r="G27" i="18" a="1"/>
  <c r="G27" i="18" s="1"/>
  <c r="S36" i="18" a="1"/>
  <c r="S36" i="18" s="1"/>
  <c r="C37" i="18" a="1"/>
  <c r="C37" i="18" s="1"/>
  <c r="C22" i="15" a="1"/>
  <c r="C22" i="15" s="1"/>
  <c r="B7" i="18" a="1"/>
  <c r="B7" i="18" s="1"/>
  <c r="B37" i="9" a="1"/>
  <c r="B37" i="9" s="1"/>
  <c r="N49" i="18" a="1"/>
  <c r="N49" i="18" s="1"/>
  <c r="N23" i="11" a="1"/>
  <c r="N23" i="11" s="1"/>
  <c r="Q76" i="18" a="1"/>
  <c r="Q76" i="18" s="1"/>
  <c r="P60" i="18" a="1"/>
  <c r="P60" i="18" s="1"/>
  <c r="I48" i="18" a="1"/>
  <c r="I48" i="18" s="1"/>
  <c r="I7" i="11" a="1"/>
  <c r="I7" i="11" s="1"/>
  <c r="B15" i="15"/>
  <c r="B11" i="15"/>
  <c r="S77" i="18" a="1"/>
  <c r="S77" i="18" s="1"/>
  <c r="N20" i="15" a="1"/>
  <c r="N20" i="15" s="1"/>
  <c r="Q66" i="18" a="1"/>
  <c r="Q66" i="18" s="1"/>
  <c r="M75" i="18" a="1"/>
  <c r="M75" i="18" s="1"/>
  <c r="J69" i="18" a="1"/>
  <c r="J69" i="18" s="1"/>
  <c r="J24" i="11" a="1"/>
  <c r="J24" i="11" s="1"/>
  <c r="B26" i="18" a="1"/>
  <c r="B26" i="18" s="1"/>
  <c r="B22" i="9" a="1"/>
  <c r="B22" i="9" s="1"/>
  <c r="I16" i="18" a="1"/>
  <c r="I16" i="18" s="1"/>
  <c r="S6" i="18" a="1"/>
  <c r="S6" i="18" s="1"/>
  <c r="P77" i="18" a="1"/>
  <c r="P77" i="18" s="1"/>
  <c r="H15" i="18" a="1"/>
  <c r="H15" i="18" s="1"/>
  <c r="B17" i="18" a="1"/>
  <c r="B17" i="18" s="1"/>
  <c r="B21" i="15" a="1"/>
  <c r="B21" i="15" s="1"/>
  <c r="D8" i="18" a="1"/>
  <c r="D8" i="18" s="1"/>
  <c r="D5" i="11" a="1"/>
  <c r="D5" i="11" s="1"/>
  <c r="G36" i="18" a="1"/>
  <c r="G36" i="18" s="1"/>
  <c r="K67" i="18" a="1"/>
  <c r="K67" i="18" s="1"/>
  <c r="D38" i="18" a="1"/>
  <c r="D38" i="18" s="1"/>
  <c r="C31" i="11"/>
  <c r="C27" i="11"/>
  <c r="H80" i="18" a="1"/>
  <c r="H80" i="18" s="1"/>
  <c r="P66" i="18" a="1"/>
  <c r="P66" i="18" s="1"/>
  <c r="S4" i="14" a="1"/>
  <c r="S4" i="14" s="1"/>
  <c r="R9" i="18" a="1"/>
  <c r="R9" i="18" s="1"/>
  <c r="R21" i="11" a="1"/>
  <c r="R21" i="11" s="1"/>
  <c r="T4" i="13" a="1"/>
  <c r="T4" i="13" s="1"/>
  <c r="T32" i="18" a="1"/>
  <c r="T32" i="18" s="1"/>
  <c r="P37" i="9" a="1"/>
  <c r="P37" i="9" s="1"/>
  <c r="I18" i="18" a="1"/>
  <c r="I18" i="18" s="1"/>
  <c r="B48" i="18" a="1"/>
  <c r="B48" i="18" s="1"/>
  <c r="B7" i="11" a="1"/>
  <c r="B7" i="11" s="1"/>
  <c r="B14" i="11" s="1"/>
  <c r="M37" i="18" a="1"/>
  <c r="M37" i="18" s="1"/>
  <c r="M7" i="15" a="1"/>
  <c r="M7" i="15" s="1"/>
  <c r="O27" i="18" a="1"/>
  <c r="O27" i="18" s="1"/>
  <c r="R6" i="16" a="1"/>
  <c r="R6" i="16" s="1"/>
  <c r="O22" i="14" a="1"/>
  <c r="O22" i="14" s="1"/>
  <c r="R5" i="15" a="1"/>
  <c r="R5" i="15" s="1"/>
  <c r="S40" i="9" a="1"/>
  <c r="S40" i="9" s="1"/>
  <c r="J24" i="9" a="1"/>
  <c r="J24" i="9" s="1"/>
  <c r="D22" i="14" a="1"/>
  <c r="D22" i="14" s="1"/>
  <c r="S49" i="18" a="1"/>
  <c r="S49" i="18" s="1"/>
  <c r="S23" i="11" a="1"/>
  <c r="S23" i="11" s="1"/>
  <c r="T36" i="9" a="1"/>
  <c r="T36" i="9" s="1"/>
  <c r="E6" i="13" a="1"/>
  <c r="E6" i="13" s="1"/>
  <c r="P7" i="15" a="1"/>
  <c r="P7" i="15" s="1"/>
  <c r="I5" i="14" a="1"/>
  <c r="I5" i="14" s="1"/>
  <c r="L21" i="14" a="1"/>
  <c r="L21" i="14" s="1"/>
  <c r="H21" i="14" a="1"/>
  <c r="H21" i="14" s="1"/>
  <c r="D26" i="18" a="1"/>
  <c r="D26" i="18" s="1"/>
  <c r="R27" i="18" a="1"/>
  <c r="R27" i="18" s="1"/>
  <c r="Q8" i="15" a="1"/>
  <c r="Q8" i="15" s="1"/>
  <c r="Q7" i="16" a="1"/>
  <c r="Q7" i="16" s="1"/>
  <c r="D23" i="14" a="1"/>
  <c r="D23" i="14" s="1"/>
  <c r="R7" i="14" a="1"/>
  <c r="R7" i="14" s="1"/>
  <c r="E6" i="14" a="1"/>
  <c r="E6" i="14" s="1"/>
  <c r="O38" i="18" a="1"/>
  <c r="O38" i="18" s="1"/>
  <c r="R26" i="18" a="1"/>
  <c r="R26" i="18" s="1"/>
  <c r="Q7" i="18" a="1"/>
  <c r="Q7" i="18" s="1"/>
  <c r="N29" i="18" a="1"/>
  <c r="N29" i="18" s="1"/>
  <c r="N22" i="11" a="1"/>
  <c r="N22" i="11" s="1"/>
  <c r="E36" i="9" a="1"/>
  <c r="E36" i="9" s="1"/>
  <c r="G26" i="18" a="1"/>
  <c r="G26" i="18" s="1"/>
  <c r="S15" i="18" a="1"/>
  <c r="S15" i="18" s="1"/>
  <c r="B72" i="18" a="1"/>
  <c r="B72" i="18" s="1"/>
  <c r="B8" i="13" a="1"/>
  <c r="B8" i="13" s="1"/>
  <c r="B15" i="13" s="1"/>
  <c r="C58" i="18" a="1"/>
  <c r="C58" i="18" s="1"/>
  <c r="P54" i="18" a="1"/>
  <c r="P54" i="18" s="1"/>
  <c r="G54" i="18" a="1"/>
  <c r="G54" i="18" s="1"/>
  <c r="O26" i="18" a="1"/>
  <c r="O26" i="18" s="1"/>
  <c r="I36" i="9" a="1"/>
  <c r="I36" i="9" s="1"/>
  <c r="J28" i="18" a="1"/>
  <c r="J28" i="18" s="1"/>
  <c r="M48" i="18" a="1"/>
  <c r="M48" i="18" s="1"/>
  <c r="B40" i="18" a="1"/>
  <c r="B40" i="18" s="1"/>
  <c r="B34" i="18" a="1"/>
  <c r="B34" i="18" s="1"/>
  <c r="B14" i="18" a="1"/>
  <c r="B14" i="18" s="1"/>
  <c r="B54" i="18" a="1"/>
  <c r="B54" i="18" s="1"/>
  <c r="B74" i="18" a="1"/>
  <c r="B74" i="18" s="1"/>
  <c r="B4" i="14" a="1"/>
  <c r="B4" i="14" s="1"/>
  <c r="S7" i="15" a="1"/>
  <c r="S7" i="15" s="1"/>
  <c r="M24" i="15" a="1"/>
  <c r="M24" i="15" s="1"/>
  <c r="K5" i="15" a="1"/>
  <c r="K5" i="15" s="1"/>
  <c r="I8" i="15" a="1"/>
  <c r="I8" i="15" s="1"/>
  <c r="E24" i="15" a="1"/>
  <c r="E24" i="15" s="1"/>
  <c r="E7" i="14" a="1"/>
  <c r="E7" i="14" s="1"/>
  <c r="J5" i="15" a="1"/>
  <c r="J5" i="15" s="1"/>
  <c r="L23" i="10" a="1"/>
  <c r="L23" i="10" s="1"/>
  <c r="L5" i="13" a="1"/>
  <c r="L5" i="13" s="1"/>
  <c r="D22" i="10" a="1"/>
  <c r="D22" i="10" s="1"/>
  <c r="T6" i="16" a="1"/>
  <c r="T6" i="16" s="1"/>
  <c r="I23" i="9" a="1"/>
  <c r="I23" i="9" s="1"/>
  <c r="R22" i="15" a="1"/>
  <c r="R22" i="15" s="1"/>
  <c r="I40" i="9" a="1"/>
  <c r="I40" i="9" s="1"/>
  <c r="H23" i="10" a="1"/>
  <c r="H23" i="10" s="1"/>
  <c r="S8" i="14" a="1"/>
  <c r="S8" i="14" s="1"/>
  <c r="K6" i="14" a="1"/>
  <c r="K6" i="14" s="1"/>
  <c r="M23" i="15" a="1"/>
  <c r="M23" i="15" s="1"/>
  <c r="M8" i="15" a="1"/>
  <c r="M8" i="15" s="1"/>
  <c r="H23" i="15" a="1"/>
  <c r="H23" i="15" s="1"/>
  <c r="R7" i="16" a="1"/>
  <c r="R7" i="16" s="1"/>
  <c r="O6" i="13" a="1"/>
  <c r="O6" i="13" s="1"/>
  <c r="R37" i="9" a="1"/>
  <c r="R37" i="9" s="1"/>
  <c r="F23" i="9" a="1"/>
  <c r="F23" i="9" s="1"/>
  <c r="E24" i="9" a="1"/>
  <c r="E24" i="9" s="1"/>
  <c r="H7" i="16" a="1"/>
  <c r="H7" i="16" s="1"/>
  <c r="J23" i="9" a="1"/>
  <c r="J23" i="9" s="1"/>
  <c r="R24" i="10" a="1"/>
  <c r="R24" i="10" s="1"/>
  <c r="P8" i="14" a="1"/>
  <c r="P8" i="14" s="1"/>
  <c r="N8" i="13" a="1"/>
  <c r="N8" i="13" s="1"/>
  <c r="S23" i="10" a="1"/>
  <c r="S23" i="10" s="1"/>
  <c r="Q8" i="16" a="1"/>
  <c r="Q8" i="16" s="1"/>
  <c r="F7" i="15" a="1"/>
  <c r="F7" i="15" s="1"/>
  <c r="D6" i="16" a="1"/>
  <c r="D6" i="16" s="1"/>
  <c r="P8" i="15" a="1"/>
  <c r="P8" i="15" s="1"/>
  <c r="N7" i="15" a="1"/>
  <c r="N7" i="15" s="1"/>
  <c r="O24" i="14" a="1"/>
  <c r="O24" i="14" s="1"/>
  <c r="O5" i="16" a="1"/>
  <c r="O5" i="16" s="1"/>
  <c r="L6" i="16" a="1"/>
  <c r="L6" i="16" s="1"/>
  <c r="G8" i="13" a="1"/>
  <c r="G8" i="13" s="1"/>
  <c r="Q8" i="13" a="1"/>
  <c r="Q8" i="13" s="1"/>
  <c r="E38" i="9" a="1"/>
  <c r="E38" i="9" s="1"/>
  <c r="F6" i="15" a="1"/>
  <c r="F6" i="15" s="1"/>
  <c r="D24" i="14" a="1"/>
  <c r="D24" i="14" s="1"/>
  <c r="N6" i="15" a="1"/>
  <c r="N6" i="15" s="1"/>
  <c r="S24" i="9" a="1"/>
  <c r="S24" i="9" s="1"/>
  <c r="P5" i="14" a="1"/>
  <c r="P5" i="14" s="1"/>
  <c r="R6" i="13" a="1"/>
  <c r="R6" i="13" s="1"/>
  <c r="I7" i="16" a="1"/>
  <c r="I7" i="16" s="1"/>
  <c r="R23" i="14" a="1"/>
  <c r="R23" i="14" s="1"/>
  <c r="J21" i="10" a="1"/>
  <c r="J21" i="10" s="1"/>
  <c r="H7" i="15" a="1"/>
  <c r="H7" i="15" s="1"/>
  <c r="I5" i="13" a="1"/>
  <c r="I5" i="13" s="1"/>
  <c r="O37" i="9" a="1"/>
  <c r="O37" i="9" s="1"/>
  <c r="N6" i="14" a="1"/>
  <c r="N6" i="14" s="1"/>
  <c r="D5" i="14" a="1"/>
  <c r="D5" i="14" s="1"/>
  <c r="M24" i="10" a="1"/>
  <c r="M24" i="10" s="1"/>
  <c r="Q21" i="15" a="1"/>
  <c r="Q21" i="15" s="1"/>
  <c r="E8" i="16" a="1"/>
  <c r="E8" i="16" s="1"/>
  <c r="Q7" i="15" a="1"/>
  <c r="Q7" i="15" s="1"/>
  <c r="T38" i="9" a="1"/>
  <c r="T38" i="9" s="1"/>
  <c r="P22" i="14" a="1"/>
  <c r="P22" i="14" s="1"/>
  <c r="N24" i="10" a="1"/>
  <c r="N24" i="10" s="1"/>
  <c r="Q6" i="16" a="1"/>
  <c r="Q6" i="16" s="1"/>
  <c r="H6" i="16" a="1"/>
  <c r="H6" i="16" s="1"/>
  <c r="T6" i="13" a="1"/>
  <c r="T6" i="13" s="1"/>
  <c r="S6" i="15" a="1"/>
  <c r="S6" i="15" s="1"/>
  <c r="G22" i="14" a="1"/>
  <c r="G22" i="14" s="1"/>
  <c r="H6" i="13" a="1"/>
  <c r="H6" i="13" s="1"/>
  <c r="O38" i="9" a="1"/>
  <c r="O38" i="9" s="1"/>
  <c r="N22" i="14" a="1"/>
  <c r="N22" i="14" s="1"/>
  <c r="K21" i="10" a="1"/>
  <c r="K21" i="10" s="1"/>
  <c r="N21" i="15" a="1"/>
  <c r="N21" i="15" s="1"/>
  <c r="D7" i="16" a="1"/>
  <c r="D7" i="16" s="1"/>
  <c r="E7" i="13" a="1"/>
  <c r="E7" i="13" s="1"/>
  <c r="J23" i="15" a="1"/>
  <c r="J23" i="15" s="1"/>
  <c r="M5" i="13" a="1"/>
  <c r="M5" i="13" s="1"/>
  <c r="S37" i="9" a="1"/>
  <c r="S37" i="9" s="1"/>
  <c r="M22" i="10" a="1"/>
  <c r="M22" i="10" s="1"/>
  <c r="T22" i="15" a="1"/>
  <c r="T22" i="15" s="1"/>
  <c r="P38" i="9" a="1"/>
  <c r="P38" i="9" s="1"/>
  <c r="S21" i="10" a="1"/>
  <c r="S21" i="10" s="1"/>
  <c r="H24" i="9" a="1"/>
  <c r="H24" i="9" s="1"/>
  <c r="O7" i="15" a="1"/>
  <c r="O7" i="15" s="1"/>
  <c r="D22" i="15" a="1"/>
  <c r="D22" i="15" s="1"/>
  <c r="L22" i="15" a="1"/>
  <c r="L22" i="15" s="1"/>
  <c r="I24" i="15" a="1"/>
  <c r="I24" i="15" s="1"/>
  <c r="O8" i="14" a="1"/>
  <c r="O8" i="14" s="1"/>
  <c r="K8" i="13" a="1"/>
  <c r="K8" i="13" s="1"/>
  <c r="N23" i="14" a="1"/>
  <c r="N23" i="14" s="1"/>
  <c r="J5" i="13" a="1"/>
  <c r="J5" i="13" s="1"/>
  <c r="J24" i="14" a="1"/>
  <c r="J24" i="14" s="1"/>
  <c r="S5" i="14" a="1"/>
  <c r="S5" i="14" s="1"/>
  <c r="H24" i="15" a="1"/>
  <c r="H24" i="15" s="1"/>
  <c r="O6" i="16" a="1"/>
  <c r="O6" i="16" s="1"/>
  <c r="P23" i="9" a="1"/>
  <c r="P23" i="9" s="1"/>
  <c r="H21" i="9" a="1"/>
  <c r="H21" i="9" s="1"/>
  <c r="K23" i="9" a="1"/>
  <c r="K23" i="9" s="1"/>
  <c r="S24" i="14" a="1"/>
  <c r="S24" i="14" s="1"/>
  <c r="M7" i="14" a="1"/>
  <c r="M7" i="14" s="1"/>
  <c r="R24" i="9" a="1"/>
  <c r="R24" i="9" s="1"/>
  <c r="M21" i="9" a="1"/>
  <c r="M21" i="9" s="1"/>
  <c r="G8" i="16" a="1"/>
  <c r="G8" i="16" s="1"/>
  <c r="P8" i="16" a="1"/>
  <c r="P8" i="16" s="1"/>
  <c r="P6" i="13" a="1"/>
  <c r="P6" i="13" s="1"/>
  <c r="J6" i="13" a="1"/>
  <c r="J6" i="13" s="1"/>
  <c r="P23" i="15" a="1"/>
  <c r="P23" i="15" s="1"/>
  <c r="S39" i="9" a="1"/>
  <c r="S39" i="9" s="1"/>
  <c r="T24" i="9" a="1"/>
  <c r="T24" i="9" s="1"/>
  <c r="Q22" i="9" a="1"/>
  <c r="Q22" i="9" s="1"/>
  <c r="N22" i="15" a="1"/>
  <c r="N22" i="15" s="1"/>
  <c r="G8" i="15" a="1"/>
  <c r="G8" i="15" s="1"/>
  <c r="M38" i="9" a="1"/>
  <c r="M38" i="9" s="1"/>
  <c r="T24" i="14" a="1"/>
  <c r="T24" i="14" s="1"/>
  <c r="I6" i="14" a="1"/>
  <c r="I6" i="14" s="1"/>
  <c r="N21" i="10" a="1"/>
  <c r="N21" i="10" s="1"/>
  <c r="L24" i="9" a="1"/>
  <c r="L24" i="9" s="1"/>
  <c r="K21" i="15" a="1"/>
  <c r="K21" i="15" s="1"/>
  <c r="P5" i="15" a="1"/>
  <c r="P5" i="15" s="1"/>
  <c r="F5" i="14" a="1"/>
  <c r="F5" i="14" s="1"/>
  <c r="Q5" i="16" a="1"/>
  <c r="Q5" i="16" s="1"/>
  <c r="S22" i="14" a="1"/>
  <c r="S22" i="14" s="1"/>
  <c r="J5" i="16" a="1"/>
  <c r="J5" i="16" s="1"/>
  <c r="P23" i="10" a="1"/>
  <c r="P23" i="10" s="1"/>
  <c r="I24" i="14" a="1"/>
  <c r="I24" i="14" s="1"/>
  <c r="O21" i="15" a="1"/>
  <c r="O21" i="15" s="1"/>
  <c r="S21" i="15" a="1"/>
  <c r="S21" i="15" s="1"/>
  <c r="F8" i="14" a="1"/>
  <c r="F8" i="14" s="1"/>
  <c r="J22" i="9" a="1"/>
  <c r="J22" i="9" s="1"/>
  <c r="I22" i="10" a="1"/>
  <c r="I22" i="10" s="1"/>
  <c r="P7" i="16" a="1"/>
  <c r="P7" i="16" s="1"/>
  <c r="M22" i="15" a="1"/>
  <c r="M22" i="15" s="1"/>
  <c r="L24" i="10" a="1"/>
  <c r="L24" i="10" s="1"/>
  <c r="I23" i="14" a="1"/>
  <c r="I23" i="14" s="1"/>
  <c r="Q37" i="9" a="1"/>
  <c r="Q37" i="9" s="1"/>
  <c r="G24" i="10" a="1"/>
  <c r="G24" i="10" s="1"/>
  <c r="F23" i="15" a="1"/>
  <c r="F23" i="15" s="1"/>
  <c r="G37" i="9" a="1"/>
  <c r="G37" i="9" s="1"/>
  <c r="E21" i="9" a="1"/>
  <c r="E21" i="9" s="1"/>
  <c r="T8" i="15" a="1"/>
  <c r="T8" i="15" s="1"/>
  <c r="S24" i="10" a="1"/>
  <c r="S24" i="10" s="1"/>
  <c r="J7" i="15" a="1"/>
  <c r="J7" i="15" s="1"/>
  <c r="R8" i="14" a="1"/>
  <c r="R8" i="14" s="1"/>
  <c r="N24" i="15" a="1"/>
  <c r="N24" i="15" s="1"/>
  <c r="O24" i="15" a="1"/>
  <c r="O24" i="15" s="1"/>
  <c r="L37" i="9" a="1"/>
  <c r="L37" i="9" s="1"/>
  <c r="O22" i="10" a="1"/>
  <c r="O22" i="10" s="1"/>
  <c r="T5" i="14" a="1"/>
  <c r="T5" i="14" s="1"/>
  <c r="O6" i="14" a="1"/>
  <c r="O6" i="14" s="1"/>
  <c r="O6" i="15" a="1"/>
  <c r="O6" i="15" s="1"/>
  <c r="F6" i="14" a="1"/>
  <c r="F6" i="14" s="1"/>
  <c r="S7" i="14" a="1"/>
  <c r="S7" i="14" s="1"/>
  <c r="D23" i="15" a="1"/>
  <c r="D23" i="15" s="1"/>
  <c r="G21" i="10" a="1"/>
  <c r="G21" i="10" s="1"/>
  <c r="R22" i="10" a="1"/>
  <c r="R22" i="10" s="1"/>
  <c r="J7" i="16" a="1"/>
  <c r="J7" i="16" s="1"/>
  <c r="N24" i="9" a="1"/>
  <c r="N24" i="9" s="1"/>
  <c r="K24" i="9" a="1"/>
  <c r="K24" i="9" s="1"/>
  <c r="E39" i="9" a="1"/>
  <c r="E39" i="9" s="1"/>
  <c r="H5" i="15" a="1"/>
  <c r="H5" i="15" s="1"/>
  <c r="J23" i="14" a="1"/>
  <c r="J23" i="14" s="1"/>
  <c r="E24" i="14" a="1"/>
  <c r="E24" i="14" s="1"/>
  <c r="O24" i="10" a="1"/>
  <c r="O24" i="10" s="1"/>
  <c r="M22" i="14" a="1"/>
  <c r="M22" i="14" s="1"/>
  <c r="K6" i="13" a="1"/>
  <c r="K6" i="13" s="1"/>
  <c r="P24" i="14" a="1"/>
  <c r="P24" i="14" s="1"/>
  <c r="D37" i="9" a="1"/>
  <c r="D37" i="9" s="1"/>
  <c r="T21" i="15" a="1"/>
  <c r="T21" i="15" s="1"/>
  <c r="N37" i="9" a="1"/>
  <c r="N37" i="9" s="1"/>
  <c r="K7" i="15" a="1"/>
  <c r="K7" i="15" s="1"/>
  <c r="K23" i="10" a="1"/>
  <c r="K23" i="10" s="1"/>
  <c r="Q6" i="14" a="1"/>
  <c r="Q6" i="14" s="1"/>
  <c r="E7" i="16" a="1"/>
  <c r="E7" i="16" s="1"/>
  <c r="I22" i="9" a="1"/>
  <c r="I22" i="9" s="1"/>
  <c r="Q5" i="13" a="1"/>
  <c r="Q5" i="13" s="1"/>
  <c r="J22" i="15" a="1"/>
  <c r="J22" i="15" s="1"/>
  <c r="K7" i="14" a="1"/>
  <c r="K7" i="14" s="1"/>
  <c r="D6" i="14" a="1"/>
  <c r="D6" i="14" s="1"/>
  <c r="R21" i="9" a="1"/>
  <c r="R21" i="9" s="1"/>
  <c r="E6" i="16" a="1"/>
  <c r="E6" i="16" s="1"/>
  <c r="L5" i="14" a="1"/>
  <c r="L5" i="14" s="1"/>
  <c r="P24" i="15" a="1"/>
  <c r="P24" i="15" s="1"/>
  <c r="L23" i="15" a="1"/>
  <c r="L23" i="15" s="1"/>
  <c r="F21" i="10" a="1"/>
  <c r="F21" i="10" s="1"/>
  <c r="N5" i="15" a="1"/>
  <c r="N5" i="15" s="1"/>
  <c r="M7" i="16" a="1"/>
  <c r="M7" i="16" s="1"/>
  <c r="R6" i="15" a="1"/>
  <c r="R6" i="15" s="1"/>
  <c r="Q39" i="9" a="1"/>
  <c r="Q39" i="9" s="1"/>
  <c r="T23" i="9" a="1"/>
  <c r="T23" i="9" s="1"/>
  <c r="R8" i="13" a="1"/>
  <c r="R8" i="13" s="1"/>
  <c r="Q22" i="10" a="1"/>
  <c r="Q22" i="10" s="1"/>
  <c r="N21" i="14" a="1"/>
  <c r="N21" i="14" s="1"/>
  <c r="S6" i="13" a="1"/>
  <c r="S6" i="13" s="1"/>
  <c r="O22" i="15" a="1"/>
  <c r="O22" i="15" s="1"/>
  <c r="N38" i="9" a="1"/>
  <c r="N38" i="9" s="1"/>
  <c r="G5" i="14" a="1"/>
  <c r="G5" i="14" s="1"/>
  <c r="M22" i="9" a="1"/>
  <c r="M22" i="9" s="1"/>
  <c r="F24" i="15" a="1"/>
  <c r="F24" i="15" s="1"/>
  <c r="L6" i="13" a="1"/>
  <c r="L6" i="13" s="1"/>
  <c r="G5" i="16" a="1"/>
  <c r="G5" i="16" s="1"/>
  <c r="F7" i="14" a="1"/>
  <c r="F7" i="14" s="1"/>
  <c r="G7" i="13" a="1"/>
  <c r="G7" i="13" s="1"/>
  <c r="J7" i="14" a="1"/>
  <c r="J7" i="14" s="1"/>
  <c r="F22" i="15" a="1"/>
  <c r="F22" i="15" s="1"/>
  <c r="S23" i="14" a="1"/>
  <c r="S23" i="14" s="1"/>
  <c r="E6" i="15" a="1"/>
  <c r="E6" i="15" s="1"/>
  <c r="O23" i="10" a="1"/>
  <c r="O23" i="10" s="1"/>
  <c r="E8" i="13" a="1"/>
  <c r="E8" i="13" s="1"/>
  <c r="H22" i="9" a="1"/>
  <c r="H22" i="9" s="1"/>
  <c r="D22" i="9" a="1"/>
  <c r="D22" i="9" s="1"/>
  <c r="Q24" i="10" a="1"/>
  <c r="Q24" i="10" s="1"/>
  <c r="R23" i="9" a="1"/>
  <c r="R23" i="9" s="1"/>
  <c r="K22" i="10" a="1"/>
  <c r="K22" i="10" s="1"/>
  <c r="S7" i="13" a="1"/>
  <c r="S7" i="13" s="1"/>
  <c r="H7" i="13" a="1"/>
  <c r="H7" i="13" s="1"/>
  <c r="D23" i="10" a="1"/>
  <c r="D23" i="10" s="1"/>
  <c r="J6" i="16" a="1"/>
  <c r="J6" i="16" s="1"/>
  <c r="P21" i="15" a="1"/>
  <c r="P21" i="15" s="1"/>
  <c r="K37" i="9" a="1"/>
  <c r="K37" i="9" s="1"/>
  <c r="D8" i="15" a="1"/>
  <c r="D8" i="15" s="1"/>
  <c r="E5" i="13" a="1"/>
  <c r="E5" i="13" s="1"/>
  <c r="L7" i="14" a="1"/>
  <c r="L7" i="14" s="1"/>
  <c r="H23" i="14" a="1"/>
  <c r="H23" i="14" s="1"/>
  <c r="S7" i="16" a="1"/>
  <c r="S7" i="16" s="1"/>
  <c r="L7" i="15" a="1"/>
  <c r="L7" i="15" s="1"/>
  <c r="L21" i="15" a="1"/>
  <c r="L21" i="15" s="1"/>
  <c r="H22" i="10" a="1"/>
  <c r="H22" i="10" s="1"/>
  <c r="N22" i="9" a="1"/>
  <c r="N22" i="9" s="1"/>
  <c r="S21" i="14" a="1"/>
  <c r="S21" i="14" s="1"/>
  <c r="N7" i="13" a="1"/>
  <c r="N7" i="13" s="1"/>
  <c r="I23" i="10" a="1"/>
  <c r="I23" i="10" s="1"/>
  <c r="J8" i="16" a="1"/>
  <c r="J8" i="16" s="1"/>
  <c r="F21" i="15" a="1"/>
  <c r="F21" i="15" s="1"/>
  <c r="T8" i="16" a="1"/>
  <c r="T8" i="16" s="1"/>
  <c r="O21" i="10" a="1"/>
  <c r="O21" i="10" s="1"/>
  <c r="T40" i="9" a="1"/>
  <c r="T40" i="9" s="1"/>
  <c r="I39" i="9" a="1"/>
  <c r="I39" i="9" s="1"/>
  <c r="H5" i="16" a="1"/>
  <c r="H5" i="16" s="1"/>
  <c r="P22" i="9" a="1"/>
  <c r="P22" i="9" s="1"/>
  <c r="M21" i="14" a="1"/>
  <c r="M21" i="14" s="1"/>
  <c r="Q40" i="9" a="1"/>
  <c r="Q40" i="9" s="1"/>
  <c r="P6" i="16" a="1"/>
  <c r="P6" i="16" s="1"/>
  <c r="O5" i="13" a="1"/>
  <c r="O5" i="13" s="1"/>
  <c r="G24" i="9" a="1"/>
  <c r="G24" i="9" s="1"/>
  <c r="F5" i="16" a="1"/>
  <c r="F5" i="16" s="1"/>
  <c r="R22" i="9" a="1"/>
  <c r="R22" i="9" s="1"/>
  <c r="J6" i="14" a="1"/>
  <c r="J6" i="14" s="1"/>
  <c r="O21" i="9" a="1"/>
  <c r="O21" i="9" s="1"/>
  <c r="M21" i="10" a="1"/>
  <c r="M21" i="10" s="1"/>
  <c r="F8" i="13" a="1"/>
  <c r="F8" i="13" s="1"/>
  <c r="M24" i="9" a="1"/>
  <c r="M24" i="9" s="1"/>
  <c r="I24" i="10" a="1"/>
  <c r="I24" i="10" s="1"/>
  <c r="P6" i="15" a="1"/>
  <c r="P6" i="15" s="1"/>
  <c r="R21" i="10" a="1"/>
  <c r="R21" i="10" s="1"/>
  <c r="F5" i="15" a="1"/>
  <c r="F5" i="15" s="1"/>
  <c r="E40" i="9" a="1"/>
  <c r="E40" i="9" s="1"/>
  <c r="P24" i="9" a="1"/>
  <c r="P24" i="9" s="1"/>
  <c r="K5" i="14" a="1"/>
  <c r="K5" i="14" s="1"/>
  <c r="G6" i="16" a="1"/>
  <c r="G6" i="16" s="1"/>
  <c r="L5" i="15" a="1"/>
  <c r="L5" i="15" s="1"/>
  <c r="G24" i="14" a="1"/>
  <c r="G24" i="14" s="1"/>
  <c r="I8" i="16" a="1"/>
  <c r="I8" i="16" s="1"/>
  <c r="S38" i="9" a="1"/>
  <c r="S38" i="9" s="1"/>
  <c r="K6" i="16" a="1"/>
  <c r="K6" i="16" s="1"/>
  <c r="T6" i="14" a="1"/>
  <c r="T6" i="14" s="1"/>
  <c r="E23" i="10" a="1"/>
  <c r="E23" i="10" s="1"/>
  <c r="H8" i="14" a="1"/>
  <c r="H8" i="14" s="1"/>
  <c r="J40" i="9" a="1"/>
  <c r="J40" i="9" s="1"/>
  <c r="D21" i="14" a="1"/>
  <c r="D21" i="14" s="1"/>
  <c r="S5" i="13" a="1"/>
  <c r="S5" i="13" s="1"/>
  <c r="D24" i="9" a="1"/>
  <c r="D24" i="9" s="1"/>
  <c r="D5" i="15" a="1"/>
  <c r="D5" i="15" s="1"/>
  <c r="E8" i="14" a="1"/>
  <c r="E8" i="14" s="1"/>
  <c r="I37" i="9" a="1"/>
  <c r="I37" i="9" s="1"/>
  <c r="L23" i="14" a="1"/>
  <c r="L23" i="14" s="1"/>
  <c r="E24" i="10" a="1"/>
  <c r="E24" i="10" s="1"/>
  <c r="K22" i="15" a="1"/>
  <c r="K22" i="15" s="1"/>
  <c r="L23" i="9" a="1"/>
  <c r="L23" i="9" s="1"/>
  <c r="J8" i="14" a="1"/>
  <c r="J8" i="14" s="1"/>
  <c r="P7" i="13" a="1"/>
  <c r="P7" i="13" s="1"/>
  <c r="K6" i="15" a="1"/>
  <c r="K6" i="15" s="1"/>
  <c r="F37" i="9" a="1"/>
  <c r="F37" i="9" s="1"/>
  <c r="M39" i="9" a="1"/>
  <c r="M39" i="9" s="1"/>
  <c r="T5" i="16" a="1"/>
  <c r="T5" i="16" s="1"/>
  <c r="O7" i="14" a="1"/>
  <c r="O7" i="14" s="1"/>
  <c r="N8" i="14" a="1"/>
  <c r="N8" i="14" s="1"/>
  <c r="K24" i="10" a="1"/>
  <c r="K24" i="10" s="1"/>
  <c r="J39" i="9" a="1"/>
  <c r="J39" i="9" s="1"/>
  <c r="P23" i="14" a="1"/>
  <c r="P23" i="14" s="1"/>
  <c r="K23" i="15" a="1"/>
  <c r="K23" i="15" s="1"/>
  <c r="T5" i="15" a="1"/>
  <c r="T5" i="15" s="1"/>
  <c r="E21" i="10" a="1"/>
  <c r="E21" i="10" s="1"/>
  <c r="L7" i="16" a="1"/>
  <c r="L7" i="16" s="1"/>
  <c r="T6" i="15" a="1"/>
  <c r="T6" i="15" s="1"/>
  <c r="D38" i="9" a="1"/>
  <c r="D38" i="9" s="1"/>
  <c r="I5" i="16" a="1"/>
  <c r="I5" i="16" s="1"/>
  <c r="T37" i="9" a="1"/>
  <c r="T37" i="9" s="1"/>
  <c r="J7" i="13" a="1"/>
  <c r="J7" i="13" s="1"/>
  <c r="F7" i="16" a="1"/>
  <c r="F7" i="16" s="1"/>
  <c r="F6" i="13" a="1"/>
  <c r="F6" i="13" s="1"/>
  <c r="T8" i="13" a="1"/>
  <c r="T8" i="13" s="1"/>
  <c r="I7" i="13" a="1"/>
  <c r="I7" i="13" s="1"/>
  <c r="Q21" i="14" a="1"/>
  <c r="Q21" i="14" s="1"/>
  <c r="F7" i="13" a="1"/>
  <c r="F7" i="13" s="1"/>
  <c r="O8" i="13" a="1"/>
  <c r="O8" i="13" s="1"/>
  <c r="S24" i="15" a="1"/>
  <c r="S24" i="15" s="1"/>
  <c r="P22" i="15" a="1"/>
  <c r="P22" i="15" s="1"/>
  <c r="K21" i="14" a="1"/>
  <c r="K21" i="14" s="1"/>
  <c r="T7" i="16" a="1"/>
  <c r="T7" i="16" s="1"/>
  <c r="H40" i="9" a="1"/>
  <c r="H40" i="9" s="1"/>
  <c r="S8" i="16" a="1"/>
  <c r="S8" i="16" s="1"/>
  <c r="F22" i="14" a="1"/>
  <c r="F22" i="14" s="1"/>
  <c r="R8" i="16" a="1"/>
  <c r="R8" i="16" s="1"/>
  <c r="K24" i="15" a="1"/>
  <c r="K24" i="15" s="1"/>
  <c r="D21" i="9" a="1"/>
  <c r="D21" i="9" s="1"/>
  <c r="Q7" i="13" a="1"/>
  <c r="Q7" i="13" s="1"/>
  <c r="L21" i="9" a="1"/>
  <c r="L21" i="9" s="1"/>
  <c r="P21" i="9" a="1"/>
  <c r="P21" i="9" s="1"/>
  <c r="E21" i="14" a="1"/>
  <c r="E21" i="14" s="1"/>
  <c r="M6" i="16" a="1"/>
  <c r="M6" i="16" s="1"/>
  <c r="E23" i="9" a="1"/>
  <c r="E23" i="9" s="1"/>
  <c r="N5" i="14" a="1"/>
  <c r="N5" i="14" s="1"/>
  <c r="T22" i="14" a="1"/>
  <c r="T22" i="14" s="1"/>
  <c r="G7" i="14" a="1"/>
  <c r="G7" i="14" s="1"/>
  <c r="M23" i="10" a="1"/>
  <c r="M23" i="10" s="1"/>
  <c r="L6" i="15" a="1"/>
  <c r="L6" i="15" s="1"/>
  <c r="O7" i="13" a="1"/>
  <c r="O7" i="13" s="1"/>
  <c r="I5" i="15" a="1"/>
  <c r="I5" i="15" s="1"/>
  <c r="H38" i="9" a="1"/>
  <c r="H38" i="9" s="1"/>
  <c r="S8" i="15" a="1"/>
  <c r="S8" i="15" s="1"/>
  <c r="F21" i="9" a="1"/>
  <c r="F21" i="9" s="1"/>
  <c r="L40" i="9" a="1"/>
  <c r="L40" i="9" s="1"/>
  <c r="I22" i="15" a="1"/>
  <c r="I22" i="15" s="1"/>
  <c r="T23" i="14" a="1"/>
  <c r="T23" i="14" s="1"/>
  <c r="D5" i="13" a="1"/>
  <c r="D5" i="13" s="1"/>
  <c r="P24" i="10" a="1"/>
  <c r="P24" i="10" s="1"/>
  <c r="N23" i="9" a="1"/>
  <c r="N23" i="9" s="1"/>
  <c r="M8" i="13" a="1"/>
  <c r="M8" i="13" s="1"/>
  <c r="P21" i="14" a="1"/>
  <c r="P21" i="14" s="1"/>
  <c r="J8" i="13" a="1"/>
  <c r="J8" i="13" s="1"/>
  <c r="T21" i="9" a="1"/>
  <c r="T21" i="9" s="1"/>
  <c r="G40" i="9" a="1"/>
  <c r="G40" i="9" s="1"/>
  <c r="T7" i="14" a="1"/>
  <c r="T7" i="14" s="1"/>
  <c r="R23" i="10" a="1"/>
  <c r="R23" i="10" s="1"/>
  <c r="H7" i="14" a="1"/>
  <c r="H7" i="14" s="1"/>
  <c r="I6" i="16" a="1"/>
  <c r="I6" i="16" s="1"/>
  <c r="H5" i="14" a="1"/>
  <c r="H5" i="14" s="1"/>
  <c r="R40" i="9" a="1"/>
  <c r="R40" i="9" s="1"/>
  <c r="N40" i="9" a="1"/>
  <c r="N40" i="9" s="1"/>
  <c r="G6" i="14" a="1"/>
  <c r="G6" i="14" s="1"/>
  <c r="D5" i="16" a="1"/>
  <c r="D5" i="16" s="1"/>
  <c r="O8" i="16" a="1"/>
  <c r="O8" i="16" s="1"/>
  <c r="K7" i="13" a="1"/>
  <c r="K7" i="13" s="1"/>
  <c r="R5" i="16" a="1"/>
  <c r="R5" i="16" s="1"/>
  <c r="P22" i="10" a="1"/>
  <c r="P22" i="10" s="1"/>
  <c r="H22" i="14" a="1"/>
  <c r="H22" i="14" s="1"/>
  <c r="G21" i="15" a="1"/>
  <c r="G21" i="15" s="1"/>
  <c r="S6" i="16" a="1"/>
  <c r="S6" i="16" s="1"/>
  <c r="R22" i="14" a="1"/>
  <c r="R22" i="14" s="1"/>
  <c r="N5" i="16" a="1"/>
  <c r="N5" i="16" s="1"/>
  <c r="P21" i="10" a="1"/>
  <c r="P21" i="10" s="1"/>
  <c r="P5" i="16" a="1"/>
  <c r="P5" i="16" s="1"/>
  <c r="G7" i="15" a="1"/>
  <c r="G7" i="15" s="1"/>
  <c r="K38" i="9" a="1"/>
  <c r="K38" i="9" s="1"/>
  <c r="M5" i="15" a="1"/>
  <c r="M5" i="15" s="1"/>
  <c r="Q23" i="14" a="1"/>
  <c r="Q23" i="14" s="1"/>
  <c r="Q23" i="9" a="1"/>
  <c r="Q23" i="9" s="1"/>
  <c r="J37" i="9" a="1"/>
  <c r="J37" i="9" s="1"/>
  <c r="D8" i="13" a="1"/>
  <c r="D8" i="13" s="1"/>
  <c r="R5" i="13" a="1"/>
  <c r="R5" i="13" s="1"/>
  <c r="I7" i="15" a="1"/>
  <c r="I7" i="15" s="1"/>
  <c r="J21" i="9" a="1"/>
  <c r="J21" i="9" s="1"/>
  <c r="Q24" i="9" a="1"/>
  <c r="Q24" i="9" s="1"/>
  <c r="F22" i="10" a="1"/>
  <c r="F22" i="10" s="1"/>
  <c r="E21" i="15" a="1"/>
  <c r="E21" i="15" s="1"/>
  <c r="L7" i="13" a="1"/>
  <c r="L7" i="13" s="1"/>
  <c r="N7" i="14" a="1"/>
  <c r="N7" i="14" s="1"/>
  <c r="P8" i="13" a="1"/>
  <c r="P8" i="13" s="1"/>
  <c r="E22" i="15" a="1"/>
  <c r="E22" i="15" s="1"/>
  <c r="H24" i="14" a="1"/>
  <c r="H24" i="14" s="1"/>
  <c r="G22" i="9" a="1"/>
  <c r="G22" i="9" s="1"/>
  <c r="S8" i="13" a="1"/>
  <c r="S8" i="13" s="1"/>
  <c r="M6" i="14" a="1"/>
  <c r="M6" i="14" s="1"/>
  <c r="N24" i="14" a="1"/>
  <c r="N24" i="14" s="1"/>
  <c r="I8" i="13" a="1"/>
  <c r="I8" i="13" s="1"/>
  <c r="S22" i="15" a="1"/>
  <c r="S22" i="15" s="1"/>
  <c r="H6" i="14" a="1"/>
  <c r="H6" i="14" s="1"/>
  <c r="T8" i="14" a="1"/>
  <c r="T8" i="14" s="1"/>
  <c r="J21" i="15" a="1"/>
  <c r="J21" i="15" s="1"/>
  <c r="T22" i="10" a="1"/>
  <c r="T22" i="10" s="1"/>
  <c r="I8" i="14" a="1"/>
  <c r="I8" i="14" s="1"/>
  <c r="E5" i="15" a="1"/>
  <c r="E5" i="15" s="1"/>
  <c r="R21" i="14" a="1"/>
  <c r="R21" i="14" s="1"/>
  <c r="D6" i="15" a="1"/>
  <c r="D6" i="15" s="1"/>
  <c r="S23" i="15" a="1"/>
  <c r="S23" i="15" s="1"/>
  <c r="J24" i="10" a="1"/>
  <c r="J24" i="10" s="1"/>
  <c r="R24" i="14" a="1"/>
  <c r="R24" i="14" s="1"/>
  <c r="F40" i="9" a="1"/>
  <c r="F40" i="9" s="1"/>
  <c r="G6" i="13" a="1"/>
  <c r="G6" i="13" s="1"/>
  <c r="R21" i="15" a="1"/>
  <c r="R21" i="15" s="1"/>
  <c r="S22" i="9" a="1"/>
  <c r="S22" i="9" s="1"/>
  <c r="R7" i="13" a="1"/>
  <c r="R7" i="13" s="1"/>
  <c r="O5" i="15" a="1"/>
  <c r="O5" i="15" s="1"/>
  <c r="H37" i="9" a="1"/>
  <c r="H37" i="9" s="1"/>
  <c r="P40" i="9" a="1"/>
  <c r="P40" i="9" s="1"/>
  <c r="Q24" i="14" a="1"/>
  <c r="Q24" i="14" s="1"/>
  <c r="K21" i="9" a="1"/>
  <c r="K21" i="9" s="1"/>
  <c r="E5" i="16" a="1"/>
  <c r="E5" i="16" s="1"/>
  <c r="J22" i="10" a="1"/>
  <c r="J22" i="10" s="1"/>
  <c r="T7" i="15" a="1"/>
  <c r="T7" i="15" s="1"/>
  <c r="O23" i="9" a="1"/>
  <c r="O23" i="9" s="1"/>
  <c r="G23" i="14" a="1"/>
  <c r="G23" i="14" s="1"/>
  <c r="Q23" i="10" a="1"/>
  <c r="Q23" i="10" s="1"/>
  <c r="P39" i="9" a="1"/>
  <c r="P39" i="9" s="1"/>
  <c r="J8" i="15" a="1"/>
  <c r="J8" i="15" s="1"/>
  <c r="G5" i="13" a="1"/>
  <c r="G5" i="13" s="1"/>
  <c r="N6" i="13" a="1"/>
  <c r="N6" i="13" s="1"/>
  <c r="M21" i="15" a="1"/>
  <c r="M21" i="15" s="1"/>
  <c r="O40" i="9" a="1"/>
  <c r="O40" i="9" s="1"/>
  <c r="Q6" i="15" a="1"/>
  <c r="Q6" i="15" s="1"/>
  <c r="G23" i="10" a="1"/>
  <c r="G23" i="10" s="1"/>
  <c r="O22" i="9" a="1"/>
  <c r="O22" i="9" s="1"/>
  <c r="Q5" i="15" a="1"/>
  <c r="Q5" i="15" s="1"/>
  <c r="S6" i="14" a="1"/>
  <c r="S6" i="14" s="1"/>
  <c r="M7" i="13" a="1"/>
  <c r="M7" i="13" s="1"/>
  <c r="E37" i="9" a="1"/>
  <c r="E37" i="9" s="1"/>
  <c r="G22" i="10" a="1"/>
  <c r="G22" i="10" s="1"/>
  <c r="G38" i="9" a="1"/>
  <c r="G38" i="9" s="1"/>
  <c r="P6" i="14" a="1"/>
  <c r="P6" i="14" s="1"/>
  <c r="L8" i="13" a="1"/>
  <c r="L8" i="13" s="1"/>
  <c r="G7" i="16" a="1"/>
  <c r="G7" i="16" s="1"/>
  <c r="G8" i="14" a="1"/>
  <c r="G8" i="14" s="1"/>
  <c r="F24" i="10" a="1"/>
  <c r="F24" i="10" s="1"/>
  <c r="L24" i="14" a="1"/>
  <c r="L24" i="14" s="1"/>
  <c r="K8" i="16" a="1"/>
  <c r="K8" i="16" s="1"/>
  <c r="F24" i="14" a="1"/>
  <c r="F24" i="14" s="1"/>
  <c r="P5" i="13" a="1"/>
  <c r="P5" i="13" s="1"/>
  <c r="L39" i="9" a="1"/>
  <c r="L39" i="9" s="1"/>
  <c r="D39" i="9" a="1"/>
  <c r="D39" i="9" s="1"/>
  <c r="Q38" i="9" a="1"/>
  <c r="Q38" i="9" s="1"/>
  <c r="E8" i="15" a="1"/>
  <c r="E8" i="15" s="1"/>
  <c r="H39" i="9" a="1"/>
  <c r="H39" i="9" s="1"/>
  <c r="S23" i="9" a="1"/>
  <c r="S23" i="9" s="1"/>
  <c r="G6" i="15" a="1"/>
  <c r="G6" i="15" s="1"/>
  <c r="Q8" i="14" a="1"/>
  <c r="Q8" i="14" s="1"/>
  <c r="H6" i="15" a="1"/>
  <c r="H6" i="15" s="1"/>
  <c r="G39" i="9" a="1"/>
  <c r="G39" i="9" s="1"/>
  <c r="G24" i="15" a="1"/>
  <c r="G24" i="15" s="1"/>
  <c r="L22" i="10" a="1"/>
  <c r="L22" i="10" s="1"/>
  <c r="J23" i="10" a="1"/>
  <c r="J23" i="10" s="1"/>
  <c r="L8" i="15" a="1"/>
  <c r="L8" i="15" s="1"/>
  <c r="H24" i="10" a="1"/>
  <c r="H24" i="10" s="1"/>
  <c r="K5" i="13" a="1"/>
  <c r="K5" i="13" s="1"/>
  <c r="S21" i="9" a="1"/>
  <c r="S21" i="9" s="1"/>
  <c r="O23" i="14" a="1"/>
  <c r="O23" i="14" s="1"/>
  <c r="G21" i="14" a="1"/>
  <c r="G21" i="14" s="1"/>
  <c r="F5" i="13" a="1"/>
  <c r="F5" i="13" s="1"/>
  <c r="J21" i="14" a="1"/>
  <c r="J21" i="14" s="1"/>
  <c r="I21" i="14" a="1"/>
  <c r="I21" i="14" s="1"/>
  <c r="H8" i="13" a="1"/>
  <c r="H8" i="13" s="1"/>
  <c r="E23" i="15" a="1"/>
  <c r="E23" i="15" s="1"/>
  <c r="M6" i="15" a="1"/>
  <c r="M6" i="15" s="1"/>
  <c r="N7" i="16" a="1"/>
  <c r="N7" i="16" s="1"/>
  <c r="K8" i="15" a="1"/>
  <c r="K8" i="15" s="1"/>
  <c r="H23" i="9" a="1"/>
  <c r="H23" i="9" s="1"/>
  <c r="K23" i="14" a="1"/>
  <c r="K23" i="14" s="1"/>
  <c r="T23" i="10" a="1"/>
  <c r="T23" i="10" s="1"/>
  <c r="D21" i="15" a="1"/>
  <c r="D21" i="15" s="1"/>
  <c r="O24" i="9" a="1"/>
  <c r="O24" i="9" s="1"/>
  <c r="G23" i="9" a="1"/>
  <c r="G23" i="9" s="1"/>
  <c r="J6" i="15" a="1"/>
  <c r="J6" i="15" s="1"/>
  <c r="L21" i="10" a="1"/>
  <c r="L21" i="10" s="1"/>
  <c r="J5" i="14" a="1"/>
  <c r="J5" i="14" s="1"/>
  <c r="K8" i="14" a="1"/>
  <c r="K8" i="14" s="1"/>
  <c r="N5" i="13" a="1"/>
  <c r="N5" i="13" s="1"/>
  <c r="H22" i="15" a="1"/>
  <c r="H22" i="15" s="1"/>
  <c r="Q6" i="13" a="1"/>
  <c r="Q6" i="13" s="1"/>
  <c r="R24" i="15" a="1"/>
  <c r="R24" i="15" s="1"/>
  <c r="M23" i="14" a="1"/>
  <c r="M23" i="14" s="1"/>
  <c r="M40" i="9" a="1"/>
  <c r="M40" i="9" s="1"/>
  <c r="D24" i="15" a="1"/>
  <c r="D24" i="15" s="1"/>
  <c r="R6" i="14" a="1"/>
  <c r="R6" i="14" s="1"/>
  <c r="E22" i="9" a="1"/>
  <c r="E22" i="9" s="1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B10" i="6"/>
  <c r="B9" i="6"/>
  <c r="B12" i="6"/>
  <c r="B4" i="6"/>
  <c r="B15" i="6"/>
  <c r="B11" i="6"/>
  <c r="B18" i="6"/>
  <c r="O953" i="20" l="1"/>
  <c r="O961" i="20"/>
  <c r="O969" i="20"/>
  <c r="O977" i="20"/>
  <c r="O992" i="20"/>
  <c r="O1000" i="20"/>
  <c r="O1008" i="20"/>
  <c r="O1015" i="20"/>
  <c r="O1030" i="20"/>
  <c r="O1038" i="20"/>
  <c r="O960" i="20"/>
  <c r="O1007" i="20"/>
  <c r="O954" i="20"/>
  <c r="O962" i="20"/>
  <c r="O970" i="20"/>
  <c r="O978" i="20"/>
  <c r="O985" i="20"/>
  <c r="O993" i="20"/>
  <c r="O1001" i="20"/>
  <c r="O1009" i="20"/>
  <c r="O1016" i="20"/>
  <c r="O1023" i="20"/>
  <c r="O1031" i="20"/>
  <c r="O1039" i="20"/>
  <c r="O1046" i="20"/>
  <c r="O952" i="20"/>
  <c r="O1014" i="20"/>
  <c r="O955" i="20"/>
  <c r="O963" i="20"/>
  <c r="O971" i="20"/>
  <c r="O979" i="20"/>
  <c r="O986" i="20"/>
  <c r="O994" i="20"/>
  <c r="O1002" i="20"/>
  <c r="O1010" i="20"/>
  <c r="O1017" i="20"/>
  <c r="O1024" i="20"/>
  <c r="O1032" i="20"/>
  <c r="O1040" i="20"/>
  <c r="O991" i="20"/>
  <c r="O1045" i="20"/>
  <c r="O956" i="20"/>
  <c r="O964" i="20"/>
  <c r="O972" i="20"/>
  <c r="O980" i="20"/>
  <c r="O987" i="20"/>
  <c r="O995" i="20"/>
  <c r="O1003" i="20"/>
  <c r="O1011" i="20"/>
  <c r="O1018" i="20"/>
  <c r="O1025" i="20"/>
  <c r="O1033" i="20"/>
  <c r="O1041" i="20"/>
  <c r="O984" i="20"/>
  <c r="O1037" i="20"/>
  <c r="O957" i="20"/>
  <c r="O965" i="20"/>
  <c r="O973" i="20"/>
  <c r="O981" i="20"/>
  <c r="O988" i="20"/>
  <c r="O996" i="20"/>
  <c r="O1004" i="20"/>
  <c r="O1012" i="20"/>
  <c r="O1019" i="20"/>
  <c r="O1026" i="20"/>
  <c r="O1034" i="20"/>
  <c r="O1042" i="20"/>
  <c r="O999" i="20"/>
  <c r="O958" i="20"/>
  <c r="O966" i="20"/>
  <c r="O974" i="20"/>
  <c r="O982" i="20"/>
  <c r="O989" i="20"/>
  <c r="O997" i="20"/>
  <c r="O1005" i="20"/>
  <c r="O1013" i="20"/>
  <c r="O1020" i="20"/>
  <c r="O1027" i="20"/>
  <c r="O1035" i="20"/>
  <c r="O1043" i="20"/>
  <c r="O976" i="20"/>
  <c r="O1029" i="20"/>
  <c r="O959" i="20"/>
  <c r="O967" i="20"/>
  <c r="O975" i="20"/>
  <c r="O983" i="20"/>
  <c r="O990" i="20"/>
  <c r="O998" i="20"/>
  <c r="O1006" i="20"/>
  <c r="O1021" i="20"/>
  <c r="O1028" i="20"/>
  <c r="O1036" i="20"/>
  <c r="O1044" i="20"/>
  <c r="O968" i="20"/>
  <c r="O1022" i="20"/>
  <c r="O769" i="20"/>
  <c r="O777" i="20"/>
  <c r="O785" i="20"/>
  <c r="O793" i="20"/>
  <c r="O801" i="20"/>
  <c r="O809" i="20"/>
  <c r="O817" i="20"/>
  <c r="O825" i="20"/>
  <c r="O833" i="20"/>
  <c r="O841" i="20"/>
  <c r="O849" i="20"/>
  <c r="O792" i="20"/>
  <c r="O840" i="20"/>
  <c r="O762" i="20"/>
  <c r="O770" i="20"/>
  <c r="O778" i="20"/>
  <c r="O786" i="20"/>
  <c r="O794" i="20"/>
  <c r="O802" i="20"/>
  <c r="O810" i="20"/>
  <c r="O818" i="20"/>
  <c r="O826" i="20"/>
  <c r="O834" i="20"/>
  <c r="O842" i="20"/>
  <c r="O850" i="20"/>
  <c r="O800" i="20"/>
  <c r="O856" i="20"/>
  <c r="O763" i="20"/>
  <c r="O771" i="20"/>
  <c r="O779" i="20"/>
  <c r="O787" i="20"/>
  <c r="O795" i="20"/>
  <c r="O803" i="20"/>
  <c r="O811" i="20"/>
  <c r="O819" i="20"/>
  <c r="O827" i="20"/>
  <c r="O835" i="20"/>
  <c r="O843" i="20"/>
  <c r="O851" i="20"/>
  <c r="O768" i="20"/>
  <c r="O824" i="20"/>
  <c r="O764" i="20"/>
  <c r="O772" i="20"/>
  <c r="O780" i="20"/>
  <c r="O788" i="20"/>
  <c r="O796" i="20"/>
  <c r="O804" i="20"/>
  <c r="O812" i="20"/>
  <c r="O820" i="20"/>
  <c r="O828" i="20"/>
  <c r="O836" i="20"/>
  <c r="O844" i="20"/>
  <c r="O852" i="20"/>
  <c r="O808" i="20"/>
  <c r="O765" i="20"/>
  <c r="O773" i="20"/>
  <c r="O781" i="20"/>
  <c r="O789" i="20"/>
  <c r="O797" i="20"/>
  <c r="O805" i="20"/>
  <c r="O813" i="20"/>
  <c r="O821" i="20"/>
  <c r="O829" i="20"/>
  <c r="O837" i="20"/>
  <c r="O845" i="20"/>
  <c r="O853" i="20"/>
  <c r="O784" i="20"/>
  <c r="O848" i="20"/>
  <c r="O766" i="20"/>
  <c r="O774" i="20"/>
  <c r="O782" i="20"/>
  <c r="O790" i="20"/>
  <c r="O798" i="20"/>
  <c r="O806" i="20"/>
  <c r="O814" i="20"/>
  <c r="O822" i="20"/>
  <c r="O830" i="20"/>
  <c r="O838" i="20"/>
  <c r="O846" i="20"/>
  <c r="O854" i="20"/>
  <c r="O816" i="20"/>
  <c r="O767" i="20"/>
  <c r="O775" i="20"/>
  <c r="O783" i="20"/>
  <c r="O791" i="20"/>
  <c r="O799" i="20"/>
  <c r="O807" i="20"/>
  <c r="O815" i="20"/>
  <c r="O823" i="20"/>
  <c r="O831" i="20"/>
  <c r="O839" i="20"/>
  <c r="O847" i="20"/>
  <c r="O855" i="20"/>
  <c r="O776" i="20"/>
  <c r="O832" i="20"/>
  <c r="O671" i="20"/>
  <c r="O679" i="20"/>
  <c r="O687" i="20"/>
  <c r="O694" i="20"/>
  <c r="O701" i="20"/>
  <c r="O708" i="20"/>
  <c r="O716" i="20"/>
  <c r="O723" i="20"/>
  <c r="O731" i="20"/>
  <c r="O739" i="20"/>
  <c r="O747" i="20"/>
  <c r="O754" i="20"/>
  <c r="O672" i="20"/>
  <c r="O680" i="20"/>
  <c r="O688" i="20"/>
  <c r="O702" i="20"/>
  <c r="O709" i="20"/>
  <c r="O717" i="20"/>
  <c r="O724" i="20"/>
  <c r="O732" i="20"/>
  <c r="O740" i="20"/>
  <c r="O748" i="20"/>
  <c r="O755" i="20"/>
  <c r="O673" i="20"/>
  <c r="O681" i="20"/>
  <c r="O689" i="20"/>
  <c r="O695" i="20"/>
  <c r="O703" i="20"/>
  <c r="O710" i="20"/>
  <c r="O718" i="20"/>
  <c r="O725" i="20"/>
  <c r="O733" i="20"/>
  <c r="O741" i="20"/>
  <c r="O749" i="20"/>
  <c r="O756" i="20"/>
  <c r="O674" i="20"/>
  <c r="O682" i="20"/>
  <c r="O696" i="20"/>
  <c r="O704" i="20"/>
  <c r="O711" i="20"/>
  <c r="O726" i="20"/>
  <c r="O734" i="20"/>
  <c r="O742" i="20"/>
  <c r="O750" i="20"/>
  <c r="O757" i="20"/>
  <c r="O667" i="20"/>
  <c r="O675" i="20"/>
  <c r="O683" i="20"/>
  <c r="O690" i="20"/>
  <c r="O697" i="20"/>
  <c r="O705" i="20"/>
  <c r="O712" i="20"/>
  <c r="O719" i="20"/>
  <c r="O727" i="20"/>
  <c r="O735" i="20"/>
  <c r="O743" i="20"/>
  <c r="O751" i="20"/>
  <c r="O758" i="20"/>
  <c r="O668" i="20"/>
  <c r="O676" i="20"/>
  <c r="O684" i="20"/>
  <c r="O691" i="20"/>
  <c r="O698" i="20"/>
  <c r="O706" i="20"/>
  <c r="O713" i="20"/>
  <c r="O720" i="20"/>
  <c r="O728" i="20"/>
  <c r="O736" i="20"/>
  <c r="O744" i="20"/>
  <c r="O759" i="20"/>
  <c r="O669" i="20"/>
  <c r="O677" i="20"/>
  <c r="O685" i="20"/>
  <c r="O692" i="20"/>
  <c r="O699" i="20"/>
  <c r="O707" i="20"/>
  <c r="O714" i="20"/>
  <c r="O721" i="20"/>
  <c r="O729" i="20"/>
  <c r="O737" i="20"/>
  <c r="O745" i="20"/>
  <c r="O752" i="20"/>
  <c r="O760" i="20"/>
  <c r="O670" i="20"/>
  <c r="O678" i="20"/>
  <c r="O686" i="20"/>
  <c r="O693" i="20"/>
  <c r="O700" i="20"/>
  <c r="O715" i="20"/>
  <c r="O722" i="20"/>
  <c r="O730" i="20"/>
  <c r="O738" i="20"/>
  <c r="O746" i="20"/>
  <c r="O753" i="20"/>
  <c r="O761" i="20"/>
  <c r="O396" i="20"/>
  <c r="O407" i="20"/>
  <c r="O414" i="20"/>
  <c r="O429" i="20"/>
  <c r="O436" i="20"/>
  <c r="O443" i="20"/>
  <c r="O450" i="20"/>
  <c r="O465" i="20"/>
  <c r="O473" i="20"/>
  <c r="O386" i="20"/>
  <c r="O391" i="20"/>
  <c r="O397" i="20"/>
  <c r="O402" i="20"/>
  <c r="O408" i="20"/>
  <c r="O415" i="20"/>
  <c r="O422" i="20"/>
  <c r="O437" i="20"/>
  <c r="O444" i="20"/>
  <c r="O451" i="20"/>
  <c r="O458" i="20"/>
  <c r="O466" i="20"/>
  <c r="O474" i="20"/>
  <c r="O390" i="20"/>
  <c r="O428" i="20"/>
  <c r="O472" i="20"/>
  <c r="O392" i="20"/>
  <c r="O409" i="20"/>
  <c r="O416" i="20"/>
  <c r="O423" i="20"/>
  <c r="O430" i="20"/>
  <c r="O445" i="20"/>
  <c r="O452" i="20"/>
  <c r="O459" i="20"/>
  <c r="O467" i="20"/>
  <c r="O475" i="20"/>
  <c r="O406" i="20"/>
  <c r="O449" i="20"/>
  <c r="O382" i="20"/>
  <c r="O387" i="20"/>
  <c r="O393" i="20"/>
  <c r="O398" i="20"/>
  <c r="O403" i="20"/>
  <c r="O410" i="20"/>
  <c r="O417" i="20"/>
  <c r="O424" i="20"/>
  <c r="O431" i="20"/>
  <c r="O438" i="20"/>
  <c r="O453" i="20"/>
  <c r="O460" i="20"/>
  <c r="O468" i="20"/>
  <c r="O476" i="20"/>
  <c r="O395" i="20"/>
  <c r="O435" i="20"/>
  <c r="O388" i="20"/>
  <c r="O404" i="20"/>
  <c r="O411" i="20"/>
  <c r="O418" i="20"/>
  <c r="O425" i="20"/>
  <c r="O432" i="20"/>
  <c r="O439" i="20"/>
  <c r="O446" i="20"/>
  <c r="O454" i="20"/>
  <c r="O461" i="20"/>
  <c r="O469" i="20"/>
  <c r="O385" i="20"/>
  <c r="O421" i="20"/>
  <c r="O464" i="20"/>
  <c r="O383" i="20"/>
  <c r="O389" i="20"/>
  <c r="O394" i="20"/>
  <c r="O399" i="20"/>
  <c r="O405" i="20"/>
  <c r="O412" i="20"/>
  <c r="O419" i="20"/>
  <c r="O426" i="20"/>
  <c r="O433" i="20"/>
  <c r="O440" i="20"/>
  <c r="O447" i="20"/>
  <c r="O455" i="20"/>
  <c r="O462" i="20"/>
  <c r="O470" i="20"/>
  <c r="O401" i="20"/>
  <c r="O457" i="20"/>
  <c r="O384" i="20"/>
  <c r="O400" i="20"/>
  <c r="O413" i="20"/>
  <c r="O420" i="20"/>
  <c r="O427" i="20"/>
  <c r="O434" i="20"/>
  <c r="O441" i="20"/>
  <c r="O448" i="20"/>
  <c r="O456" i="20"/>
  <c r="O463" i="20"/>
  <c r="O471" i="20"/>
  <c r="O442" i="20"/>
  <c r="O102" i="20"/>
  <c r="O107" i="20"/>
  <c r="O113" i="20"/>
  <c r="O130" i="20"/>
  <c r="O136" i="20"/>
  <c r="O142" i="20"/>
  <c r="O148" i="20"/>
  <c r="O154" i="20"/>
  <c r="O166" i="20"/>
  <c r="O171" i="20"/>
  <c r="O177" i="20"/>
  <c r="O108" i="20"/>
  <c r="O114" i="20"/>
  <c r="O119" i="20"/>
  <c r="O126" i="20"/>
  <c r="O131" i="20"/>
  <c r="O137" i="20"/>
  <c r="O143" i="20"/>
  <c r="O149" i="20"/>
  <c r="O155" i="20"/>
  <c r="O160" i="20"/>
  <c r="O172" i="20"/>
  <c r="O178" i="20"/>
  <c r="O183" i="20"/>
  <c r="O190" i="20"/>
  <c r="O97" i="20"/>
  <c r="O103" i="20"/>
  <c r="O109" i="20"/>
  <c r="O115" i="20"/>
  <c r="O120" i="20"/>
  <c r="O132" i="20"/>
  <c r="O138" i="20"/>
  <c r="O156" i="20"/>
  <c r="O161" i="20"/>
  <c r="O167" i="20"/>
  <c r="O173" i="20"/>
  <c r="O179" i="20"/>
  <c r="O184" i="20"/>
  <c r="O121" i="20"/>
  <c r="O127" i="20"/>
  <c r="O133" i="20"/>
  <c r="O144" i="20"/>
  <c r="O150" i="20"/>
  <c r="O157" i="20"/>
  <c r="O185" i="20"/>
  <c r="O191" i="20"/>
  <c r="O98" i="20"/>
  <c r="O104" i="20"/>
  <c r="O110" i="20"/>
  <c r="O116" i="20"/>
  <c r="O122" i="20"/>
  <c r="O134" i="20"/>
  <c r="O139" i="20"/>
  <c r="O145" i="20"/>
  <c r="O162" i="20"/>
  <c r="O168" i="20"/>
  <c r="O174" i="20"/>
  <c r="O180" i="20"/>
  <c r="O186" i="20"/>
  <c r="O99" i="20"/>
  <c r="O105" i="20"/>
  <c r="O111" i="20"/>
  <c r="O117" i="20"/>
  <c r="O123" i="20"/>
  <c r="O128" i="20"/>
  <c r="O140" i="20"/>
  <c r="O146" i="20"/>
  <c r="O151" i="20"/>
  <c r="O158" i="20"/>
  <c r="O163" i="20"/>
  <c r="O169" i="20"/>
  <c r="O175" i="20"/>
  <c r="O181" i="20"/>
  <c r="O187" i="20"/>
  <c r="O100" i="20"/>
  <c r="O106" i="20"/>
  <c r="O124" i="20"/>
  <c r="O129" i="20"/>
  <c r="O135" i="20"/>
  <c r="O141" i="20"/>
  <c r="O147" i="20"/>
  <c r="O152" i="20"/>
  <c r="O164" i="20"/>
  <c r="O170" i="20"/>
  <c r="O188" i="20"/>
  <c r="O101" i="20"/>
  <c r="O112" i="20"/>
  <c r="O118" i="20"/>
  <c r="O125" i="20"/>
  <c r="O153" i="20"/>
  <c r="O159" i="20"/>
  <c r="O165" i="20"/>
  <c r="O176" i="20"/>
  <c r="O182" i="20"/>
  <c r="O189" i="20"/>
  <c r="B12" i="14"/>
  <c r="B11" i="14"/>
  <c r="B14" i="14"/>
  <c r="B29" i="14"/>
  <c r="B15" i="14"/>
  <c r="B30" i="14"/>
  <c r="B27" i="14"/>
  <c r="B31" i="14"/>
  <c r="B13" i="14"/>
  <c r="B28" i="14"/>
  <c r="M11" i="16"/>
  <c r="I11" i="14"/>
  <c r="P998" i="20" l="1"/>
  <c r="W998" i="20" s="1"/>
  <c r="P1043" i="20"/>
  <c r="W1043" i="20" s="1"/>
  <c r="P982" i="20"/>
  <c r="W982" i="20" s="1"/>
  <c r="P1019" i="20"/>
  <c r="W1019" i="20" s="1"/>
  <c r="P957" i="20"/>
  <c r="W957" i="20" s="1"/>
  <c r="G20" i="12" a="1"/>
  <c r="G20" i="12" s="1"/>
  <c r="P1003" i="20"/>
  <c r="W1003" i="20" s="1"/>
  <c r="P991" i="20"/>
  <c r="W991" i="20" s="1"/>
  <c r="P986" i="20"/>
  <c r="W986" i="20" s="1"/>
  <c r="P1039" i="20"/>
  <c r="W1039" i="20" s="1"/>
  <c r="P978" i="20"/>
  <c r="W978" i="20" s="1"/>
  <c r="P1015" i="20"/>
  <c r="W1015" i="20" s="1"/>
  <c r="P1022" i="20"/>
  <c r="W1022" i="20" s="1"/>
  <c r="P990" i="20"/>
  <c r="W990" i="20" s="1"/>
  <c r="P1035" i="20"/>
  <c r="W1035" i="20" s="1"/>
  <c r="I24" i="12" a="1"/>
  <c r="I24" i="12" s="1"/>
  <c r="P974" i="20"/>
  <c r="W974" i="20" s="1"/>
  <c r="P1012" i="20"/>
  <c r="W1012" i="20" s="1"/>
  <c r="P1037" i="20"/>
  <c r="W1037" i="20" s="1"/>
  <c r="P995" i="20"/>
  <c r="W995" i="20" s="1"/>
  <c r="P1040" i="20"/>
  <c r="W1040" i="20" s="1"/>
  <c r="P979" i="20"/>
  <c r="W979" i="20" s="1"/>
  <c r="E24" i="12" a="1"/>
  <c r="E24" i="12" s="1"/>
  <c r="P1031" i="20"/>
  <c r="W1031" i="20" s="1"/>
  <c r="P970" i="20"/>
  <c r="W970" i="20" s="1"/>
  <c r="T20" i="12" a="1"/>
  <c r="T20" i="12" s="1"/>
  <c r="P1008" i="20"/>
  <c r="W1008" i="20" s="1"/>
  <c r="P968" i="20"/>
  <c r="W968" i="20" s="1"/>
  <c r="R20" i="12" a="1"/>
  <c r="R20" i="12" s="1"/>
  <c r="P983" i="20"/>
  <c r="W983" i="20" s="1"/>
  <c r="P1027" i="20"/>
  <c r="W1027" i="20" s="1"/>
  <c r="P966" i="20"/>
  <c r="W966" i="20" s="1"/>
  <c r="P20" i="12" a="1"/>
  <c r="P20" i="12" s="1"/>
  <c r="P1004" i="20"/>
  <c r="W1004" i="20" s="1"/>
  <c r="P984" i="20"/>
  <c r="W984" i="20" s="1"/>
  <c r="O21" i="12" a="1"/>
  <c r="O21" i="12" s="1"/>
  <c r="P987" i="20"/>
  <c r="W987" i="20" s="1"/>
  <c r="P1032" i="20"/>
  <c r="W1032" i="20" s="1"/>
  <c r="P971" i="20"/>
  <c r="W971" i="20" s="1"/>
  <c r="P1023" i="20"/>
  <c r="W1023" i="20" s="1"/>
  <c r="P962" i="20"/>
  <c r="W962" i="20" s="1"/>
  <c r="L20" i="12" a="1"/>
  <c r="L20" i="12" s="1"/>
  <c r="P1000" i="20"/>
  <c r="W1000" i="20" s="1"/>
  <c r="P1044" i="20"/>
  <c r="W1044" i="20" s="1"/>
  <c r="P975" i="20"/>
  <c r="W975" i="20" s="1"/>
  <c r="P1020" i="20"/>
  <c r="W1020" i="20" s="1"/>
  <c r="P958" i="20"/>
  <c r="W958" i="20" s="1"/>
  <c r="P996" i="20"/>
  <c r="W996" i="20" s="1"/>
  <c r="H22" i="12" a="1"/>
  <c r="H22" i="12" s="1"/>
  <c r="P1041" i="20"/>
  <c r="W1041" i="20" s="1"/>
  <c r="P980" i="20"/>
  <c r="W980" i="20" s="1"/>
  <c r="P1024" i="20"/>
  <c r="W1024" i="20" s="1"/>
  <c r="P963" i="20"/>
  <c r="W963" i="20" s="1"/>
  <c r="M20" i="12" a="1"/>
  <c r="M20" i="12" s="1"/>
  <c r="P1016" i="20"/>
  <c r="W1016" i="20" s="1"/>
  <c r="P954" i="20"/>
  <c r="W954" i="20" s="1"/>
  <c r="D20" i="12" a="1"/>
  <c r="D20" i="12" s="1"/>
  <c r="P992" i="20"/>
  <c r="W992" i="20" s="1"/>
  <c r="P1036" i="20"/>
  <c r="W1036" i="20" s="1"/>
  <c r="P967" i="20"/>
  <c r="W967" i="20" s="1"/>
  <c r="Q20" i="12" a="1"/>
  <c r="Q20" i="12" s="1"/>
  <c r="P1013" i="20"/>
  <c r="W1013" i="20" s="1"/>
  <c r="P999" i="20"/>
  <c r="W999" i="20" s="1"/>
  <c r="P988" i="20"/>
  <c r="W988" i="20" s="1"/>
  <c r="P1033" i="20"/>
  <c r="W1033" i="20" s="1"/>
  <c r="P972" i="20"/>
  <c r="W972" i="20" s="1"/>
  <c r="P1017" i="20"/>
  <c r="W1017" i="20" s="1"/>
  <c r="P955" i="20"/>
  <c r="W955" i="20" s="1"/>
  <c r="P1009" i="20"/>
  <c r="W1009" i="20" s="1"/>
  <c r="P1007" i="20"/>
  <c r="W1007" i="20" s="1"/>
  <c r="P977" i="20"/>
  <c r="W977" i="20" s="1"/>
  <c r="P1028" i="20"/>
  <c r="W1028" i="20" s="1"/>
  <c r="P959" i="20"/>
  <c r="W959" i="20" s="1"/>
  <c r="P1005" i="20"/>
  <c r="W1005" i="20" s="1"/>
  <c r="P1042" i="20"/>
  <c r="W1042" i="20" s="1"/>
  <c r="P981" i="20"/>
  <c r="W981" i="20" s="1"/>
  <c r="P1025" i="20"/>
  <c r="W1025" i="20" s="1"/>
  <c r="N20" i="12" a="1"/>
  <c r="N20" i="12" s="1"/>
  <c r="P964" i="20"/>
  <c r="W964" i="20" s="1"/>
  <c r="P1010" i="20"/>
  <c r="W1010" i="20" s="1"/>
  <c r="P1014" i="20"/>
  <c r="W1014" i="20" s="1"/>
  <c r="P1001" i="20"/>
  <c r="W1001" i="20" s="1"/>
  <c r="P960" i="20"/>
  <c r="W960" i="20" s="1"/>
  <c r="J20" i="12" a="1"/>
  <c r="J20" i="12" s="1"/>
  <c r="P969" i="20"/>
  <c r="W969" i="20" s="1"/>
  <c r="P1021" i="20"/>
  <c r="W1021" i="20" s="1"/>
  <c r="P1029" i="20"/>
  <c r="W1029" i="20" s="1"/>
  <c r="P997" i="20"/>
  <c r="W997" i="20" s="1"/>
  <c r="P1034" i="20"/>
  <c r="W1034" i="20" s="1"/>
  <c r="P973" i="20"/>
  <c r="W973" i="20" s="1"/>
  <c r="P1018" i="20"/>
  <c r="W1018" i="20" s="1"/>
  <c r="P956" i="20"/>
  <c r="W956" i="20" s="1"/>
  <c r="F20" i="12" a="1"/>
  <c r="F20" i="12" s="1"/>
  <c r="P1002" i="20"/>
  <c r="W1002" i="20" s="1"/>
  <c r="P952" i="20"/>
  <c r="W952" i="20" s="1"/>
  <c r="B20" i="12" a="1"/>
  <c r="B20" i="12" s="1"/>
  <c r="P993" i="20"/>
  <c r="W993" i="20" s="1"/>
  <c r="P1038" i="20"/>
  <c r="W1038" i="20" s="1"/>
  <c r="P961" i="20"/>
  <c r="W961" i="20" s="1"/>
  <c r="K20" i="12" a="1"/>
  <c r="K20" i="12" s="1"/>
  <c r="P1006" i="20"/>
  <c r="W1006" i="20" s="1"/>
  <c r="P976" i="20"/>
  <c r="W976" i="20" s="1"/>
  <c r="P989" i="20"/>
  <c r="W989" i="20" s="1"/>
  <c r="P1026" i="20"/>
  <c r="W1026" i="20" s="1"/>
  <c r="P965" i="20"/>
  <c r="W965" i="20" s="1"/>
  <c r="P1011" i="20"/>
  <c r="W1011" i="20" s="1"/>
  <c r="P1045" i="20"/>
  <c r="W1045" i="20" s="1"/>
  <c r="S24" i="12" a="1"/>
  <c r="S24" i="12" s="1"/>
  <c r="P994" i="20"/>
  <c r="W994" i="20" s="1"/>
  <c r="P1046" i="20"/>
  <c r="W1046" i="20" s="1"/>
  <c r="P985" i="20"/>
  <c r="W985" i="20" s="1"/>
  <c r="P1030" i="20"/>
  <c r="W1030" i="20" s="1"/>
  <c r="C20" i="12" a="1"/>
  <c r="C20" i="12" s="1"/>
  <c r="P953" i="20"/>
  <c r="W953" i="20" s="1"/>
  <c r="P815" i="20"/>
  <c r="W815" i="20" s="1"/>
  <c r="P854" i="20"/>
  <c r="W854" i="20" s="1"/>
  <c r="P790" i="20"/>
  <c r="W790" i="20" s="1"/>
  <c r="P837" i="20"/>
  <c r="W837" i="20" s="1"/>
  <c r="P773" i="20"/>
  <c r="W773" i="20" s="1"/>
  <c r="P812" i="20"/>
  <c r="W812" i="20" s="1"/>
  <c r="P768" i="20"/>
  <c r="W768" i="20" s="1"/>
  <c r="H4" i="12" a="1"/>
  <c r="H4" i="12" s="1"/>
  <c r="H11" i="12" s="1"/>
  <c r="P795" i="20"/>
  <c r="W795" i="20" s="1"/>
  <c r="P842" i="20"/>
  <c r="W842" i="20" s="1"/>
  <c r="F8" i="12" a="1"/>
  <c r="F8" i="12" s="1"/>
  <c r="P778" i="20"/>
  <c r="W778" i="20" s="1"/>
  <c r="R4" i="12" a="1"/>
  <c r="R4" i="12" s="1"/>
  <c r="P825" i="20"/>
  <c r="W825" i="20" s="1"/>
  <c r="P832" i="20"/>
  <c r="W832" i="20" s="1"/>
  <c r="P807" i="20"/>
  <c r="W807" i="20" s="1"/>
  <c r="P846" i="20"/>
  <c r="W846" i="20" s="1"/>
  <c r="P782" i="20"/>
  <c r="W782" i="20" s="1"/>
  <c r="P829" i="20"/>
  <c r="W829" i="20" s="1"/>
  <c r="P765" i="20"/>
  <c r="W765" i="20" s="1"/>
  <c r="E4" i="12" a="1"/>
  <c r="E4" i="12" s="1"/>
  <c r="P804" i="20"/>
  <c r="W804" i="20" s="1"/>
  <c r="P851" i="20"/>
  <c r="W851" i="20" s="1"/>
  <c r="P787" i="20"/>
  <c r="W787" i="20" s="1"/>
  <c r="P834" i="20"/>
  <c r="W834" i="20" s="1"/>
  <c r="P770" i="20"/>
  <c r="W770" i="20" s="1"/>
  <c r="J4" i="12" a="1"/>
  <c r="J4" i="12" s="1"/>
  <c r="J11" i="12" s="1"/>
  <c r="P817" i="20"/>
  <c r="W817" i="20" s="1"/>
  <c r="P776" i="20"/>
  <c r="W776" i="20" s="1"/>
  <c r="P799" i="20"/>
  <c r="W799" i="20" s="1"/>
  <c r="P838" i="20"/>
  <c r="W838" i="20" s="1"/>
  <c r="P774" i="20"/>
  <c r="W774" i="20" s="1"/>
  <c r="N4" i="12" a="1"/>
  <c r="N4" i="12" s="1"/>
  <c r="N11" i="12" s="1"/>
  <c r="P821" i="20"/>
  <c r="W821" i="20" s="1"/>
  <c r="P808" i="20"/>
  <c r="W808" i="20" s="1"/>
  <c r="P796" i="20"/>
  <c r="W796" i="20" s="1"/>
  <c r="P843" i="20"/>
  <c r="W843" i="20" s="1"/>
  <c r="P779" i="20"/>
  <c r="W779" i="20" s="1"/>
  <c r="P826" i="20"/>
  <c r="W826" i="20" s="1"/>
  <c r="P762" i="20"/>
  <c r="W762" i="20" s="1"/>
  <c r="B4" i="12" a="1"/>
  <c r="B4" i="12" s="1"/>
  <c r="P809" i="20"/>
  <c r="W809" i="20" s="1"/>
  <c r="P855" i="20"/>
  <c r="W855" i="20" s="1"/>
  <c r="P791" i="20"/>
  <c r="W791" i="20" s="1"/>
  <c r="P830" i="20"/>
  <c r="W830" i="20" s="1"/>
  <c r="M7" i="12" a="1"/>
  <c r="M7" i="12" s="1"/>
  <c r="P766" i="20"/>
  <c r="W766" i="20" s="1"/>
  <c r="P813" i="20"/>
  <c r="W813" i="20" s="1"/>
  <c r="P852" i="20"/>
  <c r="W852" i="20" s="1"/>
  <c r="P788" i="20"/>
  <c r="W788" i="20" s="1"/>
  <c r="P835" i="20"/>
  <c r="W835" i="20" s="1"/>
  <c r="P771" i="20"/>
  <c r="W771" i="20" s="1"/>
  <c r="K4" i="12" a="1"/>
  <c r="K4" i="12" s="1"/>
  <c r="P818" i="20"/>
  <c r="W818" i="20" s="1"/>
  <c r="P840" i="20"/>
  <c r="W840" i="20" s="1"/>
  <c r="P801" i="20"/>
  <c r="W801" i="20" s="1"/>
  <c r="P847" i="20"/>
  <c r="W847" i="20" s="1"/>
  <c r="P783" i="20"/>
  <c r="W783" i="20" s="1"/>
  <c r="P822" i="20"/>
  <c r="W822" i="20" s="1"/>
  <c r="P848" i="20"/>
  <c r="W848" i="20" s="1"/>
  <c r="L8" i="12" a="1"/>
  <c r="L8" i="12" s="1"/>
  <c r="P805" i="20"/>
  <c r="W805" i="20" s="1"/>
  <c r="P844" i="20"/>
  <c r="W844" i="20" s="1"/>
  <c r="T4" i="12" a="1"/>
  <c r="T4" i="12" s="1"/>
  <c r="P780" i="20"/>
  <c r="W780" i="20" s="1"/>
  <c r="P827" i="20"/>
  <c r="W827" i="20" s="1"/>
  <c r="P763" i="20"/>
  <c r="W763" i="20" s="1"/>
  <c r="C4" i="12" a="1"/>
  <c r="C4" i="12" s="1"/>
  <c r="P810" i="20"/>
  <c r="W810" i="20" s="1"/>
  <c r="P792" i="20"/>
  <c r="W792" i="20" s="1"/>
  <c r="P793" i="20"/>
  <c r="W793" i="20" s="1"/>
  <c r="P839" i="20"/>
  <c r="W839" i="20" s="1"/>
  <c r="P775" i="20"/>
  <c r="W775" i="20" s="1"/>
  <c r="P814" i="20"/>
  <c r="W814" i="20" s="1"/>
  <c r="P6" i="12" a="1"/>
  <c r="P6" i="12" s="1"/>
  <c r="P784" i="20"/>
  <c r="W784" i="20" s="1"/>
  <c r="P797" i="20"/>
  <c r="W797" i="20" s="1"/>
  <c r="P836" i="20"/>
  <c r="W836" i="20" s="1"/>
  <c r="P772" i="20"/>
  <c r="W772" i="20" s="1"/>
  <c r="P819" i="20"/>
  <c r="W819" i="20" s="1"/>
  <c r="P856" i="20"/>
  <c r="W856" i="20" s="1"/>
  <c r="P802" i="20"/>
  <c r="W802" i="20" s="1"/>
  <c r="P849" i="20"/>
  <c r="W849" i="20" s="1"/>
  <c r="P785" i="20"/>
  <c r="W785" i="20" s="1"/>
  <c r="P831" i="20"/>
  <c r="W831" i="20" s="1"/>
  <c r="P767" i="20"/>
  <c r="W767" i="20" s="1"/>
  <c r="G4" i="12" a="1"/>
  <c r="G4" i="12" s="1"/>
  <c r="P806" i="20"/>
  <c r="W806" i="20" s="1"/>
  <c r="P853" i="20"/>
  <c r="W853" i="20" s="1"/>
  <c r="P789" i="20"/>
  <c r="W789" i="20" s="1"/>
  <c r="P828" i="20"/>
  <c r="W828" i="20" s="1"/>
  <c r="P764" i="20"/>
  <c r="W764" i="20" s="1"/>
  <c r="D4" i="12" a="1"/>
  <c r="D4" i="12" s="1"/>
  <c r="D27" i="12" s="1"/>
  <c r="P811" i="20"/>
  <c r="W811" i="20" s="1"/>
  <c r="P800" i="20"/>
  <c r="W800" i="20" s="1"/>
  <c r="P794" i="20"/>
  <c r="W794" i="20" s="1"/>
  <c r="O5" i="12" a="1"/>
  <c r="O5" i="12" s="1"/>
  <c r="P841" i="20"/>
  <c r="W841" i="20" s="1"/>
  <c r="Q4" i="12" a="1"/>
  <c r="Q4" i="12" s="1"/>
  <c r="P777" i="20"/>
  <c r="W777" i="20" s="1"/>
  <c r="P823" i="20"/>
  <c r="W823" i="20" s="1"/>
  <c r="P816" i="20"/>
  <c r="W816" i="20" s="1"/>
  <c r="P798" i="20"/>
  <c r="W798" i="20" s="1"/>
  <c r="S5" i="12" a="1"/>
  <c r="S5" i="12" s="1"/>
  <c r="P845" i="20"/>
  <c r="W845" i="20" s="1"/>
  <c r="P781" i="20"/>
  <c r="W781" i="20" s="1"/>
  <c r="P820" i="20"/>
  <c r="W820" i="20" s="1"/>
  <c r="P824" i="20"/>
  <c r="W824" i="20" s="1"/>
  <c r="P803" i="20"/>
  <c r="W803" i="20" s="1"/>
  <c r="P850" i="20"/>
  <c r="W850" i="20" s="1"/>
  <c r="P786" i="20"/>
  <c r="W786" i="20" s="1"/>
  <c r="P833" i="20"/>
  <c r="W833" i="20" s="1"/>
  <c r="P769" i="20"/>
  <c r="W769" i="20" s="1"/>
  <c r="I4" i="12" a="1"/>
  <c r="I4" i="12" s="1"/>
  <c r="I11" i="12" s="1"/>
  <c r="P700" i="20"/>
  <c r="W700" i="20" s="1"/>
  <c r="P21" i="13" a="1"/>
  <c r="P21" i="13" s="1"/>
  <c r="P737" i="20"/>
  <c r="W737" i="20" s="1"/>
  <c r="P677" i="20"/>
  <c r="W677" i="20" s="1"/>
  <c r="P706" i="20"/>
  <c r="W706" i="20" s="1"/>
  <c r="P743" i="20"/>
  <c r="W743" i="20" s="1"/>
  <c r="P683" i="20"/>
  <c r="W683" i="20" s="1"/>
  <c r="R20" i="13" a="1"/>
  <c r="R20" i="13" s="1"/>
  <c r="P711" i="20"/>
  <c r="W711" i="20" s="1"/>
  <c r="P733" i="20"/>
  <c r="W733" i="20" s="1"/>
  <c r="P673" i="20"/>
  <c r="W673" i="20" s="1"/>
  <c r="H20" i="13" a="1"/>
  <c r="H20" i="13" s="1"/>
  <c r="P702" i="20"/>
  <c r="W702" i="20" s="1"/>
  <c r="P723" i="20"/>
  <c r="W723" i="20" s="1"/>
  <c r="P761" i="20"/>
  <c r="W761" i="20" s="1"/>
  <c r="P693" i="20"/>
  <c r="W693" i="20" s="1"/>
  <c r="P729" i="20"/>
  <c r="W729" i="20" s="1"/>
  <c r="P669" i="20"/>
  <c r="W669" i="20" s="1"/>
  <c r="D20" i="13" a="1"/>
  <c r="D20" i="13" s="1"/>
  <c r="P698" i="20"/>
  <c r="W698" i="20" s="1"/>
  <c r="P735" i="20"/>
  <c r="W735" i="20" s="1"/>
  <c r="P675" i="20"/>
  <c r="W675" i="20" s="1"/>
  <c r="J20" i="13" a="1"/>
  <c r="J20" i="13" s="1"/>
  <c r="P704" i="20"/>
  <c r="W704" i="20" s="1"/>
  <c r="P725" i="20"/>
  <c r="W725" i="20" s="1"/>
  <c r="P755" i="20"/>
  <c r="W755" i="20" s="1"/>
  <c r="P688" i="20"/>
  <c r="W688" i="20" s="1"/>
  <c r="P716" i="20"/>
  <c r="W716" i="20" s="1"/>
  <c r="P753" i="20"/>
  <c r="W753" i="20" s="1"/>
  <c r="P686" i="20"/>
  <c r="W686" i="20" s="1"/>
  <c r="P721" i="20"/>
  <c r="W721" i="20" s="1"/>
  <c r="P759" i="20"/>
  <c r="W759" i="20" s="1"/>
  <c r="P691" i="20"/>
  <c r="W691" i="20" s="1"/>
  <c r="P727" i="20"/>
  <c r="W727" i="20" s="1"/>
  <c r="P667" i="20"/>
  <c r="W667" i="20" s="1"/>
  <c r="B20" i="13" a="1"/>
  <c r="B20" i="13" s="1"/>
  <c r="B27" i="13" s="1"/>
  <c r="P696" i="20"/>
  <c r="W696" i="20" s="1"/>
  <c r="P718" i="20"/>
  <c r="W718" i="20" s="1"/>
  <c r="P748" i="20"/>
  <c r="W748" i="20" s="1"/>
  <c r="P680" i="20"/>
  <c r="W680" i="20" s="1"/>
  <c r="O20" i="13" a="1"/>
  <c r="O20" i="13" s="1"/>
  <c r="P708" i="20"/>
  <c r="W708" i="20" s="1"/>
  <c r="P746" i="20"/>
  <c r="W746" i="20" s="1"/>
  <c r="P678" i="20"/>
  <c r="W678" i="20" s="1"/>
  <c r="P714" i="20"/>
  <c r="W714" i="20" s="1"/>
  <c r="P744" i="20"/>
  <c r="W744" i="20" s="1"/>
  <c r="P684" i="20"/>
  <c r="W684" i="20" s="1"/>
  <c r="S20" i="13" a="1"/>
  <c r="S20" i="13" s="1"/>
  <c r="P719" i="20"/>
  <c r="W719" i="20" s="1"/>
  <c r="P757" i="20"/>
  <c r="W757" i="20" s="1"/>
  <c r="P682" i="20"/>
  <c r="W682" i="20" s="1"/>
  <c r="Q20" i="13" a="1"/>
  <c r="Q20" i="13" s="1"/>
  <c r="P710" i="20"/>
  <c r="W710" i="20" s="1"/>
  <c r="G22" i="13" a="1"/>
  <c r="G22" i="13" s="1"/>
  <c r="P740" i="20"/>
  <c r="W740" i="20" s="1"/>
  <c r="P672" i="20"/>
  <c r="W672" i="20" s="1"/>
  <c r="P701" i="20"/>
  <c r="W701" i="20" s="1"/>
  <c r="P738" i="20"/>
  <c r="W738" i="20" s="1"/>
  <c r="P670" i="20"/>
  <c r="W670" i="20" s="1"/>
  <c r="E20" i="13" a="1"/>
  <c r="E20" i="13" s="1"/>
  <c r="P707" i="20"/>
  <c r="W707" i="20" s="1"/>
  <c r="P736" i="20"/>
  <c r="W736" i="20" s="1"/>
  <c r="P676" i="20"/>
  <c r="W676" i="20" s="1"/>
  <c r="K20" i="13" a="1"/>
  <c r="K20" i="13" s="1"/>
  <c r="P712" i="20"/>
  <c r="W712" i="20" s="1"/>
  <c r="P750" i="20"/>
  <c r="W750" i="20" s="1"/>
  <c r="P674" i="20"/>
  <c r="W674" i="20" s="1"/>
  <c r="I20" i="13" a="1"/>
  <c r="I20" i="13" s="1"/>
  <c r="P703" i="20"/>
  <c r="W703" i="20" s="1"/>
  <c r="P732" i="20"/>
  <c r="W732" i="20" s="1"/>
  <c r="P754" i="20"/>
  <c r="W754" i="20" s="1"/>
  <c r="P694" i="20"/>
  <c r="W694" i="20" s="1"/>
  <c r="P730" i="20"/>
  <c r="W730" i="20" s="1"/>
  <c r="P760" i="20"/>
  <c r="W760" i="20" s="1"/>
  <c r="P699" i="20"/>
  <c r="W699" i="20" s="1"/>
  <c r="P728" i="20"/>
  <c r="W728" i="20" s="1"/>
  <c r="C20" i="13" a="1"/>
  <c r="C20" i="13" s="1"/>
  <c r="C27" i="13" s="1"/>
  <c r="P668" i="20"/>
  <c r="W668" i="20" s="1"/>
  <c r="P705" i="20"/>
  <c r="W705" i="20" s="1"/>
  <c r="P742" i="20"/>
  <c r="W742" i="20" s="1"/>
  <c r="P756" i="20"/>
  <c r="W756" i="20" s="1"/>
  <c r="P695" i="20"/>
  <c r="W695" i="20" s="1"/>
  <c r="P724" i="20"/>
  <c r="W724" i="20" s="1"/>
  <c r="P747" i="20"/>
  <c r="W747" i="20" s="1"/>
  <c r="P687" i="20"/>
  <c r="W687" i="20" s="1"/>
  <c r="P722" i="20"/>
  <c r="W722" i="20" s="1"/>
  <c r="P752" i="20"/>
  <c r="W752" i="20" s="1"/>
  <c r="P692" i="20"/>
  <c r="W692" i="20" s="1"/>
  <c r="P720" i="20"/>
  <c r="W720" i="20" s="1"/>
  <c r="P758" i="20"/>
  <c r="W758" i="20" s="1"/>
  <c r="P697" i="20"/>
  <c r="W697" i="20" s="1"/>
  <c r="M21" i="13" a="1"/>
  <c r="M21" i="13" s="1"/>
  <c r="P734" i="20"/>
  <c r="W734" i="20" s="1"/>
  <c r="L23" i="13" a="1"/>
  <c r="L23" i="13" s="1"/>
  <c r="P749" i="20"/>
  <c r="W749" i="20" s="1"/>
  <c r="P689" i="20"/>
  <c r="W689" i="20" s="1"/>
  <c r="P717" i="20"/>
  <c r="W717" i="20" s="1"/>
  <c r="P739" i="20"/>
  <c r="W739" i="20" s="1"/>
  <c r="P679" i="20"/>
  <c r="W679" i="20" s="1"/>
  <c r="N20" i="13" a="1"/>
  <c r="N20" i="13" s="1"/>
  <c r="P715" i="20"/>
  <c r="W715" i="20" s="1"/>
  <c r="P745" i="20"/>
  <c r="W745" i="20" s="1"/>
  <c r="P685" i="20"/>
  <c r="W685" i="20" s="1"/>
  <c r="T20" i="13" a="1"/>
  <c r="T20" i="13" s="1"/>
  <c r="T27" i="13" s="1"/>
  <c r="P713" i="20"/>
  <c r="W713" i="20" s="1"/>
  <c r="P751" i="20"/>
  <c r="W751" i="20" s="1"/>
  <c r="P690" i="20"/>
  <c r="W690" i="20" s="1"/>
  <c r="P726" i="20"/>
  <c r="W726" i="20" s="1"/>
  <c r="P741" i="20"/>
  <c r="W741" i="20" s="1"/>
  <c r="P681" i="20"/>
  <c r="W681" i="20" s="1"/>
  <c r="P709" i="20"/>
  <c r="W709" i="20" s="1"/>
  <c r="P731" i="20"/>
  <c r="W731" i="20" s="1"/>
  <c r="F20" i="13" a="1"/>
  <c r="F20" i="13" s="1"/>
  <c r="P671" i="20"/>
  <c r="W671" i="20" s="1"/>
  <c r="P442" i="20"/>
  <c r="W442" i="20" s="1"/>
  <c r="P420" i="20"/>
  <c r="W420" i="20" s="1"/>
  <c r="P455" i="20"/>
  <c r="W455" i="20" s="1"/>
  <c r="P399" i="20"/>
  <c r="W399" i="20" s="1"/>
  <c r="S4" i="9" a="1"/>
  <c r="S4" i="9" s="1"/>
  <c r="S11" i="9" s="1"/>
  <c r="P461" i="20"/>
  <c r="W461" i="20" s="1"/>
  <c r="P404" i="20"/>
  <c r="W404" i="20" s="1"/>
  <c r="P438" i="20"/>
  <c r="W438" i="20" s="1"/>
  <c r="P387" i="20"/>
  <c r="W387" i="20" s="1"/>
  <c r="P445" i="20"/>
  <c r="W445" i="20" s="1"/>
  <c r="P390" i="20"/>
  <c r="W390" i="20" s="1"/>
  <c r="J4" i="9" a="1"/>
  <c r="J4" i="9" s="1"/>
  <c r="J31" i="9" s="1"/>
  <c r="P415" i="20"/>
  <c r="W415" i="20" s="1"/>
  <c r="P5" i="9" a="1"/>
  <c r="P5" i="9" s="1"/>
  <c r="P450" i="20"/>
  <c r="W450" i="20" s="1"/>
  <c r="P471" i="20"/>
  <c r="W471" i="20" s="1"/>
  <c r="P413" i="20"/>
  <c r="W413" i="20" s="1"/>
  <c r="P447" i="20"/>
  <c r="W447" i="20" s="1"/>
  <c r="P394" i="20"/>
  <c r="W394" i="20" s="1"/>
  <c r="N4" i="9" a="1"/>
  <c r="N4" i="9" s="1"/>
  <c r="N11" i="9" s="1"/>
  <c r="P454" i="20"/>
  <c r="W454" i="20" s="1"/>
  <c r="P388" i="20"/>
  <c r="W388" i="20" s="1"/>
  <c r="P431" i="20"/>
  <c r="W431" i="20" s="1"/>
  <c r="P382" i="20"/>
  <c r="W382" i="20" s="1"/>
  <c r="B4" i="9" a="1"/>
  <c r="B4" i="9" s="1"/>
  <c r="P430" i="20"/>
  <c r="W430" i="20" s="1"/>
  <c r="P474" i="20"/>
  <c r="W474" i="20" s="1"/>
  <c r="P408" i="20"/>
  <c r="W408" i="20" s="1"/>
  <c r="P443" i="20"/>
  <c r="W443" i="20" s="1"/>
  <c r="P463" i="20"/>
  <c r="W463" i="20" s="1"/>
  <c r="P400" i="20"/>
  <c r="W400" i="20" s="1"/>
  <c r="T4" i="9" a="1"/>
  <c r="T4" i="9" s="1"/>
  <c r="T11" i="9" s="1"/>
  <c r="P440" i="20"/>
  <c r="W440" i="20" s="1"/>
  <c r="P389" i="20"/>
  <c r="W389" i="20" s="1"/>
  <c r="I4" i="9" a="1"/>
  <c r="I4" i="9" s="1"/>
  <c r="I29" i="9" s="1"/>
  <c r="P446" i="20"/>
  <c r="W446" i="20" s="1"/>
  <c r="P435" i="20"/>
  <c r="W435" i="20" s="1"/>
  <c r="Q6" i="9" a="1"/>
  <c r="Q6" i="9" s="1"/>
  <c r="P424" i="20"/>
  <c r="W424" i="20" s="1"/>
  <c r="P449" i="20"/>
  <c r="W449" i="20" s="1"/>
  <c r="P423" i="20"/>
  <c r="W423" i="20" s="1"/>
  <c r="P466" i="20"/>
  <c r="W466" i="20" s="1"/>
  <c r="P402" i="20"/>
  <c r="W402" i="20" s="1"/>
  <c r="P436" i="20"/>
  <c r="W436" i="20" s="1"/>
  <c r="R6" i="9" a="1"/>
  <c r="R6" i="9" s="1"/>
  <c r="P456" i="20"/>
  <c r="W456" i="20" s="1"/>
  <c r="P384" i="20"/>
  <c r="W384" i="20" s="1"/>
  <c r="P433" i="20"/>
  <c r="W433" i="20" s="1"/>
  <c r="O6" i="9" a="1"/>
  <c r="O6" i="9" s="1"/>
  <c r="P383" i="20"/>
  <c r="W383" i="20" s="1"/>
  <c r="C4" i="9" a="1"/>
  <c r="C4" i="9" s="1"/>
  <c r="P439" i="20"/>
  <c r="W439" i="20" s="1"/>
  <c r="P395" i="20"/>
  <c r="W395" i="20" s="1"/>
  <c r="P417" i="20"/>
  <c r="W417" i="20" s="1"/>
  <c r="P406" i="20"/>
  <c r="W406" i="20" s="1"/>
  <c r="P416" i="20"/>
  <c r="W416" i="20" s="1"/>
  <c r="P458" i="20"/>
  <c r="W458" i="20" s="1"/>
  <c r="P397" i="20"/>
  <c r="W397" i="20" s="1"/>
  <c r="P429" i="20"/>
  <c r="W429" i="20" s="1"/>
  <c r="P448" i="20"/>
  <c r="W448" i="20" s="1"/>
  <c r="P457" i="20"/>
  <c r="W457" i="20" s="1"/>
  <c r="P426" i="20"/>
  <c r="W426" i="20" s="1"/>
  <c r="H6" i="9" a="1"/>
  <c r="H6" i="9" s="1"/>
  <c r="P464" i="20"/>
  <c r="W464" i="20" s="1"/>
  <c r="P432" i="20"/>
  <c r="W432" i="20" s="1"/>
  <c r="P476" i="20"/>
  <c r="W476" i="20" s="1"/>
  <c r="P410" i="20"/>
  <c r="W410" i="20" s="1"/>
  <c r="P475" i="20"/>
  <c r="W475" i="20" s="1"/>
  <c r="P409" i="20"/>
  <c r="W409" i="20" s="1"/>
  <c r="P451" i="20"/>
  <c r="W451" i="20" s="1"/>
  <c r="P391" i="20"/>
  <c r="W391" i="20" s="1"/>
  <c r="K4" i="9" a="1"/>
  <c r="K4" i="9" s="1"/>
  <c r="P414" i="20"/>
  <c r="W414" i="20" s="1"/>
  <c r="P441" i="20"/>
  <c r="W441" i="20" s="1"/>
  <c r="P401" i="20"/>
  <c r="W401" i="20" s="1"/>
  <c r="P419" i="20"/>
  <c r="W419" i="20" s="1"/>
  <c r="P421" i="20"/>
  <c r="W421" i="20" s="1"/>
  <c r="P425" i="20"/>
  <c r="W425" i="20" s="1"/>
  <c r="P468" i="20"/>
  <c r="W468" i="20" s="1"/>
  <c r="L8" i="9" a="1"/>
  <c r="L8" i="9" s="1"/>
  <c r="P403" i="20"/>
  <c r="W403" i="20" s="1"/>
  <c r="P467" i="20"/>
  <c r="W467" i="20" s="1"/>
  <c r="P392" i="20"/>
  <c r="W392" i="20" s="1"/>
  <c r="G7" i="9" a="1"/>
  <c r="G7" i="9" s="1"/>
  <c r="P444" i="20"/>
  <c r="W444" i="20" s="1"/>
  <c r="P386" i="20"/>
  <c r="W386" i="20" s="1"/>
  <c r="F4" i="9" a="1"/>
  <c r="F4" i="9" s="1"/>
  <c r="F11" i="9" s="1"/>
  <c r="P407" i="20"/>
  <c r="W407" i="20" s="1"/>
  <c r="P434" i="20"/>
  <c r="W434" i="20" s="1"/>
  <c r="P470" i="20"/>
  <c r="W470" i="20" s="1"/>
  <c r="M5" i="9" a="1"/>
  <c r="M5" i="9" s="1"/>
  <c r="P412" i="20"/>
  <c r="W412" i="20" s="1"/>
  <c r="P385" i="20"/>
  <c r="W385" i="20" s="1"/>
  <c r="E4" i="9" a="1"/>
  <c r="E4" i="9" s="1"/>
  <c r="E11" i="9" s="1"/>
  <c r="P418" i="20"/>
  <c r="W418" i="20" s="1"/>
  <c r="P460" i="20"/>
  <c r="W460" i="20" s="1"/>
  <c r="D8" i="9" a="1"/>
  <c r="D8" i="9" s="1"/>
  <c r="P398" i="20"/>
  <c r="W398" i="20" s="1"/>
  <c r="P459" i="20"/>
  <c r="W459" i="20" s="1"/>
  <c r="P472" i="20"/>
  <c r="W472" i="20" s="1"/>
  <c r="P437" i="20"/>
  <c r="W437" i="20" s="1"/>
  <c r="P473" i="20"/>
  <c r="W473" i="20" s="1"/>
  <c r="P396" i="20"/>
  <c r="W396" i="20" s="1"/>
  <c r="P427" i="20"/>
  <c r="W427" i="20" s="1"/>
  <c r="P462" i="20"/>
  <c r="W462" i="20" s="1"/>
  <c r="P405" i="20"/>
  <c r="W405" i="20" s="1"/>
  <c r="P469" i="20"/>
  <c r="W469" i="20" s="1"/>
  <c r="P411" i="20"/>
  <c r="W411" i="20" s="1"/>
  <c r="P453" i="20"/>
  <c r="W453" i="20" s="1"/>
  <c r="P393" i="20"/>
  <c r="W393" i="20" s="1"/>
  <c r="P452" i="20"/>
  <c r="W452" i="20" s="1"/>
  <c r="P428" i="20"/>
  <c r="W428" i="20" s="1"/>
  <c r="P422" i="20"/>
  <c r="W422" i="20" s="1"/>
  <c r="P465" i="20"/>
  <c r="W465" i="20" s="1"/>
  <c r="P129" i="20"/>
  <c r="W129" i="20" s="1"/>
  <c r="P163" i="20"/>
  <c r="W163" i="20" s="1"/>
  <c r="P4" i="10" a="1"/>
  <c r="P4" i="10" s="1"/>
  <c r="P111" i="20"/>
  <c r="W111" i="20" s="1"/>
  <c r="P145" i="20"/>
  <c r="W145" i="20" s="1"/>
  <c r="P191" i="20"/>
  <c r="W191" i="20" s="1"/>
  <c r="P184" i="20"/>
  <c r="W184" i="20" s="1"/>
  <c r="P120" i="20"/>
  <c r="W120" i="20" s="1"/>
  <c r="P172" i="20"/>
  <c r="W172" i="20" s="1"/>
  <c r="P119" i="20"/>
  <c r="W119" i="20" s="1"/>
  <c r="P142" i="20"/>
  <c r="W142" i="20" s="1"/>
  <c r="P188" i="20"/>
  <c r="W188" i="20" s="1"/>
  <c r="P124" i="20"/>
  <c r="W124" i="20" s="1"/>
  <c r="P158" i="20"/>
  <c r="W158" i="20" s="1"/>
  <c r="P105" i="20"/>
  <c r="W105" i="20" s="1"/>
  <c r="J4" i="10" a="1"/>
  <c r="J4" i="10" s="1"/>
  <c r="J11" i="10" s="1"/>
  <c r="P139" i="20"/>
  <c r="W139" i="20" s="1"/>
  <c r="P185" i="20"/>
  <c r="W185" i="20" s="1"/>
  <c r="P179" i="20"/>
  <c r="W179" i="20" s="1"/>
  <c r="T4" i="10" a="1"/>
  <c r="T4" i="10" s="1"/>
  <c r="T11" i="10" s="1"/>
  <c r="P115" i="20"/>
  <c r="W115" i="20" s="1"/>
  <c r="P160" i="20"/>
  <c r="W160" i="20" s="1"/>
  <c r="P114" i="20"/>
  <c r="W114" i="20" s="1"/>
  <c r="S4" i="10" a="1"/>
  <c r="S4" i="10" s="1"/>
  <c r="S11" i="10" s="1"/>
  <c r="P136" i="20"/>
  <c r="W136" i="20" s="1"/>
  <c r="P176" i="20"/>
  <c r="W176" i="20" s="1"/>
  <c r="P151" i="20"/>
  <c r="W151" i="20" s="1"/>
  <c r="N4" i="10" a="1"/>
  <c r="N4" i="10" s="1"/>
  <c r="N11" i="10" s="1"/>
  <c r="P109" i="20"/>
  <c r="W109" i="20" s="1"/>
  <c r="P155" i="20"/>
  <c r="W155" i="20" s="1"/>
  <c r="P108" i="20"/>
  <c r="W108" i="20" s="1"/>
  <c r="M4" i="10" a="1"/>
  <c r="M4" i="10" s="1"/>
  <c r="M11" i="10" s="1"/>
  <c r="P130" i="20"/>
  <c r="W130" i="20" s="1"/>
  <c r="P159" i="20"/>
  <c r="W159" i="20" s="1"/>
  <c r="P164" i="20"/>
  <c r="W164" i="20" s="1"/>
  <c r="P100" i="20"/>
  <c r="W100" i="20" s="1"/>
  <c r="E4" i="10" a="1"/>
  <c r="E4" i="10" s="1"/>
  <c r="E11" i="10" s="1"/>
  <c r="P146" i="20"/>
  <c r="W146" i="20" s="1"/>
  <c r="P186" i="20"/>
  <c r="W186" i="20" s="1"/>
  <c r="P122" i="20"/>
  <c r="W122" i="20" s="1"/>
  <c r="P150" i="20"/>
  <c r="W150" i="20" s="1"/>
  <c r="P167" i="20"/>
  <c r="W167" i="20" s="1"/>
  <c r="H4" i="10" a="1"/>
  <c r="H4" i="10" s="1"/>
  <c r="H11" i="10" s="1"/>
  <c r="P103" i="20"/>
  <c r="W103" i="20" s="1"/>
  <c r="P149" i="20"/>
  <c r="W149" i="20" s="1"/>
  <c r="P177" i="20"/>
  <c r="W177" i="20" s="1"/>
  <c r="P113" i="20"/>
  <c r="W113" i="20" s="1"/>
  <c r="R4" i="10" a="1"/>
  <c r="R4" i="10" s="1"/>
  <c r="R11" i="10" s="1"/>
  <c r="K4" i="10" a="1"/>
  <c r="K4" i="10" s="1"/>
  <c r="K11" i="10" s="1"/>
  <c r="P106" i="20"/>
  <c r="W106" i="20" s="1"/>
  <c r="P134" i="20"/>
  <c r="W134" i="20" s="1"/>
  <c r="P153" i="20"/>
  <c r="W153" i="20" s="1"/>
  <c r="P152" i="20"/>
  <c r="W152" i="20" s="1"/>
  <c r="P187" i="20"/>
  <c r="W187" i="20" s="1"/>
  <c r="P140" i="20"/>
  <c r="W140" i="20" s="1"/>
  <c r="P180" i="20"/>
  <c r="W180" i="20" s="1"/>
  <c r="P116" i="20"/>
  <c r="W116" i="20" s="1"/>
  <c r="P144" i="20"/>
  <c r="W144" i="20" s="1"/>
  <c r="P161" i="20"/>
  <c r="W161" i="20" s="1"/>
  <c r="B4" i="10" a="1"/>
  <c r="B4" i="10" s="1"/>
  <c r="P97" i="20"/>
  <c r="W97" i="20" s="1"/>
  <c r="P143" i="20"/>
  <c r="W143" i="20" s="1"/>
  <c r="P171" i="20"/>
  <c r="W171" i="20" s="1"/>
  <c r="P107" i="20"/>
  <c r="W107" i="20" s="1"/>
  <c r="L4" i="10" a="1"/>
  <c r="L4" i="10" s="1"/>
  <c r="L11" i="10" s="1"/>
  <c r="P182" i="20"/>
  <c r="W182" i="20" s="1"/>
  <c r="P165" i="20"/>
  <c r="W165" i="20" s="1"/>
  <c r="P157" i="20"/>
  <c r="W157" i="20" s="1"/>
  <c r="P181" i="20"/>
  <c r="W181" i="20" s="1"/>
  <c r="P110" i="20"/>
  <c r="W110" i="20" s="1"/>
  <c r="O4" i="10" a="1"/>
  <c r="O4" i="10" s="1"/>
  <c r="O11" i="10" s="1"/>
  <c r="P133" i="20"/>
  <c r="W133" i="20" s="1"/>
  <c r="P156" i="20"/>
  <c r="W156" i="20" s="1"/>
  <c r="P190" i="20"/>
  <c r="W190" i="20" s="1"/>
  <c r="P137" i="20"/>
  <c r="W137" i="20" s="1"/>
  <c r="P166" i="20"/>
  <c r="W166" i="20" s="1"/>
  <c r="G4" i="10" a="1"/>
  <c r="G4" i="10" s="1"/>
  <c r="G11" i="10" s="1"/>
  <c r="P102" i="20"/>
  <c r="W102" i="20" s="1"/>
  <c r="P99" i="20"/>
  <c r="W99" i="20" s="1"/>
  <c r="D4" i="10" a="1"/>
  <c r="D4" i="10" s="1"/>
  <c r="D11" i="10" s="1"/>
  <c r="P125" i="20"/>
  <c r="W125" i="20" s="1"/>
  <c r="P174" i="20"/>
  <c r="W174" i="20" s="1"/>
  <c r="P118" i="20"/>
  <c r="W118" i="20" s="1"/>
  <c r="P141" i="20"/>
  <c r="W141" i="20" s="1"/>
  <c r="P175" i="20"/>
  <c r="W175" i="20" s="1"/>
  <c r="P123" i="20"/>
  <c r="W123" i="20" s="1"/>
  <c r="P168" i="20"/>
  <c r="W168" i="20" s="1"/>
  <c r="P104" i="20"/>
  <c r="W104" i="20" s="1"/>
  <c r="I4" i="10" a="1"/>
  <c r="I4" i="10" s="1"/>
  <c r="I11" i="10" s="1"/>
  <c r="P127" i="20"/>
  <c r="W127" i="20" s="1"/>
  <c r="P138" i="20"/>
  <c r="W138" i="20" s="1"/>
  <c r="P183" i="20"/>
  <c r="W183" i="20" s="1"/>
  <c r="P131" i="20"/>
  <c r="W131" i="20" s="1"/>
  <c r="P154" i="20"/>
  <c r="W154" i="20" s="1"/>
  <c r="P101" i="20"/>
  <c r="W101" i="20" s="1"/>
  <c r="F4" i="10" a="1"/>
  <c r="F4" i="10" s="1"/>
  <c r="F11" i="10" s="1"/>
  <c r="P170" i="20"/>
  <c r="W170" i="20" s="1"/>
  <c r="P173" i="20"/>
  <c r="W173" i="20" s="1"/>
  <c r="P147" i="20"/>
  <c r="W147" i="20" s="1"/>
  <c r="P128" i="20"/>
  <c r="W128" i="20" s="1"/>
  <c r="P189" i="20"/>
  <c r="W189" i="20" s="1"/>
  <c r="P112" i="20"/>
  <c r="W112" i="20" s="1"/>
  <c r="Q4" i="10" a="1"/>
  <c r="Q4" i="10" s="1"/>
  <c r="Q11" i="10" s="1"/>
  <c r="P135" i="20"/>
  <c r="W135" i="20" s="1"/>
  <c r="P169" i="20"/>
  <c r="W169" i="20" s="1"/>
  <c r="P117" i="20"/>
  <c r="W117" i="20" s="1"/>
  <c r="P162" i="20"/>
  <c r="W162" i="20" s="1"/>
  <c r="P98" i="20"/>
  <c r="W98" i="20" s="1"/>
  <c r="C4" i="10" a="1"/>
  <c r="C4" i="10" s="1"/>
  <c r="P121" i="20"/>
  <c r="W121" i="20" s="1"/>
  <c r="P132" i="20"/>
  <c r="W132" i="20" s="1"/>
  <c r="P178" i="20"/>
  <c r="W178" i="20" s="1"/>
  <c r="P126" i="20"/>
  <c r="W126" i="20" s="1"/>
  <c r="P148" i="20"/>
  <c r="W148" i="20" s="1"/>
  <c r="O11" i="13"/>
  <c r="R11" i="12"/>
  <c r="H11" i="13"/>
  <c r="I11" i="13"/>
  <c r="T11" i="12"/>
  <c r="F11" i="16"/>
  <c r="I11" i="15"/>
  <c r="K11" i="11"/>
  <c r="P11" i="11"/>
  <c r="K14" i="11"/>
  <c r="I14" i="13"/>
  <c r="K11" i="16"/>
  <c r="L11" i="11"/>
  <c r="L11" i="15"/>
  <c r="I14" i="14"/>
  <c r="Q11" i="16"/>
  <c r="G11" i="15"/>
  <c r="E11" i="15"/>
  <c r="G11" i="13"/>
  <c r="T11" i="11"/>
  <c r="L15" i="15"/>
  <c r="E11" i="12"/>
  <c r="I13" i="14"/>
  <c r="S11" i="13"/>
  <c r="I11" i="16"/>
  <c r="J11" i="9"/>
  <c r="L14" i="15"/>
  <c r="P11" i="15"/>
  <c r="L12" i="15"/>
  <c r="F11" i="15"/>
  <c r="T11" i="14"/>
  <c r="K12" i="11"/>
  <c r="E11" i="13"/>
  <c r="R11" i="16"/>
  <c r="T11" i="13"/>
  <c r="P12" i="11"/>
  <c r="N11" i="14"/>
  <c r="J11" i="11"/>
  <c r="R11" i="15"/>
  <c r="I12" i="13"/>
  <c r="F11" i="14"/>
  <c r="S11" i="11"/>
  <c r="E11" i="14"/>
  <c r="F11" i="13"/>
  <c r="T14" i="14"/>
  <c r="M11" i="14"/>
  <c r="N30" i="14"/>
  <c r="K11" i="15"/>
  <c r="D14" i="13"/>
  <c r="G13" i="13"/>
  <c r="Q14" i="16"/>
  <c r="P31" i="11"/>
  <c r="I27" i="14"/>
  <c r="P11" i="10"/>
  <c r="Q11" i="15"/>
  <c r="E12" i="15"/>
  <c r="F11" i="11"/>
  <c r="F15" i="14"/>
  <c r="L31" i="15"/>
  <c r="T13" i="15"/>
  <c r="Q13" i="16"/>
  <c r="M11" i="11"/>
  <c r="F14" i="14"/>
  <c r="D11" i="16"/>
  <c r="I12" i="15"/>
  <c r="F12" i="16"/>
  <c r="G15" i="13"/>
  <c r="R11" i="13"/>
  <c r="G11" i="11"/>
  <c r="Q11" i="13"/>
  <c r="H28" i="14"/>
  <c r="N14" i="14"/>
  <c r="G11" i="14"/>
  <c r="I15" i="15"/>
  <c r="P15" i="11"/>
  <c r="N11" i="13"/>
  <c r="I15" i="14"/>
  <c r="I27" i="15"/>
  <c r="S11" i="15"/>
  <c r="L13" i="11"/>
  <c r="F13" i="14"/>
  <c r="H27" i="13"/>
  <c r="I14" i="15"/>
  <c r="L11" i="13"/>
  <c r="D11" i="13"/>
  <c r="M15" i="16"/>
  <c r="I11" i="11"/>
  <c r="H12" i="13"/>
  <c r="L15" i="11"/>
  <c r="H27" i="14"/>
  <c r="F30" i="11"/>
  <c r="R14" i="14"/>
  <c r="K11" i="14"/>
  <c r="T15" i="11"/>
  <c r="H31" i="14"/>
  <c r="T27" i="14"/>
  <c r="O11" i="16"/>
  <c r="I13" i="15"/>
  <c r="K12" i="16"/>
  <c r="S11" i="14"/>
  <c r="G27" i="15"/>
  <c r="O15" i="13"/>
  <c r="H11" i="16"/>
  <c r="J13" i="11"/>
  <c r="I28" i="14"/>
  <c r="G12" i="13"/>
  <c r="F14" i="16"/>
  <c r="O11" i="11"/>
  <c r="F12" i="13"/>
  <c r="M14" i="16"/>
  <c r="J15" i="11"/>
  <c r="P11" i="14"/>
  <c r="I30" i="14"/>
  <c r="S12" i="15"/>
  <c r="E11" i="16"/>
  <c r="Q11" i="12"/>
  <c r="O11" i="14"/>
  <c r="Q15" i="15"/>
  <c r="I13" i="13"/>
  <c r="F13" i="16"/>
  <c r="F13" i="15"/>
  <c r="R15" i="13"/>
  <c r="S11" i="16"/>
  <c r="G15" i="15"/>
  <c r="T14" i="13"/>
  <c r="F15" i="16"/>
  <c r="T27" i="12"/>
  <c r="T13" i="11"/>
  <c r="N13" i="14"/>
  <c r="Q14" i="15"/>
  <c r="J11" i="15"/>
  <c r="F27" i="11"/>
  <c r="T12" i="15"/>
  <c r="Q11" i="11"/>
  <c r="R31" i="15"/>
  <c r="F15" i="13"/>
  <c r="J11" i="13"/>
  <c r="I31" i="11"/>
  <c r="R28" i="15"/>
  <c r="I31" i="14"/>
  <c r="P31" i="14"/>
  <c r="P29" i="15"/>
  <c r="R13" i="15"/>
  <c r="P30" i="11"/>
  <c r="P12" i="15"/>
  <c r="I14" i="11"/>
  <c r="H29" i="14"/>
  <c r="F15" i="15"/>
  <c r="F29" i="11"/>
  <c r="N11" i="11"/>
  <c r="G14" i="14"/>
  <c r="O14" i="13"/>
  <c r="P30" i="14"/>
  <c r="O12" i="13"/>
  <c r="L12" i="16"/>
  <c r="P14" i="14"/>
  <c r="F14" i="15"/>
  <c r="O13" i="16"/>
  <c r="K27" i="11"/>
  <c r="N28" i="14"/>
  <c r="K27" i="15"/>
  <c r="S15" i="13"/>
  <c r="L29" i="15"/>
  <c r="R14" i="16"/>
  <c r="P12" i="14"/>
  <c r="D15" i="16"/>
  <c r="G14" i="15"/>
  <c r="E15" i="14"/>
  <c r="Q11" i="14"/>
  <c r="L30" i="15"/>
  <c r="E27" i="15"/>
  <c r="O11" i="15"/>
  <c r="H13" i="16"/>
  <c r="L27" i="11"/>
  <c r="T15" i="14"/>
  <c r="M12" i="14"/>
  <c r="R27" i="14"/>
  <c r="T27" i="15"/>
  <c r="R15" i="15"/>
  <c r="P13" i="15"/>
  <c r="G31" i="11"/>
  <c r="S27" i="11"/>
  <c r="G13" i="11"/>
  <c r="G31" i="15"/>
  <c r="S27" i="15"/>
  <c r="I12" i="16"/>
  <c r="H13" i="14"/>
  <c r="T31" i="14"/>
  <c r="K14" i="15"/>
  <c r="S12" i="13"/>
  <c r="E13" i="16"/>
  <c r="Q27" i="11"/>
  <c r="G13" i="14"/>
  <c r="T28" i="14"/>
  <c r="E13" i="15"/>
  <c r="Q15" i="13"/>
  <c r="M11" i="13"/>
  <c r="J13" i="16"/>
  <c r="R11" i="11"/>
  <c r="P29" i="14"/>
  <c r="R29" i="15"/>
  <c r="G12" i="15"/>
  <c r="S14" i="13"/>
  <c r="Q12" i="13"/>
  <c r="O28" i="14"/>
  <c r="I29" i="11"/>
  <c r="O29" i="14"/>
  <c r="O14" i="11"/>
  <c r="J11" i="14"/>
  <c r="J28" i="15"/>
  <c r="N11" i="15"/>
  <c r="G14" i="13"/>
  <c r="P11" i="13"/>
  <c r="E15" i="15"/>
  <c r="F12" i="15"/>
  <c r="R14" i="13"/>
  <c r="R15" i="16"/>
  <c r="T14" i="11"/>
  <c r="O30" i="11"/>
  <c r="H12" i="14"/>
  <c r="O27" i="15"/>
  <c r="G29" i="11"/>
  <c r="K15" i="11"/>
  <c r="S13" i="13"/>
  <c r="S12" i="16"/>
  <c r="L27" i="15"/>
  <c r="I15" i="16"/>
  <c r="R30" i="15"/>
  <c r="G13" i="15"/>
  <c r="M28" i="14"/>
  <c r="I27" i="11"/>
  <c r="M13" i="11"/>
  <c r="R12" i="14"/>
  <c r="I15" i="13"/>
  <c r="K13" i="11"/>
  <c r="K31" i="15"/>
  <c r="S13" i="15"/>
  <c r="M12" i="16"/>
  <c r="O14" i="15"/>
  <c r="G11" i="16"/>
  <c r="S15" i="11"/>
  <c r="H14" i="13"/>
  <c r="K13" i="16"/>
  <c r="S31" i="11"/>
  <c r="E13" i="14"/>
  <c r="L28" i="15"/>
  <c r="K11" i="13"/>
  <c r="L15" i="16"/>
  <c r="R13" i="16"/>
  <c r="G14" i="11"/>
  <c r="T13" i="14"/>
  <c r="N29" i="14"/>
  <c r="F27" i="15"/>
  <c r="T15" i="15"/>
  <c r="H11" i="15"/>
  <c r="T13" i="13"/>
  <c r="K11" i="12"/>
  <c r="M15" i="14"/>
  <c r="F12" i="14"/>
  <c r="G31" i="14"/>
  <c r="S27" i="14"/>
  <c r="T30" i="15"/>
  <c r="P14" i="13"/>
  <c r="N11" i="16"/>
  <c r="T27" i="11"/>
  <c r="N31" i="14"/>
  <c r="G28" i="14"/>
  <c r="P31" i="15"/>
  <c r="I28" i="15"/>
  <c r="E14" i="15"/>
  <c r="Q15" i="16"/>
  <c r="O13" i="11"/>
  <c r="T12" i="14"/>
  <c r="M31" i="14"/>
  <c r="K29" i="14"/>
  <c r="O31" i="15"/>
  <c r="Q12" i="16"/>
  <c r="T11" i="16"/>
  <c r="S14" i="11"/>
  <c r="P13" i="14"/>
  <c r="I30" i="15"/>
  <c r="D13" i="15"/>
  <c r="P13" i="13"/>
  <c r="H13" i="13"/>
  <c r="M13" i="16"/>
  <c r="M31" i="11"/>
  <c r="J14" i="11"/>
  <c r="O13" i="14"/>
  <c r="I29" i="14"/>
  <c r="R12" i="13"/>
  <c r="F15" i="11"/>
  <c r="S14" i="14"/>
  <c r="E30" i="14"/>
  <c r="G30" i="15"/>
  <c r="O12" i="15"/>
  <c r="H15" i="13"/>
  <c r="F13" i="13"/>
  <c r="P13" i="11"/>
  <c r="P28" i="15"/>
  <c r="Q13" i="13"/>
  <c r="L13" i="16"/>
  <c r="L11" i="16"/>
  <c r="I30" i="11"/>
  <c r="R29" i="14"/>
  <c r="Q30" i="15"/>
  <c r="J27" i="15"/>
  <c r="P15" i="15"/>
  <c r="N28" i="11"/>
  <c r="D14" i="14"/>
  <c r="Q29" i="14"/>
  <c r="K29" i="15"/>
  <c r="I14" i="16"/>
  <c r="G30" i="11"/>
  <c r="N15" i="11"/>
  <c r="G12" i="11"/>
  <c r="H15" i="14"/>
  <c r="M30" i="14"/>
  <c r="F27" i="14"/>
  <c r="O30" i="15"/>
  <c r="V6" i="15"/>
  <c r="P15" i="13"/>
  <c r="M30" i="11"/>
  <c r="I13" i="11"/>
  <c r="I31" i="15"/>
  <c r="I28" i="11"/>
  <c r="R13" i="13"/>
  <c r="P14" i="11"/>
  <c r="D27" i="14"/>
  <c r="N12" i="13"/>
  <c r="L14" i="16"/>
  <c r="L14" i="11"/>
  <c r="E11" i="11"/>
  <c r="Q13" i="14"/>
  <c r="H30" i="14"/>
  <c r="E29" i="15"/>
  <c r="M11" i="15"/>
  <c r="F14" i="13"/>
  <c r="D12" i="13"/>
  <c r="J27" i="11"/>
  <c r="G30" i="14"/>
  <c r="T11" i="15"/>
  <c r="O15" i="16"/>
  <c r="G15" i="11"/>
  <c r="S29" i="15"/>
  <c r="O13" i="13"/>
  <c r="J12" i="13"/>
  <c r="O12" i="11"/>
  <c r="P15" i="14"/>
  <c r="I12" i="14"/>
  <c r="N27" i="14"/>
  <c r="P27" i="15"/>
  <c r="L13" i="15"/>
  <c r="J27" i="12" l="1"/>
  <c r="R27" i="12"/>
  <c r="N27" i="12"/>
  <c r="T24" i="12" a="1"/>
  <c r="T24" i="12" s="1"/>
  <c r="T31" i="12" s="1"/>
  <c r="T71" i="18" a="1"/>
  <c r="T71" i="18" s="1"/>
  <c r="O11" i="18" a="1"/>
  <c r="O11" i="18" s="1"/>
  <c r="O20" i="12" a="1"/>
  <c r="O20" i="12" s="1"/>
  <c r="R22" i="12" a="1"/>
  <c r="R22" i="12" s="1"/>
  <c r="R29" i="12" s="1"/>
  <c r="R31" i="18" a="1"/>
  <c r="R31" i="18" s="1"/>
  <c r="D21" i="12" a="1"/>
  <c r="D21" i="12" s="1"/>
  <c r="D28" i="12" s="1"/>
  <c r="D11" i="18" a="1"/>
  <c r="D11" i="18" s="1"/>
  <c r="N51" i="18" a="1"/>
  <c r="N51" i="18" s="1"/>
  <c r="N23" i="12" a="1"/>
  <c r="N23" i="12" s="1"/>
  <c r="G51" i="18" a="1"/>
  <c r="G51" i="18" s="1"/>
  <c r="G23" i="12" a="1"/>
  <c r="G23" i="12" s="1"/>
  <c r="L21" i="12" a="1"/>
  <c r="L21" i="12" s="1"/>
  <c r="L11" i="18" a="1"/>
  <c r="L11" i="18" s="1"/>
  <c r="B24" i="12" a="1"/>
  <c r="B24" i="12" s="1"/>
  <c r="B71" i="18" a="1"/>
  <c r="B71" i="18" s="1"/>
  <c r="E71" i="18" a="1"/>
  <c r="E71" i="18" s="1"/>
  <c r="E20" i="12" a="1"/>
  <c r="E20" i="12" s="1"/>
  <c r="S11" i="18" a="1"/>
  <c r="S11" i="18" s="1"/>
  <c r="S21" i="12" a="1"/>
  <c r="S21" i="12" s="1"/>
  <c r="J71" i="18" a="1"/>
  <c r="J71" i="18" s="1"/>
  <c r="J24" i="12" a="1"/>
  <c r="J24" i="12" s="1"/>
  <c r="J31" i="12" s="1"/>
  <c r="R24" i="12" a="1"/>
  <c r="R24" i="12" s="1"/>
  <c r="R31" i="12" s="1"/>
  <c r="R71" i="18" a="1"/>
  <c r="R71" i="18" s="1"/>
  <c r="B11" i="18" a="1"/>
  <c r="B11" i="18" s="1"/>
  <c r="B21" i="12" a="1"/>
  <c r="B21" i="12" s="1"/>
  <c r="P31" i="18" a="1"/>
  <c r="P31" i="18" s="1"/>
  <c r="P22" i="12" a="1"/>
  <c r="P22" i="12" s="1"/>
  <c r="O51" i="18" a="1"/>
  <c r="O51" i="18" s="1"/>
  <c r="O23" i="12" a="1"/>
  <c r="O23" i="12" s="1"/>
  <c r="Q21" i="12" a="1"/>
  <c r="Q21" i="12" s="1"/>
  <c r="Q11" i="18" a="1"/>
  <c r="Q11" i="18" s="1"/>
  <c r="L51" i="18" a="1"/>
  <c r="L51" i="18" s="1"/>
  <c r="L23" i="12" a="1"/>
  <c r="L23" i="12" s="1"/>
  <c r="J11" i="18" a="1"/>
  <c r="J11" i="18" s="1"/>
  <c r="J21" i="12" a="1"/>
  <c r="J21" i="12" s="1"/>
  <c r="J28" i="12" s="1"/>
  <c r="E23" i="12" a="1"/>
  <c r="E23" i="12" s="1"/>
  <c r="E30" i="12" s="1"/>
  <c r="E51" i="18" a="1"/>
  <c r="E51" i="18" s="1"/>
  <c r="F31" i="18" a="1"/>
  <c r="F31" i="18" s="1"/>
  <c r="F22" i="12" a="1"/>
  <c r="F22" i="12" s="1"/>
  <c r="S51" i="18" a="1"/>
  <c r="S51" i="18" s="1"/>
  <c r="S23" i="12" a="1"/>
  <c r="S23" i="12" s="1"/>
  <c r="N22" i="12" a="1"/>
  <c r="N22" i="12" s="1"/>
  <c r="N29" i="12" s="1"/>
  <c r="N31" i="18" a="1"/>
  <c r="N31" i="18" s="1"/>
  <c r="H24" i="12" a="1"/>
  <c r="H24" i="12" s="1"/>
  <c r="H71" i="18" a="1"/>
  <c r="H71" i="18" s="1"/>
  <c r="S71" i="18" a="1"/>
  <c r="S71" i="18" s="1"/>
  <c r="S20" i="12" a="1"/>
  <c r="S20" i="12" s="1"/>
  <c r="C51" i="18" a="1"/>
  <c r="C51" i="18" s="1"/>
  <c r="C23" i="12" a="1"/>
  <c r="C23" i="12" s="1"/>
  <c r="P24" i="12" a="1"/>
  <c r="P24" i="12" s="1"/>
  <c r="P71" i="18" a="1"/>
  <c r="P71" i="18" s="1"/>
  <c r="H11" i="18" a="1"/>
  <c r="H11" i="18" s="1"/>
  <c r="H21" i="12" a="1"/>
  <c r="H21" i="12" s="1"/>
  <c r="K22" i="12" a="1"/>
  <c r="K22" i="12" s="1"/>
  <c r="K31" i="18" a="1"/>
  <c r="K31" i="18" s="1"/>
  <c r="D31" i="18" a="1"/>
  <c r="D31" i="18" s="1"/>
  <c r="D22" i="12" a="1"/>
  <c r="D22" i="12" s="1"/>
  <c r="Q23" i="12" a="1"/>
  <c r="Q23" i="12" s="1"/>
  <c r="Q51" i="18" a="1"/>
  <c r="Q51" i="18" s="1"/>
  <c r="H31" i="18" a="1"/>
  <c r="H31" i="18" s="1"/>
  <c r="H20" i="12" a="1"/>
  <c r="H20" i="12" s="1"/>
  <c r="L22" i="12" a="1"/>
  <c r="L22" i="12" s="1"/>
  <c r="L31" i="18" a="1"/>
  <c r="L31" i="18" s="1"/>
  <c r="F24" i="12" a="1"/>
  <c r="F24" i="12" s="1"/>
  <c r="F71" i="18" a="1"/>
  <c r="F71" i="18" s="1"/>
  <c r="N24" i="12" a="1"/>
  <c r="N24" i="12" s="1"/>
  <c r="N71" i="18" a="1"/>
  <c r="N71" i="18" s="1"/>
  <c r="E21" i="12" a="1"/>
  <c r="E21" i="12" s="1"/>
  <c r="E28" i="12" s="1"/>
  <c r="E11" i="18" a="1"/>
  <c r="E11" i="18" s="1"/>
  <c r="C31" i="18" a="1"/>
  <c r="C31" i="18" s="1"/>
  <c r="C22" i="12" a="1"/>
  <c r="C22" i="12" s="1"/>
  <c r="J51" i="18" a="1"/>
  <c r="J51" i="18" s="1"/>
  <c r="J23" i="12" a="1"/>
  <c r="J23" i="12" s="1"/>
  <c r="J30" i="12" s="1"/>
  <c r="T22" i="12" a="1"/>
  <c r="T22" i="12" s="1"/>
  <c r="T31" i="18" a="1"/>
  <c r="T31" i="18" s="1"/>
  <c r="H23" i="12" a="1"/>
  <c r="H23" i="12" s="1"/>
  <c r="H51" i="18" a="1"/>
  <c r="H51" i="18" s="1"/>
  <c r="M11" i="18" a="1"/>
  <c r="M11" i="18" s="1"/>
  <c r="M21" i="12" a="1"/>
  <c r="M21" i="12" s="1"/>
  <c r="D24" i="12" a="1"/>
  <c r="D24" i="12" s="1"/>
  <c r="D71" i="18" a="1"/>
  <c r="D71" i="18" s="1"/>
  <c r="I31" i="18" a="1"/>
  <c r="I31" i="18" s="1"/>
  <c r="I22" i="12" a="1"/>
  <c r="I22" i="12" s="1"/>
  <c r="Q31" i="18" a="1"/>
  <c r="Q31" i="18" s="1"/>
  <c r="Q22" i="12" a="1"/>
  <c r="Q22" i="12" s="1"/>
  <c r="Q29" i="12" s="1"/>
  <c r="S22" i="12" a="1"/>
  <c r="S22" i="12" s="1"/>
  <c r="S31" i="18" a="1"/>
  <c r="S31" i="18" s="1"/>
  <c r="C11" i="18" a="1"/>
  <c r="C11" i="18" s="1"/>
  <c r="C21" i="12" a="1"/>
  <c r="C21" i="12" s="1"/>
  <c r="F51" i="18" a="1"/>
  <c r="F51" i="18" s="1"/>
  <c r="F23" i="12" a="1"/>
  <c r="F23" i="12" s="1"/>
  <c r="K11" i="18" a="1"/>
  <c r="K11" i="18" s="1"/>
  <c r="K21" i="12" a="1"/>
  <c r="K21" i="12" s="1"/>
  <c r="M51" i="18" a="1"/>
  <c r="M51" i="18" s="1"/>
  <c r="M23" i="12" a="1"/>
  <c r="M23" i="12" s="1"/>
  <c r="R21" i="12" a="1"/>
  <c r="R21" i="12" s="1"/>
  <c r="R28" i="12" s="1"/>
  <c r="R11" i="18" a="1"/>
  <c r="R11" i="18" s="1"/>
  <c r="T51" i="18" a="1"/>
  <c r="T51" i="18" s="1"/>
  <c r="T23" i="12" a="1"/>
  <c r="T23" i="12" s="1"/>
  <c r="G31" i="18" a="1"/>
  <c r="G31" i="18" s="1"/>
  <c r="G22" i="12" a="1"/>
  <c r="G22" i="12" s="1"/>
  <c r="I21" i="12" a="1"/>
  <c r="I21" i="12" s="1"/>
  <c r="I11" i="18" a="1"/>
  <c r="I11" i="18" s="1"/>
  <c r="O22" i="12" a="1"/>
  <c r="O22" i="12" s="1"/>
  <c r="O31" i="18" a="1"/>
  <c r="O31" i="18" s="1"/>
  <c r="N43" i="9"/>
  <c r="T11" i="18" a="1"/>
  <c r="T11" i="18" s="1"/>
  <c r="T21" i="12" a="1"/>
  <c r="T21" i="12" s="1"/>
  <c r="T28" i="12" s="1"/>
  <c r="L71" i="18" a="1"/>
  <c r="L71" i="18" s="1"/>
  <c r="L24" i="12" a="1"/>
  <c r="L24" i="12" s="1"/>
  <c r="Q71" i="18" a="1"/>
  <c r="Q71" i="18" s="1"/>
  <c r="Q24" i="12" a="1"/>
  <c r="Q24" i="12" s="1"/>
  <c r="Q31" i="12" s="1"/>
  <c r="P21" i="12" a="1"/>
  <c r="P21" i="12" s="1"/>
  <c r="P11" i="18" a="1"/>
  <c r="P11" i="18" s="1"/>
  <c r="D51" i="18" a="1"/>
  <c r="D51" i="18" s="1"/>
  <c r="D23" i="12" a="1"/>
  <c r="D23" i="12" s="1"/>
  <c r="G11" i="18" a="1"/>
  <c r="G11" i="18" s="1"/>
  <c r="G21" i="12" a="1"/>
  <c r="G21" i="12" s="1"/>
  <c r="E31" i="18" a="1"/>
  <c r="E31" i="18" s="1"/>
  <c r="E22" i="12" a="1"/>
  <c r="E22" i="12" s="1"/>
  <c r="K51" i="18" a="1"/>
  <c r="K51" i="18" s="1"/>
  <c r="K23" i="12" a="1"/>
  <c r="K23" i="12" s="1"/>
  <c r="K30" i="12" s="1"/>
  <c r="C71" i="18" a="1"/>
  <c r="C71" i="18" s="1"/>
  <c r="C24" i="12" a="1"/>
  <c r="C24" i="12" s="1"/>
  <c r="M31" i="18" a="1"/>
  <c r="M31" i="18" s="1"/>
  <c r="M22" i="12" a="1"/>
  <c r="M22" i="12" s="1"/>
  <c r="R51" i="18" a="1"/>
  <c r="R51" i="18" s="1"/>
  <c r="R23" i="12" a="1"/>
  <c r="R23" i="12" s="1"/>
  <c r="R30" i="12" s="1"/>
  <c r="I71" i="18" a="1"/>
  <c r="I71" i="18" s="1"/>
  <c r="I20" i="12" a="1"/>
  <c r="I20" i="12" s="1"/>
  <c r="I29" i="12" s="1"/>
  <c r="B51" i="18" a="1"/>
  <c r="B51" i="18" s="1"/>
  <c r="B23" i="12" a="1"/>
  <c r="B23" i="12" s="1"/>
  <c r="G24" i="12" a="1"/>
  <c r="G24" i="12" s="1"/>
  <c r="G71" i="18" a="1"/>
  <c r="G71" i="18" s="1"/>
  <c r="I51" i="18" a="1"/>
  <c r="I51" i="18" s="1"/>
  <c r="I23" i="12" a="1"/>
  <c r="I23" i="12" s="1"/>
  <c r="O24" i="12" a="1"/>
  <c r="O24" i="12" s="1"/>
  <c r="O71" i="18" a="1"/>
  <c r="O71" i="18" s="1"/>
  <c r="F11" i="18" a="1"/>
  <c r="F11" i="18" s="1"/>
  <c r="F21" i="12" a="1"/>
  <c r="F21" i="12" s="1"/>
  <c r="P23" i="12" a="1"/>
  <c r="P23" i="12" s="1"/>
  <c r="P51" i="18" a="1"/>
  <c r="P51" i="18" s="1"/>
  <c r="N11" i="18" a="1"/>
  <c r="N11" i="18" s="1"/>
  <c r="N21" i="12" a="1"/>
  <c r="N21" i="12" s="1"/>
  <c r="K24" i="12" a="1"/>
  <c r="K24" i="12" s="1"/>
  <c r="K71" i="18" a="1"/>
  <c r="K71" i="18" s="1"/>
  <c r="B31" i="18" a="1"/>
  <c r="B31" i="18" s="1"/>
  <c r="B22" i="12" a="1"/>
  <c r="B22" i="12" s="1"/>
  <c r="J22" i="12" a="1"/>
  <c r="J22" i="12" s="1"/>
  <c r="J29" i="12" s="1"/>
  <c r="J31" i="18" a="1"/>
  <c r="J31" i="18" s="1"/>
  <c r="M71" i="18" a="1"/>
  <c r="M71" i="18" s="1"/>
  <c r="M24" i="12" a="1"/>
  <c r="M24" i="12" s="1"/>
  <c r="N8" i="12" a="1"/>
  <c r="N8" i="12" s="1"/>
  <c r="N15" i="12" s="1"/>
  <c r="N70" i="18" a="1"/>
  <c r="N70" i="18" s="1"/>
  <c r="B10" i="18" a="1"/>
  <c r="B10" i="18" s="1"/>
  <c r="B5" i="12" a="1"/>
  <c r="B5" i="12" s="1"/>
  <c r="B12" i="12" s="1"/>
  <c r="B30" i="18" a="1"/>
  <c r="B30" i="18" s="1"/>
  <c r="B6" i="12" a="1"/>
  <c r="B6" i="12" s="1"/>
  <c r="B13" i="12" s="1"/>
  <c r="N7" i="12" a="1"/>
  <c r="N7" i="12" s="1"/>
  <c r="N14" i="12" s="1"/>
  <c r="N50" i="18" a="1"/>
  <c r="N50" i="18" s="1"/>
  <c r="T70" i="18" a="1"/>
  <c r="T70" i="18" s="1"/>
  <c r="T8" i="12" a="1"/>
  <c r="T8" i="12" s="1"/>
  <c r="T15" i="12" s="1"/>
  <c r="R10" i="18" a="1"/>
  <c r="R10" i="18" s="1"/>
  <c r="R5" i="12" a="1"/>
  <c r="R5" i="12" s="1"/>
  <c r="C70" i="18" a="1"/>
  <c r="C70" i="18" s="1"/>
  <c r="C8" i="12" a="1"/>
  <c r="C8" i="12" s="1"/>
  <c r="C15" i="12" s="1"/>
  <c r="C11" i="12"/>
  <c r="C30" i="12"/>
  <c r="C27" i="12"/>
  <c r="C31" i="12"/>
  <c r="C28" i="12"/>
  <c r="C29" i="12"/>
  <c r="G6" i="12" a="1"/>
  <c r="G6" i="12" s="1"/>
  <c r="G30" i="18" a="1"/>
  <c r="G30" i="18" s="1"/>
  <c r="O6" i="12" a="1"/>
  <c r="O6" i="12" s="1"/>
  <c r="O30" i="18" a="1"/>
  <c r="O30" i="18" s="1"/>
  <c r="S8" i="12" a="1"/>
  <c r="S8" i="12" s="1"/>
  <c r="S15" i="12" s="1"/>
  <c r="S70" i="18" a="1"/>
  <c r="S70" i="18" s="1"/>
  <c r="S10" i="18" a="1"/>
  <c r="S10" i="18" s="1"/>
  <c r="S4" i="12" a="1"/>
  <c r="S4" i="12" s="1"/>
  <c r="D7" i="12" a="1"/>
  <c r="D7" i="12" s="1"/>
  <c r="D50" i="18" a="1"/>
  <c r="D50" i="18" s="1"/>
  <c r="H10" i="18" a="1"/>
  <c r="H10" i="18" s="1"/>
  <c r="H5" i="12" a="1"/>
  <c r="H5" i="12" s="1"/>
  <c r="O50" i="18" a="1"/>
  <c r="O50" i="18" s="1"/>
  <c r="O7" i="12" a="1"/>
  <c r="O7" i="12" s="1"/>
  <c r="P5" i="12" a="1"/>
  <c r="P5" i="12" s="1"/>
  <c r="P10" i="18" a="1"/>
  <c r="P10" i="18" s="1"/>
  <c r="F50" i="18" a="1"/>
  <c r="F50" i="18" s="1"/>
  <c r="F7" i="12" a="1"/>
  <c r="F7" i="12" s="1"/>
  <c r="J10" i="18" a="1"/>
  <c r="J10" i="18" s="1"/>
  <c r="J5" i="12" a="1"/>
  <c r="J5" i="12" s="1"/>
  <c r="K70" i="18" a="1"/>
  <c r="K70" i="18" s="1"/>
  <c r="K8" i="12" a="1"/>
  <c r="K8" i="12" s="1"/>
  <c r="P30" i="18" a="1"/>
  <c r="P30" i="18" s="1"/>
  <c r="P4" i="12" a="1"/>
  <c r="P4" i="12" s="1"/>
  <c r="L7" i="12" a="1"/>
  <c r="L7" i="12" s="1"/>
  <c r="L50" i="18" a="1"/>
  <c r="L50" i="18" s="1"/>
  <c r="T50" i="18" a="1"/>
  <c r="T50" i="18" s="1"/>
  <c r="T7" i="12" a="1"/>
  <c r="T7" i="12" s="1"/>
  <c r="T14" i="12" s="1"/>
  <c r="I45" i="9"/>
  <c r="E30" i="18" a="1"/>
  <c r="E30" i="18" s="1"/>
  <c r="E6" i="12" a="1"/>
  <c r="E6" i="12" s="1"/>
  <c r="E13" i="12" s="1"/>
  <c r="M30" i="18" a="1"/>
  <c r="M30" i="18" s="1"/>
  <c r="M6" i="12" a="1"/>
  <c r="M6" i="12" s="1"/>
  <c r="Q8" i="12" a="1"/>
  <c r="Q8" i="12" s="1"/>
  <c r="Q70" i="18" a="1"/>
  <c r="Q70" i="18" s="1"/>
  <c r="B7" i="12" a="1"/>
  <c r="B7" i="12" s="1"/>
  <c r="B14" i="12" s="1"/>
  <c r="B50" i="18" a="1"/>
  <c r="B50" i="18" s="1"/>
  <c r="N10" i="18" a="1"/>
  <c r="N10" i="18" s="1"/>
  <c r="N5" i="12" a="1"/>
  <c r="N5" i="12" s="1"/>
  <c r="J50" i="18" a="1"/>
  <c r="J50" i="18" s="1"/>
  <c r="J7" i="12" a="1"/>
  <c r="J7" i="12" s="1"/>
  <c r="J14" i="12" s="1"/>
  <c r="C30" i="18" a="1"/>
  <c r="C30" i="18" s="1"/>
  <c r="C6" i="12" a="1"/>
  <c r="C6" i="12" s="1"/>
  <c r="C13" i="12" s="1"/>
  <c r="R7" i="12" a="1"/>
  <c r="R7" i="12" s="1"/>
  <c r="R14" i="12" s="1"/>
  <c r="R50" i="18" a="1"/>
  <c r="R50" i="18" s="1"/>
  <c r="F70" i="18" a="1"/>
  <c r="F70" i="18" s="1"/>
  <c r="F4" i="12" a="1"/>
  <c r="F4" i="12" s="1"/>
  <c r="K30" i="18" a="1"/>
  <c r="K30" i="18" s="1"/>
  <c r="K6" i="12" a="1"/>
  <c r="K6" i="12" s="1"/>
  <c r="G70" i="18" a="1"/>
  <c r="G70" i="18" s="1"/>
  <c r="G8" i="12" a="1"/>
  <c r="G8" i="12" s="1"/>
  <c r="O8" i="12" a="1"/>
  <c r="O8" i="12" s="1"/>
  <c r="O70" i="18" a="1"/>
  <c r="O70" i="18" s="1"/>
  <c r="C10" i="18" a="1"/>
  <c r="C10" i="18" s="1"/>
  <c r="C5" i="12" a="1"/>
  <c r="C5" i="12" s="1"/>
  <c r="C12" i="12" s="1"/>
  <c r="H50" i="18" a="1"/>
  <c r="H50" i="18" s="1"/>
  <c r="H7" i="12" a="1"/>
  <c r="H7" i="12" s="1"/>
  <c r="I70" i="18" a="1"/>
  <c r="I70" i="18" s="1"/>
  <c r="I8" i="12" a="1"/>
  <c r="I8" i="12" s="1"/>
  <c r="I15" i="12" s="1"/>
  <c r="F10" i="18" a="1"/>
  <c r="F10" i="18" s="1"/>
  <c r="F5" i="12" a="1"/>
  <c r="F5" i="12" s="1"/>
  <c r="E10" i="18" a="1"/>
  <c r="E10" i="18" s="1"/>
  <c r="E5" i="12" a="1"/>
  <c r="E5" i="12" s="1"/>
  <c r="S6" i="12" a="1"/>
  <c r="S6" i="12" s="1"/>
  <c r="S13" i="12" s="1"/>
  <c r="S30" i="18" a="1"/>
  <c r="S30" i="18" s="1"/>
  <c r="K10" i="18" a="1"/>
  <c r="K10" i="18" s="1"/>
  <c r="K5" i="12" a="1"/>
  <c r="K5" i="12" s="1"/>
  <c r="E70" i="18" a="1"/>
  <c r="E70" i="18" s="1"/>
  <c r="E8" i="12" a="1"/>
  <c r="E8" i="12" s="1"/>
  <c r="E15" i="12" s="1"/>
  <c r="M10" i="18" a="1"/>
  <c r="M10" i="18" s="1"/>
  <c r="M5" i="12" a="1"/>
  <c r="M5" i="12" s="1"/>
  <c r="E7" i="12" a="1"/>
  <c r="E7" i="12" s="1"/>
  <c r="E14" i="12" s="1"/>
  <c r="E50" i="18" a="1"/>
  <c r="E50" i="18" s="1"/>
  <c r="D8" i="12" a="1"/>
  <c r="D8" i="12" s="1"/>
  <c r="D15" i="12" s="1"/>
  <c r="D70" i="18" a="1"/>
  <c r="D70" i="18" s="1"/>
  <c r="I10" i="18" a="1"/>
  <c r="I10" i="18" s="1"/>
  <c r="I5" i="12" a="1"/>
  <c r="I5" i="12" s="1"/>
  <c r="B11" i="12"/>
  <c r="B27" i="12"/>
  <c r="B28" i="12"/>
  <c r="B30" i="12"/>
  <c r="B29" i="12"/>
  <c r="B31" i="12"/>
  <c r="Q10" i="18" a="1"/>
  <c r="Q10" i="18" s="1"/>
  <c r="Q5" i="12" a="1"/>
  <c r="Q5" i="12" s="1"/>
  <c r="B70" i="18" a="1"/>
  <c r="B70" i="18" s="1"/>
  <c r="B8" i="12" a="1"/>
  <c r="B8" i="12" s="1"/>
  <c r="B15" i="12" s="1"/>
  <c r="F6" i="12" a="1"/>
  <c r="F6" i="12" s="1"/>
  <c r="F30" i="18" a="1"/>
  <c r="F30" i="18" s="1"/>
  <c r="J70" i="18" a="1"/>
  <c r="J70" i="18" s="1"/>
  <c r="J8" i="12" a="1"/>
  <c r="J8" i="12" s="1"/>
  <c r="J15" i="12" s="1"/>
  <c r="N30" i="18" a="1"/>
  <c r="N30" i="18" s="1"/>
  <c r="N6" i="12" a="1"/>
  <c r="N6" i="12" s="1"/>
  <c r="N13" i="12" s="1"/>
  <c r="R70" i="18" a="1"/>
  <c r="R70" i="18" s="1"/>
  <c r="R8" i="12" a="1"/>
  <c r="R8" i="12" s="1"/>
  <c r="R15" i="12" s="1"/>
  <c r="P7" i="12" a="1"/>
  <c r="P7" i="12" s="1"/>
  <c r="P14" i="12" s="1"/>
  <c r="P50" i="18" a="1"/>
  <c r="P50" i="18" s="1"/>
  <c r="M70" i="18" a="1"/>
  <c r="M70" i="18" s="1"/>
  <c r="M8" i="12" a="1"/>
  <c r="M8" i="12" s="1"/>
  <c r="L70" i="18" a="1"/>
  <c r="L70" i="18" s="1"/>
  <c r="L4" i="12" a="1"/>
  <c r="L4" i="12" s="1"/>
  <c r="L28" i="12" s="1"/>
  <c r="G50" i="18" a="1"/>
  <c r="G50" i="18" s="1"/>
  <c r="G7" i="12" a="1"/>
  <c r="G7" i="12" s="1"/>
  <c r="H6" i="12" a="1"/>
  <c r="H6" i="12" s="1"/>
  <c r="H30" i="18" a="1"/>
  <c r="H30" i="18" s="1"/>
  <c r="G10" i="18" a="1"/>
  <c r="G10" i="18" s="1"/>
  <c r="G5" i="12" a="1"/>
  <c r="G5" i="12" s="1"/>
  <c r="C50" i="18" a="1"/>
  <c r="C50" i="18" s="1"/>
  <c r="C7" i="12" a="1"/>
  <c r="C7" i="12" s="1"/>
  <c r="C14" i="12" s="1"/>
  <c r="K7" i="12" a="1"/>
  <c r="K7" i="12" s="1"/>
  <c r="K50" i="18" a="1"/>
  <c r="K50" i="18" s="1"/>
  <c r="D6" i="12" a="1"/>
  <c r="D6" i="12" s="1"/>
  <c r="D13" i="12" s="1"/>
  <c r="D30" i="18" a="1"/>
  <c r="D30" i="18" s="1"/>
  <c r="S7" i="12" a="1"/>
  <c r="S7" i="12" s="1"/>
  <c r="S50" i="18" a="1"/>
  <c r="S50" i="18" s="1"/>
  <c r="O10" i="18" a="1"/>
  <c r="O10" i="18" s="1"/>
  <c r="O4" i="12" a="1"/>
  <c r="O4" i="12" s="1"/>
  <c r="L6" i="12" a="1"/>
  <c r="L6" i="12" s="1"/>
  <c r="L30" i="18" a="1"/>
  <c r="L30" i="18" s="1"/>
  <c r="D5" i="12" a="1"/>
  <c r="D5" i="12" s="1"/>
  <c r="D10" i="18" a="1"/>
  <c r="D10" i="18" s="1"/>
  <c r="T30" i="18" a="1"/>
  <c r="T30" i="18" s="1"/>
  <c r="T6" i="12" a="1"/>
  <c r="T6" i="12" s="1"/>
  <c r="T13" i="12" s="1"/>
  <c r="P70" i="18" a="1"/>
  <c r="P70" i="18" s="1"/>
  <c r="P8" i="12" a="1"/>
  <c r="P8" i="12" s="1"/>
  <c r="P15" i="12" s="1"/>
  <c r="L10" i="18" a="1"/>
  <c r="L10" i="18" s="1"/>
  <c r="L5" i="12" a="1"/>
  <c r="L5" i="12" s="1"/>
  <c r="I50" i="18" a="1"/>
  <c r="I50" i="18" s="1"/>
  <c r="I7" i="12" a="1"/>
  <c r="I7" i="12" s="1"/>
  <c r="T5" i="12" a="1"/>
  <c r="T5" i="12" s="1"/>
  <c r="T10" i="18" a="1"/>
  <c r="T10" i="18" s="1"/>
  <c r="I6" i="12" a="1"/>
  <c r="I6" i="12" s="1"/>
  <c r="I13" i="12" s="1"/>
  <c r="I30" i="18" a="1"/>
  <c r="I30" i="18" s="1"/>
  <c r="M50" i="18" a="1"/>
  <c r="M50" i="18" s="1"/>
  <c r="M4" i="12" a="1"/>
  <c r="M4" i="12" s="1"/>
  <c r="Q30" i="18" a="1"/>
  <c r="Q30" i="18" s="1"/>
  <c r="Q6" i="12" a="1"/>
  <c r="Q6" i="12" s="1"/>
  <c r="Q13" i="12" s="1"/>
  <c r="R30" i="18" a="1"/>
  <c r="R30" i="18" s="1"/>
  <c r="R6" i="12" a="1"/>
  <c r="R6" i="12" s="1"/>
  <c r="H70" i="18" a="1"/>
  <c r="H70" i="18" s="1"/>
  <c r="H8" i="12" a="1"/>
  <c r="H8" i="12" s="1"/>
  <c r="J30" i="18" a="1"/>
  <c r="J30" i="18" s="1"/>
  <c r="J6" i="12" a="1"/>
  <c r="J6" i="12" s="1"/>
  <c r="Q50" i="18" a="1"/>
  <c r="Q50" i="18" s="1"/>
  <c r="Q7" i="12" a="1"/>
  <c r="Q7" i="12" s="1"/>
  <c r="P13" i="18" a="1"/>
  <c r="P13" i="18" s="1"/>
  <c r="P20" i="13" a="1"/>
  <c r="P20" i="13" s="1"/>
  <c r="J73" i="18" a="1"/>
  <c r="J73" i="18" s="1"/>
  <c r="J24" i="13" a="1"/>
  <c r="J24" i="13" s="1"/>
  <c r="L33" i="18" a="1"/>
  <c r="L33" i="18" s="1"/>
  <c r="L22" i="13" a="1"/>
  <c r="L22" i="13" s="1"/>
  <c r="E13" i="18" a="1"/>
  <c r="E13" i="18" s="1"/>
  <c r="E21" i="13" a="1"/>
  <c r="E21" i="13" s="1"/>
  <c r="Q24" i="13" a="1"/>
  <c r="Q24" i="13" s="1"/>
  <c r="Q73" i="18" a="1"/>
  <c r="Q73" i="18" s="1"/>
  <c r="S33" i="18" a="1"/>
  <c r="S33" i="18" s="1"/>
  <c r="S22" i="13" a="1"/>
  <c r="S22" i="13" s="1"/>
  <c r="K13" i="18" a="1"/>
  <c r="K13" i="18" s="1"/>
  <c r="K21" i="13" a="1"/>
  <c r="K21" i="13" s="1"/>
  <c r="H53" i="18" a="1"/>
  <c r="H53" i="18" s="1"/>
  <c r="H23" i="13" a="1"/>
  <c r="H23" i="13" s="1"/>
  <c r="S13" i="18" a="1"/>
  <c r="S13" i="18" s="1"/>
  <c r="S21" i="13" a="1"/>
  <c r="S21" i="13" s="1"/>
  <c r="P53" i="18" a="1"/>
  <c r="P53" i="18" s="1"/>
  <c r="P23" i="13" a="1"/>
  <c r="P23" i="13" s="1"/>
  <c r="E73" i="18" a="1"/>
  <c r="E73" i="18" s="1"/>
  <c r="E24" i="13" a="1"/>
  <c r="E24" i="13" s="1"/>
  <c r="O33" i="18" a="1"/>
  <c r="O33" i="18" s="1"/>
  <c r="O22" i="13" a="1"/>
  <c r="O22" i="13" s="1"/>
  <c r="G13" i="18" a="1"/>
  <c r="G13" i="18" s="1"/>
  <c r="G21" i="13" a="1"/>
  <c r="G21" i="13" s="1"/>
  <c r="L73" i="18" a="1"/>
  <c r="L73" i="18" s="1"/>
  <c r="L24" i="13" a="1"/>
  <c r="L24" i="13" s="1"/>
  <c r="C53" i="18" a="1"/>
  <c r="C53" i="18" s="1"/>
  <c r="C23" i="13" a="1"/>
  <c r="C23" i="13" s="1"/>
  <c r="C30" i="13" s="1"/>
  <c r="N13" i="18" a="1"/>
  <c r="N13" i="18" s="1"/>
  <c r="N21" i="13" a="1"/>
  <c r="N21" i="13" s="1"/>
  <c r="T73" i="18" a="1"/>
  <c r="T73" i="18" s="1"/>
  <c r="T24" i="13" a="1"/>
  <c r="T24" i="13" s="1"/>
  <c r="K53" i="18" a="1"/>
  <c r="K53" i="18" s="1"/>
  <c r="K23" i="13" a="1"/>
  <c r="K23" i="13" s="1"/>
  <c r="C33" i="18" a="1"/>
  <c r="C33" i="18" s="1"/>
  <c r="C22" i="13" a="1"/>
  <c r="C22" i="13" s="1"/>
  <c r="C29" i="13" s="1"/>
  <c r="N30" i="9"/>
  <c r="E43" i="9"/>
  <c r="J43" i="9"/>
  <c r="H73" i="18" a="1"/>
  <c r="H73" i="18" s="1"/>
  <c r="H24" i="13" a="1"/>
  <c r="H24" i="13" s="1"/>
  <c r="Q33" i="18" a="1"/>
  <c r="Q33" i="18" s="1"/>
  <c r="Q22" i="13" a="1"/>
  <c r="Q22" i="13" s="1"/>
  <c r="C13" i="18" a="1"/>
  <c r="C13" i="18" s="1"/>
  <c r="C21" i="13" a="1"/>
  <c r="C21" i="13" s="1"/>
  <c r="C28" i="13" s="1"/>
  <c r="O73" i="18" a="1"/>
  <c r="O73" i="18" s="1"/>
  <c r="O24" i="13" a="1"/>
  <c r="O24" i="13" s="1"/>
  <c r="F53" i="18" a="1"/>
  <c r="F53" i="18" s="1"/>
  <c r="F23" i="13" a="1"/>
  <c r="F23" i="13" s="1"/>
  <c r="J13" i="18" a="1"/>
  <c r="J13" i="18" s="1"/>
  <c r="J21" i="13" a="1"/>
  <c r="J21" i="13" s="1"/>
  <c r="C73" i="18" a="1"/>
  <c r="C73" i="18" s="1"/>
  <c r="C24" i="13" a="1"/>
  <c r="C24" i="13" s="1"/>
  <c r="C31" i="13" s="1"/>
  <c r="E22" i="13" a="1"/>
  <c r="E22" i="13" s="1"/>
  <c r="E33" i="18" a="1"/>
  <c r="E33" i="18" s="1"/>
  <c r="L13" i="18" a="1"/>
  <c r="L13" i="18" s="1"/>
  <c r="L21" i="13" a="1"/>
  <c r="L21" i="13" s="1"/>
  <c r="R73" i="18" a="1"/>
  <c r="R73" i="18" s="1"/>
  <c r="R24" i="13" a="1"/>
  <c r="R24" i="13" s="1"/>
  <c r="M33" i="18" a="1"/>
  <c r="M33" i="18" s="1"/>
  <c r="M22" i="13" a="1"/>
  <c r="M22" i="13" s="1"/>
  <c r="T21" i="13" a="1"/>
  <c r="T21" i="13" s="1"/>
  <c r="T13" i="18" a="1"/>
  <c r="T13" i="18" s="1"/>
  <c r="T33" i="18" a="1"/>
  <c r="T33" i="18" s="1"/>
  <c r="T22" i="13" a="1"/>
  <c r="T22" i="13" s="1"/>
  <c r="H33" i="18" a="1"/>
  <c r="H33" i="18" s="1"/>
  <c r="H22" i="13" a="1"/>
  <c r="H22" i="13" s="1"/>
  <c r="L53" i="18" a="1"/>
  <c r="L53" i="18" s="1"/>
  <c r="L20" i="13" a="1"/>
  <c r="L20" i="13" s="1"/>
  <c r="S53" i="18" a="1"/>
  <c r="S53" i="18" s="1"/>
  <c r="S23" i="13" a="1"/>
  <c r="S23" i="13" s="1"/>
  <c r="J33" i="18" a="1"/>
  <c r="J33" i="18" s="1"/>
  <c r="J22" i="13" a="1"/>
  <c r="J22" i="13" s="1"/>
  <c r="N53" i="18" a="1"/>
  <c r="N53" i="18" s="1"/>
  <c r="N23" i="13" a="1"/>
  <c r="N23" i="13" s="1"/>
  <c r="Q13" i="18" a="1"/>
  <c r="Q13" i="18" s="1"/>
  <c r="Q21" i="13" a="1"/>
  <c r="Q21" i="13" s="1"/>
  <c r="Q53" i="18" a="1"/>
  <c r="Q53" i="18" s="1"/>
  <c r="Q23" i="13" a="1"/>
  <c r="Q23" i="13" s="1"/>
  <c r="H13" i="18" a="1"/>
  <c r="H13" i="18" s="1"/>
  <c r="H21" i="13" a="1"/>
  <c r="H21" i="13" s="1"/>
  <c r="F73" i="18" a="1"/>
  <c r="F73" i="18" s="1"/>
  <c r="F24" i="13" a="1"/>
  <c r="F24" i="13" s="1"/>
  <c r="T53" i="18" a="1"/>
  <c r="T53" i="18" s="1"/>
  <c r="T23" i="13" a="1"/>
  <c r="T23" i="13" s="1"/>
  <c r="O21" i="13" a="1"/>
  <c r="O21" i="13" s="1"/>
  <c r="O13" i="18" a="1"/>
  <c r="O13" i="18" s="1"/>
  <c r="M73" i="18" a="1"/>
  <c r="M73" i="18" s="1"/>
  <c r="M24" i="13" a="1"/>
  <c r="M24" i="13" s="1"/>
  <c r="I24" i="13" a="1"/>
  <c r="I24" i="13" s="1"/>
  <c r="I73" i="18" a="1"/>
  <c r="I73" i="18" s="1"/>
  <c r="D33" i="18" a="1"/>
  <c r="D33" i="18" s="1"/>
  <c r="D22" i="13" a="1"/>
  <c r="D22" i="13" s="1"/>
  <c r="G33" i="18" a="1"/>
  <c r="G33" i="18" s="1"/>
  <c r="G20" i="13" a="1"/>
  <c r="G20" i="13" s="1"/>
  <c r="K33" i="18" a="1"/>
  <c r="K33" i="18" s="1"/>
  <c r="K22" i="13" a="1"/>
  <c r="K22" i="13" s="1"/>
  <c r="R33" i="18" a="1"/>
  <c r="R33" i="18" s="1"/>
  <c r="R22" i="13" a="1"/>
  <c r="R22" i="13" s="1"/>
  <c r="D13" i="18" a="1"/>
  <c r="D13" i="18" s="1"/>
  <c r="D21" i="13" a="1"/>
  <c r="D21" i="13" s="1"/>
  <c r="R21" i="13" a="1"/>
  <c r="R21" i="13" s="1"/>
  <c r="R13" i="18" a="1"/>
  <c r="R13" i="18" s="1"/>
  <c r="O23" i="13" a="1"/>
  <c r="O23" i="13" s="1"/>
  <c r="O53" i="18" a="1"/>
  <c r="O53" i="18" s="1"/>
  <c r="I53" i="18" a="1"/>
  <c r="I53" i="18" s="1"/>
  <c r="I23" i="13" a="1"/>
  <c r="I23" i="13" s="1"/>
  <c r="D53" i="18" a="1"/>
  <c r="D53" i="18" s="1"/>
  <c r="D23" i="13" a="1"/>
  <c r="D23" i="13" s="1"/>
  <c r="P24" i="13" a="1"/>
  <c r="P24" i="13" s="1"/>
  <c r="P73" i="18" a="1"/>
  <c r="P73" i="18" s="1"/>
  <c r="G53" i="18" a="1"/>
  <c r="G53" i="18" s="1"/>
  <c r="G23" i="13" a="1"/>
  <c r="G23" i="13" s="1"/>
  <c r="F33" i="18" a="1"/>
  <c r="F33" i="18" s="1"/>
  <c r="F22" i="13" a="1"/>
  <c r="F22" i="13" s="1"/>
  <c r="F13" i="18" a="1"/>
  <c r="F13" i="18" s="1"/>
  <c r="F21" i="13" a="1"/>
  <c r="F21" i="13" s="1"/>
  <c r="D73" i="18" a="1"/>
  <c r="D73" i="18" s="1"/>
  <c r="D24" i="13" a="1"/>
  <c r="D24" i="13" s="1"/>
  <c r="N33" i="18" a="1"/>
  <c r="N33" i="18" s="1"/>
  <c r="N22" i="13" a="1"/>
  <c r="N22" i="13" s="1"/>
  <c r="R53" i="18" a="1"/>
  <c r="R53" i="18" s="1"/>
  <c r="R23" i="13" a="1"/>
  <c r="R23" i="13" s="1"/>
  <c r="P33" i="18" a="1"/>
  <c r="P33" i="18" s="1"/>
  <c r="P22" i="13" a="1"/>
  <c r="P22" i="13" s="1"/>
  <c r="M13" i="18" a="1"/>
  <c r="M13" i="18" s="1"/>
  <c r="M20" i="13" a="1"/>
  <c r="M20" i="13" s="1"/>
  <c r="G73" i="18" a="1"/>
  <c r="G73" i="18" s="1"/>
  <c r="G24" i="13" a="1"/>
  <c r="G24" i="13" s="1"/>
  <c r="E23" i="13" a="1"/>
  <c r="E23" i="13" s="1"/>
  <c r="E53" i="18" a="1"/>
  <c r="E53" i="18" s="1"/>
  <c r="B13" i="18" a="1"/>
  <c r="B13" i="18" s="1"/>
  <c r="B21" i="13" a="1"/>
  <c r="B21" i="13" s="1"/>
  <c r="B28" i="13" s="1"/>
  <c r="N73" i="18" a="1"/>
  <c r="N73" i="18" s="1"/>
  <c r="N24" i="13" a="1"/>
  <c r="N24" i="13" s="1"/>
  <c r="M53" i="18" a="1"/>
  <c r="M53" i="18" s="1"/>
  <c r="M23" i="13" a="1"/>
  <c r="M23" i="13" s="1"/>
  <c r="I13" i="18" a="1"/>
  <c r="I13" i="18" s="1"/>
  <c r="I21" i="13" a="1"/>
  <c r="I21" i="13" s="1"/>
  <c r="B73" i="18" a="1"/>
  <c r="B73" i="18" s="1"/>
  <c r="B24" i="13" a="1"/>
  <c r="B24" i="13" s="1"/>
  <c r="B31" i="13" s="1"/>
  <c r="K24" i="13" a="1"/>
  <c r="K24" i="13" s="1"/>
  <c r="K73" i="18" a="1"/>
  <c r="K73" i="18" s="1"/>
  <c r="B53" i="18" a="1"/>
  <c r="B53" i="18" s="1"/>
  <c r="B23" i="13" a="1"/>
  <c r="B23" i="13" s="1"/>
  <c r="B30" i="13" s="1"/>
  <c r="S73" i="18" a="1"/>
  <c r="S73" i="18" s="1"/>
  <c r="S24" i="13" a="1"/>
  <c r="S24" i="13" s="1"/>
  <c r="J23" i="13" a="1"/>
  <c r="J23" i="13" s="1"/>
  <c r="J53" i="18" a="1"/>
  <c r="J53" i="18" s="1"/>
  <c r="I22" i="13" a="1"/>
  <c r="I22" i="13" s="1"/>
  <c r="I33" i="18" a="1"/>
  <c r="I33" i="18" s="1"/>
  <c r="S43" i="9"/>
  <c r="T43" i="9"/>
  <c r="B22" i="13" a="1"/>
  <c r="B22" i="13" s="1"/>
  <c r="B29" i="13" s="1"/>
  <c r="B33" i="18" a="1"/>
  <c r="B33" i="18" s="1"/>
  <c r="K8" i="9" a="1"/>
  <c r="K8" i="9" s="1"/>
  <c r="K65" i="18" a="1"/>
  <c r="K65" i="18" s="1"/>
  <c r="K6" i="9" a="1"/>
  <c r="K6" i="9" s="1"/>
  <c r="K25" i="18" a="1"/>
  <c r="K25" i="18" s="1"/>
  <c r="G5" i="18" a="1"/>
  <c r="G5" i="18" s="1"/>
  <c r="G5" i="9" a="1"/>
  <c r="G5" i="9" s="1"/>
  <c r="B31" i="9"/>
  <c r="B43" i="9"/>
  <c r="B27" i="9"/>
  <c r="B46" i="9"/>
  <c r="B11" i="9"/>
  <c r="B30" i="9"/>
  <c r="B47" i="9"/>
  <c r="B28" i="9"/>
  <c r="B44" i="9"/>
  <c r="B29" i="9"/>
  <c r="B45" i="9"/>
  <c r="O45" i="18" a="1"/>
  <c r="O45" i="18" s="1"/>
  <c r="O7" i="9" a="1"/>
  <c r="O7" i="9" s="1"/>
  <c r="M8" i="9" a="1"/>
  <c r="M8" i="9" s="1"/>
  <c r="M65" i="18" a="1"/>
  <c r="M65" i="18" s="1"/>
  <c r="P5" i="18" a="1"/>
  <c r="P5" i="18" s="1"/>
  <c r="P4" i="9" a="1"/>
  <c r="P4" i="9" s="1"/>
  <c r="C65" i="18" a="1"/>
  <c r="C65" i="18" s="1"/>
  <c r="C8" i="9" a="1"/>
  <c r="C8" i="9" s="1"/>
  <c r="C15" i="9" s="1"/>
  <c r="H5" i="18" a="1"/>
  <c r="H5" i="18" s="1"/>
  <c r="H5" i="9" a="1"/>
  <c r="H5" i="9" s="1"/>
  <c r="C25" i="18" a="1"/>
  <c r="C25" i="18" s="1"/>
  <c r="C6" i="9" a="1"/>
  <c r="C6" i="9" s="1"/>
  <c r="C13" i="9" s="1"/>
  <c r="H8" i="9" a="1"/>
  <c r="H8" i="9" s="1"/>
  <c r="H65" i="18" a="1"/>
  <c r="H65" i="18" s="1"/>
  <c r="C27" i="9"/>
  <c r="C11" i="9"/>
  <c r="C43" i="9"/>
  <c r="C47" i="9"/>
  <c r="C31" i="9"/>
  <c r="C46" i="9"/>
  <c r="C45" i="9"/>
  <c r="C44" i="9"/>
  <c r="C30" i="9"/>
  <c r="C29" i="9"/>
  <c r="C28" i="9"/>
  <c r="L45" i="18" a="1"/>
  <c r="L45" i="18" s="1"/>
  <c r="L7" i="9" a="1"/>
  <c r="L7" i="9" s="1"/>
  <c r="M45" i="18" a="1"/>
  <c r="M45" i="18" s="1"/>
  <c r="M7" i="9" a="1"/>
  <c r="M7" i="9" s="1"/>
  <c r="G45" i="18" a="1"/>
  <c r="G45" i="18" s="1"/>
  <c r="G4" i="9" a="1"/>
  <c r="G4" i="9" s="1"/>
  <c r="O5" i="18" a="1"/>
  <c r="O5" i="18" s="1"/>
  <c r="O5" i="9" a="1"/>
  <c r="O5" i="9" s="1"/>
  <c r="S8" i="9" a="1"/>
  <c r="S8" i="9" s="1"/>
  <c r="S65" i="18" a="1"/>
  <c r="S65" i="18" s="1"/>
  <c r="F7" i="9" a="1"/>
  <c r="F7" i="9" s="1"/>
  <c r="F45" i="18" a="1"/>
  <c r="F45" i="18" s="1"/>
  <c r="T5" i="18" a="1"/>
  <c r="T5" i="18" s="1"/>
  <c r="T5" i="9" a="1"/>
  <c r="T5" i="9" s="1"/>
  <c r="K5" i="18" a="1"/>
  <c r="K5" i="18" s="1"/>
  <c r="K5" i="9" a="1"/>
  <c r="K5" i="9" s="1"/>
  <c r="Q25" i="18" a="1"/>
  <c r="Q25" i="18" s="1"/>
  <c r="Q4" i="9" a="1"/>
  <c r="Q4" i="9" s="1"/>
  <c r="R5" i="9" a="1"/>
  <c r="R5" i="9" s="1"/>
  <c r="R5" i="18" a="1"/>
  <c r="R5" i="18" s="1"/>
  <c r="C5" i="9" a="1"/>
  <c r="C5" i="9" s="1"/>
  <c r="C12" i="9" s="1"/>
  <c r="C5" i="18" a="1"/>
  <c r="C5" i="18" s="1"/>
  <c r="F6" i="9" a="1"/>
  <c r="F6" i="9" s="1"/>
  <c r="F25" i="18" a="1"/>
  <c r="F25" i="18" s="1"/>
  <c r="C45" i="18" a="1"/>
  <c r="C45" i="18" s="1"/>
  <c r="C7" i="9" a="1"/>
  <c r="C7" i="9" s="1"/>
  <c r="C14" i="9" s="1"/>
  <c r="I5" i="18" a="1"/>
  <c r="I5" i="18" s="1"/>
  <c r="I5" i="9" a="1"/>
  <c r="I5" i="9" s="1"/>
  <c r="M25" i="18" a="1"/>
  <c r="M25" i="18" s="1"/>
  <c r="M6" i="9" a="1"/>
  <c r="M6" i="9" s="1"/>
  <c r="T6" i="9" a="1"/>
  <c r="T6" i="9" s="1"/>
  <c r="T13" i="9" s="1"/>
  <c r="T25" i="18" a="1"/>
  <c r="T25" i="18" s="1"/>
  <c r="R7" i="9" a="1"/>
  <c r="R7" i="9" s="1"/>
  <c r="R45" i="18" a="1"/>
  <c r="R45" i="18" s="1"/>
  <c r="D5" i="9" a="1"/>
  <c r="D5" i="9" s="1"/>
  <c r="D5" i="18" a="1"/>
  <c r="D5" i="18" s="1"/>
  <c r="J45" i="18" a="1"/>
  <c r="J45" i="18" s="1"/>
  <c r="J7" i="9" a="1"/>
  <c r="J7" i="9" s="1"/>
  <c r="J14" i="9" s="1"/>
  <c r="M5" i="18" a="1"/>
  <c r="M5" i="18" s="1"/>
  <c r="M4" i="9" a="1"/>
  <c r="M4" i="9" s="1"/>
  <c r="R25" i="18" a="1"/>
  <c r="R25" i="18" s="1"/>
  <c r="R4" i="9" a="1"/>
  <c r="R4" i="9" s="1"/>
  <c r="H25" i="18" a="1"/>
  <c r="H25" i="18" s="1"/>
  <c r="H4" i="9" a="1"/>
  <c r="H4" i="9" s="1"/>
  <c r="N5" i="18" a="1"/>
  <c r="N5" i="18" s="1"/>
  <c r="N5" i="9" a="1"/>
  <c r="N5" i="9" s="1"/>
  <c r="B6" i="9" a="1"/>
  <c r="B6" i="9" s="1"/>
  <c r="B13" i="9" s="1"/>
  <c r="B25" i="18" a="1"/>
  <c r="B25" i="18" s="1"/>
  <c r="D25" i="18" a="1"/>
  <c r="D25" i="18" s="1"/>
  <c r="D6" i="9" a="1"/>
  <c r="D6" i="9" s="1"/>
  <c r="P45" i="18" a="1"/>
  <c r="P45" i="18" s="1"/>
  <c r="P7" i="9" a="1"/>
  <c r="P7" i="9" s="1"/>
  <c r="F65" i="18" a="1"/>
  <c r="F65" i="18" s="1"/>
  <c r="F8" i="9" a="1"/>
  <c r="F8" i="9" s="1"/>
  <c r="S25" i="18" a="1"/>
  <c r="S25" i="18" s="1"/>
  <c r="S6" i="9" a="1"/>
  <c r="S6" i="9" s="1"/>
  <c r="B5" i="18" a="1"/>
  <c r="B5" i="18" s="1"/>
  <c r="B5" i="9" a="1"/>
  <c r="B5" i="9" s="1"/>
  <c r="B12" i="9" s="1"/>
  <c r="T45" i="18" a="1"/>
  <c r="T45" i="18" s="1"/>
  <c r="T7" i="9" a="1"/>
  <c r="T7" i="9" s="1"/>
  <c r="T14" i="9" s="1"/>
  <c r="B8" i="9" a="1"/>
  <c r="B8" i="9" s="1"/>
  <c r="B15" i="9" s="1"/>
  <c r="B65" i="18" a="1"/>
  <c r="B65" i="18" s="1"/>
  <c r="O25" i="18" a="1"/>
  <c r="O25" i="18" s="1"/>
  <c r="O4" i="9" a="1"/>
  <c r="O4" i="9" s="1"/>
  <c r="D65" i="18" a="1"/>
  <c r="D65" i="18" s="1"/>
  <c r="D4" i="9" a="1"/>
  <c r="D4" i="9" s="1"/>
  <c r="J65" i="18" a="1"/>
  <c r="J65" i="18" s="1"/>
  <c r="J8" i="9" a="1"/>
  <c r="J8" i="9" s="1"/>
  <c r="J15" i="9" s="1"/>
  <c r="E30" i="9"/>
  <c r="E47" i="9"/>
  <c r="N8" i="9" a="1"/>
  <c r="N8" i="9" s="1"/>
  <c r="N15" i="9" s="1"/>
  <c r="N65" i="18" a="1"/>
  <c r="N65" i="18" s="1"/>
  <c r="N45" i="18" a="1"/>
  <c r="N45" i="18" s="1"/>
  <c r="N7" i="9" a="1"/>
  <c r="N7" i="9" s="1"/>
  <c r="N14" i="9" s="1"/>
  <c r="T8" i="9" a="1"/>
  <c r="T8" i="9" s="1"/>
  <c r="T15" i="9" s="1"/>
  <c r="T65" i="18" a="1"/>
  <c r="T65" i="18" s="1"/>
  <c r="R8" i="9" a="1"/>
  <c r="R8" i="9" s="1"/>
  <c r="R65" i="18" a="1"/>
  <c r="R65" i="18" s="1"/>
  <c r="E5" i="9" a="1"/>
  <c r="E5" i="9" s="1"/>
  <c r="E5" i="18" a="1"/>
  <c r="E5" i="18" s="1"/>
  <c r="I8" i="9" a="1"/>
  <c r="I8" i="9" s="1"/>
  <c r="I65" i="18" a="1"/>
  <c r="I65" i="18" s="1"/>
  <c r="F5" i="9" a="1"/>
  <c r="F5" i="9" s="1"/>
  <c r="F5" i="18" a="1"/>
  <c r="F5" i="18" s="1"/>
  <c r="Q65" i="18" a="1"/>
  <c r="Q65" i="18" s="1"/>
  <c r="Q8" i="9" a="1"/>
  <c r="Q8" i="9" s="1"/>
  <c r="J25" i="18" a="1"/>
  <c r="J25" i="18" s="1"/>
  <c r="J6" i="9" a="1"/>
  <c r="J6" i="9" s="1"/>
  <c r="J13" i="9" s="1"/>
  <c r="L5" i="18" a="1"/>
  <c r="L5" i="18" s="1"/>
  <c r="L5" i="9" a="1"/>
  <c r="L5" i="9" s="1"/>
  <c r="I25" i="18" a="1"/>
  <c r="I25" i="18" s="1"/>
  <c r="I6" i="9" a="1"/>
  <c r="I6" i="9" s="1"/>
  <c r="I13" i="9" s="1"/>
  <c r="P65" i="18" a="1"/>
  <c r="P65" i="18" s="1"/>
  <c r="P8" i="9" a="1"/>
  <c r="P8" i="9" s="1"/>
  <c r="P15" i="9" s="1"/>
  <c r="S5" i="18" a="1"/>
  <c r="S5" i="18" s="1"/>
  <c r="S5" i="9" a="1"/>
  <c r="S5" i="9" s="1"/>
  <c r="P25" i="18" a="1"/>
  <c r="P25" i="18" s="1"/>
  <c r="P6" i="9" a="1"/>
  <c r="P6" i="9" s="1"/>
  <c r="P13" i="9" s="1"/>
  <c r="L65" i="18" a="1"/>
  <c r="L65" i="18" s="1"/>
  <c r="L4" i="9" a="1"/>
  <c r="L4" i="9" s="1"/>
  <c r="G25" i="18" a="1"/>
  <c r="G25" i="18" s="1"/>
  <c r="G6" i="9" a="1"/>
  <c r="G6" i="9" s="1"/>
  <c r="D45" i="18" a="1"/>
  <c r="D45" i="18" s="1"/>
  <c r="D7" i="9" a="1"/>
  <c r="D7" i="9" s="1"/>
  <c r="J5" i="18" a="1"/>
  <c r="J5" i="18" s="1"/>
  <c r="J5" i="9" a="1"/>
  <c r="J5" i="9" s="1"/>
  <c r="N6" i="9" a="1"/>
  <c r="N6" i="9" s="1"/>
  <c r="N13" i="9" s="1"/>
  <c r="N25" i="18" a="1"/>
  <c r="N25" i="18" s="1"/>
  <c r="Q5" i="18" a="1"/>
  <c r="Q5" i="18" s="1"/>
  <c r="Q5" i="9" a="1"/>
  <c r="Q5" i="9" s="1"/>
  <c r="S45" i="18" a="1"/>
  <c r="S45" i="18" s="1"/>
  <c r="S7" i="9" a="1"/>
  <c r="S7" i="9" s="1"/>
  <c r="E25" i="18" a="1"/>
  <c r="E25" i="18" s="1"/>
  <c r="E6" i="9" a="1"/>
  <c r="E6" i="9" s="1"/>
  <c r="E13" i="9" s="1"/>
  <c r="G8" i="9" a="1"/>
  <c r="G8" i="9" s="1"/>
  <c r="G15" i="9" s="1"/>
  <c r="G65" i="18" a="1"/>
  <c r="G65" i="18" s="1"/>
  <c r="L6" i="9" a="1"/>
  <c r="L6" i="9" s="1"/>
  <c r="L25" i="18" a="1"/>
  <c r="L25" i="18" s="1"/>
  <c r="Q45" i="18" a="1"/>
  <c r="Q45" i="18" s="1"/>
  <c r="Q7" i="9" a="1"/>
  <c r="Q7" i="9" s="1"/>
  <c r="O65" i="18" a="1"/>
  <c r="O65" i="18" s="1"/>
  <c r="O8" i="9" a="1"/>
  <c r="O8" i="9" s="1"/>
  <c r="O15" i="9" s="1"/>
  <c r="H7" i="9" a="1"/>
  <c r="H7" i="9" s="1"/>
  <c r="H14" i="9" s="1"/>
  <c r="H45" i="18" a="1"/>
  <c r="H45" i="18" s="1"/>
  <c r="E8" i="9" a="1"/>
  <c r="E8" i="9" s="1"/>
  <c r="E65" i="18" a="1"/>
  <c r="E65" i="18" s="1"/>
  <c r="K7" i="9" a="1"/>
  <c r="K7" i="9" s="1"/>
  <c r="K45" i="18" a="1"/>
  <c r="K45" i="18" s="1"/>
  <c r="B7" i="9" a="1"/>
  <c r="B7" i="9" s="1"/>
  <c r="B14" i="9" s="1"/>
  <c r="B45" i="18" a="1"/>
  <c r="B45" i="18" s="1"/>
  <c r="I7" i="9" a="1"/>
  <c r="I7" i="9" s="1"/>
  <c r="I45" i="18" a="1"/>
  <c r="I45" i="18" s="1"/>
  <c r="E45" i="18" a="1"/>
  <c r="E45" i="18" s="1"/>
  <c r="E7" i="9" a="1"/>
  <c r="E7" i="9" s="1"/>
  <c r="L20" i="10" a="1"/>
  <c r="L20" i="10" s="1"/>
  <c r="L19" i="18" a="1"/>
  <c r="L19" i="18" s="1"/>
  <c r="L5" i="10" a="1"/>
  <c r="L5" i="10" s="1"/>
  <c r="L12" i="10" s="1"/>
  <c r="B39" i="18" a="1"/>
  <c r="B39" i="18" s="1"/>
  <c r="B6" i="10" a="1"/>
  <c r="B6" i="10" s="1"/>
  <c r="B13" i="10" s="1"/>
  <c r="N39" i="18" a="1"/>
  <c r="N39" i="18" s="1"/>
  <c r="N6" i="10" a="1"/>
  <c r="N6" i="10" s="1"/>
  <c r="M20" i="10" a="1"/>
  <c r="M20" i="10" s="1"/>
  <c r="M19" i="18" a="1"/>
  <c r="M19" i="18" s="1"/>
  <c r="M5" i="10" a="1"/>
  <c r="M5" i="10" s="1"/>
  <c r="M12" i="10" s="1"/>
  <c r="D79" i="18" a="1"/>
  <c r="D79" i="18" s="1"/>
  <c r="D8" i="10" a="1"/>
  <c r="D8" i="10" s="1"/>
  <c r="D15" i="10" s="1"/>
  <c r="K20" i="10" a="1"/>
  <c r="K20" i="10" s="1"/>
  <c r="K19" i="18" a="1"/>
  <c r="K19" i="18" s="1"/>
  <c r="K5" i="10" a="1"/>
  <c r="K5" i="10" s="1"/>
  <c r="K79" i="18" a="1"/>
  <c r="K79" i="18" s="1"/>
  <c r="K8" i="10" a="1"/>
  <c r="K8" i="10" s="1"/>
  <c r="G79" i="18" a="1"/>
  <c r="G79" i="18" s="1"/>
  <c r="G8" i="10" a="1"/>
  <c r="G8" i="10" s="1"/>
  <c r="G15" i="10" s="1"/>
  <c r="J59" i="18" a="1"/>
  <c r="J59" i="18" s="1"/>
  <c r="J7" i="10" a="1"/>
  <c r="J7" i="10" s="1"/>
  <c r="R20" i="10" a="1"/>
  <c r="R20" i="10" s="1"/>
  <c r="R19" i="18" a="1"/>
  <c r="R19" i="18" s="1"/>
  <c r="R5" i="10" a="1"/>
  <c r="R5" i="10" s="1"/>
  <c r="L79" i="18" a="1"/>
  <c r="L79" i="18" s="1"/>
  <c r="L8" i="10" a="1"/>
  <c r="L8" i="10" s="1"/>
  <c r="L15" i="10" s="1"/>
  <c r="P59" i="18" a="1"/>
  <c r="P59" i="18" s="1"/>
  <c r="P7" i="10" a="1"/>
  <c r="P7" i="10" s="1"/>
  <c r="P14" i="10" s="1"/>
  <c r="D59" i="18" a="1"/>
  <c r="D59" i="18" s="1"/>
  <c r="D7" i="10" a="1"/>
  <c r="D7" i="10" s="1"/>
  <c r="D14" i="10" s="1"/>
  <c r="S59" i="18" a="1"/>
  <c r="S59" i="18" s="1"/>
  <c r="S7" i="10" a="1"/>
  <c r="S7" i="10" s="1"/>
  <c r="K39" i="18" a="1"/>
  <c r="K39" i="18" s="1"/>
  <c r="K6" i="10" a="1"/>
  <c r="K6" i="10" s="1"/>
  <c r="P79" i="18" a="1"/>
  <c r="P79" i="18" s="1"/>
  <c r="P8" i="10" a="1"/>
  <c r="P8" i="10" s="1"/>
  <c r="P15" i="10" s="1"/>
  <c r="O79" i="18" a="1"/>
  <c r="O79" i="18" s="1"/>
  <c r="O8" i="10" a="1"/>
  <c r="O8" i="10" s="1"/>
  <c r="O15" i="10" s="1"/>
  <c r="N79" i="18" a="1"/>
  <c r="N79" i="18" s="1"/>
  <c r="N8" i="10" a="1"/>
  <c r="N8" i="10" s="1"/>
  <c r="N15" i="10" s="1"/>
  <c r="J20" i="10" a="1"/>
  <c r="J20" i="10" s="1"/>
  <c r="J19" i="18" a="1"/>
  <c r="J19" i="18" s="1"/>
  <c r="J5" i="10" a="1"/>
  <c r="J5" i="10" s="1"/>
  <c r="T59" i="18" a="1"/>
  <c r="T59" i="18" s="1"/>
  <c r="T7" i="10" a="1"/>
  <c r="T7" i="10" s="1"/>
  <c r="T14" i="10" s="1"/>
  <c r="L39" i="18" a="1"/>
  <c r="L39" i="18" s="1"/>
  <c r="L6" i="10" a="1"/>
  <c r="L6" i="10" s="1"/>
  <c r="L13" i="10" s="1"/>
  <c r="C19" i="18" a="1"/>
  <c r="C19" i="18" s="1"/>
  <c r="C5" i="10" a="1"/>
  <c r="C5" i="10" s="1"/>
  <c r="C12" i="10" s="1"/>
  <c r="R79" i="18" a="1"/>
  <c r="R79" i="18" s="1"/>
  <c r="R8" i="10" a="1"/>
  <c r="R8" i="10" s="1"/>
  <c r="R59" i="18" a="1"/>
  <c r="R59" i="18" s="1"/>
  <c r="R7" i="10" a="1"/>
  <c r="R7" i="10" s="1"/>
  <c r="R14" i="10" s="1"/>
  <c r="D20" i="10" a="1"/>
  <c r="D20" i="10" s="1"/>
  <c r="D19" i="18" a="1"/>
  <c r="D19" i="18" s="1"/>
  <c r="D5" i="10" a="1"/>
  <c r="D5" i="10" s="1"/>
  <c r="D12" i="10" s="1"/>
  <c r="G59" i="18" a="1"/>
  <c r="G59" i="18" s="1"/>
  <c r="G7" i="10" a="1"/>
  <c r="G7" i="10" s="1"/>
  <c r="E59" i="18" a="1"/>
  <c r="E59" i="18" s="1"/>
  <c r="E7" i="10" a="1"/>
  <c r="E7" i="10" s="1"/>
  <c r="E14" i="10" s="1"/>
  <c r="I20" i="10" a="1"/>
  <c r="I20" i="10" s="1"/>
  <c r="I27" i="10" s="1"/>
  <c r="I19" i="18" a="1"/>
  <c r="I19" i="18" s="1"/>
  <c r="I5" i="10" a="1"/>
  <c r="I5" i="10" s="1"/>
  <c r="I12" i="10" s="1"/>
  <c r="C79" i="18" a="1"/>
  <c r="C79" i="18" s="1"/>
  <c r="C8" i="10" a="1"/>
  <c r="C8" i="10" s="1"/>
  <c r="C15" i="10" s="1"/>
  <c r="S20" i="10" a="1"/>
  <c r="S20" i="10" s="1"/>
  <c r="S19" i="18" a="1"/>
  <c r="S19" i="18" s="1"/>
  <c r="S5" i="10" a="1"/>
  <c r="S5" i="10" s="1"/>
  <c r="S12" i="10" s="1"/>
  <c r="M59" i="18" a="1"/>
  <c r="M59" i="18" s="1"/>
  <c r="M7" i="10" a="1"/>
  <c r="M7" i="10" s="1"/>
  <c r="M14" i="10" s="1"/>
  <c r="B19" i="18" a="1"/>
  <c r="B19" i="18" s="1"/>
  <c r="B5" i="10" a="1"/>
  <c r="B5" i="10" s="1"/>
  <c r="B12" i="10" s="1"/>
  <c r="S39" i="18" a="1"/>
  <c r="S39" i="18" s="1"/>
  <c r="S6" i="10" a="1"/>
  <c r="S6" i="10" s="1"/>
  <c r="S13" i="10" s="1"/>
  <c r="M39" i="18" a="1"/>
  <c r="M39" i="18" s="1"/>
  <c r="M6" i="10" a="1"/>
  <c r="M6" i="10" s="1"/>
  <c r="M13" i="10" s="1"/>
  <c r="P20" i="10" a="1"/>
  <c r="P20" i="10" s="1"/>
  <c r="P29" i="10" s="1"/>
  <c r="P19" i="18" a="1"/>
  <c r="P19" i="18" s="1"/>
  <c r="P5" i="10" a="1"/>
  <c r="P5" i="10" s="1"/>
  <c r="P12" i="10" s="1"/>
  <c r="R39" i="18" a="1"/>
  <c r="R39" i="18" s="1"/>
  <c r="R6" i="10" a="1"/>
  <c r="R6" i="10" s="1"/>
  <c r="H59" i="18" a="1"/>
  <c r="H59" i="18" s="1"/>
  <c r="H7" i="10" a="1"/>
  <c r="H7" i="10" s="1"/>
  <c r="H14" i="10" s="1"/>
  <c r="F39" i="18" a="1"/>
  <c r="F39" i="18" s="1"/>
  <c r="F6" i="10" a="1"/>
  <c r="F6" i="10" s="1"/>
  <c r="F13" i="10" s="1"/>
  <c r="Q79" i="18" a="1"/>
  <c r="Q79" i="18" s="1"/>
  <c r="Q8" i="10" a="1"/>
  <c r="Q8" i="10" s="1"/>
  <c r="Q15" i="10" s="1"/>
  <c r="F20" i="10" a="1"/>
  <c r="F20" i="10" s="1"/>
  <c r="F28" i="10" s="1"/>
  <c r="F19" i="18" a="1"/>
  <c r="F19" i="18" s="1"/>
  <c r="F5" i="10" a="1"/>
  <c r="F5" i="10" s="1"/>
  <c r="F12" i="10" s="1"/>
  <c r="O39" i="18" a="1"/>
  <c r="O39" i="18" s="1"/>
  <c r="O6" i="10" a="1"/>
  <c r="O6" i="10" s="1"/>
  <c r="O13" i="10" s="1"/>
  <c r="G20" i="10" a="1"/>
  <c r="G20" i="10" s="1"/>
  <c r="G27" i="10" s="1"/>
  <c r="G19" i="18" a="1"/>
  <c r="G19" i="18" s="1"/>
  <c r="G5" i="10" a="1"/>
  <c r="G5" i="10" s="1"/>
  <c r="G12" i="10" s="1"/>
  <c r="Q59" i="18" a="1"/>
  <c r="Q59" i="18" s="1"/>
  <c r="Q7" i="10" a="1"/>
  <c r="Q7" i="10" s="1"/>
  <c r="N20" i="10" a="1"/>
  <c r="N20" i="10" s="1"/>
  <c r="N19" i="18" a="1"/>
  <c r="N19" i="18" s="1"/>
  <c r="N5" i="10" a="1"/>
  <c r="N5" i="10" s="1"/>
  <c r="N12" i="10" s="1"/>
  <c r="E39" i="18" a="1"/>
  <c r="E39" i="18" s="1"/>
  <c r="E6" i="10" a="1"/>
  <c r="E6" i="10" s="1"/>
  <c r="E13" i="10" s="1"/>
  <c r="N59" i="18" a="1"/>
  <c r="N59" i="18" s="1"/>
  <c r="N7" i="10" a="1"/>
  <c r="N7" i="10" s="1"/>
  <c r="J39" i="18" a="1"/>
  <c r="J39" i="18" s="1"/>
  <c r="J6" i="10" a="1"/>
  <c r="J6" i="10" s="1"/>
  <c r="O59" i="18" a="1"/>
  <c r="O59" i="18" s="1"/>
  <c r="O7" i="10" a="1"/>
  <c r="O7" i="10" s="1"/>
  <c r="O14" i="10" s="1"/>
  <c r="C11" i="10"/>
  <c r="C27" i="10"/>
  <c r="C31" i="10"/>
  <c r="C29" i="10"/>
  <c r="C30" i="10"/>
  <c r="C28" i="10"/>
  <c r="B59" i="18" a="1"/>
  <c r="B59" i="18" s="1"/>
  <c r="B7" i="10" a="1"/>
  <c r="B7" i="10" s="1"/>
  <c r="B14" i="10" s="1"/>
  <c r="E79" i="18" a="1"/>
  <c r="E79" i="18" s="1"/>
  <c r="E8" i="10" a="1"/>
  <c r="E8" i="10" s="1"/>
  <c r="E15" i="10" s="1"/>
  <c r="I39" i="18" a="1"/>
  <c r="I39" i="18" s="1"/>
  <c r="I6" i="10" a="1"/>
  <c r="I6" i="10" s="1"/>
  <c r="M79" i="18" a="1"/>
  <c r="M79" i="18" s="1"/>
  <c r="M8" i="10" a="1"/>
  <c r="M8" i="10" s="1"/>
  <c r="K59" i="18" a="1"/>
  <c r="K59" i="18" s="1"/>
  <c r="K7" i="10" a="1"/>
  <c r="K7" i="10" s="1"/>
  <c r="K14" i="10" s="1"/>
  <c r="D39" i="18" a="1"/>
  <c r="D39" i="18" s="1"/>
  <c r="D6" i="10" a="1"/>
  <c r="D6" i="10" s="1"/>
  <c r="D13" i="10" s="1"/>
  <c r="B11" i="10"/>
  <c r="B27" i="10"/>
  <c r="B29" i="10"/>
  <c r="B28" i="10"/>
  <c r="B30" i="10"/>
  <c r="B31" i="10"/>
  <c r="Q39" i="18" a="1"/>
  <c r="Q39" i="18" s="1"/>
  <c r="Q6" i="10" a="1"/>
  <c r="Q6" i="10" s="1"/>
  <c r="Q13" i="10" s="1"/>
  <c r="I79" i="18" a="1"/>
  <c r="I79" i="18" s="1"/>
  <c r="I8" i="10" a="1"/>
  <c r="I8" i="10" s="1"/>
  <c r="T39" i="18" a="1"/>
  <c r="T39" i="18" s="1"/>
  <c r="T6" i="10" a="1"/>
  <c r="T6" i="10" s="1"/>
  <c r="T13" i="10" s="1"/>
  <c r="F79" i="18" a="1"/>
  <c r="F79" i="18" s="1"/>
  <c r="F8" i="10" a="1"/>
  <c r="F8" i="10" s="1"/>
  <c r="F15" i="10" s="1"/>
  <c r="G39" i="18" a="1"/>
  <c r="G39" i="18" s="1"/>
  <c r="G6" i="10" a="1"/>
  <c r="G6" i="10" s="1"/>
  <c r="G13" i="10" s="1"/>
  <c r="H20" i="10" a="1"/>
  <c r="H20" i="10" s="1"/>
  <c r="H31" i="10" s="1"/>
  <c r="H19" i="18" a="1"/>
  <c r="H19" i="18" s="1"/>
  <c r="H5" i="10" a="1"/>
  <c r="H5" i="10" s="1"/>
  <c r="H12" i="10" s="1"/>
  <c r="L59" i="18" a="1"/>
  <c r="L59" i="18" s="1"/>
  <c r="L7" i="10" a="1"/>
  <c r="L7" i="10" s="1"/>
  <c r="L14" i="10" s="1"/>
  <c r="C59" i="18" a="1"/>
  <c r="C59" i="18" s="1"/>
  <c r="C7" i="10" a="1"/>
  <c r="C7" i="10" s="1"/>
  <c r="C14" i="10" s="1"/>
  <c r="C39" i="18" a="1"/>
  <c r="C39" i="18" s="1"/>
  <c r="C6" i="10" a="1"/>
  <c r="C6" i="10" s="1"/>
  <c r="C13" i="10" s="1"/>
  <c r="E20" i="10" a="1"/>
  <c r="E20" i="10" s="1"/>
  <c r="E19" i="18" a="1"/>
  <c r="E19" i="18" s="1"/>
  <c r="E5" i="10" a="1"/>
  <c r="E5" i="10" s="1"/>
  <c r="E12" i="10" s="1"/>
  <c r="Q20" i="10" a="1"/>
  <c r="Q20" i="10" s="1"/>
  <c r="Q27" i="10" s="1"/>
  <c r="Q19" i="18" a="1"/>
  <c r="Q19" i="18" s="1"/>
  <c r="Q5" i="10" a="1"/>
  <c r="Q5" i="10" s="1"/>
  <c r="Q12" i="10" s="1"/>
  <c r="B79" i="18" a="1"/>
  <c r="B79" i="18" s="1"/>
  <c r="B8" i="10" a="1"/>
  <c r="B8" i="10" s="1"/>
  <c r="B15" i="10" s="1"/>
  <c r="H39" i="18" a="1"/>
  <c r="H39" i="18" s="1"/>
  <c r="H6" i="10" a="1"/>
  <c r="H6" i="10" s="1"/>
  <c r="H13" i="10" s="1"/>
  <c r="S79" i="18" a="1"/>
  <c r="S79" i="18" s="1"/>
  <c r="S8" i="10" a="1"/>
  <c r="S8" i="10" s="1"/>
  <c r="S15" i="10" s="1"/>
  <c r="J79" i="18" a="1"/>
  <c r="J79" i="18" s="1"/>
  <c r="J8" i="10" a="1"/>
  <c r="J8" i="10" s="1"/>
  <c r="J15" i="10" s="1"/>
  <c r="I59" i="18" a="1"/>
  <c r="I59" i="18" s="1"/>
  <c r="I7" i="10" a="1"/>
  <c r="I7" i="10" s="1"/>
  <c r="I14" i="10" s="1"/>
  <c r="T20" i="10" a="1"/>
  <c r="T20" i="10" s="1"/>
  <c r="T28" i="10" s="1"/>
  <c r="T19" i="18" a="1"/>
  <c r="T19" i="18" s="1"/>
  <c r="T5" i="10" a="1"/>
  <c r="T5" i="10" s="1"/>
  <c r="T12" i="10" s="1"/>
  <c r="P39" i="18" a="1"/>
  <c r="P39" i="18" s="1"/>
  <c r="P6" i="10" a="1"/>
  <c r="P6" i="10" s="1"/>
  <c r="P13" i="10" s="1"/>
  <c r="H79" i="18" a="1"/>
  <c r="H79" i="18" s="1"/>
  <c r="H8" i="10" a="1"/>
  <c r="H8" i="10" s="1"/>
  <c r="H15" i="10" s="1"/>
  <c r="F59" i="18" a="1"/>
  <c r="F59" i="18" s="1"/>
  <c r="F7" i="10" a="1"/>
  <c r="F7" i="10" s="1"/>
  <c r="F14" i="10" s="1"/>
  <c r="T79" i="18" a="1"/>
  <c r="T79" i="18" s="1"/>
  <c r="T8" i="10" a="1"/>
  <c r="T8" i="10" s="1"/>
  <c r="T15" i="10" s="1"/>
  <c r="O20" i="10" a="1"/>
  <c r="O20" i="10" s="1"/>
  <c r="O27" i="10" s="1"/>
  <c r="O19" i="18" a="1"/>
  <c r="O19" i="18" s="1"/>
  <c r="O5" i="10" a="1"/>
  <c r="O5" i="10" s="1"/>
  <c r="V5" i="10" s="1"/>
  <c r="N30" i="10"/>
  <c r="K43" i="9"/>
  <c r="E15" i="16"/>
  <c r="P29" i="11"/>
  <c r="Q29" i="15"/>
  <c r="Q31" i="15"/>
  <c r="O45" i="9"/>
  <c r="H14" i="14"/>
  <c r="P30" i="15"/>
  <c r="I30" i="12"/>
  <c r="P43" i="9"/>
  <c r="F30" i="10"/>
  <c r="K13" i="12"/>
  <c r="Q27" i="15"/>
  <c r="Q13" i="15"/>
  <c r="K30" i="10"/>
  <c r="P28" i="11"/>
  <c r="G14" i="9"/>
  <c r="E27" i="14"/>
  <c r="T14" i="15"/>
  <c r="S14" i="15"/>
  <c r="G31" i="12"/>
  <c r="G14" i="10"/>
  <c r="K13" i="10"/>
  <c r="G11" i="12"/>
  <c r="M14" i="13"/>
  <c r="M15" i="13"/>
  <c r="I31" i="12"/>
  <c r="L12" i="13"/>
  <c r="O31" i="14"/>
  <c r="E12" i="16"/>
  <c r="E28" i="14"/>
  <c r="R12" i="15"/>
  <c r="M27" i="14"/>
  <c r="E29" i="12"/>
  <c r="G31" i="9"/>
  <c r="P14" i="15"/>
  <c r="M13" i="14"/>
  <c r="S29" i="14"/>
  <c r="G14" i="12"/>
  <c r="P27" i="11"/>
  <c r="T46" i="9"/>
  <c r="N13" i="10"/>
  <c r="R28" i="14"/>
  <c r="Q14" i="11"/>
  <c r="G27" i="11"/>
  <c r="E12" i="14"/>
  <c r="S13" i="11"/>
  <c r="K15" i="16"/>
  <c r="R14" i="15"/>
  <c r="S27" i="10"/>
  <c r="K14" i="16"/>
  <c r="N31" i="9"/>
  <c r="T30" i="12"/>
  <c r="I46" i="9"/>
  <c r="Q12" i="15"/>
  <c r="D15" i="11"/>
  <c r="J29" i="14"/>
  <c r="J45" i="9"/>
  <c r="J46" i="9"/>
  <c r="P28" i="14"/>
  <c r="E15" i="9"/>
  <c r="K12" i="15"/>
  <c r="E14" i="14"/>
  <c r="G29" i="9"/>
  <c r="I27" i="13"/>
  <c r="V8" i="12"/>
  <c r="G7" i="17" s="1"/>
  <c r="R13" i="12"/>
  <c r="Q27" i="13"/>
  <c r="F11" i="12"/>
  <c r="O13" i="12"/>
  <c r="O47" i="9"/>
  <c r="S14" i="12"/>
  <c r="G28" i="12"/>
  <c r="H15" i="16"/>
  <c r="G15" i="12"/>
  <c r="E14" i="13"/>
  <c r="M30" i="9"/>
  <c r="O31" i="11"/>
  <c r="H12" i="9"/>
  <c r="E44" i="9"/>
  <c r="L28" i="11"/>
  <c r="N12" i="12"/>
  <c r="R12" i="12"/>
  <c r="P28" i="9"/>
  <c r="I28" i="12"/>
  <c r="G28" i="9"/>
  <c r="J12" i="12"/>
  <c r="Q12" i="9"/>
  <c r="O12" i="12"/>
  <c r="I28" i="9"/>
  <c r="K28" i="9"/>
  <c r="G12" i="9"/>
  <c r="N28" i="9"/>
  <c r="T12" i="11"/>
  <c r="R27" i="15"/>
  <c r="F13" i="11"/>
  <c r="G12" i="12"/>
  <c r="I12" i="12"/>
  <c r="J12" i="11"/>
  <c r="E12" i="12"/>
  <c r="Q44" i="9"/>
  <c r="O44" i="9"/>
  <c r="F28" i="11"/>
  <c r="S31" i="15"/>
  <c r="J12" i="9"/>
  <c r="G46" i="9"/>
  <c r="N13" i="13"/>
  <c r="E45" i="9"/>
  <c r="Q28" i="9"/>
  <c r="I44" i="9"/>
  <c r="G44" i="9"/>
  <c r="M12" i="11"/>
  <c r="N12" i="9"/>
  <c r="T12" i="12"/>
  <c r="M12" i="9"/>
  <c r="L12" i="11"/>
  <c r="G27" i="9"/>
  <c r="I13" i="16"/>
  <c r="S12" i="11"/>
  <c r="P12" i="12"/>
  <c r="T12" i="9"/>
  <c r="M28" i="11"/>
  <c r="L12" i="9"/>
  <c r="S12" i="12"/>
  <c r="E15" i="13"/>
  <c r="H27" i="11"/>
  <c r="F30" i="14"/>
  <c r="H31" i="12"/>
  <c r="N28" i="12"/>
  <c r="L13" i="13"/>
  <c r="K15" i="14"/>
  <c r="K30" i="15"/>
  <c r="V20" i="14"/>
  <c r="L3" i="17" s="1"/>
  <c r="H27" i="15"/>
  <c r="R15" i="10"/>
  <c r="H28" i="15"/>
  <c r="I13" i="10"/>
  <c r="Q15" i="12"/>
  <c r="E12" i="13"/>
  <c r="Q30" i="12"/>
  <c r="K28" i="15"/>
  <c r="M27" i="11"/>
  <c r="F14" i="11"/>
  <c r="K15" i="10"/>
  <c r="Q27" i="12"/>
  <c r="L29" i="11"/>
  <c r="K27" i="14"/>
  <c r="S15" i="15"/>
  <c r="M28" i="9"/>
  <c r="F27" i="10"/>
  <c r="F31" i="10"/>
  <c r="E13" i="13"/>
  <c r="R27" i="10"/>
  <c r="P15" i="16"/>
  <c r="T28" i="11"/>
  <c r="K14" i="14"/>
  <c r="S15" i="14"/>
  <c r="M14" i="11"/>
  <c r="E14" i="9"/>
  <c r="R12" i="16"/>
  <c r="S12" i="14"/>
  <c r="K12" i="14"/>
  <c r="L15" i="13"/>
  <c r="G12" i="14"/>
  <c r="K13" i="15"/>
  <c r="K12" i="10"/>
  <c r="K27" i="10"/>
  <c r="F27" i="12"/>
  <c r="R13" i="11"/>
  <c r="G29" i="15"/>
  <c r="F29" i="12"/>
  <c r="M31" i="10"/>
  <c r="S29" i="12"/>
  <c r="V24" i="9"/>
  <c r="C7" i="17" s="1"/>
  <c r="G15" i="16"/>
  <c r="H15" i="15"/>
  <c r="S14" i="10"/>
  <c r="N13" i="11"/>
  <c r="D14" i="12"/>
  <c r="J29" i="15"/>
  <c r="J31" i="15"/>
  <c r="R31" i="10"/>
  <c r="T29" i="11"/>
  <c r="V5" i="13"/>
  <c r="I4" i="17" s="1"/>
  <c r="M29" i="12"/>
  <c r="N12" i="14"/>
  <c r="N15" i="14"/>
  <c r="T12" i="13"/>
  <c r="T15" i="13"/>
  <c r="V21" i="12"/>
  <c r="H4" i="17" s="1"/>
  <c r="R29" i="11"/>
  <c r="R46" i="9"/>
  <c r="Q31" i="14"/>
  <c r="R12" i="11"/>
  <c r="S14" i="16"/>
  <c r="Q14" i="12"/>
  <c r="G15" i="14"/>
  <c r="F31" i="11"/>
  <c r="M14" i="14"/>
  <c r="D31" i="15"/>
  <c r="V24" i="15"/>
  <c r="N7" i="17" s="1"/>
  <c r="P31" i="12"/>
  <c r="V38" i="9"/>
  <c r="AC24" i="9" s="1"/>
  <c r="N47" i="9"/>
  <c r="S46" i="9"/>
  <c r="J13" i="13"/>
  <c r="R29" i="9"/>
  <c r="R12" i="9"/>
  <c r="N46" i="9"/>
  <c r="J15" i="16"/>
  <c r="N31" i="12"/>
  <c r="O15" i="14"/>
  <c r="Q13" i="11"/>
  <c r="I43" i="9"/>
  <c r="P44" i="9"/>
  <c r="M31" i="15"/>
  <c r="K27" i="9"/>
  <c r="L29" i="12"/>
  <c r="K30" i="11"/>
  <c r="L14" i="13"/>
  <c r="J13" i="10"/>
  <c r="G13" i="9"/>
  <c r="K15" i="15"/>
  <c r="J29" i="10"/>
  <c r="V20" i="12"/>
  <c r="H3" i="17" s="1"/>
  <c r="V7" i="14"/>
  <c r="K6" i="17" s="1"/>
  <c r="M13" i="13"/>
  <c r="O29" i="11"/>
  <c r="K31" i="11"/>
  <c r="R15" i="11"/>
  <c r="R27" i="9"/>
  <c r="O27" i="11"/>
  <c r="R30" i="14"/>
  <c r="H31" i="13"/>
  <c r="P46" i="9"/>
  <c r="P29" i="9"/>
  <c r="F29" i="10"/>
  <c r="P27" i="9"/>
  <c r="F31" i="15"/>
  <c r="Q30" i="11"/>
  <c r="R14" i="11"/>
  <c r="V8" i="11"/>
  <c r="AE22" i="11" s="1"/>
  <c r="J31" i="10"/>
  <c r="P29" i="12"/>
  <c r="S45" i="9"/>
  <c r="T29" i="15"/>
  <c r="V6" i="11"/>
  <c r="AC22" i="11" s="1"/>
  <c r="T30" i="14"/>
  <c r="G29" i="14"/>
  <c r="R13" i="14"/>
  <c r="P30" i="10"/>
  <c r="P47" i="9"/>
  <c r="P14" i="9"/>
  <c r="I12" i="11"/>
  <c r="P12" i="9"/>
  <c r="G11" i="9"/>
  <c r="F43" i="9"/>
  <c r="E27" i="11"/>
  <c r="H28" i="11"/>
  <c r="D14" i="16"/>
  <c r="V7" i="16"/>
  <c r="H14" i="11"/>
  <c r="V36" i="9"/>
  <c r="D12" i="11"/>
  <c r="V5" i="11"/>
  <c r="D11" i="14"/>
  <c r="V4" i="14"/>
  <c r="J14" i="16"/>
  <c r="J11" i="16"/>
  <c r="N13" i="16"/>
  <c r="T44" i="9"/>
  <c r="K14" i="12"/>
  <c r="R30" i="11"/>
  <c r="D13" i="14"/>
  <c r="V20" i="11"/>
  <c r="Q28" i="13"/>
  <c r="S28" i="14"/>
  <c r="N27" i="9"/>
  <c r="N29" i="9"/>
  <c r="R44" i="9"/>
  <c r="N30" i="15"/>
  <c r="K28" i="11"/>
  <c r="D29" i="12"/>
  <c r="T28" i="15"/>
  <c r="L28" i="10"/>
  <c r="J28" i="9"/>
  <c r="V24" i="14"/>
  <c r="D31" i="14"/>
  <c r="S28" i="12"/>
  <c r="E31" i="14"/>
  <c r="V8" i="13"/>
  <c r="D15" i="13"/>
  <c r="K44" i="9"/>
  <c r="N29" i="11"/>
  <c r="M29" i="14"/>
  <c r="H30" i="12"/>
  <c r="N14" i="13"/>
  <c r="D13" i="11"/>
  <c r="M15" i="10"/>
  <c r="R29" i="10"/>
  <c r="J12" i="16"/>
  <c r="N14" i="10"/>
  <c r="H27" i="12"/>
  <c r="Q14" i="13"/>
  <c r="R14" i="9"/>
  <c r="F28" i="12"/>
  <c r="H11" i="11"/>
  <c r="L13" i="14"/>
  <c r="D28" i="11"/>
  <c r="V21" i="11"/>
  <c r="J31" i="11"/>
  <c r="T30" i="9"/>
  <c r="T28" i="9"/>
  <c r="T27" i="9"/>
  <c r="T29" i="9"/>
  <c r="T13" i="16"/>
  <c r="O29" i="9"/>
  <c r="N13" i="15"/>
  <c r="F12" i="12"/>
  <c r="H29" i="11"/>
  <c r="L29" i="14"/>
  <c r="D27" i="11"/>
  <c r="T15" i="16"/>
  <c r="M14" i="15"/>
  <c r="S12" i="9"/>
  <c r="H12" i="15"/>
  <c r="M45" i="9"/>
  <c r="H30" i="11"/>
  <c r="O28" i="11"/>
  <c r="D27" i="15"/>
  <c r="V20" i="15"/>
  <c r="D44" i="9"/>
  <c r="V37" i="9"/>
  <c r="D12" i="16"/>
  <c r="V5" i="16"/>
  <c r="R45" i="9"/>
  <c r="F31" i="12"/>
  <c r="M27" i="9"/>
  <c r="M11" i="9"/>
  <c r="J29" i="9"/>
  <c r="J30" i="9"/>
  <c r="J27" i="9"/>
  <c r="R31" i="11"/>
  <c r="R28" i="10"/>
  <c r="V22" i="12"/>
  <c r="S13" i="16"/>
  <c r="O28" i="15"/>
  <c r="S31" i="12"/>
  <c r="J47" i="9"/>
  <c r="N12" i="15"/>
  <c r="S29" i="9"/>
  <c r="L30" i="11"/>
  <c r="N15" i="15"/>
  <c r="G28" i="15"/>
  <c r="J15" i="15"/>
  <c r="G30" i="12"/>
  <c r="S14" i="9"/>
  <c r="F14" i="9"/>
  <c r="F13" i="9"/>
  <c r="K15" i="12"/>
  <c r="G14" i="16"/>
  <c r="N15" i="16"/>
  <c r="F12" i="9"/>
  <c r="L12" i="14"/>
  <c r="F30" i="12"/>
  <c r="S30" i="11"/>
  <c r="N14" i="15"/>
  <c r="N14" i="16"/>
  <c r="D15" i="15"/>
  <c r="V8" i="15"/>
  <c r="D29" i="14"/>
  <c r="V22" i="14"/>
  <c r="V22" i="10"/>
  <c r="F15" i="12"/>
  <c r="I31" i="10"/>
  <c r="N27" i="10"/>
  <c r="L30" i="9"/>
  <c r="L28" i="9"/>
  <c r="L27" i="9"/>
  <c r="V6" i="16"/>
  <c r="D13" i="16"/>
  <c r="J30" i="15"/>
  <c r="K47" i="9"/>
  <c r="R28" i="11"/>
  <c r="T12" i="16"/>
  <c r="J13" i="15"/>
  <c r="D14" i="9"/>
  <c r="V7" i="9"/>
  <c r="N14" i="11"/>
  <c r="F13" i="12"/>
  <c r="Q31" i="10"/>
  <c r="N12" i="11"/>
  <c r="H28" i="12"/>
  <c r="N31" i="15"/>
  <c r="H14" i="12"/>
  <c r="E12" i="11"/>
  <c r="M27" i="10"/>
  <c r="H12" i="12"/>
  <c r="T45" i="9"/>
  <c r="E28" i="11"/>
  <c r="R13" i="9"/>
  <c r="N28" i="10"/>
  <c r="M15" i="9"/>
  <c r="G13" i="16"/>
  <c r="I14" i="12"/>
  <c r="S13" i="14"/>
  <c r="M15" i="15"/>
  <c r="H14" i="16"/>
  <c r="V21" i="10"/>
  <c r="S28" i="9"/>
  <c r="S27" i="9"/>
  <c r="S31" i="9"/>
  <c r="V22" i="9"/>
  <c r="E28" i="15"/>
  <c r="J14" i="15"/>
  <c r="F45" i="9"/>
  <c r="M46" i="9"/>
  <c r="D31" i="12"/>
  <c r="V4" i="9"/>
  <c r="E29" i="9"/>
  <c r="L11" i="14"/>
  <c r="V23" i="9"/>
  <c r="D30" i="9"/>
  <c r="D11" i="11"/>
  <c r="V4" i="11"/>
  <c r="V7" i="15"/>
  <c r="D14" i="15"/>
  <c r="M30" i="15"/>
  <c r="H14" i="15"/>
  <c r="N12" i="16"/>
  <c r="V23" i="12"/>
  <c r="D30" i="12"/>
  <c r="K29" i="12"/>
  <c r="K27" i="12"/>
  <c r="F47" i="9"/>
  <c r="O15" i="15"/>
  <c r="H31" i="15"/>
  <c r="E30" i="15"/>
  <c r="V6" i="9"/>
  <c r="D12" i="12"/>
  <c r="G45" i="9"/>
  <c r="M12" i="13"/>
  <c r="L27" i="14"/>
  <c r="E14" i="11"/>
  <c r="R30" i="9"/>
  <c r="Q46" i="9"/>
  <c r="I29" i="10"/>
  <c r="I15" i="10"/>
  <c r="R30" i="10"/>
  <c r="F44" i="9"/>
  <c r="F46" i="9"/>
  <c r="K30" i="9"/>
  <c r="P30" i="13"/>
  <c r="J13" i="12"/>
  <c r="I11" i="9"/>
  <c r="I15" i="9"/>
  <c r="F28" i="14"/>
  <c r="K13" i="13"/>
  <c r="N44" i="9"/>
  <c r="P28" i="12"/>
  <c r="M47" i="9"/>
  <c r="O15" i="12"/>
  <c r="J27" i="10"/>
  <c r="R13" i="10"/>
  <c r="L31" i="11"/>
  <c r="F29" i="9"/>
  <c r="F30" i="9"/>
  <c r="F27" i="9"/>
  <c r="K31" i="9"/>
  <c r="I15" i="11"/>
  <c r="T14" i="16"/>
  <c r="N15" i="13"/>
  <c r="E29" i="14"/>
  <c r="T30" i="11"/>
  <c r="M15" i="11"/>
  <c r="D31" i="11"/>
  <c r="M12" i="12"/>
  <c r="V24" i="12"/>
  <c r="J14" i="13"/>
  <c r="L29" i="9"/>
  <c r="D11" i="15"/>
  <c r="V4" i="15"/>
  <c r="V13" i="15" s="1"/>
  <c r="E30" i="11"/>
  <c r="R12" i="10"/>
  <c r="D30" i="15"/>
  <c r="F29" i="15"/>
  <c r="J29" i="11"/>
  <c r="N28" i="15"/>
  <c r="E31" i="11"/>
  <c r="Q14" i="10"/>
  <c r="R15" i="9"/>
  <c r="R11" i="9"/>
  <c r="F31" i="14"/>
  <c r="V8" i="16"/>
  <c r="V5" i="12"/>
  <c r="K46" i="9"/>
  <c r="N30" i="12"/>
  <c r="J13" i="14"/>
  <c r="H13" i="15"/>
  <c r="M12" i="15"/>
  <c r="V6" i="12"/>
  <c r="E31" i="15"/>
  <c r="D28" i="14"/>
  <c r="V21" i="14"/>
  <c r="L30" i="12"/>
  <c r="S13" i="9"/>
  <c r="V8" i="14"/>
  <c r="D15" i="14"/>
  <c r="S15" i="16"/>
  <c r="H29" i="15"/>
  <c r="O12" i="14"/>
  <c r="O14" i="16"/>
  <c r="O31" i="12"/>
  <c r="K31" i="14"/>
  <c r="N29" i="15"/>
  <c r="Q28" i="15"/>
  <c r="M28" i="15"/>
  <c r="D31" i="13"/>
  <c r="N45" i="9"/>
  <c r="J44" i="9"/>
  <c r="T29" i="14"/>
  <c r="L31" i="12"/>
  <c r="I30" i="9"/>
  <c r="I27" i="9"/>
  <c r="J28" i="11"/>
  <c r="F30" i="15"/>
  <c r="V7" i="13"/>
  <c r="H15" i="11"/>
  <c r="Q15" i="11"/>
  <c r="V24" i="11"/>
  <c r="H12" i="11"/>
  <c r="H29" i="12"/>
  <c r="M13" i="9"/>
  <c r="S30" i="9"/>
  <c r="V4" i="10"/>
  <c r="M44" i="9"/>
  <c r="M13" i="15"/>
  <c r="H13" i="11"/>
  <c r="D12" i="15"/>
  <c r="V5" i="15"/>
  <c r="X6" i="15" s="1"/>
  <c r="Q28" i="10"/>
  <c r="L15" i="12"/>
  <c r="L11" i="12"/>
  <c r="D47" i="9"/>
  <c r="V40" i="9"/>
  <c r="K12" i="13"/>
  <c r="L31" i="14"/>
  <c r="V23" i="15"/>
  <c r="K45" i="9"/>
  <c r="N27" i="15"/>
  <c r="L12" i="12"/>
  <c r="D14" i="11"/>
  <c r="V7" i="11"/>
  <c r="I28" i="10"/>
  <c r="V5" i="14"/>
  <c r="K11" i="9"/>
  <c r="K13" i="9"/>
  <c r="K12" i="9"/>
  <c r="J28" i="10"/>
  <c r="Q14" i="14"/>
  <c r="P13" i="16"/>
  <c r="K14" i="13"/>
  <c r="T31" i="13"/>
  <c r="J14" i="10"/>
  <c r="D30" i="14"/>
  <c r="V23" i="14"/>
  <c r="N29" i="10"/>
  <c r="Q45" i="9"/>
  <c r="J12" i="14"/>
  <c r="V22" i="15"/>
  <c r="D29" i="15"/>
  <c r="K28" i="12"/>
  <c r="I12" i="9"/>
  <c r="Q28" i="12"/>
  <c r="O15" i="11"/>
  <c r="O30" i="14"/>
  <c r="Q12" i="12"/>
  <c r="J14" i="14"/>
  <c r="T31" i="15"/>
  <c r="K28" i="14"/>
  <c r="H30" i="13"/>
  <c r="S29" i="11"/>
  <c r="G30" i="10"/>
  <c r="G28" i="11"/>
  <c r="J12" i="15"/>
  <c r="Q47" i="9"/>
  <c r="F15" i="9"/>
  <c r="H11" i="14"/>
  <c r="Q31" i="11"/>
  <c r="S28" i="15"/>
  <c r="M29" i="11"/>
  <c r="K13" i="14"/>
  <c r="K30" i="14"/>
  <c r="K29" i="11"/>
  <c r="K29" i="9"/>
  <c r="I14" i="9"/>
  <c r="I31" i="9"/>
  <c r="E31" i="9"/>
  <c r="E27" i="9"/>
  <c r="M5" i="17"/>
  <c r="AC22" i="15"/>
  <c r="V23" i="11"/>
  <c r="D30" i="11"/>
  <c r="J28" i="14"/>
  <c r="F28" i="15"/>
  <c r="D29" i="11"/>
  <c r="V8" i="9"/>
  <c r="D15" i="9"/>
  <c r="O30" i="9"/>
  <c r="D28" i="15"/>
  <c r="V21" i="15"/>
  <c r="D12" i="14"/>
  <c r="S30" i="15"/>
  <c r="S47" i="9"/>
  <c r="Q28" i="14"/>
  <c r="L14" i="12"/>
  <c r="N27" i="11"/>
  <c r="L28" i="14"/>
  <c r="J27" i="14"/>
  <c r="M29" i="15"/>
  <c r="T47" i="9"/>
  <c r="P27" i="13"/>
  <c r="T31" i="11"/>
  <c r="S15" i="9"/>
  <c r="Q15" i="14"/>
  <c r="E12" i="9"/>
  <c r="V5" i="9"/>
  <c r="K15" i="13"/>
  <c r="V21" i="9"/>
  <c r="D28" i="9"/>
  <c r="N31" i="10"/>
  <c r="S44" i="9"/>
  <c r="O29" i="15"/>
  <c r="K14" i="9"/>
  <c r="S28" i="11"/>
  <c r="N30" i="11"/>
  <c r="G12" i="16"/>
  <c r="J15" i="14"/>
  <c r="E15" i="11"/>
  <c r="V4" i="13"/>
  <c r="R31" i="14"/>
  <c r="O12" i="16"/>
  <c r="O27" i="14"/>
  <c r="N31" i="11"/>
  <c r="E28" i="9"/>
  <c r="O14" i="14"/>
  <c r="H30" i="15"/>
  <c r="V4" i="16"/>
  <c r="E14" i="16"/>
  <c r="K31" i="12"/>
  <c r="J31" i="14"/>
  <c r="F14" i="12"/>
  <c r="I47" i="9"/>
  <c r="R15" i="14"/>
  <c r="R11" i="14"/>
  <c r="Q28" i="11"/>
  <c r="I29" i="15"/>
  <c r="T29" i="12"/>
  <c r="T31" i="9"/>
  <c r="E29" i="11"/>
  <c r="L14" i="14"/>
  <c r="D46" i="9"/>
  <c r="V39" i="9"/>
  <c r="D27" i="13"/>
  <c r="H31" i="11"/>
  <c r="M27" i="15"/>
  <c r="O28" i="9"/>
  <c r="V23" i="10"/>
  <c r="D30" i="10"/>
  <c r="F29" i="14"/>
  <c r="V22" i="11"/>
  <c r="J30" i="14"/>
  <c r="F31" i="9"/>
  <c r="P14" i="16"/>
  <c r="P30" i="12"/>
  <c r="H15" i="12"/>
  <c r="L27" i="12"/>
  <c r="S31" i="14"/>
  <c r="O13" i="15"/>
  <c r="J12" i="10"/>
  <c r="F28" i="9"/>
  <c r="D13" i="13"/>
  <c r="V6" i="13"/>
  <c r="D11" i="12"/>
  <c r="V4" i="12"/>
  <c r="V24" i="10"/>
  <c r="Q30" i="14"/>
  <c r="V6" i="14"/>
  <c r="L15" i="14"/>
  <c r="S30" i="14"/>
  <c r="H13" i="12"/>
  <c r="R28" i="9"/>
  <c r="E13" i="11"/>
  <c r="Q12" i="11"/>
  <c r="J30" i="11"/>
  <c r="R47" i="9"/>
  <c r="L30" i="14"/>
  <c r="M27" i="12"/>
  <c r="R27" i="11"/>
  <c r="Q29" i="11"/>
  <c r="V20" i="9"/>
  <c r="D29" i="9"/>
  <c r="D27" i="9"/>
  <c r="K15" i="9"/>
  <c r="J15" i="13"/>
  <c r="P27" i="14"/>
  <c r="Q27" i="14"/>
  <c r="L31" i="9"/>
  <c r="J30" i="10"/>
  <c r="I27" i="12"/>
  <c r="P12" i="13"/>
  <c r="K12" i="12"/>
  <c r="G27" i="14"/>
  <c r="E46" i="9"/>
  <c r="Q12" i="14"/>
  <c r="H12" i="16"/>
  <c r="L13" i="12"/>
  <c r="F12" i="11"/>
  <c r="O31" i="9"/>
  <c r="L13" i="9" l="1"/>
  <c r="T30" i="10"/>
  <c r="I30" i="10"/>
  <c r="P27" i="10"/>
  <c r="G28" i="10"/>
  <c r="G29" i="10"/>
  <c r="G31" i="10"/>
  <c r="Q14" i="9"/>
  <c r="Q30" i="10"/>
  <c r="Q15" i="9"/>
  <c r="E27" i="12"/>
  <c r="E31" i="12"/>
  <c r="M13" i="12"/>
  <c r="P27" i="12"/>
  <c r="P11" i="12"/>
  <c r="S27" i="12"/>
  <c r="S30" i="12"/>
  <c r="S11" i="12"/>
  <c r="M30" i="12"/>
  <c r="M28" i="12"/>
  <c r="M11" i="12"/>
  <c r="M31" i="12"/>
  <c r="M14" i="12"/>
  <c r="M15" i="12"/>
  <c r="P13" i="12"/>
  <c r="V7" i="10"/>
  <c r="Q29" i="10"/>
  <c r="H27" i="10"/>
  <c r="V6" i="10"/>
  <c r="P5" i="17" s="1"/>
  <c r="G47" i="9"/>
  <c r="G30" i="9"/>
  <c r="G43" i="9"/>
  <c r="P45" i="9"/>
  <c r="P31" i="9"/>
  <c r="P30" i="9"/>
  <c r="P11" i="9"/>
  <c r="L43" i="9"/>
  <c r="L44" i="9"/>
  <c r="L46" i="9"/>
  <c r="L15" i="9"/>
  <c r="L11" i="9"/>
  <c r="L47" i="9"/>
  <c r="L45" i="9"/>
  <c r="H27" i="9"/>
  <c r="H30" i="9"/>
  <c r="H29" i="9"/>
  <c r="H31" i="9"/>
  <c r="H45" i="9"/>
  <c r="H11" i="9"/>
  <c r="H13" i="9"/>
  <c r="H43" i="9"/>
  <c r="H47" i="9"/>
  <c r="H44" i="9"/>
  <c r="H28" i="9"/>
  <c r="H46" i="9"/>
  <c r="M14" i="9"/>
  <c r="H15" i="9"/>
  <c r="D12" i="9"/>
  <c r="D43" i="9"/>
  <c r="D11" i="9"/>
  <c r="D31" i="9"/>
  <c r="D45" i="9"/>
  <c r="D13" i="9"/>
  <c r="R43" i="9"/>
  <c r="R31" i="9"/>
  <c r="Q27" i="9"/>
  <c r="Q13" i="9"/>
  <c r="Q31" i="9"/>
  <c r="Q30" i="9"/>
  <c r="Q43" i="9"/>
  <c r="Q11" i="9"/>
  <c r="Q29" i="9"/>
  <c r="L14" i="9"/>
  <c r="O14" i="9"/>
  <c r="O27" i="9"/>
  <c r="O13" i="9"/>
  <c r="O46" i="9"/>
  <c r="O43" i="9"/>
  <c r="O11" i="9"/>
  <c r="M31" i="9"/>
  <c r="M43" i="9"/>
  <c r="M29" i="9"/>
  <c r="O12" i="9"/>
  <c r="V20" i="10"/>
  <c r="V27" i="10" s="1"/>
  <c r="O29" i="10"/>
  <c r="V8" i="10"/>
  <c r="AE22" i="10" s="1"/>
  <c r="O30" i="10"/>
  <c r="T29" i="10"/>
  <c r="T27" i="10"/>
  <c r="T31" i="10"/>
  <c r="E27" i="10"/>
  <c r="E31" i="10"/>
  <c r="E28" i="10"/>
  <c r="E30" i="10"/>
  <c r="E29" i="10"/>
  <c r="M30" i="10"/>
  <c r="M28" i="10"/>
  <c r="M29" i="10"/>
  <c r="O28" i="10"/>
  <c r="H28" i="10"/>
  <c r="H29" i="10"/>
  <c r="H30" i="10"/>
  <c r="D31" i="10"/>
  <c r="D28" i="10"/>
  <c r="D27" i="10"/>
  <c r="D29" i="10"/>
  <c r="P31" i="10"/>
  <c r="P28" i="10"/>
  <c r="K31" i="10"/>
  <c r="K29" i="10"/>
  <c r="K28" i="10"/>
  <c r="V15" i="12"/>
  <c r="O31" i="10"/>
  <c r="O12" i="10"/>
  <c r="S28" i="10"/>
  <c r="S30" i="10"/>
  <c r="S31" i="10"/>
  <c r="S29" i="10"/>
  <c r="L29" i="10"/>
  <c r="L30" i="10"/>
  <c r="L31" i="10"/>
  <c r="L27" i="10"/>
  <c r="AE22" i="12"/>
  <c r="V27" i="12"/>
  <c r="E7" i="17"/>
  <c r="V13" i="11"/>
  <c r="V14" i="14"/>
  <c r="G13" i="12"/>
  <c r="G29" i="12"/>
  <c r="G27" i="12"/>
  <c r="V7" i="12"/>
  <c r="AD22" i="12" s="1"/>
  <c r="V28" i="12"/>
  <c r="AB22" i="13"/>
  <c r="O11" i="12"/>
  <c r="O27" i="12"/>
  <c r="O29" i="12"/>
  <c r="X8" i="11"/>
  <c r="P11" i="16"/>
  <c r="P12" i="16"/>
  <c r="O28" i="12"/>
  <c r="O30" i="12"/>
  <c r="AB23" i="12"/>
  <c r="X5" i="13"/>
  <c r="O14" i="12"/>
  <c r="D5" i="17"/>
  <c r="V15" i="11"/>
  <c r="X38" i="9"/>
  <c r="X20" i="12"/>
  <c r="AA23" i="12"/>
  <c r="AD22" i="14"/>
  <c r="V27" i="14"/>
  <c r="V45" i="9"/>
  <c r="AA23" i="14"/>
  <c r="X20" i="14"/>
  <c r="E5" i="17"/>
  <c r="AE23" i="9"/>
  <c r="V31" i="9"/>
  <c r="X24" i="9"/>
  <c r="X21" i="12"/>
  <c r="AE23" i="15"/>
  <c r="X6" i="11"/>
  <c r="V31" i="15"/>
  <c r="V12" i="13"/>
  <c r="F4" i="17"/>
  <c r="V28" i="11"/>
  <c r="AB23" i="11"/>
  <c r="X21" i="11"/>
  <c r="X6" i="10"/>
  <c r="P4" i="17"/>
  <c r="AB22" i="10"/>
  <c r="X5" i="10"/>
  <c r="V12" i="10"/>
  <c r="N4" i="17"/>
  <c r="X21" i="15"/>
  <c r="V28" i="15"/>
  <c r="AB23" i="15"/>
  <c r="AB22" i="14"/>
  <c r="K4" i="17"/>
  <c r="X5" i="14"/>
  <c r="V12" i="14"/>
  <c r="K7" i="17"/>
  <c r="K14" i="17" s="1"/>
  <c r="AE22" i="14"/>
  <c r="X8" i="14"/>
  <c r="V15" i="14"/>
  <c r="O7" i="17"/>
  <c r="X8" i="16"/>
  <c r="V15" i="16"/>
  <c r="AE22" i="16"/>
  <c r="H7" i="17"/>
  <c r="H17" i="17" s="1"/>
  <c r="X24" i="12"/>
  <c r="V31" i="12"/>
  <c r="AE23" i="12"/>
  <c r="V29" i="9"/>
  <c r="C5" i="17"/>
  <c r="AC23" i="9"/>
  <c r="X22" i="9"/>
  <c r="F3" i="17"/>
  <c r="AA23" i="11"/>
  <c r="V27" i="11"/>
  <c r="X20" i="11"/>
  <c r="K5" i="17"/>
  <c r="K13" i="17" s="1"/>
  <c r="X6" i="14"/>
  <c r="V13" i="14"/>
  <c r="AC22" i="14"/>
  <c r="V28" i="9"/>
  <c r="C4" i="17"/>
  <c r="AB23" i="9"/>
  <c r="X21" i="9"/>
  <c r="L6" i="17"/>
  <c r="X23" i="14"/>
  <c r="V30" i="14"/>
  <c r="AD23" i="14"/>
  <c r="P3" i="17"/>
  <c r="AA22" i="10"/>
  <c r="X4" i="10"/>
  <c r="V11" i="10"/>
  <c r="M6" i="17"/>
  <c r="AD22" i="15"/>
  <c r="V14" i="15"/>
  <c r="X7" i="15"/>
  <c r="B3" i="17"/>
  <c r="AA22" i="9"/>
  <c r="V11" i="9"/>
  <c r="X4" i="9"/>
  <c r="B6" i="17"/>
  <c r="AD22" i="9"/>
  <c r="X7" i="9"/>
  <c r="V14" i="9"/>
  <c r="O4" i="17"/>
  <c r="V12" i="16"/>
  <c r="X5" i="16"/>
  <c r="AB22" i="16"/>
  <c r="L7" i="17"/>
  <c r="L17" i="17" s="1"/>
  <c r="X24" i="14"/>
  <c r="V31" i="14"/>
  <c r="AE23" i="14"/>
  <c r="O3" i="17"/>
  <c r="V11" i="16"/>
  <c r="X4" i="16"/>
  <c r="AA22" i="16"/>
  <c r="H10" i="17"/>
  <c r="H11" i="17"/>
  <c r="D6" i="17"/>
  <c r="AD24" i="9"/>
  <c r="V46" i="9"/>
  <c r="X39" i="9"/>
  <c r="V14" i="13"/>
  <c r="I3" i="17"/>
  <c r="X4" i="13"/>
  <c r="AA22" i="13"/>
  <c r="V11" i="13"/>
  <c r="X7" i="14"/>
  <c r="F7" i="17"/>
  <c r="X24" i="11"/>
  <c r="V31" i="11"/>
  <c r="AE23" i="11"/>
  <c r="I6" i="17"/>
  <c r="AD22" i="13"/>
  <c r="X7" i="13"/>
  <c r="P6" i="17"/>
  <c r="AD22" i="10"/>
  <c r="V14" i="10"/>
  <c r="X7" i="10"/>
  <c r="X4" i="11"/>
  <c r="E3" i="17"/>
  <c r="V11" i="11"/>
  <c r="AA22" i="11"/>
  <c r="M7" i="17"/>
  <c r="AE22" i="15"/>
  <c r="X8" i="15"/>
  <c r="V15" i="15"/>
  <c r="K3" i="17"/>
  <c r="K17" i="17" s="1"/>
  <c r="X4" i="14"/>
  <c r="AA22" i="14"/>
  <c r="V11" i="14"/>
  <c r="O6" i="17"/>
  <c r="V14" i="16"/>
  <c r="X7" i="16"/>
  <c r="AD22" i="16"/>
  <c r="AC22" i="13"/>
  <c r="I5" i="17"/>
  <c r="X6" i="13"/>
  <c r="V13" i="13"/>
  <c r="E6" i="17"/>
  <c r="AD22" i="11"/>
  <c r="V14" i="11"/>
  <c r="X7" i="11"/>
  <c r="L4" i="17"/>
  <c r="L11" i="17" s="1"/>
  <c r="AB23" i="14"/>
  <c r="X21" i="14"/>
  <c r="V28" i="14"/>
  <c r="H6" i="17"/>
  <c r="V30" i="12"/>
  <c r="AD23" i="12"/>
  <c r="O5" i="17"/>
  <c r="X6" i="16"/>
  <c r="V13" i="16"/>
  <c r="AC22" i="16"/>
  <c r="Q5" i="17"/>
  <c r="AC23" i="10"/>
  <c r="X22" i="10"/>
  <c r="X23" i="12"/>
  <c r="H5" i="17"/>
  <c r="V29" i="12"/>
  <c r="X22" i="12"/>
  <c r="AC23" i="12"/>
  <c r="D4" i="17"/>
  <c r="V44" i="9"/>
  <c r="AB24" i="9"/>
  <c r="X37" i="9"/>
  <c r="Q6" i="17"/>
  <c r="AD23" i="10"/>
  <c r="X23" i="10"/>
  <c r="V30" i="15"/>
  <c r="N6" i="17"/>
  <c r="N14" i="17" s="1"/>
  <c r="AD23" i="15"/>
  <c r="Q7" i="17"/>
  <c r="X24" i="10"/>
  <c r="AE23" i="10"/>
  <c r="F5" i="17"/>
  <c r="X22" i="11"/>
  <c r="AC23" i="11"/>
  <c r="V29" i="11"/>
  <c r="B4" i="17"/>
  <c r="AB22" i="9"/>
  <c r="X5" i="9"/>
  <c r="V12" i="9"/>
  <c r="M3" i="17"/>
  <c r="X4" i="15"/>
  <c r="AA22" i="15"/>
  <c r="V11" i="15"/>
  <c r="AE22" i="13"/>
  <c r="I7" i="17"/>
  <c r="V15" i="13"/>
  <c r="X8" i="13"/>
  <c r="E4" i="17"/>
  <c r="V12" i="11"/>
  <c r="AB22" i="11"/>
  <c r="X5" i="11"/>
  <c r="V27" i="9"/>
  <c r="C3" i="17"/>
  <c r="C17" i="17" s="1"/>
  <c r="AA23" i="9"/>
  <c r="X20" i="9"/>
  <c r="G3" i="17"/>
  <c r="G17" i="17" s="1"/>
  <c r="X4" i="12"/>
  <c r="AA22" i="12"/>
  <c r="V11" i="12"/>
  <c r="B7" i="17"/>
  <c r="AE22" i="9"/>
  <c r="V15" i="9"/>
  <c r="X8" i="9"/>
  <c r="F6" i="17"/>
  <c r="X23" i="11"/>
  <c r="V30" i="11"/>
  <c r="AD23" i="11"/>
  <c r="X23" i="15"/>
  <c r="N5" i="17"/>
  <c r="V29" i="15"/>
  <c r="X22" i="15"/>
  <c r="AC23" i="15"/>
  <c r="M4" i="17"/>
  <c r="M12" i="17" s="1"/>
  <c r="V12" i="15"/>
  <c r="AB22" i="15"/>
  <c r="X5" i="15"/>
  <c r="L10" i="17"/>
  <c r="V13" i="9"/>
  <c r="B5" i="17"/>
  <c r="AC22" i="9"/>
  <c r="X6" i="9"/>
  <c r="C6" i="17"/>
  <c r="C14" i="17" s="1"/>
  <c r="AD23" i="9"/>
  <c r="V30" i="9"/>
  <c r="X23" i="9"/>
  <c r="Q4" i="17"/>
  <c r="AB23" i="10"/>
  <c r="X24" i="15"/>
  <c r="N3" i="17"/>
  <c r="N17" i="17" s="1"/>
  <c r="AA23" i="15"/>
  <c r="V27" i="15"/>
  <c r="X20" i="15"/>
  <c r="D7" i="17"/>
  <c r="AE24" i="9"/>
  <c r="V47" i="9"/>
  <c r="X40" i="9"/>
  <c r="G5" i="17"/>
  <c r="V13" i="12"/>
  <c r="AC22" i="12"/>
  <c r="X6" i="12"/>
  <c r="G4" i="17"/>
  <c r="AB22" i="12"/>
  <c r="X5" i="12"/>
  <c r="V12" i="12"/>
  <c r="L5" i="17"/>
  <c r="V29" i="14"/>
  <c r="X22" i="14"/>
  <c r="AC23" i="14"/>
  <c r="D3" i="17"/>
  <c r="D17" i="17" s="1"/>
  <c r="AA24" i="9"/>
  <c r="V43" i="9"/>
  <c r="X36" i="9"/>
  <c r="V13" i="10" l="1"/>
  <c r="AC22" i="10"/>
  <c r="E14" i="17"/>
  <c r="E17" i="17"/>
  <c r="X8" i="10"/>
  <c r="P7" i="17"/>
  <c r="P14" i="17" s="1"/>
  <c r="V15" i="10"/>
  <c r="O17" i="17"/>
  <c r="X20" i="10"/>
  <c r="V31" i="10"/>
  <c r="Q3" i="17"/>
  <c r="Q17" i="17" s="1"/>
  <c r="V30" i="10"/>
  <c r="V29" i="10"/>
  <c r="X21" i="10"/>
  <c r="AA23" i="10"/>
  <c r="V28" i="10"/>
  <c r="F17" i="17"/>
  <c r="B17" i="17"/>
  <c r="M17" i="17"/>
  <c r="I17" i="17"/>
  <c r="P12" i="17"/>
  <c r="V14" i="12"/>
  <c r="G6" i="17"/>
  <c r="G14" i="17" s="1"/>
  <c r="F18" i="17"/>
  <c r="L18" i="17"/>
  <c r="H18" i="17"/>
  <c r="X7" i="12"/>
  <c r="X8" i="12"/>
  <c r="O14" i="17"/>
  <c r="D12" i="17"/>
  <c r="Q29" i="13"/>
  <c r="S30" i="13"/>
  <c r="Q30" i="13"/>
  <c r="S31" i="13"/>
  <c r="I30" i="13"/>
  <c r="I31" i="13"/>
  <c r="P29" i="13"/>
  <c r="L28" i="13"/>
  <c r="I28" i="13"/>
  <c r="H29" i="13"/>
  <c r="K28" i="13"/>
  <c r="P31" i="13"/>
  <c r="S28" i="13"/>
  <c r="H28" i="13"/>
  <c r="L29" i="13"/>
  <c r="P28" i="13"/>
  <c r="F30" i="13"/>
  <c r="Q31" i="13"/>
  <c r="T29" i="13"/>
  <c r="I29" i="13"/>
  <c r="T30" i="13"/>
  <c r="E30" i="13"/>
  <c r="T28" i="13"/>
  <c r="D13" i="17"/>
  <c r="E12" i="17"/>
  <c r="B13" i="17"/>
  <c r="Q14" i="17"/>
  <c r="L13" i="17"/>
  <c r="H14" i="17"/>
  <c r="O12" i="17"/>
  <c r="F13" i="17"/>
  <c r="E13" i="17"/>
  <c r="I13" i="17"/>
  <c r="Q13" i="17"/>
  <c r="Q12" i="17"/>
  <c r="H13" i="17"/>
  <c r="G12" i="17"/>
  <c r="N10" i="17"/>
  <c r="N11" i="17"/>
  <c r="I10" i="17"/>
  <c r="I11" i="17"/>
  <c r="Q11" i="17"/>
  <c r="O10" i="17"/>
  <c r="O11" i="17"/>
  <c r="M14" i="17"/>
  <c r="M13" i="17"/>
  <c r="C13" i="17"/>
  <c r="K12" i="17"/>
  <c r="C10" i="17"/>
  <c r="C11" i="17"/>
  <c r="P13" i="17"/>
  <c r="D10" i="17"/>
  <c r="D11" i="17"/>
  <c r="F14" i="17"/>
  <c r="G10" i="17"/>
  <c r="G11" i="17"/>
  <c r="I12" i="17"/>
  <c r="K10" i="17"/>
  <c r="K11" i="17"/>
  <c r="E10" i="17"/>
  <c r="E11" i="17"/>
  <c r="I14" i="17"/>
  <c r="N13" i="17"/>
  <c r="L12" i="17"/>
  <c r="L14" i="17"/>
  <c r="M10" i="17"/>
  <c r="M11" i="17"/>
  <c r="B12" i="17"/>
  <c r="O13" i="17"/>
  <c r="D14" i="17"/>
  <c r="B14" i="17"/>
  <c r="B11" i="17"/>
  <c r="B10" i="17"/>
  <c r="C12" i="17"/>
  <c r="H12" i="17"/>
  <c r="P10" i="17"/>
  <c r="P11" i="17"/>
  <c r="F10" i="17"/>
  <c r="F11" i="17"/>
  <c r="N12" i="17"/>
  <c r="F12" i="17"/>
  <c r="P17" i="17" l="1"/>
  <c r="Q10" i="17"/>
  <c r="G13" i="17"/>
  <c r="D18" i="17"/>
  <c r="Q18" i="17"/>
  <c r="G18" i="17"/>
  <c r="I18" i="17"/>
  <c r="C18" i="17"/>
  <c r="B18" i="17"/>
  <c r="M18" i="17"/>
  <c r="O18" i="17"/>
  <c r="N18" i="17"/>
  <c r="E18" i="17"/>
  <c r="P18" i="17"/>
  <c r="K18" i="17"/>
  <c r="M30" i="13"/>
  <c r="O27" i="13"/>
  <c r="O30" i="13"/>
  <c r="K27" i="13"/>
  <c r="K29" i="13"/>
  <c r="K30" i="13"/>
  <c r="V21" i="13"/>
  <c r="D28" i="13"/>
  <c r="M29" i="13"/>
  <c r="G29" i="13"/>
  <c r="R27" i="13"/>
  <c r="R29" i="13"/>
  <c r="J28" i="13"/>
  <c r="N31" i="13"/>
  <c r="M28" i="13"/>
  <c r="M27" i="13"/>
  <c r="M31" i="13"/>
  <c r="R30" i="13"/>
  <c r="R31" i="13"/>
  <c r="F29" i="13"/>
  <c r="K31" i="13"/>
  <c r="O29" i="13"/>
  <c r="G31" i="13"/>
  <c r="F31" i="13"/>
  <c r="V24" i="13"/>
  <c r="G28" i="13"/>
  <c r="N27" i="13"/>
  <c r="N29" i="13"/>
  <c r="N28" i="13"/>
  <c r="E28" i="13"/>
  <c r="E31" i="13"/>
  <c r="E27" i="13"/>
  <c r="V20" i="13"/>
  <c r="E29" i="13"/>
  <c r="R28" i="13"/>
  <c r="N30" i="13"/>
  <c r="S29" i="13"/>
  <c r="S27" i="13"/>
  <c r="J30" i="13"/>
  <c r="J27" i="13"/>
  <c r="J29" i="13"/>
  <c r="F27" i="13"/>
  <c r="F28" i="13"/>
  <c r="G27" i="13"/>
  <c r="G30" i="13"/>
  <c r="O28" i="13"/>
  <c r="D29" i="13"/>
  <c r="V22" i="13"/>
  <c r="O31" i="13"/>
  <c r="D30" i="13"/>
  <c r="V23" i="13"/>
  <c r="L31" i="13"/>
  <c r="L27" i="13"/>
  <c r="L30" i="13"/>
  <c r="J31" i="13"/>
  <c r="X22" i="13" l="1"/>
  <c r="V28" i="13"/>
  <c r="AB23" i="13"/>
  <c r="J4" i="17"/>
  <c r="X21" i="13"/>
  <c r="V30" i="13"/>
  <c r="J6" i="17"/>
  <c r="J14" i="17" s="1"/>
  <c r="X23" i="13"/>
  <c r="AD23" i="13"/>
  <c r="V29" i="13"/>
  <c r="J3" i="17"/>
  <c r="AA23" i="13"/>
  <c r="V27" i="13"/>
  <c r="X20" i="13"/>
  <c r="AC23" i="13"/>
  <c r="J5" i="17"/>
  <c r="X24" i="13"/>
  <c r="V31" i="13"/>
  <c r="AE23" i="13"/>
  <c r="J7" i="17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J17" i="17" l="1"/>
  <c r="J13" i="17"/>
  <c r="J12" i="17"/>
  <c r="J10" i="17"/>
  <c r="J11" i="17"/>
  <c r="J18" i="17" l="1"/>
  <c r="AA3" i="17" s="1" a="1"/>
  <c r="AA3" i="17" s="1"/>
  <c r="AB18" i="1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<sst xmlns="http://schemas.openxmlformats.org/spreadsheetml/2006/main" count="4263" uniqueCount="164">
  <si>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</si>
  <si>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</si>
  <si>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</si>
  <si>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</si>
  <si>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</si>
  <si>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</si>
  <si>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</si>
  <si>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</si>
  <si>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</si>
  <si>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</si>
  <si>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</si>
  <si>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</si>
  <si>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</si>
  <si>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</si>
  <si>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</si>
  <si>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</si>
  <si>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</si>
  <si>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</si>
  <si>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</si>
  <si>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</si>
  <si>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</si>
  <si>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</si>
  <si>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</si>
  <si>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</si>
  <si>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</si>
  <si>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</si>
  <si>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</si>
  <si>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</si>
  <si>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</si>
  <si>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</si>
  <si>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</si>
  <si>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</si>
  <si>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</si>
  <si>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</si>
  <si>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</si>
  <si>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</si>
  <si>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</si>
  <si>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</si>
  <si>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</si>
  <si>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</si>
  <si>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</si>
  <si>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</si>
  <si>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</si>
  <si>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</si>
  <si>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</si>
  <si>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</si>
  <si>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</si>
  <si>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</si>
  <si>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</si>
  <si>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</si>
  <si>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</si>
  <si>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</si>
  <si>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</si>
  <si>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</si>
  <si>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</si>
  <si>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</si>
  <si>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</si>
  <si>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</si>
  <si>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</si>
  <si>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</si>
  <si>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</si>
  <si>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</si>
  <si>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</si>
  <si>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</si>
  <si>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</si>
  <si>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</si>
  <si>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</si>
  <si>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</si>
  <si>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</si>
  <si>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</si>
  <si>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</si>
  <si>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</si>
  <si>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</si>
  <si>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</si>
  <si>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</si>
  <si>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</si>
  <si>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</si>
  <si>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</si>
  <si>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</si>
  <si>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</si>
  <si>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</si>
  <si>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</si>
  <si>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</si>
  <si>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</si>
  <si>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</si>
  <si>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</si>
  <si>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</si>
  <si>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</si>
  <si>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</si>
  <si>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</si>
  <si>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</si>
  <si>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</si>
  <si>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</si>
  <si>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</si>
  <si>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</si>
  <si>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</si>
  <si>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</si>
  <si>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</si>
  <si>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</si>
  <si>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</si>
  <si>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</si>
  <si>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</si>
  <si>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</si>
  <si>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</si>
  <si>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HVAC EUI % Savings - National Weighted Average</t>
  </si>
  <si>
    <t>Weighted Ave.</t>
  </si>
  <si>
    <t>HVAC Total Electric (GJ/yr)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</si>
  <si>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</si>
  <si>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</si>
  <si>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Heating- Elec (kWh/m2/yr)</t>
  </si>
  <si>
    <t>Heating- Gas (kWh/m2/yr)</t>
  </si>
  <si>
    <t>Cooling (kWh/m2/yr)</t>
  </si>
  <si>
    <t>Interior Lighting (kWh/m2/yr)</t>
  </si>
  <si>
    <t>Exterior Lighting (kWh/m2/yr)</t>
  </si>
  <si>
    <t>Interior Equipment- Elec (kWh/m2/yr)</t>
  </si>
  <si>
    <t>Interior Equipment- Gas (kWh/m2/yr)</t>
  </si>
  <si>
    <t>Exterior Equipment (kWh/m2/yr)</t>
  </si>
  <si>
    <t>Fan (kWh/m2/yr)</t>
  </si>
  <si>
    <t>All Pumps (kWh/m2/yr)</t>
  </si>
  <si>
    <t>SWH Pumps (kWh/m2/yr)</t>
  </si>
  <si>
    <t>HVAC Pumps (kWh/m2/yr)</t>
  </si>
  <si>
    <t>Heat Rejection (kWh/m2/yr)</t>
  </si>
  <si>
    <t>Humidification (kWh/m2/yr)</t>
  </si>
  <si>
    <t>Heat Recovery (kWh/m2/yr)</t>
  </si>
  <si>
    <t>SWH- Elec (kWh/m2/yr)</t>
  </si>
  <si>
    <t>SWH- Gas (kWh/m2/yr)</t>
  </si>
  <si>
    <t>Refrigeration (kWh/m2/yr)</t>
  </si>
  <si>
    <t>HVAC Total Electric (kWh/m2/yr)</t>
  </si>
  <si>
    <t>HVAC Total Gas (kWh/m2/yr)</t>
  </si>
  <si>
    <t>Total Electric (kWh/m2/yr)</t>
  </si>
  <si>
    <t>Total Gas (kWh/m2/yr)</t>
  </si>
  <si>
    <t>Grand Total (kWh/m2/yr)</t>
  </si>
  <si>
    <t>HVAC Total Site EUI (kWh/m2/yr)</t>
  </si>
  <si>
    <t>% HVAC EUI Savings vs. IECC-2006 Baseline</t>
  </si>
  <si>
    <t>Ho Chi Minh City</t>
  </si>
  <si>
    <t>Dubai</t>
  </si>
  <si>
    <t>Large Office - IECC HVAC Energy Use - Source EUI (kWh/m2/yr)</t>
  </si>
  <si>
    <t>Medium Office - IECC HVAC Energy Use - Source EUI (kWh/m2/yr)</t>
  </si>
  <si>
    <t>Small Office - IECC HVAC Energy Use - Source EUI (kWh/m2/yr)</t>
  </si>
  <si>
    <t>Stand-Alone Retail - IECC HVAC Energy Use - Source EUI (kWh/m2/yr)</t>
  </si>
  <si>
    <t>Strip Mall - IECC HVAC Energy Use - Source EUI (kWh/m2/yr)</t>
  </si>
  <si>
    <t>Primary School - IECC HVAC Energy Use - Source EUI (kWh/m2/yr)</t>
  </si>
  <si>
    <t>Secondary School - IECC HVAC Energy Use - Source EUI (kWh/m2/yr)</t>
  </si>
  <si>
    <t>Hospital - IECC HVAC Energy Use - Source EUI (kWh/m2/yr)</t>
  </si>
  <si>
    <t>Outpatient Healthcare - IECC HVAC Energy Use - Source EUI (kWh/m2/yr)</t>
  </si>
  <si>
    <t>Full Service Restaurant - IECC HVAC Energy Use - Source EUI (kWh/m2/yr)</t>
  </si>
  <si>
    <t>Quick Service Restaurant - IECC HVAC Energy Use - Source EUI (kWh/m2/yr)</t>
  </si>
  <si>
    <t>Large Hotel - IECC HVAC Energy Use - Source EUI (kWh/m2/yr)</t>
  </si>
  <si>
    <t>Small Hotel - IECC HVAC Energy Use - Source EUI (kWh/m2/yr)</t>
  </si>
  <si>
    <t>Warehouse - IECC HVAC Energy Use - Source EUI (kWh/m2/yr)</t>
  </si>
  <si>
    <t>High-Rise Apartment - IECC HVAC Energy Use - Source EUI (kWh/m2/yr)</t>
  </si>
  <si>
    <t>Mid-Rise Apartment - IECC HVAC Energy Use - Source EUI (kWh/m2/yr)</t>
  </si>
  <si>
    <t>Mechanical Performance Factors - Source Energy - 2009</t>
  </si>
  <si>
    <t>Mechanical Performance Factors - Source Energy - 2012</t>
  </si>
  <si>
    <t>Mechanical Performance Factors - Source Energy - 2015</t>
  </si>
  <si>
    <t>Mechanical Performance Factors - Source Energy - 2018</t>
  </si>
  <si>
    <t>IECC HVAC Energy Use - Source EUI (kWh/m2/yr) - by Building Type</t>
  </si>
  <si>
    <t>Sorted by Total HVAC Source EUI % Savings</t>
  </si>
  <si>
    <t>Sorted by Total HVAC Source EUI Savings</t>
  </si>
  <si>
    <t>Source EUI % Savings</t>
  </si>
  <si>
    <t>Source EUI Delta</t>
  </si>
  <si>
    <t>% National HVAC Source EUI Savings per Publication Year</t>
  </si>
  <si>
    <t>% National HVAC Source EUI Savings, 2018 vs. 2006 IECC Baseline</t>
  </si>
  <si>
    <t>Total HVAC Source EUI Savings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</si>
</sst>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8">
    <xf numFmtId="0" fontId="0" fillId="0" borderId="0" xfId="0"/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8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left" indent="5"/>
    </xf>
    <xf numFmtId="2" fontId="0" fillId="0" borderId="0" xfId="0" applyNumberFormat="1"/>
    <xf numFmtId="0" fontId="1" fillId="0" borderId="1" xfId="0" applyFont="1" applyBorder="1" applyAlignment="1">
      <alignment horizontal="center" wrapText="1"/>
    </xf>
    <xf numFmtId="49" fontId="0" fillId="0" borderId="0" xfId="0" applyNumberFormat="1" applyAlignment="1">
      <alignment horizontal="center"/>
    </xf>
    <xf numFmtId="165" fontId="19" fillId="0" borderId="44" xfId="43" applyNumberFormat="1" applyFill="1" applyBorder="1" applyAlignment="1">
      <alignment horizontal="right" wrapText="1"/>
    </xf>
    <xf numFmtId="0" fontId="19" fillId="0" borderId="45" xfId="43" applyBorder="1"/>
    <xf numFmtId="0" fontId="19" fillId="0" borderId="43" xfId="43" applyBorder="1"/>
    <xf numFmtId="0" fontId="19" fillId="0" borderId="46" xfId="43" applyBorder="1"/>
    <xf numFmtId="167" fontId="19" fillId="0" borderId="40" xfId="43" applyNumberFormat="1" applyBorder="1" applyAlignment="1">
      <alignment horizontal="right" wrapText="1"/>
    </xf>
    <xf numFmtId="167" fontId="19" fillId="0" borderId="41" xfId="43" applyNumberFormat="1" applyBorder="1" applyAlignment="1">
      <alignment horizontal="right" wrapText="1"/>
    </xf>
    <xf numFmtId="167" fontId="19" fillId="0" borderId="42" xfId="43" applyNumberFormat="1" applyBorder="1" applyAlignment="1">
      <alignment horizontal="right" wrapText="1"/>
    </xf>
    <xf numFmtId="0" fontId="0" fillId="0" borderId="49" xfId="0" applyBorder="1"/>
    <xf numFmtId="0" fontId="0" fillId="0" borderId="47" xfId="0" applyBorder="1"/>
    <xf numFmtId="0" fontId="0" fillId="0" borderId="48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166" fontId="0" fillId="0" borderId="0" xfId="0" applyNumberFormat="1" applyAlignment="1">
      <alignment horizontal="right"/>
    </xf>
    <xf numFmtId="0" fontId="1" fillId="0" borderId="12" xfId="0" applyFont="1" applyBorder="1" applyAlignment="1">
      <alignment horizontal="center" wrapText="1"/>
    </xf>
    <xf numFmtId="0" fontId="1" fillId="0" borderId="43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Source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Office!$AA$22:$AA$24</c:f>
              <c:numCache>
                <c:formatCode>#,##0.0</c:formatCode>
                <c:ptCount val="3"/>
                <c:pt idx="0">
                  <c:v>233.35681371257468</c:v>
                </c:pt>
                <c:pt idx="1">
                  <c:v>165.55061882110738</c:v>
                </c:pt>
                <c:pt idx="2">
                  <c:v>127.08588632944186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FC19C3E-1520-484B-8EA7-B55B46291F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75F5A9-0B8D-4CA2-A3B3-20DFEA9B10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4F66A7A-7592-4C40-A1A4-8BD9D36FE8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Office!$AB$22:$AB$24</c:f>
              <c:numCache>
                <c:formatCode>#,##0.0</c:formatCode>
                <c:ptCount val="3"/>
                <c:pt idx="0">
                  <c:v>208.79556963175349</c:v>
                </c:pt>
                <c:pt idx="1">
                  <c:v>130.37272333440563</c:v>
                </c:pt>
                <c:pt idx="2">
                  <c:v>107.26203547252985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(Office!$X$5,Office!$X$21,Office!$X$37)</c15:f>
                <c15:dlblRangeCache>
                  <c:ptCount val="3"/>
                  <c:pt idx="0">
                    <c:v>-10.5%</c:v>
                  </c:pt>
                  <c:pt idx="1">
                    <c:v>-21.2%</c:v>
                  </c:pt>
                  <c:pt idx="2">
                    <c:v>-15.6%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BF6BB8E-6D80-4817-9031-6ED04B5100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FD55BC9-160C-4C7A-BF28-1DC7A22249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2B4F605-2BE8-4F6E-868D-B5650431AF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Office!$AC$22:$AC$24</c:f>
              <c:numCache>
                <c:formatCode>#,##0.0</c:formatCode>
                <c:ptCount val="3"/>
                <c:pt idx="0">
                  <c:v>175.97184032144244</c:v>
                </c:pt>
                <c:pt idx="1">
                  <c:v>99.248303454497517</c:v>
                </c:pt>
                <c:pt idx="2">
                  <c:v>87.043550598411187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(Office!$X$6,Office!$X$22,Office!$X$38)</c15:f>
                <c15:dlblRangeCache>
                  <c:ptCount val="3"/>
                  <c:pt idx="0">
                    <c:v>-15.7%</c:v>
                  </c:pt>
                  <c:pt idx="1">
                    <c:v>-23.9%</c:v>
                  </c:pt>
                  <c:pt idx="2">
                    <c:v>-18.8%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56A9EE-F22A-4199-9972-202580AC48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578A565-EE3D-4370-9334-30070A5916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9C9EFAA-B83C-4EA5-BE8E-B4DC4EA32A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Office!$AD$22:$AD$24</c:f>
              <c:numCache>
                <c:formatCode>#,##0.0</c:formatCode>
                <c:ptCount val="3"/>
                <c:pt idx="0">
                  <c:v>162.07548748839864</c:v>
                </c:pt>
                <c:pt idx="1">
                  <c:v>89.87961195431329</c:v>
                </c:pt>
                <c:pt idx="2">
                  <c:v>86.330450905797917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(Office!$X$7,Office!$X$23,Office!$X$39)</c15:f>
                <c15:dlblRangeCache>
                  <c:ptCount val="3"/>
                  <c:pt idx="0">
                    <c:v>-7.9%</c:v>
                  </c:pt>
                  <c:pt idx="1">
                    <c:v>-9.4%</c:v>
                  </c:pt>
                  <c:pt idx="2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043C0B6-C01A-4F5D-999E-89C5E1056C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FBD9F1A-A060-4D83-961B-7199BB4DE2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C321AA9-4C1E-4175-BEBE-DFB4AF0901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Office!$AE$22:$AE$24</c:f>
              <c:numCache>
                <c:formatCode>#,##0.0</c:formatCode>
                <c:ptCount val="3"/>
                <c:pt idx="0">
                  <c:v>158.00737581222427</c:v>
                </c:pt>
                <c:pt idx="1">
                  <c:v>86.003483162599963</c:v>
                </c:pt>
                <c:pt idx="2">
                  <c:v>85.422666198753831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(Office!$X$8,Office!$X$24,Office!$X$40)</c15:f>
                <c15:dlblRangeCache>
                  <c:ptCount val="3"/>
                  <c:pt idx="0">
                    <c:v>-2.5%</c:v>
                  </c:pt>
                  <c:pt idx="1">
                    <c:v>-4.3%</c:v>
                  </c:pt>
                  <c:pt idx="2">
                    <c:v>-1.1%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418.44121684264269</c:v>
                </c:pt>
                <c:pt idx="1">
                  <c:v>361.05487037916379</c:v>
                </c:pt>
                <c:pt idx="2">
                  <c:v>306.88056176789786</c:v>
                </c:pt>
                <c:pt idx="3">
                  <c:v>314.80564067844796</c:v>
                </c:pt>
                <c:pt idx="4">
                  <c:v>288.58649984526255</c:v>
                </c:pt>
                <c:pt idx="5">
                  <c:v>226.34692666914529</c:v>
                </c:pt>
                <c:pt idx="6">
                  <c:v>232.44708333884446</c:v>
                </c:pt>
                <c:pt idx="7">
                  <c:v>222.22001817995664</c:v>
                </c:pt>
                <c:pt idx="8">
                  <c:v>166.42951954367126</c:v>
                </c:pt>
                <c:pt idx="9">
                  <c:v>225.74619829285248</c:v>
                </c:pt>
                <c:pt idx="10">
                  <c:v>213.32240706843774</c:v>
                </c:pt>
                <c:pt idx="11">
                  <c:v>159.78425922125308</c:v>
                </c:pt>
                <c:pt idx="12">
                  <c:v>207.73350711890271</c:v>
                </c:pt>
                <c:pt idx="13">
                  <c:v>215.10207643019837</c:v>
                </c:pt>
                <c:pt idx="14">
                  <c:v>151.043357928033</c:v>
                </c:pt>
                <c:pt idx="15">
                  <c:v>233.96691465043756</c:v>
                </c:pt>
                <c:pt idx="16">
                  <c:v>213.3406432818137</c:v>
                </c:pt>
                <c:pt idx="17">
                  <c:v>256.6964757709062</c:v>
                </c:pt>
                <c:pt idx="18">
                  <c:v>282.13515722530417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380.60603920473142</c:v>
                </c:pt>
                <c:pt idx="1">
                  <c:v>335.55090238734488</c:v>
                </c:pt>
                <c:pt idx="2">
                  <c:v>291.41053408006132</c:v>
                </c:pt>
                <c:pt idx="3">
                  <c:v>295.53352840542931</c:v>
                </c:pt>
                <c:pt idx="4">
                  <c:v>261.79559526815075</c:v>
                </c:pt>
                <c:pt idx="5">
                  <c:v>211.70278550853018</c:v>
                </c:pt>
                <c:pt idx="6">
                  <c:v>202.33625079482056</c:v>
                </c:pt>
                <c:pt idx="7">
                  <c:v>208.94474568291179</c:v>
                </c:pt>
                <c:pt idx="8">
                  <c:v>157.69629407742457</c:v>
                </c:pt>
                <c:pt idx="9">
                  <c:v>192.09068442041303</c:v>
                </c:pt>
                <c:pt idx="10">
                  <c:v>206.02668132333616</c:v>
                </c:pt>
                <c:pt idx="11">
                  <c:v>143.69205093674029</c:v>
                </c:pt>
                <c:pt idx="12">
                  <c:v>184.35719756214459</c:v>
                </c:pt>
                <c:pt idx="13">
                  <c:v>205.33566559524601</c:v>
                </c:pt>
                <c:pt idx="14">
                  <c:v>134.42696047092133</c:v>
                </c:pt>
                <c:pt idx="15">
                  <c:v>207.5735453123142</c:v>
                </c:pt>
                <c:pt idx="16">
                  <c:v>196.67733306909281</c:v>
                </c:pt>
                <c:pt idx="17">
                  <c:v>222.98241015755079</c:v>
                </c:pt>
                <c:pt idx="18">
                  <c:v>239.59028334905355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281.39221552951778</c:v>
                </c:pt>
                <c:pt idx="1">
                  <c:v>286.70881861006251</c:v>
                </c:pt>
                <c:pt idx="2">
                  <c:v>238.66743230355027</c:v>
                </c:pt>
                <c:pt idx="3">
                  <c:v>260.77002851617965</c:v>
                </c:pt>
                <c:pt idx="4">
                  <c:v>209.28086740970051</c:v>
                </c:pt>
                <c:pt idx="5">
                  <c:v>194.08250529925726</c:v>
                </c:pt>
                <c:pt idx="6">
                  <c:v>174.69351478723357</c:v>
                </c:pt>
                <c:pt idx="7">
                  <c:v>195.23856716662536</c:v>
                </c:pt>
                <c:pt idx="8">
                  <c:v>149.23326939057091</c:v>
                </c:pt>
                <c:pt idx="9">
                  <c:v>158.45072099850481</c:v>
                </c:pt>
                <c:pt idx="10">
                  <c:v>194.75331735745812</c:v>
                </c:pt>
                <c:pt idx="11">
                  <c:v>134.60053573568001</c:v>
                </c:pt>
                <c:pt idx="12">
                  <c:v>144.54480354800992</c:v>
                </c:pt>
                <c:pt idx="13">
                  <c:v>192.14865278480613</c:v>
                </c:pt>
                <c:pt idx="14">
                  <c:v>128.04315903549843</c:v>
                </c:pt>
                <c:pt idx="15">
                  <c:v>185.42547769427361</c:v>
                </c:pt>
                <c:pt idx="16">
                  <c:v>180.22188942252126</c:v>
                </c:pt>
                <c:pt idx="17">
                  <c:v>183.0127715233254</c:v>
                </c:pt>
                <c:pt idx="18">
                  <c:v>154.60262690783554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258.29111312779605</c:v>
                </c:pt>
                <c:pt idx="1">
                  <c:v>250.49411732738733</c:v>
                </c:pt>
                <c:pt idx="2">
                  <c:v>217.73792963827276</c:v>
                </c:pt>
                <c:pt idx="3">
                  <c:v>227.39957089519774</c:v>
                </c:pt>
                <c:pt idx="4">
                  <c:v>195.08404087243986</c:v>
                </c:pt>
                <c:pt idx="5">
                  <c:v>178.70016273691698</c:v>
                </c:pt>
                <c:pt idx="6">
                  <c:v>161.84514293305909</c:v>
                </c:pt>
                <c:pt idx="7">
                  <c:v>181.64962586260324</c:v>
                </c:pt>
                <c:pt idx="8">
                  <c:v>138.05396379477625</c:v>
                </c:pt>
                <c:pt idx="9">
                  <c:v>146.69863374830908</c:v>
                </c:pt>
                <c:pt idx="10">
                  <c:v>181.77591470613655</c:v>
                </c:pt>
                <c:pt idx="11">
                  <c:v>119.18668304516046</c:v>
                </c:pt>
                <c:pt idx="12">
                  <c:v>134.3677685030566</c:v>
                </c:pt>
                <c:pt idx="13">
                  <c:v>178.80740710753739</c:v>
                </c:pt>
                <c:pt idx="14">
                  <c:v>111.04150573156039</c:v>
                </c:pt>
                <c:pt idx="15">
                  <c:v>145.4518726034307</c:v>
                </c:pt>
                <c:pt idx="16">
                  <c:v>162.43353446707596</c:v>
                </c:pt>
                <c:pt idx="17">
                  <c:v>140.04317243252925</c:v>
                </c:pt>
                <c:pt idx="18">
                  <c:v>145.21368407101079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248.78342930098424</c:v>
                </c:pt>
                <c:pt idx="1">
                  <c:v>249.30604531195436</c:v>
                </c:pt>
                <c:pt idx="2">
                  <c:v>213.28648617477404</c:v>
                </c:pt>
                <c:pt idx="3">
                  <c:v>225.97333001711246</c:v>
                </c:pt>
                <c:pt idx="4">
                  <c:v>189.97859160799081</c:v>
                </c:pt>
                <c:pt idx="5">
                  <c:v>177.44690145346271</c:v>
                </c:pt>
                <c:pt idx="6">
                  <c:v>158.0209963047283</c:v>
                </c:pt>
                <c:pt idx="7">
                  <c:v>180.49778675851991</c:v>
                </c:pt>
                <c:pt idx="8">
                  <c:v>136.82890577975613</c:v>
                </c:pt>
                <c:pt idx="9">
                  <c:v>141.28250931956589</c:v>
                </c:pt>
                <c:pt idx="10">
                  <c:v>179.30908411114669</c:v>
                </c:pt>
                <c:pt idx="11">
                  <c:v>116.3910268878587</c:v>
                </c:pt>
                <c:pt idx="12">
                  <c:v>130.30308772251604</c:v>
                </c:pt>
                <c:pt idx="13">
                  <c:v>176.32553927503881</c:v>
                </c:pt>
                <c:pt idx="14">
                  <c:v>109.03719251133207</c:v>
                </c:pt>
                <c:pt idx="15">
                  <c:v>139.43110959251507</c:v>
                </c:pt>
                <c:pt idx="16">
                  <c:v>159.93045914688213</c:v>
                </c:pt>
                <c:pt idx="17">
                  <c:v>132.16263613055779</c:v>
                </c:pt>
                <c:pt idx="18">
                  <c:v>132.83966305573512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Office!$B$20:$T$20</c:f>
              <c:numCache>
                <c:formatCode>#,##0.0</c:formatCode>
                <c:ptCount val="19"/>
                <c:pt idx="0">
                  <c:v>314.82860448919047</c:v>
                </c:pt>
                <c:pt idx="1">
                  <c:v>279.40091773564103</c:v>
                </c:pt>
                <c:pt idx="2">
                  <c:v>207.9222401304558</c:v>
                </c:pt>
                <c:pt idx="3">
                  <c:v>233.75995072225041</c:v>
                </c:pt>
                <c:pt idx="4">
                  <c:v>192.17707306760011</c:v>
                </c:pt>
                <c:pt idx="5">
                  <c:v>150.44101924388005</c:v>
                </c:pt>
                <c:pt idx="6">
                  <c:v>156.53569347348588</c:v>
                </c:pt>
                <c:pt idx="7">
                  <c:v>122.91320349752488</c:v>
                </c:pt>
                <c:pt idx="8">
                  <c:v>79.868255726899235</c:v>
                </c:pt>
                <c:pt idx="9">
                  <c:v>172.79886567062991</c:v>
                </c:pt>
                <c:pt idx="10">
                  <c:v>117.2595680257522</c:v>
                </c:pt>
                <c:pt idx="11">
                  <c:v>103.93711957548344</c:v>
                </c:pt>
                <c:pt idx="12">
                  <c:v>173.41172088311905</c:v>
                </c:pt>
                <c:pt idx="13">
                  <c:v>127.0586373105446</c:v>
                </c:pt>
                <c:pt idx="14">
                  <c:v>106.86197290303619</c:v>
                </c:pt>
                <c:pt idx="15">
                  <c:v>225.86018007252949</c:v>
                </c:pt>
                <c:pt idx="16">
                  <c:v>163.79534791817343</c:v>
                </c:pt>
                <c:pt idx="17">
                  <c:v>241.15516804189858</c:v>
                </c:pt>
                <c:pt idx="18">
                  <c:v>305.26126562816756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Office!$B$21:$T$21</c:f>
              <c:numCache>
                <c:formatCode>#,##0.0</c:formatCode>
                <c:ptCount val="19"/>
                <c:pt idx="0">
                  <c:v>276.32500912695468</c:v>
                </c:pt>
                <c:pt idx="1">
                  <c:v>251.80955842488723</c:v>
                </c:pt>
                <c:pt idx="2">
                  <c:v>189.07126406482109</c:v>
                </c:pt>
                <c:pt idx="3">
                  <c:v>210.13879159789394</c:v>
                </c:pt>
                <c:pt idx="4">
                  <c:v>169.57656728823628</c:v>
                </c:pt>
                <c:pt idx="5">
                  <c:v>134.12826766720841</c:v>
                </c:pt>
                <c:pt idx="6">
                  <c:v>118.18973851525803</c:v>
                </c:pt>
                <c:pt idx="7">
                  <c:v>103.65779127474286</c:v>
                </c:pt>
                <c:pt idx="8">
                  <c:v>65.81736088391294</c:v>
                </c:pt>
                <c:pt idx="9">
                  <c:v>121.80279042839486</c:v>
                </c:pt>
                <c:pt idx="10">
                  <c:v>91.766092488109308</c:v>
                </c:pt>
                <c:pt idx="11">
                  <c:v>73.09476131759105</c:v>
                </c:pt>
                <c:pt idx="12">
                  <c:v>131.13125675879706</c:v>
                </c:pt>
                <c:pt idx="13">
                  <c:v>100.7346629806482</c:v>
                </c:pt>
                <c:pt idx="14">
                  <c:v>68.524862225915385</c:v>
                </c:pt>
                <c:pt idx="15">
                  <c:v>174.85939416200509</c:v>
                </c:pt>
                <c:pt idx="16">
                  <c:v>123.96567517943359</c:v>
                </c:pt>
                <c:pt idx="17">
                  <c:v>185.18073377370192</c:v>
                </c:pt>
                <c:pt idx="18">
                  <c:v>235.28002020976498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219.17879430977584</c:v>
                </c:pt>
                <c:pt idx="1">
                  <c:v>201.17244346584758</c:v>
                </c:pt>
                <c:pt idx="2">
                  <c:v>148.59887530494737</c:v>
                </c:pt>
                <c:pt idx="3">
                  <c:v>164.59073274559537</c:v>
                </c:pt>
                <c:pt idx="4">
                  <c:v>123.48544292547832</c:v>
                </c:pt>
                <c:pt idx="5">
                  <c:v>104.89371809050505</c:v>
                </c:pt>
                <c:pt idx="6">
                  <c:v>96.108679672549187</c:v>
                </c:pt>
                <c:pt idx="7">
                  <c:v>82.663737678053678</c:v>
                </c:pt>
                <c:pt idx="8">
                  <c:v>54.209828743317026</c:v>
                </c:pt>
                <c:pt idx="9">
                  <c:v>95.057799214134093</c:v>
                </c:pt>
                <c:pt idx="10">
                  <c:v>73.679606759276552</c:v>
                </c:pt>
                <c:pt idx="11">
                  <c:v>64.595218724652781</c:v>
                </c:pt>
                <c:pt idx="12">
                  <c:v>90.922154715095189</c:v>
                </c:pt>
                <c:pt idx="13">
                  <c:v>81.474722963194907</c:v>
                </c:pt>
                <c:pt idx="14">
                  <c:v>73.309565895943578</c:v>
                </c:pt>
                <c:pt idx="15">
                  <c:v>131.79632071661482</c:v>
                </c:pt>
                <c:pt idx="16">
                  <c:v>98.939514216305156</c:v>
                </c:pt>
                <c:pt idx="17">
                  <c:v>120.57396111616244</c:v>
                </c:pt>
                <c:pt idx="18">
                  <c:v>147.52944767037968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188.69163125720482</c:v>
                </c:pt>
                <c:pt idx="1">
                  <c:v>175.5810563895262</c:v>
                </c:pt>
                <c:pt idx="2">
                  <c:v>136.94326524413293</c:v>
                </c:pt>
                <c:pt idx="3">
                  <c:v>146.85980462407096</c:v>
                </c:pt>
                <c:pt idx="4">
                  <c:v>116.51570059217599</c:v>
                </c:pt>
                <c:pt idx="5">
                  <c:v>99.935138407451802</c:v>
                </c:pt>
                <c:pt idx="6">
                  <c:v>84.41310280552662</c:v>
                </c:pt>
                <c:pt idx="7">
                  <c:v>76.905410405196648</c:v>
                </c:pt>
                <c:pt idx="8">
                  <c:v>51.084425501413818</c:v>
                </c:pt>
                <c:pt idx="9">
                  <c:v>81.244851382847941</c:v>
                </c:pt>
                <c:pt idx="10">
                  <c:v>67.412534559211025</c:v>
                </c:pt>
                <c:pt idx="11">
                  <c:v>47.196108092581333</c:v>
                </c:pt>
                <c:pt idx="12">
                  <c:v>87.226999795493782</c:v>
                </c:pt>
                <c:pt idx="13">
                  <c:v>70.837011992272025</c:v>
                </c:pt>
                <c:pt idx="14">
                  <c:v>41.40819097625743</c:v>
                </c:pt>
                <c:pt idx="15">
                  <c:v>116.47019572606513</c:v>
                </c:pt>
                <c:pt idx="16">
                  <c:v>82.759029329137064</c:v>
                </c:pt>
                <c:pt idx="17">
                  <c:v>102.38525628287962</c:v>
                </c:pt>
                <c:pt idx="18">
                  <c:v>126.26215524141435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182.72345037467903</c:v>
                </c:pt>
                <c:pt idx="1">
                  <c:v>174.45451810459969</c:v>
                </c:pt>
                <c:pt idx="2">
                  <c:v>133.92562585708069</c:v>
                </c:pt>
                <c:pt idx="3">
                  <c:v>145.13938705223563</c:v>
                </c:pt>
                <c:pt idx="4">
                  <c:v>113.65852945971329</c:v>
                </c:pt>
                <c:pt idx="5">
                  <c:v>97.948912359156665</c:v>
                </c:pt>
                <c:pt idx="6">
                  <c:v>81.19004505158486</c:v>
                </c:pt>
                <c:pt idx="7">
                  <c:v>74.945467979164007</c:v>
                </c:pt>
                <c:pt idx="8">
                  <c:v>49.669906428922047</c:v>
                </c:pt>
                <c:pt idx="9">
                  <c:v>76.868055123460891</c:v>
                </c:pt>
                <c:pt idx="10">
                  <c:v>63.026293546501542</c:v>
                </c:pt>
                <c:pt idx="11">
                  <c:v>40.938638430087984</c:v>
                </c:pt>
                <c:pt idx="12">
                  <c:v>82.167127084452602</c:v>
                </c:pt>
                <c:pt idx="13">
                  <c:v>66.343559090814807</c:v>
                </c:pt>
                <c:pt idx="14">
                  <c:v>35.746567049608487</c:v>
                </c:pt>
                <c:pt idx="15">
                  <c:v>109.76814580201344</c:v>
                </c:pt>
                <c:pt idx="16">
                  <c:v>75.994109350841029</c:v>
                </c:pt>
                <c:pt idx="17">
                  <c:v>89.605848811243447</c:v>
                </c:pt>
                <c:pt idx="18">
                  <c:v>106.30104878019951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Office!$A$36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Office!$B$36:$T$36</c:f>
              <c:numCache>
                <c:formatCode>#,##0.0</c:formatCode>
                <c:ptCount val="19"/>
                <c:pt idx="0">
                  <c:v>233.99137908547877</c:v>
                </c:pt>
                <c:pt idx="1">
                  <c:v>234.67979149820448</c:v>
                </c:pt>
                <c:pt idx="2">
                  <c:v>177.35224782846853</c:v>
                </c:pt>
                <c:pt idx="3">
                  <c:v>194.16672100929478</c:v>
                </c:pt>
                <c:pt idx="4">
                  <c:v>156.59661358478758</c:v>
                </c:pt>
                <c:pt idx="5">
                  <c:v>153.71117219222509</c:v>
                </c:pt>
                <c:pt idx="6">
                  <c:v>114.66686338698037</c:v>
                </c:pt>
                <c:pt idx="7">
                  <c:v>120.42827968629085</c:v>
                </c:pt>
                <c:pt idx="8">
                  <c:v>82.988116354087865</c:v>
                </c:pt>
                <c:pt idx="9">
                  <c:v>111.80265909347801</c:v>
                </c:pt>
                <c:pt idx="10">
                  <c:v>108.75679826277486</c:v>
                </c:pt>
                <c:pt idx="11">
                  <c:v>74.939924224639384</c:v>
                </c:pt>
                <c:pt idx="12">
                  <c:v>125.59301936336523</c:v>
                </c:pt>
                <c:pt idx="13">
                  <c:v>115.14882815556771</c:v>
                </c:pt>
                <c:pt idx="14">
                  <c:v>69.889907269739425</c:v>
                </c:pt>
                <c:pt idx="15">
                  <c:v>170.35720496300354</c:v>
                </c:pt>
                <c:pt idx="16">
                  <c:v>129.50580270582813</c:v>
                </c:pt>
                <c:pt idx="17">
                  <c:v>180.26245859091733</c:v>
                </c:pt>
                <c:pt idx="18">
                  <c:v>204.2300790793924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Office!$A$37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Office!$B$37:$T$37</c:f>
              <c:numCache>
                <c:formatCode>#,##0.0</c:formatCode>
                <c:ptCount val="19"/>
                <c:pt idx="0">
                  <c:v>191.63680539252766</c:v>
                </c:pt>
                <c:pt idx="1">
                  <c:v>195.69843862760951</c:v>
                </c:pt>
                <c:pt idx="2">
                  <c:v>148.30124401144241</c:v>
                </c:pt>
                <c:pt idx="3">
                  <c:v>163.58399957395378</c:v>
                </c:pt>
                <c:pt idx="4">
                  <c:v>130.71230686629974</c:v>
                </c:pt>
                <c:pt idx="5">
                  <c:v>131.15977493457149</c:v>
                </c:pt>
                <c:pt idx="6">
                  <c:v>98.199253767030967</c:v>
                </c:pt>
                <c:pt idx="7">
                  <c:v>104.54270135030561</c:v>
                </c:pt>
                <c:pt idx="8">
                  <c:v>73.866651885471811</c:v>
                </c:pt>
                <c:pt idx="9">
                  <c:v>95.905532949022259</c:v>
                </c:pt>
                <c:pt idx="10">
                  <c:v>95.781495900392144</c:v>
                </c:pt>
                <c:pt idx="11">
                  <c:v>65.456467207484494</c:v>
                </c:pt>
                <c:pt idx="12">
                  <c:v>103.94142734173252</c:v>
                </c:pt>
                <c:pt idx="13">
                  <c:v>96.244527697350676</c:v>
                </c:pt>
                <c:pt idx="14">
                  <c:v>60.784501047725868</c:v>
                </c:pt>
                <c:pt idx="15">
                  <c:v>136.26144455747712</c:v>
                </c:pt>
                <c:pt idx="16">
                  <c:v>105.25236716487986</c:v>
                </c:pt>
                <c:pt idx="17">
                  <c:v>144.17808948709254</c:v>
                </c:pt>
                <c:pt idx="18">
                  <c:v>174.88267970020257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Office!$A$38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Office!$B$38:$T$38</c:f>
              <c:numCache>
                <c:formatCode>#,##0.0</c:formatCode>
                <c:ptCount val="19"/>
                <c:pt idx="0">
                  <c:v>153.86017424420271</c:v>
                </c:pt>
                <c:pt idx="1">
                  <c:v>154.61742789820102</c:v>
                </c:pt>
                <c:pt idx="2">
                  <c:v>120.16238664127778</c:v>
                </c:pt>
                <c:pt idx="3">
                  <c:v>128.14797062889636</c:v>
                </c:pt>
                <c:pt idx="4">
                  <c:v>105.87782907721868</c:v>
                </c:pt>
                <c:pt idx="5">
                  <c:v>103.02091756440689</c:v>
                </c:pt>
                <c:pt idx="6">
                  <c:v>78.665437436419097</c:v>
                </c:pt>
                <c:pt idx="7">
                  <c:v>82.203718557355387</c:v>
                </c:pt>
                <c:pt idx="8">
                  <c:v>59.392780907913156</c:v>
                </c:pt>
                <c:pt idx="9">
                  <c:v>77.172058542226381</c:v>
                </c:pt>
                <c:pt idx="10">
                  <c:v>77.841885776143158</c:v>
                </c:pt>
                <c:pt idx="11">
                  <c:v>54.776488770639318</c:v>
                </c:pt>
                <c:pt idx="12">
                  <c:v>87.576742659397794</c:v>
                </c:pt>
                <c:pt idx="13">
                  <c:v>80.150469302936258</c:v>
                </c:pt>
                <c:pt idx="14">
                  <c:v>51.991304092652001</c:v>
                </c:pt>
                <c:pt idx="15">
                  <c:v>109.08490274843274</c:v>
                </c:pt>
                <c:pt idx="16">
                  <c:v>84.201060115988895</c:v>
                </c:pt>
                <c:pt idx="17">
                  <c:v>113.99242789820104</c:v>
                </c:pt>
                <c:pt idx="18">
                  <c:v>140.8596134282808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Office!$A$39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Office!$B$39:$T$39</c:f>
              <c:numCache>
                <c:formatCode>#,##0.0</c:formatCode>
                <c:ptCount val="19"/>
                <c:pt idx="0">
                  <c:v>147.52678004712592</c:v>
                </c:pt>
                <c:pt idx="1">
                  <c:v>148.33566463207865</c:v>
                </c:pt>
                <c:pt idx="2">
                  <c:v>114.89603168392588</c:v>
                </c:pt>
                <c:pt idx="3">
                  <c:v>123.75934149776975</c:v>
                </c:pt>
                <c:pt idx="4">
                  <c:v>102.41855670327185</c:v>
                </c:pt>
                <c:pt idx="5">
                  <c:v>100.11237512064061</c:v>
                </c:pt>
                <c:pt idx="6">
                  <c:v>76.43075444957438</c:v>
                </c:pt>
                <c:pt idx="7">
                  <c:v>80.941013250906423</c:v>
                </c:pt>
                <c:pt idx="8">
                  <c:v>58.291321047551961</c:v>
                </c:pt>
                <c:pt idx="9">
                  <c:v>78.366270400222575</c:v>
                </c:pt>
                <c:pt idx="10">
                  <c:v>78.735898088008952</c:v>
                </c:pt>
                <c:pt idx="11">
                  <c:v>56.003849631774351</c:v>
                </c:pt>
                <c:pt idx="12">
                  <c:v>88.728219474658928</c:v>
                </c:pt>
                <c:pt idx="13">
                  <c:v>81.501883515489808</c:v>
                </c:pt>
                <c:pt idx="14">
                  <c:v>53.556980419264242</c:v>
                </c:pt>
                <c:pt idx="15">
                  <c:v>110.29262961803653</c:v>
                </c:pt>
                <c:pt idx="16">
                  <c:v>85.752183486796909</c:v>
                </c:pt>
                <c:pt idx="17">
                  <c:v>115.89180056690228</c:v>
                </c:pt>
                <c:pt idx="18">
                  <c:v>145.19868208258339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146.35647894549214</c:v>
                </c:pt>
                <c:pt idx="1">
                  <c:v>147.16536353044489</c:v>
                </c:pt>
                <c:pt idx="2">
                  <c:v>113.79457182356471</c:v>
                </c:pt>
                <c:pt idx="3">
                  <c:v>122.60625070645413</c:v>
                </c:pt>
                <c:pt idx="4">
                  <c:v>101.38593808418324</c:v>
                </c:pt>
                <c:pt idx="5">
                  <c:v>99.028125570597567</c:v>
                </c:pt>
                <c:pt idx="6">
                  <c:v>75.742803949187476</c:v>
                </c:pt>
                <c:pt idx="7">
                  <c:v>80.017547234612337</c:v>
                </c:pt>
                <c:pt idx="8">
                  <c:v>57.327543669735938</c:v>
                </c:pt>
                <c:pt idx="9">
                  <c:v>77.057939023223852</c:v>
                </c:pt>
                <c:pt idx="10">
                  <c:v>75.737261001121624</c:v>
                </c:pt>
                <c:pt idx="11">
                  <c:v>53.923249732634275</c:v>
                </c:pt>
                <c:pt idx="12">
                  <c:v>88.344392058150959</c:v>
                </c:pt>
                <c:pt idx="13">
                  <c:v>80.659616254097429</c:v>
                </c:pt>
                <c:pt idx="14">
                  <c:v>52.532100190416564</c:v>
                </c:pt>
                <c:pt idx="15">
                  <c:v>110.39381015728931</c:v>
                </c:pt>
                <c:pt idx="16">
                  <c:v>85.67306062028851</c:v>
                </c:pt>
                <c:pt idx="17">
                  <c:v>116.06459382146056</c:v>
                </c:pt>
                <c:pt idx="18">
                  <c:v>145.65376898731427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Retail!$AA$22:$AA$23</c:f>
              <c:numCache>
                <c:formatCode>#,##0.0</c:formatCode>
                <c:ptCount val="2"/>
                <c:pt idx="0">
                  <c:v>364.3742855738584</c:v>
                </c:pt>
                <c:pt idx="1">
                  <c:v>320.80602801144619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9070951-4347-4127-86D8-15EB3D1193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B30F3C0-6A16-41FB-82C8-50A2B8D290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Retail!$AB$22:$AB$23</c:f>
              <c:numCache>
                <c:formatCode>#,##0.0</c:formatCode>
                <c:ptCount val="2"/>
                <c:pt idx="0">
                  <c:v>316.95431266878785</c:v>
                </c:pt>
                <c:pt idx="1">
                  <c:v>283.05648946124518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(Retail!$X$5,Retail!$X$21)</c15:f>
                <c15:dlblRangeCache>
                  <c:ptCount val="2"/>
                  <c:pt idx="0">
                    <c:v>-13.0%</c:v>
                  </c:pt>
                  <c:pt idx="1">
                    <c:v>-11.8%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5A6353F-DD60-49B0-A315-C12648F8A1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B7F0C88-E6A9-49CE-9098-ACAAF55A68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Retail!$AC$22:$AC$23</c:f>
              <c:numCache>
                <c:formatCode>#,##0.0</c:formatCode>
                <c:ptCount val="2"/>
                <c:pt idx="0">
                  <c:v>275.01130687093166</c:v>
                </c:pt>
                <c:pt idx="1">
                  <c:v>227.01140625343601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(Retail!$X$6,Retail!$X$22)</c15:f>
                <c15:dlblRangeCache>
                  <c:ptCount val="2"/>
                  <c:pt idx="0">
                    <c:v>-13.2%</c:v>
                  </c:pt>
                  <c:pt idx="1">
                    <c:v>-19.8%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712BF02-0D38-4C39-B543-AE32D200AD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E9610E4-3E06-43CD-9BFB-02ABD41951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Retail!$AD$22:$AD$23</c:f>
              <c:numCache>
                <c:formatCode>#,##0.0</c:formatCode>
                <c:ptCount val="2"/>
                <c:pt idx="0">
                  <c:v>164.78406485498229</c:v>
                </c:pt>
                <c:pt idx="1">
                  <c:v>162.08837174473004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(Retail!$X$7,Retail!$X$23)</c15:f>
                <c15:dlblRangeCache>
                  <c:ptCount val="2"/>
                  <c:pt idx="0">
                    <c:v>-40.1%</c:v>
                  </c:pt>
                  <c:pt idx="1">
                    <c:v>-28.6%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0763E62-0611-40D6-B1C7-D2D13CBB7D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5343DB2-2DB6-4BC5-B9DD-AC3F3D9BAF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Retail!$AE$22:$AE$23</c:f>
              <c:numCache>
                <c:formatCode>#,##0.0</c:formatCode>
                <c:ptCount val="2"/>
                <c:pt idx="0">
                  <c:v>167.81514274048169</c:v>
                </c:pt>
                <c:pt idx="1">
                  <c:v>161.73393554820893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(Retail!$X$8,Retail!$X$24)</c15:f>
                <c15:dlblRangeCache>
                  <c:ptCount val="2"/>
                  <c:pt idx="0">
                    <c:v>1.8%</c:v>
                  </c:pt>
                  <c:pt idx="1">
                    <c:v>-0.2%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655.53780385558207</c:v>
                </c:pt>
                <c:pt idx="1">
                  <c:v>633.59149463501501</c:v>
                </c:pt>
                <c:pt idx="2">
                  <c:v>490.00949340571577</c:v>
                </c:pt>
                <c:pt idx="3">
                  <c:v>544.90923989303451</c:v>
                </c:pt>
                <c:pt idx="4">
                  <c:v>456.73736953227058</c:v>
                </c:pt>
                <c:pt idx="5">
                  <c:v>403.78184710676356</c:v>
                </c:pt>
                <c:pt idx="6">
                  <c:v>347.31530966666043</c:v>
                </c:pt>
                <c:pt idx="7">
                  <c:v>360.8082533053763</c:v>
                </c:pt>
                <c:pt idx="8">
                  <c:v>218.1109660460595</c:v>
                </c:pt>
                <c:pt idx="9">
                  <c:v>347.47411714959532</c:v>
                </c:pt>
                <c:pt idx="10">
                  <c:v>293.08704484326432</c:v>
                </c:pt>
                <c:pt idx="11">
                  <c:v>225.21496630567509</c:v>
                </c:pt>
                <c:pt idx="12">
                  <c:v>334.67052796413429</c:v>
                </c:pt>
                <c:pt idx="13">
                  <c:v>300.92996021972397</c:v>
                </c:pt>
                <c:pt idx="14">
                  <c:v>218.61866103262102</c:v>
                </c:pt>
                <c:pt idx="15">
                  <c:v>396.47963567602494</c:v>
                </c:pt>
                <c:pt idx="16">
                  <c:v>331.35835378532602</c:v>
                </c:pt>
                <c:pt idx="17">
                  <c:v>431.25702257735315</c:v>
                </c:pt>
                <c:pt idx="18">
                  <c:v>511.3302210946382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611.62819899922079</c:v>
                </c:pt>
                <c:pt idx="1">
                  <c:v>608.94842731562812</c:v>
                </c:pt>
                <c:pt idx="2">
                  <c:v>472.65657096248117</c:v>
                </c:pt>
                <c:pt idx="3">
                  <c:v>525.31519560048457</c:v>
                </c:pt>
                <c:pt idx="4">
                  <c:v>394.94719535249357</c:v>
                </c:pt>
                <c:pt idx="5">
                  <c:v>352.5650225637911</c:v>
                </c:pt>
                <c:pt idx="6">
                  <c:v>304.57281732798413</c:v>
                </c:pt>
                <c:pt idx="7">
                  <c:v>300.41359886776615</c:v>
                </c:pt>
                <c:pt idx="8">
                  <c:v>212.434956851018</c:v>
                </c:pt>
                <c:pt idx="9">
                  <c:v>287.63616498376678</c:v>
                </c:pt>
                <c:pt idx="10">
                  <c:v>266.47771035522294</c:v>
                </c:pt>
                <c:pt idx="11">
                  <c:v>208.02097243473406</c:v>
                </c:pt>
                <c:pt idx="12">
                  <c:v>293.78748623819445</c:v>
                </c:pt>
                <c:pt idx="13">
                  <c:v>276.96260300466287</c:v>
                </c:pt>
                <c:pt idx="14">
                  <c:v>197.70247472744001</c:v>
                </c:pt>
                <c:pt idx="15">
                  <c:v>350.57830703514645</c:v>
                </c:pt>
                <c:pt idx="16">
                  <c:v>302.78096121701594</c:v>
                </c:pt>
                <c:pt idx="17">
                  <c:v>385.919578018116</c:v>
                </c:pt>
                <c:pt idx="18">
                  <c:v>455.01081206883111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475.83822534342153</c:v>
                </c:pt>
                <c:pt idx="1">
                  <c:v>454.74195131142204</c:v>
                </c:pt>
                <c:pt idx="2">
                  <c:v>375.19642268129621</c:v>
                </c:pt>
                <c:pt idx="3">
                  <c:v>404.33028260803235</c:v>
                </c:pt>
                <c:pt idx="4">
                  <c:v>334.8226065114107</c:v>
                </c:pt>
                <c:pt idx="5">
                  <c:v>314.10620069544041</c:v>
                </c:pt>
                <c:pt idx="6">
                  <c:v>268.54558965916254</c:v>
                </c:pt>
                <c:pt idx="7">
                  <c:v>272.58989068537068</c:v>
                </c:pt>
                <c:pt idx="8">
                  <c:v>188.9520200368984</c:v>
                </c:pt>
                <c:pt idx="9">
                  <c:v>255.7065709382633</c:v>
                </c:pt>
                <c:pt idx="10">
                  <c:v>254.06795704330787</c:v>
                </c:pt>
                <c:pt idx="11">
                  <c:v>184.55265473888048</c:v>
                </c:pt>
                <c:pt idx="12">
                  <c:v>250.80982020167676</c:v>
                </c:pt>
                <c:pt idx="13">
                  <c:v>251.46199416736781</c:v>
                </c:pt>
                <c:pt idx="14">
                  <c:v>174.76235002477489</c:v>
                </c:pt>
                <c:pt idx="15">
                  <c:v>291.47093298382106</c:v>
                </c:pt>
                <c:pt idx="16">
                  <c:v>252.22892936179616</c:v>
                </c:pt>
                <c:pt idx="17">
                  <c:v>302.8364201432633</c:v>
                </c:pt>
                <c:pt idx="18">
                  <c:v>353.44056280396461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298.84608622240438</c:v>
                </c:pt>
                <c:pt idx="1">
                  <c:v>311.69382458801778</c:v>
                </c:pt>
                <c:pt idx="2">
                  <c:v>237.67307423116736</c:v>
                </c:pt>
                <c:pt idx="3">
                  <c:v>265.951646112959</c:v>
                </c:pt>
                <c:pt idx="4">
                  <c:v>203.67615668188031</c:v>
                </c:pt>
                <c:pt idx="5">
                  <c:v>186.45802606908583</c:v>
                </c:pt>
                <c:pt idx="6">
                  <c:v>157.8870669783991</c:v>
                </c:pt>
                <c:pt idx="7">
                  <c:v>155.56192969939323</c:v>
                </c:pt>
                <c:pt idx="8">
                  <c:v>107.88995374870859</c:v>
                </c:pt>
                <c:pt idx="9">
                  <c:v>151.57026258469597</c:v>
                </c:pt>
                <c:pt idx="10">
                  <c:v>147.0648133213794</c:v>
                </c:pt>
                <c:pt idx="11">
                  <c:v>113.79863372454884</c:v>
                </c:pt>
                <c:pt idx="12">
                  <c:v>149.46469906146064</c:v>
                </c:pt>
                <c:pt idx="13">
                  <c:v>157.49922381721126</c:v>
                </c:pt>
                <c:pt idx="14">
                  <c:v>113.62466948659566</c:v>
                </c:pt>
                <c:pt idx="15">
                  <c:v>180.49287485996018</c:v>
                </c:pt>
                <c:pt idx="16">
                  <c:v>174.70670219912807</c:v>
                </c:pt>
                <c:pt idx="17">
                  <c:v>190.67397126113605</c:v>
                </c:pt>
                <c:pt idx="18">
                  <c:v>232.894356557788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327.88778382740213</c:v>
                </c:pt>
                <c:pt idx="1">
                  <c:v>299.23341112113735</c:v>
                </c:pt>
                <c:pt idx="2">
                  <c:v>234.18967243391069</c:v>
                </c:pt>
                <c:pt idx="3">
                  <c:v>252.20800996420118</c:v>
                </c:pt>
                <c:pt idx="4">
                  <c:v>198.39913450170036</c:v>
                </c:pt>
                <c:pt idx="5">
                  <c:v>172.43421336235605</c:v>
                </c:pt>
                <c:pt idx="6">
                  <c:v>157.46302536434578</c:v>
                </c:pt>
                <c:pt idx="7">
                  <c:v>146.75821143267603</c:v>
                </c:pt>
                <c:pt idx="8">
                  <c:v>94.043016268113149</c:v>
                </c:pt>
                <c:pt idx="9">
                  <c:v>161.14653338118788</c:v>
                </c:pt>
                <c:pt idx="10">
                  <c:v>134.77241012868893</c:v>
                </c:pt>
                <c:pt idx="11">
                  <c:v>105.9347226641984</c:v>
                </c:pt>
                <c:pt idx="12">
                  <c:v>169.82151428539601</c:v>
                </c:pt>
                <c:pt idx="13">
                  <c:v>147.97706906597966</c:v>
                </c:pt>
                <c:pt idx="14">
                  <c:v>104.08017738137966</c:v>
                </c:pt>
                <c:pt idx="15">
                  <c:v>206.83357744948034</c:v>
                </c:pt>
                <c:pt idx="16">
                  <c:v>163.12280374175808</c:v>
                </c:pt>
                <c:pt idx="17">
                  <c:v>170.70782663491224</c:v>
                </c:pt>
                <c:pt idx="18">
                  <c:v>210.10344300638724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Retail!$B$20:$T$20</c:f>
              <c:numCache>
                <c:formatCode>#,##0.0</c:formatCode>
                <c:ptCount val="19"/>
                <c:pt idx="0">
                  <c:v>602.361754287488</c:v>
                </c:pt>
                <c:pt idx="1">
                  <c:v>570.85231899634709</c:v>
                </c:pt>
                <c:pt idx="2">
                  <c:v>435.69885232883001</c:v>
                </c:pt>
                <c:pt idx="3">
                  <c:v>487.34355531954691</c:v>
                </c:pt>
                <c:pt idx="4">
                  <c:v>398.52372682970383</c:v>
                </c:pt>
                <c:pt idx="5">
                  <c:v>357.64273598725981</c:v>
                </c:pt>
                <c:pt idx="6">
                  <c:v>316.80937341863654</c:v>
                </c:pt>
                <c:pt idx="7">
                  <c:v>293.45551026743374</c:v>
                </c:pt>
                <c:pt idx="8">
                  <c:v>166.0357651247443</c:v>
                </c:pt>
                <c:pt idx="9">
                  <c:v>311.72560633991179</c:v>
                </c:pt>
                <c:pt idx="10">
                  <c:v>257.43963178418187</c:v>
                </c:pt>
                <c:pt idx="11">
                  <c:v>184.11058009193698</c:v>
                </c:pt>
                <c:pt idx="12">
                  <c:v>294.99018358698936</c:v>
                </c:pt>
                <c:pt idx="13">
                  <c:v>257.76861251440499</c:v>
                </c:pt>
                <c:pt idx="14">
                  <c:v>179.86790167162073</c:v>
                </c:pt>
                <c:pt idx="15">
                  <c:v>375.05878153690446</c:v>
                </c:pt>
                <c:pt idx="16">
                  <c:v>290.83795516688565</c:v>
                </c:pt>
                <c:pt idx="17">
                  <c:v>404.50530966019028</c:v>
                </c:pt>
                <c:pt idx="18">
                  <c:v>494.83042070113675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Retail!$B$21:$T$21</c:f>
              <c:numCache>
                <c:formatCode>#,##0.0</c:formatCode>
                <c:ptCount val="19"/>
                <c:pt idx="0">
                  <c:v>574.34120932042288</c:v>
                </c:pt>
                <c:pt idx="1">
                  <c:v>547.62952429399422</c:v>
                </c:pt>
                <c:pt idx="2">
                  <c:v>419.29812181866885</c:v>
                </c:pt>
                <c:pt idx="3">
                  <c:v>470.08193721535451</c:v>
                </c:pt>
                <c:pt idx="4">
                  <c:v>375.73414065257413</c:v>
                </c:pt>
                <c:pt idx="5">
                  <c:v>338.39205374190448</c:v>
                </c:pt>
                <c:pt idx="6">
                  <c:v>272.08041246210041</c:v>
                </c:pt>
                <c:pt idx="7">
                  <c:v>271.23305416289264</c:v>
                </c:pt>
                <c:pt idx="8">
                  <c:v>155.27345494150816</c:v>
                </c:pt>
                <c:pt idx="9">
                  <c:v>251.62488412194199</c:v>
                </c:pt>
                <c:pt idx="10">
                  <c:v>228.38257885023444</c:v>
                </c:pt>
                <c:pt idx="11">
                  <c:v>163.92709011060506</c:v>
                </c:pt>
                <c:pt idx="12">
                  <c:v>252.58527668278327</c:v>
                </c:pt>
                <c:pt idx="13">
                  <c:v>235.5884651898061</c:v>
                </c:pt>
                <c:pt idx="14">
                  <c:v>156.38522251776442</c:v>
                </c:pt>
                <c:pt idx="15">
                  <c:v>319.990610156446</c:v>
                </c:pt>
                <c:pt idx="16">
                  <c:v>258.85240723376751</c:v>
                </c:pt>
                <c:pt idx="17">
                  <c:v>361.14439150199223</c:v>
                </c:pt>
                <c:pt idx="18">
                  <c:v>440.88884184664977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455.11290668945952</c:v>
                </c:pt>
                <c:pt idx="1">
                  <c:v>438.855266976667</c:v>
                </c:pt>
                <c:pt idx="2">
                  <c:v>328.96153459757363</c:v>
                </c:pt>
                <c:pt idx="3">
                  <c:v>376.01196892767081</c:v>
                </c:pt>
                <c:pt idx="4">
                  <c:v>296.41921917324726</c:v>
                </c:pt>
                <c:pt idx="5">
                  <c:v>281.68943032645717</c:v>
                </c:pt>
                <c:pt idx="6">
                  <c:v>214.22677575150641</c:v>
                </c:pt>
                <c:pt idx="7">
                  <c:v>214.55551329727294</c:v>
                </c:pt>
                <c:pt idx="8">
                  <c:v>125.23853870327135</c:v>
                </c:pt>
                <c:pt idx="9">
                  <c:v>206.10448798907981</c:v>
                </c:pt>
                <c:pt idx="10">
                  <c:v>190.46312552889293</c:v>
                </c:pt>
                <c:pt idx="11">
                  <c:v>136.05493550163504</c:v>
                </c:pt>
                <c:pt idx="12">
                  <c:v>207.03629375194015</c:v>
                </c:pt>
                <c:pt idx="13">
                  <c:v>195.04185961957975</c:v>
                </c:pt>
                <c:pt idx="14">
                  <c:v>128.32653479956286</c:v>
                </c:pt>
                <c:pt idx="15">
                  <c:v>247.62995485008142</c:v>
                </c:pt>
                <c:pt idx="16">
                  <c:v>200.14079051160695</c:v>
                </c:pt>
                <c:pt idx="17">
                  <c:v>256.16668341051451</c:v>
                </c:pt>
                <c:pt idx="18">
                  <c:v>307.09932503688958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342.39944389163162</c:v>
                </c:pt>
                <c:pt idx="1">
                  <c:v>314.53882393339035</c:v>
                </c:pt>
                <c:pt idx="2">
                  <c:v>226.68107434906295</c:v>
                </c:pt>
                <c:pt idx="3">
                  <c:v>258.58283527030414</c:v>
                </c:pt>
                <c:pt idx="4">
                  <c:v>197.78878220665837</c:v>
                </c:pt>
                <c:pt idx="5">
                  <c:v>171.3208636848797</c:v>
                </c:pt>
                <c:pt idx="6">
                  <c:v>140.18748724278262</c:v>
                </c:pt>
                <c:pt idx="7">
                  <c:v>123.72593935644089</c:v>
                </c:pt>
                <c:pt idx="8">
                  <c:v>102.84697372225835</c:v>
                </c:pt>
                <c:pt idx="9">
                  <c:v>149.48799439532917</c:v>
                </c:pt>
                <c:pt idx="10">
                  <c:v>135.83040183108594</c:v>
                </c:pt>
                <c:pt idx="11">
                  <c:v>121.90253698529943</c:v>
                </c:pt>
                <c:pt idx="12">
                  <c:v>170.94322613018315</c:v>
                </c:pt>
                <c:pt idx="13">
                  <c:v>159.00513770353078</c:v>
                </c:pt>
                <c:pt idx="14">
                  <c:v>120.78658078933155</c:v>
                </c:pt>
                <c:pt idx="15">
                  <c:v>204.82988117715095</c:v>
                </c:pt>
                <c:pt idx="16">
                  <c:v>181.66511719630381</c:v>
                </c:pt>
                <c:pt idx="17">
                  <c:v>230.69736265792369</c:v>
                </c:pt>
                <c:pt idx="18">
                  <c:v>266.98131678934851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330.48923928712662</c:v>
                </c:pt>
                <c:pt idx="1">
                  <c:v>303.81543123647197</c:v>
                </c:pt>
                <c:pt idx="2">
                  <c:v>216.900397493632</c:v>
                </c:pt>
                <c:pt idx="3">
                  <c:v>248.7418818915551</c:v>
                </c:pt>
                <c:pt idx="4">
                  <c:v>189.24979322676802</c:v>
                </c:pt>
                <c:pt idx="5">
                  <c:v>164.26608392760701</c:v>
                </c:pt>
                <c:pt idx="6">
                  <c:v>136.87231566883966</c:v>
                </c:pt>
                <c:pt idx="7">
                  <c:v>130.74401952279501</c:v>
                </c:pt>
                <c:pt idx="8">
                  <c:v>93.645210090108463</c:v>
                </c:pt>
                <c:pt idx="9">
                  <c:v>152.79672756111768</c:v>
                </c:pt>
                <c:pt idx="10">
                  <c:v>141.11267652799572</c:v>
                </c:pt>
                <c:pt idx="11">
                  <c:v>121.95689203354296</c:v>
                </c:pt>
                <c:pt idx="12">
                  <c:v>175.63442306547427</c:v>
                </c:pt>
                <c:pt idx="13">
                  <c:v>159.49449526069372</c:v>
                </c:pt>
                <c:pt idx="14">
                  <c:v>126.05715472591118</c:v>
                </c:pt>
                <c:pt idx="15">
                  <c:v>208.7293054014059</c:v>
                </c:pt>
                <c:pt idx="16">
                  <c:v>187.64965677769698</c:v>
                </c:pt>
                <c:pt idx="17">
                  <c:v>230.49795671901381</c:v>
                </c:pt>
                <c:pt idx="18">
                  <c:v>273.5396667070645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Schools!$AA$22:$AA$23</c:f>
              <c:numCache>
                <c:formatCode>#,##0.0</c:formatCode>
                <c:ptCount val="2"/>
                <c:pt idx="0">
                  <c:v>318.55337026584857</c:v>
                </c:pt>
                <c:pt idx="1">
                  <c:v>308.18118421296822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BD56ED0-78A3-4810-81FA-70212069E4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D54BA1-8D29-45C5-A3DB-3008B0D65B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Schools!$AB$22:$AB$23</c:f>
              <c:numCache>
                <c:formatCode>#,##0.0</c:formatCode>
                <c:ptCount val="2"/>
                <c:pt idx="0">
                  <c:v>253.30394261142345</c:v>
                </c:pt>
                <c:pt idx="1">
                  <c:v>231.39237145881299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(Schools!$X$5,Schools!$X$21)</c15:f>
                <c15:dlblRangeCache>
                  <c:ptCount val="2"/>
                  <c:pt idx="0">
                    <c:v>-20.5%</c:v>
                  </c:pt>
                  <c:pt idx="1">
                    <c:v>-24.9%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C108D97-6C16-49FB-A717-A4032AF9B4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6ABF03-1B63-48F3-9F85-32D7EA9425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Schools!$AC$22:$AC$23</c:f>
              <c:numCache>
                <c:formatCode>#,##0.0</c:formatCode>
                <c:ptCount val="2"/>
                <c:pt idx="0">
                  <c:v>196.04838064924877</c:v>
                </c:pt>
                <c:pt idx="1">
                  <c:v>191.0358442311597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(Schools!$X$6,Schools!$X$22)</c15:f>
                <c15:dlblRangeCache>
                  <c:ptCount val="2"/>
                  <c:pt idx="0">
                    <c:v>-22.6%</c:v>
                  </c:pt>
                  <c:pt idx="1">
                    <c:v>-17.4%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86819BC-B7FF-4187-A200-E3CB50E824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91945D-BAEA-457B-A093-7903D07363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Schools!$AD$22:$AD$23</c:f>
              <c:numCache>
                <c:formatCode>#,##0.0</c:formatCode>
                <c:ptCount val="2"/>
                <c:pt idx="0">
                  <c:v>146.76314391677778</c:v>
                </c:pt>
                <c:pt idx="1">
                  <c:v>147.51874025627959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(Schools!$X$7,Schools!$X$23)</c15:f>
                <c15:dlblRangeCache>
                  <c:ptCount val="2"/>
                  <c:pt idx="0">
                    <c:v>-25.1%</c:v>
                  </c:pt>
                  <c:pt idx="1">
                    <c:v>-22.8%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9D5DDC0-EAA8-4298-9001-7B0F4DB5EC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217533-94E1-4E6D-9067-40EE75B4C6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Schools!$AE$22:$AE$23</c:f>
              <c:numCache>
                <c:formatCode>#,##0.0</c:formatCode>
                <c:ptCount val="2"/>
                <c:pt idx="0">
                  <c:v>143.68795140073803</c:v>
                </c:pt>
                <c:pt idx="1">
                  <c:v>143.5462265338939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(Schools!$X$8,Schools!$X$24)</c15:f>
                <c15:dlblRangeCache>
                  <c:ptCount val="2"/>
                  <c:pt idx="0">
                    <c:v>-2.1%</c:v>
                  </c:pt>
                  <c:pt idx="1">
                    <c:v>-2.7%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695.55337300086546</c:v>
                </c:pt>
                <c:pt idx="1">
                  <c:v>616.95529775708735</c:v>
                </c:pt>
                <c:pt idx="2">
                  <c:v>455.42537731852917</c:v>
                </c:pt>
                <c:pt idx="3">
                  <c:v>553.87873725319832</c:v>
                </c:pt>
                <c:pt idx="4">
                  <c:v>418.08910732709978</c:v>
                </c:pt>
                <c:pt idx="5">
                  <c:v>365.10681621631215</c:v>
                </c:pt>
                <c:pt idx="6">
                  <c:v>326.42670334255928</c:v>
                </c:pt>
                <c:pt idx="7">
                  <c:v>317.30667997542855</c:v>
                </c:pt>
                <c:pt idx="8">
                  <c:v>220.85388804800411</c:v>
                </c:pt>
                <c:pt idx="9">
                  <c:v>304.37855088213792</c:v>
                </c:pt>
                <c:pt idx="10">
                  <c:v>282.35775575285061</c:v>
                </c:pt>
                <c:pt idx="11">
                  <c:v>188.70421348987736</c:v>
                </c:pt>
                <c:pt idx="12">
                  <c:v>252.44825123304915</c:v>
                </c:pt>
                <c:pt idx="13">
                  <c:v>255.41875730526897</c:v>
                </c:pt>
                <c:pt idx="14">
                  <c:v>174.93376159059051</c:v>
                </c:pt>
                <c:pt idx="15">
                  <c:v>311.7677239767869</c:v>
                </c:pt>
                <c:pt idx="16">
                  <c:v>270.00790573910518</c:v>
                </c:pt>
                <c:pt idx="17">
                  <c:v>362.5186396610639</c:v>
                </c:pt>
                <c:pt idx="18">
                  <c:v>470.90498201782896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653.65264247482207</c:v>
                </c:pt>
                <c:pt idx="1">
                  <c:v>571.37593238895408</c:v>
                </c:pt>
                <c:pt idx="2">
                  <c:v>422.12954540016051</c:v>
                </c:pt>
                <c:pt idx="3">
                  <c:v>513.51647840360499</c:v>
                </c:pt>
                <c:pt idx="4">
                  <c:v>362.42013669368083</c:v>
                </c:pt>
                <c:pt idx="5">
                  <c:v>309.54383896894393</c:v>
                </c:pt>
                <c:pt idx="6">
                  <c:v>244.41679818561954</c:v>
                </c:pt>
                <c:pt idx="7">
                  <c:v>251.5835271107315</c:v>
                </c:pt>
                <c:pt idx="8">
                  <c:v>174.41578183671348</c:v>
                </c:pt>
                <c:pt idx="9">
                  <c:v>213.83034707871286</c:v>
                </c:pt>
                <c:pt idx="10">
                  <c:v>217.31475174243639</c:v>
                </c:pt>
                <c:pt idx="11">
                  <c:v>147.60659992885601</c:v>
                </c:pt>
                <c:pt idx="12">
                  <c:v>200.11426742024494</c:v>
                </c:pt>
                <c:pt idx="13">
                  <c:v>209.35742141691367</c:v>
                </c:pt>
                <c:pt idx="14">
                  <c:v>129.84402736138242</c:v>
                </c:pt>
                <c:pt idx="15">
                  <c:v>253.13137151313134</c:v>
                </c:pt>
                <c:pt idx="16">
                  <c:v>216.73859834409558</c:v>
                </c:pt>
                <c:pt idx="17">
                  <c:v>317.16706379470122</c:v>
                </c:pt>
                <c:pt idx="18">
                  <c:v>414.18597540387987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495.45886953218076</c:v>
                </c:pt>
                <c:pt idx="1">
                  <c:v>406.11259331490686</c:v>
                </c:pt>
                <c:pt idx="2">
                  <c:v>312.23554525462129</c:v>
                </c:pt>
                <c:pt idx="3">
                  <c:v>363.46807610085102</c:v>
                </c:pt>
                <c:pt idx="4">
                  <c:v>259.32023291127808</c:v>
                </c:pt>
                <c:pt idx="5">
                  <c:v>238.47466821909353</c:v>
                </c:pt>
                <c:pt idx="6">
                  <c:v>193.30479524249304</c:v>
                </c:pt>
                <c:pt idx="7">
                  <c:v>199.57749733987492</c:v>
                </c:pt>
                <c:pt idx="8">
                  <c:v>135.27573105969574</c:v>
                </c:pt>
                <c:pt idx="9">
                  <c:v>174.04720658484979</c:v>
                </c:pt>
                <c:pt idx="10">
                  <c:v>176.88302985172024</c:v>
                </c:pt>
                <c:pt idx="11">
                  <c:v>120.4310193890672</c:v>
                </c:pt>
                <c:pt idx="12">
                  <c:v>161.06769001763493</c:v>
                </c:pt>
                <c:pt idx="13">
                  <c:v>171.33307108783336</c:v>
                </c:pt>
                <c:pt idx="14">
                  <c:v>107.25757140316833</c:v>
                </c:pt>
                <c:pt idx="15">
                  <c:v>190.56773489222866</c:v>
                </c:pt>
                <c:pt idx="16">
                  <c:v>160.09289983668117</c:v>
                </c:pt>
                <c:pt idx="17">
                  <c:v>191.99427356523432</c:v>
                </c:pt>
                <c:pt idx="18">
                  <c:v>233.90554436521495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366.57219728651063</c:v>
                </c:pt>
                <c:pt idx="1">
                  <c:v>341.21116217921582</c:v>
                </c:pt>
                <c:pt idx="2">
                  <c:v>263.18995671017524</c:v>
                </c:pt>
                <c:pt idx="3">
                  <c:v>279.31186642734394</c:v>
                </c:pt>
                <c:pt idx="4">
                  <c:v>208.23137232168253</c:v>
                </c:pt>
                <c:pt idx="5">
                  <c:v>188.42631725934325</c:v>
                </c:pt>
                <c:pt idx="6">
                  <c:v>142.88143538867911</c:v>
                </c:pt>
                <c:pt idx="7">
                  <c:v>145.00921882631553</c:v>
                </c:pt>
                <c:pt idx="8">
                  <c:v>101.15921518783497</c:v>
                </c:pt>
                <c:pt idx="9">
                  <c:v>125.45777637090713</c:v>
                </c:pt>
                <c:pt idx="10">
                  <c:v>126.24902905934</c:v>
                </c:pt>
                <c:pt idx="11">
                  <c:v>87.555875466946873</c:v>
                </c:pt>
                <c:pt idx="12">
                  <c:v>111.45276577888589</c:v>
                </c:pt>
                <c:pt idx="13">
                  <c:v>120.56655319459446</c:v>
                </c:pt>
                <c:pt idx="14">
                  <c:v>77.561250715576364</c:v>
                </c:pt>
                <c:pt idx="15">
                  <c:v>141.28148471030462</c:v>
                </c:pt>
                <c:pt idx="16">
                  <c:v>121.09932215916376</c:v>
                </c:pt>
                <c:pt idx="17">
                  <c:v>142.44893365029392</c:v>
                </c:pt>
                <c:pt idx="18">
                  <c:v>176.53007055418954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330.24372698459757</c:v>
                </c:pt>
                <c:pt idx="1">
                  <c:v>317.76403011045664</c:v>
                </c:pt>
                <c:pt idx="2">
                  <c:v>241.16297212116186</c:v>
                </c:pt>
                <c:pt idx="3">
                  <c:v>267.34715605039742</c:v>
                </c:pt>
                <c:pt idx="4">
                  <c:v>206.41869302544552</c:v>
                </c:pt>
                <c:pt idx="5">
                  <c:v>180.48646740730808</c:v>
                </c:pt>
                <c:pt idx="6">
                  <c:v>137.320866411173</c:v>
                </c:pt>
                <c:pt idx="7">
                  <c:v>138.67969902489571</c:v>
                </c:pt>
                <c:pt idx="8">
                  <c:v>95.785778117377802</c:v>
                </c:pt>
                <c:pt idx="9">
                  <c:v>121.87553862450113</c:v>
                </c:pt>
                <c:pt idx="10">
                  <c:v>119.57641509404303</c:v>
                </c:pt>
                <c:pt idx="11">
                  <c:v>85.674218260329667</c:v>
                </c:pt>
                <c:pt idx="12">
                  <c:v>112.99841092191863</c:v>
                </c:pt>
                <c:pt idx="13">
                  <c:v>116.05763123595993</c:v>
                </c:pt>
                <c:pt idx="14">
                  <c:v>77.447075195273641</c:v>
                </c:pt>
                <c:pt idx="15">
                  <c:v>155.07197816912512</c:v>
                </c:pt>
                <c:pt idx="16">
                  <c:v>124.02625985220534</c:v>
                </c:pt>
                <c:pt idx="17">
                  <c:v>168.54535015120757</c:v>
                </c:pt>
                <c:pt idx="18">
                  <c:v>223.32131394428319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Schools!$B$20:$T$20</c:f>
              <c:numCache>
                <c:formatCode>#,##0.0</c:formatCode>
                <c:ptCount val="19"/>
                <c:pt idx="0">
                  <c:v>709.21318205713601</c:v>
                </c:pt>
                <c:pt idx="1">
                  <c:v>597.68077015998961</c:v>
                </c:pt>
                <c:pt idx="2">
                  <c:v>456.94370074957277</c:v>
                </c:pt>
                <c:pt idx="3">
                  <c:v>538.4370979978828</c:v>
                </c:pt>
                <c:pt idx="4">
                  <c:v>424.781289362839</c:v>
                </c:pt>
                <c:pt idx="5">
                  <c:v>350.01857995196838</c:v>
                </c:pt>
                <c:pt idx="6">
                  <c:v>326.05928775220428</c:v>
                </c:pt>
                <c:pt idx="7">
                  <c:v>291.74067457108725</c:v>
                </c:pt>
                <c:pt idx="8">
                  <c:v>210.16023485079327</c:v>
                </c:pt>
                <c:pt idx="9">
                  <c:v>289.22762091540017</c:v>
                </c:pt>
                <c:pt idx="10">
                  <c:v>255.33222767099204</c:v>
                </c:pt>
                <c:pt idx="11">
                  <c:v>175.82931860379904</c:v>
                </c:pt>
                <c:pt idx="12">
                  <c:v>236.51680414211398</c:v>
                </c:pt>
                <c:pt idx="13">
                  <c:v>234.42381451482851</c:v>
                </c:pt>
                <c:pt idx="14">
                  <c:v>156.615213073197</c:v>
                </c:pt>
                <c:pt idx="15">
                  <c:v>284.44254608326912</c:v>
                </c:pt>
                <c:pt idx="16">
                  <c:v>238.86983797678579</c:v>
                </c:pt>
                <c:pt idx="17">
                  <c:v>323.42206252422011</c:v>
                </c:pt>
                <c:pt idx="18">
                  <c:v>398.51205603063994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Schools!$B$21:$T$21</c:f>
              <c:numCache>
                <c:formatCode>#,##0.0</c:formatCode>
                <c:ptCount val="19"/>
                <c:pt idx="0">
                  <c:v>602.55947887329683</c:v>
                </c:pt>
                <c:pt idx="1">
                  <c:v>494.37459771432032</c:v>
                </c:pt>
                <c:pt idx="2">
                  <c:v>367.66178508671726</c:v>
                </c:pt>
                <c:pt idx="3">
                  <c:v>447.57363459445287</c:v>
                </c:pt>
                <c:pt idx="4">
                  <c:v>342.38939442839865</c:v>
                </c:pt>
                <c:pt idx="5">
                  <c:v>265.62206294956377</c:v>
                </c:pt>
                <c:pt idx="6">
                  <c:v>234.74295044332536</c:v>
                </c:pt>
                <c:pt idx="7">
                  <c:v>212.62095492928336</c:v>
                </c:pt>
                <c:pt idx="8">
                  <c:v>164.07057920903475</c:v>
                </c:pt>
                <c:pt idx="9">
                  <c:v>199.90108755144203</c:v>
                </c:pt>
                <c:pt idx="10">
                  <c:v>176.44216440820901</c:v>
                </c:pt>
                <c:pt idx="11">
                  <c:v>133.10865328121841</c:v>
                </c:pt>
                <c:pt idx="12">
                  <c:v>180.78730542381629</c:v>
                </c:pt>
                <c:pt idx="13">
                  <c:v>169.78974916502585</c:v>
                </c:pt>
                <c:pt idx="14">
                  <c:v>113.2707782698759</c:v>
                </c:pt>
                <c:pt idx="15">
                  <c:v>220.49765446083819</c:v>
                </c:pt>
                <c:pt idx="16">
                  <c:v>174.38041131170706</c:v>
                </c:pt>
                <c:pt idx="17">
                  <c:v>269.3956340783692</c:v>
                </c:pt>
                <c:pt idx="18">
                  <c:v>332.73652548529265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496.72282544899667</c:v>
                </c:pt>
                <c:pt idx="1">
                  <c:v>385.88198111344019</c:v>
                </c:pt>
                <c:pt idx="2">
                  <c:v>302.81981217260255</c:v>
                </c:pt>
                <c:pt idx="3">
                  <c:v>364.49546351555438</c:v>
                </c:pt>
                <c:pt idx="4">
                  <c:v>268.53681315940003</c:v>
                </c:pt>
                <c:pt idx="5">
                  <c:v>232.85611950893042</c:v>
                </c:pt>
                <c:pt idx="6">
                  <c:v>196.79032337899076</c:v>
                </c:pt>
                <c:pt idx="7">
                  <c:v>190.92855326874169</c:v>
                </c:pt>
                <c:pt idx="8">
                  <c:v>143.79420988595504</c:v>
                </c:pt>
                <c:pt idx="9">
                  <c:v>166.86908781231952</c:v>
                </c:pt>
                <c:pt idx="10">
                  <c:v>158.290080649532</c:v>
                </c:pt>
                <c:pt idx="11">
                  <c:v>112.07664702015948</c:v>
                </c:pt>
                <c:pt idx="12">
                  <c:v>147.10359410173476</c:v>
                </c:pt>
                <c:pt idx="13">
                  <c:v>148.9012989472499</c:v>
                </c:pt>
                <c:pt idx="14">
                  <c:v>99.117831914220531</c:v>
                </c:pt>
                <c:pt idx="15">
                  <c:v>175.51763597256632</c:v>
                </c:pt>
                <c:pt idx="16">
                  <c:v>144.86657700859013</c:v>
                </c:pt>
                <c:pt idx="17">
                  <c:v>171.31629642354409</c:v>
                </c:pt>
                <c:pt idx="18">
                  <c:v>193.70650983264531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389.59029247068344</c:v>
                </c:pt>
                <c:pt idx="1">
                  <c:v>313.61020592742318</c:v>
                </c:pt>
                <c:pt idx="2">
                  <c:v>248.36234129446646</c:v>
                </c:pt>
                <c:pt idx="3">
                  <c:v>281.95956961328147</c:v>
                </c:pt>
                <c:pt idx="4">
                  <c:v>214.06403813217798</c:v>
                </c:pt>
                <c:pt idx="5">
                  <c:v>178.2095094980416</c:v>
                </c:pt>
                <c:pt idx="6">
                  <c:v>149.12828388441244</c:v>
                </c:pt>
                <c:pt idx="7">
                  <c:v>140.8189738202139</c:v>
                </c:pt>
                <c:pt idx="8">
                  <c:v>108.98103500731976</c:v>
                </c:pt>
                <c:pt idx="9">
                  <c:v>127.61532054336621</c:v>
                </c:pt>
                <c:pt idx="10">
                  <c:v>124.81816424941405</c:v>
                </c:pt>
                <c:pt idx="11">
                  <c:v>85.035484385750848</c:v>
                </c:pt>
                <c:pt idx="12">
                  <c:v>111.14404669576405</c:v>
                </c:pt>
                <c:pt idx="13">
                  <c:v>118.52936624229096</c:v>
                </c:pt>
                <c:pt idx="14">
                  <c:v>72.73793365642824</c:v>
                </c:pt>
                <c:pt idx="15">
                  <c:v>134.55669230508303</c:v>
                </c:pt>
                <c:pt idx="16">
                  <c:v>107.5746094821621</c:v>
                </c:pt>
                <c:pt idx="17">
                  <c:v>132.28201514093439</c:v>
                </c:pt>
                <c:pt idx="18">
                  <c:v>149.71299972647955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361.69762000800029</c:v>
                </c:pt>
                <c:pt idx="1">
                  <c:v>305.71763469653536</c:v>
                </c:pt>
                <c:pt idx="2">
                  <c:v>239.89785564839769</c:v>
                </c:pt>
                <c:pt idx="3">
                  <c:v>273.91912878709383</c:v>
                </c:pt>
                <c:pt idx="4">
                  <c:v>208.12074594375639</c:v>
                </c:pt>
                <c:pt idx="5">
                  <c:v>173.59700439391747</c:v>
                </c:pt>
                <c:pt idx="6">
                  <c:v>146.6799057198555</c:v>
                </c:pt>
                <c:pt idx="7">
                  <c:v>136.00875451301371</c:v>
                </c:pt>
                <c:pt idx="8">
                  <c:v>104.68966920041447</c:v>
                </c:pt>
                <c:pt idx="9">
                  <c:v>122.92954063319883</c:v>
                </c:pt>
                <c:pt idx="10">
                  <c:v>116.9395023239116</c:v>
                </c:pt>
                <c:pt idx="11">
                  <c:v>82.274853345870653</c:v>
                </c:pt>
                <c:pt idx="12">
                  <c:v>109.61859257049748</c:v>
                </c:pt>
                <c:pt idx="13">
                  <c:v>113.58307481381675</c:v>
                </c:pt>
                <c:pt idx="14">
                  <c:v>70.912036323049534</c:v>
                </c:pt>
                <c:pt idx="15">
                  <c:v>133.57513308022936</c:v>
                </c:pt>
                <c:pt idx="16">
                  <c:v>105.78617939732021</c:v>
                </c:pt>
                <c:pt idx="17">
                  <c:v>130.86507171731478</c:v>
                </c:pt>
                <c:pt idx="18">
                  <c:v>146.86622298086905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39910637165198287"/>
          <c:y val="4.74172463795350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Healthcare!$AA$22:$AA$23</c:f>
              <c:numCache>
                <c:formatCode>#,##0.0</c:formatCode>
                <c:ptCount val="2"/>
                <c:pt idx="0">
                  <c:v>729.71851958701234</c:v>
                </c:pt>
                <c:pt idx="1">
                  <c:v>1031.7100088728462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E53773B-3D82-4F21-8822-A3FF1307B5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4577FB-9497-4CC9-8F6C-FD573D7EF7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Healthcare!$AB$22:$AB$23</c:f>
              <c:numCache>
                <c:formatCode>#,##0.0</c:formatCode>
                <c:ptCount val="2"/>
                <c:pt idx="0">
                  <c:v>886.12487663880052</c:v>
                </c:pt>
                <c:pt idx="1">
                  <c:v>557.62274290642392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(Healthcare!$X$5,Healthcare!$X$21)</c15:f>
                <c15:dlblRangeCache>
                  <c:ptCount val="2"/>
                  <c:pt idx="0">
                    <c:v>21.4%</c:v>
                  </c:pt>
                  <c:pt idx="1">
                    <c:v>-46.0%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6756DD0-0835-4316-AFFC-AC855C25D6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F89188-3D5C-4046-B743-AAB2AD290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Healthcare!$AC$22:$AC$23</c:f>
              <c:numCache>
                <c:formatCode>#,##0.0</c:formatCode>
                <c:ptCount val="2"/>
                <c:pt idx="0">
                  <c:v>840.04728337780773</c:v>
                </c:pt>
                <c:pt idx="1">
                  <c:v>605.00985357221236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(Healthcare!$X$6,Healthcare!$X$22)</c15:f>
                <c15:dlblRangeCache>
                  <c:ptCount val="2"/>
                  <c:pt idx="0">
                    <c:v>-5.2%</c:v>
                  </c:pt>
                  <c:pt idx="1">
                    <c:v>8.5%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BA1BC93-4825-48EB-ABA5-5AB33E0289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16666CB-9387-44E4-8FF2-9ABE4F0F0C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Healthcare!$AD$22:$AD$23</c:f>
              <c:numCache>
                <c:formatCode>#,##0.0</c:formatCode>
                <c:ptCount val="2"/>
                <c:pt idx="0">
                  <c:v>425.46262531725438</c:v>
                </c:pt>
                <c:pt idx="1">
                  <c:v>422.61549782099485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(Healthcare!$X$7,Healthcare!$X$23)</c15:f>
                <c15:dlblRangeCache>
                  <c:ptCount val="2"/>
                  <c:pt idx="0">
                    <c:v>-49.4%</c:v>
                  </c:pt>
                  <c:pt idx="1">
                    <c:v>-30.1%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3CFF6B6-758F-48E9-B660-2E503A0CEC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AE47AE6-9D78-4BE8-ACC6-AD38407633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Healthcare!$AE$22:$AE$23</c:f>
              <c:numCache>
                <c:formatCode>#,##0.0</c:formatCode>
                <c:ptCount val="2"/>
                <c:pt idx="0">
                  <c:v>412.59645559049977</c:v>
                </c:pt>
                <c:pt idx="1">
                  <c:v>405.87799818581789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(Healthcare!$X$8,Healthcare!$X$24)</c15:f>
                <c15:dlblRangeCache>
                  <c:ptCount val="2"/>
                  <c:pt idx="0">
                    <c:v>-3.0%</c:v>
                  </c:pt>
                  <c:pt idx="1">
                    <c:v>-4.0%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864.5119109503662</c:v>
                </c:pt>
                <c:pt idx="1">
                  <c:v>737.27749884357172</c:v>
                </c:pt>
                <c:pt idx="2">
                  <c:v>735.31918530713187</c:v>
                </c:pt>
                <c:pt idx="3">
                  <c:v>672.31386730934628</c:v>
                </c:pt>
                <c:pt idx="4">
                  <c:v>723.0360784136135</c:v>
                </c:pt>
                <c:pt idx="5">
                  <c:v>712.24430592827935</c:v>
                </c:pt>
                <c:pt idx="6">
                  <c:v>703.80339436886447</c:v>
                </c:pt>
                <c:pt idx="7">
                  <c:v>670.11762235043511</c:v>
                </c:pt>
                <c:pt idx="8">
                  <c:v>573.23239921728361</c:v>
                </c:pt>
                <c:pt idx="9">
                  <c:v>750.94732959610326</c:v>
                </c:pt>
                <c:pt idx="10">
                  <c:v>655.84258186770705</c:v>
                </c:pt>
                <c:pt idx="11">
                  <c:v>593.06225636963507</c:v>
                </c:pt>
                <c:pt idx="12">
                  <c:v>801.41594856084873</c:v>
                </c:pt>
                <c:pt idx="13">
                  <c:v>664.70432784129866</c:v>
                </c:pt>
                <c:pt idx="14">
                  <c:v>622.16584102125069</c:v>
                </c:pt>
                <c:pt idx="15">
                  <c:v>846.75349054784374</c:v>
                </c:pt>
                <c:pt idx="16">
                  <c:v>737.87461239954359</c:v>
                </c:pt>
                <c:pt idx="17">
                  <c:v>920.99268862483882</c:v>
                </c:pt>
                <c:pt idx="18">
                  <c:v>955.25262725966854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1113.8093178371198</c:v>
                </c:pt>
                <c:pt idx="1">
                  <c:v>819.23996588960574</c:v>
                </c:pt>
                <c:pt idx="2">
                  <c:v>952.37489002652319</c:v>
                </c:pt>
                <c:pt idx="3">
                  <c:v>744.68936131550549</c:v>
                </c:pt>
                <c:pt idx="4">
                  <c:v>975.80374863297436</c:v>
                </c:pt>
                <c:pt idx="5">
                  <c:v>845.27461914460127</c:v>
                </c:pt>
                <c:pt idx="6">
                  <c:v>892.65267659466645</c:v>
                </c:pt>
                <c:pt idx="7">
                  <c:v>822.60029171155929</c:v>
                </c:pt>
                <c:pt idx="8">
                  <c:v>696.22717211930558</c:v>
                </c:pt>
                <c:pt idx="9">
                  <c:v>886.48818815580444</c:v>
                </c:pt>
                <c:pt idx="10">
                  <c:v>818.9082147725361</c:v>
                </c:pt>
                <c:pt idx="11">
                  <c:v>704.38371089828763</c:v>
                </c:pt>
                <c:pt idx="12">
                  <c:v>866.61074788844269</c:v>
                </c:pt>
                <c:pt idx="13">
                  <c:v>847.9202012158612</c:v>
                </c:pt>
                <c:pt idx="14">
                  <c:v>692.64510511859521</c:v>
                </c:pt>
                <c:pt idx="15">
                  <c:v>973.44774026712162</c:v>
                </c:pt>
                <c:pt idx="16">
                  <c:v>899.12461598997436</c:v>
                </c:pt>
                <c:pt idx="17">
                  <c:v>1029.3403846725219</c:v>
                </c:pt>
                <c:pt idx="18">
                  <c:v>1103.241348552192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1079.940918299706</c:v>
                </c:pt>
                <c:pt idx="1">
                  <c:v>942.2301687920409</c:v>
                </c:pt>
                <c:pt idx="2">
                  <c:v>916.17205677534866</c:v>
                </c:pt>
                <c:pt idx="3">
                  <c:v>853.44550565716963</c:v>
                </c:pt>
                <c:pt idx="4">
                  <c:v>904.31010632052289</c:v>
                </c:pt>
                <c:pt idx="5">
                  <c:v>830.38681503633609</c:v>
                </c:pt>
                <c:pt idx="6">
                  <c:v>838.93322955273084</c:v>
                </c:pt>
                <c:pt idx="7">
                  <c:v>798.92870164785177</c:v>
                </c:pt>
                <c:pt idx="8">
                  <c:v>651.68386070097245</c:v>
                </c:pt>
                <c:pt idx="9">
                  <c:v>840.22482370507282</c:v>
                </c:pt>
                <c:pt idx="10">
                  <c:v>783.50510322086666</c:v>
                </c:pt>
                <c:pt idx="11">
                  <c:v>669.82200520685535</c:v>
                </c:pt>
                <c:pt idx="12">
                  <c:v>831.26041034831292</c:v>
                </c:pt>
                <c:pt idx="13">
                  <c:v>802.912409113997</c:v>
                </c:pt>
                <c:pt idx="14">
                  <c:v>665.70048920011982</c:v>
                </c:pt>
                <c:pt idx="15">
                  <c:v>920.36653009181043</c:v>
                </c:pt>
                <c:pt idx="16">
                  <c:v>899.79252913046639</c:v>
                </c:pt>
                <c:pt idx="17">
                  <c:v>964.21381281898493</c:v>
                </c:pt>
                <c:pt idx="18">
                  <c:v>1040.1858804050594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521.00022308232849</c:v>
                </c:pt>
                <c:pt idx="1">
                  <c:v>443.58279445192494</c:v>
                </c:pt>
                <c:pt idx="2">
                  <c:v>445.96291887595788</c:v>
                </c:pt>
                <c:pt idx="3">
                  <c:v>428.80750528851905</c:v>
                </c:pt>
                <c:pt idx="4">
                  <c:v>439.28899334833045</c:v>
                </c:pt>
                <c:pt idx="5">
                  <c:v>448.37539258781277</c:v>
                </c:pt>
                <c:pt idx="6">
                  <c:v>419.17696719731498</c:v>
                </c:pt>
                <c:pt idx="7">
                  <c:v>434.98104285150885</c:v>
                </c:pt>
                <c:pt idx="8">
                  <c:v>320.56520683723789</c:v>
                </c:pt>
                <c:pt idx="9">
                  <c:v>427.26032630746658</c:v>
                </c:pt>
                <c:pt idx="10">
                  <c:v>440.46885985065938</c:v>
                </c:pt>
                <c:pt idx="11">
                  <c:v>337.2870314378012</c:v>
                </c:pt>
                <c:pt idx="12">
                  <c:v>418.35846271531813</c:v>
                </c:pt>
                <c:pt idx="13">
                  <c:v>438.82542735804157</c:v>
                </c:pt>
                <c:pt idx="14">
                  <c:v>334.88356203159111</c:v>
                </c:pt>
                <c:pt idx="15">
                  <c:v>466.21800030148478</c:v>
                </c:pt>
                <c:pt idx="16">
                  <c:v>475.45036195029388</c:v>
                </c:pt>
                <c:pt idx="17">
                  <c:v>487.83253873895501</c:v>
                </c:pt>
                <c:pt idx="18">
                  <c:v>526.52294278476154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490.19919149455882</c:v>
                </c:pt>
                <c:pt idx="1">
                  <c:v>427.48639086034495</c:v>
                </c:pt>
                <c:pt idx="2">
                  <c:v>420.30093972739809</c:v>
                </c:pt>
                <c:pt idx="3">
                  <c:v>415.28467717983227</c:v>
                </c:pt>
                <c:pt idx="4">
                  <c:v>418.10806370700993</c:v>
                </c:pt>
                <c:pt idx="5">
                  <c:v>440.00159707835729</c:v>
                </c:pt>
                <c:pt idx="6">
                  <c:v>405.78266178426247</c:v>
                </c:pt>
                <c:pt idx="7">
                  <c:v>427.33695155195016</c:v>
                </c:pt>
                <c:pt idx="8">
                  <c:v>315.16767642480193</c:v>
                </c:pt>
                <c:pt idx="9">
                  <c:v>415.35944951431873</c:v>
                </c:pt>
                <c:pt idx="10">
                  <c:v>431.75909830578951</c:v>
                </c:pt>
                <c:pt idx="11">
                  <c:v>331.83584562492615</c:v>
                </c:pt>
                <c:pt idx="12">
                  <c:v>409.4301026092553</c:v>
                </c:pt>
                <c:pt idx="13">
                  <c:v>428.31971998420755</c:v>
                </c:pt>
                <c:pt idx="14">
                  <c:v>327.35103730788342</c:v>
                </c:pt>
                <c:pt idx="15">
                  <c:v>453.51591388471411</c:v>
                </c:pt>
                <c:pt idx="16">
                  <c:v>461.90181917498876</c:v>
                </c:pt>
                <c:pt idx="17">
                  <c:v>471.89699536907449</c:v>
                </c:pt>
                <c:pt idx="18">
                  <c:v>505.73322018789645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Healthcare!$B$20:$T$20</c:f>
              <c:numCache>
                <c:formatCode>#,##0.0</c:formatCode>
                <c:ptCount val="19"/>
                <c:pt idx="0">
                  <c:v>1176.7329947864362</c:v>
                </c:pt>
                <c:pt idx="1">
                  <c:v>1322.3795829336223</c:v>
                </c:pt>
                <c:pt idx="2">
                  <c:v>1071.6164511040238</c:v>
                </c:pt>
                <c:pt idx="3">
                  <c:v>1222.8903034919572</c:v>
                </c:pt>
                <c:pt idx="4">
                  <c:v>1095.5004825456981</c:v>
                </c:pt>
                <c:pt idx="5">
                  <c:v>1137.4822655121527</c:v>
                </c:pt>
                <c:pt idx="6">
                  <c:v>1073.457556498945</c:v>
                </c:pt>
                <c:pt idx="7">
                  <c:v>1085.6032637044113</c:v>
                </c:pt>
                <c:pt idx="8">
                  <c:v>890.61350947137839</c:v>
                </c:pt>
                <c:pt idx="9">
                  <c:v>1065.4340395026991</c:v>
                </c:pt>
                <c:pt idx="10">
                  <c:v>1051.9835074764073</c:v>
                </c:pt>
                <c:pt idx="11">
                  <c:v>807.25488995612409</c:v>
                </c:pt>
                <c:pt idx="12">
                  <c:v>911.04106924821019</c:v>
                </c:pt>
                <c:pt idx="13">
                  <c:v>979.89805832026843</c:v>
                </c:pt>
                <c:pt idx="14">
                  <c:v>742.20265852432215</c:v>
                </c:pt>
                <c:pt idx="15">
                  <c:v>1056.8669762077959</c:v>
                </c:pt>
                <c:pt idx="16">
                  <c:v>1039.9161094470182</c:v>
                </c:pt>
                <c:pt idx="17">
                  <c:v>1132.6964736766949</c:v>
                </c:pt>
                <c:pt idx="18">
                  <c:v>1253.8324846814564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Healthcare!$B$21:$T$21</c:f>
              <c:numCache>
                <c:formatCode>#,##0.0</c:formatCode>
                <c:ptCount val="19"/>
                <c:pt idx="0">
                  <c:v>869.04401949749399</c:v>
                </c:pt>
                <c:pt idx="1">
                  <c:v>811.6007805061256</c:v>
                </c:pt>
                <c:pt idx="2">
                  <c:v>664.40373785318229</c:v>
                </c:pt>
                <c:pt idx="3">
                  <c:v>706.6686854567198</c:v>
                </c:pt>
                <c:pt idx="4">
                  <c:v>674.94932147561121</c:v>
                </c:pt>
                <c:pt idx="5">
                  <c:v>604.01124049148018</c:v>
                </c:pt>
                <c:pt idx="6">
                  <c:v>526.19074828574048</c:v>
                </c:pt>
                <c:pt idx="7">
                  <c:v>513.78386274478078</c:v>
                </c:pt>
                <c:pt idx="8">
                  <c:v>422.08228920060549</c:v>
                </c:pt>
                <c:pt idx="9">
                  <c:v>534.63917726813884</c:v>
                </c:pt>
                <c:pt idx="10">
                  <c:v>481.5226721415313</c:v>
                </c:pt>
                <c:pt idx="11">
                  <c:v>459.99473627034973</c:v>
                </c:pt>
                <c:pt idx="12">
                  <c:v>520.34221534871426</c:v>
                </c:pt>
                <c:pt idx="13">
                  <c:v>495.87517851711334</c:v>
                </c:pt>
                <c:pt idx="14">
                  <c:v>537.4217599170338</c:v>
                </c:pt>
                <c:pt idx="15">
                  <c:v>654.84056635783941</c:v>
                </c:pt>
                <c:pt idx="16">
                  <c:v>574.71580400910148</c:v>
                </c:pt>
                <c:pt idx="17">
                  <c:v>743.71330343149452</c:v>
                </c:pt>
                <c:pt idx="18">
                  <c:v>1014.1841282248635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977.50637603411963</c:v>
                </c:pt>
                <c:pt idx="1">
                  <c:v>717.50041010751988</c:v>
                </c:pt>
                <c:pt idx="2">
                  <c:v>908.34669103504393</c:v>
                </c:pt>
                <c:pt idx="3">
                  <c:v>648.43996906416487</c:v>
                </c:pt>
                <c:pt idx="4">
                  <c:v>684.14105671757363</c:v>
                </c:pt>
                <c:pt idx="5">
                  <c:v>551.19223429071383</c:v>
                </c:pt>
                <c:pt idx="6">
                  <c:v>574.7628165330201</c:v>
                </c:pt>
                <c:pt idx="7">
                  <c:v>505.21381064478913</c:v>
                </c:pt>
                <c:pt idx="8">
                  <c:v>643.22882929908064</c:v>
                </c:pt>
                <c:pt idx="9">
                  <c:v>512.97211555051888</c:v>
                </c:pt>
                <c:pt idx="10">
                  <c:v>483.65770566901659</c:v>
                </c:pt>
                <c:pt idx="11">
                  <c:v>551.57933456998035</c:v>
                </c:pt>
                <c:pt idx="12">
                  <c:v>660.93293555069999</c:v>
                </c:pt>
                <c:pt idx="13">
                  <c:v>481.83229350892464</c:v>
                </c:pt>
                <c:pt idx="14">
                  <c:v>488.83962188666868</c:v>
                </c:pt>
                <c:pt idx="15">
                  <c:v>763.58666513839512</c:v>
                </c:pt>
                <c:pt idx="16">
                  <c:v>634.60415720597643</c:v>
                </c:pt>
                <c:pt idx="17">
                  <c:v>787.82371659491366</c:v>
                </c:pt>
                <c:pt idx="18">
                  <c:v>864.49468865977281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639.75506082844049</c:v>
                </c:pt>
                <c:pt idx="1">
                  <c:v>597.20425187216051</c:v>
                </c:pt>
                <c:pt idx="2">
                  <c:v>524.03902184735341</c:v>
                </c:pt>
                <c:pt idx="3">
                  <c:v>536.41924692562611</c:v>
                </c:pt>
                <c:pt idx="4">
                  <c:v>498.55716410600508</c:v>
                </c:pt>
                <c:pt idx="5">
                  <c:v>482.66366400129101</c:v>
                </c:pt>
                <c:pt idx="6">
                  <c:v>412.3269396557248</c:v>
                </c:pt>
                <c:pt idx="7">
                  <c:v>415.20295733180865</c:v>
                </c:pt>
                <c:pt idx="8">
                  <c:v>338.78781763565763</c:v>
                </c:pt>
                <c:pt idx="9">
                  <c:v>401.54076854214247</c:v>
                </c:pt>
                <c:pt idx="10">
                  <c:v>404.32125910049774</c:v>
                </c:pt>
                <c:pt idx="11">
                  <c:v>281.9379546694135</c:v>
                </c:pt>
                <c:pt idx="12">
                  <c:v>385.34574013790592</c:v>
                </c:pt>
                <c:pt idx="13">
                  <c:v>400.77961634865312</c:v>
                </c:pt>
                <c:pt idx="14">
                  <c:v>254.5187977212924</c:v>
                </c:pt>
                <c:pt idx="15">
                  <c:v>483.45555057478697</c:v>
                </c:pt>
                <c:pt idx="16">
                  <c:v>465.60452699119435</c:v>
                </c:pt>
                <c:pt idx="17">
                  <c:v>514.24708006895526</c:v>
                </c:pt>
                <c:pt idx="18">
                  <c:v>560.93309546966259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619.67331229932972</c:v>
                </c:pt>
                <c:pt idx="1">
                  <c:v>576.12107911499118</c:v>
                </c:pt>
                <c:pt idx="2">
                  <c:v>504.70601609231556</c:v>
                </c:pt>
                <c:pt idx="3">
                  <c:v>516.60488071149359</c:v>
                </c:pt>
                <c:pt idx="4">
                  <c:v>477.55240640733103</c:v>
                </c:pt>
                <c:pt idx="5">
                  <c:v>468.71230886698686</c:v>
                </c:pt>
                <c:pt idx="6">
                  <c:v>395.04786733759494</c:v>
                </c:pt>
                <c:pt idx="7">
                  <c:v>404.13999497249711</c:v>
                </c:pt>
                <c:pt idx="8">
                  <c:v>321.81696246498825</c:v>
                </c:pt>
                <c:pt idx="9">
                  <c:v>384.27481396029623</c:v>
                </c:pt>
                <c:pt idx="10">
                  <c:v>392.89142000380184</c:v>
                </c:pt>
                <c:pt idx="11">
                  <c:v>264.27847603152003</c:v>
                </c:pt>
                <c:pt idx="12">
                  <c:v>369.06635776684664</c:v>
                </c:pt>
                <c:pt idx="13">
                  <c:v>390.94085482536002</c:v>
                </c:pt>
                <c:pt idx="14">
                  <c:v>239.67114572598567</c:v>
                </c:pt>
                <c:pt idx="15">
                  <c:v>467.52574302374944</c:v>
                </c:pt>
                <c:pt idx="16">
                  <c:v>455.5970721387273</c:v>
                </c:pt>
                <c:pt idx="17">
                  <c:v>499.18906891756507</c:v>
                </c:pt>
                <c:pt idx="18">
                  <c:v>547.74654802805924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Restaurant!$AA$22:$AA$23</c:f>
              <c:numCache>
                <c:formatCode>#,##0.0</c:formatCode>
                <c:ptCount val="2"/>
                <c:pt idx="0">
                  <c:v>1340.4211675865085</c:v>
                </c:pt>
                <c:pt idx="1">
                  <c:v>1365.2371116529523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E08B4E4-1CA2-485F-8039-F7984A4FDF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E65146-1D85-4BBC-859D-802583F0E6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Restaurant!$AB$22:$AB$23</c:f>
              <c:numCache>
                <c:formatCode>#,##0.0</c:formatCode>
                <c:ptCount val="2"/>
                <c:pt idx="0">
                  <c:v>1134.2581430700434</c:v>
                </c:pt>
                <c:pt idx="1">
                  <c:v>1266.4396444075378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(Restaurant!$X$5,Restaurant!$X$21)</c15:f>
                <c15:dlblRangeCache>
                  <c:ptCount val="2"/>
                  <c:pt idx="0">
                    <c:v>-15.4%</c:v>
                  </c:pt>
                  <c:pt idx="1">
                    <c:v>-7.2%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A695E6-ACC5-4A0C-985D-AAE44E5CFD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943703A-0285-4B1C-98AE-7C39E44327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Restaurant!$AC$22:$AC$23</c:f>
              <c:numCache>
                <c:formatCode>#,##0.0</c:formatCode>
                <c:ptCount val="2"/>
                <c:pt idx="0">
                  <c:v>1028.4677573900894</c:v>
                </c:pt>
                <c:pt idx="1">
                  <c:v>1165.2705960705698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(Restaurant!$X$6,Restaurant!$X$22)</c15:f>
                <c15:dlblRangeCache>
                  <c:ptCount val="2"/>
                  <c:pt idx="0">
                    <c:v>-9.3%</c:v>
                  </c:pt>
                  <c:pt idx="1">
                    <c:v>-8.0%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0B447B1-BA14-4A79-849A-0A190AA1A2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D8969D0-D93F-4E55-AECD-32809D8A25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Restaurant!$AD$22:$AD$23</c:f>
              <c:numCache>
                <c:formatCode>#,##0.0</c:formatCode>
                <c:ptCount val="2"/>
                <c:pt idx="0">
                  <c:v>654.69575797279765</c:v>
                </c:pt>
                <c:pt idx="1">
                  <c:v>830.01473492962918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(Restaurant!$X$7,Restaurant!$X$23)</c15:f>
                <c15:dlblRangeCache>
                  <c:ptCount val="2"/>
                  <c:pt idx="0">
                    <c:v>-36.3%</c:v>
                  </c:pt>
                  <c:pt idx="1">
                    <c:v>-28.8%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DA71992-8DD7-4A84-A97D-D571627EE4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9BF5EA-06A9-46EA-B14C-ACA383DBE8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Restaurant!$AE$22:$AE$23</c:f>
              <c:numCache>
                <c:formatCode>#,##0.0</c:formatCode>
                <c:ptCount val="2"/>
                <c:pt idx="0">
                  <c:v>649.12893559695715</c:v>
                </c:pt>
                <c:pt idx="1">
                  <c:v>827.14229477601009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(Restaurant!$X$8,Restaurant!$X$24)</c15:f>
                <c15:dlblRangeCache>
                  <c:ptCount val="2"/>
                  <c:pt idx="0">
                    <c:v>-0.9%</c:v>
                  </c:pt>
                  <c:pt idx="1">
                    <c:v>-0.3%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2144.1024052517746</c:v>
                </c:pt>
                <c:pt idx="1">
                  <c:v>2046.528198941385</c:v>
                </c:pt>
                <c:pt idx="2">
                  <c:v>1627.6570913082701</c:v>
                </c:pt>
                <c:pt idx="3">
                  <c:v>1839.8425445889986</c:v>
                </c:pt>
                <c:pt idx="4">
                  <c:v>1557.4603943178238</c:v>
                </c:pt>
                <c:pt idx="5">
                  <c:v>1326.2570945688915</c:v>
                </c:pt>
                <c:pt idx="6">
                  <c:v>1346.0204386622754</c:v>
                </c:pt>
                <c:pt idx="7">
                  <c:v>1194.3088460660601</c:v>
                </c:pt>
                <c:pt idx="8">
                  <c:v>764.70754399121813</c:v>
                </c:pt>
                <c:pt idx="9">
                  <c:v>1322.000396708946</c:v>
                </c:pt>
                <c:pt idx="10">
                  <c:v>1093.6771713021835</c:v>
                </c:pt>
                <c:pt idx="11">
                  <c:v>881.13463106068025</c:v>
                </c:pt>
                <c:pt idx="12">
                  <c:v>1340.4682198093624</c:v>
                </c:pt>
                <c:pt idx="13">
                  <c:v>1134.5132326888172</c:v>
                </c:pt>
                <c:pt idx="14">
                  <c:v>886.5564196202464</c:v>
                </c:pt>
                <c:pt idx="15">
                  <c:v>1524.1865618920301</c:v>
                </c:pt>
                <c:pt idx="16">
                  <c:v>1205.5343126066496</c:v>
                </c:pt>
                <c:pt idx="17">
                  <c:v>1623.191724542698</c:v>
                </c:pt>
                <c:pt idx="18">
                  <c:v>1840.5647015987918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2073.5043311921918</c:v>
                </c:pt>
                <c:pt idx="1">
                  <c:v>1957.2808318932255</c:v>
                </c:pt>
                <c:pt idx="2">
                  <c:v>1584.8080091732154</c:v>
                </c:pt>
                <c:pt idx="3">
                  <c:v>1717.2383786016283</c:v>
                </c:pt>
                <c:pt idx="4">
                  <c:v>1442.8194104796376</c:v>
                </c:pt>
                <c:pt idx="5">
                  <c:v>1236.1341202299825</c:v>
                </c:pt>
                <c:pt idx="6">
                  <c:v>1103.1581618789874</c:v>
                </c:pt>
                <c:pt idx="7">
                  <c:v>1092.4709369939242</c:v>
                </c:pt>
                <c:pt idx="8">
                  <c:v>712.3563804927885</c:v>
                </c:pt>
                <c:pt idx="9">
                  <c:v>1036.2223961220343</c:v>
                </c:pt>
                <c:pt idx="10">
                  <c:v>973.10416598737038</c:v>
                </c:pt>
                <c:pt idx="11">
                  <c:v>712.11309465584122</c:v>
                </c:pt>
                <c:pt idx="12">
                  <c:v>1038.2359766104755</c:v>
                </c:pt>
                <c:pt idx="13">
                  <c:v>989.58109709043879</c:v>
                </c:pt>
                <c:pt idx="14">
                  <c:v>688.7498505548491</c:v>
                </c:pt>
                <c:pt idx="15">
                  <c:v>1241.2438890519202</c:v>
                </c:pt>
                <c:pt idx="16">
                  <c:v>1040.9514004369232</c:v>
                </c:pt>
                <c:pt idx="17">
                  <c:v>1378.3588422620019</c:v>
                </c:pt>
                <c:pt idx="18">
                  <c:v>1591.7508939537211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1791.9553566576458</c:v>
                </c:pt>
                <c:pt idx="1">
                  <c:v>1686.5229330377038</c:v>
                </c:pt>
                <c:pt idx="2">
                  <c:v>1370.0191344136858</c:v>
                </c:pt>
                <c:pt idx="3">
                  <c:v>1479.9918049713608</c:v>
                </c:pt>
                <c:pt idx="4">
                  <c:v>1227.0183355614247</c:v>
                </c:pt>
                <c:pt idx="5">
                  <c:v>1098.4983805580009</c:v>
                </c:pt>
                <c:pt idx="6">
                  <c:v>998.39922505896277</c:v>
                </c:pt>
                <c:pt idx="7">
                  <c:v>985.69467540513222</c:v>
                </c:pt>
                <c:pt idx="8">
                  <c:v>642.64805395241672</c:v>
                </c:pt>
                <c:pt idx="9">
                  <c:v>965.28581520971238</c:v>
                </c:pt>
                <c:pt idx="10">
                  <c:v>903.25823035203837</c:v>
                </c:pt>
                <c:pt idx="11">
                  <c:v>678.03211712152336</c:v>
                </c:pt>
                <c:pt idx="12">
                  <c:v>984.85138630756364</c:v>
                </c:pt>
                <c:pt idx="13">
                  <c:v>933.76402882389391</c:v>
                </c:pt>
                <c:pt idx="14">
                  <c:v>574.51416196593743</c:v>
                </c:pt>
                <c:pt idx="15">
                  <c:v>1172.3830306389732</c:v>
                </c:pt>
                <c:pt idx="16">
                  <c:v>988.45436216809594</c:v>
                </c:pt>
                <c:pt idx="17">
                  <c:v>1276.6816111817579</c:v>
                </c:pt>
                <c:pt idx="18">
                  <c:v>1400.4996522003762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1429.2753920897321</c:v>
                </c:pt>
                <c:pt idx="1">
                  <c:v>1224.6407990696362</c:v>
                </c:pt>
                <c:pt idx="2">
                  <c:v>874.73113458758576</c:v>
                </c:pt>
                <c:pt idx="3">
                  <c:v>1031.9672307541819</c:v>
                </c:pt>
                <c:pt idx="4">
                  <c:v>861.85135913571798</c:v>
                </c:pt>
                <c:pt idx="5">
                  <c:v>655.27787016205298</c:v>
                </c:pt>
                <c:pt idx="6">
                  <c:v>641.32530133576802</c:v>
                </c:pt>
                <c:pt idx="7">
                  <c:v>567.9432271457606</c:v>
                </c:pt>
                <c:pt idx="8">
                  <c:v>298.25360026954473</c:v>
                </c:pt>
                <c:pt idx="9">
                  <c:v>589.79640136076603</c:v>
                </c:pt>
                <c:pt idx="10">
                  <c:v>518.35274489984465</c:v>
                </c:pt>
                <c:pt idx="11">
                  <c:v>350.32144293368981</c:v>
                </c:pt>
                <c:pt idx="12">
                  <c:v>624.62371341310995</c:v>
                </c:pt>
                <c:pt idx="13">
                  <c:v>573.58390122490687</c:v>
                </c:pt>
                <c:pt idx="14">
                  <c:v>364.9042029410806</c:v>
                </c:pt>
                <c:pt idx="15">
                  <c:v>840.01950395078643</c:v>
                </c:pt>
                <c:pt idx="16">
                  <c:v>656.67973632441021</c:v>
                </c:pt>
                <c:pt idx="17">
                  <c:v>904.6544719423523</c:v>
                </c:pt>
                <c:pt idx="18">
                  <c:v>1121.606198441423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1409.3798841392502</c:v>
                </c:pt>
                <c:pt idx="1">
                  <c:v>1215.2954177399545</c:v>
                </c:pt>
                <c:pt idx="2">
                  <c:v>864.85222320040873</c:v>
                </c:pt>
                <c:pt idx="3">
                  <c:v>1022.3778951601511</c:v>
                </c:pt>
                <c:pt idx="4">
                  <c:v>849.25166019976734</c:v>
                </c:pt>
                <c:pt idx="5">
                  <c:v>649.50629299944558</c:v>
                </c:pt>
                <c:pt idx="6">
                  <c:v>636.76354516504182</c:v>
                </c:pt>
                <c:pt idx="7">
                  <c:v>564.88411207842887</c:v>
                </c:pt>
                <c:pt idx="8">
                  <c:v>289.19143652113428</c:v>
                </c:pt>
                <c:pt idx="9">
                  <c:v>587.6522058104274</c:v>
                </c:pt>
                <c:pt idx="10">
                  <c:v>516.89004097514317</c:v>
                </c:pt>
                <c:pt idx="11">
                  <c:v>351.51379786320609</c:v>
                </c:pt>
                <c:pt idx="12">
                  <c:v>624.01681393806996</c:v>
                </c:pt>
                <c:pt idx="13">
                  <c:v>573.75920853848083</c:v>
                </c:pt>
                <c:pt idx="14">
                  <c:v>367.64874955166454</c:v>
                </c:pt>
                <c:pt idx="15">
                  <c:v>799.93696131816068</c:v>
                </c:pt>
                <c:pt idx="16">
                  <c:v>657.65563489734484</c:v>
                </c:pt>
                <c:pt idx="17">
                  <c:v>904.29568402404163</c:v>
                </c:pt>
                <c:pt idx="18">
                  <c:v>1122.8370287043379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Restaurant!$B$20:$T$20</c:f>
              <c:numCache>
                <c:formatCode>#,##0.0</c:formatCode>
                <c:ptCount val="19"/>
                <c:pt idx="0">
                  <c:v>2464.8806466576757</c:v>
                </c:pt>
                <c:pt idx="1">
                  <c:v>2379.9160593191964</c:v>
                </c:pt>
                <c:pt idx="2">
                  <c:v>1740.3871242336422</c:v>
                </c:pt>
                <c:pt idx="3">
                  <c:v>2053.6976342142261</c:v>
                </c:pt>
                <c:pt idx="4">
                  <c:v>1634.0753134773747</c:v>
                </c:pt>
                <c:pt idx="5">
                  <c:v>1384.2548157393858</c:v>
                </c:pt>
                <c:pt idx="6">
                  <c:v>1335.9759523877842</c:v>
                </c:pt>
                <c:pt idx="7">
                  <c:v>1214.1681850353407</c:v>
                </c:pt>
                <c:pt idx="8">
                  <c:v>725.05873815194195</c:v>
                </c:pt>
                <c:pt idx="9">
                  <c:v>1309.5434372997427</c:v>
                </c:pt>
                <c:pt idx="10">
                  <c:v>1098.5989522060581</c:v>
                </c:pt>
                <c:pt idx="11">
                  <c:v>891.83181018239566</c:v>
                </c:pt>
                <c:pt idx="12">
                  <c:v>1348.2129637600069</c:v>
                </c:pt>
                <c:pt idx="13">
                  <c:v>1181.9143520511127</c:v>
                </c:pt>
                <c:pt idx="14">
                  <c:v>915.58708262794948</c:v>
                </c:pt>
                <c:pt idx="15">
                  <c:v>1643.4333543752932</c:v>
                </c:pt>
                <c:pt idx="16">
                  <c:v>1340.5169148661446</c:v>
                </c:pt>
                <c:pt idx="17">
                  <c:v>1823.0967188889849</c:v>
                </c:pt>
                <c:pt idx="18">
                  <c:v>2122.9745440111715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Restaurant!$B$21:$T$21</c:f>
              <c:numCache>
                <c:formatCode>#,##0.0</c:formatCode>
                <c:ptCount val="19"/>
                <c:pt idx="0">
                  <c:v>2337.810500416057</c:v>
                </c:pt>
                <c:pt idx="1">
                  <c:v>2238.7593971478582</c:v>
                </c:pt>
                <c:pt idx="2">
                  <c:v>1692.0851505934788</c:v>
                </c:pt>
                <c:pt idx="3">
                  <c:v>1912.4749887616808</c:v>
                </c:pt>
                <c:pt idx="4">
                  <c:v>1546.5061619465723</c:v>
                </c:pt>
                <c:pt idx="5">
                  <c:v>1316.2014361137412</c:v>
                </c:pt>
                <c:pt idx="6">
                  <c:v>1209.7959766816832</c:v>
                </c:pt>
                <c:pt idx="7">
                  <c:v>1149.1955634941128</c:v>
                </c:pt>
                <c:pt idx="8">
                  <c:v>663.59656107428759</c:v>
                </c:pt>
                <c:pt idx="9">
                  <c:v>1198.0314768586268</c:v>
                </c:pt>
                <c:pt idx="10">
                  <c:v>1048.3016508373744</c:v>
                </c:pt>
                <c:pt idx="11">
                  <c:v>787.16707076793591</c:v>
                </c:pt>
                <c:pt idx="12">
                  <c:v>1237.5483008617639</c:v>
                </c:pt>
                <c:pt idx="13">
                  <c:v>1117.3489282947405</c:v>
                </c:pt>
                <c:pt idx="14">
                  <c:v>798.76288820024297</c:v>
                </c:pt>
                <c:pt idx="15">
                  <c:v>1513.3453726817979</c:v>
                </c:pt>
                <c:pt idx="16">
                  <c:v>1238.210106357541</c:v>
                </c:pt>
                <c:pt idx="17">
                  <c:v>1699.6657436898033</c:v>
                </c:pt>
                <c:pt idx="18">
                  <c:v>2033.9618184078893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2037.9688770288753</c:v>
                </c:pt>
                <c:pt idx="1">
                  <c:v>2009.0032447658123</c:v>
                </c:pt>
                <c:pt idx="2">
                  <c:v>1489.287861180454</c:v>
                </c:pt>
                <c:pt idx="3">
                  <c:v>1665.7917874188211</c:v>
                </c:pt>
                <c:pt idx="4">
                  <c:v>1340.4182926362703</c:v>
                </c:pt>
                <c:pt idx="5">
                  <c:v>1194.8016795309554</c:v>
                </c:pt>
                <c:pt idx="6">
                  <c:v>1104.2290512945588</c:v>
                </c:pt>
                <c:pt idx="7">
                  <c:v>1050.2219687622544</c:v>
                </c:pt>
                <c:pt idx="8">
                  <c:v>622.5082135376316</c:v>
                </c:pt>
                <c:pt idx="9">
                  <c:v>1123.4184576243626</c:v>
                </c:pt>
                <c:pt idx="10">
                  <c:v>970.32641339798943</c:v>
                </c:pt>
                <c:pt idx="11">
                  <c:v>765.51161850927281</c:v>
                </c:pt>
                <c:pt idx="12">
                  <c:v>1190.2237142884469</c:v>
                </c:pt>
                <c:pt idx="13">
                  <c:v>1060.8814429045556</c:v>
                </c:pt>
                <c:pt idx="14">
                  <c:v>791.40028263177533</c:v>
                </c:pt>
                <c:pt idx="15">
                  <c:v>1448.4048520845886</c:v>
                </c:pt>
                <c:pt idx="16">
                  <c:v>1193.5275888783681</c:v>
                </c:pt>
                <c:pt idx="17">
                  <c:v>1611.0396999607856</c:v>
                </c:pt>
                <c:pt idx="18">
                  <c:v>1968.7037435559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1651.8740375694624</c:v>
                </c:pt>
                <c:pt idx="1">
                  <c:v>1505.3310880606007</c:v>
                </c:pt>
                <c:pt idx="2">
                  <c:v>1079.982652339005</c:v>
                </c:pt>
                <c:pt idx="3">
                  <c:v>1212.1846455864491</c:v>
                </c:pt>
                <c:pt idx="4">
                  <c:v>993.38415683911512</c:v>
                </c:pt>
                <c:pt idx="5">
                  <c:v>770.29431245397063</c:v>
                </c:pt>
                <c:pt idx="6">
                  <c:v>767.55307116964605</c:v>
                </c:pt>
                <c:pt idx="7">
                  <c:v>665.13460876301963</c:v>
                </c:pt>
                <c:pt idx="8">
                  <c:v>370.69886803821987</c:v>
                </c:pt>
                <c:pt idx="9">
                  <c:v>797.53455185408359</c:v>
                </c:pt>
                <c:pt idx="10">
                  <c:v>640.59043021242815</c:v>
                </c:pt>
                <c:pt idx="11">
                  <c:v>495.74215947892458</c:v>
                </c:pt>
                <c:pt idx="12">
                  <c:v>873.95930771952976</c:v>
                </c:pt>
                <c:pt idx="13">
                  <c:v>766.3407673620078</c:v>
                </c:pt>
                <c:pt idx="14">
                  <c:v>526.39871644046559</c:v>
                </c:pt>
                <c:pt idx="15">
                  <c:v>1122.9721528794009</c:v>
                </c:pt>
                <c:pt idx="16">
                  <c:v>895.73416114315228</c:v>
                </c:pt>
                <c:pt idx="17">
                  <c:v>1280.3034465773339</c:v>
                </c:pt>
                <c:pt idx="18">
                  <c:v>1584.2970192151349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1644.6042318250072</c:v>
                </c:pt>
                <c:pt idx="1">
                  <c:v>1499.4243708932311</c:v>
                </c:pt>
                <c:pt idx="2">
                  <c:v>1074.757479460178</c:v>
                </c:pt>
                <c:pt idx="3">
                  <c:v>1206.9355853012348</c:v>
                </c:pt>
                <c:pt idx="4">
                  <c:v>988.99299876617602</c:v>
                </c:pt>
                <c:pt idx="5">
                  <c:v>767.40575354126622</c:v>
                </c:pt>
                <c:pt idx="6">
                  <c:v>764.63249500253471</c:v>
                </c:pt>
                <c:pt idx="7">
                  <c:v>665.19127858598029</c:v>
                </c:pt>
                <c:pt idx="8">
                  <c:v>369.34086061614687</c:v>
                </c:pt>
                <c:pt idx="9">
                  <c:v>794.58093024590391</c:v>
                </c:pt>
                <c:pt idx="10">
                  <c:v>638.56281024934719</c:v>
                </c:pt>
                <c:pt idx="11">
                  <c:v>494.92312511357875</c:v>
                </c:pt>
                <c:pt idx="12">
                  <c:v>871.27582422312128</c:v>
                </c:pt>
                <c:pt idx="13">
                  <c:v>764.25750576262749</c:v>
                </c:pt>
                <c:pt idx="14">
                  <c:v>525.97484051151082</c:v>
                </c:pt>
                <c:pt idx="15">
                  <c:v>1118.6872327910248</c:v>
                </c:pt>
                <c:pt idx="16">
                  <c:v>892.3483066004801</c:v>
                </c:pt>
                <c:pt idx="17">
                  <c:v>1275.2876890189664</c:v>
                </c:pt>
                <c:pt idx="18">
                  <c:v>1578.595150306543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Hotel!$AA$22:$AA$23</c:f>
              <c:numCache>
                <c:formatCode>#,##0.0</c:formatCode>
                <c:ptCount val="2"/>
                <c:pt idx="0">
                  <c:v>588.87892981238451</c:v>
                </c:pt>
                <c:pt idx="1">
                  <c:v>233.0506060324123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33E3DEA-8592-43D1-A58D-EFE15A946A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2A5E9D1-1085-40FB-BC96-61EF416491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Hotel!$AB$22:$AB$23</c:f>
              <c:numCache>
                <c:formatCode>#,##0.0</c:formatCode>
                <c:ptCount val="2"/>
                <c:pt idx="0">
                  <c:v>508.04556632549941</c:v>
                </c:pt>
                <c:pt idx="1">
                  <c:v>204.9609294422128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(Hotel!$X$5,Hotel!$X$21)</c15:f>
                <c15:dlblRangeCache>
                  <c:ptCount val="2"/>
                  <c:pt idx="0">
                    <c:v>-13.7%</c:v>
                  </c:pt>
                  <c:pt idx="1">
                    <c:v>-12.1%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8D7E029-55F7-421E-858C-FA78B93AD4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3E3D15-078C-43CC-BEC6-30753294A5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Hotel!$AC$22:$AC$23</c:f>
              <c:numCache>
                <c:formatCode>#,##0.0</c:formatCode>
                <c:ptCount val="2"/>
                <c:pt idx="0">
                  <c:v>464.9561293379611</c:v>
                </c:pt>
                <c:pt idx="1">
                  <c:v>189.21279659660959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(Hotel!$X$6,Hotel!$X$22)</c15:f>
                <c15:dlblRangeCache>
                  <c:ptCount val="2"/>
                  <c:pt idx="0">
                    <c:v>-8.5%</c:v>
                  </c:pt>
                  <c:pt idx="1">
                    <c:v>-7.7%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161AC2D-8EB6-4A9A-BA50-3A03A0C4F2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69E945-51C2-4EFD-8A68-DC2117A327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Hotel!$AD$22:$AD$23</c:f>
              <c:numCache>
                <c:formatCode>#,##0.0</c:formatCode>
                <c:ptCount val="2"/>
                <c:pt idx="0">
                  <c:v>209.42674414479501</c:v>
                </c:pt>
                <c:pt idx="1">
                  <c:v>170.70808934716882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(Hotel!$X$7,Hotel!$X$23)</c15:f>
                <c15:dlblRangeCache>
                  <c:ptCount val="2"/>
                  <c:pt idx="0">
                    <c:v>-55.0%</c:v>
                  </c:pt>
                  <c:pt idx="1">
                    <c:v>-9.8%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FB149EC-2C22-434D-9302-3E59C8574F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8E92DA1-FF21-4713-8DA4-BC84B1D0E2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Hotel!$AE$22:$AE$23</c:f>
              <c:numCache>
                <c:formatCode>#,##0.0</c:formatCode>
                <c:ptCount val="2"/>
                <c:pt idx="0">
                  <c:v>208.85684150536014</c:v>
                </c:pt>
                <c:pt idx="1">
                  <c:v>135.14440875669763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(Hotel!$X$8,Hotel!$X$24)</c15:f>
                <c15:dlblRangeCache>
                  <c:ptCount val="2"/>
                  <c:pt idx="0">
                    <c:v>-0.3%</c:v>
                  </c:pt>
                  <c:pt idx="1">
                    <c:v>-20.8%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1112.1762454353304</c:v>
                </c:pt>
                <c:pt idx="1">
                  <c:v>1120.856118806179</c:v>
                </c:pt>
                <c:pt idx="2">
                  <c:v>828.57208752780514</c:v>
                </c:pt>
                <c:pt idx="3">
                  <c:v>962.22054012600017</c:v>
                </c:pt>
                <c:pt idx="4">
                  <c:v>832.55204284161584</c:v>
                </c:pt>
                <c:pt idx="5">
                  <c:v>697.59391533280427</c:v>
                </c:pt>
                <c:pt idx="6">
                  <c:v>610.36164978472209</c:v>
                </c:pt>
                <c:pt idx="7">
                  <c:v>614.0969338149722</c:v>
                </c:pt>
                <c:pt idx="8">
                  <c:v>454.27155057468286</c:v>
                </c:pt>
                <c:pt idx="9">
                  <c:v>520.98511874065991</c:v>
                </c:pt>
                <c:pt idx="10">
                  <c:v>512.37495687319472</c:v>
                </c:pt>
                <c:pt idx="11">
                  <c:v>403.10801854215367</c:v>
                </c:pt>
                <c:pt idx="12">
                  <c:v>442.92243075883368</c:v>
                </c:pt>
                <c:pt idx="13">
                  <c:v>471.82707753295762</c:v>
                </c:pt>
                <c:pt idx="14">
                  <c:v>353.59165830220684</c:v>
                </c:pt>
                <c:pt idx="15">
                  <c:v>497.83693762076098</c:v>
                </c:pt>
                <c:pt idx="16">
                  <c:v>457.07750450896856</c:v>
                </c:pt>
                <c:pt idx="17">
                  <c:v>516.30867640692986</c:v>
                </c:pt>
                <c:pt idx="18">
                  <c:v>560.49975188112819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1034.9233014578931</c:v>
                </c:pt>
                <c:pt idx="1">
                  <c:v>1039.6847477399087</c:v>
                </c:pt>
                <c:pt idx="2">
                  <c:v>767.71900468706485</c:v>
                </c:pt>
                <c:pt idx="3">
                  <c:v>881.3773762325352</c:v>
                </c:pt>
                <c:pt idx="4">
                  <c:v>709.66668272986703</c:v>
                </c:pt>
                <c:pt idx="5">
                  <c:v>573.13044782044153</c:v>
                </c:pt>
                <c:pt idx="6">
                  <c:v>530.15477881790582</c:v>
                </c:pt>
                <c:pt idx="7">
                  <c:v>497.16082298052999</c:v>
                </c:pt>
                <c:pt idx="8">
                  <c:v>383.17653987959363</c:v>
                </c:pt>
                <c:pt idx="9">
                  <c:v>448.41544420807622</c:v>
                </c:pt>
                <c:pt idx="10">
                  <c:v>440.84495484886003</c:v>
                </c:pt>
                <c:pt idx="11">
                  <c:v>323.19591625124701</c:v>
                </c:pt>
                <c:pt idx="12">
                  <c:v>397.46224566587148</c:v>
                </c:pt>
                <c:pt idx="13">
                  <c:v>410.94404760991858</c:v>
                </c:pt>
                <c:pt idx="14">
                  <c:v>294.63829748022698</c:v>
                </c:pt>
                <c:pt idx="15">
                  <c:v>446.71300963929139</c:v>
                </c:pt>
                <c:pt idx="16">
                  <c:v>411.88496425658178</c:v>
                </c:pt>
                <c:pt idx="17">
                  <c:v>475.27020238917544</c:v>
                </c:pt>
                <c:pt idx="18">
                  <c:v>530.40801165726043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889.68428793088958</c:v>
                </c:pt>
                <c:pt idx="1">
                  <c:v>844.10852110019016</c:v>
                </c:pt>
                <c:pt idx="2">
                  <c:v>678.71545392331666</c:v>
                </c:pt>
                <c:pt idx="3">
                  <c:v>718.6749114015596</c:v>
                </c:pt>
                <c:pt idx="4">
                  <c:v>649.99501501577595</c:v>
                </c:pt>
                <c:pt idx="5">
                  <c:v>531.28608308602065</c:v>
                </c:pt>
                <c:pt idx="6">
                  <c:v>489.52326149025515</c:v>
                </c:pt>
                <c:pt idx="7">
                  <c:v>478.43186193639229</c:v>
                </c:pt>
                <c:pt idx="8">
                  <c:v>347.8485802397588</c:v>
                </c:pt>
                <c:pt idx="9">
                  <c:v>403.68058556237872</c:v>
                </c:pt>
                <c:pt idx="10">
                  <c:v>404.85166943164177</c:v>
                </c:pt>
                <c:pt idx="11">
                  <c:v>314.69028723887476</c:v>
                </c:pt>
                <c:pt idx="12">
                  <c:v>359.72619616867928</c:v>
                </c:pt>
                <c:pt idx="13">
                  <c:v>382.06793641703104</c:v>
                </c:pt>
                <c:pt idx="14">
                  <c:v>278.00735905164169</c:v>
                </c:pt>
                <c:pt idx="15">
                  <c:v>392.38410849274601</c:v>
                </c:pt>
                <c:pt idx="16">
                  <c:v>358.74075296811861</c:v>
                </c:pt>
                <c:pt idx="17">
                  <c:v>400.31657283110439</c:v>
                </c:pt>
                <c:pt idx="18">
                  <c:v>451.38596521037948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463.94589634577665</c:v>
                </c:pt>
                <c:pt idx="1">
                  <c:v>404.3773022419681</c:v>
                </c:pt>
                <c:pt idx="2">
                  <c:v>348.87231980236334</c:v>
                </c:pt>
                <c:pt idx="3">
                  <c:v>333.20051140336159</c:v>
                </c:pt>
                <c:pt idx="4">
                  <c:v>313.61121414138472</c:v>
                </c:pt>
                <c:pt idx="5">
                  <c:v>222.89365988661373</c:v>
                </c:pt>
                <c:pt idx="6">
                  <c:v>217.36340264134083</c:v>
                </c:pt>
                <c:pt idx="7">
                  <c:v>189.52708025557547</c:v>
                </c:pt>
                <c:pt idx="8">
                  <c:v>157.01310406907965</c:v>
                </c:pt>
                <c:pt idx="9">
                  <c:v>184.75200423528668</c:v>
                </c:pt>
                <c:pt idx="10">
                  <c:v>158.40233671295408</c:v>
                </c:pt>
                <c:pt idx="11">
                  <c:v>118.25279888712505</c:v>
                </c:pt>
                <c:pt idx="12">
                  <c:v>157.22473986194564</c:v>
                </c:pt>
                <c:pt idx="13">
                  <c:v>145.47985351116336</c:v>
                </c:pt>
                <c:pt idx="14">
                  <c:v>108.22178650714672</c:v>
                </c:pt>
                <c:pt idx="15">
                  <c:v>185.14269842546503</c:v>
                </c:pt>
                <c:pt idx="16">
                  <c:v>149.13208398644332</c:v>
                </c:pt>
                <c:pt idx="17">
                  <c:v>196.72391700456998</c:v>
                </c:pt>
                <c:pt idx="18">
                  <c:v>232.05080987768687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455.63991259001153</c:v>
                </c:pt>
                <c:pt idx="1">
                  <c:v>400.3531704950787</c:v>
                </c:pt>
                <c:pt idx="2">
                  <c:v>345.65799400431564</c:v>
                </c:pt>
                <c:pt idx="3">
                  <c:v>329.95650809156143</c:v>
                </c:pt>
                <c:pt idx="4">
                  <c:v>312.16739496865119</c:v>
                </c:pt>
                <c:pt idx="5">
                  <c:v>226.29484859331245</c:v>
                </c:pt>
                <c:pt idx="6">
                  <c:v>217.73543563672675</c:v>
                </c:pt>
                <c:pt idx="7">
                  <c:v>186.7963574916208</c:v>
                </c:pt>
                <c:pt idx="8">
                  <c:v>152.57784992886423</c:v>
                </c:pt>
                <c:pt idx="9">
                  <c:v>184.4897426859271</c:v>
                </c:pt>
                <c:pt idx="10">
                  <c:v>153.99515099976387</c:v>
                </c:pt>
                <c:pt idx="11">
                  <c:v>120.51991467800488</c:v>
                </c:pt>
                <c:pt idx="12">
                  <c:v>157.6870063374806</c:v>
                </c:pt>
                <c:pt idx="13">
                  <c:v>144.77697078773068</c:v>
                </c:pt>
                <c:pt idx="14">
                  <c:v>110.72076479093967</c:v>
                </c:pt>
                <c:pt idx="15">
                  <c:v>183.29607553418396</c:v>
                </c:pt>
                <c:pt idx="16">
                  <c:v>149.09835413026511</c:v>
                </c:pt>
                <c:pt idx="17">
                  <c:v>195.0081663372103</c:v>
                </c:pt>
                <c:pt idx="18">
                  <c:v>227.98994188753414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Hotel!$B$20:$T$20</c:f>
              <c:numCache>
                <c:formatCode>#,##0.0</c:formatCode>
                <c:ptCount val="19"/>
                <c:pt idx="0">
                  <c:v>369.31815444897899</c:v>
                </c:pt>
                <c:pt idx="1">
                  <c:v>341.79491598246176</c:v>
                </c:pt>
                <c:pt idx="2">
                  <c:v>286.54240381681967</c:v>
                </c:pt>
                <c:pt idx="3">
                  <c:v>297.23886156498691</c:v>
                </c:pt>
                <c:pt idx="4">
                  <c:v>261.50545564475266</c:v>
                </c:pt>
                <c:pt idx="5">
                  <c:v>224.46015776438992</c:v>
                </c:pt>
                <c:pt idx="6">
                  <c:v>221.82459715931083</c:v>
                </c:pt>
                <c:pt idx="7">
                  <c:v>203.43093184748889</c:v>
                </c:pt>
                <c:pt idx="8">
                  <c:v>160.00052045527656</c:v>
                </c:pt>
                <c:pt idx="9">
                  <c:v>231.63579508679149</c:v>
                </c:pt>
                <c:pt idx="10">
                  <c:v>195.64691275896109</c:v>
                </c:pt>
                <c:pt idx="11">
                  <c:v>157.25839801651171</c:v>
                </c:pt>
                <c:pt idx="12">
                  <c:v>238.86473547306892</c:v>
                </c:pt>
                <c:pt idx="13">
                  <c:v>201.87070312954188</c:v>
                </c:pt>
                <c:pt idx="14">
                  <c:v>152.74852985226266</c:v>
                </c:pt>
                <c:pt idx="15">
                  <c:v>302.27003282190293</c:v>
                </c:pt>
                <c:pt idx="16">
                  <c:v>234.62674013391202</c:v>
                </c:pt>
                <c:pt idx="17">
                  <c:v>313.4440304333454</c:v>
                </c:pt>
                <c:pt idx="18">
                  <c:v>368.90086420491309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Hotel!$B$21:$T$21</c:f>
              <c:numCache>
                <c:formatCode>#,##0.0</c:formatCode>
                <c:ptCount val="19"/>
                <c:pt idx="0">
                  <c:v>333.32116907543337</c:v>
                </c:pt>
                <c:pt idx="1">
                  <c:v>314.08536906092706</c:v>
                </c:pt>
                <c:pt idx="2">
                  <c:v>269.45901442380892</c:v>
                </c:pt>
                <c:pt idx="3">
                  <c:v>276.21289818289131</c:v>
                </c:pt>
                <c:pt idx="4">
                  <c:v>243.18441737523329</c:v>
                </c:pt>
                <c:pt idx="5">
                  <c:v>212.44269870456469</c:v>
                </c:pt>
                <c:pt idx="6">
                  <c:v>196.90433201503117</c:v>
                </c:pt>
                <c:pt idx="7">
                  <c:v>189.71948014269333</c:v>
                </c:pt>
                <c:pt idx="8">
                  <c:v>159.96410104362354</c:v>
                </c:pt>
                <c:pt idx="9">
                  <c:v>191.06919508269425</c:v>
                </c:pt>
                <c:pt idx="10">
                  <c:v>175.26937021035809</c:v>
                </c:pt>
                <c:pt idx="11">
                  <c:v>143.50681242736468</c:v>
                </c:pt>
                <c:pt idx="12">
                  <c:v>200.11367795224101</c:v>
                </c:pt>
                <c:pt idx="13">
                  <c:v>178.54147461036447</c:v>
                </c:pt>
                <c:pt idx="14">
                  <c:v>136.4783988913195</c:v>
                </c:pt>
                <c:pt idx="15">
                  <c:v>246.9190016560444</c:v>
                </c:pt>
                <c:pt idx="16">
                  <c:v>196.08181266267687</c:v>
                </c:pt>
                <c:pt idx="17">
                  <c:v>257.32516093972077</c:v>
                </c:pt>
                <c:pt idx="18">
                  <c:v>282.96279686021506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305.37490082281766</c:v>
                </c:pt>
                <c:pt idx="1">
                  <c:v>287.27887018018271</c:v>
                </c:pt>
                <c:pt idx="2">
                  <c:v>248.39958341430841</c:v>
                </c:pt>
                <c:pt idx="3">
                  <c:v>253.51977813102295</c:v>
                </c:pt>
                <c:pt idx="4">
                  <c:v>223.70796839175446</c:v>
                </c:pt>
                <c:pt idx="5">
                  <c:v>196.95378011096773</c:v>
                </c:pt>
                <c:pt idx="6">
                  <c:v>185.36151917019498</c:v>
                </c:pt>
                <c:pt idx="7">
                  <c:v>177.64104337994732</c:v>
                </c:pt>
                <c:pt idx="8">
                  <c:v>151.30548731501</c:v>
                </c:pt>
                <c:pt idx="9">
                  <c:v>176.33357321338497</c:v>
                </c:pt>
                <c:pt idx="10">
                  <c:v>166.32215157318683</c:v>
                </c:pt>
                <c:pt idx="11">
                  <c:v>137.07404472925529</c:v>
                </c:pt>
                <c:pt idx="12">
                  <c:v>181.67393919864284</c:v>
                </c:pt>
                <c:pt idx="13">
                  <c:v>167.28479658780662</c:v>
                </c:pt>
                <c:pt idx="14">
                  <c:v>131.38892003315408</c:v>
                </c:pt>
                <c:pt idx="15">
                  <c:v>216.24626338026843</c:v>
                </c:pt>
                <c:pt idx="16">
                  <c:v>176.54091788932129</c:v>
                </c:pt>
                <c:pt idx="17">
                  <c:v>225.46125625722891</c:v>
                </c:pt>
                <c:pt idx="18">
                  <c:v>255.76803765106351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267.2101617785396</c:v>
                </c:pt>
                <c:pt idx="1">
                  <c:v>248.69329321398294</c:v>
                </c:pt>
                <c:pt idx="2">
                  <c:v>213.03604678782199</c:v>
                </c:pt>
                <c:pt idx="3">
                  <c:v>218.74096885518108</c:v>
                </c:pt>
                <c:pt idx="4">
                  <c:v>193.28358348407158</c:v>
                </c:pt>
                <c:pt idx="5">
                  <c:v>168.23931433339365</c:v>
                </c:pt>
                <c:pt idx="6">
                  <c:v>161.94041576071459</c:v>
                </c:pt>
                <c:pt idx="7">
                  <c:v>151.96370475015101</c:v>
                </c:pt>
                <c:pt idx="8">
                  <c:v>136.32209482141465</c:v>
                </c:pt>
                <c:pt idx="9">
                  <c:v>162.85789190143907</c:v>
                </c:pt>
                <c:pt idx="10">
                  <c:v>143.68755782451908</c:v>
                </c:pt>
                <c:pt idx="11">
                  <c:v>129.81270254153813</c:v>
                </c:pt>
                <c:pt idx="12">
                  <c:v>174.44544936606886</c:v>
                </c:pt>
                <c:pt idx="13">
                  <c:v>151.1807171596873</c:v>
                </c:pt>
                <c:pt idx="14">
                  <c:v>125.59406578554696</c:v>
                </c:pt>
                <c:pt idx="15">
                  <c:v>214.61535033007385</c:v>
                </c:pt>
                <c:pt idx="16">
                  <c:v>169.91639633444456</c:v>
                </c:pt>
                <c:pt idx="17">
                  <c:v>230.88274682453067</c:v>
                </c:pt>
                <c:pt idx="18">
                  <c:v>270.95150782537729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222.56188849965477</c:v>
                </c:pt>
                <c:pt idx="1">
                  <c:v>209.54002342602419</c:v>
                </c:pt>
                <c:pt idx="2">
                  <c:v>178.58870938718604</c:v>
                </c:pt>
                <c:pt idx="3">
                  <c:v>183.68994209104537</c:v>
                </c:pt>
                <c:pt idx="4">
                  <c:v>160.64169505639464</c:v>
                </c:pt>
                <c:pt idx="5">
                  <c:v>140.80108794531455</c:v>
                </c:pt>
                <c:pt idx="6">
                  <c:v>129.8063193513577</c:v>
                </c:pt>
                <c:pt idx="7">
                  <c:v>125.27236005981915</c:v>
                </c:pt>
                <c:pt idx="8">
                  <c:v>111.40583552173702</c:v>
                </c:pt>
                <c:pt idx="9">
                  <c:v>123.95508360228138</c:v>
                </c:pt>
                <c:pt idx="10">
                  <c:v>114.79177151902621</c:v>
                </c:pt>
                <c:pt idx="11">
                  <c:v>101.70706147075124</c:v>
                </c:pt>
                <c:pt idx="12">
                  <c:v>133.01159784752988</c:v>
                </c:pt>
                <c:pt idx="13">
                  <c:v>115.45558246420069</c:v>
                </c:pt>
                <c:pt idx="14">
                  <c:v>97.309736915394453</c:v>
                </c:pt>
                <c:pt idx="15">
                  <c:v>159.10224233172823</c:v>
                </c:pt>
                <c:pt idx="16">
                  <c:v>125.65052341744223</c:v>
                </c:pt>
                <c:pt idx="17">
                  <c:v>168.81119917325128</c:v>
                </c:pt>
                <c:pt idx="18">
                  <c:v>192.95040351894207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Warehouse!$AA$22</c:f>
              <c:numCache>
                <c:formatCode>#,##0.0</c:formatCode>
                <c:ptCount val="1"/>
                <c:pt idx="0">
                  <c:v>59.942419908120002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73F3AAA-D2C8-4824-9C3A-E0B57725E3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Warehouse!$AB$22</c:f>
              <c:numCache>
                <c:formatCode>#,##0.0</c:formatCode>
                <c:ptCount val="1"/>
                <c:pt idx="0">
                  <c:v>48.561619975300978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(Warehouse!$X$5,Warehouse!$X$21)</c15:f>
                <c15:dlblRangeCache>
                  <c:ptCount val="2"/>
                  <c:pt idx="0">
                    <c:v>-19.0%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3857BE5-7618-43BB-8BDF-CF3E8DF5F2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Warehouse!$AC$22</c:f>
              <c:numCache>
                <c:formatCode>#,##0.0</c:formatCode>
                <c:ptCount val="1"/>
                <c:pt idx="0">
                  <c:v>36.531109737411548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(Warehouse!$X$6,Warehouse!$X$22)</c15:f>
                <c15:dlblRangeCache>
                  <c:ptCount val="2"/>
                  <c:pt idx="0">
                    <c:v>-24.8%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CBC67E5-9E5F-4759-BB28-D41818EA73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Warehouse!$AD$22</c:f>
              <c:numCache>
                <c:formatCode>#,##0.0</c:formatCode>
                <c:ptCount val="1"/>
                <c:pt idx="0">
                  <c:v>35.607366669172066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(Warehouse!$X$7,Warehouse!$X$23)</c15:f>
                <c15:dlblRangeCache>
                  <c:ptCount val="2"/>
                  <c:pt idx="0">
                    <c:v>-2.5%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7457F7F-2536-4121-B759-4978158BE8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Warehouse!$AE$22</c:f>
              <c:numCache>
                <c:formatCode>#,##0.0</c:formatCode>
                <c:ptCount val="1"/>
                <c:pt idx="0">
                  <c:v>36.32235251465363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(Warehouse!$X$8,Warehouse!$X$24)</c15:f>
                <c15:dlblRangeCache>
                  <c:ptCount val="2"/>
                  <c:pt idx="0">
                    <c:v>2.0%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60.667437529543612</c:v>
                </c:pt>
                <c:pt idx="1">
                  <c:v>75.812035503124477</c:v>
                </c:pt>
                <c:pt idx="2">
                  <c:v>39.709324143186315</c:v>
                </c:pt>
                <c:pt idx="3">
                  <c:v>51.66078264700225</c:v>
                </c:pt>
                <c:pt idx="4">
                  <c:v>40.6560630220904</c:v>
                </c:pt>
                <c:pt idx="5">
                  <c:v>50.466710995016335</c:v>
                </c:pt>
                <c:pt idx="6">
                  <c:v>43.562035100975109</c:v>
                </c:pt>
                <c:pt idx="7">
                  <c:v>34.04244847375125</c:v>
                </c:pt>
                <c:pt idx="8">
                  <c:v>16.110993338797968</c:v>
                </c:pt>
                <c:pt idx="9">
                  <c:v>71.239947127699878</c:v>
                </c:pt>
                <c:pt idx="10">
                  <c:v>41.384711706016404</c:v>
                </c:pt>
                <c:pt idx="11">
                  <c:v>29.352828500302302</c:v>
                </c:pt>
                <c:pt idx="12">
                  <c:v>92.858227757635859</c:v>
                </c:pt>
                <c:pt idx="13">
                  <c:v>57.459909155608138</c:v>
                </c:pt>
                <c:pt idx="14">
                  <c:v>25.793738281654843</c:v>
                </c:pt>
                <c:pt idx="15">
                  <c:v>139.92537314290297</c:v>
                </c:pt>
                <c:pt idx="16">
                  <c:v>92.716854447438749</c:v>
                </c:pt>
                <c:pt idx="17">
                  <c:v>127.16811072757552</c:v>
                </c:pt>
                <c:pt idx="18">
                  <c:v>125.87253025714352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60.907527018117626</c:v>
                </c:pt>
                <c:pt idx="1">
                  <c:v>74.311331282141779</c:v>
                </c:pt>
                <c:pt idx="2">
                  <c:v>38.72493144502377</c:v>
                </c:pt>
                <c:pt idx="3">
                  <c:v>49.585331153913593</c:v>
                </c:pt>
                <c:pt idx="4">
                  <c:v>32.687007496293901</c:v>
                </c:pt>
                <c:pt idx="5">
                  <c:v>43.896764122394039</c:v>
                </c:pt>
                <c:pt idx="6">
                  <c:v>31.352940757424193</c:v>
                </c:pt>
                <c:pt idx="7">
                  <c:v>26.562657053688316</c:v>
                </c:pt>
                <c:pt idx="8">
                  <c:v>10.780978656899261</c:v>
                </c:pt>
                <c:pt idx="9">
                  <c:v>53.98455677510222</c:v>
                </c:pt>
                <c:pt idx="10">
                  <c:v>29.486717810873522</c:v>
                </c:pt>
                <c:pt idx="11">
                  <c:v>21.59866780555366</c:v>
                </c:pt>
                <c:pt idx="12">
                  <c:v>80.120825201298743</c:v>
                </c:pt>
                <c:pt idx="13">
                  <c:v>45.977583734965648</c:v>
                </c:pt>
                <c:pt idx="14">
                  <c:v>18.179017133171421</c:v>
                </c:pt>
                <c:pt idx="15">
                  <c:v>125.50854429514364</c:v>
                </c:pt>
                <c:pt idx="16">
                  <c:v>76.097785604753355</c:v>
                </c:pt>
                <c:pt idx="17">
                  <c:v>123.20640407921928</c:v>
                </c:pt>
                <c:pt idx="18">
                  <c:v>112.47988161641982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43.479124541520996</c:v>
                </c:pt>
                <c:pt idx="1">
                  <c:v>44.80367585198789</c:v>
                </c:pt>
                <c:pt idx="2">
                  <c:v>27.075066004200277</c:v>
                </c:pt>
                <c:pt idx="3">
                  <c:v>35.490225817207715</c:v>
                </c:pt>
                <c:pt idx="4">
                  <c:v>22.498103004009774</c:v>
                </c:pt>
                <c:pt idx="5">
                  <c:v>25.982010250442531</c:v>
                </c:pt>
                <c:pt idx="6">
                  <c:v>23.138811963460938</c:v>
                </c:pt>
                <c:pt idx="7">
                  <c:v>19.531018584585915</c:v>
                </c:pt>
                <c:pt idx="8">
                  <c:v>7.8526476479892411</c:v>
                </c:pt>
                <c:pt idx="9">
                  <c:v>40.866499165712426</c:v>
                </c:pt>
                <c:pt idx="10">
                  <c:v>21.430685421074507</c:v>
                </c:pt>
                <c:pt idx="11">
                  <c:v>16.932047328613709</c:v>
                </c:pt>
                <c:pt idx="12">
                  <c:v>63.049330857931672</c:v>
                </c:pt>
                <c:pt idx="13">
                  <c:v>34.639797114497895</c:v>
                </c:pt>
                <c:pt idx="14">
                  <c:v>14.455935000713527</c:v>
                </c:pt>
                <c:pt idx="15">
                  <c:v>98.497021337125958</c:v>
                </c:pt>
                <c:pt idx="16">
                  <c:v>59.610056445684457</c:v>
                </c:pt>
                <c:pt idx="17">
                  <c:v>95.789348534119625</c:v>
                </c:pt>
                <c:pt idx="18">
                  <c:v>98.123467092807118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43.45911071677493</c:v>
                </c:pt>
                <c:pt idx="1">
                  <c:v>44.65266244708576</c:v>
                </c:pt>
                <c:pt idx="2">
                  <c:v>27.482620253574709</c:v>
                </c:pt>
                <c:pt idx="3">
                  <c:v>35.269499820411582</c:v>
                </c:pt>
                <c:pt idx="4">
                  <c:v>22.017917707371765</c:v>
                </c:pt>
                <c:pt idx="5">
                  <c:v>24.960157339214362</c:v>
                </c:pt>
                <c:pt idx="6">
                  <c:v>22.885218299312648</c:v>
                </c:pt>
                <c:pt idx="7">
                  <c:v>19.570169548468989</c:v>
                </c:pt>
                <c:pt idx="8">
                  <c:v>8.8977746662907151</c:v>
                </c:pt>
                <c:pt idx="9">
                  <c:v>39.70347229547086</c:v>
                </c:pt>
                <c:pt idx="10">
                  <c:v>21.090382034999863</c:v>
                </c:pt>
                <c:pt idx="11">
                  <c:v>16.478905427568648</c:v>
                </c:pt>
                <c:pt idx="12">
                  <c:v>61.431984938012704</c:v>
                </c:pt>
                <c:pt idx="13">
                  <c:v>33.760150537145158</c:v>
                </c:pt>
                <c:pt idx="14">
                  <c:v>13.735079971422117</c:v>
                </c:pt>
                <c:pt idx="15">
                  <c:v>92.790893017469159</c:v>
                </c:pt>
                <c:pt idx="16">
                  <c:v>54.650161652553521</c:v>
                </c:pt>
                <c:pt idx="17">
                  <c:v>88.645143862614759</c:v>
                </c:pt>
                <c:pt idx="18">
                  <c:v>88.623531206905398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41.170256941270338</c:v>
                </c:pt>
                <c:pt idx="1">
                  <c:v>42.791376745701655</c:v>
                </c:pt>
                <c:pt idx="2">
                  <c:v>25.261085706761417</c:v>
                </c:pt>
                <c:pt idx="3">
                  <c:v>33.605006483796707</c:v>
                </c:pt>
                <c:pt idx="4">
                  <c:v>20.412366828238788</c:v>
                </c:pt>
                <c:pt idx="5">
                  <c:v>23.621209081589672</c:v>
                </c:pt>
                <c:pt idx="6">
                  <c:v>22.971213344372909</c:v>
                </c:pt>
                <c:pt idx="7">
                  <c:v>18.776659917451376</c:v>
                </c:pt>
                <c:pt idx="8">
                  <c:v>8.0780380028849024</c:v>
                </c:pt>
                <c:pt idx="9">
                  <c:v>41.530624133511751</c:v>
                </c:pt>
                <c:pt idx="10">
                  <c:v>21.690969701607472</c:v>
                </c:pt>
                <c:pt idx="11">
                  <c:v>18.031788528264322</c:v>
                </c:pt>
                <c:pt idx="12">
                  <c:v>64.286284845380465</c:v>
                </c:pt>
                <c:pt idx="13">
                  <c:v>35.854770192321617</c:v>
                </c:pt>
                <c:pt idx="14">
                  <c:v>15.638649954717984</c:v>
                </c:pt>
                <c:pt idx="15">
                  <c:v>96.185461634146577</c:v>
                </c:pt>
                <c:pt idx="16">
                  <c:v>58.302027729002802</c:v>
                </c:pt>
                <c:pt idx="17">
                  <c:v>92.725686796425336</c:v>
                </c:pt>
                <c:pt idx="18">
                  <c:v>93.723333188559565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32282248989560353"/>
          <c:y val="4.47451148987773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Multifamily!$AA$22:$AA$23</c:f>
              <c:numCache>
                <c:formatCode>#,##0.0</c:formatCode>
                <c:ptCount val="2"/>
                <c:pt idx="0">
                  <c:v>168.13005062417281</c:v>
                </c:pt>
                <c:pt idx="1">
                  <c:v>124.00086201975914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460CCE4-CC92-49D1-B420-876995383F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2386479-FE84-454B-8DE3-2C857E1BBD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Multifamily!$AB$22:$AB$23</c:f>
              <c:numCache>
                <c:formatCode>#,##0.0</c:formatCode>
                <c:ptCount val="2"/>
                <c:pt idx="0">
                  <c:v>158.29840510436981</c:v>
                </c:pt>
                <c:pt idx="1">
                  <c:v>106.37688205408581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(Multifamily!$X$5,Multifamily!$X$21)</c15:f>
                <c15:dlblRangeCache>
                  <c:ptCount val="2"/>
                  <c:pt idx="0">
                    <c:v>-5.8%</c:v>
                  </c:pt>
                  <c:pt idx="1">
                    <c:v>-14.2%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3DEC22D-E54F-4BF8-9744-721FF330AE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0CB1739-8A9F-48F0-934C-A16157F252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Multifamily!$AC$22:$AC$23</c:f>
              <c:numCache>
                <c:formatCode>#,##0.0</c:formatCode>
                <c:ptCount val="2"/>
                <c:pt idx="0">
                  <c:v>132.33237940743336</c:v>
                </c:pt>
                <c:pt idx="1">
                  <c:v>94.470528958428815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(Multifamily!$X$6,Multifamily!$X$22)</c15:f>
                <c15:dlblRangeCache>
                  <c:ptCount val="2"/>
                  <c:pt idx="0">
                    <c:v>-16.4%</c:v>
                  </c:pt>
                  <c:pt idx="1">
                    <c:v>-11.2%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806C05D-2BF9-42FD-BA7A-D588B5F15C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A88397-70A5-496E-A8C0-6D14FC3017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Multifamily!$AD$22:$AD$23</c:f>
              <c:numCache>
                <c:formatCode>#,##0.0</c:formatCode>
                <c:ptCount val="2"/>
                <c:pt idx="0">
                  <c:v>112.04570405967419</c:v>
                </c:pt>
                <c:pt idx="1">
                  <c:v>81.421999915042861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(Multifamily!$X$7,Multifamily!$X$23)</c15:f>
                <c15:dlblRangeCache>
                  <c:ptCount val="2"/>
                  <c:pt idx="0">
                    <c:v>-15.3%</c:v>
                  </c:pt>
                  <c:pt idx="1">
                    <c:v>-13.8%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1630A65-4AB3-4F28-BAD0-0748F9CC7F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9D5099-F628-4BC9-97E5-3EFEA47E49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Multifamily!$AE$22:$AE$23</c:f>
              <c:numCache>
                <c:formatCode>#,##0.0</c:formatCode>
                <c:ptCount val="2"/>
                <c:pt idx="0">
                  <c:v>110.38527449142144</c:v>
                </c:pt>
                <c:pt idx="1">
                  <c:v>80.617948937126656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(Multifamily!$X$8,Multifamily!$X$24)</c15:f>
                <c15:dlblRangeCache>
                  <c:ptCount val="2"/>
                  <c:pt idx="0">
                    <c:v>-1.5%</c:v>
                  </c:pt>
                  <c:pt idx="1">
                    <c:v>-1.0%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293.52092487283829</c:v>
                </c:pt>
                <c:pt idx="1">
                  <c:v>249.90439430752784</c:v>
                </c:pt>
                <c:pt idx="2">
                  <c:v>210.46097002065977</c:v>
                </c:pt>
                <c:pt idx="3">
                  <c:v>201.71574328053609</c:v>
                </c:pt>
                <c:pt idx="4">
                  <c:v>172.96776020083141</c:v>
                </c:pt>
                <c:pt idx="5">
                  <c:v>147.27117938053112</c:v>
                </c:pt>
                <c:pt idx="6">
                  <c:v>152.14621716677075</c:v>
                </c:pt>
                <c:pt idx="7">
                  <c:v>129.67283448872027</c:v>
                </c:pt>
                <c:pt idx="8">
                  <c:v>44.676920081571495</c:v>
                </c:pt>
                <c:pt idx="9">
                  <c:v>182.92716941403825</c:v>
                </c:pt>
                <c:pt idx="10">
                  <c:v>124.78495753376092</c:v>
                </c:pt>
                <c:pt idx="11">
                  <c:v>93.366747444537168</c:v>
                </c:pt>
                <c:pt idx="12">
                  <c:v>193.17628742790845</c:v>
                </c:pt>
                <c:pt idx="13">
                  <c:v>134.9233604476542</c:v>
                </c:pt>
                <c:pt idx="14">
                  <c:v>74.738109685974365</c:v>
                </c:pt>
                <c:pt idx="15">
                  <c:v>254.81024772924553</c:v>
                </c:pt>
                <c:pt idx="16">
                  <c:v>185.90728860587495</c:v>
                </c:pt>
                <c:pt idx="17">
                  <c:v>231.39772563882849</c:v>
                </c:pt>
                <c:pt idx="18">
                  <c:v>252.43162663065704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291.03324616448401</c:v>
                </c:pt>
                <c:pt idx="1">
                  <c:v>247.49045299997928</c:v>
                </c:pt>
                <c:pt idx="2">
                  <c:v>208.16637828786364</c:v>
                </c:pt>
                <c:pt idx="3">
                  <c:v>200.25968740113902</c:v>
                </c:pt>
                <c:pt idx="4">
                  <c:v>164.31280145518139</c:v>
                </c:pt>
                <c:pt idx="5">
                  <c:v>137.48887703730219</c:v>
                </c:pt>
                <c:pt idx="6">
                  <c:v>140.62699836218275</c:v>
                </c:pt>
                <c:pt idx="7">
                  <c:v>118.71887159835227</c:v>
                </c:pt>
                <c:pt idx="8">
                  <c:v>39.835567700003352</c:v>
                </c:pt>
                <c:pt idx="9">
                  <c:v>166.98685387837824</c:v>
                </c:pt>
                <c:pt idx="10">
                  <c:v>112.07396782069245</c:v>
                </c:pt>
                <c:pt idx="11">
                  <c:v>89.562339158617419</c:v>
                </c:pt>
                <c:pt idx="12">
                  <c:v>187.16041146489101</c:v>
                </c:pt>
                <c:pt idx="13">
                  <c:v>129.73650820163448</c:v>
                </c:pt>
                <c:pt idx="14">
                  <c:v>70.476202554200938</c:v>
                </c:pt>
                <c:pt idx="15">
                  <c:v>243.92571368675027</c:v>
                </c:pt>
                <c:pt idx="16">
                  <c:v>176.13049858734053</c:v>
                </c:pt>
                <c:pt idx="17">
                  <c:v>217.91285566035745</c:v>
                </c:pt>
                <c:pt idx="18">
                  <c:v>226.88171100810993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264.7902564689972</c:v>
                </c:pt>
                <c:pt idx="1">
                  <c:v>221.57357450351151</c:v>
                </c:pt>
                <c:pt idx="2">
                  <c:v>194.71652332180179</c:v>
                </c:pt>
                <c:pt idx="3">
                  <c:v>175.17263549064404</c:v>
                </c:pt>
                <c:pt idx="4">
                  <c:v>155.15924370703146</c:v>
                </c:pt>
                <c:pt idx="5">
                  <c:v>127.47670462202275</c:v>
                </c:pt>
                <c:pt idx="6">
                  <c:v>130.90790431598967</c:v>
                </c:pt>
                <c:pt idx="7">
                  <c:v>110.81210060196388</c:v>
                </c:pt>
                <c:pt idx="8">
                  <c:v>37.019939523974209</c:v>
                </c:pt>
                <c:pt idx="9">
                  <c:v>127.43209984482121</c:v>
                </c:pt>
                <c:pt idx="10">
                  <c:v>95.97044089703968</c:v>
                </c:pt>
                <c:pt idx="11">
                  <c:v>65.315788269556123</c:v>
                </c:pt>
                <c:pt idx="12">
                  <c:v>138.6360598285554</c:v>
                </c:pt>
                <c:pt idx="13">
                  <c:v>105.88206682262529</c:v>
                </c:pt>
                <c:pt idx="14">
                  <c:v>56.111850050128808</c:v>
                </c:pt>
                <c:pt idx="15">
                  <c:v>175.31221204655805</c:v>
                </c:pt>
                <c:pt idx="16">
                  <c:v>127.03661686720314</c:v>
                </c:pt>
                <c:pt idx="17">
                  <c:v>162.77901013560938</c:v>
                </c:pt>
                <c:pt idx="18">
                  <c:v>186.69271104327314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237.96014765596996</c:v>
                </c:pt>
                <c:pt idx="1">
                  <c:v>199.74576547587554</c:v>
                </c:pt>
                <c:pt idx="2">
                  <c:v>176.89526903699817</c:v>
                </c:pt>
                <c:pt idx="3">
                  <c:v>161.05131656514004</c:v>
                </c:pt>
                <c:pt idx="4">
                  <c:v>140.41556875489874</c:v>
                </c:pt>
                <c:pt idx="5">
                  <c:v>120.73115297695307</c:v>
                </c:pt>
                <c:pt idx="6">
                  <c:v>111.37133801184405</c:v>
                </c:pt>
                <c:pt idx="7">
                  <c:v>98.45319782361895</c:v>
                </c:pt>
                <c:pt idx="8">
                  <c:v>33.634621753750835</c:v>
                </c:pt>
                <c:pt idx="9">
                  <c:v>101.35693067873304</c:v>
                </c:pt>
                <c:pt idx="10">
                  <c:v>91.741379436338491</c:v>
                </c:pt>
                <c:pt idx="11">
                  <c:v>63.393863502313671</c:v>
                </c:pt>
                <c:pt idx="12">
                  <c:v>105.64908594345505</c:v>
                </c:pt>
                <c:pt idx="13">
                  <c:v>102.27998080951738</c:v>
                </c:pt>
                <c:pt idx="14">
                  <c:v>54.56888156597946</c:v>
                </c:pt>
                <c:pt idx="15">
                  <c:v>138.27293052106586</c:v>
                </c:pt>
                <c:pt idx="16">
                  <c:v>108.95295345369775</c:v>
                </c:pt>
                <c:pt idx="17">
                  <c:v>137.52008684068329</c:v>
                </c:pt>
                <c:pt idx="18">
                  <c:v>160.02292187205794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235.39837743373869</c:v>
                </c:pt>
                <c:pt idx="1">
                  <c:v>196.69454222257809</c:v>
                </c:pt>
                <c:pt idx="2">
                  <c:v>173.17834475750308</c:v>
                </c:pt>
                <c:pt idx="3">
                  <c:v>158.71179819861726</c:v>
                </c:pt>
                <c:pt idx="4">
                  <c:v>138.24377698387684</c:v>
                </c:pt>
                <c:pt idx="5">
                  <c:v>118.31614897572352</c:v>
                </c:pt>
                <c:pt idx="6">
                  <c:v>110.03808173975364</c:v>
                </c:pt>
                <c:pt idx="7">
                  <c:v>96.720839105872642</c:v>
                </c:pt>
                <c:pt idx="8">
                  <c:v>33.098885541687366</c:v>
                </c:pt>
                <c:pt idx="9">
                  <c:v>99.09585101598195</c:v>
                </c:pt>
                <c:pt idx="10">
                  <c:v>87.870983118944281</c:v>
                </c:pt>
                <c:pt idx="11">
                  <c:v>63.243201683061507</c:v>
                </c:pt>
                <c:pt idx="12">
                  <c:v>104.85151625797269</c:v>
                </c:pt>
                <c:pt idx="13">
                  <c:v>100.85294908665767</c:v>
                </c:pt>
                <c:pt idx="14">
                  <c:v>54.62577573274821</c:v>
                </c:pt>
                <c:pt idx="15">
                  <c:v>137.57471064286659</c:v>
                </c:pt>
                <c:pt idx="16">
                  <c:v>108.54096611300965</c:v>
                </c:pt>
                <c:pt idx="17">
                  <c:v>136.94866035554938</c:v>
                </c:pt>
                <c:pt idx="18">
                  <c:v>159.74774836728707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Multifamily!$B$20:$T$20</c:f>
              <c:numCache>
                <c:formatCode>#,##0.0</c:formatCode>
                <c:ptCount val="19"/>
                <c:pt idx="0">
                  <c:v>265.26012894037149</c:v>
                </c:pt>
                <c:pt idx="1">
                  <c:v>244.46979581723613</c:v>
                </c:pt>
                <c:pt idx="2">
                  <c:v>185.03968684390648</c:v>
                </c:pt>
                <c:pt idx="3">
                  <c:v>192.24382246382586</c:v>
                </c:pt>
                <c:pt idx="4">
                  <c:v>151.82581990529386</c:v>
                </c:pt>
                <c:pt idx="5">
                  <c:v>132.67111822168908</c:v>
                </c:pt>
                <c:pt idx="6">
                  <c:v>112.76680618428874</c:v>
                </c:pt>
                <c:pt idx="7">
                  <c:v>106.1121434918893</c:v>
                </c:pt>
                <c:pt idx="8">
                  <c:v>53.759909526224945</c:v>
                </c:pt>
                <c:pt idx="9">
                  <c:v>122.79350098133776</c:v>
                </c:pt>
                <c:pt idx="10">
                  <c:v>97.06333660504994</c:v>
                </c:pt>
                <c:pt idx="11">
                  <c:v>62.795154562910355</c:v>
                </c:pt>
                <c:pt idx="12">
                  <c:v>122.98366463451595</c:v>
                </c:pt>
                <c:pt idx="13">
                  <c:v>97.448623769960392</c:v>
                </c:pt>
                <c:pt idx="14">
                  <c:v>55.915796188007079</c:v>
                </c:pt>
                <c:pt idx="15">
                  <c:v>159.82070425915114</c:v>
                </c:pt>
                <c:pt idx="16">
                  <c:v>117.67686499366037</c:v>
                </c:pt>
                <c:pt idx="17">
                  <c:v>156.5791491339167</c:v>
                </c:pt>
                <c:pt idx="18">
                  <c:v>179.04395159560875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Multifamily!$B$21:$T$21</c:f>
              <c:numCache>
                <c:formatCode>#,##0.0</c:formatCode>
                <c:ptCount val="19"/>
                <c:pt idx="0">
                  <c:v>225.58210590791197</c:v>
                </c:pt>
                <c:pt idx="1">
                  <c:v>208.5926328244272</c:v>
                </c:pt>
                <c:pt idx="2">
                  <c:v>158.52125144754848</c:v>
                </c:pt>
                <c:pt idx="3">
                  <c:v>164.49505768748833</c:v>
                </c:pt>
                <c:pt idx="4">
                  <c:v>125.90217585104507</c:v>
                </c:pt>
                <c:pt idx="5">
                  <c:v>108.51118905807526</c:v>
                </c:pt>
                <c:pt idx="6">
                  <c:v>93.773933067696888</c:v>
                </c:pt>
                <c:pt idx="7">
                  <c:v>86.811639512836791</c:v>
                </c:pt>
                <c:pt idx="8">
                  <c:v>47.536423988949181</c:v>
                </c:pt>
                <c:pt idx="9">
                  <c:v>102.75079586367114</c:v>
                </c:pt>
                <c:pt idx="10">
                  <c:v>79.960726108404756</c:v>
                </c:pt>
                <c:pt idx="11">
                  <c:v>57.344557129027926</c:v>
                </c:pt>
                <c:pt idx="12">
                  <c:v>114.09670315180092</c:v>
                </c:pt>
                <c:pt idx="13">
                  <c:v>88.037767590439216</c:v>
                </c:pt>
                <c:pt idx="14">
                  <c:v>50.882915967926536</c:v>
                </c:pt>
                <c:pt idx="15">
                  <c:v>146.68706881486941</c:v>
                </c:pt>
                <c:pt idx="16">
                  <c:v>106.80021863432239</c:v>
                </c:pt>
                <c:pt idx="17">
                  <c:v>144.82798232209643</c:v>
                </c:pt>
                <c:pt idx="18">
                  <c:v>161.00301419740683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202.23499361430393</c:v>
                </c:pt>
                <c:pt idx="1">
                  <c:v>185.36804507666909</c:v>
                </c:pt>
                <c:pt idx="2">
                  <c:v>142.63095816633577</c:v>
                </c:pt>
                <c:pt idx="3">
                  <c:v>145.90159807227482</c:v>
                </c:pt>
                <c:pt idx="4">
                  <c:v>118.32565738286067</c:v>
                </c:pt>
                <c:pt idx="5">
                  <c:v>100.49574836352136</c:v>
                </c:pt>
                <c:pt idx="6">
                  <c:v>89.050308934409344</c:v>
                </c:pt>
                <c:pt idx="7">
                  <c:v>81.946012068132532</c:v>
                </c:pt>
                <c:pt idx="8">
                  <c:v>44.623503579569878</c:v>
                </c:pt>
                <c:pt idx="9">
                  <c:v>87.028995100932264</c:v>
                </c:pt>
                <c:pt idx="10">
                  <c:v>73.916464532713434</c:v>
                </c:pt>
                <c:pt idx="11">
                  <c:v>50.553279887024757</c:v>
                </c:pt>
                <c:pt idx="12">
                  <c:v>94.359855682915025</c:v>
                </c:pt>
                <c:pt idx="13">
                  <c:v>77.484101336015925</c:v>
                </c:pt>
                <c:pt idx="14">
                  <c:v>47.001356539480902</c:v>
                </c:pt>
                <c:pt idx="15">
                  <c:v>117.8951545983569</c:v>
                </c:pt>
                <c:pt idx="16">
                  <c:v>86.573089546138817</c:v>
                </c:pt>
                <c:pt idx="17">
                  <c:v>120.40464984302494</c:v>
                </c:pt>
                <c:pt idx="18">
                  <c:v>143.67883174550511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189.52724935832879</c:v>
                </c:pt>
                <c:pt idx="1">
                  <c:v>172.51436382835504</c:v>
                </c:pt>
                <c:pt idx="2">
                  <c:v>134.46129307597718</c:v>
                </c:pt>
                <c:pt idx="3">
                  <c:v>138.75731661106875</c:v>
                </c:pt>
                <c:pt idx="4">
                  <c:v>112.86660506056219</c:v>
                </c:pt>
                <c:pt idx="5">
                  <c:v>97.321282037921421</c:v>
                </c:pt>
                <c:pt idx="6">
                  <c:v>81.378463172274849</c:v>
                </c:pt>
                <c:pt idx="7">
                  <c:v>77.943174926244595</c:v>
                </c:pt>
                <c:pt idx="8">
                  <c:v>45.635423722745585</c:v>
                </c:pt>
                <c:pt idx="9">
                  <c:v>68.089599308650477</c:v>
                </c:pt>
                <c:pt idx="10">
                  <c:v>71.484042494742368</c:v>
                </c:pt>
                <c:pt idx="11">
                  <c:v>48.925340348914567</c:v>
                </c:pt>
                <c:pt idx="12">
                  <c:v>67.142027946769204</c:v>
                </c:pt>
                <c:pt idx="13">
                  <c:v>74.989600868298709</c:v>
                </c:pt>
                <c:pt idx="14">
                  <c:v>45.326047117681483</c:v>
                </c:pt>
                <c:pt idx="15">
                  <c:v>83.532725495888371</c:v>
                </c:pt>
                <c:pt idx="16">
                  <c:v>69.017788496814589</c:v>
                </c:pt>
                <c:pt idx="17">
                  <c:v>84.842546423460803</c:v>
                </c:pt>
                <c:pt idx="18">
                  <c:v>99.256536078030621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188.80879031912173</c:v>
                </c:pt>
                <c:pt idx="1">
                  <c:v>171.80151775039178</c:v>
                </c:pt>
                <c:pt idx="2">
                  <c:v>133.8522867810243</c:v>
                </c:pt>
                <c:pt idx="3">
                  <c:v>138.0932919530305</c:v>
                </c:pt>
                <c:pt idx="4">
                  <c:v>112.25236242396274</c:v>
                </c:pt>
                <c:pt idx="5">
                  <c:v>96.730602495649819</c:v>
                </c:pt>
                <c:pt idx="6">
                  <c:v>80.966060282530279</c:v>
                </c:pt>
                <c:pt idx="7">
                  <c:v>77.42674438677291</c:v>
                </c:pt>
                <c:pt idx="8">
                  <c:v>45.008259932389251</c:v>
                </c:pt>
                <c:pt idx="9">
                  <c:v>66.478504857418017</c:v>
                </c:pt>
                <c:pt idx="10">
                  <c:v>69.113653692165855</c:v>
                </c:pt>
                <c:pt idx="11">
                  <c:v>47.79948347286868</c:v>
                </c:pt>
                <c:pt idx="12">
                  <c:v>66.513353247205288</c:v>
                </c:pt>
                <c:pt idx="13">
                  <c:v>74.167880711015258</c:v>
                </c:pt>
                <c:pt idx="14">
                  <c:v>44.81652511086795</c:v>
                </c:pt>
                <c:pt idx="15">
                  <c:v>83.335535450272218</c:v>
                </c:pt>
                <c:pt idx="16">
                  <c:v>68.770364486243025</c:v>
                </c:pt>
                <c:pt idx="17">
                  <c:v>84.677790857554839</c:v>
                </c:pt>
                <c:pt idx="18">
                  <c:v>99.242614445390871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233.35681371257468</c:v>
                </c:pt>
                <c:pt idx="1">
                  <c:v>165.55061882110738</c:v>
                </c:pt>
                <c:pt idx="2">
                  <c:v>127.08588632944186</c:v>
                </c:pt>
                <c:pt idx="3">
                  <c:v>364.3742855738584</c:v>
                </c:pt>
                <c:pt idx="4">
                  <c:v>320.80602801144619</c:v>
                </c:pt>
                <c:pt idx="5">
                  <c:v>318.55337026584857</c:v>
                </c:pt>
                <c:pt idx="6">
                  <c:v>308.18118421296822</c:v>
                </c:pt>
                <c:pt idx="7">
                  <c:v>729.71851958701234</c:v>
                </c:pt>
                <c:pt idx="8">
                  <c:v>1031.7100088728462</c:v>
                </c:pt>
                <c:pt idx="9">
                  <c:v>1340.4211675865085</c:v>
                </c:pt>
                <c:pt idx="10">
                  <c:v>1365.2371116529523</c:v>
                </c:pt>
                <c:pt idx="11">
                  <c:v>588.87892981238451</c:v>
                </c:pt>
                <c:pt idx="12">
                  <c:v>233.0506060324123</c:v>
                </c:pt>
                <c:pt idx="13">
                  <c:v>59.942419908120002</c:v>
                </c:pt>
                <c:pt idx="14">
                  <c:v>168.13005062417281</c:v>
                </c:pt>
                <c:pt idx="15">
                  <c:v>124.00086201975914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208.79556963175349</c:v>
                </c:pt>
                <c:pt idx="1">
                  <c:v>130.37272333440563</c:v>
                </c:pt>
                <c:pt idx="2">
                  <c:v>107.26203547252985</c:v>
                </c:pt>
                <c:pt idx="3">
                  <c:v>316.95431266878785</c:v>
                </c:pt>
                <c:pt idx="4">
                  <c:v>283.05648946124518</c:v>
                </c:pt>
                <c:pt idx="5">
                  <c:v>253.30394261142345</c:v>
                </c:pt>
                <c:pt idx="6">
                  <c:v>231.39237145881299</c:v>
                </c:pt>
                <c:pt idx="7">
                  <c:v>886.12487663880052</c:v>
                </c:pt>
                <c:pt idx="8">
                  <c:v>557.62274290642392</c:v>
                </c:pt>
                <c:pt idx="9">
                  <c:v>1134.2581430700434</c:v>
                </c:pt>
                <c:pt idx="10">
                  <c:v>1266.4396444075378</c:v>
                </c:pt>
                <c:pt idx="11">
                  <c:v>508.04556632549941</c:v>
                </c:pt>
                <c:pt idx="12">
                  <c:v>204.9609294422128</c:v>
                </c:pt>
                <c:pt idx="13">
                  <c:v>48.561619975300978</c:v>
                </c:pt>
                <c:pt idx="14">
                  <c:v>158.29840510436981</c:v>
                </c:pt>
                <c:pt idx="15">
                  <c:v>106.37688205408581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175.97184032144244</c:v>
                </c:pt>
                <c:pt idx="1">
                  <c:v>99.248303454497517</c:v>
                </c:pt>
                <c:pt idx="2">
                  <c:v>87.043550598411187</c:v>
                </c:pt>
                <c:pt idx="3">
                  <c:v>275.01130687093166</c:v>
                </c:pt>
                <c:pt idx="4">
                  <c:v>227.01140625343601</c:v>
                </c:pt>
                <c:pt idx="5">
                  <c:v>196.04838064924877</c:v>
                </c:pt>
                <c:pt idx="6">
                  <c:v>191.0358442311597</c:v>
                </c:pt>
                <c:pt idx="7">
                  <c:v>840.04728337780773</c:v>
                </c:pt>
                <c:pt idx="8">
                  <c:v>605.00985357221236</c:v>
                </c:pt>
                <c:pt idx="9">
                  <c:v>1028.4677573900894</c:v>
                </c:pt>
                <c:pt idx="10">
                  <c:v>1165.2705960705698</c:v>
                </c:pt>
                <c:pt idx="11">
                  <c:v>464.9561293379611</c:v>
                </c:pt>
                <c:pt idx="12">
                  <c:v>189.21279659660959</c:v>
                </c:pt>
                <c:pt idx="13">
                  <c:v>36.531109737411548</c:v>
                </c:pt>
                <c:pt idx="14">
                  <c:v>132.33237940743336</c:v>
                </c:pt>
                <c:pt idx="15">
                  <c:v>94.470528958428815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162.07548748839864</c:v>
                </c:pt>
                <c:pt idx="1">
                  <c:v>89.87961195431329</c:v>
                </c:pt>
                <c:pt idx="2">
                  <c:v>86.330450905797917</c:v>
                </c:pt>
                <c:pt idx="3">
                  <c:v>164.78406485498229</c:v>
                </c:pt>
                <c:pt idx="4">
                  <c:v>162.08837174473004</c:v>
                </c:pt>
                <c:pt idx="5">
                  <c:v>146.76314391677778</c:v>
                </c:pt>
                <c:pt idx="6">
                  <c:v>147.51874025627959</c:v>
                </c:pt>
                <c:pt idx="7">
                  <c:v>425.46262531725438</c:v>
                </c:pt>
                <c:pt idx="8">
                  <c:v>422.61549782099485</c:v>
                </c:pt>
                <c:pt idx="9">
                  <c:v>654.69575797279765</c:v>
                </c:pt>
                <c:pt idx="10">
                  <c:v>830.01473492962918</c:v>
                </c:pt>
                <c:pt idx="11">
                  <c:v>209.42674414479501</c:v>
                </c:pt>
                <c:pt idx="12">
                  <c:v>170.70808934716882</c:v>
                </c:pt>
                <c:pt idx="13">
                  <c:v>35.607366669172066</c:v>
                </c:pt>
                <c:pt idx="14">
                  <c:v>112.04570405967419</c:v>
                </c:pt>
                <c:pt idx="15">
                  <c:v>81.421999915042861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158.00737581222427</c:v>
                </c:pt>
                <c:pt idx="1">
                  <c:v>86.003483162599963</c:v>
                </c:pt>
                <c:pt idx="2">
                  <c:v>85.422666198753831</c:v>
                </c:pt>
                <c:pt idx="3">
                  <c:v>167.81514274048169</c:v>
                </c:pt>
                <c:pt idx="4">
                  <c:v>161.73393554820893</c:v>
                </c:pt>
                <c:pt idx="5">
                  <c:v>143.68795140073803</c:v>
                </c:pt>
                <c:pt idx="6">
                  <c:v>143.5462265338939</c:v>
                </c:pt>
                <c:pt idx="7">
                  <c:v>412.59645559049977</c:v>
                </c:pt>
                <c:pt idx="8">
                  <c:v>405.87799818581789</c:v>
                </c:pt>
                <c:pt idx="9">
                  <c:v>649.12893559695715</c:v>
                </c:pt>
                <c:pt idx="10">
                  <c:v>827.14229477601009</c:v>
                </c:pt>
                <c:pt idx="11">
                  <c:v>208.85684150536014</c:v>
                </c:pt>
                <c:pt idx="12">
                  <c:v>135.14440875669763</c:v>
                </c:pt>
                <c:pt idx="13">
                  <c:v>36.32235251465363</c:v>
                </c:pt>
                <c:pt idx="14">
                  <c:v>110.38527449142144</c:v>
                </c:pt>
                <c:pt idx="15">
                  <c:v>80.617948937126656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Combined!$B$11:$Q$11</c:f>
              <c:numCache>
                <c:formatCode>0.0%</c:formatCode>
                <c:ptCount val="16"/>
                <c:pt idx="0">
                  <c:v>0.10525188311438483</c:v>
                </c:pt>
                <c:pt idx="1">
                  <c:v>0.21249026876012275</c:v>
                </c:pt>
                <c:pt idx="2">
                  <c:v>0.15598782389983964</c:v>
                </c:pt>
                <c:pt idx="3">
                  <c:v>0.13014083260674705</c:v>
                </c:pt>
                <c:pt idx="4">
                  <c:v>0.11767091405419017</c:v>
                </c:pt>
                <c:pt idx="5">
                  <c:v>0.20483044206994652</c:v>
                </c:pt>
                <c:pt idx="6">
                  <c:v>0.24916775159475804</c:v>
                </c:pt>
                <c:pt idx="7">
                  <c:v>-0.21433793011078722</c:v>
                </c:pt>
                <c:pt idx="8">
                  <c:v>0.45951600923632357</c:v>
                </c:pt>
                <c:pt idx="9">
                  <c:v>0.15380466192403644</c:v>
                </c:pt>
                <c:pt idx="10">
                  <c:v>7.2366526226199712E-2</c:v>
                </c:pt>
                <c:pt idx="11">
                  <c:v>0.13726652354948143</c:v>
                </c:pt>
                <c:pt idx="12">
                  <c:v>0.12053037350305296</c:v>
                </c:pt>
                <c:pt idx="13">
                  <c:v>0.18986220359911332</c:v>
                </c:pt>
                <c:pt idx="14">
                  <c:v>5.8476432281460718E-2</c:v>
                </c:pt>
                <c:pt idx="15">
                  <c:v>0.14212788265024323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0.15720510434297663</c:v>
                </c:pt>
                <c:pt idx="1">
                  <c:v>0.23873413919623415</c:v>
                </c:pt>
                <c:pt idx="2">
                  <c:v>0.18849618865657905</c:v>
                </c:pt>
                <c:pt idx="3">
                  <c:v>0.13233139326829715</c:v>
                </c:pt>
                <c:pt idx="4">
                  <c:v>0.19799964068826839</c:v>
                </c:pt>
                <c:pt idx="5">
                  <c:v>0.22603502089979938</c:v>
                </c:pt>
                <c:pt idx="6">
                  <c:v>0.17440733665170377</c:v>
                </c:pt>
                <c:pt idx="7">
                  <c:v>5.1998983975906132E-2</c:v>
                </c:pt>
                <c:pt idx="8">
                  <c:v>-8.4980591750614079E-2</c:v>
                </c:pt>
                <c:pt idx="9">
                  <c:v>9.3268350177866971E-2</c:v>
                </c:pt>
                <c:pt idx="10">
                  <c:v>7.9884618887066355E-2</c:v>
                </c:pt>
                <c:pt idx="11">
                  <c:v>8.481411873975761E-2</c:v>
                </c:pt>
                <c:pt idx="12">
                  <c:v>7.6834804020750089E-2</c:v>
                </c:pt>
                <c:pt idx="13">
                  <c:v>0.24773700391396111</c:v>
                </c:pt>
                <c:pt idx="14">
                  <c:v>0.16403213715145418</c:v>
                </c:pt>
                <c:pt idx="15">
                  <c:v>0.11192613343943829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Combined!$A$13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7.8969185113139453E-2</c:v>
                </c:pt>
                <c:pt idx="1">
                  <c:v>9.4396490157431262E-2</c:v>
                </c:pt>
                <c:pt idx="2">
                  <c:v>8.1924472027027559E-3</c:v>
                </c:pt>
                <c:pt idx="3">
                  <c:v>0.40080985494782306</c:v>
                </c:pt>
                <c:pt idx="4">
                  <c:v>0.28599018692578715</c:v>
                </c:pt>
                <c:pt idx="5">
                  <c:v>0.25139323553326093</c:v>
                </c:pt>
                <c:pt idx="6">
                  <c:v>0.22779549120751902</c:v>
                </c:pt>
                <c:pt idx="7">
                  <c:v>0.49352538394448403</c:v>
                </c:pt>
                <c:pt idx="8">
                  <c:v>0.30147336390356394</c:v>
                </c:pt>
                <c:pt idx="9">
                  <c:v>0.36342607411028749</c:v>
                </c:pt>
                <c:pt idx="10">
                  <c:v>0.28770644541402057</c:v>
                </c:pt>
                <c:pt idx="11">
                  <c:v>0.54957740971606872</c:v>
                </c:pt>
                <c:pt idx="12">
                  <c:v>9.7798391981339952E-2</c:v>
                </c:pt>
                <c:pt idx="13">
                  <c:v>2.528647705693636E-2</c:v>
                </c:pt>
                <c:pt idx="14">
                  <c:v>0.15330091878193516</c:v>
                </c:pt>
                <c:pt idx="15">
                  <c:v>0.13812274777383624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2.5100104520528212E-2</c:v>
                </c:pt>
                <c:pt idx="1">
                  <c:v>4.3125784673876906E-2</c:v>
                </c:pt>
                <c:pt idx="2">
                  <c:v>1.0515231850632212E-2</c:v>
                </c:pt>
                <c:pt idx="3">
                  <c:v>-1.8394241507313773E-2</c:v>
                </c:pt>
                <c:pt idx="4">
                  <c:v>2.1866849096325164E-3</c:v>
                </c:pt>
                <c:pt idx="5">
                  <c:v>2.0953438540288704E-2</c:v>
                </c:pt>
                <c:pt idx="6">
                  <c:v>2.6928875039770296E-2</c:v>
                </c:pt>
                <c:pt idx="7">
                  <c:v>3.0240422921192431E-2</c:v>
                </c:pt>
                <c:pt idx="8">
                  <c:v>3.9604557148224556E-2</c:v>
                </c:pt>
                <c:pt idx="9">
                  <c:v>8.5029149922669894E-3</c:v>
                </c:pt>
                <c:pt idx="10">
                  <c:v>3.4607098316906727E-3</c:v>
                </c:pt>
                <c:pt idx="11">
                  <c:v>2.7212505344630131E-3</c:v>
                </c:pt>
                <c:pt idx="12">
                  <c:v>0.20833037688182066</c:v>
                </c:pt>
                <c:pt idx="13">
                  <c:v>-2.0079716990152503E-2</c:v>
                </c:pt>
                <c:pt idx="14">
                  <c:v>1.4819216695433743E-2</c:v>
                </c:pt>
                <c:pt idx="15">
                  <c:v>9.8751072038904212E-3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</a:t>
                </a:r>
                <a:r>
                  <a:rPr lang="en-US" sz="1000" b="0" i="0" u="none" strike="noStrike" baseline="0">
                    <a:effectLst/>
                  </a:rPr>
                  <a:t>Source</a:t>
                </a:r>
                <a:r>
                  <a:rPr lang="en-US" baseline="0"/>
                  <a:t>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 baseline="0"/>
              <a:t> EUI % Savings - 2006 to 2018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Combined!$B$18:$Q$18</c:f>
              <c:numCache>
                <c:formatCode>0.0%</c:formatCode>
                <c:ptCount val="16"/>
                <c:pt idx="0">
                  <c:v>0.32289366957657478</c:v>
                </c:pt>
                <c:pt idx="1">
                  <c:v>0.48050038245079224</c:v>
                </c:pt>
                <c:pt idx="2">
                  <c:v>0.32783514624657384</c:v>
                </c:pt>
                <c:pt idx="3">
                  <c:v>0.53944295910951245</c:v>
                </c:pt>
                <c:pt idx="4">
                  <c:v>0.49585132003056265</c:v>
                </c:pt>
                <c:pt idx="5">
                  <c:v>0.54893601885039445</c:v>
                </c:pt>
                <c:pt idx="6">
                  <c:v>0.5342148259294881</c:v>
                </c:pt>
                <c:pt idx="7">
                  <c:v>0.4345813563509246</c:v>
                </c:pt>
                <c:pt idx="8">
                  <c:v>0.60659682013820548</c:v>
                </c:pt>
                <c:pt idx="9">
                  <c:v>0.51572763002113409</c:v>
                </c:pt>
                <c:pt idx="10">
                  <c:v>0.39414019168102404</c:v>
                </c:pt>
                <c:pt idx="11">
                  <c:v>0.64533144092640327</c:v>
                </c:pt>
                <c:pt idx="12">
                  <c:v>0.4201070271497086</c:v>
                </c:pt>
                <c:pt idx="13">
                  <c:v>0.39404594325139547</c:v>
                </c:pt>
                <c:pt idx="14">
                  <c:v>0.34345303482855877</c:v>
                </c:pt>
                <c:pt idx="15">
                  <c:v>0.34985977013385244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% Savings by Building Type:  2006 to 2018 IECC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Large Office</c:v>
                </c:pt>
                <c:pt idx="1">
                  <c:v>Small Office</c:v>
                </c:pt>
                <c:pt idx="2">
                  <c:v>High-Rise Apartment</c:v>
                </c:pt>
                <c:pt idx="3">
                  <c:v>Mid-Rise Apartment</c:v>
                </c:pt>
                <c:pt idx="4">
                  <c:v>Warehouse</c:v>
                </c:pt>
                <c:pt idx="5">
                  <c:v>Quick Service Restaurant</c:v>
                </c:pt>
                <c:pt idx="6">
                  <c:v>Small Hotel</c:v>
                </c:pt>
                <c:pt idx="7">
                  <c:v>Hospital</c:v>
                </c:pt>
                <c:pt idx="8">
                  <c:v>Medium Office</c:v>
                </c:pt>
                <c:pt idx="9">
                  <c:v>Strip Mall</c:v>
                </c:pt>
                <c:pt idx="10">
                  <c:v>Full Service Restaurant</c:v>
                </c:pt>
                <c:pt idx="11">
                  <c:v>Secondary School</c:v>
                </c:pt>
                <c:pt idx="12">
                  <c:v>Stand-Alone Retail</c:v>
                </c:pt>
                <c:pt idx="13">
                  <c:v>Primary School</c:v>
                </c:pt>
                <c:pt idx="14">
                  <c:v>Outpatient Healthcare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0.32289366957657478</c:v>
                </c:pt>
                <c:pt idx="1">
                  <c:v>0.32783514624657384</c:v>
                </c:pt>
                <c:pt idx="2">
                  <c:v>0.34345303482855877</c:v>
                </c:pt>
                <c:pt idx="3">
                  <c:v>0.34985977013385244</c:v>
                </c:pt>
                <c:pt idx="4">
                  <c:v>0.39404594325139547</c:v>
                </c:pt>
                <c:pt idx="5">
                  <c:v>0.39414019168102404</c:v>
                </c:pt>
                <c:pt idx="6">
                  <c:v>0.4201070271497086</c:v>
                </c:pt>
                <c:pt idx="7">
                  <c:v>0.4345813563509246</c:v>
                </c:pt>
                <c:pt idx="8">
                  <c:v>0.48050038245079224</c:v>
                </c:pt>
                <c:pt idx="9">
                  <c:v>0.49585132003056265</c:v>
                </c:pt>
                <c:pt idx="10">
                  <c:v>0.51572763002113409</c:v>
                </c:pt>
                <c:pt idx="11">
                  <c:v>0.5342148259294881</c:v>
                </c:pt>
                <c:pt idx="12">
                  <c:v>0.53944295910951245</c:v>
                </c:pt>
                <c:pt idx="13">
                  <c:v>0.54893601885039445</c:v>
                </c:pt>
                <c:pt idx="14">
                  <c:v>0.60659682013820548</c:v>
                </c:pt>
                <c:pt idx="15">
                  <c:v>0.64533144092640327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</a:t>
            </a:r>
            <a:r>
              <a:rPr lang="en-US" sz="2000" b="0" i="0" u="none" strike="noStrike" baseline="0">
                <a:effectLst/>
              </a:rPr>
              <a:t>Source</a:t>
            </a:r>
            <a:r>
              <a:rPr lang="en-US" sz="2000"/>
              <a:t> EUI Delta:  2006 to 2018</a:t>
            </a:r>
            <a:r>
              <a:rPr lang="en-US" sz="2000" baseline="0"/>
              <a:t>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Source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Warehouse</c:v>
                </c:pt>
                <c:pt idx="1">
                  <c:v>Small Office</c:v>
                </c:pt>
                <c:pt idx="2">
                  <c:v>Mid-Rise Apartment</c:v>
                </c:pt>
                <c:pt idx="3">
                  <c:v>High-Rise Apartment</c:v>
                </c:pt>
                <c:pt idx="4">
                  <c:v>Large Office</c:v>
                </c:pt>
                <c:pt idx="5">
                  <c:v>Medium Office</c:v>
                </c:pt>
                <c:pt idx="6">
                  <c:v>Small Hotel</c:v>
                </c:pt>
                <c:pt idx="7">
                  <c:v>Strip Mall</c:v>
                </c:pt>
                <c:pt idx="8">
                  <c:v>Secondary School</c:v>
                </c:pt>
                <c:pt idx="9">
                  <c:v>Primary School</c:v>
                </c:pt>
                <c:pt idx="10">
                  <c:v>Stand-Alone Retail</c:v>
                </c:pt>
                <c:pt idx="11">
                  <c:v>Hospital</c:v>
                </c:pt>
                <c:pt idx="12">
                  <c:v>Large Hotel</c:v>
                </c:pt>
                <c:pt idx="13">
                  <c:v>Quick Service Restaurant</c:v>
                </c:pt>
                <c:pt idx="14">
                  <c:v>Outpatient Healthcare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23.620067393466371</c:v>
                </c:pt>
                <c:pt idx="1">
                  <c:v>41.663220130688032</c:v>
                </c:pt>
                <c:pt idx="2">
                  <c:v>43.382913082632484</c:v>
                </c:pt>
                <c:pt idx="3">
                  <c:v>57.744776132751369</c:v>
                </c:pt>
                <c:pt idx="4">
                  <c:v>75.349437900350409</c:v>
                </c:pt>
                <c:pt idx="5">
                  <c:v>79.547135658507415</c:v>
                </c:pt>
                <c:pt idx="6">
                  <c:v>97.906197275714675</c:v>
                </c:pt>
                <c:pt idx="7">
                  <c:v>159.07209246323725</c:v>
                </c:pt>
                <c:pt idx="8">
                  <c:v>164.63495767907432</c:v>
                </c:pt>
                <c:pt idx="9">
                  <c:v>174.86541886511054</c:v>
                </c:pt>
                <c:pt idx="10">
                  <c:v>196.55914283337671</c:v>
                </c:pt>
                <c:pt idx="11">
                  <c:v>317.12206399651257</c:v>
                </c:pt>
                <c:pt idx="12">
                  <c:v>380.02208830702438</c:v>
                </c:pt>
                <c:pt idx="13">
                  <c:v>538.09481687694222</c:v>
                </c:pt>
                <c:pt idx="14">
                  <c:v>625.83201068702829</c:v>
                </c:pt>
                <c:pt idx="15">
                  <c:v>691.2922319895514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IECC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MPF!$A$65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MPF!$B$65:$T$65</c:f>
              <c:numCache>
                <c:formatCode>#,##0.000</c:formatCode>
                <c:ptCount val="19"/>
                <c:pt idx="0">
                  <c:v>0.59454809728875424</c:v>
                </c:pt>
                <c:pt idx="1">
                  <c:v>0.69049351155447436</c:v>
                </c:pt>
                <c:pt idx="2">
                  <c:v>0.69501464982356365</c:v>
                </c:pt>
                <c:pt idx="3">
                  <c:v>0.71781855474415879</c:v>
                </c:pt>
                <c:pt idx="4">
                  <c:v>0.65830727255036392</c:v>
                </c:pt>
                <c:pt idx="5">
                  <c:v>0.78395984458335288</c:v>
                </c:pt>
                <c:pt idx="6">
                  <c:v>0.67981492404607535</c:v>
                </c:pt>
                <c:pt idx="7">
                  <c:v>0.81224809644444573</c:v>
                </c:pt>
                <c:pt idx="8">
                  <c:v>0.8221432481144193</c:v>
                </c:pt>
                <c:pt idx="9">
                  <c:v>0.62584668263730903</c:v>
                </c:pt>
                <c:pt idx="10">
                  <c:v>0.84055438233275248</c:v>
                </c:pt>
                <c:pt idx="11">
                  <c:v>0.72842611315481443</c:v>
                </c:pt>
                <c:pt idx="12">
                  <c:v>0.62726080895525937</c:v>
                </c:pt>
                <c:pt idx="13">
                  <c:v>0.81972960094719161</c:v>
                </c:pt>
                <c:pt idx="14">
                  <c:v>0.7218933292206372</c:v>
                </c:pt>
                <c:pt idx="15">
                  <c:v>0.59594370341137592</c:v>
                </c:pt>
                <c:pt idx="16">
                  <c:v>0.74964834026313942</c:v>
                </c:pt>
                <c:pt idx="17">
                  <c:v>0.51485956608344297</c:v>
                </c:pt>
                <c:pt idx="18">
                  <c:v>0.4708369717626279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MPF!$A$66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MPF!$B$66:$T$66</c:f>
              <c:numCache>
                <c:formatCode>0.000</c:formatCode>
                <c:ptCount val="19"/>
                <c:pt idx="0">
                  <c:v>0.58039024335526279</c:v>
                </c:pt>
                <c:pt idx="1">
                  <c:v>0.62438777767244913</c:v>
                </c:pt>
                <c:pt idx="2">
                  <c:v>0.64411400037366029</c:v>
                </c:pt>
                <c:pt idx="3">
                  <c:v>0.62089073258185179</c:v>
                </c:pt>
                <c:pt idx="4">
                  <c:v>0.59142606162876066</c:v>
                </c:pt>
                <c:pt idx="5">
                  <c:v>0.65107849475794632</c:v>
                </c:pt>
                <c:pt idx="6">
                  <c:v>0.51866793604703887</c:v>
                </c:pt>
                <c:pt idx="7">
                  <c:v>0.60974302065663111</c:v>
                </c:pt>
                <c:pt idx="8">
                  <c:v>0.62189797406823133</c:v>
                </c:pt>
                <c:pt idx="9">
                  <c:v>0.44484120208276295</c:v>
                </c:pt>
                <c:pt idx="10">
                  <c:v>0.53749382338386142</c:v>
                </c:pt>
                <c:pt idx="11">
                  <c:v>0.39387890098644357</c:v>
                </c:pt>
                <c:pt idx="12">
                  <c:v>0.47382683630614525</c:v>
                </c:pt>
                <c:pt idx="13">
                  <c:v>0.52214914700103554</c:v>
                </c:pt>
                <c:pt idx="14">
                  <c:v>0.33451157674249571</c:v>
                </c:pt>
                <c:pt idx="15">
                  <c:v>0.48600043516641167</c:v>
                </c:pt>
                <c:pt idx="16">
                  <c:v>0.4639576783878202</c:v>
                </c:pt>
                <c:pt idx="17">
                  <c:v>0.3715692661236073</c:v>
                </c:pt>
                <c:pt idx="18">
                  <c:v>0.34822973219826264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MPF!$A$67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MPF!$B$67:$T$67</c:f>
              <c:numCache>
                <c:formatCode>0.000</c:formatCode>
                <c:ptCount val="19"/>
                <c:pt idx="0">
                  <c:v>0.6254780817887613</c:v>
                </c:pt>
                <c:pt idx="1">
                  <c:v>0.62709005573481957</c:v>
                </c:pt>
                <c:pt idx="2">
                  <c:v>0.64163027656477456</c:v>
                </c:pt>
                <c:pt idx="3">
                  <c:v>0.63144832476511237</c:v>
                </c:pt>
                <c:pt idx="4">
                  <c:v>0.6474337839323</c:v>
                </c:pt>
                <c:pt idx="5">
                  <c:v>0.64424806706149451</c:v>
                </c:pt>
                <c:pt idx="6">
                  <c:v>0.66054657563597008</c:v>
                </c:pt>
                <c:pt idx="7">
                  <c:v>0.66444150363231724</c:v>
                </c:pt>
                <c:pt idx="8">
                  <c:v>0.69079220240564088</c:v>
                </c:pt>
                <c:pt idx="9">
                  <c:v>0.68923171996111332</c:v>
                </c:pt>
                <c:pt idx="10">
                  <c:v>0.69639105059094841</c:v>
                </c:pt>
                <c:pt idx="11">
                  <c:v>0.71955303251967972</c:v>
                </c:pt>
                <c:pt idx="12">
                  <c:v>0.7034180124498266</c:v>
                </c:pt>
                <c:pt idx="13">
                  <c:v>0.70048143386335759</c:v>
                </c:pt>
                <c:pt idx="14">
                  <c:v>0.7516407195629754</c:v>
                </c:pt>
                <c:pt idx="15">
                  <c:v>0.64801374371728815</c:v>
                </c:pt>
                <c:pt idx="16">
                  <c:v>0.66153839310887474</c:v>
                </c:pt>
                <c:pt idx="17">
                  <c:v>0.64386447809887226</c:v>
                </c:pt>
                <c:pt idx="18">
                  <c:v>0.7131847064050385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MPF!$A$68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MPF!$B$68:$T$68</c:f>
              <c:numCache>
                <c:formatCode>0.000</c:formatCode>
                <c:ptCount val="19"/>
                <c:pt idx="0">
                  <c:v>0.50018135018135013</c:v>
                </c:pt>
                <c:pt idx="1">
                  <c:v>0.47228129426439497</c:v>
                </c:pt>
                <c:pt idx="2">
                  <c:v>0.47792884747236403</c:v>
                </c:pt>
                <c:pt idx="3">
                  <c:v>0.46284406925033889</c:v>
                </c:pt>
                <c:pt idx="4">
                  <c:v>0.43438340660602015</c:v>
                </c:pt>
                <c:pt idx="5">
                  <c:v>0.42704795819303609</c:v>
                </c:pt>
                <c:pt idx="6">
                  <c:v>0.45337196772429239</c:v>
                </c:pt>
                <c:pt idx="7">
                  <c:v>0.40674848784144824</c:v>
                </c:pt>
                <c:pt idx="8">
                  <c:v>0.43117050908964222</c:v>
                </c:pt>
                <c:pt idx="9">
                  <c:v>0.46376557397456664</c:v>
                </c:pt>
                <c:pt idx="10">
                  <c:v>0.45983748684887071</c:v>
                </c:pt>
                <c:pt idx="11">
                  <c:v>0.47037159386831123</c:v>
                </c:pt>
                <c:pt idx="12">
                  <c:v>0.5074289490576096</c:v>
                </c:pt>
                <c:pt idx="13">
                  <c:v>0.49173259105851153</c:v>
                </c:pt>
                <c:pt idx="14">
                  <c:v>0.47608093878980173</c:v>
                </c:pt>
                <c:pt idx="15">
                  <c:v>0.52167516018020677</c:v>
                </c:pt>
                <c:pt idx="16">
                  <c:v>0.49228517065677752</c:v>
                </c:pt>
                <c:pt idx="17">
                  <c:v>0.39583778975864198</c:v>
                </c:pt>
                <c:pt idx="18">
                  <c:v>0.41089580536938536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MPF!$A$69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MPF!$B$69:$T$69</c:f>
              <c:numCache>
                <c:formatCode>0.000</c:formatCode>
                <c:ptCount val="19"/>
                <c:pt idx="0">
                  <c:v>0.54865574870046396</c:v>
                </c:pt>
                <c:pt idx="1">
                  <c:v>0.53221371119351812</c:v>
                </c:pt>
                <c:pt idx="2">
                  <c:v>0.49782182425840599</c:v>
                </c:pt>
                <c:pt idx="3">
                  <c:v>0.51040355243531887</c:v>
                </c:pt>
                <c:pt idx="4">
                  <c:v>0.47487710388605736</c:v>
                </c:pt>
                <c:pt idx="5">
                  <c:v>0.45930216777409566</c:v>
                </c:pt>
                <c:pt idx="6">
                  <c:v>0.43203366804420457</c:v>
                </c:pt>
                <c:pt idx="7">
                  <c:v>0.44553267854348533</c:v>
                </c:pt>
                <c:pt idx="8">
                  <c:v>0.56400625503638868</c:v>
                </c:pt>
                <c:pt idx="9">
                  <c:v>0.49016418431312664</c:v>
                </c:pt>
                <c:pt idx="10">
                  <c:v>0.54813889978794728</c:v>
                </c:pt>
                <c:pt idx="11">
                  <c:v>0.66241110083213517</c:v>
                </c:pt>
                <c:pt idx="12">
                  <c:v>0.59539073785376184</c:v>
                </c:pt>
                <c:pt idx="13">
                  <c:v>0.61875064502580057</c:v>
                </c:pt>
                <c:pt idx="14">
                  <c:v>0.70083185245608648</c:v>
                </c:pt>
                <c:pt idx="15">
                  <c:v>0.55652424546915369</c:v>
                </c:pt>
                <c:pt idx="16">
                  <c:v>0.64520346620516489</c:v>
                </c:pt>
                <c:pt idx="17">
                  <c:v>0.56982677659446912</c:v>
                </c:pt>
                <c:pt idx="18">
                  <c:v>0.55279476617359091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MPF!$A$70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MPF!$B$70:$T$70</c:f>
              <c:numCache>
                <c:formatCode>0.000</c:formatCode>
                <c:ptCount val="19"/>
                <c:pt idx="0">
                  <c:v>0.47479279060902008</c:v>
                </c:pt>
                <c:pt idx="1">
                  <c:v>0.51505195152010719</c:v>
                </c:pt>
                <c:pt idx="2">
                  <c:v>0.52953345187106249</c:v>
                </c:pt>
                <c:pt idx="3">
                  <c:v>0.48268174614578713</c:v>
                </c:pt>
                <c:pt idx="4">
                  <c:v>0.49371937562570845</c:v>
                </c:pt>
                <c:pt idx="5">
                  <c:v>0.49433880549733861</c:v>
                </c:pt>
                <c:pt idx="6">
                  <c:v>0.42067902228901138</c:v>
                </c:pt>
                <c:pt idx="7">
                  <c:v>0.43705256704849305</c:v>
                </c:pt>
                <c:pt idx="8">
                  <c:v>0.43370655125871321</c:v>
                </c:pt>
                <c:pt idx="9">
                  <c:v>0.40040777601209498</c:v>
                </c:pt>
                <c:pt idx="10">
                  <c:v>0.4234925822215026</c:v>
                </c:pt>
                <c:pt idx="11">
                  <c:v>0.4540132765235021</c:v>
                </c:pt>
                <c:pt idx="12">
                  <c:v>0.44761019484188647</c:v>
                </c:pt>
                <c:pt idx="13">
                  <c:v>0.45438178644511718</c:v>
                </c:pt>
                <c:pt idx="14">
                  <c:v>0.44272228808826708</c:v>
                </c:pt>
                <c:pt idx="15">
                  <c:v>0.49739586956304438</c:v>
                </c:pt>
                <c:pt idx="16">
                  <c:v>0.45934306816943932</c:v>
                </c:pt>
                <c:pt idx="17">
                  <c:v>0.4649287835483128</c:v>
                </c:pt>
                <c:pt idx="18">
                  <c:v>0.47423858840344146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MPF!$A$71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MPF!$B$71:$T$71</c:f>
              <c:numCache>
                <c:formatCode>0.000</c:formatCode>
                <c:ptCount val="19"/>
                <c:pt idx="0">
                  <c:v>0.50999844497935598</c:v>
                </c:pt>
                <c:pt idx="1">
                  <c:v>0.51150655995624494</c:v>
                </c:pt>
                <c:pt idx="2">
                  <c:v>0.52500528020162662</c:v>
                </c:pt>
                <c:pt idx="3">
                  <c:v>0.50873004442975978</c:v>
                </c:pt>
                <c:pt idx="4">
                  <c:v>0.48994800655163545</c:v>
                </c:pt>
                <c:pt idx="5">
                  <c:v>0.49596511253128184</c:v>
                </c:pt>
                <c:pt idx="6">
                  <c:v>0.44985654827084093</c:v>
                </c:pt>
                <c:pt idx="7">
                  <c:v>0.46619743617502679</c:v>
                </c:pt>
                <c:pt idx="8">
                  <c:v>0.49814214032802462</c:v>
                </c:pt>
                <c:pt idx="9">
                  <c:v>0.42502697440904524</c:v>
                </c:pt>
                <c:pt idx="10">
                  <c:v>0.45798959023141339</c:v>
                </c:pt>
                <c:pt idx="11">
                  <c:v>0.46792454181809578</c:v>
                </c:pt>
                <c:pt idx="12">
                  <c:v>0.4634706314762812</c:v>
                </c:pt>
                <c:pt idx="13">
                  <c:v>0.48452020563223125</c:v>
                </c:pt>
                <c:pt idx="14">
                  <c:v>0.45277872392835483</c:v>
                </c:pt>
                <c:pt idx="15">
                  <c:v>0.46960321133226646</c:v>
                </c:pt>
                <c:pt idx="16">
                  <c:v>0.44286118454017992</c:v>
                </c:pt>
                <c:pt idx="17">
                  <c:v>0.40462629758758245</c:v>
                </c:pt>
                <c:pt idx="18">
                  <c:v>0.3685364614654898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MPF!$A$72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MPF!$B$72:$T$72</c:f>
              <c:numCache>
                <c:formatCode>0.000</c:formatCode>
                <c:ptCount val="19"/>
                <c:pt idx="0">
                  <c:v>0.56702421942998815</c:v>
                </c:pt>
                <c:pt idx="1">
                  <c:v>0.57981749277695616</c:v>
                </c:pt>
                <c:pt idx="2">
                  <c:v>0.5715897913799769</c:v>
                </c:pt>
                <c:pt idx="3">
                  <c:v>0.61769464735546009</c:v>
                </c:pt>
                <c:pt idx="4">
                  <c:v>0.57826722094472138</c:v>
                </c:pt>
                <c:pt idx="5">
                  <c:v>0.61776779879608335</c:v>
                </c:pt>
                <c:pt idx="6">
                  <c:v>0.57655684105949501</c:v>
                </c:pt>
                <c:pt idx="7">
                  <c:v>0.63770439292891201</c:v>
                </c:pt>
                <c:pt idx="8">
                  <c:v>0.54980785603735161</c:v>
                </c:pt>
                <c:pt idx="9">
                  <c:v>0.55311395772286676</c:v>
                </c:pt>
                <c:pt idx="10">
                  <c:v>0.65832733378828023</c:v>
                </c:pt>
                <c:pt idx="11">
                  <c:v>0.55952953009726591</c:v>
                </c:pt>
                <c:pt idx="12">
                  <c:v>0.51088339749725942</c:v>
                </c:pt>
                <c:pt idx="13">
                  <c:v>0.64437630694420711</c:v>
                </c:pt>
                <c:pt idx="14">
                  <c:v>0.52614755700916471</c:v>
                </c:pt>
                <c:pt idx="15">
                  <c:v>0.5355937931726652</c:v>
                </c:pt>
                <c:pt idx="16">
                  <c:v>0.6259895806319985</c:v>
                </c:pt>
                <c:pt idx="17">
                  <c:v>0.51237865533295135</c:v>
                </c:pt>
                <c:pt idx="18">
                  <c:v>0.52942353232640915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MPF!$A$73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MPF!$B$73:$T$73</c:f>
              <c:numCache>
                <c:formatCode>0.000</c:formatCode>
                <c:ptCount val="19"/>
                <c:pt idx="0">
                  <c:v>0.5266048585743901</c:v>
                </c:pt>
                <c:pt idx="1">
                  <c:v>0.43566997445385541</c:v>
                </c:pt>
                <c:pt idx="2">
                  <c:v>0.4709763605927722</c:v>
                </c:pt>
                <c:pt idx="3">
                  <c:v>0.42244580665684478</c:v>
                </c:pt>
                <c:pt idx="4">
                  <c:v>0.43592167599744552</c:v>
                </c:pt>
                <c:pt idx="5">
                  <c:v>0.41206120137261976</c:v>
                </c:pt>
                <c:pt idx="6">
                  <c:v>0.36801442678929353</c:v>
                </c:pt>
                <c:pt idx="7">
                  <c:v>0.37227227338415275</c:v>
                </c:pt>
                <c:pt idx="8">
                  <c:v>0.36134300573994432</c:v>
                </c:pt>
                <c:pt idx="9">
                  <c:v>0.36067442911778935</c:v>
                </c:pt>
                <c:pt idx="10">
                  <c:v>0.3734767866715944</c:v>
                </c:pt>
                <c:pt idx="11">
                  <c:v>0.3273792197726843</c:v>
                </c:pt>
                <c:pt idx="12">
                  <c:v>0.40510397415058319</c:v>
                </c:pt>
                <c:pt idx="13">
                  <c:v>0.39896074036059115</c:v>
                </c:pt>
                <c:pt idx="14">
                  <c:v>0.32291873785861896</c:v>
                </c:pt>
                <c:pt idx="15">
                  <c:v>0.44236952572906096</c:v>
                </c:pt>
                <c:pt idx="16">
                  <c:v>0.43810944748321462</c:v>
                </c:pt>
                <c:pt idx="17">
                  <c:v>0.44070859274172014</c:v>
                </c:pt>
                <c:pt idx="18">
                  <c:v>0.4368578376458459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MPF!$A$74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MPF!$B$74:$T$74</c:f>
              <c:numCache>
                <c:formatCode>0.000</c:formatCode>
                <c:ptCount val="19"/>
                <c:pt idx="0">
                  <c:v>0.65732862417723537</c:v>
                </c:pt>
                <c:pt idx="1">
                  <c:v>0.59383272528010844</c:v>
                </c:pt>
                <c:pt idx="2">
                  <c:v>0.53134792814699205</c:v>
                </c:pt>
                <c:pt idx="3">
                  <c:v>0.55568771260724348</c:v>
                </c:pt>
                <c:pt idx="4">
                  <c:v>0.54527977937554184</c:v>
                </c:pt>
                <c:pt idx="5">
                  <c:v>0.48972879817888693</c:v>
                </c:pt>
                <c:pt idx="6">
                  <c:v>0.47307123047691668</c:v>
                </c:pt>
                <c:pt idx="7">
                  <c:v>0.47297992804717426</c:v>
                </c:pt>
                <c:pt idx="8">
                  <c:v>0.37817259525355923</c:v>
                </c:pt>
                <c:pt idx="9">
                  <c:v>0.44451742017124823</c:v>
                </c:pt>
                <c:pt idx="10">
                  <c:v>0.47261665008487791</c:v>
                </c:pt>
                <c:pt idx="11">
                  <c:v>0.3989331317508944</c:v>
                </c:pt>
                <c:pt idx="12">
                  <c:v>0.465521528012664</c:v>
                </c:pt>
                <c:pt idx="13">
                  <c:v>0.50573161423482116</c:v>
                </c:pt>
                <c:pt idx="14">
                  <c:v>0.41469300928320579</c:v>
                </c:pt>
                <c:pt idx="15">
                  <c:v>0.52482877183037802</c:v>
                </c:pt>
                <c:pt idx="16">
                  <c:v>0.5455304158662545</c:v>
                </c:pt>
                <c:pt idx="17">
                  <c:v>0.5571095948501148</c:v>
                </c:pt>
                <c:pt idx="18">
                  <c:v>0.61005028931012018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MPF!$A$75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MPF!$B$75:$T$75</c:f>
              <c:numCache>
                <c:formatCode>0.000</c:formatCode>
                <c:ptCount val="19"/>
                <c:pt idx="0">
                  <c:v>0.66721455014669961</c:v>
                </c:pt>
                <c:pt idx="1">
                  <c:v>0.63003246060794238</c:v>
                </c:pt>
                <c:pt idx="2">
                  <c:v>0.61753931897964032</c:v>
                </c:pt>
                <c:pt idx="3">
                  <c:v>0.58768903717563348</c:v>
                </c:pt>
                <c:pt idx="4">
                  <c:v>0.60523097718278429</c:v>
                </c:pt>
                <c:pt idx="5">
                  <c:v>0.5543818557216752</c:v>
                </c:pt>
                <c:pt idx="6">
                  <c:v>0.57234001378236654</c:v>
                </c:pt>
                <c:pt idx="7">
                  <c:v>0.54785760884240153</c:v>
                </c:pt>
                <c:pt idx="8">
                  <c:v>0.50939439962828015</c:v>
                </c:pt>
                <c:pt idx="9">
                  <c:v>0.60676179774862371</c:v>
                </c:pt>
                <c:pt idx="10">
                  <c:v>0.5812519745873338</c:v>
                </c:pt>
                <c:pt idx="11">
                  <c:v>0.55495119086676004</c:v>
                </c:pt>
                <c:pt idx="12">
                  <c:v>0.6462449536112127</c:v>
                </c:pt>
                <c:pt idx="13">
                  <c:v>0.64662680881768042</c:v>
                </c:pt>
                <c:pt idx="14">
                  <c:v>0.57446730135361868</c:v>
                </c:pt>
                <c:pt idx="15">
                  <c:v>0.68070130730446543</c:v>
                </c:pt>
                <c:pt idx="16">
                  <c:v>0.66567478314108719</c:v>
                </c:pt>
                <c:pt idx="17">
                  <c:v>0.69951729702861876</c:v>
                </c:pt>
                <c:pt idx="18">
                  <c:v>0.74357705077514868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MPF!$A$76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MPF!$B$76:$T$76</c:f>
              <c:numCache>
                <c:formatCode>0.000</c:formatCode>
                <c:ptCount val="19"/>
                <c:pt idx="0">
                  <c:v>0.40968319046561186</c:v>
                </c:pt>
                <c:pt idx="1">
                  <c:v>0.35718515853889782</c:v>
                </c:pt>
                <c:pt idx="2">
                  <c:v>0.41717310926518036</c:v>
                </c:pt>
                <c:pt idx="3">
                  <c:v>0.34291152010572806</c:v>
                </c:pt>
                <c:pt idx="4">
                  <c:v>0.37495241006577856</c:v>
                </c:pt>
                <c:pt idx="5">
                  <c:v>0.32439338076128854</c:v>
                </c:pt>
                <c:pt idx="6">
                  <c:v>0.35673184203745967</c:v>
                </c:pt>
                <c:pt idx="7">
                  <c:v>0.30418057346611449</c:v>
                </c:pt>
                <c:pt idx="8">
                  <c:v>0.33587366352976183</c:v>
                </c:pt>
                <c:pt idx="9">
                  <c:v>0.35411710632326882</c:v>
                </c:pt>
                <c:pt idx="10">
                  <c:v>0.30055167399189536</c:v>
                </c:pt>
                <c:pt idx="11">
                  <c:v>0.29897672369273876</c:v>
                </c:pt>
                <c:pt idx="12">
                  <c:v>0.35601494841280551</c:v>
                </c:pt>
                <c:pt idx="13">
                  <c:v>0.30684328577479286</c:v>
                </c:pt>
                <c:pt idx="14">
                  <c:v>0.31313172183578247</c:v>
                </c:pt>
                <c:pt idx="15">
                  <c:v>0.36818496516185401</c:v>
                </c:pt>
                <c:pt idx="16">
                  <c:v>0.32619928274623622</c:v>
                </c:pt>
                <c:pt idx="17">
                  <c:v>0.37769686090557614</c:v>
                </c:pt>
                <c:pt idx="18">
                  <c:v>0.40676189618704178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MPF!$A$77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MPF!$B$77:$T$77</c:f>
              <c:numCache>
                <c:formatCode>0.000</c:formatCode>
                <c:ptCount val="19"/>
                <c:pt idx="0">
                  <c:v>0.6026291581352563</c:v>
                </c:pt>
                <c:pt idx="1">
                  <c:v>0.61305775372263338</c:v>
                </c:pt>
                <c:pt idx="2">
                  <c:v>0.62325403503403953</c:v>
                </c:pt>
                <c:pt idx="3">
                  <c:v>0.61798763837239457</c:v>
                </c:pt>
                <c:pt idx="4">
                  <c:v>0.61429576931894525</c:v>
                </c:pt>
                <c:pt idx="5">
                  <c:v>0.62728766364456467</c:v>
                </c:pt>
                <c:pt idx="6">
                  <c:v>0.58517549908197475</c:v>
                </c:pt>
                <c:pt idx="7">
                  <c:v>0.61579799552673331</c:v>
                </c:pt>
                <c:pt idx="8">
                  <c:v>0.69628420710592154</c:v>
                </c:pt>
                <c:pt idx="9">
                  <c:v>0.53512922541111019</c:v>
                </c:pt>
                <c:pt idx="10">
                  <c:v>0.58672927622656024</c:v>
                </c:pt>
                <c:pt idx="11">
                  <c:v>0.64675122444063227</c:v>
                </c:pt>
                <c:pt idx="12">
                  <c:v>0.55684903669058516</c:v>
                </c:pt>
                <c:pt idx="13">
                  <c:v>0.57192837135021035</c:v>
                </c:pt>
                <c:pt idx="14">
                  <c:v>0.63705841888960746</c:v>
                </c:pt>
                <c:pt idx="15">
                  <c:v>0.52635797484255098</c:v>
                </c:pt>
                <c:pt idx="16">
                  <c:v>0.53553368787260924</c:v>
                </c:pt>
                <c:pt idx="17">
                  <c:v>0.53856887604420134</c:v>
                </c:pt>
                <c:pt idx="18">
                  <c:v>0.52304134319339535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MPF!$A$78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MPF!$B$78:$T$78</c:f>
              <c:numCache>
                <c:formatCode>0.000</c:formatCode>
                <c:ptCount val="19"/>
                <c:pt idx="0">
                  <c:v>0.67862198599077794</c:v>
                </c:pt>
                <c:pt idx="1">
                  <c:v>0.56444041452940641</c:v>
                </c:pt>
                <c:pt idx="2">
                  <c:v>0.63614997867184664</c:v>
                </c:pt>
                <c:pt idx="3">
                  <c:v>0.65049356130392899</c:v>
                </c:pt>
                <c:pt idx="4">
                  <c:v>0.50207436015503426</c:v>
                </c:pt>
                <c:pt idx="5">
                  <c:v>0.46805525099351736</c:v>
                </c:pt>
                <c:pt idx="6">
                  <c:v>0.5273218593008</c:v>
                </c:pt>
                <c:pt idx="7">
                  <c:v>0.55156608173848887</c:v>
                </c:pt>
                <c:pt idx="8">
                  <c:v>0.50139912747847992</c:v>
                </c:pt>
                <c:pt idx="9">
                  <c:v>0.582968205451736</c:v>
                </c:pt>
                <c:pt idx="10">
                  <c:v>0.52413001824666794</c:v>
                </c:pt>
                <c:pt idx="11">
                  <c:v>0.6143117869570428</c:v>
                </c:pt>
                <c:pt idx="12">
                  <c:v>0.69230574821189295</c:v>
                </c:pt>
                <c:pt idx="13">
                  <c:v>0.62399629096563158</c:v>
                </c:pt>
                <c:pt idx="14">
                  <c:v>0.60629637255180591</c:v>
                </c:pt>
                <c:pt idx="15">
                  <c:v>0.6874054324365767</c:v>
                </c:pt>
                <c:pt idx="16">
                  <c:v>0.62881800807914878</c:v>
                </c:pt>
                <c:pt idx="17">
                  <c:v>0.72915832645391665</c:v>
                </c:pt>
                <c:pt idx="18">
                  <c:v>0.74458925229431128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MPF!$A$79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MPF!$B$79:$T$79</c:f>
              <c:numCache>
                <c:formatCode>0.000</c:formatCode>
                <c:ptCount val="19"/>
                <c:pt idx="0">
                  <c:v>0.8019815879761214</c:v>
                </c:pt>
                <c:pt idx="1">
                  <c:v>0.78707916588505178</c:v>
                </c:pt>
                <c:pt idx="2">
                  <c:v>0.8228525447758942</c:v>
                </c:pt>
                <c:pt idx="3">
                  <c:v>0.78680917819036511</c:v>
                </c:pt>
                <c:pt idx="4">
                  <c:v>0.79924592203404354</c:v>
                </c:pt>
                <c:pt idx="5">
                  <c:v>0.80338970240748009</c:v>
                </c:pt>
                <c:pt idx="6">
                  <c:v>0.72323902485947789</c:v>
                </c:pt>
                <c:pt idx="7">
                  <c:v>0.74588358839557878</c:v>
                </c:pt>
                <c:pt idx="8">
                  <c:v>0.74084976048606621</c:v>
                </c:pt>
                <c:pt idx="9">
                  <c:v>0.54172297823997873</c:v>
                </c:pt>
                <c:pt idx="10">
                  <c:v>0.70417929256553657</c:v>
                </c:pt>
                <c:pt idx="11">
                  <c:v>0.67736323063658177</c:v>
                </c:pt>
                <c:pt idx="12">
                  <c:v>0.54277632961086009</c:v>
                </c:pt>
                <c:pt idx="13">
                  <c:v>0.74748322864212446</c:v>
                </c:pt>
                <c:pt idx="14">
                  <c:v>0.73089587042364668</c:v>
                </c:pt>
                <c:pt idx="15">
                  <c:v>0.53991043087501622</c:v>
                </c:pt>
                <c:pt idx="16">
                  <c:v>0.58384459763230379</c:v>
                </c:pt>
                <c:pt idx="17">
                  <c:v>0.5918323526191539</c:v>
                </c:pt>
                <c:pt idx="18">
                  <c:v>0.63283571278103157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MPF!$A$80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MPF!$B$80:$T$80</c:f>
              <c:numCache>
                <c:formatCode>0.000</c:formatCode>
                <c:ptCount val="19"/>
                <c:pt idx="0">
                  <c:v>0.71178729752319669</c:v>
                </c:pt>
                <c:pt idx="1">
                  <c:v>0.70275150832469035</c:v>
                </c:pt>
                <c:pt idx="2">
                  <c:v>0.72337069449289426</c:v>
                </c:pt>
                <c:pt idx="3">
                  <c:v>0.71832369010980957</c:v>
                </c:pt>
                <c:pt idx="4">
                  <c:v>0.73934962112494229</c:v>
                </c:pt>
                <c:pt idx="5">
                  <c:v>0.72910067987831506</c:v>
                </c:pt>
                <c:pt idx="6">
                  <c:v>0.71799550791756739</c:v>
                </c:pt>
                <c:pt idx="7">
                  <c:v>0.7296690259837324</c:v>
                </c:pt>
                <c:pt idx="8">
                  <c:v>0.8372086249593389</c:v>
                </c:pt>
                <c:pt idx="9">
                  <c:v>0.54138455476989344</c:v>
                </c:pt>
                <c:pt idx="10">
                  <c:v>0.71204695933119266</c:v>
                </c:pt>
                <c:pt idx="11">
                  <c:v>0.76119700326529982</c:v>
                </c:pt>
                <c:pt idx="12">
                  <c:v>0.54083079606442297</c:v>
                </c:pt>
                <c:pt idx="13">
                  <c:v>0.76109726173350356</c:v>
                </c:pt>
                <c:pt idx="14">
                  <c:v>0.80150025871365982</c:v>
                </c:pt>
                <c:pt idx="15">
                  <c:v>0.52143141175965957</c:v>
                </c:pt>
                <c:pt idx="16">
                  <c:v>0.58440003895368819</c:v>
                </c:pt>
                <c:pt idx="17">
                  <c:v>0.54079863970350783</c:v>
                </c:pt>
                <c:pt idx="18">
                  <c:v>0.55429191302447167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</xdr:col>
      <xdr:colOff>95628</xdr:colOff>
      <xdr:row>58</xdr:row>
      <xdr:rowOff>67615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B0831A-197B-4DC7-9CE3-35E443E4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267078</xdr:colOff>
      <xdr:row>58</xdr:row>
      <xdr:rowOff>67615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7D40AC-17F9-43A5-8596-BEFDC6C7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257551</xdr:colOff>
      <xdr:row>58</xdr:row>
      <xdr:rowOff>19983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FDDCEA-7C24-4EAC-B403-A30FD359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3825" y="4381500"/>
          <a:ext cx="2695951" cy="668748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28575</xdr:rowOff>
    </xdr:from>
    <xdr:to>
      <xdr:col>24</xdr:col>
      <xdr:colOff>238499</xdr:colOff>
      <xdr:row>58</xdr:row>
      <xdr:rowOff>77137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B12696-5C0B-4B5C-9F7B-76A1BB25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4410075"/>
          <a:ext cx="2676899" cy="671606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C1F21A-3342-4A7F-AEEF-D8E351DF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49825" y="438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238499</xdr:colOff>
      <xdr:row>58</xdr:row>
      <xdr:rowOff>39036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01C709-70F6-4A14-A452-51509192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97825" y="4381500"/>
          <a:ext cx="2676899" cy="67065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248025</xdr:colOff>
      <xdr:row>58</xdr:row>
      <xdr:rowOff>10457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AF9381-020B-4796-B8EE-5FCE020C6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5825" y="4381500"/>
          <a:ext cx="2686425" cy="667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17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25</xdr:col>
      <xdr:colOff>647701</xdr:colOff>
      <xdr:row>81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25</xdr:col>
      <xdr:colOff>647701</xdr:colOff>
      <xdr:row>115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116</xdr:row>
      <xdr:rowOff>0</xdr:rowOff>
    </xdr:from>
    <xdr:to>
      <xdr:col>25</xdr:col>
      <xdr:colOff>647701</xdr:colOff>
      <xdr:row>149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66</xdr:row>
      <xdr:rowOff>9525</xdr:rowOff>
    </xdr:from>
    <xdr:to>
      <xdr:col>25</xdr:col>
      <xdr:colOff>600076</xdr:colOff>
      <xdr:row>99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123825</xdr:rowOff>
    </xdr:from>
    <xdr:to>
      <xdr:col>25</xdr:col>
      <xdr:colOff>571501</xdr:colOff>
      <xdr:row>56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31</xdr:row>
      <xdr:rowOff>166686</xdr:rowOff>
    </xdr:from>
    <xdr:to>
      <xdr:col>25</xdr:col>
      <xdr:colOff>704850</xdr:colOff>
      <xdr:row>65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66</xdr:row>
      <xdr:rowOff>0</xdr:rowOff>
    </xdr:from>
    <xdr:to>
      <xdr:col>25</xdr:col>
      <xdr:colOff>695326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33337</xdr:rowOff>
    </xdr:from>
    <xdr:to>
      <xdr:col>19</xdr:col>
      <xdr:colOff>0</xdr:colOff>
      <xdr:row>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62</xdr:row>
      <xdr:rowOff>14286</xdr:rowOff>
    </xdr:from>
    <xdr:to>
      <xdr:col>35</xdr:col>
      <xdr:colOff>552449</xdr:colOff>
      <xdr:row>85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2A20-322D-469B-8373-C7E1515774C4}">
  <dimension ref="A1:AA1521"/>
  <sheetViews>
    <sheetView workbookViewId="0">
      <selection activeCell="O246" sqref="O246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14.85546875" style="93" bestFit="1" customWidth="1"/>
    <col min="5" max="5" width="10.5703125" style="93" bestFit="1" customWidth="1"/>
    <col min="6" max="6" width="11.140625" style="93" bestFit="1" customWidth="1"/>
    <col min="7" max="8" width="10.5703125" style="93" bestFit="1" customWidth="1"/>
    <col min="9" max="9" width="10.85546875" style="93" bestFit="1" customWidth="1"/>
    <col min="10" max="10" width="11.28515625" style="93" bestFit="1" customWidth="1"/>
    <col min="11" max="11" width="11.7109375" style="93" bestFit="1" customWidth="1"/>
    <col min="12" max="12" width="11.5703125" style="93" bestFit="1" customWidth="1"/>
    <col min="13" max="13" width="8.140625" style="93" bestFit="1" customWidth="1"/>
    <col min="14" max="14" width="9.85546875" style="93" bestFit="1" customWidth="1"/>
    <col min="15" max="16" width="9.85546875" style="93" customWidth="1"/>
    <col min="17" max="17" width="10.85546875" style="93" bestFit="1" customWidth="1"/>
    <col min="18" max="18" width="9.7109375" style="93" bestFit="1" customWidth="1"/>
    <col min="19" max="19" width="11.140625" style="93" bestFit="1" customWidth="1"/>
    <col min="20" max="20" width="8.140625" style="93" bestFit="1" customWidth="1"/>
    <col min="21" max="21" width="8.5703125" style="93" bestFit="1" customWidth="1"/>
    <col min="22" max="22" width="9.140625" style="93" bestFit="1" customWidth="1"/>
    <col min="23" max="24" width="9.140625" style="93" customWidth="1"/>
    <col min="25" max="26" width="9.140625" style="93" bestFit="1" customWidth="1"/>
    <col min="27" max="16384" width="9.140625" style="93"/>
  </cols>
  <sheetData>
    <row r="1" spans="1:27" ht="60" x14ac:dyDescent="0.25">
      <c r="A1" s="120" t="s">
        <v>21</v>
      </c>
      <c r="B1" s="120" t="s">
        <v>22</v>
      </c>
      <c r="C1" s="120" t="s">
        <v>23</v>
      </c>
      <c r="D1" s="2" t="s">
        <v>82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75</v>
      </c>
      <c r="P1" s="2" t="s">
        <v>73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106</v>
      </c>
      <c r="X1" s="2" t="s">
        <v>83</v>
      </c>
      <c r="Y1" s="2" t="s">
        <v>40</v>
      </c>
      <c r="Z1" s="2" t="s">
        <v>41</v>
      </c>
      <c r="AA1" s="2" t="s">
        <v>42</v>
      </c>
    </row>
    <row r="2" spans="1:27" x14ac:dyDescent="0.25">
      <c r="A2" s="93">
        <v>2006</v>
      </c>
      <c r="B2" s="93" t="s">
        <v>64</v>
      </c>
      <c r="C2" s="121" t="s">
        <v>10</v>
      </c>
      <c r="D2" s="3">
        <f>VLOOKUP(B2,SWH!$A$4:$C$19,3,FALSE)</f>
        <v>511.15</v>
      </c>
      <c r="E2" s="3">
        <v>0</v>
      </c>
      <c r="F2" s="3">
        <v>0</v>
      </c>
      <c r="G2" s="3">
        <v>912.68</v>
      </c>
      <c r="H2" s="3">
        <v>160.16999999999999</v>
      </c>
      <c r="I2" s="3">
        <v>58.15</v>
      </c>
      <c r="J2" s="3">
        <v>460.72</v>
      </c>
      <c r="K2" s="3">
        <v>469.79</v>
      </c>
      <c r="L2" s="3">
        <v>0</v>
      </c>
      <c r="M2" s="3">
        <v>333.12</v>
      </c>
      <c r="N2" s="3">
        <v>0.45</v>
      </c>
      <c r="O2" s="3">
        <f>VLOOKUP(B2,SWH!$A$4:$B$19,2,FALSE)</f>
        <v>0.45</v>
      </c>
      <c r="P2" s="3">
        <f>N2-O2</f>
        <v>0</v>
      </c>
      <c r="Q2" s="3">
        <v>0</v>
      </c>
      <c r="R2" s="3">
        <v>0</v>
      </c>
      <c r="S2" s="3">
        <v>0</v>
      </c>
      <c r="T2" s="3">
        <v>75.38</v>
      </c>
      <c r="U2" s="3">
        <v>215.63</v>
      </c>
      <c r="V2" s="3">
        <v>67.17</v>
      </c>
      <c r="W2" s="3">
        <f>E2+G2+M2+SUM(P2:S2)</f>
        <v>1245.8</v>
      </c>
      <c r="X2" s="3">
        <f>F2</f>
        <v>0</v>
      </c>
      <c r="Y2" s="3">
        <v>2067.84</v>
      </c>
      <c r="Z2" s="3">
        <v>685.41</v>
      </c>
      <c r="AA2" s="3">
        <f t="shared" ref="AA2:AA65" si="0">SUM(Y2:Z2)</f>
        <v>2753.25</v>
      </c>
    </row>
    <row r="3" spans="1:27" x14ac:dyDescent="0.25">
      <c r="A3" s="93">
        <v>2006</v>
      </c>
      <c r="B3" s="93" t="s">
        <v>64</v>
      </c>
      <c r="C3" s="121" t="s">
        <v>6</v>
      </c>
      <c r="D3" s="3">
        <f>VLOOKUP(B3,SWH!$A$4:$C$19,3,FALSE)</f>
        <v>511.15</v>
      </c>
      <c r="E3" s="3">
        <v>0</v>
      </c>
      <c r="F3" s="3">
        <v>0.66</v>
      </c>
      <c r="G3" s="3">
        <v>817.99</v>
      </c>
      <c r="H3" s="3">
        <v>160.16999999999999</v>
      </c>
      <c r="I3" s="3">
        <v>58.16</v>
      </c>
      <c r="J3" s="3">
        <v>460.72</v>
      </c>
      <c r="K3" s="3">
        <v>469.79</v>
      </c>
      <c r="L3" s="3">
        <v>0</v>
      </c>
      <c r="M3" s="3">
        <v>370.89</v>
      </c>
      <c r="N3" s="3">
        <v>0.45</v>
      </c>
      <c r="O3" s="3">
        <f>VLOOKUP(B3,SWH!$A$4:$B$19,2,FALSE)</f>
        <v>0.45</v>
      </c>
      <c r="P3" s="3">
        <f t="shared" ref="P3:P66" si="1">N3-O3</f>
        <v>0</v>
      </c>
      <c r="Q3" s="3">
        <v>0</v>
      </c>
      <c r="R3" s="3">
        <v>0</v>
      </c>
      <c r="S3" s="3">
        <v>0</v>
      </c>
      <c r="T3" s="3">
        <v>75.38</v>
      </c>
      <c r="U3" s="3">
        <v>214.49</v>
      </c>
      <c r="V3" s="3">
        <v>66.98</v>
      </c>
      <c r="W3" s="3">
        <f t="shared" ref="W3:W66" si="2">E3+G3+M3+SUM(P3:S3)</f>
        <v>1188.8800000000001</v>
      </c>
      <c r="X3" s="3">
        <f t="shared" ref="X3:X66" si="3">F3</f>
        <v>0.66</v>
      </c>
      <c r="Y3" s="3">
        <v>2010.73</v>
      </c>
      <c r="Z3" s="3">
        <v>684.93</v>
      </c>
      <c r="AA3" s="3">
        <f t="shared" si="0"/>
        <v>2695.66</v>
      </c>
    </row>
    <row r="4" spans="1:27" x14ac:dyDescent="0.25">
      <c r="A4" s="93">
        <v>2006</v>
      </c>
      <c r="B4" s="93" t="s">
        <v>64</v>
      </c>
      <c r="C4" s="121" t="s">
        <v>11</v>
      </c>
      <c r="D4" s="3">
        <f>VLOOKUP(B4,SWH!$A$4:$C$19,3,FALSE)</f>
        <v>511.15</v>
      </c>
      <c r="E4" s="3">
        <v>0</v>
      </c>
      <c r="F4" s="3">
        <v>0.02</v>
      </c>
      <c r="G4" s="3">
        <v>631.75</v>
      </c>
      <c r="H4" s="3">
        <v>160.16999999999999</v>
      </c>
      <c r="I4" s="3">
        <v>58.17</v>
      </c>
      <c r="J4" s="3">
        <v>460.72</v>
      </c>
      <c r="K4" s="3">
        <v>469.79</v>
      </c>
      <c r="L4" s="3">
        <v>0</v>
      </c>
      <c r="M4" s="3">
        <v>313.97000000000003</v>
      </c>
      <c r="N4" s="3">
        <v>0.45</v>
      </c>
      <c r="O4" s="3">
        <f>VLOOKUP(B4,SWH!$A$4:$B$19,2,FALSE)</f>
        <v>0.45</v>
      </c>
      <c r="P4" s="3">
        <f t="shared" si="1"/>
        <v>0</v>
      </c>
      <c r="Q4" s="3">
        <v>0</v>
      </c>
      <c r="R4" s="3">
        <v>0</v>
      </c>
      <c r="S4" s="3">
        <v>0</v>
      </c>
      <c r="T4" s="3">
        <v>75.38</v>
      </c>
      <c r="U4" s="3">
        <v>235.09</v>
      </c>
      <c r="V4" s="3">
        <v>66.95</v>
      </c>
      <c r="W4" s="3">
        <f t="shared" si="2"/>
        <v>945.72</v>
      </c>
      <c r="X4" s="3">
        <f t="shared" si="3"/>
        <v>0.02</v>
      </c>
      <c r="Y4" s="3">
        <v>1767.56</v>
      </c>
      <c r="Z4" s="3">
        <v>704.89</v>
      </c>
      <c r="AA4" s="3">
        <f t="shared" si="0"/>
        <v>2472.4499999999998</v>
      </c>
    </row>
    <row r="5" spans="1:27" x14ac:dyDescent="0.25">
      <c r="A5" s="93">
        <v>2006</v>
      </c>
      <c r="B5" s="93" t="s">
        <v>64</v>
      </c>
      <c r="C5" s="121" t="s">
        <v>13</v>
      </c>
      <c r="D5" s="3">
        <f>VLOOKUP(B5,SWH!$A$4:$C$19,3,FALSE)</f>
        <v>511.15</v>
      </c>
      <c r="E5" s="3">
        <v>0</v>
      </c>
      <c r="F5" s="3">
        <v>29.9</v>
      </c>
      <c r="G5" s="3">
        <v>692.9</v>
      </c>
      <c r="H5" s="3">
        <v>160.16999999999999</v>
      </c>
      <c r="I5" s="3">
        <v>58.09</v>
      </c>
      <c r="J5" s="3">
        <v>460.72</v>
      </c>
      <c r="K5" s="3">
        <v>469.79</v>
      </c>
      <c r="L5" s="3">
        <v>0</v>
      </c>
      <c r="M5" s="3">
        <v>365.88</v>
      </c>
      <c r="N5" s="3">
        <v>0.45</v>
      </c>
      <c r="O5" s="3">
        <f>VLOOKUP(B5,SWH!$A$4:$B$19,2,FALSE)</f>
        <v>0.45</v>
      </c>
      <c r="P5" s="3">
        <f t="shared" si="1"/>
        <v>0</v>
      </c>
      <c r="Q5" s="3">
        <v>0</v>
      </c>
      <c r="R5" s="3">
        <v>0</v>
      </c>
      <c r="S5" s="3">
        <v>0</v>
      </c>
      <c r="T5" s="3">
        <v>75.38</v>
      </c>
      <c r="U5" s="3">
        <v>235.58</v>
      </c>
      <c r="V5" s="3">
        <v>66.89</v>
      </c>
      <c r="W5" s="3">
        <f t="shared" si="2"/>
        <v>1058.78</v>
      </c>
      <c r="X5" s="3">
        <f t="shared" si="3"/>
        <v>29.9</v>
      </c>
      <c r="Y5" s="3">
        <v>1880.48</v>
      </c>
      <c r="Z5" s="3">
        <v>735.26</v>
      </c>
      <c r="AA5" s="3">
        <f t="shared" si="0"/>
        <v>2615.7399999999998</v>
      </c>
    </row>
    <row r="6" spans="1:27" x14ac:dyDescent="0.25">
      <c r="A6" s="93">
        <v>2006</v>
      </c>
      <c r="B6" s="93" t="s">
        <v>64</v>
      </c>
      <c r="C6" s="121" t="s">
        <v>19</v>
      </c>
      <c r="D6" s="3">
        <f>VLOOKUP(B6,SWH!$A$4:$C$19,3,FALSE)</f>
        <v>511.15</v>
      </c>
      <c r="E6" s="3">
        <v>0</v>
      </c>
      <c r="F6" s="3">
        <v>66.7</v>
      </c>
      <c r="G6" s="3">
        <v>559.25</v>
      </c>
      <c r="H6" s="3">
        <v>160.16999999999999</v>
      </c>
      <c r="I6" s="3">
        <v>58.07</v>
      </c>
      <c r="J6" s="3">
        <v>460.72</v>
      </c>
      <c r="K6" s="3">
        <v>469.79</v>
      </c>
      <c r="L6" s="3">
        <v>0</v>
      </c>
      <c r="M6" s="3">
        <v>322.86</v>
      </c>
      <c r="N6" s="3">
        <v>0.45</v>
      </c>
      <c r="O6" s="3">
        <f>VLOOKUP(B6,SWH!$A$4:$B$19,2,FALSE)</f>
        <v>0.45</v>
      </c>
      <c r="P6" s="3">
        <f t="shared" si="1"/>
        <v>0</v>
      </c>
      <c r="Q6" s="3">
        <v>0</v>
      </c>
      <c r="R6" s="3">
        <v>0</v>
      </c>
      <c r="S6" s="3">
        <v>0</v>
      </c>
      <c r="T6" s="3">
        <v>75.38</v>
      </c>
      <c r="U6" s="3">
        <v>257.3</v>
      </c>
      <c r="V6" s="3">
        <v>66.930000000000007</v>
      </c>
      <c r="W6" s="3">
        <f t="shared" si="2"/>
        <v>882.11</v>
      </c>
      <c r="X6" s="3">
        <f t="shared" si="3"/>
        <v>66.7</v>
      </c>
      <c r="Y6" s="3">
        <v>1703.83</v>
      </c>
      <c r="Z6" s="3">
        <v>793.79</v>
      </c>
      <c r="AA6" s="3">
        <f t="shared" si="0"/>
        <v>2497.62</v>
      </c>
    </row>
    <row r="7" spans="1:27" x14ac:dyDescent="0.25">
      <c r="A7" s="93">
        <v>2006</v>
      </c>
      <c r="B7" s="93" t="s">
        <v>64</v>
      </c>
      <c r="C7" s="121" t="s">
        <v>20</v>
      </c>
      <c r="D7" s="3">
        <f>VLOOKUP(B7,SWH!$A$4:$C$19,3,FALSE)</f>
        <v>511.15</v>
      </c>
      <c r="E7" s="3">
        <v>0</v>
      </c>
      <c r="F7" s="3">
        <v>59.17</v>
      </c>
      <c r="G7" s="3">
        <v>380.13</v>
      </c>
      <c r="H7" s="3">
        <v>160.16999999999999</v>
      </c>
      <c r="I7" s="3">
        <v>58.12</v>
      </c>
      <c r="J7" s="3">
        <v>460.72</v>
      </c>
      <c r="K7" s="3">
        <v>469.79</v>
      </c>
      <c r="L7" s="3">
        <v>0</v>
      </c>
      <c r="M7" s="3">
        <v>370.22</v>
      </c>
      <c r="N7" s="3">
        <v>0.45</v>
      </c>
      <c r="O7" s="3">
        <f>VLOOKUP(B7,SWH!$A$4:$B$19,2,FALSE)</f>
        <v>0.45</v>
      </c>
      <c r="P7" s="3">
        <f t="shared" si="1"/>
        <v>0</v>
      </c>
      <c r="Q7" s="3">
        <v>0</v>
      </c>
      <c r="R7" s="3">
        <v>0</v>
      </c>
      <c r="S7" s="3">
        <v>0</v>
      </c>
      <c r="T7" s="3">
        <v>75.39</v>
      </c>
      <c r="U7" s="3">
        <v>258.69</v>
      </c>
      <c r="V7" s="3">
        <v>66.25</v>
      </c>
      <c r="W7" s="3">
        <f t="shared" si="2"/>
        <v>750.35</v>
      </c>
      <c r="X7" s="3">
        <f t="shared" si="3"/>
        <v>59.17</v>
      </c>
      <c r="Y7" s="3">
        <v>1571.44</v>
      </c>
      <c r="Z7" s="3">
        <v>787.64</v>
      </c>
      <c r="AA7" s="3">
        <f t="shared" si="0"/>
        <v>2359.08</v>
      </c>
    </row>
    <row r="8" spans="1:27" x14ac:dyDescent="0.25">
      <c r="A8" s="93">
        <v>2006</v>
      </c>
      <c r="B8" s="93" t="s">
        <v>64</v>
      </c>
      <c r="C8" s="121" t="s">
        <v>3</v>
      </c>
      <c r="D8" s="3">
        <f>VLOOKUP(B8,SWH!$A$4:$C$19,3,FALSE)</f>
        <v>511.15</v>
      </c>
      <c r="E8" s="3">
        <v>0</v>
      </c>
      <c r="F8" s="3">
        <v>287.18</v>
      </c>
      <c r="G8" s="3">
        <v>360.83</v>
      </c>
      <c r="H8" s="3">
        <v>160.16999999999999</v>
      </c>
      <c r="I8" s="3">
        <v>58.1</v>
      </c>
      <c r="J8" s="3">
        <v>460.72</v>
      </c>
      <c r="K8" s="3">
        <v>469.79</v>
      </c>
      <c r="L8" s="3">
        <v>0</v>
      </c>
      <c r="M8" s="3">
        <v>322.95999999999998</v>
      </c>
      <c r="N8" s="3">
        <v>0.45</v>
      </c>
      <c r="O8" s="3">
        <f>VLOOKUP(B8,SWH!$A$4:$B$19,2,FALSE)</f>
        <v>0.45</v>
      </c>
      <c r="P8" s="3">
        <f t="shared" si="1"/>
        <v>0</v>
      </c>
      <c r="Q8" s="3">
        <v>0</v>
      </c>
      <c r="R8" s="3">
        <v>0</v>
      </c>
      <c r="S8" s="3">
        <v>0</v>
      </c>
      <c r="T8" s="3">
        <v>75.39</v>
      </c>
      <c r="U8" s="3">
        <v>295.36</v>
      </c>
      <c r="V8" s="3">
        <v>66.680000000000007</v>
      </c>
      <c r="W8" s="3">
        <f t="shared" si="2"/>
        <v>683.79</v>
      </c>
      <c r="X8" s="3">
        <f t="shared" si="3"/>
        <v>287.18</v>
      </c>
      <c r="Y8" s="3">
        <v>1505.3</v>
      </c>
      <c r="Z8" s="3">
        <v>1052.33</v>
      </c>
      <c r="AA8" s="3">
        <f t="shared" si="0"/>
        <v>2557.63</v>
      </c>
    </row>
    <row r="9" spans="1:27" x14ac:dyDescent="0.25">
      <c r="A9" s="93">
        <v>2006</v>
      </c>
      <c r="B9" s="93" t="s">
        <v>64</v>
      </c>
      <c r="C9" s="121" t="s">
        <v>7</v>
      </c>
      <c r="D9" s="3">
        <f>VLOOKUP(B9,SWH!$A$4:$C$19,3,FALSE)</f>
        <v>511.15</v>
      </c>
      <c r="E9" s="3">
        <v>0</v>
      </c>
      <c r="F9" s="3">
        <v>152.32</v>
      </c>
      <c r="G9" s="3">
        <v>274.60000000000002</v>
      </c>
      <c r="H9" s="3">
        <v>160.16999999999999</v>
      </c>
      <c r="I9" s="3">
        <v>58.1</v>
      </c>
      <c r="J9" s="3">
        <v>460.72</v>
      </c>
      <c r="K9" s="3">
        <v>469.79</v>
      </c>
      <c r="L9" s="3">
        <v>0</v>
      </c>
      <c r="M9" s="3">
        <v>367.2</v>
      </c>
      <c r="N9" s="3">
        <v>0.45</v>
      </c>
      <c r="O9" s="3">
        <f>VLOOKUP(B9,SWH!$A$4:$B$19,2,FALSE)</f>
        <v>0.45</v>
      </c>
      <c r="P9" s="3">
        <f t="shared" si="1"/>
        <v>0</v>
      </c>
      <c r="Q9" s="3">
        <v>0</v>
      </c>
      <c r="R9" s="3">
        <v>0</v>
      </c>
      <c r="S9" s="3">
        <v>0</v>
      </c>
      <c r="T9" s="3">
        <v>75.39</v>
      </c>
      <c r="U9" s="3">
        <v>285.64</v>
      </c>
      <c r="V9" s="3">
        <v>66.209999999999994</v>
      </c>
      <c r="W9" s="3">
        <f t="shared" si="2"/>
        <v>641.79999999999995</v>
      </c>
      <c r="X9" s="3">
        <f t="shared" si="3"/>
        <v>152.32</v>
      </c>
      <c r="Y9" s="3">
        <v>1462.82</v>
      </c>
      <c r="Z9" s="3">
        <v>907.75</v>
      </c>
      <c r="AA9" s="3">
        <f t="shared" si="0"/>
        <v>2370.5699999999997</v>
      </c>
    </row>
    <row r="10" spans="1:27" x14ac:dyDescent="0.25">
      <c r="A10" s="93">
        <v>2006</v>
      </c>
      <c r="B10" s="93" t="s">
        <v>64</v>
      </c>
      <c r="C10" s="121" t="s">
        <v>17</v>
      </c>
      <c r="D10" s="3">
        <f>VLOOKUP(B10,SWH!$A$4:$C$19,3,FALSE)</f>
        <v>511.15</v>
      </c>
      <c r="E10" s="3">
        <v>0</v>
      </c>
      <c r="F10" s="3">
        <v>85.96</v>
      </c>
      <c r="G10" s="3">
        <v>104.49</v>
      </c>
      <c r="H10" s="3">
        <v>160.16999999999999</v>
      </c>
      <c r="I10" s="3">
        <v>58.09</v>
      </c>
      <c r="J10" s="3">
        <v>460.72</v>
      </c>
      <c r="K10" s="3">
        <v>469.79</v>
      </c>
      <c r="L10" s="3">
        <v>0</v>
      </c>
      <c r="M10" s="3">
        <v>310.41000000000003</v>
      </c>
      <c r="N10" s="3">
        <v>0.45</v>
      </c>
      <c r="O10" s="3">
        <f>VLOOKUP(B10,SWH!$A$4:$B$19,2,FALSE)</f>
        <v>0.45</v>
      </c>
      <c r="P10" s="3">
        <f t="shared" si="1"/>
        <v>0</v>
      </c>
      <c r="Q10" s="3">
        <v>0</v>
      </c>
      <c r="R10" s="3">
        <v>0</v>
      </c>
      <c r="S10" s="3">
        <v>0</v>
      </c>
      <c r="T10" s="3">
        <v>75.39</v>
      </c>
      <c r="U10" s="3">
        <v>299.74</v>
      </c>
      <c r="V10" s="3">
        <v>66.73</v>
      </c>
      <c r="W10" s="3">
        <f t="shared" si="2"/>
        <v>414.90000000000003</v>
      </c>
      <c r="X10" s="3">
        <f t="shared" si="3"/>
        <v>85.96</v>
      </c>
      <c r="Y10" s="3">
        <v>1236.44</v>
      </c>
      <c r="Z10" s="3">
        <v>855.49</v>
      </c>
      <c r="AA10" s="3">
        <f t="shared" si="0"/>
        <v>2091.9300000000003</v>
      </c>
    </row>
    <row r="11" spans="1:27" x14ac:dyDescent="0.25">
      <c r="A11" s="93">
        <v>2006</v>
      </c>
      <c r="B11" s="93" t="s">
        <v>64</v>
      </c>
      <c r="C11" s="121" t="s">
        <v>14</v>
      </c>
      <c r="D11" s="3">
        <f>VLOOKUP(B11,SWH!$A$4:$C$19,3,FALSE)</f>
        <v>511.15</v>
      </c>
      <c r="E11" s="3">
        <v>0</v>
      </c>
      <c r="F11" s="3">
        <v>599.79999999999995</v>
      </c>
      <c r="G11" s="3">
        <v>253.39</v>
      </c>
      <c r="H11" s="3">
        <v>160.16999999999999</v>
      </c>
      <c r="I11" s="3">
        <v>58.02</v>
      </c>
      <c r="J11" s="3">
        <v>460.72</v>
      </c>
      <c r="K11" s="3">
        <v>469.79</v>
      </c>
      <c r="L11" s="3">
        <v>0</v>
      </c>
      <c r="M11" s="3">
        <v>309.44</v>
      </c>
      <c r="N11" s="3">
        <v>0.45</v>
      </c>
      <c r="O11" s="3">
        <f>VLOOKUP(B11,SWH!$A$4:$B$19,2,FALSE)</f>
        <v>0.45</v>
      </c>
      <c r="P11" s="3">
        <f t="shared" si="1"/>
        <v>0</v>
      </c>
      <c r="Q11" s="3">
        <v>0</v>
      </c>
      <c r="R11" s="3">
        <v>0</v>
      </c>
      <c r="S11" s="3">
        <v>0</v>
      </c>
      <c r="T11" s="3">
        <v>75.39</v>
      </c>
      <c r="U11" s="3">
        <v>325.35000000000002</v>
      </c>
      <c r="V11" s="3">
        <v>66.59</v>
      </c>
      <c r="W11" s="3">
        <f t="shared" si="2"/>
        <v>562.82999999999993</v>
      </c>
      <c r="X11" s="3">
        <f t="shared" si="3"/>
        <v>599.79999999999995</v>
      </c>
      <c r="Y11" s="3">
        <v>1384.16</v>
      </c>
      <c r="Z11" s="3">
        <v>1394.94</v>
      </c>
      <c r="AA11" s="3">
        <f t="shared" si="0"/>
        <v>2779.1000000000004</v>
      </c>
    </row>
    <row r="12" spans="1:27" x14ac:dyDescent="0.25">
      <c r="A12" s="93">
        <v>2006</v>
      </c>
      <c r="B12" s="93" t="s">
        <v>64</v>
      </c>
      <c r="C12" s="121" t="s">
        <v>2</v>
      </c>
      <c r="D12" s="3">
        <f>VLOOKUP(B12,SWH!$A$4:$C$19,3,FALSE)</f>
        <v>511.15</v>
      </c>
      <c r="E12" s="3">
        <v>0</v>
      </c>
      <c r="F12" s="3">
        <v>305.76</v>
      </c>
      <c r="G12" s="3">
        <v>163.92</v>
      </c>
      <c r="H12" s="3">
        <v>160.16999999999999</v>
      </c>
      <c r="I12" s="3">
        <v>58.06</v>
      </c>
      <c r="J12" s="3">
        <v>460.72</v>
      </c>
      <c r="K12" s="3">
        <v>469.79</v>
      </c>
      <c r="L12" s="3">
        <v>0</v>
      </c>
      <c r="M12" s="3">
        <v>366.89</v>
      </c>
      <c r="N12" s="3">
        <v>0.45</v>
      </c>
      <c r="O12" s="3">
        <f>VLOOKUP(B12,SWH!$A$4:$B$19,2,FALSE)</f>
        <v>0.45</v>
      </c>
      <c r="P12" s="3">
        <f t="shared" si="1"/>
        <v>0</v>
      </c>
      <c r="Q12" s="3">
        <v>0</v>
      </c>
      <c r="R12" s="3">
        <v>0</v>
      </c>
      <c r="S12" s="3">
        <v>0</v>
      </c>
      <c r="T12" s="3">
        <v>75.39</v>
      </c>
      <c r="U12" s="3">
        <v>316.89</v>
      </c>
      <c r="V12" s="3">
        <v>66.06</v>
      </c>
      <c r="W12" s="3">
        <f t="shared" si="2"/>
        <v>530.80999999999995</v>
      </c>
      <c r="X12" s="3">
        <f t="shared" si="3"/>
        <v>305.76</v>
      </c>
      <c r="Y12" s="3">
        <v>1351.65</v>
      </c>
      <c r="Z12" s="3">
        <v>1092.44</v>
      </c>
      <c r="AA12" s="3">
        <f t="shared" si="0"/>
        <v>2444.09</v>
      </c>
    </row>
    <row r="13" spans="1:27" x14ac:dyDescent="0.25">
      <c r="A13" s="93">
        <v>2006</v>
      </c>
      <c r="B13" s="93" t="s">
        <v>64</v>
      </c>
      <c r="C13" s="121" t="s">
        <v>18</v>
      </c>
      <c r="D13" s="3">
        <f>VLOOKUP(B13,SWH!$A$4:$C$19,3,FALSE)</f>
        <v>511.15</v>
      </c>
      <c r="E13" s="3">
        <v>0</v>
      </c>
      <c r="F13" s="3">
        <v>480.34</v>
      </c>
      <c r="G13" s="3">
        <v>45.3</v>
      </c>
      <c r="H13" s="3">
        <v>160.16999999999999</v>
      </c>
      <c r="I13" s="3">
        <v>57.95</v>
      </c>
      <c r="J13" s="3">
        <v>460.72</v>
      </c>
      <c r="K13" s="3">
        <v>469.79</v>
      </c>
      <c r="L13" s="3">
        <v>0</v>
      </c>
      <c r="M13" s="3">
        <v>302.26</v>
      </c>
      <c r="N13" s="3">
        <v>0.45</v>
      </c>
      <c r="O13" s="3">
        <f>VLOOKUP(B13,SWH!$A$4:$B$19,2,FALSE)</f>
        <v>0.45</v>
      </c>
      <c r="P13" s="3">
        <f t="shared" si="1"/>
        <v>0</v>
      </c>
      <c r="Q13" s="3">
        <v>0</v>
      </c>
      <c r="R13" s="3">
        <v>0</v>
      </c>
      <c r="S13" s="3">
        <v>0</v>
      </c>
      <c r="T13" s="3">
        <v>75.39</v>
      </c>
      <c r="U13" s="3">
        <v>334.41</v>
      </c>
      <c r="V13" s="3">
        <v>66.47</v>
      </c>
      <c r="W13" s="3">
        <f t="shared" si="2"/>
        <v>347.56</v>
      </c>
      <c r="X13" s="3">
        <f t="shared" si="3"/>
        <v>480.34</v>
      </c>
      <c r="Y13" s="3">
        <v>1168.7</v>
      </c>
      <c r="Z13" s="3">
        <v>1284.53</v>
      </c>
      <c r="AA13" s="3">
        <f t="shared" si="0"/>
        <v>2453.23</v>
      </c>
    </row>
    <row r="14" spans="1:27" x14ac:dyDescent="0.25">
      <c r="A14" s="93">
        <v>2006</v>
      </c>
      <c r="B14" s="93" t="s">
        <v>64</v>
      </c>
      <c r="C14" s="121" t="s">
        <v>4</v>
      </c>
      <c r="D14" s="3">
        <f>VLOOKUP(B14,SWH!$A$4:$C$19,3,FALSE)</f>
        <v>511.15</v>
      </c>
      <c r="E14" s="3">
        <v>0</v>
      </c>
      <c r="F14" s="3">
        <v>855.82</v>
      </c>
      <c r="G14" s="3">
        <v>183.45</v>
      </c>
      <c r="H14" s="3">
        <v>160.16999999999999</v>
      </c>
      <c r="I14" s="3">
        <v>58.03</v>
      </c>
      <c r="J14" s="3">
        <v>460.72</v>
      </c>
      <c r="K14" s="3">
        <v>469.79</v>
      </c>
      <c r="L14" s="3">
        <v>0</v>
      </c>
      <c r="M14" s="3">
        <v>302.48</v>
      </c>
      <c r="N14" s="3">
        <v>0.45</v>
      </c>
      <c r="O14" s="3">
        <f>VLOOKUP(B14,SWH!$A$4:$B$19,2,FALSE)</f>
        <v>0.45</v>
      </c>
      <c r="P14" s="3">
        <f t="shared" si="1"/>
        <v>0</v>
      </c>
      <c r="Q14" s="3">
        <v>0</v>
      </c>
      <c r="R14" s="3">
        <v>0</v>
      </c>
      <c r="S14" s="3">
        <v>0</v>
      </c>
      <c r="T14" s="3">
        <v>75.39</v>
      </c>
      <c r="U14" s="3">
        <v>350.74</v>
      </c>
      <c r="V14" s="3">
        <v>66.5</v>
      </c>
      <c r="W14" s="3">
        <f t="shared" si="2"/>
        <v>485.93</v>
      </c>
      <c r="X14" s="3">
        <f t="shared" si="3"/>
        <v>855.82</v>
      </c>
      <c r="Y14" s="3">
        <v>1307.18</v>
      </c>
      <c r="Z14" s="3">
        <v>1676.35</v>
      </c>
      <c r="AA14" s="3">
        <f t="shared" si="0"/>
        <v>2983.5299999999997</v>
      </c>
    </row>
    <row r="15" spans="1:27" x14ac:dyDescent="0.25">
      <c r="A15" s="93">
        <v>2006</v>
      </c>
      <c r="B15" s="93" t="s">
        <v>64</v>
      </c>
      <c r="C15" s="121" t="s">
        <v>5</v>
      </c>
      <c r="D15" s="3">
        <f>VLOOKUP(B15,SWH!$A$4:$C$19,3,FALSE)</f>
        <v>511.15</v>
      </c>
      <c r="E15" s="3">
        <v>0</v>
      </c>
      <c r="F15" s="3">
        <v>546.14</v>
      </c>
      <c r="G15" s="3">
        <v>113.35</v>
      </c>
      <c r="H15" s="3">
        <v>160.16999999999999</v>
      </c>
      <c r="I15" s="3">
        <v>58.04</v>
      </c>
      <c r="J15" s="3">
        <v>460.72</v>
      </c>
      <c r="K15" s="3">
        <v>469.79</v>
      </c>
      <c r="L15" s="3">
        <v>0</v>
      </c>
      <c r="M15" s="3">
        <v>358.91</v>
      </c>
      <c r="N15" s="3">
        <v>0.45</v>
      </c>
      <c r="O15" s="3">
        <f>VLOOKUP(B15,SWH!$A$4:$B$19,2,FALSE)</f>
        <v>0.45</v>
      </c>
      <c r="P15" s="3">
        <f t="shared" si="1"/>
        <v>0</v>
      </c>
      <c r="Q15" s="3">
        <v>0</v>
      </c>
      <c r="R15" s="3">
        <v>0</v>
      </c>
      <c r="S15" s="3">
        <v>0</v>
      </c>
      <c r="T15" s="3">
        <v>75.39</v>
      </c>
      <c r="U15" s="3">
        <v>343.61</v>
      </c>
      <c r="V15" s="3">
        <v>66.06</v>
      </c>
      <c r="W15" s="3">
        <f t="shared" si="2"/>
        <v>472.26</v>
      </c>
      <c r="X15" s="3">
        <f t="shared" si="3"/>
        <v>546.14</v>
      </c>
      <c r="Y15" s="3">
        <v>1293.08</v>
      </c>
      <c r="Z15" s="3">
        <v>1359.54</v>
      </c>
      <c r="AA15" s="3">
        <f t="shared" si="0"/>
        <v>2652.62</v>
      </c>
    </row>
    <row r="16" spans="1:27" x14ac:dyDescent="0.25">
      <c r="A16" s="93">
        <v>2006</v>
      </c>
      <c r="B16" s="93" t="s">
        <v>64</v>
      </c>
      <c r="C16" s="121" t="s">
        <v>15</v>
      </c>
      <c r="D16" s="3">
        <f>VLOOKUP(B16,SWH!$A$4:$C$19,3,FALSE)</f>
        <v>511.15</v>
      </c>
      <c r="E16" s="3">
        <v>0</v>
      </c>
      <c r="F16" s="3">
        <v>614.5</v>
      </c>
      <c r="G16" s="3">
        <v>16.13</v>
      </c>
      <c r="H16" s="3">
        <v>160.16999999999999</v>
      </c>
      <c r="I16" s="3">
        <v>57.95</v>
      </c>
      <c r="J16" s="3">
        <v>460.72</v>
      </c>
      <c r="K16" s="3">
        <v>469.79</v>
      </c>
      <c r="L16" s="3">
        <v>0</v>
      </c>
      <c r="M16" s="3">
        <v>288.66000000000003</v>
      </c>
      <c r="N16" s="3">
        <v>0.45</v>
      </c>
      <c r="O16" s="3">
        <f>VLOOKUP(B16,SWH!$A$4:$B$19,2,FALSE)</f>
        <v>0.45</v>
      </c>
      <c r="P16" s="3">
        <f t="shared" si="1"/>
        <v>0</v>
      </c>
      <c r="Q16" s="3">
        <v>0</v>
      </c>
      <c r="R16" s="3">
        <v>0</v>
      </c>
      <c r="S16" s="3">
        <v>0</v>
      </c>
      <c r="T16" s="3">
        <v>75.39</v>
      </c>
      <c r="U16" s="3">
        <v>348.81</v>
      </c>
      <c r="V16" s="3">
        <v>66.52</v>
      </c>
      <c r="W16" s="3">
        <f t="shared" si="2"/>
        <v>304.79000000000002</v>
      </c>
      <c r="X16" s="3">
        <f t="shared" si="3"/>
        <v>614.5</v>
      </c>
      <c r="Y16" s="3">
        <v>1125.98</v>
      </c>
      <c r="Z16" s="3">
        <v>1433.09</v>
      </c>
      <c r="AA16" s="3">
        <f t="shared" si="0"/>
        <v>2559.0699999999997</v>
      </c>
    </row>
    <row r="17" spans="1:27" x14ac:dyDescent="0.25">
      <c r="A17" s="93">
        <v>2006</v>
      </c>
      <c r="B17" s="93" t="s">
        <v>64</v>
      </c>
      <c r="C17" s="121" t="s">
        <v>16</v>
      </c>
      <c r="D17" s="3">
        <f>VLOOKUP(B17,SWH!$A$4:$C$19,3,FALSE)</f>
        <v>511.15</v>
      </c>
      <c r="E17" s="3">
        <v>0</v>
      </c>
      <c r="F17" s="3">
        <v>1141.25</v>
      </c>
      <c r="G17" s="3">
        <v>185.08</v>
      </c>
      <c r="H17" s="3">
        <v>160.16999999999999</v>
      </c>
      <c r="I17" s="3">
        <v>58.01</v>
      </c>
      <c r="J17" s="3">
        <v>460.72</v>
      </c>
      <c r="K17" s="3">
        <v>469.79</v>
      </c>
      <c r="L17" s="3">
        <v>0</v>
      </c>
      <c r="M17" s="3">
        <v>309.89999999999998</v>
      </c>
      <c r="N17" s="3">
        <v>0.45</v>
      </c>
      <c r="O17" s="3">
        <f>VLOOKUP(B17,SWH!$A$4:$B$19,2,FALSE)</f>
        <v>0.45</v>
      </c>
      <c r="P17" s="3">
        <f t="shared" si="1"/>
        <v>0</v>
      </c>
      <c r="Q17" s="3">
        <v>0</v>
      </c>
      <c r="R17" s="3">
        <v>0</v>
      </c>
      <c r="S17" s="3">
        <v>0</v>
      </c>
      <c r="T17" s="3">
        <v>75.39</v>
      </c>
      <c r="U17" s="3">
        <v>369.59</v>
      </c>
      <c r="V17" s="3">
        <v>66.349999999999994</v>
      </c>
      <c r="W17" s="3">
        <f t="shared" si="2"/>
        <v>494.98</v>
      </c>
      <c r="X17" s="3">
        <f t="shared" si="3"/>
        <v>1141.25</v>
      </c>
      <c r="Y17" s="3">
        <v>1316.06</v>
      </c>
      <c r="Z17" s="3">
        <v>1980.63</v>
      </c>
      <c r="AA17" s="3">
        <f t="shared" si="0"/>
        <v>3296.69</v>
      </c>
    </row>
    <row r="18" spans="1:27" x14ac:dyDescent="0.25">
      <c r="A18" s="93">
        <v>2006</v>
      </c>
      <c r="B18" s="93" t="s">
        <v>64</v>
      </c>
      <c r="C18" s="121" t="s">
        <v>9</v>
      </c>
      <c r="D18" s="3">
        <f>VLOOKUP(B18,SWH!$A$4:$C$19,3,FALSE)</f>
        <v>511.15</v>
      </c>
      <c r="E18" s="3">
        <v>0</v>
      </c>
      <c r="F18" s="3">
        <v>858.27</v>
      </c>
      <c r="G18" s="3">
        <v>70.849999999999994</v>
      </c>
      <c r="H18" s="3">
        <v>160.16999999999999</v>
      </c>
      <c r="I18" s="3">
        <v>57.97</v>
      </c>
      <c r="J18" s="3">
        <v>460.72</v>
      </c>
      <c r="K18" s="3">
        <v>469.79</v>
      </c>
      <c r="L18" s="3">
        <v>0</v>
      </c>
      <c r="M18" s="3">
        <v>335.84</v>
      </c>
      <c r="N18" s="3">
        <v>0.45</v>
      </c>
      <c r="O18" s="3">
        <f>VLOOKUP(B18,SWH!$A$4:$B$19,2,FALSE)</f>
        <v>0.45</v>
      </c>
      <c r="P18" s="3">
        <f t="shared" si="1"/>
        <v>0</v>
      </c>
      <c r="Q18" s="3">
        <v>0</v>
      </c>
      <c r="R18" s="3">
        <v>0</v>
      </c>
      <c r="S18" s="3">
        <v>0</v>
      </c>
      <c r="T18" s="3">
        <v>75.39</v>
      </c>
      <c r="U18" s="3">
        <v>364.78</v>
      </c>
      <c r="V18" s="3">
        <v>65.97</v>
      </c>
      <c r="W18" s="3">
        <f t="shared" si="2"/>
        <v>406.68999999999994</v>
      </c>
      <c r="X18" s="3">
        <f t="shared" si="3"/>
        <v>858.27</v>
      </c>
      <c r="Y18" s="3">
        <v>1227.3399999999999</v>
      </c>
      <c r="Z18" s="3">
        <v>1692.84</v>
      </c>
      <c r="AA18" s="3">
        <f t="shared" si="0"/>
        <v>2920.18</v>
      </c>
    </row>
    <row r="19" spans="1:27" x14ac:dyDescent="0.25">
      <c r="A19" s="93">
        <v>2006</v>
      </c>
      <c r="B19" s="93" t="s">
        <v>64</v>
      </c>
      <c r="C19" s="121" t="s">
        <v>12</v>
      </c>
      <c r="D19" s="3">
        <f>VLOOKUP(B19,SWH!$A$4:$C$19,3,FALSE)</f>
        <v>511.15</v>
      </c>
      <c r="E19" s="3">
        <v>0</v>
      </c>
      <c r="F19" s="3">
        <v>1412.74</v>
      </c>
      <c r="G19" s="3">
        <v>154.31</v>
      </c>
      <c r="H19" s="3">
        <v>160.16999999999999</v>
      </c>
      <c r="I19" s="3">
        <v>57.93</v>
      </c>
      <c r="J19" s="3">
        <v>460.72</v>
      </c>
      <c r="K19" s="3">
        <v>469.79</v>
      </c>
      <c r="L19" s="3">
        <v>0</v>
      </c>
      <c r="M19" s="3">
        <v>305.27</v>
      </c>
      <c r="N19" s="3">
        <v>0.45</v>
      </c>
      <c r="O19" s="3">
        <f>VLOOKUP(B19,SWH!$A$4:$B$19,2,FALSE)</f>
        <v>0.45</v>
      </c>
      <c r="P19" s="3">
        <f t="shared" si="1"/>
        <v>0</v>
      </c>
      <c r="Q19" s="3">
        <v>0</v>
      </c>
      <c r="R19" s="3">
        <v>0</v>
      </c>
      <c r="S19" s="3">
        <v>0</v>
      </c>
      <c r="T19" s="3">
        <v>75.39</v>
      </c>
      <c r="U19" s="3">
        <v>391.94</v>
      </c>
      <c r="V19" s="3">
        <v>66.37</v>
      </c>
      <c r="W19" s="3">
        <f t="shared" si="2"/>
        <v>459.58</v>
      </c>
      <c r="X19" s="3">
        <f t="shared" si="3"/>
        <v>1412.74</v>
      </c>
      <c r="Y19" s="3">
        <v>1280.5999999999999</v>
      </c>
      <c r="Z19" s="3">
        <v>2274.4699999999998</v>
      </c>
      <c r="AA19" s="3">
        <f t="shared" si="0"/>
        <v>3555.0699999999997</v>
      </c>
    </row>
    <row r="20" spans="1:27" x14ac:dyDescent="0.25">
      <c r="A20" s="93">
        <v>2006</v>
      </c>
      <c r="B20" s="93" t="s">
        <v>64</v>
      </c>
      <c r="C20" s="121" t="s">
        <v>8</v>
      </c>
      <c r="D20" s="3">
        <f>VLOOKUP(B20,SWH!$A$4:$C$19,3,FALSE)</f>
        <v>511.15</v>
      </c>
      <c r="E20" s="3">
        <v>0</v>
      </c>
      <c r="F20" s="3">
        <v>1960.98</v>
      </c>
      <c r="G20" s="3">
        <v>100.65</v>
      </c>
      <c r="H20" s="3">
        <v>160.16999999999999</v>
      </c>
      <c r="I20" s="3">
        <v>57.61</v>
      </c>
      <c r="J20" s="3">
        <v>460.72</v>
      </c>
      <c r="K20" s="3">
        <v>469.79</v>
      </c>
      <c r="L20" s="3">
        <v>0</v>
      </c>
      <c r="M20" s="3">
        <v>297.58</v>
      </c>
      <c r="N20" s="3">
        <v>0.45</v>
      </c>
      <c r="O20" s="3">
        <f>VLOOKUP(B20,SWH!$A$4:$B$19,2,FALSE)</f>
        <v>0.45</v>
      </c>
      <c r="P20" s="3">
        <f t="shared" si="1"/>
        <v>0</v>
      </c>
      <c r="Q20" s="3">
        <v>0</v>
      </c>
      <c r="R20" s="3">
        <v>0</v>
      </c>
      <c r="S20" s="3">
        <v>0</v>
      </c>
      <c r="T20" s="3">
        <v>75.39</v>
      </c>
      <c r="U20" s="3">
        <v>422.05</v>
      </c>
      <c r="V20" s="3">
        <v>66.3</v>
      </c>
      <c r="W20" s="3">
        <f t="shared" si="2"/>
        <v>398.23</v>
      </c>
      <c r="X20" s="3">
        <f t="shared" si="3"/>
        <v>1960.98</v>
      </c>
      <c r="Y20" s="3">
        <v>1218.8699999999999</v>
      </c>
      <c r="Z20" s="3">
        <v>2852.81</v>
      </c>
      <c r="AA20" s="3">
        <f t="shared" si="0"/>
        <v>4071.68</v>
      </c>
    </row>
    <row r="21" spans="1:27" x14ac:dyDescent="0.25">
      <c r="A21" s="93">
        <v>2009</v>
      </c>
      <c r="B21" s="93" t="s">
        <v>64</v>
      </c>
      <c r="C21" s="121" t="s">
        <v>10</v>
      </c>
      <c r="D21" s="3">
        <f>VLOOKUP(B21,SWH!$A$4:$C$19,3,FALSE)</f>
        <v>511.15</v>
      </c>
      <c r="E21" s="3">
        <v>0</v>
      </c>
      <c r="F21" s="3">
        <v>0</v>
      </c>
      <c r="G21" s="3">
        <v>871.87</v>
      </c>
      <c r="H21" s="3">
        <v>160.16999999999999</v>
      </c>
      <c r="I21" s="3">
        <v>38.57</v>
      </c>
      <c r="J21" s="3">
        <v>460.72</v>
      </c>
      <c r="K21" s="3">
        <v>469.79</v>
      </c>
      <c r="L21" s="3">
        <v>0</v>
      </c>
      <c r="M21" s="3">
        <v>332.91</v>
      </c>
      <c r="N21" s="3">
        <v>0.45</v>
      </c>
      <c r="O21" s="3">
        <f>VLOOKUP(B21,SWH!$A$4:$B$19,2,FALSE)</f>
        <v>0.45</v>
      </c>
      <c r="P21" s="3">
        <f t="shared" si="1"/>
        <v>0</v>
      </c>
      <c r="Q21" s="3">
        <v>0</v>
      </c>
      <c r="R21" s="3">
        <v>0</v>
      </c>
      <c r="S21" s="3">
        <v>0</v>
      </c>
      <c r="T21" s="3">
        <v>75.33</v>
      </c>
      <c r="U21" s="3">
        <v>215.05</v>
      </c>
      <c r="V21" s="3">
        <v>69.040000000000006</v>
      </c>
      <c r="W21" s="3">
        <f t="shared" si="2"/>
        <v>1204.78</v>
      </c>
      <c r="X21" s="3">
        <f t="shared" si="3"/>
        <v>0</v>
      </c>
      <c r="Y21" s="3">
        <v>2009.06</v>
      </c>
      <c r="Z21" s="3">
        <v>684.84</v>
      </c>
      <c r="AA21" s="3">
        <f t="shared" si="0"/>
        <v>2693.9</v>
      </c>
    </row>
    <row r="22" spans="1:27" x14ac:dyDescent="0.25">
      <c r="A22" s="93">
        <v>2009</v>
      </c>
      <c r="B22" s="93" t="s">
        <v>64</v>
      </c>
      <c r="C22" s="121" t="s">
        <v>6</v>
      </c>
      <c r="D22" s="3">
        <f>VLOOKUP(B22,SWH!$A$4:$C$19,3,FALSE)</f>
        <v>511.15</v>
      </c>
      <c r="E22" s="3">
        <v>0</v>
      </c>
      <c r="F22" s="3">
        <v>0</v>
      </c>
      <c r="G22" s="3">
        <v>766.54</v>
      </c>
      <c r="H22" s="3">
        <v>160.16999999999999</v>
      </c>
      <c r="I22" s="3">
        <v>38.58</v>
      </c>
      <c r="J22" s="3">
        <v>460.72</v>
      </c>
      <c r="K22" s="3">
        <v>469.79</v>
      </c>
      <c r="L22" s="3">
        <v>0</v>
      </c>
      <c r="M22" s="3">
        <v>370.71</v>
      </c>
      <c r="N22" s="3">
        <v>0.45</v>
      </c>
      <c r="O22" s="3">
        <f>VLOOKUP(B22,SWH!$A$4:$B$19,2,FALSE)</f>
        <v>0.45</v>
      </c>
      <c r="P22" s="3">
        <f t="shared" si="1"/>
        <v>0</v>
      </c>
      <c r="Q22" s="3">
        <v>0</v>
      </c>
      <c r="R22" s="3">
        <v>0</v>
      </c>
      <c r="S22" s="3">
        <v>0</v>
      </c>
      <c r="T22" s="3">
        <v>75.349999999999994</v>
      </c>
      <c r="U22" s="3">
        <v>214.15</v>
      </c>
      <c r="V22" s="3">
        <v>68.22</v>
      </c>
      <c r="W22" s="3">
        <f t="shared" si="2"/>
        <v>1137.25</v>
      </c>
      <c r="X22" s="3">
        <f t="shared" si="3"/>
        <v>0</v>
      </c>
      <c r="Y22" s="3">
        <v>1940.73</v>
      </c>
      <c r="Z22" s="3">
        <v>683.93</v>
      </c>
      <c r="AA22" s="3">
        <f t="shared" si="0"/>
        <v>2624.66</v>
      </c>
    </row>
    <row r="23" spans="1:27" x14ac:dyDescent="0.25">
      <c r="A23" s="93">
        <v>2009</v>
      </c>
      <c r="B23" s="93" t="s">
        <v>64</v>
      </c>
      <c r="C23" s="121" t="s">
        <v>11</v>
      </c>
      <c r="D23" s="3">
        <f>VLOOKUP(B23,SWH!$A$4:$C$19,3,FALSE)</f>
        <v>511.15</v>
      </c>
      <c r="E23" s="3">
        <v>0</v>
      </c>
      <c r="F23" s="3">
        <v>0</v>
      </c>
      <c r="G23" s="3">
        <v>606.84</v>
      </c>
      <c r="H23" s="3">
        <v>160.16999999999999</v>
      </c>
      <c r="I23" s="3">
        <v>38.58</v>
      </c>
      <c r="J23" s="3">
        <v>460.72</v>
      </c>
      <c r="K23" s="3">
        <v>469.79</v>
      </c>
      <c r="L23" s="3">
        <v>0</v>
      </c>
      <c r="M23" s="3">
        <v>313.99</v>
      </c>
      <c r="N23" s="3">
        <v>0.45</v>
      </c>
      <c r="O23" s="3">
        <f>VLOOKUP(B23,SWH!$A$4:$B$19,2,FALSE)</f>
        <v>0.45</v>
      </c>
      <c r="P23" s="3">
        <f t="shared" si="1"/>
        <v>0</v>
      </c>
      <c r="Q23" s="3">
        <v>0</v>
      </c>
      <c r="R23" s="3">
        <v>0</v>
      </c>
      <c r="S23" s="3">
        <v>0</v>
      </c>
      <c r="T23" s="3">
        <v>75.38</v>
      </c>
      <c r="U23" s="3">
        <v>235.07</v>
      </c>
      <c r="V23" s="3">
        <v>67.3</v>
      </c>
      <c r="W23" s="3">
        <f t="shared" si="2"/>
        <v>920.83</v>
      </c>
      <c r="X23" s="3">
        <f t="shared" si="3"/>
        <v>0</v>
      </c>
      <c r="Y23" s="3">
        <v>1723.44</v>
      </c>
      <c r="Z23" s="3">
        <v>704.85</v>
      </c>
      <c r="AA23" s="3">
        <f t="shared" si="0"/>
        <v>2428.29</v>
      </c>
    </row>
    <row r="24" spans="1:27" x14ac:dyDescent="0.25">
      <c r="A24" s="93">
        <v>2009</v>
      </c>
      <c r="B24" s="93" t="s">
        <v>64</v>
      </c>
      <c r="C24" s="121" t="s">
        <v>13</v>
      </c>
      <c r="D24" s="3">
        <f>VLOOKUP(B24,SWH!$A$4:$C$19,3,FALSE)</f>
        <v>511.15</v>
      </c>
      <c r="E24" s="3">
        <v>0</v>
      </c>
      <c r="F24" s="3">
        <v>4.1100000000000003</v>
      </c>
      <c r="G24" s="3">
        <v>631.74</v>
      </c>
      <c r="H24" s="3">
        <v>160.16999999999999</v>
      </c>
      <c r="I24" s="3">
        <v>38.53</v>
      </c>
      <c r="J24" s="3">
        <v>460.72</v>
      </c>
      <c r="K24" s="3">
        <v>469.79</v>
      </c>
      <c r="L24" s="3">
        <v>0</v>
      </c>
      <c r="M24" s="3">
        <v>364.63</v>
      </c>
      <c r="N24" s="3">
        <v>0.45</v>
      </c>
      <c r="O24" s="3">
        <f>VLOOKUP(B24,SWH!$A$4:$B$19,2,FALSE)</f>
        <v>0.45</v>
      </c>
      <c r="P24" s="3">
        <f t="shared" si="1"/>
        <v>0</v>
      </c>
      <c r="Q24" s="3">
        <v>0</v>
      </c>
      <c r="R24" s="3">
        <v>0</v>
      </c>
      <c r="S24" s="3">
        <v>0</v>
      </c>
      <c r="T24" s="3">
        <v>75.38</v>
      </c>
      <c r="U24" s="3">
        <v>235.52</v>
      </c>
      <c r="V24" s="3">
        <v>67.23</v>
      </c>
      <c r="W24" s="3">
        <f t="shared" si="2"/>
        <v>996.37</v>
      </c>
      <c r="X24" s="3">
        <f t="shared" si="3"/>
        <v>4.1100000000000003</v>
      </c>
      <c r="Y24" s="3">
        <v>1798.85</v>
      </c>
      <c r="Z24" s="3">
        <v>709.41</v>
      </c>
      <c r="AA24" s="3">
        <f t="shared" si="0"/>
        <v>2508.2599999999998</v>
      </c>
    </row>
    <row r="25" spans="1:27" x14ac:dyDescent="0.25">
      <c r="A25" s="93">
        <v>2009</v>
      </c>
      <c r="B25" s="93" t="s">
        <v>64</v>
      </c>
      <c r="C25" s="121" t="s">
        <v>19</v>
      </c>
      <c r="D25" s="3">
        <f>VLOOKUP(B25,SWH!$A$4:$C$19,3,FALSE)</f>
        <v>511.15</v>
      </c>
      <c r="E25" s="3">
        <v>0</v>
      </c>
      <c r="F25" s="3">
        <v>18.579999999999998</v>
      </c>
      <c r="G25" s="3">
        <v>511.61</v>
      </c>
      <c r="H25" s="3">
        <v>160.16999999999999</v>
      </c>
      <c r="I25" s="3">
        <v>38.520000000000003</v>
      </c>
      <c r="J25" s="3">
        <v>460.72</v>
      </c>
      <c r="K25" s="3">
        <v>469.79</v>
      </c>
      <c r="L25" s="3">
        <v>0</v>
      </c>
      <c r="M25" s="3">
        <v>320.36</v>
      </c>
      <c r="N25" s="3">
        <v>0.45</v>
      </c>
      <c r="O25" s="3">
        <f>VLOOKUP(B25,SWH!$A$4:$B$19,2,FALSE)</f>
        <v>0.45</v>
      </c>
      <c r="P25" s="3">
        <f t="shared" si="1"/>
        <v>0</v>
      </c>
      <c r="Q25" s="3">
        <v>0</v>
      </c>
      <c r="R25" s="3">
        <v>0</v>
      </c>
      <c r="S25" s="3">
        <v>0</v>
      </c>
      <c r="T25" s="3">
        <v>75.400000000000006</v>
      </c>
      <c r="U25" s="3">
        <v>257.49</v>
      </c>
      <c r="V25" s="3">
        <v>66.61</v>
      </c>
      <c r="W25" s="3">
        <f t="shared" si="2"/>
        <v>831.97</v>
      </c>
      <c r="X25" s="3">
        <f t="shared" si="3"/>
        <v>18.579999999999998</v>
      </c>
      <c r="Y25" s="3">
        <v>1633.84</v>
      </c>
      <c r="Z25" s="3">
        <v>745.85</v>
      </c>
      <c r="AA25" s="3">
        <f t="shared" si="0"/>
        <v>2379.69</v>
      </c>
    </row>
    <row r="26" spans="1:27" x14ac:dyDescent="0.25">
      <c r="A26" s="93">
        <v>2009</v>
      </c>
      <c r="B26" s="93" t="s">
        <v>64</v>
      </c>
      <c r="C26" s="121" t="s">
        <v>20</v>
      </c>
      <c r="D26" s="3">
        <f>VLOOKUP(B26,SWH!$A$4:$C$19,3,FALSE)</f>
        <v>511.15</v>
      </c>
      <c r="E26" s="3">
        <v>0</v>
      </c>
      <c r="F26" s="3">
        <v>11.33</v>
      </c>
      <c r="G26" s="3">
        <v>347.48</v>
      </c>
      <c r="H26" s="3">
        <v>160.16999999999999</v>
      </c>
      <c r="I26" s="3">
        <v>38.549999999999997</v>
      </c>
      <c r="J26" s="3">
        <v>460.72</v>
      </c>
      <c r="K26" s="3">
        <v>469.79</v>
      </c>
      <c r="L26" s="3">
        <v>0</v>
      </c>
      <c r="M26" s="3">
        <v>366.88</v>
      </c>
      <c r="N26" s="3">
        <v>0.45</v>
      </c>
      <c r="O26" s="3">
        <f>VLOOKUP(B26,SWH!$A$4:$B$19,2,FALSE)</f>
        <v>0.45</v>
      </c>
      <c r="P26" s="3">
        <f t="shared" si="1"/>
        <v>0</v>
      </c>
      <c r="Q26" s="3">
        <v>0</v>
      </c>
      <c r="R26" s="3">
        <v>0</v>
      </c>
      <c r="S26" s="3">
        <v>0</v>
      </c>
      <c r="T26" s="3">
        <v>75.42</v>
      </c>
      <c r="U26" s="3">
        <v>259.06</v>
      </c>
      <c r="V26" s="3">
        <v>64.930000000000007</v>
      </c>
      <c r="W26" s="3">
        <f t="shared" si="2"/>
        <v>714.36</v>
      </c>
      <c r="X26" s="3">
        <f t="shared" si="3"/>
        <v>11.33</v>
      </c>
      <c r="Y26" s="3">
        <v>1514.59</v>
      </c>
      <c r="Z26" s="3">
        <v>740.17</v>
      </c>
      <c r="AA26" s="3">
        <f t="shared" si="0"/>
        <v>2254.7599999999998</v>
      </c>
    </row>
    <row r="27" spans="1:27" x14ac:dyDescent="0.25">
      <c r="A27" s="93">
        <v>2009</v>
      </c>
      <c r="B27" s="93" t="s">
        <v>64</v>
      </c>
      <c r="C27" s="121" t="s">
        <v>3</v>
      </c>
      <c r="D27" s="3">
        <f>VLOOKUP(B27,SWH!$A$4:$C$19,3,FALSE)</f>
        <v>511.15</v>
      </c>
      <c r="E27" s="3">
        <v>0</v>
      </c>
      <c r="F27" s="3">
        <v>146.53</v>
      </c>
      <c r="G27" s="3">
        <v>272.12</v>
      </c>
      <c r="H27" s="3">
        <v>160.16999999999999</v>
      </c>
      <c r="I27" s="3">
        <v>38.54</v>
      </c>
      <c r="J27" s="3">
        <v>460.72</v>
      </c>
      <c r="K27" s="3">
        <v>469.79</v>
      </c>
      <c r="L27" s="3">
        <v>0</v>
      </c>
      <c r="M27" s="3">
        <v>318.7</v>
      </c>
      <c r="N27" s="3">
        <v>0.45</v>
      </c>
      <c r="O27" s="3">
        <f>VLOOKUP(B27,SWH!$A$4:$B$19,2,FALSE)</f>
        <v>0.45</v>
      </c>
      <c r="P27" s="3">
        <f t="shared" si="1"/>
        <v>0</v>
      </c>
      <c r="Q27" s="3">
        <v>0</v>
      </c>
      <c r="R27" s="3">
        <v>0</v>
      </c>
      <c r="S27" s="3">
        <v>0</v>
      </c>
      <c r="T27" s="3">
        <v>75.45</v>
      </c>
      <c r="U27" s="3">
        <v>296.13</v>
      </c>
      <c r="V27" s="3">
        <v>64.36</v>
      </c>
      <c r="W27" s="3">
        <f t="shared" si="2"/>
        <v>590.81999999999994</v>
      </c>
      <c r="X27" s="3">
        <f t="shared" si="3"/>
        <v>146.53</v>
      </c>
      <c r="Y27" s="3">
        <v>1390.52</v>
      </c>
      <c r="Z27" s="3">
        <v>912.45</v>
      </c>
      <c r="AA27" s="3">
        <f t="shared" si="0"/>
        <v>2302.9700000000003</v>
      </c>
    </row>
    <row r="28" spans="1:27" x14ac:dyDescent="0.25">
      <c r="A28" s="93">
        <v>2009</v>
      </c>
      <c r="B28" s="93" t="s">
        <v>64</v>
      </c>
      <c r="C28" s="121" t="s">
        <v>7</v>
      </c>
      <c r="D28" s="3">
        <f>VLOOKUP(B28,SWH!$A$4:$C$19,3,FALSE)</f>
        <v>511.15</v>
      </c>
      <c r="E28" s="3">
        <v>0</v>
      </c>
      <c r="F28" s="3">
        <v>48.95</v>
      </c>
      <c r="G28" s="3">
        <v>256.76</v>
      </c>
      <c r="H28" s="3">
        <v>160.16999999999999</v>
      </c>
      <c r="I28" s="3">
        <v>38.54</v>
      </c>
      <c r="J28" s="3">
        <v>460.72</v>
      </c>
      <c r="K28" s="3">
        <v>469.79</v>
      </c>
      <c r="L28" s="3">
        <v>0</v>
      </c>
      <c r="M28" s="3">
        <v>361.25</v>
      </c>
      <c r="N28" s="3">
        <v>0.45</v>
      </c>
      <c r="O28" s="3">
        <f>VLOOKUP(B28,SWH!$A$4:$B$19,2,FALSE)</f>
        <v>0.45</v>
      </c>
      <c r="P28" s="3">
        <f t="shared" si="1"/>
        <v>0</v>
      </c>
      <c r="Q28" s="3">
        <v>0</v>
      </c>
      <c r="R28" s="3">
        <v>0</v>
      </c>
      <c r="S28" s="3">
        <v>0</v>
      </c>
      <c r="T28" s="3">
        <v>75.44</v>
      </c>
      <c r="U28" s="3">
        <v>286.27999999999997</v>
      </c>
      <c r="V28" s="3">
        <v>64.17</v>
      </c>
      <c r="W28" s="3">
        <f t="shared" si="2"/>
        <v>618.01</v>
      </c>
      <c r="X28" s="3">
        <f t="shared" si="3"/>
        <v>48.95</v>
      </c>
      <c r="Y28" s="3">
        <v>1417.5</v>
      </c>
      <c r="Z28" s="3">
        <v>805.01</v>
      </c>
      <c r="AA28" s="3">
        <f t="shared" si="0"/>
        <v>2222.5100000000002</v>
      </c>
    </row>
    <row r="29" spans="1:27" x14ac:dyDescent="0.25">
      <c r="A29" s="93">
        <v>2009</v>
      </c>
      <c r="B29" s="93" t="s">
        <v>64</v>
      </c>
      <c r="C29" s="121" t="s">
        <v>17</v>
      </c>
      <c r="D29" s="3">
        <f>VLOOKUP(B29,SWH!$A$4:$C$19,3,FALSE)</f>
        <v>511.15</v>
      </c>
      <c r="E29" s="3">
        <v>0</v>
      </c>
      <c r="F29" s="3">
        <v>10.56</v>
      </c>
      <c r="G29" s="3">
        <v>105.01</v>
      </c>
      <c r="H29" s="3">
        <v>160.16999999999999</v>
      </c>
      <c r="I29" s="3">
        <v>38.53</v>
      </c>
      <c r="J29" s="3">
        <v>460.72</v>
      </c>
      <c r="K29" s="3">
        <v>469.79</v>
      </c>
      <c r="L29" s="3">
        <v>0</v>
      </c>
      <c r="M29" s="3">
        <v>305.27999999999997</v>
      </c>
      <c r="N29" s="3">
        <v>0.45</v>
      </c>
      <c r="O29" s="3">
        <f>VLOOKUP(B29,SWH!$A$4:$B$19,2,FALSE)</f>
        <v>0.45</v>
      </c>
      <c r="P29" s="3">
        <f t="shared" si="1"/>
        <v>0</v>
      </c>
      <c r="Q29" s="3">
        <v>0</v>
      </c>
      <c r="R29" s="3">
        <v>0</v>
      </c>
      <c r="S29" s="3">
        <v>0</v>
      </c>
      <c r="T29" s="3">
        <v>75.44</v>
      </c>
      <c r="U29" s="3">
        <v>300.36</v>
      </c>
      <c r="V29" s="3">
        <v>64.91</v>
      </c>
      <c r="W29" s="3">
        <f t="shared" si="2"/>
        <v>410.28999999999996</v>
      </c>
      <c r="X29" s="3">
        <f t="shared" si="3"/>
        <v>10.56</v>
      </c>
      <c r="Y29" s="3">
        <v>1210.51</v>
      </c>
      <c r="Z29" s="3">
        <v>780.71</v>
      </c>
      <c r="AA29" s="3">
        <f t="shared" si="0"/>
        <v>1991.22</v>
      </c>
    </row>
    <row r="30" spans="1:27" x14ac:dyDescent="0.25">
      <c r="A30" s="93">
        <v>2009</v>
      </c>
      <c r="B30" s="93" t="s">
        <v>64</v>
      </c>
      <c r="C30" s="121" t="s">
        <v>14</v>
      </c>
      <c r="D30" s="3">
        <f>VLOOKUP(B30,SWH!$A$4:$C$19,3,FALSE)</f>
        <v>511.15</v>
      </c>
      <c r="E30" s="3">
        <v>0</v>
      </c>
      <c r="F30" s="3">
        <v>362.4</v>
      </c>
      <c r="G30" s="3">
        <v>173</v>
      </c>
      <c r="H30" s="3">
        <v>160.16999999999999</v>
      </c>
      <c r="I30" s="3">
        <v>38.479999999999997</v>
      </c>
      <c r="J30" s="3">
        <v>460.72</v>
      </c>
      <c r="K30" s="3">
        <v>469.79</v>
      </c>
      <c r="L30" s="3">
        <v>0</v>
      </c>
      <c r="M30" s="3">
        <v>305.04000000000002</v>
      </c>
      <c r="N30" s="3">
        <v>0.45</v>
      </c>
      <c r="O30" s="3">
        <f>VLOOKUP(B30,SWH!$A$4:$B$19,2,FALSE)</f>
        <v>0.45</v>
      </c>
      <c r="P30" s="3">
        <f t="shared" si="1"/>
        <v>0</v>
      </c>
      <c r="Q30" s="3">
        <v>0</v>
      </c>
      <c r="R30" s="3">
        <v>0</v>
      </c>
      <c r="S30" s="3">
        <v>0</v>
      </c>
      <c r="T30" s="3">
        <v>75.489999999999995</v>
      </c>
      <c r="U30" s="3">
        <v>326.58</v>
      </c>
      <c r="V30" s="3">
        <v>62.71</v>
      </c>
      <c r="W30" s="3">
        <f t="shared" si="2"/>
        <v>478.04</v>
      </c>
      <c r="X30" s="3">
        <f t="shared" si="3"/>
        <v>362.4</v>
      </c>
      <c r="Y30" s="3">
        <v>1276.07</v>
      </c>
      <c r="Z30" s="3">
        <v>1158.77</v>
      </c>
      <c r="AA30" s="3">
        <f t="shared" si="0"/>
        <v>2434.84</v>
      </c>
    </row>
    <row r="31" spans="1:27" x14ac:dyDescent="0.25">
      <c r="A31" s="93">
        <v>2009</v>
      </c>
      <c r="B31" s="93" t="s">
        <v>64</v>
      </c>
      <c r="C31" s="121" t="s">
        <v>2</v>
      </c>
      <c r="D31" s="3">
        <f>VLOOKUP(B31,SWH!$A$4:$C$19,3,FALSE)</f>
        <v>511.15</v>
      </c>
      <c r="E31" s="3">
        <v>0</v>
      </c>
      <c r="F31" s="3">
        <v>133.19</v>
      </c>
      <c r="G31" s="3">
        <v>158.97999999999999</v>
      </c>
      <c r="H31" s="3">
        <v>160.16999999999999</v>
      </c>
      <c r="I31" s="3">
        <v>38.51</v>
      </c>
      <c r="J31" s="3">
        <v>460.72</v>
      </c>
      <c r="K31" s="3">
        <v>469.79</v>
      </c>
      <c r="L31" s="3">
        <v>0</v>
      </c>
      <c r="M31" s="3">
        <v>360.84</v>
      </c>
      <c r="N31" s="3">
        <v>0.45</v>
      </c>
      <c r="O31" s="3">
        <f>VLOOKUP(B31,SWH!$A$4:$B$19,2,FALSE)</f>
        <v>0.45</v>
      </c>
      <c r="P31" s="3">
        <f t="shared" si="1"/>
        <v>0</v>
      </c>
      <c r="Q31" s="3">
        <v>0</v>
      </c>
      <c r="R31" s="3">
        <v>0</v>
      </c>
      <c r="S31" s="3">
        <v>0</v>
      </c>
      <c r="T31" s="3">
        <v>75.47</v>
      </c>
      <c r="U31" s="3">
        <v>317.86</v>
      </c>
      <c r="V31" s="3">
        <v>62.95</v>
      </c>
      <c r="W31" s="3">
        <f t="shared" si="2"/>
        <v>519.81999999999994</v>
      </c>
      <c r="X31" s="3">
        <f t="shared" si="3"/>
        <v>133.19</v>
      </c>
      <c r="Y31" s="3">
        <v>1318.08</v>
      </c>
      <c r="Z31" s="3">
        <v>920.84</v>
      </c>
      <c r="AA31" s="3">
        <f t="shared" si="0"/>
        <v>2238.92</v>
      </c>
    </row>
    <row r="32" spans="1:27" x14ac:dyDescent="0.25">
      <c r="A32" s="93">
        <v>2009</v>
      </c>
      <c r="B32" s="93" t="s">
        <v>64</v>
      </c>
      <c r="C32" s="121" t="s">
        <v>18</v>
      </c>
      <c r="D32" s="3">
        <f>VLOOKUP(B32,SWH!$A$4:$C$19,3,FALSE)</f>
        <v>511.15</v>
      </c>
      <c r="E32" s="3">
        <v>0</v>
      </c>
      <c r="F32" s="3">
        <v>207.88</v>
      </c>
      <c r="G32" s="3">
        <v>44.9</v>
      </c>
      <c r="H32" s="3">
        <v>160.16999999999999</v>
      </c>
      <c r="I32" s="3">
        <v>38.44</v>
      </c>
      <c r="J32" s="3">
        <v>460.72</v>
      </c>
      <c r="K32" s="3">
        <v>469.79</v>
      </c>
      <c r="L32" s="3">
        <v>0</v>
      </c>
      <c r="M32" s="3">
        <v>297.70999999999998</v>
      </c>
      <c r="N32" s="3">
        <v>0.45</v>
      </c>
      <c r="O32" s="3">
        <f>VLOOKUP(B32,SWH!$A$4:$B$19,2,FALSE)</f>
        <v>0.45</v>
      </c>
      <c r="P32" s="3">
        <f t="shared" si="1"/>
        <v>0</v>
      </c>
      <c r="Q32" s="3">
        <v>0</v>
      </c>
      <c r="R32" s="3">
        <v>0</v>
      </c>
      <c r="S32" s="3">
        <v>0</v>
      </c>
      <c r="T32" s="3">
        <v>75.510000000000005</v>
      </c>
      <c r="U32" s="3">
        <v>335.9</v>
      </c>
      <c r="V32" s="3">
        <v>62.03</v>
      </c>
      <c r="W32" s="3">
        <f t="shared" si="2"/>
        <v>342.60999999999996</v>
      </c>
      <c r="X32" s="3">
        <f t="shared" si="3"/>
        <v>207.88</v>
      </c>
      <c r="Y32" s="3">
        <v>1139.92</v>
      </c>
      <c r="Z32" s="3">
        <v>1013.57</v>
      </c>
      <c r="AA32" s="3">
        <f t="shared" si="0"/>
        <v>2153.4900000000002</v>
      </c>
    </row>
    <row r="33" spans="1:27" x14ac:dyDescent="0.25">
      <c r="A33" s="93">
        <v>2009</v>
      </c>
      <c r="B33" s="93" t="s">
        <v>64</v>
      </c>
      <c r="C33" s="121" t="s">
        <v>4</v>
      </c>
      <c r="D33" s="3">
        <f>VLOOKUP(B33,SWH!$A$4:$C$19,3,FALSE)</f>
        <v>511.15</v>
      </c>
      <c r="E33" s="3">
        <v>0</v>
      </c>
      <c r="F33" s="3">
        <v>601.97</v>
      </c>
      <c r="G33" s="3">
        <v>97.91</v>
      </c>
      <c r="H33" s="3">
        <v>160.16999999999999</v>
      </c>
      <c r="I33" s="3">
        <v>38.49</v>
      </c>
      <c r="J33" s="3">
        <v>460.72</v>
      </c>
      <c r="K33" s="3">
        <v>469.79</v>
      </c>
      <c r="L33" s="3">
        <v>0</v>
      </c>
      <c r="M33" s="3">
        <v>299.3</v>
      </c>
      <c r="N33" s="3">
        <v>0.45</v>
      </c>
      <c r="O33" s="3">
        <f>VLOOKUP(B33,SWH!$A$4:$B$19,2,FALSE)</f>
        <v>0.45</v>
      </c>
      <c r="P33" s="3">
        <f t="shared" si="1"/>
        <v>0</v>
      </c>
      <c r="Q33" s="3">
        <v>0</v>
      </c>
      <c r="R33" s="3">
        <v>0</v>
      </c>
      <c r="S33" s="3">
        <v>0</v>
      </c>
      <c r="T33" s="3">
        <v>75.52</v>
      </c>
      <c r="U33" s="3">
        <v>352.2</v>
      </c>
      <c r="V33" s="3">
        <v>61.79</v>
      </c>
      <c r="W33" s="3">
        <f t="shared" si="2"/>
        <v>397.21000000000004</v>
      </c>
      <c r="X33" s="3">
        <f t="shared" si="3"/>
        <v>601.97</v>
      </c>
      <c r="Y33" s="3">
        <v>1194.3399999999999</v>
      </c>
      <c r="Z33" s="3">
        <v>1423.95</v>
      </c>
      <c r="AA33" s="3">
        <f t="shared" si="0"/>
        <v>2618.29</v>
      </c>
    </row>
    <row r="34" spans="1:27" x14ac:dyDescent="0.25">
      <c r="A34" s="93">
        <v>2009</v>
      </c>
      <c r="B34" s="93" t="s">
        <v>64</v>
      </c>
      <c r="C34" s="121" t="s">
        <v>5</v>
      </c>
      <c r="D34" s="3">
        <f>VLOOKUP(B34,SWH!$A$4:$C$19,3,FALSE)</f>
        <v>511.15</v>
      </c>
      <c r="E34" s="3">
        <v>0</v>
      </c>
      <c r="F34" s="3">
        <v>326.23</v>
      </c>
      <c r="G34" s="3">
        <v>108.95</v>
      </c>
      <c r="H34" s="3">
        <v>160.16999999999999</v>
      </c>
      <c r="I34" s="3">
        <v>38.5</v>
      </c>
      <c r="J34" s="3">
        <v>460.72</v>
      </c>
      <c r="K34" s="3">
        <v>469.79</v>
      </c>
      <c r="L34" s="3">
        <v>0</v>
      </c>
      <c r="M34" s="3">
        <v>354.37</v>
      </c>
      <c r="N34" s="3">
        <v>0.45</v>
      </c>
      <c r="O34" s="3">
        <f>VLOOKUP(B34,SWH!$A$4:$B$19,2,FALSE)</f>
        <v>0.45</v>
      </c>
      <c r="P34" s="3">
        <f t="shared" si="1"/>
        <v>0</v>
      </c>
      <c r="Q34" s="3">
        <v>0</v>
      </c>
      <c r="R34" s="3">
        <v>0</v>
      </c>
      <c r="S34" s="3">
        <v>0</v>
      </c>
      <c r="T34" s="3">
        <v>75.5</v>
      </c>
      <c r="U34" s="3">
        <v>344.86</v>
      </c>
      <c r="V34" s="3">
        <v>62.06</v>
      </c>
      <c r="W34" s="3">
        <f t="shared" si="2"/>
        <v>463.32</v>
      </c>
      <c r="X34" s="3">
        <f t="shared" si="3"/>
        <v>326.23</v>
      </c>
      <c r="Y34" s="3">
        <v>1260.7</v>
      </c>
      <c r="Z34" s="3">
        <v>1140.8699999999999</v>
      </c>
      <c r="AA34" s="3">
        <f t="shared" si="0"/>
        <v>2401.5699999999997</v>
      </c>
    </row>
    <row r="35" spans="1:27" x14ac:dyDescent="0.25">
      <c r="A35" s="93">
        <v>2009</v>
      </c>
      <c r="B35" s="93" t="s">
        <v>64</v>
      </c>
      <c r="C35" s="121" t="s">
        <v>15</v>
      </c>
      <c r="D35" s="3">
        <f>VLOOKUP(B35,SWH!$A$4:$C$19,3,FALSE)</f>
        <v>511.15</v>
      </c>
      <c r="E35" s="3">
        <v>0</v>
      </c>
      <c r="F35" s="3">
        <v>293.02999999999997</v>
      </c>
      <c r="G35" s="3">
        <v>16.600000000000001</v>
      </c>
      <c r="H35" s="3">
        <v>160.16999999999999</v>
      </c>
      <c r="I35" s="3">
        <v>38.44</v>
      </c>
      <c r="J35" s="3">
        <v>460.72</v>
      </c>
      <c r="K35" s="3">
        <v>469.79</v>
      </c>
      <c r="L35" s="3">
        <v>0</v>
      </c>
      <c r="M35" s="3">
        <v>283.29000000000002</v>
      </c>
      <c r="N35" s="3">
        <v>0.45</v>
      </c>
      <c r="O35" s="3">
        <f>VLOOKUP(B35,SWH!$A$4:$B$19,2,FALSE)</f>
        <v>0.45</v>
      </c>
      <c r="P35" s="3">
        <f t="shared" si="1"/>
        <v>0</v>
      </c>
      <c r="Q35" s="3">
        <v>0</v>
      </c>
      <c r="R35" s="3">
        <v>0</v>
      </c>
      <c r="S35" s="3">
        <v>0</v>
      </c>
      <c r="T35" s="3">
        <v>75.540000000000006</v>
      </c>
      <c r="U35" s="3">
        <v>350.56</v>
      </c>
      <c r="V35" s="3">
        <v>61.21</v>
      </c>
      <c r="W35" s="3">
        <f t="shared" si="2"/>
        <v>299.89000000000004</v>
      </c>
      <c r="X35" s="3">
        <f t="shared" si="3"/>
        <v>293.02999999999997</v>
      </c>
      <c r="Y35" s="3">
        <v>1096.4100000000001</v>
      </c>
      <c r="Z35" s="3">
        <v>1113.3800000000001</v>
      </c>
      <c r="AA35" s="3">
        <f t="shared" si="0"/>
        <v>2209.79</v>
      </c>
    </row>
    <row r="36" spans="1:27" x14ac:dyDescent="0.25">
      <c r="A36" s="93">
        <v>2009</v>
      </c>
      <c r="B36" s="93" t="s">
        <v>64</v>
      </c>
      <c r="C36" s="121" t="s">
        <v>16</v>
      </c>
      <c r="D36" s="3">
        <f>VLOOKUP(B36,SWH!$A$4:$C$19,3,FALSE)</f>
        <v>511.15</v>
      </c>
      <c r="E36" s="3">
        <v>0</v>
      </c>
      <c r="F36" s="3">
        <v>883.07</v>
      </c>
      <c r="G36" s="3">
        <v>108.91</v>
      </c>
      <c r="H36" s="3">
        <v>160.16999999999999</v>
      </c>
      <c r="I36" s="3">
        <v>38.479999999999997</v>
      </c>
      <c r="J36" s="3">
        <v>460.72</v>
      </c>
      <c r="K36" s="3">
        <v>469.79</v>
      </c>
      <c r="L36" s="3">
        <v>0</v>
      </c>
      <c r="M36" s="3">
        <v>310.04000000000002</v>
      </c>
      <c r="N36" s="3">
        <v>0.45</v>
      </c>
      <c r="O36" s="3">
        <f>VLOOKUP(B36,SWH!$A$4:$B$19,2,FALSE)</f>
        <v>0.45</v>
      </c>
      <c r="P36" s="3">
        <f t="shared" si="1"/>
        <v>0</v>
      </c>
      <c r="Q36" s="3">
        <v>0</v>
      </c>
      <c r="R36" s="3">
        <v>0</v>
      </c>
      <c r="S36" s="3">
        <v>0</v>
      </c>
      <c r="T36" s="3">
        <v>75.52</v>
      </c>
      <c r="U36" s="3">
        <v>371.06</v>
      </c>
      <c r="V36" s="3">
        <v>61.55</v>
      </c>
      <c r="W36" s="3">
        <f t="shared" si="2"/>
        <v>418.95000000000005</v>
      </c>
      <c r="X36" s="3">
        <f t="shared" si="3"/>
        <v>883.07</v>
      </c>
      <c r="Y36" s="3">
        <v>1215.83</v>
      </c>
      <c r="Z36" s="3">
        <v>1723.91</v>
      </c>
      <c r="AA36" s="3">
        <f t="shared" si="0"/>
        <v>2939.74</v>
      </c>
    </row>
    <row r="37" spans="1:27" x14ac:dyDescent="0.25">
      <c r="A37" s="93">
        <v>2009</v>
      </c>
      <c r="B37" s="93" t="s">
        <v>64</v>
      </c>
      <c r="C37" s="121" t="s">
        <v>9</v>
      </c>
      <c r="D37" s="3">
        <f>VLOOKUP(B37,SWH!$A$4:$C$19,3,FALSE)</f>
        <v>511.15</v>
      </c>
      <c r="E37" s="3">
        <v>0</v>
      </c>
      <c r="F37" s="3">
        <v>583.09</v>
      </c>
      <c r="G37" s="3">
        <v>70.3</v>
      </c>
      <c r="H37" s="3">
        <v>160.16999999999999</v>
      </c>
      <c r="I37" s="3">
        <v>38.450000000000003</v>
      </c>
      <c r="J37" s="3">
        <v>460.72</v>
      </c>
      <c r="K37" s="3">
        <v>469.79</v>
      </c>
      <c r="L37" s="3">
        <v>0</v>
      </c>
      <c r="M37" s="3">
        <v>334.95</v>
      </c>
      <c r="N37" s="3">
        <v>0.45</v>
      </c>
      <c r="O37" s="3">
        <f>VLOOKUP(B37,SWH!$A$4:$B$19,2,FALSE)</f>
        <v>0.45</v>
      </c>
      <c r="P37" s="3">
        <f t="shared" si="1"/>
        <v>0</v>
      </c>
      <c r="Q37" s="3">
        <v>0</v>
      </c>
      <c r="R37" s="3">
        <v>0</v>
      </c>
      <c r="S37" s="3">
        <v>0</v>
      </c>
      <c r="T37" s="3">
        <v>75.52</v>
      </c>
      <c r="U37" s="3">
        <v>366.29</v>
      </c>
      <c r="V37" s="3">
        <v>61.14</v>
      </c>
      <c r="W37" s="3">
        <f t="shared" si="2"/>
        <v>405.25</v>
      </c>
      <c r="X37" s="3">
        <f t="shared" si="3"/>
        <v>583.09</v>
      </c>
      <c r="Y37" s="3">
        <v>1201.7</v>
      </c>
      <c r="Z37" s="3">
        <v>1419.16</v>
      </c>
      <c r="AA37" s="3">
        <f t="shared" si="0"/>
        <v>2620.86</v>
      </c>
    </row>
    <row r="38" spans="1:27" x14ac:dyDescent="0.25">
      <c r="A38" s="93">
        <v>2009</v>
      </c>
      <c r="B38" s="93" t="s">
        <v>64</v>
      </c>
      <c r="C38" s="121" t="s">
        <v>12</v>
      </c>
      <c r="D38" s="3">
        <f>VLOOKUP(B38,SWH!$A$4:$C$19,3,FALSE)</f>
        <v>511.15</v>
      </c>
      <c r="E38" s="3">
        <v>0</v>
      </c>
      <c r="F38" s="3">
        <v>1157.52</v>
      </c>
      <c r="G38" s="3">
        <v>97.67</v>
      </c>
      <c r="H38" s="3">
        <v>160.16999999999999</v>
      </c>
      <c r="I38" s="3">
        <v>38.43</v>
      </c>
      <c r="J38" s="3">
        <v>460.72</v>
      </c>
      <c r="K38" s="3">
        <v>469.79</v>
      </c>
      <c r="L38" s="3">
        <v>0</v>
      </c>
      <c r="M38" s="3">
        <v>307.01</v>
      </c>
      <c r="N38" s="3">
        <v>0.45</v>
      </c>
      <c r="O38" s="3">
        <f>VLOOKUP(B38,SWH!$A$4:$B$19,2,FALSE)</f>
        <v>0.45</v>
      </c>
      <c r="P38" s="3">
        <f t="shared" si="1"/>
        <v>0</v>
      </c>
      <c r="Q38" s="3">
        <v>0</v>
      </c>
      <c r="R38" s="3">
        <v>0</v>
      </c>
      <c r="S38" s="3">
        <v>0</v>
      </c>
      <c r="T38" s="3">
        <v>75.53</v>
      </c>
      <c r="U38" s="3">
        <v>393.56</v>
      </c>
      <c r="V38" s="3">
        <v>60.97</v>
      </c>
      <c r="W38" s="3">
        <f t="shared" si="2"/>
        <v>404.68</v>
      </c>
      <c r="X38" s="3">
        <f t="shared" si="3"/>
        <v>1157.52</v>
      </c>
      <c r="Y38" s="3">
        <v>1200.95</v>
      </c>
      <c r="Z38" s="3">
        <v>2020.87</v>
      </c>
      <c r="AA38" s="3">
        <f t="shared" si="0"/>
        <v>3221.8199999999997</v>
      </c>
    </row>
    <row r="39" spans="1:27" x14ac:dyDescent="0.25">
      <c r="A39" s="93">
        <v>2009</v>
      </c>
      <c r="B39" s="93" t="s">
        <v>64</v>
      </c>
      <c r="C39" s="121" t="s">
        <v>8</v>
      </c>
      <c r="D39" s="3">
        <f>VLOOKUP(B39,SWH!$A$4:$C$19,3,FALSE)</f>
        <v>511.15</v>
      </c>
      <c r="E39" s="3">
        <v>0</v>
      </c>
      <c r="F39" s="3">
        <v>1724.42</v>
      </c>
      <c r="G39" s="3">
        <v>38.25</v>
      </c>
      <c r="H39" s="3">
        <v>160.16999999999999</v>
      </c>
      <c r="I39" s="3">
        <v>38.21</v>
      </c>
      <c r="J39" s="3">
        <v>460.72</v>
      </c>
      <c r="K39" s="3">
        <v>469.79</v>
      </c>
      <c r="L39" s="3">
        <v>0</v>
      </c>
      <c r="M39" s="3">
        <v>296.38</v>
      </c>
      <c r="N39" s="3">
        <v>0.45</v>
      </c>
      <c r="O39" s="3">
        <f>VLOOKUP(B39,SWH!$A$4:$B$19,2,FALSE)</f>
        <v>0.45</v>
      </c>
      <c r="P39" s="3">
        <f t="shared" si="1"/>
        <v>0</v>
      </c>
      <c r="Q39" s="3">
        <v>0</v>
      </c>
      <c r="R39" s="3">
        <v>0</v>
      </c>
      <c r="S39" s="3">
        <v>0</v>
      </c>
      <c r="T39" s="3">
        <v>75.55</v>
      </c>
      <c r="U39" s="3">
        <v>423.89</v>
      </c>
      <c r="V39" s="3">
        <v>59.97</v>
      </c>
      <c r="W39" s="3">
        <f t="shared" si="2"/>
        <v>334.63</v>
      </c>
      <c r="X39" s="3">
        <f t="shared" si="3"/>
        <v>1724.42</v>
      </c>
      <c r="Y39" s="3">
        <v>1129.7</v>
      </c>
      <c r="Z39" s="3">
        <v>2618.1</v>
      </c>
      <c r="AA39" s="3">
        <f t="shared" si="0"/>
        <v>3747.8</v>
      </c>
    </row>
    <row r="40" spans="1:27" x14ac:dyDescent="0.25">
      <c r="A40" s="93">
        <v>2012</v>
      </c>
      <c r="B40" s="93" t="s">
        <v>64</v>
      </c>
      <c r="C40" s="121" t="s">
        <v>10</v>
      </c>
      <c r="D40" s="3">
        <f>VLOOKUP(B40,SWH!$A$4:$C$19,3,FALSE)</f>
        <v>511.15</v>
      </c>
      <c r="E40" s="3">
        <v>0</v>
      </c>
      <c r="F40" s="3">
        <v>0</v>
      </c>
      <c r="G40" s="3">
        <v>739.27</v>
      </c>
      <c r="H40" s="3">
        <v>84.52</v>
      </c>
      <c r="I40" s="3">
        <v>38.57</v>
      </c>
      <c r="J40" s="3">
        <v>460.72</v>
      </c>
      <c r="K40" s="3">
        <v>469.79</v>
      </c>
      <c r="L40" s="3">
        <v>0</v>
      </c>
      <c r="M40" s="3">
        <v>301.92</v>
      </c>
      <c r="N40" s="3">
        <v>0.45</v>
      </c>
      <c r="O40" s="3">
        <f>VLOOKUP(B40,SWH!$A$4:$B$19,2,FALSE)</f>
        <v>0.45</v>
      </c>
      <c r="P40" s="3">
        <f t="shared" si="1"/>
        <v>0</v>
      </c>
      <c r="Q40" s="3">
        <v>0</v>
      </c>
      <c r="R40" s="3">
        <v>0</v>
      </c>
      <c r="S40" s="3">
        <v>0</v>
      </c>
      <c r="T40" s="3">
        <v>75.33</v>
      </c>
      <c r="U40" s="3">
        <v>214.96</v>
      </c>
      <c r="V40" s="3">
        <v>69.22</v>
      </c>
      <c r="W40" s="3">
        <f t="shared" si="2"/>
        <v>1041.19</v>
      </c>
      <c r="X40" s="3">
        <f t="shared" si="3"/>
        <v>0</v>
      </c>
      <c r="Y40" s="3">
        <v>1769.98</v>
      </c>
      <c r="Z40" s="3">
        <v>684.75</v>
      </c>
      <c r="AA40" s="3">
        <f t="shared" si="0"/>
        <v>2454.73</v>
      </c>
    </row>
    <row r="41" spans="1:27" x14ac:dyDescent="0.25">
      <c r="A41" s="93">
        <v>2012</v>
      </c>
      <c r="B41" s="93" t="s">
        <v>64</v>
      </c>
      <c r="C41" s="121" t="s">
        <v>6</v>
      </c>
      <c r="D41" s="3">
        <f>VLOOKUP(B41,SWH!$A$4:$C$19,3,FALSE)</f>
        <v>511.15</v>
      </c>
      <c r="E41" s="3">
        <v>0</v>
      </c>
      <c r="F41" s="3">
        <v>0</v>
      </c>
      <c r="G41" s="3">
        <v>646.63</v>
      </c>
      <c r="H41" s="3">
        <v>84.52</v>
      </c>
      <c r="I41" s="3">
        <v>38.58</v>
      </c>
      <c r="J41" s="3">
        <v>460.72</v>
      </c>
      <c r="K41" s="3">
        <v>469.79</v>
      </c>
      <c r="L41" s="3">
        <v>0</v>
      </c>
      <c r="M41" s="3">
        <v>333.3</v>
      </c>
      <c r="N41" s="3">
        <v>0.45</v>
      </c>
      <c r="O41" s="3">
        <f>VLOOKUP(B41,SWH!$A$4:$B$19,2,FALSE)</f>
        <v>0.45</v>
      </c>
      <c r="P41" s="3">
        <f t="shared" si="1"/>
        <v>0</v>
      </c>
      <c r="Q41" s="3">
        <v>0</v>
      </c>
      <c r="R41" s="3">
        <v>0</v>
      </c>
      <c r="S41" s="3">
        <v>0</v>
      </c>
      <c r="T41" s="3">
        <v>75.349999999999994</v>
      </c>
      <c r="U41" s="3">
        <v>214.07</v>
      </c>
      <c r="V41" s="3">
        <v>68.37</v>
      </c>
      <c r="W41" s="3">
        <f t="shared" si="2"/>
        <v>979.93000000000006</v>
      </c>
      <c r="X41" s="3">
        <f t="shared" si="3"/>
        <v>0</v>
      </c>
      <c r="Y41" s="3">
        <v>1707.91</v>
      </c>
      <c r="Z41" s="3">
        <v>683.85</v>
      </c>
      <c r="AA41" s="3">
        <f t="shared" si="0"/>
        <v>2391.7600000000002</v>
      </c>
    </row>
    <row r="42" spans="1:27" x14ac:dyDescent="0.25">
      <c r="A42" s="93">
        <v>2012</v>
      </c>
      <c r="B42" s="93" t="s">
        <v>64</v>
      </c>
      <c r="C42" s="121" t="s">
        <v>11</v>
      </c>
      <c r="D42" s="3">
        <f>VLOOKUP(B42,SWH!$A$4:$C$19,3,FALSE)</f>
        <v>511.15</v>
      </c>
      <c r="E42" s="3">
        <v>0</v>
      </c>
      <c r="F42" s="3">
        <v>0</v>
      </c>
      <c r="G42" s="3">
        <v>508.65</v>
      </c>
      <c r="H42" s="3">
        <v>84.52</v>
      </c>
      <c r="I42" s="3">
        <v>38.58</v>
      </c>
      <c r="J42" s="3">
        <v>460.72</v>
      </c>
      <c r="K42" s="3">
        <v>469.79</v>
      </c>
      <c r="L42" s="3">
        <v>0</v>
      </c>
      <c r="M42" s="3">
        <v>287.38</v>
      </c>
      <c r="N42" s="3">
        <v>0.45</v>
      </c>
      <c r="O42" s="3">
        <f>VLOOKUP(B42,SWH!$A$4:$B$19,2,FALSE)</f>
        <v>0.45</v>
      </c>
      <c r="P42" s="3">
        <f t="shared" si="1"/>
        <v>0</v>
      </c>
      <c r="Q42" s="3">
        <v>0</v>
      </c>
      <c r="R42" s="3">
        <v>0</v>
      </c>
      <c r="S42" s="3">
        <v>0</v>
      </c>
      <c r="T42" s="3">
        <v>75.38</v>
      </c>
      <c r="U42" s="3">
        <v>235</v>
      </c>
      <c r="V42" s="3">
        <v>67.52</v>
      </c>
      <c r="W42" s="3">
        <f t="shared" si="2"/>
        <v>796.03</v>
      </c>
      <c r="X42" s="3">
        <f t="shared" si="3"/>
        <v>0</v>
      </c>
      <c r="Y42" s="3">
        <v>1523.19</v>
      </c>
      <c r="Z42" s="3">
        <v>704.79</v>
      </c>
      <c r="AA42" s="3">
        <f t="shared" si="0"/>
        <v>2227.98</v>
      </c>
    </row>
    <row r="43" spans="1:27" x14ac:dyDescent="0.25">
      <c r="A43" s="93">
        <v>2012</v>
      </c>
      <c r="B43" s="93" t="s">
        <v>64</v>
      </c>
      <c r="C43" s="121" t="s">
        <v>13</v>
      </c>
      <c r="D43" s="3">
        <f>VLOOKUP(B43,SWH!$A$4:$C$19,3,FALSE)</f>
        <v>511.15</v>
      </c>
      <c r="E43" s="3">
        <v>0</v>
      </c>
      <c r="F43" s="3">
        <v>3.88</v>
      </c>
      <c r="G43" s="3">
        <v>529.89</v>
      </c>
      <c r="H43" s="3">
        <v>84.52</v>
      </c>
      <c r="I43" s="3">
        <v>38.53</v>
      </c>
      <c r="J43" s="3">
        <v>460.72</v>
      </c>
      <c r="K43" s="3">
        <v>469.79</v>
      </c>
      <c r="L43" s="3">
        <v>0</v>
      </c>
      <c r="M43" s="3">
        <v>328.71</v>
      </c>
      <c r="N43" s="3">
        <v>0.45</v>
      </c>
      <c r="O43" s="3">
        <f>VLOOKUP(B43,SWH!$A$4:$B$19,2,FALSE)</f>
        <v>0.45</v>
      </c>
      <c r="P43" s="3">
        <f t="shared" si="1"/>
        <v>0</v>
      </c>
      <c r="Q43" s="3">
        <v>0</v>
      </c>
      <c r="R43" s="3">
        <v>0</v>
      </c>
      <c r="S43" s="3">
        <v>0</v>
      </c>
      <c r="T43" s="3">
        <v>75.37</v>
      </c>
      <c r="U43" s="3">
        <v>235.45</v>
      </c>
      <c r="V43" s="3">
        <v>67.47</v>
      </c>
      <c r="W43" s="3">
        <f t="shared" si="2"/>
        <v>858.59999999999991</v>
      </c>
      <c r="X43" s="3">
        <f t="shared" si="3"/>
        <v>3.88</v>
      </c>
      <c r="Y43" s="3">
        <v>1585.66</v>
      </c>
      <c r="Z43" s="3">
        <v>709.12</v>
      </c>
      <c r="AA43" s="3">
        <f t="shared" si="0"/>
        <v>2294.7800000000002</v>
      </c>
    </row>
    <row r="44" spans="1:27" x14ac:dyDescent="0.25">
      <c r="A44" s="93">
        <v>2012</v>
      </c>
      <c r="B44" s="93" t="s">
        <v>64</v>
      </c>
      <c r="C44" s="121" t="s">
        <v>19</v>
      </c>
      <c r="D44" s="3">
        <f>VLOOKUP(B44,SWH!$A$4:$C$19,3,FALSE)</f>
        <v>511.15</v>
      </c>
      <c r="E44" s="3">
        <v>0</v>
      </c>
      <c r="F44" s="3">
        <v>20.28</v>
      </c>
      <c r="G44" s="3">
        <v>410.18</v>
      </c>
      <c r="H44" s="3">
        <v>84.52</v>
      </c>
      <c r="I44" s="3">
        <v>38.520000000000003</v>
      </c>
      <c r="J44" s="3">
        <v>460.72</v>
      </c>
      <c r="K44" s="3">
        <v>469.79</v>
      </c>
      <c r="L44" s="3">
        <v>0</v>
      </c>
      <c r="M44" s="3">
        <v>295.82</v>
      </c>
      <c r="N44" s="3">
        <v>0.45</v>
      </c>
      <c r="O44" s="3">
        <f>VLOOKUP(B44,SWH!$A$4:$B$19,2,FALSE)</f>
        <v>0.45</v>
      </c>
      <c r="P44" s="3">
        <f t="shared" si="1"/>
        <v>0</v>
      </c>
      <c r="Q44" s="3">
        <v>0</v>
      </c>
      <c r="R44" s="3">
        <v>0</v>
      </c>
      <c r="S44" s="3">
        <v>0</v>
      </c>
      <c r="T44" s="3">
        <v>75.400000000000006</v>
      </c>
      <c r="U44" s="3">
        <v>257.43</v>
      </c>
      <c r="V44" s="3">
        <v>66.83</v>
      </c>
      <c r="W44" s="3">
        <f t="shared" si="2"/>
        <v>706</v>
      </c>
      <c r="X44" s="3">
        <f t="shared" si="3"/>
        <v>20.28</v>
      </c>
      <c r="Y44" s="3">
        <v>1432.43</v>
      </c>
      <c r="Z44" s="3">
        <v>747.5</v>
      </c>
      <c r="AA44" s="3">
        <f t="shared" si="0"/>
        <v>2179.9300000000003</v>
      </c>
    </row>
    <row r="45" spans="1:27" x14ac:dyDescent="0.25">
      <c r="A45" s="93">
        <v>2012</v>
      </c>
      <c r="B45" s="93" t="s">
        <v>64</v>
      </c>
      <c r="C45" s="121" t="s">
        <v>20</v>
      </c>
      <c r="D45" s="3">
        <f>VLOOKUP(B45,SWH!$A$4:$C$19,3,FALSE)</f>
        <v>511.15</v>
      </c>
      <c r="E45" s="3">
        <v>0</v>
      </c>
      <c r="F45" s="3">
        <v>11.56</v>
      </c>
      <c r="G45" s="3">
        <v>297.10000000000002</v>
      </c>
      <c r="H45" s="3">
        <v>84.52</v>
      </c>
      <c r="I45" s="3">
        <v>38.549999999999997</v>
      </c>
      <c r="J45" s="3">
        <v>460.72</v>
      </c>
      <c r="K45" s="3">
        <v>469.79</v>
      </c>
      <c r="L45" s="3">
        <v>0</v>
      </c>
      <c r="M45" s="3">
        <v>337.21</v>
      </c>
      <c r="N45" s="3">
        <v>0.45</v>
      </c>
      <c r="O45" s="3">
        <f>VLOOKUP(B45,SWH!$A$4:$B$19,2,FALSE)</f>
        <v>0.45</v>
      </c>
      <c r="P45" s="3">
        <f t="shared" si="1"/>
        <v>0</v>
      </c>
      <c r="Q45" s="3">
        <v>0</v>
      </c>
      <c r="R45" s="3">
        <v>0</v>
      </c>
      <c r="S45" s="3">
        <v>0</v>
      </c>
      <c r="T45" s="3">
        <v>75.41</v>
      </c>
      <c r="U45" s="3">
        <v>259.01</v>
      </c>
      <c r="V45" s="3">
        <v>65.08</v>
      </c>
      <c r="W45" s="3">
        <f t="shared" si="2"/>
        <v>634.30999999999995</v>
      </c>
      <c r="X45" s="3">
        <f t="shared" si="3"/>
        <v>11.56</v>
      </c>
      <c r="Y45" s="3">
        <v>1359.04</v>
      </c>
      <c r="Z45" s="3">
        <v>740.36</v>
      </c>
      <c r="AA45" s="3">
        <f t="shared" si="0"/>
        <v>2099.4</v>
      </c>
    </row>
    <row r="46" spans="1:27" x14ac:dyDescent="0.25">
      <c r="A46" s="93">
        <v>2012</v>
      </c>
      <c r="B46" s="93" t="s">
        <v>64</v>
      </c>
      <c r="C46" s="121" t="s">
        <v>3</v>
      </c>
      <c r="D46" s="3">
        <f>VLOOKUP(B46,SWH!$A$4:$C$19,3,FALSE)</f>
        <v>511.15</v>
      </c>
      <c r="E46" s="3">
        <v>0</v>
      </c>
      <c r="F46" s="3">
        <v>157.11000000000001</v>
      </c>
      <c r="G46" s="3">
        <v>229.76</v>
      </c>
      <c r="H46" s="3">
        <v>84.52</v>
      </c>
      <c r="I46" s="3">
        <v>38.54</v>
      </c>
      <c r="J46" s="3">
        <v>460.72</v>
      </c>
      <c r="K46" s="3">
        <v>469.79</v>
      </c>
      <c r="L46" s="3">
        <v>0</v>
      </c>
      <c r="M46" s="3">
        <v>296.57</v>
      </c>
      <c r="N46" s="3">
        <v>0.45</v>
      </c>
      <c r="O46" s="3">
        <f>VLOOKUP(B46,SWH!$A$4:$B$19,2,FALSE)</f>
        <v>0.45</v>
      </c>
      <c r="P46" s="3">
        <f t="shared" si="1"/>
        <v>0</v>
      </c>
      <c r="Q46" s="3">
        <v>0</v>
      </c>
      <c r="R46" s="3">
        <v>0</v>
      </c>
      <c r="S46" s="3">
        <v>0</v>
      </c>
      <c r="T46" s="3">
        <v>75.45</v>
      </c>
      <c r="U46" s="3">
        <v>296.11</v>
      </c>
      <c r="V46" s="3">
        <v>64.45</v>
      </c>
      <c r="W46" s="3">
        <f t="shared" si="2"/>
        <v>526.32999999999993</v>
      </c>
      <c r="X46" s="3">
        <f t="shared" si="3"/>
        <v>157.11000000000001</v>
      </c>
      <c r="Y46" s="3">
        <v>1250.46</v>
      </c>
      <c r="Z46" s="3">
        <v>923</v>
      </c>
      <c r="AA46" s="3">
        <f t="shared" si="0"/>
        <v>2173.46</v>
      </c>
    </row>
    <row r="47" spans="1:27" x14ac:dyDescent="0.25">
      <c r="A47" s="93">
        <v>2012</v>
      </c>
      <c r="B47" s="93" t="s">
        <v>64</v>
      </c>
      <c r="C47" s="121" t="s">
        <v>7</v>
      </c>
      <c r="D47" s="3">
        <f>VLOOKUP(B47,SWH!$A$4:$C$19,3,FALSE)</f>
        <v>511.15</v>
      </c>
      <c r="E47" s="3">
        <v>0</v>
      </c>
      <c r="F47" s="3">
        <v>54.82</v>
      </c>
      <c r="G47" s="3">
        <v>219.73</v>
      </c>
      <c r="H47" s="3">
        <v>84.52</v>
      </c>
      <c r="I47" s="3">
        <v>38.54</v>
      </c>
      <c r="J47" s="3">
        <v>460.72</v>
      </c>
      <c r="K47" s="3">
        <v>469.79</v>
      </c>
      <c r="L47" s="3">
        <v>0</v>
      </c>
      <c r="M47" s="3">
        <v>334.23</v>
      </c>
      <c r="N47" s="3">
        <v>0.45</v>
      </c>
      <c r="O47" s="3">
        <f>VLOOKUP(B47,SWH!$A$4:$B$19,2,FALSE)</f>
        <v>0.45</v>
      </c>
      <c r="P47" s="3">
        <f t="shared" si="1"/>
        <v>0</v>
      </c>
      <c r="Q47" s="3">
        <v>0</v>
      </c>
      <c r="R47" s="3">
        <v>0</v>
      </c>
      <c r="S47" s="3">
        <v>0</v>
      </c>
      <c r="T47" s="3">
        <v>75.44</v>
      </c>
      <c r="U47" s="3">
        <v>286.25</v>
      </c>
      <c r="V47" s="3">
        <v>64.25</v>
      </c>
      <c r="W47" s="3">
        <f t="shared" si="2"/>
        <v>553.96</v>
      </c>
      <c r="X47" s="3">
        <f t="shared" si="3"/>
        <v>54.82</v>
      </c>
      <c r="Y47" s="3">
        <v>1277.8699999999999</v>
      </c>
      <c r="Z47" s="3">
        <v>810.85</v>
      </c>
      <c r="AA47" s="3">
        <f t="shared" si="0"/>
        <v>2088.7199999999998</v>
      </c>
    </row>
    <row r="48" spans="1:27" x14ac:dyDescent="0.25">
      <c r="A48" s="93">
        <v>2012</v>
      </c>
      <c r="B48" s="93" t="s">
        <v>64</v>
      </c>
      <c r="C48" s="121" t="s">
        <v>17</v>
      </c>
      <c r="D48" s="3">
        <f>VLOOKUP(B48,SWH!$A$4:$C$19,3,FALSE)</f>
        <v>511.15</v>
      </c>
      <c r="E48" s="3">
        <v>0</v>
      </c>
      <c r="F48" s="3">
        <v>12.83</v>
      </c>
      <c r="G48" s="3">
        <v>87.64</v>
      </c>
      <c r="H48" s="3">
        <v>84.52</v>
      </c>
      <c r="I48" s="3">
        <v>38.53</v>
      </c>
      <c r="J48" s="3">
        <v>460.72</v>
      </c>
      <c r="K48" s="3">
        <v>469.79</v>
      </c>
      <c r="L48" s="3">
        <v>0</v>
      </c>
      <c r="M48" s="3">
        <v>281.37</v>
      </c>
      <c r="N48" s="3">
        <v>0.45</v>
      </c>
      <c r="O48" s="3">
        <f>VLOOKUP(B48,SWH!$A$4:$B$19,2,FALSE)</f>
        <v>0.45</v>
      </c>
      <c r="P48" s="3">
        <f t="shared" si="1"/>
        <v>0</v>
      </c>
      <c r="Q48" s="3">
        <v>0</v>
      </c>
      <c r="R48" s="3">
        <v>0</v>
      </c>
      <c r="S48" s="3">
        <v>0</v>
      </c>
      <c r="T48" s="3">
        <v>75.44</v>
      </c>
      <c r="U48" s="3">
        <v>300.37</v>
      </c>
      <c r="V48" s="3">
        <v>64.95</v>
      </c>
      <c r="W48" s="3">
        <f t="shared" si="2"/>
        <v>369.01</v>
      </c>
      <c r="X48" s="3">
        <f t="shared" si="3"/>
        <v>12.83</v>
      </c>
      <c r="Y48" s="3">
        <v>1093.6099999999999</v>
      </c>
      <c r="Z48" s="3">
        <v>782.98</v>
      </c>
      <c r="AA48" s="3">
        <f t="shared" si="0"/>
        <v>1876.59</v>
      </c>
    </row>
    <row r="49" spans="1:27" x14ac:dyDescent="0.25">
      <c r="A49" s="93">
        <v>2012</v>
      </c>
      <c r="B49" s="93" t="s">
        <v>64</v>
      </c>
      <c r="C49" s="121" t="s">
        <v>14</v>
      </c>
      <c r="D49" s="3">
        <f>VLOOKUP(B49,SWH!$A$4:$C$19,3,FALSE)</f>
        <v>511.15</v>
      </c>
      <c r="E49" s="3">
        <v>0</v>
      </c>
      <c r="F49" s="3">
        <v>381.4</v>
      </c>
      <c r="G49" s="3">
        <v>146.66</v>
      </c>
      <c r="H49" s="3">
        <v>84.52</v>
      </c>
      <c r="I49" s="3">
        <v>38.479999999999997</v>
      </c>
      <c r="J49" s="3">
        <v>460.72</v>
      </c>
      <c r="K49" s="3">
        <v>469.79</v>
      </c>
      <c r="L49" s="3">
        <v>0</v>
      </c>
      <c r="M49" s="3">
        <v>283.66000000000003</v>
      </c>
      <c r="N49" s="3">
        <v>0.45</v>
      </c>
      <c r="O49" s="3">
        <f>VLOOKUP(B49,SWH!$A$4:$B$19,2,FALSE)</f>
        <v>0.45</v>
      </c>
      <c r="P49" s="3">
        <f t="shared" si="1"/>
        <v>0</v>
      </c>
      <c r="Q49" s="3">
        <v>0</v>
      </c>
      <c r="R49" s="3">
        <v>0</v>
      </c>
      <c r="S49" s="3">
        <v>0</v>
      </c>
      <c r="T49" s="3">
        <v>75.489999999999995</v>
      </c>
      <c r="U49" s="3">
        <v>326.56</v>
      </c>
      <c r="V49" s="3">
        <v>62.8</v>
      </c>
      <c r="W49" s="3">
        <f t="shared" si="2"/>
        <v>430.32000000000005</v>
      </c>
      <c r="X49" s="3">
        <f t="shared" si="3"/>
        <v>381.4</v>
      </c>
      <c r="Y49" s="3">
        <v>1152.78</v>
      </c>
      <c r="Z49" s="3">
        <v>1177.74</v>
      </c>
      <c r="AA49" s="3">
        <f t="shared" si="0"/>
        <v>2330.52</v>
      </c>
    </row>
    <row r="50" spans="1:27" x14ac:dyDescent="0.25">
      <c r="A50" s="93">
        <v>2012</v>
      </c>
      <c r="B50" s="93" t="s">
        <v>64</v>
      </c>
      <c r="C50" s="121" t="s">
        <v>2</v>
      </c>
      <c r="D50" s="3">
        <f>VLOOKUP(B50,SWH!$A$4:$C$19,3,FALSE)</f>
        <v>511.15</v>
      </c>
      <c r="E50" s="3">
        <v>0</v>
      </c>
      <c r="F50" s="3">
        <v>146.27000000000001</v>
      </c>
      <c r="G50" s="3">
        <v>138.22999999999999</v>
      </c>
      <c r="H50" s="3">
        <v>84.52</v>
      </c>
      <c r="I50" s="3">
        <v>38.51</v>
      </c>
      <c r="J50" s="3">
        <v>460.72</v>
      </c>
      <c r="K50" s="3">
        <v>469.79</v>
      </c>
      <c r="L50" s="3">
        <v>0</v>
      </c>
      <c r="M50" s="3">
        <v>336.53</v>
      </c>
      <c r="N50" s="3">
        <v>0.45</v>
      </c>
      <c r="O50" s="3">
        <f>VLOOKUP(B50,SWH!$A$4:$B$19,2,FALSE)</f>
        <v>0.45</v>
      </c>
      <c r="P50" s="3">
        <f t="shared" si="1"/>
        <v>0</v>
      </c>
      <c r="Q50" s="3">
        <v>0</v>
      </c>
      <c r="R50" s="3">
        <v>0</v>
      </c>
      <c r="S50" s="3">
        <v>0</v>
      </c>
      <c r="T50" s="3">
        <v>75.47</v>
      </c>
      <c r="U50" s="3">
        <v>317.85000000000002</v>
      </c>
      <c r="V50" s="3">
        <v>63.02</v>
      </c>
      <c r="W50" s="3">
        <f t="shared" si="2"/>
        <v>474.76</v>
      </c>
      <c r="X50" s="3">
        <f t="shared" si="3"/>
        <v>146.27000000000001</v>
      </c>
      <c r="Y50" s="3">
        <v>1197.45</v>
      </c>
      <c r="Z50" s="3">
        <v>933.91</v>
      </c>
      <c r="AA50" s="3">
        <f t="shared" si="0"/>
        <v>2131.36</v>
      </c>
    </row>
    <row r="51" spans="1:27" x14ac:dyDescent="0.25">
      <c r="A51" s="93">
        <v>2012</v>
      </c>
      <c r="B51" s="93" t="s">
        <v>64</v>
      </c>
      <c r="C51" s="121" t="s">
        <v>18</v>
      </c>
      <c r="D51" s="3">
        <f>VLOOKUP(B51,SWH!$A$4:$C$19,3,FALSE)</f>
        <v>511.15</v>
      </c>
      <c r="E51" s="3">
        <v>0</v>
      </c>
      <c r="F51" s="3">
        <v>231.1</v>
      </c>
      <c r="G51" s="3">
        <v>38.31</v>
      </c>
      <c r="H51" s="3">
        <v>84.52</v>
      </c>
      <c r="I51" s="3">
        <v>38.44</v>
      </c>
      <c r="J51" s="3">
        <v>460.72</v>
      </c>
      <c r="K51" s="3">
        <v>469.79</v>
      </c>
      <c r="L51" s="3">
        <v>0</v>
      </c>
      <c r="M51" s="3">
        <v>276.55</v>
      </c>
      <c r="N51" s="3">
        <v>0.45</v>
      </c>
      <c r="O51" s="3">
        <f>VLOOKUP(B51,SWH!$A$4:$B$19,2,FALSE)</f>
        <v>0.45</v>
      </c>
      <c r="P51" s="3">
        <f t="shared" si="1"/>
        <v>0</v>
      </c>
      <c r="Q51" s="3">
        <v>0</v>
      </c>
      <c r="R51" s="3">
        <v>0</v>
      </c>
      <c r="S51" s="3">
        <v>0</v>
      </c>
      <c r="T51" s="3">
        <v>75.510000000000005</v>
      </c>
      <c r="U51" s="3">
        <v>335.89</v>
      </c>
      <c r="V51" s="3">
        <v>62.07</v>
      </c>
      <c r="W51" s="3">
        <f t="shared" si="2"/>
        <v>314.86</v>
      </c>
      <c r="X51" s="3">
        <f t="shared" si="3"/>
        <v>231.1</v>
      </c>
      <c r="Y51" s="3">
        <v>1036.57</v>
      </c>
      <c r="Z51" s="3">
        <v>1036.78</v>
      </c>
      <c r="AA51" s="3">
        <f t="shared" si="0"/>
        <v>2073.35</v>
      </c>
    </row>
    <row r="52" spans="1:27" x14ac:dyDescent="0.25">
      <c r="A52" s="93">
        <v>2012</v>
      </c>
      <c r="B52" s="93" t="s">
        <v>64</v>
      </c>
      <c r="C52" s="121" t="s">
        <v>4</v>
      </c>
      <c r="D52" s="3">
        <f>VLOOKUP(B52,SWH!$A$4:$C$19,3,FALSE)</f>
        <v>511.15</v>
      </c>
      <c r="E52" s="3">
        <v>0</v>
      </c>
      <c r="F52" s="3">
        <v>615.94000000000005</v>
      </c>
      <c r="G52" s="3">
        <v>83.04</v>
      </c>
      <c r="H52" s="3">
        <v>84.52</v>
      </c>
      <c r="I52" s="3">
        <v>38.49</v>
      </c>
      <c r="J52" s="3">
        <v>460.72</v>
      </c>
      <c r="K52" s="3">
        <v>469.79</v>
      </c>
      <c r="L52" s="3">
        <v>0</v>
      </c>
      <c r="M52" s="3">
        <v>278.37</v>
      </c>
      <c r="N52" s="3">
        <v>0.45</v>
      </c>
      <c r="O52" s="3">
        <f>VLOOKUP(B52,SWH!$A$4:$B$19,2,FALSE)</f>
        <v>0.45</v>
      </c>
      <c r="P52" s="3">
        <f t="shared" si="1"/>
        <v>0</v>
      </c>
      <c r="Q52" s="3">
        <v>0</v>
      </c>
      <c r="R52" s="3">
        <v>0</v>
      </c>
      <c r="S52" s="3">
        <v>0</v>
      </c>
      <c r="T52" s="3">
        <v>75.510000000000005</v>
      </c>
      <c r="U52" s="3">
        <v>352.18</v>
      </c>
      <c r="V52" s="3">
        <v>61.87</v>
      </c>
      <c r="W52" s="3">
        <f t="shared" si="2"/>
        <v>361.41</v>
      </c>
      <c r="X52" s="3">
        <f t="shared" si="3"/>
        <v>615.94000000000005</v>
      </c>
      <c r="Y52" s="3">
        <v>1082.97</v>
      </c>
      <c r="Z52" s="3">
        <v>1437.9</v>
      </c>
      <c r="AA52" s="3">
        <f t="shared" si="0"/>
        <v>2520.87</v>
      </c>
    </row>
    <row r="53" spans="1:27" x14ac:dyDescent="0.25">
      <c r="A53" s="93">
        <v>2012</v>
      </c>
      <c r="B53" s="93" t="s">
        <v>64</v>
      </c>
      <c r="C53" s="121" t="s">
        <v>5</v>
      </c>
      <c r="D53" s="3">
        <f>VLOOKUP(B53,SWH!$A$4:$C$19,3,FALSE)</f>
        <v>511.15</v>
      </c>
      <c r="E53" s="3">
        <v>0</v>
      </c>
      <c r="F53" s="3">
        <v>340.57</v>
      </c>
      <c r="G53" s="3">
        <v>94.65</v>
      </c>
      <c r="H53" s="3">
        <v>84.52</v>
      </c>
      <c r="I53" s="3">
        <v>38.5</v>
      </c>
      <c r="J53" s="3">
        <v>460.72</v>
      </c>
      <c r="K53" s="3">
        <v>469.79</v>
      </c>
      <c r="L53" s="3">
        <v>0</v>
      </c>
      <c r="M53" s="3">
        <v>331.33</v>
      </c>
      <c r="N53" s="3">
        <v>0.45</v>
      </c>
      <c r="O53" s="3">
        <f>VLOOKUP(B53,SWH!$A$4:$B$19,2,FALSE)</f>
        <v>0.45</v>
      </c>
      <c r="P53" s="3">
        <f t="shared" si="1"/>
        <v>0</v>
      </c>
      <c r="Q53" s="3">
        <v>0</v>
      </c>
      <c r="R53" s="3">
        <v>0</v>
      </c>
      <c r="S53" s="3">
        <v>0</v>
      </c>
      <c r="T53" s="3">
        <v>75.489999999999995</v>
      </c>
      <c r="U53" s="3">
        <v>344.85</v>
      </c>
      <c r="V53" s="3">
        <v>62.13</v>
      </c>
      <c r="W53" s="3">
        <f t="shared" si="2"/>
        <v>425.98</v>
      </c>
      <c r="X53" s="3">
        <f t="shared" si="3"/>
        <v>340.57</v>
      </c>
      <c r="Y53" s="3">
        <v>1147.77</v>
      </c>
      <c r="Z53" s="3">
        <v>1155.21</v>
      </c>
      <c r="AA53" s="3">
        <f t="shared" si="0"/>
        <v>2302.98</v>
      </c>
    </row>
    <row r="54" spans="1:27" x14ac:dyDescent="0.25">
      <c r="A54" s="93">
        <v>2012</v>
      </c>
      <c r="B54" s="93" t="s">
        <v>64</v>
      </c>
      <c r="C54" s="121" t="s">
        <v>15</v>
      </c>
      <c r="D54" s="3">
        <f>VLOOKUP(B54,SWH!$A$4:$C$19,3,FALSE)</f>
        <v>511.15</v>
      </c>
      <c r="E54" s="3">
        <v>0</v>
      </c>
      <c r="F54" s="3">
        <v>377.42</v>
      </c>
      <c r="G54" s="3">
        <v>9.9499999999999993</v>
      </c>
      <c r="H54" s="3">
        <v>84.52</v>
      </c>
      <c r="I54" s="3">
        <v>38.44</v>
      </c>
      <c r="J54" s="3">
        <v>460.72</v>
      </c>
      <c r="K54" s="3">
        <v>469.79</v>
      </c>
      <c r="L54" s="3">
        <v>0</v>
      </c>
      <c r="M54" s="3">
        <v>194.68</v>
      </c>
      <c r="N54" s="3">
        <v>0.45</v>
      </c>
      <c r="O54" s="3">
        <f>VLOOKUP(B54,SWH!$A$4:$B$19,2,FALSE)</f>
        <v>0.45</v>
      </c>
      <c r="P54" s="3">
        <f t="shared" si="1"/>
        <v>0</v>
      </c>
      <c r="Q54" s="3">
        <v>0</v>
      </c>
      <c r="R54" s="3">
        <v>0</v>
      </c>
      <c r="S54" s="3">
        <v>0</v>
      </c>
      <c r="T54" s="3">
        <v>75.540000000000006</v>
      </c>
      <c r="U54" s="3">
        <v>350.57</v>
      </c>
      <c r="V54" s="3">
        <v>61.22</v>
      </c>
      <c r="W54" s="3">
        <f t="shared" si="2"/>
        <v>204.63</v>
      </c>
      <c r="X54" s="3">
        <f t="shared" si="3"/>
        <v>377.42</v>
      </c>
      <c r="Y54" s="3">
        <v>925.5</v>
      </c>
      <c r="Z54" s="3">
        <v>1197.78</v>
      </c>
      <c r="AA54" s="3">
        <f t="shared" si="0"/>
        <v>2123.2799999999997</v>
      </c>
    </row>
    <row r="55" spans="1:27" x14ac:dyDescent="0.25">
      <c r="A55" s="93">
        <v>2012</v>
      </c>
      <c r="B55" s="93" t="s">
        <v>64</v>
      </c>
      <c r="C55" s="121" t="s">
        <v>16</v>
      </c>
      <c r="D55" s="3">
        <f>VLOOKUP(B55,SWH!$A$4:$C$19,3,FALSE)</f>
        <v>511.15</v>
      </c>
      <c r="E55" s="3">
        <v>0</v>
      </c>
      <c r="F55" s="3">
        <v>888.59</v>
      </c>
      <c r="G55" s="3">
        <v>92.25</v>
      </c>
      <c r="H55" s="3">
        <v>84.52</v>
      </c>
      <c r="I55" s="3">
        <v>38.479999999999997</v>
      </c>
      <c r="J55" s="3">
        <v>460.72</v>
      </c>
      <c r="K55" s="3">
        <v>469.79</v>
      </c>
      <c r="L55" s="3">
        <v>0</v>
      </c>
      <c r="M55" s="3">
        <v>284.8</v>
      </c>
      <c r="N55" s="3">
        <v>0.45</v>
      </c>
      <c r="O55" s="3">
        <f>VLOOKUP(B55,SWH!$A$4:$B$19,2,FALSE)</f>
        <v>0.45</v>
      </c>
      <c r="P55" s="3">
        <f t="shared" si="1"/>
        <v>0</v>
      </c>
      <c r="Q55" s="3">
        <v>0</v>
      </c>
      <c r="R55" s="3">
        <v>0</v>
      </c>
      <c r="S55" s="3">
        <v>0</v>
      </c>
      <c r="T55" s="3">
        <v>75.52</v>
      </c>
      <c r="U55" s="3">
        <v>371.05</v>
      </c>
      <c r="V55" s="3">
        <v>61.61</v>
      </c>
      <c r="W55" s="3">
        <f t="shared" si="2"/>
        <v>377.05</v>
      </c>
      <c r="X55" s="3">
        <f t="shared" si="3"/>
        <v>888.59</v>
      </c>
      <c r="Y55" s="3">
        <v>1098.3399999999999</v>
      </c>
      <c r="Z55" s="3">
        <v>1729.43</v>
      </c>
      <c r="AA55" s="3">
        <f t="shared" si="0"/>
        <v>2827.77</v>
      </c>
    </row>
    <row r="56" spans="1:27" x14ac:dyDescent="0.25">
      <c r="A56" s="93">
        <v>2012</v>
      </c>
      <c r="B56" s="93" t="s">
        <v>64</v>
      </c>
      <c r="C56" s="121" t="s">
        <v>9</v>
      </c>
      <c r="D56" s="3">
        <f>VLOOKUP(B56,SWH!$A$4:$C$19,3,FALSE)</f>
        <v>511.15</v>
      </c>
      <c r="E56" s="3">
        <v>0</v>
      </c>
      <c r="F56" s="3">
        <v>599.55999999999995</v>
      </c>
      <c r="G56" s="3">
        <v>59.76</v>
      </c>
      <c r="H56" s="3">
        <v>84.52</v>
      </c>
      <c r="I56" s="3">
        <v>38.450000000000003</v>
      </c>
      <c r="J56" s="3">
        <v>460.72</v>
      </c>
      <c r="K56" s="3">
        <v>469.79</v>
      </c>
      <c r="L56" s="3">
        <v>0</v>
      </c>
      <c r="M56" s="3">
        <v>309.35000000000002</v>
      </c>
      <c r="N56" s="3">
        <v>0.45</v>
      </c>
      <c r="O56" s="3">
        <f>VLOOKUP(B56,SWH!$A$4:$B$19,2,FALSE)</f>
        <v>0.45</v>
      </c>
      <c r="P56" s="3">
        <f t="shared" si="1"/>
        <v>0</v>
      </c>
      <c r="Q56" s="3">
        <v>0</v>
      </c>
      <c r="R56" s="3">
        <v>0</v>
      </c>
      <c r="S56" s="3">
        <v>0</v>
      </c>
      <c r="T56" s="3">
        <v>75.52</v>
      </c>
      <c r="U56" s="3">
        <v>366.28</v>
      </c>
      <c r="V56" s="3">
        <v>61.17</v>
      </c>
      <c r="W56" s="3">
        <f t="shared" si="2"/>
        <v>369.11</v>
      </c>
      <c r="X56" s="3">
        <f t="shared" si="3"/>
        <v>599.55999999999995</v>
      </c>
      <c r="Y56" s="3">
        <v>1089.93</v>
      </c>
      <c r="Z56" s="3">
        <v>1435.63</v>
      </c>
      <c r="AA56" s="3">
        <f t="shared" si="0"/>
        <v>2525.5600000000004</v>
      </c>
    </row>
    <row r="57" spans="1:27" x14ac:dyDescent="0.25">
      <c r="A57" s="93">
        <v>2012</v>
      </c>
      <c r="B57" s="93" t="s">
        <v>64</v>
      </c>
      <c r="C57" s="121" t="s">
        <v>12</v>
      </c>
      <c r="D57" s="3">
        <f>VLOOKUP(B57,SWH!$A$4:$C$19,3,FALSE)</f>
        <v>511.15</v>
      </c>
      <c r="E57" s="3">
        <v>0</v>
      </c>
      <c r="F57" s="3">
        <v>1147.3</v>
      </c>
      <c r="G57" s="3">
        <v>65.81</v>
      </c>
      <c r="H57" s="3">
        <v>84.52</v>
      </c>
      <c r="I57" s="3">
        <v>38.43</v>
      </c>
      <c r="J57" s="3">
        <v>460.72</v>
      </c>
      <c r="K57" s="3">
        <v>469.79</v>
      </c>
      <c r="L57" s="3">
        <v>0</v>
      </c>
      <c r="M57" s="3">
        <v>283.29000000000002</v>
      </c>
      <c r="N57" s="3">
        <v>0.45</v>
      </c>
      <c r="O57" s="3">
        <f>VLOOKUP(B57,SWH!$A$4:$B$19,2,FALSE)</f>
        <v>0.45</v>
      </c>
      <c r="P57" s="3">
        <f t="shared" si="1"/>
        <v>0</v>
      </c>
      <c r="Q57" s="3">
        <v>0</v>
      </c>
      <c r="R57" s="3">
        <v>0</v>
      </c>
      <c r="S57" s="3">
        <v>0</v>
      </c>
      <c r="T57" s="3">
        <v>75.53</v>
      </c>
      <c r="U57" s="3">
        <v>393.54</v>
      </c>
      <c r="V57" s="3">
        <v>61.05</v>
      </c>
      <c r="W57" s="3">
        <f t="shared" si="2"/>
        <v>349.1</v>
      </c>
      <c r="X57" s="3">
        <f t="shared" si="3"/>
        <v>1147.3</v>
      </c>
      <c r="Y57" s="3">
        <v>1069.79</v>
      </c>
      <c r="Z57" s="3">
        <v>2010.63</v>
      </c>
      <c r="AA57" s="3">
        <f t="shared" si="0"/>
        <v>3080.42</v>
      </c>
    </row>
    <row r="58" spans="1:27" x14ac:dyDescent="0.25">
      <c r="A58" s="93">
        <v>2012</v>
      </c>
      <c r="B58" s="93" t="s">
        <v>64</v>
      </c>
      <c r="C58" s="121" t="s">
        <v>8</v>
      </c>
      <c r="D58" s="3">
        <f>VLOOKUP(B58,SWH!$A$4:$C$19,3,FALSE)</f>
        <v>511.15</v>
      </c>
      <c r="E58" s="3">
        <v>0</v>
      </c>
      <c r="F58" s="3">
        <v>1741.88</v>
      </c>
      <c r="G58" s="3">
        <v>16.28</v>
      </c>
      <c r="H58" s="3">
        <v>84.52</v>
      </c>
      <c r="I58" s="3">
        <v>38.21</v>
      </c>
      <c r="J58" s="3">
        <v>460.72</v>
      </c>
      <c r="K58" s="3">
        <v>469.79</v>
      </c>
      <c r="L58" s="3">
        <v>0</v>
      </c>
      <c r="M58" s="3">
        <v>201.25</v>
      </c>
      <c r="N58" s="3">
        <v>0.45</v>
      </c>
      <c r="O58" s="3">
        <f>VLOOKUP(B58,SWH!$A$4:$B$19,2,FALSE)</f>
        <v>0.45</v>
      </c>
      <c r="P58" s="3">
        <f t="shared" si="1"/>
        <v>0</v>
      </c>
      <c r="Q58" s="3">
        <v>0</v>
      </c>
      <c r="R58" s="3">
        <v>0</v>
      </c>
      <c r="S58" s="3">
        <v>0</v>
      </c>
      <c r="T58" s="3">
        <v>75.55</v>
      </c>
      <c r="U58" s="3">
        <v>423.87</v>
      </c>
      <c r="V58" s="3">
        <v>60.05</v>
      </c>
      <c r="W58" s="3">
        <f t="shared" si="2"/>
        <v>217.53</v>
      </c>
      <c r="X58" s="3">
        <f t="shared" si="3"/>
        <v>1741.88</v>
      </c>
      <c r="Y58" s="3">
        <v>937.03</v>
      </c>
      <c r="Z58" s="3">
        <v>2635.54</v>
      </c>
      <c r="AA58" s="3">
        <f t="shared" si="0"/>
        <v>3572.5699999999997</v>
      </c>
    </row>
    <row r="59" spans="1:27" x14ac:dyDescent="0.25">
      <c r="A59" s="93">
        <v>2015</v>
      </c>
      <c r="B59" s="93" t="s">
        <v>64</v>
      </c>
      <c r="C59" s="121" t="s">
        <v>10</v>
      </c>
      <c r="D59" s="3">
        <f>VLOOKUP(B59,SWH!$A$4:$C$19,3,FALSE)</f>
        <v>511.15</v>
      </c>
      <c r="E59" s="3">
        <v>0</v>
      </c>
      <c r="F59" s="3">
        <v>0</v>
      </c>
      <c r="G59" s="3">
        <v>662.17</v>
      </c>
      <c r="H59" s="3">
        <v>72.53</v>
      </c>
      <c r="I59" s="3">
        <v>32.700000000000003</v>
      </c>
      <c r="J59" s="3">
        <v>449.99</v>
      </c>
      <c r="K59" s="3">
        <v>469.79</v>
      </c>
      <c r="L59" s="3">
        <v>0</v>
      </c>
      <c r="M59" s="3">
        <v>168.29</v>
      </c>
      <c r="N59" s="3">
        <v>0.45</v>
      </c>
      <c r="O59" s="3">
        <f>VLOOKUP(B59,SWH!$A$4:$B$19,2,FALSE)</f>
        <v>0.45</v>
      </c>
      <c r="P59" s="3">
        <f t="shared" si="1"/>
        <v>0</v>
      </c>
      <c r="Q59" s="3">
        <v>0</v>
      </c>
      <c r="R59" s="3">
        <v>0</v>
      </c>
      <c r="S59" s="3">
        <v>0</v>
      </c>
      <c r="T59" s="3">
        <v>75.34</v>
      </c>
      <c r="U59" s="3">
        <v>215</v>
      </c>
      <c r="V59" s="3">
        <v>56.95</v>
      </c>
      <c r="W59" s="3">
        <f t="shared" si="2"/>
        <v>830.45999999999992</v>
      </c>
      <c r="X59" s="3">
        <f t="shared" si="3"/>
        <v>0</v>
      </c>
      <c r="Y59" s="3">
        <v>1518.41</v>
      </c>
      <c r="Z59" s="3">
        <v>684.79</v>
      </c>
      <c r="AA59" s="3">
        <f t="shared" si="0"/>
        <v>2203.1999999999998</v>
      </c>
    </row>
    <row r="60" spans="1:27" x14ac:dyDescent="0.25">
      <c r="A60" s="93">
        <v>2015</v>
      </c>
      <c r="B60" s="93" t="s">
        <v>64</v>
      </c>
      <c r="C60" s="121" t="s">
        <v>6</v>
      </c>
      <c r="D60" s="3">
        <f>VLOOKUP(B60,SWH!$A$4:$C$19,3,FALSE)</f>
        <v>511.15</v>
      </c>
      <c r="E60" s="3">
        <v>0</v>
      </c>
      <c r="F60" s="3">
        <v>0</v>
      </c>
      <c r="G60" s="3">
        <v>554.77</v>
      </c>
      <c r="H60" s="3">
        <v>72.459999999999994</v>
      </c>
      <c r="I60" s="3">
        <v>32.69</v>
      </c>
      <c r="J60" s="3">
        <v>449.99</v>
      </c>
      <c r="K60" s="3">
        <v>469.79</v>
      </c>
      <c r="L60" s="3">
        <v>0</v>
      </c>
      <c r="M60" s="3">
        <v>156.79</v>
      </c>
      <c r="N60" s="3">
        <v>0.45</v>
      </c>
      <c r="O60" s="3">
        <f>VLOOKUP(B60,SWH!$A$4:$B$19,2,FALSE)</f>
        <v>0.45</v>
      </c>
      <c r="P60" s="3">
        <f t="shared" si="1"/>
        <v>0</v>
      </c>
      <c r="Q60" s="3">
        <v>0</v>
      </c>
      <c r="R60" s="3">
        <v>0</v>
      </c>
      <c r="S60" s="3">
        <v>0</v>
      </c>
      <c r="T60" s="3">
        <v>75.349999999999994</v>
      </c>
      <c r="U60" s="3">
        <v>214.03</v>
      </c>
      <c r="V60" s="3">
        <v>56.27</v>
      </c>
      <c r="W60" s="3">
        <f t="shared" si="2"/>
        <v>711.56</v>
      </c>
      <c r="X60" s="3">
        <f t="shared" si="3"/>
        <v>0</v>
      </c>
      <c r="Y60" s="3">
        <v>1398.77</v>
      </c>
      <c r="Z60" s="3">
        <v>683.81</v>
      </c>
      <c r="AA60" s="3">
        <f t="shared" si="0"/>
        <v>2082.58</v>
      </c>
    </row>
    <row r="61" spans="1:27" x14ac:dyDescent="0.25">
      <c r="A61" s="93">
        <v>2015</v>
      </c>
      <c r="B61" s="93" t="s">
        <v>64</v>
      </c>
      <c r="C61" s="121" t="s">
        <v>11</v>
      </c>
      <c r="D61" s="3">
        <f>VLOOKUP(B61,SWH!$A$4:$C$19,3,FALSE)</f>
        <v>511.15</v>
      </c>
      <c r="E61" s="3">
        <v>0</v>
      </c>
      <c r="F61" s="3">
        <v>0</v>
      </c>
      <c r="G61" s="3">
        <v>411.66</v>
      </c>
      <c r="H61" s="3">
        <v>72.45</v>
      </c>
      <c r="I61" s="3">
        <v>32.69</v>
      </c>
      <c r="J61" s="3">
        <v>449.99</v>
      </c>
      <c r="K61" s="3">
        <v>469.79</v>
      </c>
      <c r="L61" s="3">
        <v>0</v>
      </c>
      <c r="M61" s="3">
        <v>96.59</v>
      </c>
      <c r="N61" s="3">
        <v>0.45</v>
      </c>
      <c r="O61" s="3">
        <f>VLOOKUP(B61,SWH!$A$4:$B$19,2,FALSE)</f>
        <v>0.45</v>
      </c>
      <c r="P61" s="3">
        <f t="shared" si="1"/>
        <v>0</v>
      </c>
      <c r="Q61" s="3">
        <v>0</v>
      </c>
      <c r="R61" s="3">
        <v>0</v>
      </c>
      <c r="S61" s="3">
        <v>0</v>
      </c>
      <c r="T61" s="3">
        <v>75.38</v>
      </c>
      <c r="U61" s="3">
        <v>234.87</v>
      </c>
      <c r="V61" s="3">
        <v>55.37</v>
      </c>
      <c r="W61" s="3">
        <f t="shared" si="2"/>
        <v>508.25</v>
      </c>
      <c r="X61" s="3">
        <f t="shared" si="3"/>
        <v>0</v>
      </c>
      <c r="Y61" s="3">
        <v>1194.58</v>
      </c>
      <c r="Z61" s="3">
        <v>704.66</v>
      </c>
      <c r="AA61" s="3">
        <f t="shared" si="0"/>
        <v>1899.2399999999998</v>
      </c>
    </row>
    <row r="62" spans="1:27" x14ac:dyDescent="0.25">
      <c r="A62" s="93">
        <v>2015</v>
      </c>
      <c r="B62" s="93" t="s">
        <v>64</v>
      </c>
      <c r="C62" s="121" t="s">
        <v>13</v>
      </c>
      <c r="D62" s="3">
        <f>VLOOKUP(B62,SWH!$A$4:$C$19,3,FALSE)</f>
        <v>511.15</v>
      </c>
      <c r="E62" s="3">
        <v>0</v>
      </c>
      <c r="F62" s="3">
        <v>7.8</v>
      </c>
      <c r="G62" s="3">
        <v>448.87</v>
      </c>
      <c r="H62" s="3">
        <v>72.64</v>
      </c>
      <c r="I62" s="3">
        <v>32.65</v>
      </c>
      <c r="J62" s="3">
        <v>449.99</v>
      </c>
      <c r="K62" s="3">
        <v>469.79</v>
      </c>
      <c r="L62" s="3">
        <v>0</v>
      </c>
      <c r="M62" s="3">
        <v>148.07</v>
      </c>
      <c r="N62" s="3">
        <v>0.45</v>
      </c>
      <c r="O62" s="3">
        <f>VLOOKUP(B62,SWH!$A$4:$B$19,2,FALSE)</f>
        <v>0.45</v>
      </c>
      <c r="P62" s="3">
        <f t="shared" si="1"/>
        <v>0</v>
      </c>
      <c r="Q62" s="3">
        <v>0</v>
      </c>
      <c r="R62" s="3">
        <v>0</v>
      </c>
      <c r="S62" s="3">
        <v>0</v>
      </c>
      <c r="T62" s="3">
        <v>75.37</v>
      </c>
      <c r="U62" s="3">
        <v>235.32</v>
      </c>
      <c r="V62" s="3">
        <v>55.41</v>
      </c>
      <c r="W62" s="3">
        <f t="shared" si="2"/>
        <v>596.94000000000005</v>
      </c>
      <c r="X62" s="3">
        <f t="shared" si="3"/>
        <v>7.8</v>
      </c>
      <c r="Y62" s="3">
        <v>1283.45</v>
      </c>
      <c r="Z62" s="3">
        <v>712.9</v>
      </c>
      <c r="AA62" s="3">
        <f t="shared" si="0"/>
        <v>1996.35</v>
      </c>
    </row>
    <row r="63" spans="1:27" x14ac:dyDescent="0.25">
      <c r="A63" s="93">
        <v>2015</v>
      </c>
      <c r="B63" s="93" t="s">
        <v>64</v>
      </c>
      <c r="C63" s="121" t="s">
        <v>19</v>
      </c>
      <c r="D63" s="3">
        <f>VLOOKUP(B63,SWH!$A$4:$C$19,3,FALSE)</f>
        <v>511.15</v>
      </c>
      <c r="E63" s="3">
        <v>0</v>
      </c>
      <c r="F63" s="3">
        <v>24.56</v>
      </c>
      <c r="G63" s="3">
        <v>361.34</v>
      </c>
      <c r="H63" s="3">
        <v>72.42</v>
      </c>
      <c r="I63" s="3">
        <v>32.630000000000003</v>
      </c>
      <c r="J63" s="3">
        <v>449.99</v>
      </c>
      <c r="K63" s="3">
        <v>469.79</v>
      </c>
      <c r="L63" s="3">
        <v>0</v>
      </c>
      <c r="M63" s="3">
        <v>131.02000000000001</v>
      </c>
      <c r="N63" s="3">
        <v>0.45</v>
      </c>
      <c r="O63" s="3">
        <f>VLOOKUP(B63,SWH!$A$4:$B$19,2,FALSE)</f>
        <v>0.45</v>
      </c>
      <c r="P63" s="3">
        <f t="shared" si="1"/>
        <v>0</v>
      </c>
      <c r="Q63" s="3">
        <v>0</v>
      </c>
      <c r="R63" s="3">
        <v>0</v>
      </c>
      <c r="S63" s="3">
        <v>0</v>
      </c>
      <c r="T63" s="3">
        <v>75.39</v>
      </c>
      <c r="U63" s="3">
        <v>257.20999999999998</v>
      </c>
      <c r="V63" s="3">
        <v>54.9</v>
      </c>
      <c r="W63" s="3">
        <f t="shared" si="2"/>
        <v>492.36</v>
      </c>
      <c r="X63" s="3">
        <f t="shared" si="3"/>
        <v>24.56</v>
      </c>
      <c r="Y63" s="3">
        <v>1178.1300000000001</v>
      </c>
      <c r="Z63" s="3">
        <v>751.56</v>
      </c>
      <c r="AA63" s="3">
        <f t="shared" si="0"/>
        <v>1929.69</v>
      </c>
    </row>
    <row r="64" spans="1:27" x14ac:dyDescent="0.25">
      <c r="A64" s="93">
        <v>2015</v>
      </c>
      <c r="B64" s="93" t="s">
        <v>64</v>
      </c>
      <c r="C64" s="121" t="s">
        <v>20</v>
      </c>
      <c r="D64" s="3">
        <f>VLOOKUP(B64,SWH!$A$4:$C$19,3,FALSE)</f>
        <v>511.15</v>
      </c>
      <c r="E64" s="3">
        <v>0</v>
      </c>
      <c r="F64" s="3">
        <v>20.100000000000001</v>
      </c>
      <c r="G64" s="3">
        <v>243.52</v>
      </c>
      <c r="H64" s="3">
        <v>72.37</v>
      </c>
      <c r="I64" s="3">
        <v>32.659999999999997</v>
      </c>
      <c r="J64" s="3">
        <v>449.99</v>
      </c>
      <c r="K64" s="3">
        <v>469.79</v>
      </c>
      <c r="L64" s="3">
        <v>0</v>
      </c>
      <c r="M64" s="3">
        <v>130.34</v>
      </c>
      <c r="N64" s="3">
        <v>0.45</v>
      </c>
      <c r="O64" s="3">
        <f>VLOOKUP(B64,SWH!$A$4:$B$19,2,FALSE)</f>
        <v>0.45</v>
      </c>
      <c r="P64" s="3">
        <f t="shared" si="1"/>
        <v>0</v>
      </c>
      <c r="Q64" s="3">
        <v>0</v>
      </c>
      <c r="R64" s="3">
        <v>0</v>
      </c>
      <c r="S64" s="3">
        <v>0</v>
      </c>
      <c r="T64" s="3">
        <v>75.41</v>
      </c>
      <c r="U64" s="3">
        <v>258.77999999999997</v>
      </c>
      <c r="V64" s="3">
        <v>53.29</v>
      </c>
      <c r="W64" s="3">
        <f t="shared" si="2"/>
        <v>373.86</v>
      </c>
      <c r="X64" s="3">
        <f t="shared" si="3"/>
        <v>20.100000000000001</v>
      </c>
      <c r="Y64" s="3">
        <v>1058.02</v>
      </c>
      <c r="Z64" s="3">
        <v>748.66</v>
      </c>
      <c r="AA64" s="3">
        <f t="shared" si="0"/>
        <v>1806.6799999999998</v>
      </c>
    </row>
    <row r="65" spans="1:27" x14ac:dyDescent="0.25">
      <c r="A65" s="93">
        <v>2015</v>
      </c>
      <c r="B65" s="93" t="s">
        <v>64</v>
      </c>
      <c r="C65" s="121" t="s">
        <v>3</v>
      </c>
      <c r="D65" s="3">
        <f>VLOOKUP(B65,SWH!$A$4:$C$19,3,FALSE)</f>
        <v>511.15</v>
      </c>
      <c r="E65" s="3">
        <v>0</v>
      </c>
      <c r="F65" s="3">
        <v>159.79</v>
      </c>
      <c r="G65" s="3">
        <v>197.91</v>
      </c>
      <c r="H65" s="3">
        <v>72.52</v>
      </c>
      <c r="I65" s="3">
        <v>32.65</v>
      </c>
      <c r="J65" s="3">
        <v>449.99</v>
      </c>
      <c r="K65" s="3">
        <v>469.79</v>
      </c>
      <c r="L65" s="3">
        <v>0</v>
      </c>
      <c r="M65" s="3">
        <v>120.03</v>
      </c>
      <c r="N65" s="3">
        <v>0.45</v>
      </c>
      <c r="O65" s="3">
        <f>VLOOKUP(B65,SWH!$A$4:$B$19,2,FALSE)</f>
        <v>0.45</v>
      </c>
      <c r="P65" s="3">
        <f t="shared" si="1"/>
        <v>0</v>
      </c>
      <c r="Q65" s="3">
        <v>0</v>
      </c>
      <c r="R65" s="3">
        <v>0</v>
      </c>
      <c r="S65" s="3">
        <v>0</v>
      </c>
      <c r="T65" s="3">
        <v>75.44</v>
      </c>
      <c r="U65" s="3">
        <v>295.77999999999997</v>
      </c>
      <c r="V65" s="3">
        <v>52.75</v>
      </c>
      <c r="W65" s="3">
        <f t="shared" si="2"/>
        <v>317.94</v>
      </c>
      <c r="X65" s="3">
        <f t="shared" si="3"/>
        <v>159.79</v>
      </c>
      <c r="Y65" s="3">
        <v>1001.74</v>
      </c>
      <c r="Z65" s="3">
        <v>925.36</v>
      </c>
      <c r="AA65" s="3">
        <f t="shared" si="0"/>
        <v>1927.1</v>
      </c>
    </row>
    <row r="66" spans="1:27" x14ac:dyDescent="0.25">
      <c r="A66" s="93">
        <v>2015</v>
      </c>
      <c r="B66" s="93" t="s">
        <v>64</v>
      </c>
      <c r="C66" s="121" t="s">
        <v>7</v>
      </c>
      <c r="D66" s="3">
        <f>VLOOKUP(B66,SWH!$A$4:$C$19,3,FALSE)</f>
        <v>511.15</v>
      </c>
      <c r="E66" s="3">
        <v>0</v>
      </c>
      <c r="F66" s="3">
        <v>73.989999999999995</v>
      </c>
      <c r="G66" s="3">
        <v>177.95</v>
      </c>
      <c r="H66" s="3">
        <v>72.5</v>
      </c>
      <c r="I66" s="3">
        <v>32.65</v>
      </c>
      <c r="J66" s="3">
        <v>449.99</v>
      </c>
      <c r="K66" s="3">
        <v>469.79</v>
      </c>
      <c r="L66" s="3">
        <v>0</v>
      </c>
      <c r="M66" s="3">
        <v>126.72</v>
      </c>
      <c r="N66" s="3">
        <v>0.45</v>
      </c>
      <c r="O66" s="3">
        <f>VLOOKUP(B66,SWH!$A$4:$B$19,2,FALSE)</f>
        <v>0.45</v>
      </c>
      <c r="P66" s="3">
        <f t="shared" si="1"/>
        <v>0</v>
      </c>
      <c r="Q66" s="3">
        <v>0</v>
      </c>
      <c r="R66" s="3">
        <v>0</v>
      </c>
      <c r="S66" s="3">
        <v>0</v>
      </c>
      <c r="T66" s="3">
        <v>75.430000000000007</v>
      </c>
      <c r="U66" s="3">
        <v>286</v>
      </c>
      <c r="V66" s="3">
        <v>52.43</v>
      </c>
      <c r="W66" s="3">
        <f t="shared" si="2"/>
        <v>304.66999999999996</v>
      </c>
      <c r="X66" s="3">
        <f t="shared" si="3"/>
        <v>73.989999999999995</v>
      </c>
      <c r="Y66" s="3">
        <v>988.13</v>
      </c>
      <c r="Z66" s="3">
        <v>829.78</v>
      </c>
      <c r="AA66" s="3">
        <f t="shared" ref="AA66:AA129" si="4">SUM(Y66:Z66)</f>
        <v>1817.9099999999999</v>
      </c>
    </row>
    <row r="67" spans="1:27" x14ac:dyDescent="0.25">
      <c r="A67" s="93">
        <v>2015</v>
      </c>
      <c r="B67" s="93" t="s">
        <v>64</v>
      </c>
      <c r="C67" s="121" t="s">
        <v>17</v>
      </c>
      <c r="D67" s="3">
        <f>VLOOKUP(B67,SWH!$A$4:$C$19,3,FALSE)</f>
        <v>511.15</v>
      </c>
      <c r="E67" s="3">
        <v>0</v>
      </c>
      <c r="F67" s="3">
        <v>26.75</v>
      </c>
      <c r="G67" s="3">
        <v>82.5</v>
      </c>
      <c r="H67" s="3">
        <v>72.73</v>
      </c>
      <c r="I67" s="3">
        <v>32.71</v>
      </c>
      <c r="J67" s="3">
        <v>449.99</v>
      </c>
      <c r="K67" s="3">
        <v>469.79</v>
      </c>
      <c r="L67" s="3">
        <v>0</v>
      </c>
      <c r="M67" s="3">
        <v>81.64</v>
      </c>
      <c r="N67" s="3">
        <v>0.45</v>
      </c>
      <c r="O67" s="3">
        <f>VLOOKUP(B67,SWH!$A$4:$B$19,2,FALSE)</f>
        <v>0.45</v>
      </c>
      <c r="P67" s="3">
        <f t="shared" ref="P67:P130" si="5">N67-O67</f>
        <v>0</v>
      </c>
      <c r="Q67" s="3">
        <v>0</v>
      </c>
      <c r="R67" s="3">
        <v>0</v>
      </c>
      <c r="S67" s="3">
        <v>0</v>
      </c>
      <c r="T67" s="3">
        <v>75.41</v>
      </c>
      <c r="U67" s="3">
        <v>299.87</v>
      </c>
      <c r="V67" s="3">
        <v>53.75</v>
      </c>
      <c r="W67" s="3">
        <f t="shared" ref="W67:W130" si="6">E67+G67+M67+SUM(P67:S67)</f>
        <v>164.14</v>
      </c>
      <c r="X67" s="3">
        <f t="shared" ref="X67:X130" si="7">F67</f>
        <v>26.75</v>
      </c>
      <c r="Y67" s="3">
        <v>849.18</v>
      </c>
      <c r="Z67" s="3">
        <v>796.41</v>
      </c>
      <c r="AA67" s="3">
        <f t="shared" si="4"/>
        <v>1645.59</v>
      </c>
    </row>
    <row r="68" spans="1:27" x14ac:dyDescent="0.25">
      <c r="A68" s="93">
        <v>2015</v>
      </c>
      <c r="B68" s="93" t="s">
        <v>64</v>
      </c>
      <c r="C68" s="121" t="s">
        <v>14</v>
      </c>
      <c r="D68" s="3">
        <f>VLOOKUP(B68,SWH!$A$4:$C$19,3,FALSE)</f>
        <v>511.15</v>
      </c>
      <c r="E68" s="3">
        <v>0</v>
      </c>
      <c r="F68" s="3">
        <v>379.23</v>
      </c>
      <c r="G68" s="3">
        <v>124.07</v>
      </c>
      <c r="H68" s="3">
        <v>72.67</v>
      </c>
      <c r="I68" s="3">
        <v>32.72</v>
      </c>
      <c r="J68" s="3">
        <v>449.99</v>
      </c>
      <c r="K68" s="3">
        <v>469.79</v>
      </c>
      <c r="L68" s="3">
        <v>0</v>
      </c>
      <c r="M68" s="3">
        <v>88.82</v>
      </c>
      <c r="N68" s="3">
        <v>0.45</v>
      </c>
      <c r="O68" s="3">
        <f>VLOOKUP(B68,SWH!$A$4:$B$19,2,FALSE)</f>
        <v>0.45</v>
      </c>
      <c r="P68" s="3">
        <f t="shared" si="5"/>
        <v>0</v>
      </c>
      <c r="Q68" s="3">
        <v>0</v>
      </c>
      <c r="R68" s="3">
        <v>0</v>
      </c>
      <c r="S68" s="3">
        <v>0</v>
      </c>
      <c r="T68" s="3">
        <v>75.48</v>
      </c>
      <c r="U68" s="3">
        <v>326.20999999999998</v>
      </c>
      <c r="V68" s="3">
        <v>51.11</v>
      </c>
      <c r="W68" s="3">
        <f t="shared" si="6"/>
        <v>212.89</v>
      </c>
      <c r="X68" s="3">
        <f t="shared" si="7"/>
        <v>379.23</v>
      </c>
      <c r="Y68" s="3">
        <v>895.3</v>
      </c>
      <c r="Z68" s="3">
        <v>1175.22</v>
      </c>
      <c r="AA68" s="3">
        <f t="shared" si="4"/>
        <v>2070.52</v>
      </c>
    </row>
    <row r="69" spans="1:27" x14ac:dyDescent="0.25">
      <c r="A69" s="93">
        <v>2015</v>
      </c>
      <c r="B69" s="93" t="s">
        <v>64</v>
      </c>
      <c r="C69" s="121" t="s">
        <v>2</v>
      </c>
      <c r="D69" s="3">
        <f>VLOOKUP(B69,SWH!$A$4:$C$19,3,FALSE)</f>
        <v>511.15</v>
      </c>
      <c r="E69" s="3">
        <v>0</v>
      </c>
      <c r="F69" s="3">
        <v>175.65</v>
      </c>
      <c r="G69" s="3">
        <v>112.03</v>
      </c>
      <c r="H69" s="3">
        <v>72.37</v>
      </c>
      <c r="I69" s="3">
        <v>32.64</v>
      </c>
      <c r="J69" s="3">
        <v>449.99</v>
      </c>
      <c r="K69" s="3">
        <v>469.79</v>
      </c>
      <c r="L69" s="3">
        <v>0</v>
      </c>
      <c r="M69" s="3">
        <v>129.03</v>
      </c>
      <c r="N69" s="3">
        <v>0.45</v>
      </c>
      <c r="O69" s="3">
        <f>VLOOKUP(B69,SWH!$A$4:$B$19,2,FALSE)</f>
        <v>0.45</v>
      </c>
      <c r="P69" s="3">
        <f t="shared" si="5"/>
        <v>0</v>
      </c>
      <c r="Q69" s="3">
        <v>0</v>
      </c>
      <c r="R69" s="3">
        <v>0</v>
      </c>
      <c r="S69" s="3">
        <v>0</v>
      </c>
      <c r="T69" s="3">
        <v>75.459999999999994</v>
      </c>
      <c r="U69" s="3">
        <v>317.60000000000002</v>
      </c>
      <c r="V69" s="3">
        <v>51.09</v>
      </c>
      <c r="W69" s="3">
        <f t="shared" si="6"/>
        <v>241.06</v>
      </c>
      <c r="X69" s="3">
        <f t="shared" si="7"/>
        <v>175.65</v>
      </c>
      <c r="Y69" s="3">
        <v>923.06</v>
      </c>
      <c r="Z69" s="3">
        <v>963.03</v>
      </c>
      <c r="AA69" s="3">
        <f t="shared" si="4"/>
        <v>1886.09</v>
      </c>
    </row>
    <row r="70" spans="1:27" x14ac:dyDescent="0.25">
      <c r="A70" s="93">
        <v>2015</v>
      </c>
      <c r="B70" s="93" t="s">
        <v>64</v>
      </c>
      <c r="C70" s="121" t="s">
        <v>18</v>
      </c>
      <c r="D70" s="3">
        <f>VLOOKUP(B70,SWH!$A$4:$C$19,3,FALSE)</f>
        <v>511.15</v>
      </c>
      <c r="E70" s="3">
        <v>0</v>
      </c>
      <c r="F70" s="3">
        <v>255.14</v>
      </c>
      <c r="G70" s="3">
        <v>33.74</v>
      </c>
      <c r="H70" s="3">
        <v>72.760000000000005</v>
      </c>
      <c r="I70" s="3">
        <v>32.71</v>
      </c>
      <c r="J70" s="3">
        <v>449.99</v>
      </c>
      <c r="K70" s="3">
        <v>469.79</v>
      </c>
      <c r="L70" s="3">
        <v>0</v>
      </c>
      <c r="M70" s="3">
        <v>82.48</v>
      </c>
      <c r="N70" s="3">
        <v>0.45</v>
      </c>
      <c r="O70" s="3">
        <f>VLOOKUP(B70,SWH!$A$4:$B$19,2,FALSE)</f>
        <v>0.45</v>
      </c>
      <c r="P70" s="3">
        <f t="shared" si="5"/>
        <v>0</v>
      </c>
      <c r="Q70" s="3">
        <v>0</v>
      </c>
      <c r="R70" s="3">
        <v>0</v>
      </c>
      <c r="S70" s="3">
        <v>0</v>
      </c>
      <c r="T70" s="3">
        <v>75.48</v>
      </c>
      <c r="U70" s="3">
        <v>335.35</v>
      </c>
      <c r="V70" s="3">
        <v>50.91</v>
      </c>
      <c r="W70" s="3">
        <f t="shared" si="6"/>
        <v>116.22</v>
      </c>
      <c r="X70" s="3">
        <f t="shared" si="7"/>
        <v>255.14</v>
      </c>
      <c r="Y70" s="3">
        <v>798.52</v>
      </c>
      <c r="Z70" s="3">
        <v>1060.28</v>
      </c>
      <c r="AA70" s="3">
        <f t="shared" si="4"/>
        <v>1858.8</v>
      </c>
    </row>
    <row r="71" spans="1:27" x14ac:dyDescent="0.25">
      <c r="A71" s="93">
        <v>2015</v>
      </c>
      <c r="B71" s="93" t="s">
        <v>64</v>
      </c>
      <c r="C71" s="121" t="s">
        <v>4</v>
      </c>
      <c r="D71" s="3">
        <f>VLOOKUP(B71,SWH!$A$4:$C$19,3,FALSE)</f>
        <v>511.15</v>
      </c>
      <c r="E71" s="3">
        <v>0</v>
      </c>
      <c r="F71" s="3">
        <v>598.6</v>
      </c>
      <c r="G71" s="3">
        <v>70.95</v>
      </c>
      <c r="H71" s="3">
        <v>72.540000000000006</v>
      </c>
      <c r="I71" s="3">
        <v>32.659999999999997</v>
      </c>
      <c r="J71" s="3">
        <v>449.99</v>
      </c>
      <c r="K71" s="3">
        <v>469.79</v>
      </c>
      <c r="L71" s="3">
        <v>0</v>
      </c>
      <c r="M71" s="3">
        <v>87.09</v>
      </c>
      <c r="N71" s="3">
        <v>0.45</v>
      </c>
      <c r="O71" s="3">
        <f>VLOOKUP(B71,SWH!$A$4:$B$19,2,FALSE)</f>
        <v>0.45</v>
      </c>
      <c r="P71" s="3">
        <f t="shared" si="5"/>
        <v>0</v>
      </c>
      <c r="Q71" s="3">
        <v>0</v>
      </c>
      <c r="R71" s="3">
        <v>0</v>
      </c>
      <c r="S71" s="3">
        <v>0</v>
      </c>
      <c r="T71" s="3">
        <v>75.5</v>
      </c>
      <c r="U71" s="3">
        <v>351.82</v>
      </c>
      <c r="V71" s="3">
        <v>50.17</v>
      </c>
      <c r="W71" s="3">
        <f t="shared" si="6"/>
        <v>158.04000000000002</v>
      </c>
      <c r="X71" s="3">
        <f t="shared" si="7"/>
        <v>598.6</v>
      </c>
      <c r="Y71" s="3">
        <v>839.35</v>
      </c>
      <c r="Z71" s="3">
        <v>1420.2</v>
      </c>
      <c r="AA71" s="3">
        <f t="shared" si="4"/>
        <v>2259.5500000000002</v>
      </c>
    </row>
    <row r="72" spans="1:27" x14ac:dyDescent="0.25">
      <c r="A72" s="93">
        <v>2015</v>
      </c>
      <c r="B72" s="93" t="s">
        <v>64</v>
      </c>
      <c r="C72" s="121" t="s">
        <v>5</v>
      </c>
      <c r="D72" s="3">
        <f>VLOOKUP(B72,SWH!$A$4:$C$19,3,FALSE)</f>
        <v>511.15</v>
      </c>
      <c r="E72" s="3">
        <v>0</v>
      </c>
      <c r="F72" s="3">
        <v>366.93</v>
      </c>
      <c r="G72" s="3">
        <v>77.12</v>
      </c>
      <c r="H72" s="3">
        <v>72.5</v>
      </c>
      <c r="I72" s="3">
        <v>32.700000000000003</v>
      </c>
      <c r="J72" s="3">
        <v>449.99</v>
      </c>
      <c r="K72" s="3">
        <v>469.79</v>
      </c>
      <c r="L72" s="3">
        <v>0</v>
      </c>
      <c r="M72" s="3">
        <v>130.56</v>
      </c>
      <c r="N72" s="3">
        <v>0.45</v>
      </c>
      <c r="O72" s="3">
        <f>VLOOKUP(B72,SWH!$A$4:$B$19,2,FALSE)</f>
        <v>0.45</v>
      </c>
      <c r="P72" s="3">
        <f t="shared" si="5"/>
        <v>0</v>
      </c>
      <c r="Q72" s="3">
        <v>0</v>
      </c>
      <c r="R72" s="3">
        <v>0</v>
      </c>
      <c r="S72" s="3">
        <v>0</v>
      </c>
      <c r="T72" s="3">
        <v>75.489999999999995</v>
      </c>
      <c r="U72" s="3">
        <v>344.6</v>
      </c>
      <c r="V72" s="3">
        <v>50.12</v>
      </c>
      <c r="W72" s="3">
        <f t="shared" si="6"/>
        <v>207.68</v>
      </c>
      <c r="X72" s="3">
        <f t="shared" si="7"/>
        <v>366.93</v>
      </c>
      <c r="Y72" s="3">
        <v>888.92</v>
      </c>
      <c r="Z72" s="3">
        <v>1181.32</v>
      </c>
      <c r="AA72" s="3">
        <f t="shared" si="4"/>
        <v>2070.2399999999998</v>
      </c>
    </row>
    <row r="73" spans="1:27" x14ac:dyDescent="0.25">
      <c r="A73" s="93">
        <v>2015</v>
      </c>
      <c r="B73" s="93" t="s">
        <v>64</v>
      </c>
      <c r="C73" s="121" t="s">
        <v>15</v>
      </c>
      <c r="D73" s="3">
        <f>VLOOKUP(B73,SWH!$A$4:$C$19,3,FALSE)</f>
        <v>511.15</v>
      </c>
      <c r="E73" s="3">
        <v>0</v>
      </c>
      <c r="F73" s="3">
        <v>342.3</v>
      </c>
      <c r="G73" s="3">
        <v>14.94</v>
      </c>
      <c r="H73" s="3">
        <v>72.78</v>
      </c>
      <c r="I73" s="3">
        <v>32.69</v>
      </c>
      <c r="J73" s="3">
        <v>449.99</v>
      </c>
      <c r="K73" s="3">
        <v>469.79</v>
      </c>
      <c r="L73" s="3">
        <v>0</v>
      </c>
      <c r="M73" s="3">
        <v>79.92</v>
      </c>
      <c r="N73" s="3">
        <v>0.45</v>
      </c>
      <c r="O73" s="3">
        <f>VLOOKUP(B73,SWH!$A$4:$B$19,2,FALSE)</f>
        <v>0.45</v>
      </c>
      <c r="P73" s="3">
        <f t="shared" si="5"/>
        <v>0</v>
      </c>
      <c r="Q73" s="3">
        <v>0</v>
      </c>
      <c r="R73" s="3">
        <v>0</v>
      </c>
      <c r="S73" s="3">
        <v>0</v>
      </c>
      <c r="T73" s="3">
        <v>75.510000000000005</v>
      </c>
      <c r="U73" s="3">
        <v>349.99</v>
      </c>
      <c r="V73" s="3">
        <v>50.12</v>
      </c>
      <c r="W73" s="3">
        <f t="shared" si="6"/>
        <v>94.86</v>
      </c>
      <c r="X73" s="3">
        <f t="shared" si="7"/>
        <v>342.3</v>
      </c>
      <c r="Y73" s="3">
        <v>776.39</v>
      </c>
      <c r="Z73" s="3">
        <v>1162.08</v>
      </c>
      <c r="AA73" s="3">
        <f t="shared" si="4"/>
        <v>1938.4699999999998</v>
      </c>
    </row>
    <row r="74" spans="1:27" x14ac:dyDescent="0.25">
      <c r="A74" s="93">
        <v>2015</v>
      </c>
      <c r="B74" s="93" t="s">
        <v>64</v>
      </c>
      <c r="C74" s="121" t="s">
        <v>16</v>
      </c>
      <c r="D74" s="3">
        <f>VLOOKUP(B74,SWH!$A$4:$C$19,3,FALSE)</f>
        <v>511.15</v>
      </c>
      <c r="E74" s="3">
        <v>0</v>
      </c>
      <c r="F74" s="3">
        <v>841.45</v>
      </c>
      <c r="G74" s="3">
        <v>80.81</v>
      </c>
      <c r="H74" s="3">
        <v>72.56</v>
      </c>
      <c r="I74" s="3">
        <v>32.68</v>
      </c>
      <c r="J74" s="3">
        <v>449.99</v>
      </c>
      <c r="K74" s="3">
        <v>469.79</v>
      </c>
      <c r="L74" s="3">
        <v>0</v>
      </c>
      <c r="M74" s="3">
        <v>119.26</v>
      </c>
      <c r="N74" s="3">
        <v>0.45</v>
      </c>
      <c r="O74" s="3">
        <f>VLOOKUP(B74,SWH!$A$4:$B$19,2,FALSE)</f>
        <v>0.45</v>
      </c>
      <c r="P74" s="3">
        <f t="shared" si="5"/>
        <v>0</v>
      </c>
      <c r="Q74" s="3">
        <v>0</v>
      </c>
      <c r="R74" s="3">
        <v>0</v>
      </c>
      <c r="S74" s="3">
        <v>0</v>
      </c>
      <c r="T74" s="3">
        <v>75.510000000000005</v>
      </c>
      <c r="U74" s="3">
        <v>370.7</v>
      </c>
      <c r="V74" s="3">
        <v>49.78</v>
      </c>
      <c r="W74" s="3">
        <f t="shared" si="6"/>
        <v>200.07</v>
      </c>
      <c r="X74" s="3">
        <f t="shared" si="7"/>
        <v>841.45</v>
      </c>
      <c r="Y74" s="3">
        <v>881.04</v>
      </c>
      <c r="Z74" s="3">
        <v>1681.94</v>
      </c>
      <c r="AA74" s="3">
        <f t="shared" si="4"/>
        <v>2562.98</v>
      </c>
    </row>
    <row r="75" spans="1:27" x14ac:dyDescent="0.25">
      <c r="A75" s="93">
        <v>2015</v>
      </c>
      <c r="B75" s="93" t="s">
        <v>64</v>
      </c>
      <c r="C75" s="121" t="s">
        <v>9</v>
      </c>
      <c r="D75" s="3">
        <f>VLOOKUP(B75,SWH!$A$4:$C$19,3,FALSE)</f>
        <v>511.15</v>
      </c>
      <c r="E75" s="3">
        <v>0</v>
      </c>
      <c r="F75" s="3">
        <v>604.08000000000004</v>
      </c>
      <c r="G75" s="3">
        <v>49.98</v>
      </c>
      <c r="H75" s="3">
        <v>72.42</v>
      </c>
      <c r="I75" s="3">
        <v>32.64</v>
      </c>
      <c r="J75" s="3">
        <v>449.99</v>
      </c>
      <c r="K75" s="3">
        <v>469.79</v>
      </c>
      <c r="L75" s="3">
        <v>0</v>
      </c>
      <c r="M75" s="3">
        <v>124.81</v>
      </c>
      <c r="N75" s="3">
        <v>0.45</v>
      </c>
      <c r="O75" s="3">
        <f>VLOOKUP(B75,SWH!$A$4:$B$19,2,FALSE)</f>
        <v>0.45</v>
      </c>
      <c r="P75" s="3">
        <f t="shared" si="5"/>
        <v>0</v>
      </c>
      <c r="Q75" s="3">
        <v>0</v>
      </c>
      <c r="R75" s="3">
        <v>0</v>
      </c>
      <c r="S75" s="3">
        <v>0</v>
      </c>
      <c r="T75" s="3">
        <v>75.510000000000005</v>
      </c>
      <c r="U75" s="3">
        <v>365.97</v>
      </c>
      <c r="V75" s="3">
        <v>49.31</v>
      </c>
      <c r="W75" s="3">
        <f t="shared" si="6"/>
        <v>174.79</v>
      </c>
      <c r="X75" s="3">
        <f t="shared" si="7"/>
        <v>604.08000000000004</v>
      </c>
      <c r="Y75" s="3">
        <v>855.11</v>
      </c>
      <c r="Z75" s="3">
        <v>1439.84</v>
      </c>
      <c r="AA75" s="3">
        <f t="shared" si="4"/>
        <v>2294.9499999999998</v>
      </c>
    </row>
    <row r="76" spans="1:27" x14ac:dyDescent="0.25">
      <c r="A76" s="93">
        <v>2015</v>
      </c>
      <c r="B76" s="93" t="s">
        <v>64</v>
      </c>
      <c r="C76" s="121" t="s">
        <v>12</v>
      </c>
      <c r="D76" s="3">
        <f>VLOOKUP(B76,SWH!$A$4:$C$19,3,FALSE)</f>
        <v>511.15</v>
      </c>
      <c r="E76" s="3">
        <v>0</v>
      </c>
      <c r="F76" s="3">
        <v>1100.6099999999999</v>
      </c>
      <c r="G76" s="3">
        <v>56.94</v>
      </c>
      <c r="H76" s="3">
        <v>72.47</v>
      </c>
      <c r="I76" s="3">
        <v>32.700000000000003</v>
      </c>
      <c r="J76" s="3">
        <v>449.99</v>
      </c>
      <c r="K76" s="3">
        <v>469.79</v>
      </c>
      <c r="L76" s="3">
        <v>0</v>
      </c>
      <c r="M76" s="3">
        <v>91.98</v>
      </c>
      <c r="N76" s="3">
        <v>0.45</v>
      </c>
      <c r="O76" s="3">
        <f>VLOOKUP(B76,SWH!$A$4:$B$19,2,FALSE)</f>
        <v>0.45</v>
      </c>
      <c r="P76" s="3">
        <f t="shared" si="5"/>
        <v>0</v>
      </c>
      <c r="Q76" s="3">
        <v>0</v>
      </c>
      <c r="R76" s="3">
        <v>0</v>
      </c>
      <c r="S76" s="3">
        <v>0</v>
      </c>
      <c r="T76" s="3">
        <v>75.52</v>
      </c>
      <c r="U76" s="3">
        <v>393.19</v>
      </c>
      <c r="V76" s="3">
        <v>49.19</v>
      </c>
      <c r="W76" s="3">
        <f t="shared" si="6"/>
        <v>148.92000000000002</v>
      </c>
      <c r="X76" s="3">
        <f t="shared" si="7"/>
        <v>1100.6099999999999</v>
      </c>
      <c r="Y76" s="3">
        <v>829.23</v>
      </c>
      <c r="Z76" s="3">
        <v>1963.59</v>
      </c>
      <c r="AA76" s="3">
        <f t="shared" si="4"/>
        <v>2792.8199999999997</v>
      </c>
    </row>
    <row r="77" spans="1:27" x14ac:dyDescent="0.25">
      <c r="A77" s="93">
        <v>2015</v>
      </c>
      <c r="B77" s="93" t="s">
        <v>64</v>
      </c>
      <c r="C77" s="121" t="s">
        <v>8</v>
      </c>
      <c r="D77" s="3">
        <f>VLOOKUP(B77,SWH!$A$4:$C$19,3,FALSE)</f>
        <v>511.15</v>
      </c>
      <c r="E77" s="3">
        <v>0</v>
      </c>
      <c r="F77" s="3">
        <v>1583.86</v>
      </c>
      <c r="G77" s="3">
        <v>18.329999999999998</v>
      </c>
      <c r="H77" s="3">
        <v>73.3</v>
      </c>
      <c r="I77" s="3">
        <v>32.89</v>
      </c>
      <c r="J77" s="3">
        <v>449.99</v>
      </c>
      <c r="K77" s="3">
        <v>469.79</v>
      </c>
      <c r="L77" s="3">
        <v>0</v>
      </c>
      <c r="M77" s="3">
        <v>91.24</v>
      </c>
      <c r="N77" s="3">
        <v>0.45</v>
      </c>
      <c r="O77" s="3">
        <f>VLOOKUP(B77,SWH!$A$4:$B$19,2,FALSE)</f>
        <v>0.45</v>
      </c>
      <c r="P77" s="3">
        <f t="shared" si="5"/>
        <v>0</v>
      </c>
      <c r="Q77" s="3">
        <v>0</v>
      </c>
      <c r="R77" s="3">
        <v>0</v>
      </c>
      <c r="S77" s="3">
        <v>0</v>
      </c>
      <c r="T77" s="3">
        <v>75.540000000000006</v>
      </c>
      <c r="U77" s="3">
        <v>423.47</v>
      </c>
      <c r="V77" s="3">
        <v>48.23</v>
      </c>
      <c r="W77" s="3">
        <f t="shared" si="6"/>
        <v>109.57</v>
      </c>
      <c r="X77" s="3">
        <f t="shared" si="7"/>
        <v>1583.86</v>
      </c>
      <c r="Y77" s="3">
        <v>789.97</v>
      </c>
      <c r="Z77" s="3">
        <v>2477.11</v>
      </c>
      <c r="AA77" s="3">
        <f t="shared" si="4"/>
        <v>3267.08</v>
      </c>
    </row>
    <row r="78" spans="1:27" x14ac:dyDescent="0.25">
      <c r="A78" s="93">
        <v>2018</v>
      </c>
      <c r="B78" s="93" t="s">
        <v>64</v>
      </c>
      <c r="C78" s="121" t="s">
        <v>10</v>
      </c>
      <c r="D78" s="3">
        <f>VLOOKUP(B78,SWH!$A$4:$C$19,3,FALSE)</f>
        <v>511.15</v>
      </c>
      <c r="E78" s="3">
        <v>0</v>
      </c>
      <c r="F78" s="3">
        <v>0</v>
      </c>
      <c r="G78" s="3">
        <v>651.80999999999995</v>
      </c>
      <c r="H78" s="3">
        <v>59.78</v>
      </c>
      <c r="I78" s="3">
        <v>21.16</v>
      </c>
      <c r="J78" s="3">
        <v>449.99</v>
      </c>
      <c r="K78" s="3">
        <v>469.79</v>
      </c>
      <c r="L78" s="3">
        <v>0</v>
      </c>
      <c r="M78" s="3">
        <v>167.09</v>
      </c>
      <c r="N78" s="3">
        <v>0.45</v>
      </c>
      <c r="O78" s="3">
        <f>VLOOKUP(B78,SWH!$A$4:$B$19,2,FALSE)</f>
        <v>0.45</v>
      </c>
      <c r="P78" s="3">
        <f t="shared" si="5"/>
        <v>0</v>
      </c>
      <c r="Q78" s="3">
        <v>0</v>
      </c>
      <c r="R78" s="3">
        <v>0</v>
      </c>
      <c r="S78" s="3">
        <v>0</v>
      </c>
      <c r="T78" s="3">
        <v>75.34</v>
      </c>
      <c r="U78" s="3">
        <v>215</v>
      </c>
      <c r="V78" s="3">
        <v>56.96</v>
      </c>
      <c r="W78" s="3">
        <f t="shared" si="6"/>
        <v>818.9</v>
      </c>
      <c r="X78" s="3">
        <f t="shared" si="7"/>
        <v>0</v>
      </c>
      <c r="Y78" s="3">
        <v>1482.58</v>
      </c>
      <c r="Z78" s="3">
        <v>684.78</v>
      </c>
      <c r="AA78" s="3">
        <f t="shared" si="4"/>
        <v>2167.3599999999997</v>
      </c>
    </row>
    <row r="79" spans="1:27" x14ac:dyDescent="0.25">
      <c r="A79" s="93">
        <v>2018</v>
      </c>
      <c r="B79" s="93" t="s">
        <v>64</v>
      </c>
      <c r="C79" s="121" t="s">
        <v>6</v>
      </c>
      <c r="D79" s="3">
        <f>VLOOKUP(B79,SWH!$A$4:$C$19,3,FALSE)</f>
        <v>511.15</v>
      </c>
      <c r="E79" s="3">
        <v>0</v>
      </c>
      <c r="F79" s="3">
        <v>0</v>
      </c>
      <c r="G79" s="3">
        <v>549.6</v>
      </c>
      <c r="H79" s="3">
        <v>59.73</v>
      </c>
      <c r="I79" s="3">
        <v>21.16</v>
      </c>
      <c r="J79" s="3">
        <v>449.99</v>
      </c>
      <c r="K79" s="3">
        <v>469.79</v>
      </c>
      <c r="L79" s="3">
        <v>0</v>
      </c>
      <c r="M79" s="3">
        <v>156.53</v>
      </c>
      <c r="N79" s="3">
        <v>0.45</v>
      </c>
      <c r="O79" s="3">
        <f>VLOOKUP(B79,SWH!$A$4:$B$19,2,FALSE)</f>
        <v>0.45</v>
      </c>
      <c r="P79" s="3">
        <f t="shared" si="5"/>
        <v>0</v>
      </c>
      <c r="Q79" s="3">
        <v>0</v>
      </c>
      <c r="R79" s="3">
        <v>0</v>
      </c>
      <c r="S79" s="3">
        <v>0</v>
      </c>
      <c r="T79" s="3">
        <v>75.349999999999994</v>
      </c>
      <c r="U79" s="3">
        <v>214.02</v>
      </c>
      <c r="V79" s="3">
        <v>56.28</v>
      </c>
      <c r="W79" s="3">
        <f t="shared" si="6"/>
        <v>706.13</v>
      </c>
      <c r="X79" s="3">
        <f t="shared" si="7"/>
        <v>0</v>
      </c>
      <c r="Y79" s="3">
        <v>1369.09</v>
      </c>
      <c r="Z79" s="3">
        <v>683.81</v>
      </c>
      <c r="AA79" s="3">
        <f t="shared" si="4"/>
        <v>2052.8999999999996</v>
      </c>
    </row>
    <row r="80" spans="1:27" x14ac:dyDescent="0.25">
      <c r="A80" s="93">
        <v>2018</v>
      </c>
      <c r="B80" s="93" t="s">
        <v>64</v>
      </c>
      <c r="C80" s="121" t="s">
        <v>11</v>
      </c>
      <c r="D80" s="3">
        <f>VLOOKUP(B80,SWH!$A$4:$C$19,3,FALSE)</f>
        <v>511.15</v>
      </c>
      <c r="E80" s="3">
        <v>0</v>
      </c>
      <c r="F80" s="3">
        <v>0</v>
      </c>
      <c r="G80" s="3">
        <v>406.66</v>
      </c>
      <c r="H80" s="3">
        <v>59.72</v>
      </c>
      <c r="I80" s="3">
        <v>21.16</v>
      </c>
      <c r="J80" s="3">
        <v>449.99</v>
      </c>
      <c r="K80" s="3">
        <v>469.79</v>
      </c>
      <c r="L80" s="3">
        <v>0</v>
      </c>
      <c r="M80" s="3">
        <v>95.85</v>
      </c>
      <c r="N80" s="3">
        <v>0.45</v>
      </c>
      <c r="O80" s="3">
        <f>VLOOKUP(B80,SWH!$A$4:$B$19,2,FALSE)</f>
        <v>0.45</v>
      </c>
      <c r="P80" s="3">
        <f t="shared" si="5"/>
        <v>0</v>
      </c>
      <c r="Q80" s="3">
        <v>0</v>
      </c>
      <c r="R80" s="3">
        <v>0</v>
      </c>
      <c r="S80" s="3">
        <v>0</v>
      </c>
      <c r="T80" s="3">
        <v>75.38</v>
      </c>
      <c r="U80" s="3">
        <v>234.87</v>
      </c>
      <c r="V80" s="3">
        <v>55.38</v>
      </c>
      <c r="W80" s="3">
        <f t="shared" si="6"/>
        <v>502.51</v>
      </c>
      <c r="X80" s="3">
        <f t="shared" si="7"/>
        <v>0</v>
      </c>
      <c r="Y80" s="3">
        <v>1164.5899999999999</v>
      </c>
      <c r="Z80" s="3">
        <v>704.66</v>
      </c>
      <c r="AA80" s="3">
        <f t="shared" si="4"/>
        <v>1869.25</v>
      </c>
    </row>
    <row r="81" spans="1:27" x14ac:dyDescent="0.25">
      <c r="A81" s="93">
        <v>2018</v>
      </c>
      <c r="B81" s="93" t="s">
        <v>64</v>
      </c>
      <c r="C81" s="121" t="s">
        <v>13</v>
      </c>
      <c r="D81" s="3">
        <f>VLOOKUP(B81,SWH!$A$4:$C$19,3,FALSE)</f>
        <v>511.15</v>
      </c>
      <c r="E81" s="3">
        <v>0</v>
      </c>
      <c r="F81" s="3">
        <v>8.35</v>
      </c>
      <c r="G81" s="3">
        <v>444.19</v>
      </c>
      <c r="H81" s="3">
        <v>59.87</v>
      </c>
      <c r="I81" s="3">
        <v>21.13</v>
      </c>
      <c r="J81" s="3">
        <v>449.99</v>
      </c>
      <c r="K81" s="3">
        <v>469.79</v>
      </c>
      <c r="L81" s="3">
        <v>0</v>
      </c>
      <c r="M81" s="3">
        <v>146.99</v>
      </c>
      <c r="N81" s="3">
        <v>0.45</v>
      </c>
      <c r="O81" s="3">
        <f>VLOOKUP(B81,SWH!$A$4:$B$19,2,FALSE)</f>
        <v>0.45</v>
      </c>
      <c r="P81" s="3">
        <f t="shared" si="5"/>
        <v>0</v>
      </c>
      <c r="Q81" s="3">
        <v>0</v>
      </c>
      <c r="R81" s="3">
        <v>0</v>
      </c>
      <c r="S81" s="3">
        <v>0</v>
      </c>
      <c r="T81" s="3">
        <v>75.37</v>
      </c>
      <c r="U81" s="3">
        <v>235.32</v>
      </c>
      <c r="V81" s="3">
        <v>55.43</v>
      </c>
      <c r="W81" s="3">
        <f t="shared" si="6"/>
        <v>591.18000000000006</v>
      </c>
      <c r="X81" s="3">
        <f t="shared" si="7"/>
        <v>8.35</v>
      </c>
      <c r="Y81" s="3">
        <v>1253.42</v>
      </c>
      <c r="Z81" s="3">
        <v>713.47</v>
      </c>
      <c r="AA81" s="3">
        <f t="shared" si="4"/>
        <v>1966.89</v>
      </c>
    </row>
    <row r="82" spans="1:27" x14ac:dyDescent="0.25">
      <c r="A82" s="93">
        <v>2018</v>
      </c>
      <c r="B82" s="93" t="s">
        <v>64</v>
      </c>
      <c r="C82" s="121" t="s">
        <v>19</v>
      </c>
      <c r="D82" s="3">
        <f>VLOOKUP(B82,SWH!$A$4:$C$19,3,FALSE)</f>
        <v>511.15</v>
      </c>
      <c r="E82" s="3">
        <v>0</v>
      </c>
      <c r="F82" s="3">
        <v>25.58</v>
      </c>
      <c r="G82" s="3">
        <v>354.74</v>
      </c>
      <c r="H82" s="3">
        <v>59.7</v>
      </c>
      <c r="I82" s="3">
        <v>21.12</v>
      </c>
      <c r="J82" s="3">
        <v>449.99</v>
      </c>
      <c r="K82" s="3">
        <v>469.79</v>
      </c>
      <c r="L82" s="3">
        <v>0</v>
      </c>
      <c r="M82" s="3">
        <v>129.94999999999999</v>
      </c>
      <c r="N82" s="3">
        <v>0.45</v>
      </c>
      <c r="O82" s="3">
        <f>VLOOKUP(B82,SWH!$A$4:$B$19,2,FALSE)</f>
        <v>0.45</v>
      </c>
      <c r="P82" s="3">
        <f t="shared" si="5"/>
        <v>0</v>
      </c>
      <c r="Q82" s="3">
        <v>0</v>
      </c>
      <c r="R82" s="3">
        <v>0</v>
      </c>
      <c r="S82" s="3">
        <v>0</v>
      </c>
      <c r="T82" s="3">
        <v>75.39</v>
      </c>
      <c r="U82" s="3">
        <v>257.20999999999998</v>
      </c>
      <c r="V82" s="3">
        <v>54.91</v>
      </c>
      <c r="W82" s="3">
        <f t="shared" si="6"/>
        <v>484.69</v>
      </c>
      <c r="X82" s="3">
        <f t="shared" si="7"/>
        <v>25.58</v>
      </c>
      <c r="Y82" s="3">
        <v>1146.25</v>
      </c>
      <c r="Z82" s="3">
        <v>752.58</v>
      </c>
      <c r="AA82" s="3">
        <f t="shared" si="4"/>
        <v>1898.83</v>
      </c>
    </row>
    <row r="83" spans="1:27" x14ac:dyDescent="0.25">
      <c r="A83" s="93">
        <v>2018</v>
      </c>
      <c r="B83" s="93" t="s">
        <v>64</v>
      </c>
      <c r="C83" s="121" t="s">
        <v>20</v>
      </c>
      <c r="D83" s="3">
        <f>VLOOKUP(B83,SWH!$A$4:$C$19,3,FALSE)</f>
        <v>511.15</v>
      </c>
      <c r="E83" s="3">
        <v>0</v>
      </c>
      <c r="F83" s="3">
        <v>21.2</v>
      </c>
      <c r="G83" s="3">
        <v>240.91</v>
      </c>
      <c r="H83" s="3">
        <v>59.66</v>
      </c>
      <c r="I83" s="3">
        <v>21.14</v>
      </c>
      <c r="J83" s="3">
        <v>449.99</v>
      </c>
      <c r="K83" s="3">
        <v>469.79</v>
      </c>
      <c r="L83" s="3">
        <v>0</v>
      </c>
      <c r="M83" s="3">
        <v>129.22</v>
      </c>
      <c r="N83" s="3">
        <v>0.45</v>
      </c>
      <c r="O83" s="3">
        <f>VLOOKUP(B83,SWH!$A$4:$B$19,2,FALSE)</f>
        <v>0.45</v>
      </c>
      <c r="P83" s="3">
        <f t="shared" si="5"/>
        <v>0</v>
      </c>
      <c r="Q83" s="3">
        <v>0</v>
      </c>
      <c r="R83" s="3">
        <v>0</v>
      </c>
      <c r="S83" s="3">
        <v>0</v>
      </c>
      <c r="T83" s="3">
        <v>75.41</v>
      </c>
      <c r="U83" s="3">
        <v>258.77999999999997</v>
      </c>
      <c r="V83" s="3">
        <v>53.29</v>
      </c>
      <c r="W83" s="3">
        <f t="shared" si="6"/>
        <v>370.13</v>
      </c>
      <c r="X83" s="3">
        <f t="shared" si="7"/>
        <v>21.2</v>
      </c>
      <c r="Y83" s="3">
        <v>1030.07</v>
      </c>
      <c r="Z83" s="3">
        <v>749.77</v>
      </c>
      <c r="AA83" s="3">
        <f t="shared" si="4"/>
        <v>1779.84</v>
      </c>
    </row>
    <row r="84" spans="1:27" x14ac:dyDescent="0.25">
      <c r="A84" s="93">
        <v>2018</v>
      </c>
      <c r="B84" s="93" t="s">
        <v>64</v>
      </c>
      <c r="C84" s="121" t="s">
        <v>3</v>
      </c>
      <c r="D84" s="3">
        <f>VLOOKUP(B84,SWH!$A$4:$C$19,3,FALSE)</f>
        <v>511.15</v>
      </c>
      <c r="E84" s="3">
        <v>0</v>
      </c>
      <c r="F84" s="3">
        <v>162.71</v>
      </c>
      <c r="G84" s="3">
        <v>195.28</v>
      </c>
      <c r="H84" s="3">
        <v>59.78</v>
      </c>
      <c r="I84" s="3">
        <v>21.14</v>
      </c>
      <c r="J84" s="3">
        <v>449.99</v>
      </c>
      <c r="K84" s="3">
        <v>469.79</v>
      </c>
      <c r="L84" s="3">
        <v>0</v>
      </c>
      <c r="M84" s="3">
        <v>119.01</v>
      </c>
      <c r="N84" s="3">
        <v>0.45</v>
      </c>
      <c r="O84" s="3">
        <f>VLOOKUP(B84,SWH!$A$4:$B$19,2,FALSE)</f>
        <v>0.45</v>
      </c>
      <c r="P84" s="3">
        <f t="shared" si="5"/>
        <v>0</v>
      </c>
      <c r="Q84" s="3">
        <v>0</v>
      </c>
      <c r="R84" s="3">
        <v>0</v>
      </c>
      <c r="S84" s="3">
        <v>0</v>
      </c>
      <c r="T84" s="3">
        <v>75.44</v>
      </c>
      <c r="U84" s="3">
        <v>295.77999999999997</v>
      </c>
      <c r="V84" s="3">
        <v>52.76</v>
      </c>
      <c r="W84" s="3">
        <f t="shared" si="6"/>
        <v>314.29000000000002</v>
      </c>
      <c r="X84" s="3">
        <f t="shared" si="7"/>
        <v>162.71</v>
      </c>
      <c r="Y84" s="3">
        <v>973.83</v>
      </c>
      <c r="Z84" s="3">
        <v>928.28</v>
      </c>
      <c r="AA84" s="3">
        <f t="shared" si="4"/>
        <v>1902.1100000000001</v>
      </c>
    </row>
    <row r="85" spans="1:27" x14ac:dyDescent="0.25">
      <c r="A85" s="93">
        <v>2018</v>
      </c>
      <c r="B85" s="93" t="s">
        <v>64</v>
      </c>
      <c r="C85" s="121" t="s">
        <v>7</v>
      </c>
      <c r="D85" s="3">
        <f>VLOOKUP(B85,SWH!$A$4:$C$19,3,FALSE)</f>
        <v>511.15</v>
      </c>
      <c r="E85" s="3">
        <v>0</v>
      </c>
      <c r="F85" s="3">
        <v>76.510000000000005</v>
      </c>
      <c r="G85" s="3">
        <v>175.83</v>
      </c>
      <c r="H85" s="3">
        <v>59.77</v>
      </c>
      <c r="I85" s="3">
        <v>21.13</v>
      </c>
      <c r="J85" s="3">
        <v>449.99</v>
      </c>
      <c r="K85" s="3">
        <v>469.79</v>
      </c>
      <c r="L85" s="3">
        <v>0</v>
      </c>
      <c r="M85" s="3">
        <v>126.2</v>
      </c>
      <c r="N85" s="3">
        <v>0.45</v>
      </c>
      <c r="O85" s="3">
        <f>VLOOKUP(B85,SWH!$A$4:$B$19,2,FALSE)</f>
        <v>0.45</v>
      </c>
      <c r="P85" s="3">
        <f t="shared" si="5"/>
        <v>0</v>
      </c>
      <c r="Q85" s="3">
        <v>0</v>
      </c>
      <c r="R85" s="3">
        <v>0</v>
      </c>
      <c r="S85" s="3">
        <v>0</v>
      </c>
      <c r="T85" s="3">
        <v>75.430000000000007</v>
      </c>
      <c r="U85" s="3">
        <v>286.01</v>
      </c>
      <c r="V85" s="3">
        <v>52.43</v>
      </c>
      <c r="W85" s="3">
        <f t="shared" si="6"/>
        <v>302.03000000000003</v>
      </c>
      <c r="X85" s="3">
        <f t="shared" si="7"/>
        <v>76.510000000000005</v>
      </c>
      <c r="Y85" s="3">
        <v>961.23</v>
      </c>
      <c r="Z85" s="3">
        <v>832.31</v>
      </c>
      <c r="AA85" s="3">
        <f t="shared" si="4"/>
        <v>1793.54</v>
      </c>
    </row>
    <row r="86" spans="1:27" x14ac:dyDescent="0.25">
      <c r="A86" s="93">
        <v>2018</v>
      </c>
      <c r="B86" s="93" t="s">
        <v>64</v>
      </c>
      <c r="C86" s="121" t="s">
        <v>17</v>
      </c>
      <c r="D86" s="3">
        <f>VLOOKUP(B86,SWH!$A$4:$C$19,3,FALSE)</f>
        <v>511.15</v>
      </c>
      <c r="E86" s="3">
        <v>0</v>
      </c>
      <c r="F86" s="3">
        <v>28.75</v>
      </c>
      <c r="G86" s="3">
        <v>77.260000000000005</v>
      </c>
      <c r="H86" s="3">
        <v>59.95</v>
      </c>
      <c r="I86" s="3">
        <v>21.17</v>
      </c>
      <c r="J86" s="3">
        <v>449.99</v>
      </c>
      <c r="K86" s="3">
        <v>469.79</v>
      </c>
      <c r="L86" s="3">
        <v>0</v>
      </c>
      <c r="M86" s="3">
        <v>80.930000000000007</v>
      </c>
      <c r="N86" s="3">
        <v>0.45</v>
      </c>
      <c r="O86" s="3">
        <f>VLOOKUP(B86,SWH!$A$4:$B$19,2,FALSE)</f>
        <v>0.45</v>
      </c>
      <c r="P86" s="3">
        <f t="shared" si="5"/>
        <v>0</v>
      </c>
      <c r="Q86" s="3">
        <v>0</v>
      </c>
      <c r="R86" s="3">
        <v>0</v>
      </c>
      <c r="S86" s="3">
        <v>0</v>
      </c>
      <c r="T86" s="3">
        <v>75.41</v>
      </c>
      <c r="U86" s="3">
        <v>299.87</v>
      </c>
      <c r="V86" s="3">
        <v>53.75</v>
      </c>
      <c r="W86" s="3">
        <f t="shared" si="6"/>
        <v>158.19</v>
      </c>
      <c r="X86" s="3">
        <f t="shared" si="7"/>
        <v>28.75</v>
      </c>
      <c r="Y86" s="3">
        <v>818.91</v>
      </c>
      <c r="Z86" s="3">
        <v>798.41</v>
      </c>
      <c r="AA86" s="3">
        <f t="shared" si="4"/>
        <v>1617.32</v>
      </c>
    </row>
    <row r="87" spans="1:27" x14ac:dyDescent="0.25">
      <c r="A87" s="93">
        <v>2018</v>
      </c>
      <c r="B87" s="93" t="s">
        <v>64</v>
      </c>
      <c r="C87" s="121" t="s">
        <v>14</v>
      </c>
      <c r="D87" s="3">
        <f>VLOOKUP(B87,SWH!$A$4:$C$19,3,FALSE)</f>
        <v>511.15</v>
      </c>
      <c r="E87" s="3">
        <v>0</v>
      </c>
      <c r="F87" s="3">
        <v>386.4</v>
      </c>
      <c r="G87" s="3">
        <v>121.39</v>
      </c>
      <c r="H87" s="3">
        <v>59.95</v>
      </c>
      <c r="I87" s="3">
        <v>21.18</v>
      </c>
      <c r="J87" s="3">
        <v>449.99</v>
      </c>
      <c r="K87" s="3">
        <v>469.79</v>
      </c>
      <c r="L87" s="3">
        <v>0</v>
      </c>
      <c r="M87" s="3">
        <v>87.8</v>
      </c>
      <c r="N87" s="3">
        <v>0.45</v>
      </c>
      <c r="O87" s="3">
        <f>VLOOKUP(B87,SWH!$A$4:$B$19,2,FALSE)</f>
        <v>0.45</v>
      </c>
      <c r="P87" s="3">
        <f t="shared" si="5"/>
        <v>0</v>
      </c>
      <c r="Q87" s="3">
        <v>0</v>
      </c>
      <c r="R87" s="3">
        <v>0</v>
      </c>
      <c r="S87" s="3">
        <v>0</v>
      </c>
      <c r="T87" s="3">
        <v>75.48</v>
      </c>
      <c r="U87" s="3">
        <v>326.20999999999998</v>
      </c>
      <c r="V87" s="3">
        <v>51.11</v>
      </c>
      <c r="W87" s="3">
        <f t="shared" si="6"/>
        <v>209.19</v>
      </c>
      <c r="X87" s="3">
        <f t="shared" si="7"/>
        <v>386.4</v>
      </c>
      <c r="Y87" s="3">
        <v>867.34</v>
      </c>
      <c r="Z87" s="3">
        <v>1182.4000000000001</v>
      </c>
      <c r="AA87" s="3">
        <f t="shared" si="4"/>
        <v>2049.7400000000002</v>
      </c>
    </row>
    <row r="88" spans="1:27" x14ac:dyDescent="0.25">
      <c r="A88" s="93">
        <v>2018</v>
      </c>
      <c r="B88" s="93" t="s">
        <v>64</v>
      </c>
      <c r="C88" s="121" t="s">
        <v>2</v>
      </c>
      <c r="D88" s="3">
        <f>VLOOKUP(B88,SWH!$A$4:$C$19,3,FALSE)</f>
        <v>511.15</v>
      </c>
      <c r="E88" s="3">
        <v>0</v>
      </c>
      <c r="F88" s="3">
        <v>183.86</v>
      </c>
      <c r="G88" s="3">
        <v>109.54</v>
      </c>
      <c r="H88" s="3">
        <v>59.69</v>
      </c>
      <c r="I88" s="3">
        <v>21.13</v>
      </c>
      <c r="J88" s="3">
        <v>449.99</v>
      </c>
      <c r="K88" s="3">
        <v>469.79</v>
      </c>
      <c r="L88" s="3">
        <v>0</v>
      </c>
      <c r="M88" s="3">
        <v>127.86</v>
      </c>
      <c r="N88" s="3">
        <v>0.45</v>
      </c>
      <c r="O88" s="3">
        <f>VLOOKUP(B88,SWH!$A$4:$B$19,2,FALSE)</f>
        <v>0.45</v>
      </c>
      <c r="P88" s="3">
        <f t="shared" si="5"/>
        <v>0</v>
      </c>
      <c r="Q88" s="3">
        <v>0</v>
      </c>
      <c r="R88" s="3">
        <v>0</v>
      </c>
      <c r="S88" s="3">
        <v>0</v>
      </c>
      <c r="T88" s="3">
        <v>75.47</v>
      </c>
      <c r="U88" s="3">
        <v>317.61</v>
      </c>
      <c r="V88" s="3">
        <v>51.06</v>
      </c>
      <c r="W88" s="3">
        <f t="shared" si="6"/>
        <v>237.4</v>
      </c>
      <c r="X88" s="3">
        <f t="shared" si="7"/>
        <v>183.86</v>
      </c>
      <c r="Y88" s="3">
        <v>895.18</v>
      </c>
      <c r="Z88" s="3">
        <v>971.26</v>
      </c>
      <c r="AA88" s="3">
        <f t="shared" si="4"/>
        <v>1866.44</v>
      </c>
    </row>
    <row r="89" spans="1:27" x14ac:dyDescent="0.25">
      <c r="A89" s="93">
        <v>2018</v>
      </c>
      <c r="B89" s="93" t="s">
        <v>64</v>
      </c>
      <c r="C89" s="121" t="s">
        <v>18</v>
      </c>
      <c r="D89" s="3">
        <f>VLOOKUP(B89,SWH!$A$4:$C$19,3,FALSE)</f>
        <v>511.15</v>
      </c>
      <c r="E89" s="3">
        <v>0</v>
      </c>
      <c r="F89" s="3">
        <v>263.64999999999998</v>
      </c>
      <c r="G89" s="3">
        <v>32.659999999999997</v>
      </c>
      <c r="H89" s="3">
        <v>60.03</v>
      </c>
      <c r="I89" s="3">
        <v>21.18</v>
      </c>
      <c r="J89" s="3">
        <v>449.99</v>
      </c>
      <c r="K89" s="3">
        <v>469.79</v>
      </c>
      <c r="L89" s="3">
        <v>0</v>
      </c>
      <c r="M89" s="3">
        <v>81.34</v>
      </c>
      <c r="N89" s="3">
        <v>0.45</v>
      </c>
      <c r="O89" s="3">
        <f>VLOOKUP(B89,SWH!$A$4:$B$19,2,FALSE)</f>
        <v>0.45</v>
      </c>
      <c r="P89" s="3">
        <f t="shared" si="5"/>
        <v>0</v>
      </c>
      <c r="Q89" s="3">
        <v>0</v>
      </c>
      <c r="R89" s="3">
        <v>0</v>
      </c>
      <c r="S89" s="3">
        <v>0</v>
      </c>
      <c r="T89" s="3">
        <v>75.48</v>
      </c>
      <c r="U89" s="3">
        <v>335.36</v>
      </c>
      <c r="V89" s="3">
        <v>50.91</v>
      </c>
      <c r="W89" s="3">
        <f t="shared" si="6"/>
        <v>114</v>
      </c>
      <c r="X89" s="3">
        <f t="shared" si="7"/>
        <v>263.64999999999998</v>
      </c>
      <c r="Y89" s="3">
        <v>772.05</v>
      </c>
      <c r="Z89" s="3">
        <v>1068.79</v>
      </c>
      <c r="AA89" s="3">
        <f t="shared" si="4"/>
        <v>1840.84</v>
      </c>
    </row>
    <row r="90" spans="1:27" x14ac:dyDescent="0.25">
      <c r="A90" s="93">
        <v>2018</v>
      </c>
      <c r="B90" s="93" t="s">
        <v>64</v>
      </c>
      <c r="C90" s="121" t="s">
        <v>4</v>
      </c>
      <c r="D90" s="3">
        <f>VLOOKUP(B90,SWH!$A$4:$C$19,3,FALSE)</f>
        <v>511.15</v>
      </c>
      <c r="E90" s="3">
        <v>0</v>
      </c>
      <c r="F90" s="3">
        <v>604.64</v>
      </c>
      <c r="G90" s="3">
        <v>69.42</v>
      </c>
      <c r="H90" s="3">
        <v>59.82</v>
      </c>
      <c r="I90" s="3">
        <v>21.14</v>
      </c>
      <c r="J90" s="3">
        <v>449.99</v>
      </c>
      <c r="K90" s="3">
        <v>469.79</v>
      </c>
      <c r="L90" s="3">
        <v>0</v>
      </c>
      <c r="M90" s="3">
        <v>86.2</v>
      </c>
      <c r="N90" s="3">
        <v>0.45</v>
      </c>
      <c r="O90" s="3">
        <f>VLOOKUP(B90,SWH!$A$4:$B$19,2,FALSE)</f>
        <v>0.45</v>
      </c>
      <c r="P90" s="3">
        <f t="shared" si="5"/>
        <v>0</v>
      </c>
      <c r="Q90" s="3">
        <v>0</v>
      </c>
      <c r="R90" s="3">
        <v>0</v>
      </c>
      <c r="S90" s="3">
        <v>0</v>
      </c>
      <c r="T90" s="3">
        <v>75.5</v>
      </c>
      <c r="U90" s="3">
        <v>351.82</v>
      </c>
      <c r="V90" s="3">
        <v>50.17</v>
      </c>
      <c r="W90" s="3">
        <f t="shared" si="6"/>
        <v>155.62</v>
      </c>
      <c r="X90" s="3">
        <f t="shared" si="7"/>
        <v>604.64</v>
      </c>
      <c r="Y90" s="3">
        <v>812.69</v>
      </c>
      <c r="Z90" s="3">
        <v>1426.24</v>
      </c>
      <c r="AA90" s="3">
        <f t="shared" si="4"/>
        <v>2238.9300000000003</v>
      </c>
    </row>
    <row r="91" spans="1:27" x14ac:dyDescent="0.25">
      <c r="A91" s="93">
        <v>2018</v>
      </c>
      <c r="B91" s="93" t="s">
        <v>64</v>
      </c>
      <c r="C91" s="121" t="s">
        <v>5</v>
      </c>
      <c r="D91" s="3">
        <f>VLOOKUP(B91,SWH!$A$4:$C$19,3,FALSE)</f>
        <v>511.15</v>
      </c>
      <c r="E91" s="3">
        <v>0</v>
      </c>
      <c r="F91" s="3">
        <v>376.08</v>
      </c>
      <c r="G91" s="3">
        <v>75.56</v>
      </c>
      <c r="H91" s="3">
        <v>59.78</v>
      </c>
      <c r="I91" s="3">
        <v>21.17</v>
      </c>
      <c r="J91" s="3">
        <v>449.99</v>
      </c>
      <c r="K91" s="3">
        <v>469.79</v>
      </c>
      <c r="L91" s="3">
        <v>0</v>
      </c>
      <c r="M91" s="3">
        <v>129.09</v>
      </c>
      <c r="N91" s="3">
        <v>0.45</v>
      </c>
      <c r="O91" s="3">
        <f>VLOOKUP(B91,SWH!$A$4:$B$19,2,FALSE)</f>
        <v>0.45</v>
      </c>
      <c r="P91" s="3">
        <f t="shared" si="5"/>
        <v>0</v>
      </c>
      <c r="Q91" s="3">
        <v>0</v>
      </c>
      <c r="R91" s="3">
        <v>0</v>
      </c>
      <c r="S91" s="3">
        <v>0</v>
      </c>
      <c r="T91" s="3">
        <v>75.489999999999995</v>
      </c>
      <c r="U91" s="3">
        <v>344.61</v>
      </c>
      <c r="V91" s="3">
        <v>50.09</v>
      </c>
      <c r="W91" s="3">
        <f t="shared" si="6"/>
        <v>204.65</v>
      </c>
      <c r="X91" s="3">
        <f t="shared" si="7"/>
        <v>376.08</v>
      </c>
      <c r="Y91" s="3">
        <v>861.61</v>
      </c>
      <c r="Z91" s="3">
        <v>1190.47</v>
      </c>
      <c r="AA91" s="3">
        <f t="shared" si="4"/>
        <v>2052.08</v>
      </c>
    </row>
    <row r="92" spans="1:27" x14ac:dyDescent="0.25">
      <c r="A92" s="93">
        <v>2018</v>
      </c>
      <c r="B92" s="93" t="s">
        <v>64</v>
      </c>
      <c r="C92" s="121" t="s">
        <v>15</v>
      </c>
      <c r="D92" s="3">
        <f>VLOOKUP(B92,SWH!$A$4:$C$19,3,FALSE)</f>
        <v>511.15</v>
      </c>
      <c r="E92" s="3">
        <v>0</v>
      </c>
      <c r="F92" s="3">
        <v>351.02</v>
      </c>
      <c r="G92" s="3">
        <v>14.45</v>
      </c>
      <c r="H92" s="3">
        <v>60.02</v>
      </c>
      <c r="I92" s="3">
        <v>21.17</v>
      </c>
      <c r="J92" s="3">
        <v>449.99</v>
      </c>
      <c r="K92" s="3">
        <v>469.79</v>
      </c>
      <c r="L92" s="3">
        <v>0</v>
      </c>
      <c r="M92" s="3">
        <v>79.02</v>
      </c>
      <c r="N92" s="3">
        <v>0.45</v>
      </c>
      <c r="O92" s="3">
        <f>VLOOKUP(B92,SWH!$A$4:$B$19,2,FALSE)</f>
        <v>0.45</v>
      </c>
      <c r="P92" s="3">
        <f t="shared" si="5"/>
        <v>0</v>
      </c>
      <c r="Q92" s="3">
        <v>0</v>
      </c>
      <c r="R92" s="3">
        <v>0</v>
      </c>
      <c r="S92" s="3">
        <v>0</v>
      </c>
      <c r="T92" s="3">
        <v>75.510000000000005</v>
      </c>
      <c r="U92" s="3">
        <v>349.99</v>
      </c>
      <c r="V92" s="3">
        <v>50.12</v>
      </c>
      <c r="W92" s="3">
        <f t="shared" si="6"/>
        <v>93.47</v>
      </c>
      <c r="X92" s="3">
        <f t="shared" si="7"/>
        <v>351.02</v>
      </c>
      <c r="Y92" s="3">
        <v>750.72</v>
      </c>
      <c r="Z92" s="3">
        <v>1170.8</v>
      </c>
      <c r="AA92" s="3">
        <f t="shared" si="4"/>
        <v>1921.52</v>
      </c>
    </row>
    <row r="93" spans="1:27" x14ac:dyDescent="0.25">
      <c r="A93" s="93">
        <v>2018</v>
      </c>
      <c r="B93" s="93" t="s">
        <v>64</v>
      </c>
      <c r="C93" s="121" t="s">
        <v>16</v>
      </c>
      <c r="D93" s="3">
        <f>VLOOKUP(B93,SWH!$A$4:$C$19,3,FALSE)</f>
        <v>511.15</v>
      </c>
      <c r="E93" s="3">
        <v>0</v>
      </c>
      <c r="F93" s="3">
        <v>869.09</v>
      </c>
      <c r="G93" s="3">
        <v>76.58</v>
      </c>
      <c r="H93" s="3">
        <v>59.81</v>
      </c>
      <c r="I93" s="3">
        <v>21.16</v>
      </c>
      <c r="J93" s="3">
        <v>449.99</v>
      </c>
      <c r="K93" s="3">
        <v>469.79</v>
      </c>
      <c r="L93" s="3">
        <v>0</v>
      </c>
      <c r="M93" s="3">
        <v>90.74</v>
      </c>
      <c r="N93" s="3">
        <v>0.45</v>
      </c>
      <c r="O93" s="3">
        <f>VLOOKUP(B93,SWH!$A$4:$B$19,2,FALSE)</f>
        <v>0.45</v>
      </c>
      <c r="P93" s="3">
        <f t="shared" si="5"/>
        <v>0</v>
      </c>
      <c r="Q93" s="3">
        <v>0</v>
      </c>
      <c r="R93" s="3">
        <v>0</v>
      </c>
      <c r="S93" s="3">
        <v>0</v>
      </c>
      <c r="T93" s="3">
        <v>75.510000000000005</v>
      </c>
      <c r="U93" s="3">
        <v>370.7</v>
      </c>
      <c r="V93" s="3">
        <v>49.77</v>
      </c>
      <c r="W93" s="3">
        <f t="shared" si="6"/>
        <v>167.32</v>
      </c>
      <c r="X93" s="3">
        <f t="shared" si="7"/>
        <v>869.09</v>
      </c>
      <c r="Y93" s="3">
        <v>824.01</v>
      </c>
      <c r="Z93" s="3">
        <v>1709.58</v>
      </c>
      <c r="AA93" s="3">
        <f t="shared" si="4"/>
        <v>2533.59</v>
      </c>
    </row>
    <row r="94" spans="1:27" x14ac:dyDescent="0.25">
      <c r="A94" s="93">
        <v>2018</v>
      </c>
      <c r="B94" s="93" t="s">
        <v>64</v>
      </c>
      <c r="C94" s="121" t="s">
        <v>9</v>
      </c>
      <c r="D94" s="3">
        <f>VLOOKUP(B94,SWH!$A$4:$C$19,3,FALSE)</f>
        <v>511.15</v>
      </c>
      <c r="E94" s="3">
        <v>0</v>
      </c>
      <c r="F94" s="3">
        <v>611.20000000000005</v>
      </c>
      <c r="G94" s="3">
        <v>49.18</v>
      </c>
      <c r="H94" s="3">
        <v>59.7</v>
      </c>
      <c r="I94" s="3">
        <v>21.13</v>
      </c>
      <c r="J94" s="3">
        <v>449.99</v>
      </c>
      <c r="K94" s="3">
        <v>469.79</v>
      </c>
      <c r="L94" s="3">
        <v>0</v>
      </c>
      <c r="M94" s="3">
        <v>123.74</v>
      </c>
      <c r="N94" s="3">
        <v>0.45</v>
      </c>
      <c r="O94" s="3">
        <f>VLOOKUP(B94,SWH!$A$4:$B$19,2,FALSE)</f>
        <v>0.45</v>
      </c>
      <c r="P94" s="3">
        <f t="shared" si="5"/>
        <v>0</v>
      </c>
      <c r="Q94" s="3">
        <v>0</v>
      </c>
      <c r="R94" s="3">
        <v>0</v>
      </c>
      <c r="S94" s="3">
        <v>0</v>
      </c>
      <c r="T94" s="3">
        <v>75.510000000000005</v>
      </c>
      <c r="U94" s="3">
        <v>365.97</v>
      </c>
      <c r="V94" s="3">
        <v>49.3</v>
      </c>
      <c r="W94" s="3">
        <f t="shared" si="6"/>
        <v>172.92</v>
      </c>
      <c r="X94" s="3">
        <f t="shared" si="7"/>
        <v>611.20000000000005</v>
      </c>
      <c r="Y94" s="3">
        <v>829</v>
      </c>
      <c r="Z94" s="3">
        <v>1446.96</v>
      </c>
      <c r="AA94" s="3">
        <f t="shared" si="4"/>
        <v>2275.96</v>
      </c>
    </row>
    <row r="95" spans="1:27" x14ac:dyDescent="0.25">
      <c r="A95" s="93">
        <v>2018</v>
      </c>
      <c r="B95" s="93" t="s">
        <v>64</v>
      </c>
      <c r="C95" s="121" t="s">
        <v>12</v>
      </c>
      <c r="D95" s="3">
        <f>VLOOKUP(B95,SWH!$A$4:$C$19,3,FALSE)</f>
        <v>511.15</v>
      </c>
      <c r="E95" s="3">
        <v>0</v>
      </c>
      <c r="F95" s="3">
        <v>1106.3699999999999</v>
      </c>
      <c r="G95" s="3">
        <v>55.52</v>
      </c>
      <c r="H95" s="3">
        <v>59.73</v>
      </c>
      <c r="I95" s="3">
        <v>21.17</v>
      </c>
      <c r="J95" s="3">
        <v>449.99</v>
      </c>
      <c r="K95" s="3">
        <v>469.79</v>
      </c>
      <c r="L95" s="3">
        <v>0</v>
      </c>
      <c r="M95" s="3">
        <v>91.22</v>
      </c>
      <c r="N95" s="3">
        <v>0.45</v>
      </c>
      <c r="O95" s="3">
        <f>VLOOKUP(B95,SWH!$A$4:$B$19,2,FALSE)</f>
        <v>0.45</v>
      </c>
      <c r="P95" s="3">
        <f t="shared" si="5"/>
        <v>0</v>
      </c>
      <c r="Q95" s="3">
        <v>0</v>
      </c>
      <c r="R95" s="3">
        <v>0</v>
      </c>
      <c r="S95" s="3">
        <v>0</v>
      </c>
      <c r="T95" s="3">
        <v>75.52</v>
      </c>
      <c r="U95" s="3">
        <v>393.19</v>
      </c>
      <c r="V95" s="3">
        <v>49.18</v>
      </c>
      <c r="W95" s="3">
        <f t="shared" si="6"/>
        <v>146.74</v>
      </c>
      <c r="X95" s="3">
        <f t="shared" si="7"/>
        <v>1106.3699999999999</v>
      </c>
      <c r="Y95" s="3">
        <v>802.79</v>
      </c>
      <c r="Z95" s="3">
        <v>1969.34</v>
      </c>
      <c r="AA95" s="3">
        <f t="shared" si="4"/>
        <v>2772.13</v>
      </c>
    </row>
    <row r="96" spans="1:27" x14ac:dyDescent="0.25">
      <c r="A96" s="93">
        <v>2018</v>
      </c>
      <c r="B96" s="93" t="s">
        <v>64</v>
      </c>
      <c r="C96" s="121" t="s">
        <v>8</v>
      </c>
      <c r="D96" s="3">
        <f>VLOOKUP(B96,SWH!$A$4:$C$19,3,FALSE)</f>
        <v>511.15</v>
      </c>
      <c r="E96" s="3">
        <v>0</v>
      </c>
      <c r="F96" s="3">
        <v>1589.28</v>
      </c>
      <c r="G96" s="3">
        <v>17.96</v>
      </c>
      <c r="H96" s="3">
        <v>60.4</v>
      </c>
      <c r="I96" s="3">
        <v>21.31</v>
      </c>
      <c r="J96" s="3">
        <v>449.99</v>
      </c>
      <c r="K96" s="3">
        <v>469.79</v>
      </c>
      <c r="L96" s="3">
        <v>0</v>
      </c>
      <c r="M96" s="3">
        <v>90.47</v>
      </c>
      <c r="N96" s="3">
        <v>0.45</v>
      </c>
      <c r="O96" s="3">
        <f>VLOOKUP(B96,SWH!$A$4:$B$19,2,FALSE)</f>
        <v>0.45</v>
      </c>
      <c r="P96" s="3">
        <f t="shared" si="5"/>
        <v>0</v>
      </c>
      <c r="Q96" s="3">
        <v>0</v>
      </c>
      <c r="R96" s="3">
        <v>0</v>
      </c>
      <c r="S96" s="3">
        <v>0</v>
      </c>
      <c r="T96" s="3">
        <v>75.540000000000006</v>
      </c>
      <c r="U96" s="3">
        <v>423.47</v>
      </c>
      <c r="V96" s="3">
        <v>48.23</v>
      </c>
      <c r="W96" s="3">
        <f t="shared" si="6"/>
        <v>108.43</v>
      </c>
      <c r="X96" s="3">
        <f t="shared" si="7"/>
        <v>1589.28</v>
      </c>
      <c r="Y96" s="3">
        <v>764.34</v>
      </c>
      <c r="Z96" s="3">
        <v>2482.5300000000002</v>
      </c>
      <c r="AA96" s="3">
        <f t="shared" si="4"/>
        <v>3246.8700000000003</v>
      </c>
    </row>
    <row r="97" spans="1:27" x14ac:dyDescent="0.25">
      <c r="A97" s="93">
        <v>2006</v>
      </c>
      <c r="B97" s="93" t="s">
        <v>61</v>
      </c>
      <c r="C97" s="121" t="s">
        <v>10</v>
      </c>
      <c r="D97" s="3">
        <f>VLOOKUP(B97,SWH!$A$4:$C$19,3,FALSE)</f>
        <v>7836.48</v>
      </c>
      <c r="E97" s="3">
        <v>0</v>
      </c>
      <c r="F97" s="3">
        <v>0</v>
      </c>
      <c r="G97" s="3">
        <v>1942.8</v>
      </c>
      <c r="H97" s="3">
        <v>369.98</v>
      </c>
      <c r="I97" s="3">
        <v>213.71</v>
      </c>
      <c r="J97" s="3">
        <v>1137.32</v>
      </c>
      <c r="K97" s="3">
        <v>0</v>
      </c>
      <c r="L97" s="3">
        <v>36.18</v>
      </c>
      <c r="M97" s="3">
        <v>486.11</v>
      </c>
      <c r="N97" s="3">
        <v>82.46</v>
      </c>
      <c r="O97" s="3">
        <f>VLOOKUP(B97,SWH!$A$4:$B$19,2,FALSE)</f>
        <v>0.114147</v>
      </c>
      <c r="P97" s="3">
        <f t="shared" si="5"/>
        <v>82.345852999999991</v>
      </c>
      <c r="Q97" s="3">
        <v>103.4</v>
      </c>
      <c r="R97" s="3">
        <v>0</v>
      </c>
      <c r="S97" s="3">
        <v>0</v>
      </c>
      <c r="T97" s="3">
        <v>0</v>
      </c>
      <c r="U97" s="3">
        <v>744.73</v>
      </c>
      <c r="V97" s="3">
        <v>0</v>
      </c>
      <c r="W97" s="3">
        <f t="shared" si="6"/>
        <v>2614.6558529999998</v>
      </c>
      <c r="X97" s="3">
        <f t="shared" si="7"/>
        <v>0</v>
      </c>
      <c r="Y97" s="3">
        <v>4371.95</v>
      </c>
      <c r="Z97" s="3">
        <v>744.73</v>
      </c>
      <c r="AA97" s="3">
        <f t="shared" si="4"/>
        <v>5116.68</v>
      </c>
    </row>
    <row r="98" spans="1:27" x14ac:dyDescent="0.25">
      <c r="A98" s="93">
        <v>2006</v>
      </c>
      <c r="B98" s="93" t="s">
        <v>61</v>
      </c>
      <c r="C98" s="121" t="s">
        <v>6</v>
      </c>
      <c r="D98" s="3">
        <f>VLOOKUP(B98,SWH!$A$4:$C$19,3,FALSE)</f>
        <v>7836.48</v>
      </c>
      <c r="E98" s="3">
        <v>0.68</v>
      </c>
      <c r="F98" s="3">
        <v>0.17</v>
      </c>
      <c r="G98" s="3">
        <v>1562.9</v>
      </c>
      <c r="H98" s="3">
        <v>369.98</v>
      </c>
      <c r="I98" s="3">
        <v>213.75</v>
      </c>
      <c r="J98" s="3">
        <v>1137.32</v>
      </c>
      <c r="K98" s="3">
        <v>0</v>
      </c>
      <c r="L98" s="3">
        <v>36.18</v>
      </c>
      <c r="M98" s="3">
        <v>480.58</v>
      </c>
      <c r="N98" s="3">
        <v>98.64</v>
      </c>
      <c r="O98" s="3">
        <f>VLOOKUP(B98,SWH!$A$4:$B$19,2,FALSE)</f>
        <v>0.114147</v>
      </c>
      <c r="P98" s="3">
        <f t="shared" si="5"/>
        <v>98.525852999999998</v>
      </c>
      <c r="Q98" s="3">
        <v>83.38</v>
      </c>
      <c r="R98" s="3">
        <v>0</v>
      </c>
      <c r="S98" s="3">
        <v>0</v>
      </c>
      <c r="T98" s="3">
        <v>0</v>
      </c>
      <c r="U98" s="3">
        <v>740.91</v>
      </c>
      <c r="V98" s="3">
        <v>0</v>
      </c>
      <c r="W98" s="3">
        <f t="shared" si="6"/>
        <v>2226.0658530000001</v>
      </c>
      <c r="X98" s="3">
        <f t="shared" si="7"/>
        <v>0.17</v>
      </c>
      <c r="Y98" s="3">
        <v>3983.4</v>
      </c>
      <c r="Z98" s="3">
        <v>741.08</v>
      </c>
      <c r="AA98" s="3">
        <f t="shared" si="4"/>
        <v>4724.4800000000005</v>
      </c>
    </row>
    <row r="99" spans="1:27" x14ac:dyDescent="0.25">
      <c r="A99" s="93">
        <v>2006</v>
      </c>
      <c r="B99" s="93" t="s">
        <v>61</v>
      </c>
      <c r="C99" s="121" t="s">
        <v>11</v>
      </c>
      <c r="D99" s="3">
        <f>VLOOKUP(B99,SWH!$A$4:$C$19,3,FALSE)</f>
        <v>7836.48</v>
      </c>
      <c r="E99" s="3">
        <v>0.02</v>
      </c>
      <c r="F99" s="3">
        <v>0</v>
      </c>
      <c r="G99" s="3">
        <v>1357.8</v>
      </c>
      <c r="H99" s="3">
        <v>369.98</v>
      </c>
      <c r="I99" s="3">
        <v>213.77</v>
      </c>
      <c r="J99" s="3">
        <v>1137.32</v>
      </c>
      <c r="K99" s="3">
        <v>0</v>
      </c>
      <c r="L99" s="3">
        <v>36.18</v>
      </c>
      <c r="M99" s="3">
        <v>378.82</v>
      </c>
      <c r="N99" s="3">
        <v>73.39</v>
      </c>
      <c r="O99" s="3">
        <f>VLOOKUP(B99,SWH!$A$4:$B$19,2,FALSE)</f>
        <v>0.114147</v>
      </c>
      <c r="P99" s="3">
        <f t="shared" si="5"/>
        <v>73.275852999999998</v>
      </c>
      <c r="Q99" s="3">
        <v>64.849999999999994</v>
      </c>
      <c r="R99" s="3">
        <v>0</v>
      </c>
      <c r="S99" s="3">
        <v>0</v>
      </c>
      <c r="T99" s="3">
        <v>0</v>
      </c>
      <c r="U99" s="3">
        <v>814.24</v>
      </c>
      <c r="V99" s="3">
        <v>0</v>
      </c>
      <c r="W99" s="3">
        <f t="shared" si="6"/>
        <v>1874.7658529999999</v>
      </c>
      <c r="X99" s="3">
        <f t="shared" si="7"/>
        <v>0</v>
      </c>
      <c r="Y99" s="3">
        <v>3632.13</v>
      </c>
      <c r="Z99" s="3">
        <v>814.24</v>
      </c>
      <c r="AA99" s="3">
        <f t="shared" si="4"/>
        <v>4446.37</v>
      </c>
    </row>
    <row r="100" spans="1:27" x14ac:dyDescent="0.25">
      <c r="A100" s="93">
        <v>2006</v>
      </c>
      <c r="B100" s="93" t="s">
        <v>61</v>
      </c>
      <c r="C100" s="121" t="s">
        <v>13</v>
      </c>
      <c r="D100" s="3">
        <f>VLOOKUP(B100,SWH!$A$4:$C$19,3,FALSE)</f>
        <v>7836.48</v>
      </c>
      <c r="E100" s="3">
        <v>15.71</v>
      </c>
      <c r="F100" s="3">
        <v>40.43</v>
      </c>
      <c r="G100" s="3">
        <v>1206.54</v>
      </c>
      <c r="H100" s="3">
        <v>369.98</v>
      </c>
      <c r="I100" s="3">
        <v>213.5</v>
      </c>
      <c r="J100" s="3">
        <v>1137.32</v>
      </c>
      <c r="K100" s="3">
        <v>0</v>
      </c>
      <c r="L100" s="3">
        <v>36.18</v>
      </c>
      <c r="M100" s="3">
        <v>415.05</v>
      </c>
      <c r="N100" s="3">
        <v>83.2</v>
      </c>
      <c r="O100" s="3">
        <f>VLOOKUP(B100,SWH!$A$4:$B$19,2,FALSE)</f>
        <v>0.114147</v>
      </c>
      <c r="P100" s="3">
        <f t="shared" si="5"/>
        <v>83.085853</v>
      </c>
      <c r="Q100" s="3">
        <v>62.64</v>
      </c>
      <c r="R100" s="3">
        <v>0</v>
      </c>
      <c r="S100" s="3">
        <v>0</v>
      </c>
      <c r="T100" s="3">
        <v>0</v>
      </c>
      <c r="U100" s="3">
        <v>816.27</v>
      </c>
      <c r="V100" s="3">
        <v>0</v>
      </c>
      <c r="W100" s="3">
        <f t="shared" si="6"/>
        <v>1783.0258529999999</v>
      </c>
      <c r="X100" s="3">
        <f t="shared" si="7"/>
        <v>40.43</v>
      </c>
      <c r="Y100" s="3">
        <v>3540.13</v>
      </c>
      <c r="Z100" s="3">
        <v>856.7</v>
      </c>
      <c r="AA100" s="3">
        <f t="shared" si="4"/>
        <v>4396.83</v>
      </c>
    </row>
    <row r="101" spans="1:27" x14ac:dyDescent="0.25">
      <c r="A101" s="93">
        <v>2006</v>
      </c>
      <c r="B101" s="93" t="s">
        <v>61</v>
      </c>
      <c r="C101" s="121" t="s">
        <v>19</v>
      </c>
      <c r="D101" s="3">
        <f>VLOOKUP(B101,SWH!$A$4:$C$19,3,FALSE)</f>
        <v>7836.48</v>
      </c>
      <c r="E101" s="3">
        <v>42.96</v>
      </c>
      <c r="F101" s="3">
        <v>139.81</v>
      </c>
      <c r="G101" s="3">
        <v>1011.32</v>
      </c>
      <c r="H101" s="3">
        <v>369.98</v>
      </c>
      <c r="I101" s="3">
        <v>213.43</v>
      </c>
      <c r="J101" s="3">
        <v>1137.32</v>
      </c>
      <c r="K101" s="3">
        <v>0</v>
      </c>
      <c r="L101" s="3">
        <v>36.18</v>
      </c>
      <c r="M101" s="3">
        <v>315.62</v>
      </c>
      <c r="N101" s="3">
        <v>71.39</v>
      </c>
      <c r="O101" s="3">
        <f>VLOOKUP(B101,SWH!$A$4:$B$19,2,FALSE)</f>
        <v>0.114147</v>
      </c>
      <c r="P101" s="3">
        <f t="shared" si="5"/>
        <v>71.275852999999998</v>
      </c>
      <c r="Q101" s="3">
        <v>51.75</v>
      </c>
      <c r="R101" s="3">
        <v>0</v>
      </c>
      <c r="S101" s="3">
        <v>0</v>
      </c>
      <c r="T101" s="3">
        <v>0</v>
      </c>
      <c r="U101" s="3">
        <v>893.8</v>
      </c>
      <c r="V101" s="3">
        <v>0</v>
      </c>
      <c r="W101" s="3">
        <f t="shared" si="6"/>
        <v>1492.9258530000002</v>
      </c>
      <c r="X101" s="3">
        <f t="shared" si="7"/>
        <v>139.81</v>
      </c>
      <c r="Y101" s="3">
        <v>3249.95</v>
      </c>
      <c r="Z101" s="3">
        <v>1033.6099999999999</v>
      </c>
      <c r="AA101" s="3">
        <f t="shared" si="4"/>
        <v>4283.5599999999995</v>
      </c>
    </row>
    <row r="102" spans="1:27" x14ac:dyDescent="0.25">
      <c r="A102" s="93">
        <v>2006</v>
      </c>
      <c r="B102" s="93" t="s">
        <v>61</v>
      </c>
      <c r="C102" s="121" t="s">
        <v>20</v>
      </c>
      <c r="D102" s="3">
        <f>VLOOKUP(B102,SWH!$A$4:$C$19,3,FALSE)</f>
        <v>7836.48</v>
      </c>
      <c r="E102" s="3">
        <v>41.39</v>
      </c>
      <c r="F102" s="3">
        <v>120.14</v>
      </c>
      <c r="G102" s="3">
        <v>792.24</v>
      </c>
      <c r="H102" s="3">
        <v>369.98</v>
      </c>
      <c r="I102" s="3">
        <v>213.58</v>
      </c>
      <c r="J102" s="3">
        <v>1137.32</v>
      </c>
      <c r="K102" s="3">
        <v>0</v>
      </c>
      <c r="L102" s="3">
        <v>36.18</v>
      </c>
      <c r="M102" s="3">
        <v>332.39</v>
      </c>
      <c r="N102" s="3">
        <v>73.959999999999994</v>
      </c>
      <c r="O102" s="3">
        <f>VLOOKUP(B102,SWH!$A$4:$B$19,2,FALSE)</f>
        <v>0.114147</v>
      </c>
      <c r="P102" s="3">
        <f t="shared" si="5"/>
        <v>73.845852999999991</v>
      </c>
      <c r="Q102" s="3">
        <v>30.89</v>
      </c>
      <c r="R102" s="3">
        <v>0</v>
      </c>
      <c r="S102" s="3">
        <v>0</v>
      </c>
      <c r="T102" s="3">
        <v>0</v>
      </c>
      <c r="U102" s="3">
        <v>898.81</v>
      </c>
      <c r="V102" s="3">
        <v>0</v>
      </c>
      <c r="W102" s="3">
        <f t="shared" si="6"/>
        <v>1270.7558529999999</v>
      </c>
      <c r="X102" s="3">
        <f t="shared" si="7"/>
        <v>120.14</v>
      </c>
      <c r="Y102" s="3">
        <v>3027.92</v>
      </c>
      <c r="Z102" s="3">
        <v>1018.95</v>
      </c>
      <c r="AA102" s="3">
        <f t="shared" si="4"/>
        <v>4046.87</v>
      </c>
    </row>
    <row r="103" spans="1:27" x14ac:dyDescent="0.25">
      <c r="A103" s="93">
        <v>2006</v>
      </c>
      <c r="B103" s="93" t="s">
        <v>61</v>
      </c>
      <c r="C103" s="121" t="s">
        <v>3</v>
      </c>
      <c r="D103" s="3">
        <f>VLOOKUP(B103,SWH!$A$4:$C$19,3,FALSE)</f>
        <v>7836.48</v>
      </c>
      <c r="E103" s="3">
        <v>221.49</v>
      </c>
      <c r="F103" s="3">
        <v>791.51</v>
      </c>
      <c r="G103" s="3">
        <v>511.21</v>
      </c>
      <c r="H103" s="3">
        <v>369.98</v>
      </c>
      <c r="I103" s="3">
        <v>213.54</v>
      </c>
      <c r="J103" s="3">
        <v>1137.32</v>
      </c>
      <c r="K103" s="3">
        <v>0</v>
      </c>
      <c r="L103" s="3">
        <v>36.18</v>
      </c>
      <c r="M103" s="3">
        <v>261.08999999999997</v>
      </c>
      <c r="N103" s="3">
        <v>66.3</v>
      </c>
      <c r="O103" s="3">
        <f>VLOOKUP(B103,SWH!$A$4:$B$19,2,FALSE)</f>
        <v>0.114147</v>
      </c>
      <c r="P103" s="3">
        <f t="shared" si="5"/>
        <v>66.185852999999994</v>
      </c>
      <c r="Q103" s="3">
        <v>24.41</v>
      </c>
      <c r="R103" s="3">
        <v>0</v>
      </c>
      <c r="S103" s="3">
        <v>0</v>
      </c>
      <c r="T103" s="3">
        <v>0</v>
      </c>
      <c r="U103" s="3">
        <v>1030.01</v>
      </c>
      <c r="V103" s="3">
        <v>0</v>
      </c>
      <c r="W103" s="3">
        <f t="shared" si="6"/>
        <v>1084.385853</v>
      </c>
      <c r="X103" s="3">
        <f t="shared" si="7"/>
        <v>791.51</v>
      </c>
      <c r="Y103" s="3">
        <v>2841.53</v>
      </c>
      <c r="Z103" s="3">
        <v>1821.53</v>
      </c>
      <c r="AA103" s="3">
        <f t="shared" si="4"/>
        <v>4663.0600000000004</v>
      </c>
    </row>
    <row r="104" spans="1:27" x14ac:dyDescent="0.25">
      <c r="A104" s="93">
        <v>2006</v>
      </c>
      <c r="B104" s="93" t="s">
        <v>61</v>
      </c>
      <c r="C104" s="121" t="s">
        <v>7</v>
      </c>
      <c r="D104" s="3">
        <f>VLOOKUP(B104,SWH!$A$4:$C$19,3,FALSE)</f>
        <v>7836.48</v>
      </c>
      <c r="E104" s="3">
        <v>107.92</v>
      </c>
      <c r="F104" s="3">
        <v>365.19</v>
      </c>
      <c r="G104" s="3">
        <v>547.98</v>
      </c>
      <c r="H104" s="3">
        <v>369.98</v>
      </c>
      <c r="I104" s="3">
        <v>213.53</v>
      </c>
      <c r="J104" s="3">
        <v>1137.32</v>
      </c>
      <c r="K104" s="3">
        <v>0</v>
      </c>
      <c r="L104" s="3">
        <v>36.18</v>
      </c>
      <c r="M104" s="3">
        <v>289.7</v>
      </c>
      <c r="N104" s="3">
        <v>62.9</v>
      </c>
      <c r="O104" s="3">
        <f>VLOOKUP(B104,SWH!$A$4:$B$19,2,FALSE)</f>
        <v>0.114147</v>
      </c>
      <c r="P104" s="3">
        <f t="shared" si="5"/>
        <v>62.785852999999996</v>
      </c>
      <c r="Q104" s="3">
        <v>21.73</v>
      </c>
      <c r="R104" s="3">
        <v>0</v>
      </c>
      <c r="S104" s="3">
        <v>0</v>
      </c>
      <c r="T104" s="3">
        <v>0</v>
      </c>
      <c r="U104" s="3">
        <v>995.22</v>
      </c>
      <c r="V104" s="3">
        <v>0</v>
      </c>
      <c r="W104" s="3">
        <f t="shared" si="6"/>
        <v>1030.1158529999998</v>
      </c>
      <c r="X104" s="3">
        <f t="shared" si="7"/>
        <v>365.19</v>
      </c>
      <c r="Y104" s="3">
        <v>2787.24</v>
      </c>
      <c r="Z104" s="3">
        <v>1360.41</v>
      </c>
      <c r="AA104" s="3">
        <f t="shared" si="4"/>
        <v>4147.6499999999996</v>
      </c>
    </row>
    <row r="105" spans="1:27" x14ac:dyDescent="0.25">
      <c r="A105" s="93">
        <v>2006</v>
      </c>
      <c r="B105" s="93" t="s">
        <v>61</v>
      </c>
      <c r="C105" s="121" t="s">
        <v>17</v>
      </c>
      <c r="D105" s="3">
        <f>VLOOKUP(B105,SWH!$A$4:$C$19,3,FALSE)</f>
        <v>7836.48</v>
      </c>
      <c r="E105" s="3">
        <v>50.28</v>
      </c>
      <c r="F105" s="3">
        <v>161.16</v>
      </c>
      <c r="G105" s="3">
        <v>102.89</v>
      </c>
      <c r="H105" s="3">
        <v>369.98</v>
      </c>
      <c r="I105" s="3">
        <v>213.5</v>
      </c>
      <c r="J105" s="3">
        <v>1137.32</v>
      </c>
      <c r="K105" s="3">
        <v>0</v>
      </c>
      <c r="L105" s="3">
        <v>36.18</v>
      </c>
      <c r="M105" s="3">
        <v>145.78</v>
      </c>
      <c r="N105" s="3">
        <v>39.19</v>
      </c>
      <c r="O105" s="3">
        <f>VLOOKUP(B105,SWH!$A$4:$B$19,2,FALSE)</f>
        <v>0.114147</v>
      </c>
      <c r="P105" s="3">
        <f t="shared" si="5"/>
        <v>39.075852999999995</v>
      </c>
      <c r="Q105" s="3">
        <v>4.79</v>
      </c>
      <c r="R105" s="3">
        <v>0</v>
      </c>
      <c r="S105" s="3">
        <v>0</v>
      </c>
      <c r="T105" s="3">
        <v>0</v>
      </c>
      <c r="U105" s="3">
        <v>1045.57</v>
      </c>
      <c r="V105" s="3">
        <v>0</v>
      </c>
      <c r="W105" s="3">
        <f t="shared" si="6"/>
        <v>342.81585300000006</v>
      </c>
      <c r="X105" s="3">
        <f t="shared" si="7"/>
        <v>161.16</v>
      </c>
      <c r="Y105" s="3">
        <v>2099.92</v>
      </c>
      <c r="Z105" s="3">
        <v>1206.72</v>
      </c>
      <c r="AA105" s="3">
        <f t="shared" si="4"/>
        <v>3306.6400000000003</v>
      </c>
    </row>
    <row r="106" spans="1:27" x14ac:dyDescent="0.25">
      <c r="A106" s="93">
        <v>2006</v>
      </c>
      <c r="B106" s="93" t="s">
        <v>61</v>
      </c>
      <c r="C106" s="121" t="s">
        <v>14</v>
      </c>
      <c r="D106" s="3">
        <f>VLOOKUP(B106,SWH!$A$4:$C$19,3,FALSE)</f>
        <v>7836.48</v>
      </c>
      <c r="E106" s="3">
        <v>406.15</v>
      </c>
      <c r="F106" s="3">
        <v>1470.41</v>
      </c>
      <c r="G106" s="3">
        <v>365.04</v>
      </c>
      <c r="H106" s="3">
        <v>369.98</v>
      </c>
      <c r="I106" s="3">
        <v>213.22</v>
      </c>
      <c r="J106" s="3">
        <v>1137.32</v>
      </c>
      <c r="K106" s="3">
        <v>0</v>
      </c>
      <c r="L106" s="3">
        <v>36.18</v>
      </c>
      <c r="M106" s="3">
        <v>266.74</v>
      </c>
      <c r="N106" s="3">
        <v>70.78</v>
      </c>
      <c r="O106" s="3">
        <f>VLOOKUP(B106,SWH!$A$4:$B$19,2,FALSE)</f>
        <v>0.114147</v>
      </c>
      <c r="P106" s="3">
        <f t="shared" si="5"/>
        <v>70.665852999999998</v>
      </c>
      <c r="Q106" s="3">
        <v>17.61</v>
      </c>
      <c r="R106" s="3">
        <v>0</v>
      </c>
      <c r="S106" s="3">
        <v>0</v>
      </c>
      <c r="T106" s="3">
        <v>0</v>
      </c>
      <c r="U106" s="3">
        <v>1137.27</v>
      </c>
      <c r="V106" s="3">
        <v>0</v>
      </c>
      <c r="W106" s="3">
        <f t="shared" si="6"/>
        <v>1126.2058530000002</v>
      </c>
      <c r="X106" s="3">
        <f t="shared" si="7"/>
        <v>1470.41</v>
      </c>
      <c r="Y106" s="3">
        <v>2883.02</v>
      </c>
      <c r="Z106" s="3">
        <v>2607.6799999999998</v>
      </c>
      <c r="AA106" s="3">
        <f t="shared" si="4"/>
        <v>5490.7</v>
      </c>
    </row>
    <row r="107" spans="1:27" x14ac:dyDescent="0.25">
      <c r="A107" s="93">
        <v>2006</v>
      </c>
      <c r="B107" s="93" t="s">
        <v>61</v>
      </c>
      <c r="C107" s="121" t="s">
        <v>2</v>
      </c>
      <c r="D107" s="3">
        <f>VLOOKUP(B107,SWH!$A$4:$C$19,3,FALSE)</f>
        <v>7836.48</v>
      </c>
      <c r="E107" s="3">
        <v>170.66</v>
      </c>
      <c r="F107" s="3">
        <v>584.19000000000005</v>
      </c>
      <c r="G107" s="3">
        <v>392.58</v>
      </c>
      <c r="H107" s="3">
        <v>369.98</v>
      </c>
      <c r="I107" s="3">
        <v>213.38</v>
      </c>
      <c r="J107" s="3">
        <v>1137.32</v>
      </c>
      <c r="K107" s="3">
        <v>0</v>
      </c>
      <c r="L107" s="3">
        <v>36.18</v>
      </c>
      <c r="M107" s="3">
        <v>272.93</v>
      </c>
      <c r="N107" s="3">
        <v>60.92</v>
      </c>
      <c r="O107" s="3">
        <f>VLOOKUP(B107,SWH!$A$4:$B$19,2,FALSE)</f>
        <v>0.114147</v>
      </c>
      <c r="P107" s="3">
        <f t="shared" si="5"/>
        <v>60.805852999999999</v>
      </c>
      <c r="Q107" s="3">
        <v>14.64</v>
      </c>
      <c r="R107" s="3">
        <v>0</v>
      </c>
      <c r="S107" s="3">
        <v>0</v>
      </c>
      <c r="T107" s="3">
        <v>0</v>
      </c>
      <c r="U107" s="3">
        <v>1107.03</v>
      </c>
      <c r="V107" s="3">
        <v>0</v>
      </c>
      <c r="W107" s="3">
        <f t="shared" si="6"/>
        <v>911.61585300000002</v>
      </c>
      <c r="X107" s="3">
        <f t="shared" si="7"/>
        <v>584.19000000000005</v>
      </c>
      <c r="Y107" s="3">
        <v>2668.59</v>
      </c>
      <c r="Z107" s="3">
        <v>1691.22</v>
      </c>
      <c r="AA107" s="3">
        <f t="shared" si="4"/>
        <v>4359.8100000000004</v>
      </c>
    </row>
    <row r="108" spans="1:27" x14ac:dyDescent="0.25">
      <c r="A108" s="93">
        <v>2006</v>
      </c>
      <c r="B108" s="93" t="s">
        <v>61</v>
      </c>
      <c r="C108" s="121" t="s">
        <v>18</v>
      </c>
      <c r="D108" s="3">
        <f>VLOOKUP(B108,SWH!$A$4:$C$19,3,FALSE)</f>
        <v>7836.48</v>
      </c>
      <c r="E108" s="3">
        <v>237.38</v>
      </c>
      <c r="F108" s="3">
        <v>849.06</v>
      </c>
      <c r="G108" s="3">
        <v>65.27</v>
      </c>
      <c r="H108" s="3">
        <v>369.98</v>
      </c>
      <c r="I108" s="3">
        <v>212.97</v>
      </c>
      <c r="J108" s="3">
        <v>1137.32</v>
      </c>
      <c r="K108" s="3">
        <v>0</v>
      </c>
      <c r="L108" s="3">
        <v>36.18</v>
      </c>
      <c r="M108" s="3">
        <v>187.19</v>
      </c>
      <c r="N108" s="3">
        <v>48.55</v>
      </c>
      <c r="O108" s="3">
        <f>VLOOKUP(B108,SWH!$A$4:$B$19,2,FALSE)</f>
        <v>0.114147</v>
      </c>
      <c r="P108" s="3">
        <f t="shared" si="5"/>
        <v>48.435852999999994</v>
      </c>
      <c r="Q108" s="3">
        <v>2.81</v>
      </c>
      <c r="R108" s="3">
        <v>0</v>
      </c>
      <c r="S108" s="3">
        <v>0</v>
      </c>
      <c r="T108" s="3">
        <v>0</v>
      </c>
      <c r="U108" s="3">
        <v>1169.7</v>
      </c>
      <c r="V108" s="3">
        <v>0</v>
      </c>
      <c r="W108" s="3">
        <f t="shared" si="6"/>
        <v>541.08585299999993</v>
      </c>
      <c r="X108" s="3">
        <f t="shared" si="7"/>
        <v>849.06</v>
      </c>
      <c r="Y108" s="3">
        <v>2297.65</v>
      </c>
      <c r="Z108" s="3">
        <v>2018.76</v>
      </c>
      <c r="AA108" s="3">
        <f t="shared" si="4"/>
        <v>4316.41</v>
      </c>
    </row>
    <row r="109" spans="1:27" x14ac:dyDescent="0.25">
      <c r="A109" s="93">
        <v>2006</v>
      </c>
      <c r="B109" s="93" t="s">
        <v>61</v>
      </c>
      <c r="C109" s="121" t="s">
        <v>4</v>
      </c>
      <c r="D109" s="3">
        <f>VLOOKUP(B109,SWH!$A$4:$C$19,3,FALSE)</f>
        <v>7836.48</v>
      </c>
      <c r="E109" s="3">
        <v>543.45000000000005</v>
      </c>
      <c r="F109" s="3">
        <v>1965</v>
      </c>
      <c r="G109" s="3">
        <v>176.14</v>
      </c>
      <c r="H109" s="3">
        <v>369.98</v>
      </c>
      <c r="I109" s="3">
        <v>213.28</v>
      </c>
      <c r="J109" s="3">
        <v>1137.32</v>
      </c>
      <c r="K109" s="3">
        <v>0</v>
      </c>
      <c r="L109" s="3">
        <v>36.18</v>
      </c>
      <c r="M109" s="3">
        <v>259.72000000000003</v>
      </c>
      <c r="N109" s="3">
        <v>60.99</v>
      </c>
      <c r="O109" s="3">
        <f>VLOOKUP(B109,SWH!$A$4:$B$19,2,FALSE)</f>
        <v>0.114147</v>
      </c>
      <c r="P109" s="3">
        <f t="shared" si="5"/>
        <v>60.875852999999999</v>
      </c>
      <c r="Q109" s="3">
        <v>8.0299999999999994</v>
      </c>
      <c r="R109" s="3">
        <v>0</v>
      </c>
      <c r="S109" s="3">
        <v>0</v>
      </c>
      <c r="T109" s="3">
        <v>0</v>
      </c>
      <c r="U109" s="3">
        <v>1228.1500000000001</v>
      </c>
      <c r="V109" s="3">
        <v>0</v>
      </c>
      <c r="W109" s="3">
        <f t="shared" si="6"/>
        <v>1048.2158530000002</v>
      </c>
      <c r="X109" s="3">
        <f t="shared" si="7"/>
        <v>1965</v>
      </c>
      <c r="Y109" s="3">
        <v>2805.09</v>
      </c>
      <c r="Z109" s="3">
        <v>3193.15</v>
      </c>
      <c r="AA109" s="3">
        <f t="shared" si="4"/>
        <v>5998.24</v>
      </c>
    </row>
    <row r="110" spans="1:27" x14ac:dyDescent="0.25">
      <c r="A110" s="93">
        <v>2006</v>
      </c>
      <c r="B110" s="93" t="s">
        <v>61</v>
      </c>
      <c r="C110" s="121" t="s">
        <v>5</v>
      </c>
      <c r="D110" s="3">
        <f>VLOOKUP(B110,SWH!$A$4:$C$19,3,FALSE)</f>
        <v>7836.48</v>
      </c>
      <c r="E110" s="3">
        <v>279.92</v>
      </c>
      <c r="F110" s="3">
        <v>982.7</v>
      </c>
      <c r="G110" s="3">
        <v>255.91</v>
      </c>
      <c r="H110" s="3">
        <v>369.98</v>
      </c>
      <c r="I110" s="3">
        <v>213.29</v>
      </c>
      <c r="J110" s="3">
        <v>1137.32</v>
      </c>
      <c r="K110" s="3">
        <v>0</v>
      </c>
      <c r="L110" s="3">
        <v>36.18</v>
      </c>
      <c r="M110" s="3">
        <v>266.77</v>
      </c>
      <c r="N110" s="3">
        <v>53.83</v>
      </c>
      <c r="O110" s="3">
        <f>VLOOKUP(B110,SWH!$A$4:$B$19,2,FALSE)</f>
        <v>0.114147</v>
      </c>
      <c r="P110" s="3">
        <f t="shared" si="5"/>
        <v>53.715852999999996</v>
      </c>
      <c r="Q110" s="3">
        <v>9.2100000000000009</v>
      </c>
      <c r="R110" s="3">
        <v>0</v>
      </c>
      <c r="S110" s="3">
        <v>0</v>
      </c>
      <c r="T110" s="3">
        <v>0</v>
      </c>
      <c r="U110" s="3">
        <v>1202.6400000000001</v>
      </c>
      <c r="V110" s="3">
        <v>0</v>
      </c>
      <c r="W110" s="3">
        <f t="shared" si="6"/>
        <v>865.52585299999998</v>
      </c>
      <c r="X110" s="3">
        <f t="shared" si="7"/>
        <v>982.7</v>
      </c>
      <c r="Y110" s="3">
        <v>2622.4</v>
      </c>
      <c r="Z110" s="3">
        <v>2185.33</v>
      </c>
      <c r="AA110" s="3">
        <f t="shared" si="4"/>
        <v>4807.7299999999996</v>
      </c>
    </row>
    <row r="111" spans="1:27" x14ac:dyDescent="0.25">
      <c r="A111" s="93">
        <v>2006</v>
      </c>
      <c r="B111" s="93" t="s">
        <v>61</v>
      </c>
      <c r="C111" s="121" t="s">
        <v>15</v>
      </c>
      <c r="D111" s="3">
        <f>VLOOKUP(B111,SWH!$A$4:$C$19,3,FALSE)</f>
        <v>7836.48</v>
      </c>
      <c r="E111" s="3">
        <v>194.23</v>
      </c>
      <c r="F111" s="3">
        <v>696.81</v>
      </c>
      <c r="G111" s="3">
        <v>21.89</v>
      </c>
      <c r="H111" s="3">
        <v>369.98</v>
      </c>
      <c r="I111" s="3">
        <v>212.96</v>
      </c>
      <c r="J111" s="3">
        <v>1137.32</v>
      </c>
      <c r="K111" s="3">
        <v>0</v>
      </c>
      <c r="L111" s="3">
        <v>36.18</v>
      </c>
      <c r="M111" s="3">
        <v>167.04</v>
      </c>
      <c r="N111" s="3">
        <v>43.22</v>
      </c>
      <c r="O111" s="3">
        <f>VLOOKUP(B111,SWH!$A$4:$B$19,2,FALSE)</f>
        <v>0.114147</v>
      </c>
      <c r="P111" s="3">
        <f t="shared" si="5"/>
        <v>43.105852999999996</v>
      </c>
      <c r="Q111" s="3">
        <v>0.99</v>
      </c>
      <c r="R111" s="3">
        <v>0</v>
      </c>
      <c r="S111" s="3">
        <v>0</v>
      </c>
      <c r="T111" s="3">
        <v>0</v>
      </c>
      <c r="U111" s="3">
        <v>1221.21</v>
      </c>
      <c r="V111" s="3">
        <v>0</v>
      </c>
      <c r="W111" s="3">
        <f t="shared" si="6"/>
        <v>427.25585299999995</v>
      </c>
      <c r="X111" s="3">
        <f t="shared" si="7"/>
        <v>696.81</v>
      </c>
      <c r="Y111" s="3">
        <v>2183.81</v>
      </c>
      <c r="Z111" s="3">
        <v>1918.02</v>
      </c>
      <c r="AA111" s="3">
        <f t="shared" si="4"/>
        <v>4101.83</v>
      </c>
    </row>
    <row r="112" spans="1:27" x14ac:dyDescent="0.25">
      <c r="A112" s="93">
        <v>2006</v>
      </c>
      <c r="B112" s="93" t="s">
        <v>61</v>
      </c>
      <c r="C112" s="121" t="s">
        <v>16</v>
      </c>
      <c r="D112" s="3">
        <f>VLOOKUP(B112,SWH!$A$4:$C$19,3,FALSE)</f>
        <v>7836.48</v>
      </c>
      <c r="E112" s="3">
        <v>758.32</v>
      </c>
      <c r="F112" s="3">
        <v>2695.57</v>
      </c>
      <c r="G112" s="3">
        <v>200.45</v>
      </c>
      <c r="H112" s="3">
        <v>369.98</v>
      </c>
      <c r="I112" s="3">
        <v>213.18</v>
      </c>
      <c r="J112" s="3">
        <v>1137.32</v>
      </c>
      <c r="K112" s="3">
        <v>0</v>
      </c>
      <c r="L112" s="3">
        <v>36.18</v>
      </c>
      <c r="M112" s="3">
        <v>296.17</v>
      </c>
      <c r="N112" s="3">
        <v>82.26</v>
      </c>
      <c r="O112" s="3">
        <f>VLOOKUP(B112,SWH!$A$4:$B$19,2,FALSE)</f>
        <v>0.114147</v>
      </c>
      <c r="P112" s="3">
        <f t="shared" si="5"/>
        <v>82.145853000000002</v>
      </c>
      <c r="Q112" s="3">
        <v>10.1</v>
      </c>
      <c r="R112" s="3">
        <v>0</v>
      </c>
      <c r="S112" s="3">
        <v>0</v>
      </c>
      <c r="T112" s="3">
        <v>0</v>
      </c>
      <c r="U112" s="3">
        <v>1295.46</v>
      </c>
      <c r="V112" s="3">
        <v>0</v>
      </c>
      <c r="W112" s="3">
        <f t="shared" si="6"/>
        <v>1347.185853</v>
      </c>
      <c r="X112" s="3">
        <f t="shared" si="7"/>
        <v>2695.57</v>
      </c>
      <c r="Y112" s="3">
        <v>3103.96</v>
      </c>
      <c r="Z112" s="3">
        <v>3991.02</v>
      </c>
      <c r="AA112" s="3">
        <f t="shared" si="4"/>
        <v>7094.98</v>
      </c>
    </row>
    <row r="113" spans="1:27" x14ac:dyDescent="0.25">
      <c r="A113" s="93">
        <v>2006</v>
      </c>
      <c r="B113" s="93" t="s">
        <v>61</v>
      </c>
      <c r="C113" s="121" t="s">
        <v>9</v>
      </c>
      <c r="D113" s="3">
        <f>VLOOKUP(B113,SWH!$A$4:$C$19,3,FALSE)</f>
        <v>7836.48</v>
      </c>
      <c r="E113" s="3">
        <v>527.37</v>
      </c>
      <c r="F113" s="3">
        <v>1834.05</v>
      </c>
      <c r="G113" s="3">
        <v>144.16999999999999</v>
      </c>
      <c r="H113" s="3">
        <v>369.98</v>
      </c>
      <c r="I113" s="3">
        <v>213.03</v>
      </c>
      <c r="J113" s="3">
        <v>1137.32</v>
      </c>
      <c r="K113" s="3">
        <v>0</v>
      </c>
      <c r="L113" s="3">
        <v>36.18</v>
      </c>
      <c r="M113" s="3">
        <v>294.94</v>
      </c>
      <c r="N113" s="3">
        <v>56.55</v>
      </c>
      <c r="O113" s="3">
        <f>VLOOKUP(B113,SWH!$A$4:$B$19,2,FALSE)</f>
        <v>0.114147</v>
      </c>
      <c r="P113" s="3">
        <f t="shared" si="5"/>
        <v>56.435852999999994</v>
      </c>
      <c r="Q113" s="3">
        <v>5.37</v>
      </c>
      <c r="R113" s="3">
        <v>0</v>
      </c>
      <c r="S113" s="3">
        <v>0</v>
      </c>
      <c r="T113" s="3">
        <v>0</v>
      </c>
      <c r="U113" s="3">
        <v>1278.33</v>
      </c>
      <c r="V113" s="3">
        <v>0</v>
      </c>
      <c r="W113" s="3">
        <f t="shared" si="6"/>
        <v>1028.2858530000001</v>
      </c>
      <c r="X113" s="3">
        <f t="shared" si="7"/>
        <v>1834.05</v>
      </c>
      <c r="Y113" s="3">
        <v>2784.91</v>
      </c>
      <c r="Z113" s="3">
        <v>3112.38</v>
      </c>
      <c r="AA113" s="3">
        <f t="shared" si="4"/>
        <v>5897.29</v>
      </c>
    </row>
    <row r="114" spans="1:27" x14ac:dyDescent="0.25">
      <c r="A114" s="93">
        <v>2006</v>
      </c>
      <c r="B114" s="93" t="s">
        <v>61</v>
      </c>
      <c r="C114" s="121" t="s">
        <v>12</v>
      </c>
      <c r="D114" s="3">
        <f>VLOOKUP(B114,SWH!$A$4:$C$19,3,FALSE)</f>
        <v>7836.48</v>
      </c>
      <c r="E114" s="3">
        <v>707.53</v>
      </c>
      <c r="F114" s="3">
        <v>2454.9</v>
      </c>
      <c r="G114" s="3">
        <v>147.49</v>
      </c>
      <c r="H114" s="3">
        <v>369.98</v>
      </c>
      <c r="I114" s="3">
        <v>212.9</v>
      </c>
      <c r="J114" s="3">
        <v>1137.32</v>
      </c>
      <c r="K114" s="3">
        <v>0</v>
      </c>
      <c r="L114" s="3">
        <v>36.18</v>
      </c>
      <c r="M114" s="3">
        <v>295.79000000000002</v>
      </c>
      <c r="N114" s="3">
        <v>63.65</v>
      </c>
      <c r="O114" s="3">
        <f>VLOOKUP(B114,SWH!$A$4:$B$19,2,FALSE)</f>
        <v>0.114147</v>
      </c>
      <c r="P114" s="3">
        <f t="shared" si="5"/>
        <v>63.535852999999996</v>
      </c>
      <c r="Q114" s="3">
        <v>6.66</v>
      </c>
      <c r="R114" s="3">
        <v>0</v>
      </c>
      <c r="S114" s="3">
        <v>0</v>
      </c>
      <c r="T114" s="3">
        <v>0</v>
      </c>
      <c r="U114" s="3">
        <v>1375.51</v>
      </c>
      <c r="V114" s="3">
        <v>0</v>
      </c>
      <c r="W114" s="3">
        <f t="shared" si="6"/>
        <v>1221.0058529999999</v>
      </c>
      <c r="X114" s="3">
        <f t="shared" si="7"/>
        <v>2454.9</v>
      </c>
      <c r="Y114" s="3">
        <v>2977.5</v>
      </c>
      <c r="Z114" s="3">
        <v>3830.41</v>
      </c>
      <c r="AA114" s="3">
        <f t="shared" si="4"/>
        <v>6807.91</v>
      </c>
    </row>
    <row r="115" spans="1:27" x14ac:dyDescent="0.25">
      <c r="A115" s="93">
        <v>2006</v>
      </c>
      <c r="B115" s="93" t="s">
        <v>61</v>
      </c>
      <c r="C115" s="121" t="s">
        <v>8</v>
      </c>
      <c r="D115" s="3">
        <f>VLOOKUP(B115,SWH!$A$4:$C$19,3,FALSE)</f>
        <v>7836.48</v>
      </c>
      <c r="E115" s="3">
        <v>837.56</v>
      </c>
      <c r="F115" s="3">
        <v>2728.15</v>
      </c>
      <c r="G115" s="3">
        <v>72.84</v>
      </c>
      <c r="H115" s="3">
        <v>369.98</v>
      </c>
      <c r="I115" s="3">
        <v>211.73</v>
      </c>
      <c r="J115" s="3">
        <v>1137.32</v>
      </c>
      <c r="K115" s="3">
        <v>0</v>
      </c>
      <c r="L115" s="3">
        <v>36.18</v>
      </c>
      <c r="M115" s="3">
        <v>342.81</v>
      </c>
      <c r="N115" s="3">
        <v>58.79</v>
      </c>
      <c r="O115" s="3">
        <f>VLOOKUP(B115,SWH!$A$4:$B$19,2,FALSE)</f>
        <v>0.114147</v>
      </c>
      <c r="P115" s="3">
        <f t="shared" si="5"/>
        <v>58.675852999999996</v>
      </c>
      <c r="Q115" s="3">
        <v>2.96</v>
      </c>
      <c r="R115" s="3">
        <v>0</v>
      </c>
      <c r="S115" s="3">
        <v>0</v>
      </c>
      <c r="T115" s="3">
        <v>0</v>
      </c>
      <c r="U115" s="3">
        <v>1483.45</v>
      </c>
      <c r="V115" s="3">
        <v>0</v>
      </c>
      <c r="W115" s="3">
        <f t="shared" si="6"/>
        <v>1314.845853</v>
      </c>
      <c r="X115" s="3">
        <f t="shared" si="7"/>
        <v>2728.15</v>
      </c>
      <c r="Y115" s="3">
        <v>3070.17</v>
      </c>
      <c r="Z115" s="3">
        <v>4211.6000000000004</v>
      </c>
      <c r="AA115" s="3">
        <f t="shared" si="4"/>
        <v>7281.77</v>
      </c>
    </row>
    <row r="116" spans="1:27" x14ac:dyDescent="0.25">
      <c r="A116" s="93">
        <v>2009</v>
      </c>
      <c r="B116" s="93" t="s">
        <v>61</v>
      </c>
      <c r="C116" s="121" t="s">
        <v>10</v>
      </c>
      <c r="D116" s="3">
        <f>VLOOKUP(B116,SWH!$A$4:$C$19,3,FALSE)</f>
        <v>7836.48</v>
      </c>
      <c r="E116" s="3">
        <v>0</v>
      </c>
      <c r="F116" s="3">
        <v>0</v>
      </c>
      <c r="G116" s="3">
        <v>1927.68</v>
      </c>
      <c r="H116" s="3">
        <v>334.41</v>
      </c>
      <c r="I116" s="3">
        <v>168.7</v>
      </c>
      <c r="J116" s="3">
        <v>1137.32</v>
      </c>
      <c r="K116" s="3">
        <v>0</v>
      </c>
      <c r="L116" s="3">
        <v>36.18</v>
      </c>
      <c r="M116" s="3">
        <v>481.18</v>
      </c>
      <c r="N116" s="3">
        <v>81.489999999999995</v>
      </c>
      <c r="O116" s="3">
        <f>VLOOKUP(B116,SWH!$A$4:$B$19,2,FALSE)</f>
        <v>0.114147</v>
      </c>
      <c r="P116" s="3">
        <f t="shared" si="5"/>
        <v>81.375852999999992</v>
      </c>
      <c r="Q116" s="3">
        <v>102.26</v>
      </c>
      <c r="R116" s="3">
        <v>0</v>
      </c>
      <c r="S116" s="3">
        <v>0</v>
      </c>
      <c r="T116" s="3">
        <v>0</v>
      </c>
      <c r="U116" s="3">
        <v>744.73</v>
      </c>
      <c r="V116" s="3">
        <v>0</v>
      </c>
      <c r="W116" s="3">
        <f t="shared" si="6"/>
        <v>2592.4958530000004</v>
      </c>
      <c r="X116" s="3">
        <f t="shared" si="7"/>
        <v>0</v>
      </c>
      <c r="Y116" s="3">
        <v>4269.21</v>
      </c>
      <c r="Z116" s="3">
        <v>744.73</v>
      </c>
      <c r="AA116" s="3">
        <f t="shared" si="4"/>
        <v>5013.9400000000005</v>
      </c>
    </row>
    <row r="117" spans="1:27" x14ac:dyDescent="0.25">
      <c r="A117" s="93">
        <v>2009</v>
      </c>
      <c r="B117" s="93" t="s">
        <v>61</v>
      </c>
      <c r="C117" s="121" t="s">
        <v>6</v>
      </c>
      <c r="D117" s="3">
        <f>VLOOKUP(B117,SWH!$A$4:$C$19,3,FALSE)</f>
        <v>7836.48</v>
      </c>
      <c r="E117" s="3">
        <v>0.61</v>
      </c>
      <c r="F117" s="3">
        <v>0.19</v>
      </c>
      <c r="G117" s="3">
        <v>1547.62</v>
      </c>
      <c r="H117" s="3">
        <v>334.41</v>
      </c>
      <c r="I117" s="3">
        <v>168.73</v>
      </c>
      <c r="J117" s="3">
        <v>1137.32</v>
      </c>
      <c r="K117" s="3">
        <v>0</v>
      </c>
      <c r="L117" s="3">
        <v>36.18</v>
      </c>
      <c r="M117" s="3">
        <v>476.52</v>
      </c>
      <c r="N117" s="3">
        <v>97.41</v>
      </c>
      <c r="O117" s="3">
        <f>VLOOKUP(B117,SWH!$A$4:$B$19,2,FALSE)</f>
        <v>0.114147</v>
      </c>
      <c r="P117" s="3">
        <f t="shared" si="5"/>
        <v>97.295852999999994</v>
      </c>
      <c r="Q117" s="3">
        <v>82.51</v>
      </c>
      <c r="R117" s="3">
        <v>0</v>
      </c>
      <c r="S117" s="3">
        <v>0</v>
      </c>
      <c r="T117" s="3">
        <v>0</v>
      </c>
      <c r="U117" s="3">
        <v>740.91</v>
      </c>
      <c r="V117" s="3">
        <v>0</v>
      </c>
      <c r="W117" s="3">
        <f t="shared" si="6"/>
        <v>2204.5558529999998</v>
      </c>
      <c r="X117" s="3">
        <f t="shared" si="7"/>
        <v>0.19</v>
      </c>
      <c r="Y117" s="3">
        <v>3881.31</v>
      </c>
      <c r="Z117" s="3">
        <v>741.1</v>
      </c>
      <c r="AA117" s="3">
        <f t="shared" si="4"/>
        <v>4622.41</v>
      </c>
    </row>
    <row r="118" spans="1:27" x14ac:dyDescent="0.25">
      <c r="A118" s="93">
        <v>2009</v>
      </c>
      <c r="B118" s="93" t="s">
        <v>61</v>
      </c>
      <c r="C118" s="121" t="s">
        <v>11</v>
      </c>
      <c r="D118" s="3">
        <f>VLOOKUP(B118,SWH!$A$4:$C$19,3,FALSE)</f>
        <v>7836.48</v>
      </c>
      <c r="E118" s="3">
        <v>0.02</v>
      </c>
      <c r="F118" s="3">
        <v>0</v>
      </c>
      <c r="G118" s="3">
        <v>1343.08</v>
      </c>
      <c r="H118" s="3">
        <v>334.41</v>
      </c>
      <c r="I118" s="3">
        <v>168.75</v>
      </c>
      <c r="J118" s="3">
        <v>1137.32</v>
      </c>
      <c r="K118" s="3">
        <v>0</v>
      </c>
      <c r="L118" s="3">
        <v>36.18</v>
      </c>
      <c r="M118" s="3">
        <v>374.79</v>
      </c>
      <c r="N118" s="3">
        <v>72.5</v>
      </c>
      <c r="O118" s="3">
        <f>VLOOKUP(B118,SWH!$A$4:$B$19,2,FALSE)</f>
        <v>0.114147</v>
      </c>
      <c r="P118" s="3">
        <f t="shared" si="5"/>
        <v>72.385852999999997</v>
      </c>
      <c r="Q118" s="3">
        <v>64.05</v>
      </c>
      <c r="R118" s="3">
        <v>0</v>
      </c>
      <c r="S118" s="3">
        <v>0</v>
      </c>
      <c r="T118" s="3">
        <v>0</v>
      </c>
      <c r="U118" s="3">
        <v>814.24</v>
      </c>
      <c r="V118" s="3">
        <v>0</v>
      </c>
      <c r="W118" s="3">
        <f t="shared" si="6"/>
        <v>1854.3258529999998</v>
      </c>
      <c r="X118" s="3">
        <f t="shared" si="7"/>
        <v>0</v>
      </c>
      <c r="Y118" s="3">
        <v>3531.1</v>
      </c>
      <c r="Z118" s="3">
        <v>814.24</v>
      </c>
      <c r="AA118" s="3">
        <f t="shared" si="4"/>
        <v>4345.34</v>
      </c>
    </row>
    <row r="119" spans="1:27" x14ac:dyDescent="0.25">
      <c r="A119" s="93">
        <v>2009</v>
      </c>
      <c r="B119" s="93" t="s">
        <v>61</v>
      </c>
      <c r="C119" s="121" t="s">
        <v>13</v>
      </c>
      <c r="D119" s="3">
        <f>VLOOKUP(B119,SWH!$A$4:$C$19,3,FALSE)</f>
        <v>7836.48</v>
      </c>
      <c r="E119" s="3">
        <v>15.71</v>
      </c>
      <c r="F119" s="3">
        <v>41.13</v>
      </c>
      <c r="G119" s="3">
        <v>1199.31</v>
      </c>
      <c r="H119" s="3">
        <v>334.41</v>
      </c>
      <c r="I119" s="3">
        <v>168.54</v>
      </c>
      <c r="J119" s="3">
        <v>1137.32</v>
      </c>
      <c r="K119" s="3">
        <v>0</v>
      </c>
      <c r="L119" s="3">
        <v>36.18</v>
      </c>
      <c r="M119" s="3">
        <v>411.26</v>
      </c>
      <c r="N119" s="3">
        <v>81.75</v>
      </c>
      <c r="O119" s="3">
        <f>VLOOKUP(B119,SWH!$A$4:$B$19,2,FALSE)</f>
        <v>0.114147</v>
      </c>
      <c r="P119" s="3">
        <f t="shared" si="5"/>
        <v>81.635852999999997</v>
      </c>
      <c r="Q119" s="3">
        <v>61.9</v>
      </c>
      <c r="R119" s="3">
        <v>0</v>
      </c>
      <c r="S119" s="3">
        <v>0</v>
      </c>
      <c r="T119" s="3">
        <v>0</v>
      </c>
      <c r="U119" s="3">
        <v>816.27</v>
      </c>
      <c r="V119" s="3">
        <v>0</v>
      </c>
      <c r="W119" s="3">
        <f t="shared" si="6"/>
        <v>1769.8158530000001</v>
      </c>
      <c r="X119" s="3">
        <f t="shared" si="7"/>
        <v>41.13</v>
      </c>
      <c r="Y119" s="3">
        <v>3446.37</v>
      </c>
      <c r="Z119" s="3">
        <v>857.4</v>
      </c>
      <c r="AA119" s="3">
        <f t="shared" si="4"/>
        <v>4303.7699999999995</v>
      </c>
    </row>
    <row r="120" spans="1:27" x14ac:dyDescent="0.25">
      <c r="A120" s="93">
        <v>2009</v>
      </c>
      <c r="B120" s="93" t="s">
        <v>61</v>
      </c>
      <c r="C120" s="121" t="s">
        <v>19</v>
      </c>
      <c r="D120" s="3">
        <f>VLOOKUP(B120,SWH!$A$4:$C$19,3,FALSE)</f>
        <v>7836.48</v>
      </c>
      <c r="E120" s="3">
        <v>35.29</v>
      </c>
      <c r="F120" s="3">
        <v>114.75</v>
      </c>
      <c r="G120" s="3">
        <v>973.91</v>
      </c>
      <c r="H120" s="3">
        <v>334.41</v>
      </c>
      <c r="I120" s="3">
        <v>168.48</v>
      </c>
      <c r="J120" s="3">
        <v>1137.32</v>
      </c>
      <c r="K120" s="3">
        <v>0</v>
      </c>
      <c r="L120" s="3">
        <v>36.18</v>
      </c>
      <c r="M120" s="3">
        <v>300.75</v>
      </c>
      <c r="N120" s="3">
        <v>65.760000000000005</v>
      </c>
      <c r="O120" s="3">
        <f>VLOOKUP(B120,SWH!$A$4:$B$19,2,FALSE)</f>
        <v>0.114147</v>
      </c>
      <c r="P120" s="3">
        <f t="shared" si="5"/>
        <v>65.645853000000002</v>
      </c>
      <c r="Q120" s="3">
        <v>48.81</v>
      </c>
      <c r="R120" s="3">
        <v>0</v>
      </c>
      <c r="S120" s="3">
        <v>0</v>
      </c>
      <c r="T120" s="3">
        <v>0</v>
      </c>
      <c r="U120" s="3">
        <v>893.8</v>
      </c>
      <c r="V120" s="3">
        <v>0</v>
      </c>
      <c r="W120" s="3">
        <f t="shared" si="6"/>
        <v>1424.4058529999998</v>
      </c>
      <c r="X120" s="3">
        <f t="shared" si="7"/>
        <v>114.75</v>
      </c>
      <c r="Y120" s="3">
        <v>3100.92</v>
      </c>
      <c r="Z120" s="3">
        <v>1008.55</v>
      </c>
      <c r="AA120" s="3">
        <f t="shared" si="4"/>
        <v>4109.47</v>
      </c>
    </row>
    <row r="121" spans="1:27" x14ac:dyDescent="0.25">
      <c r="A121" s="93">
        <v>2009</v>
      </c>
      <c r="B121" s="93" t="s">
        <v>61</v>
      </c>
      <c r="C121" s="121" t="s">
        <v>20</v>
      </c>
      <c r="D121" s="3">
        <f>VLOOKUP(B121,SWH!$A$4:$C$19,3,FALSE)</f>
        <v>7836.48</v>
      </c>
      <c r="E121" s="3">
        <v>31.37</v>
      </c>
      <c r="F121" s="3">
        <v>88.12</v>
      </c>
      <c r="G121" s="3">
        <v>752.13</v>
      </c>
      <c r="H121" s="3">
        <v>334.41</v>
      </c>
      <c r="I121" s="3">
        <v>168.6</v>
      </c>
      <c r="J121" s="3">
        <v>1137.32</v>
      </c>
      <c r="K121" s="3">
        <v>0</v>
      </c>
      <c r="L121" s="3">
        <v>36.18</v>
      </c>
      <c r="M121" s="3">
        <v>314.97000000000003</v>
      </c>
      <c r="N121" s="3">
        <v>67.290000000000006</v>
      </c>
      <c r="O121" s="3">
        <f>VLOOKUP(B121,SWH!$A$4:$B$19,2,FALSE)</f>
        <v>0.114147</v>
      </c>
      <c r="P121" s="3">
        <f t="shared" si="5"/>
        <v>67.175853000000004</v>
      </c>
      <c r="Q121" s="3">
        <v>28.93</v>
      </c>
      <c r="R121" s="3">
        <v>0</v>
      </c>
      <c r="S121" s="3">
        <v>0</v>
      </c>
      <c r="T121" s="3">
        <v>0</v>
      </c>
      <c r="U121" s="3">
        <v>898.81</v>
      </c>
      <c r="V121" s="3">
        <v>0</v>
      </c>
      <c r="W121" s="3">
        <f t="shared" si="6"/>
        <v>1194.5758530000001</v>
      </c>
      <c r="X121" s="3">
        <f t="shared" si="7"/>
        <v>88.12</v>
      </c>
      <c r="Y121" s="3">
        <v>2871.2</v>
      </c>
      <c r="Z121" s="3">
        <v>986.93</v>
      </c>
      <c r="AA121" s="3">
        <f t="shared" si="4"/>
        <v>3858.1299999999997</v>
      </c>
    </row>
    <row r="122" spans="1:27" x14ac:dyDescent="0.25">
      <c r="A122" s="93">
        <v>2009</v>
      </c>
      <c r="B122" s="93" t="s">
        <v>61</v>
      </c>
      <c r="C122" s="121" t="s">
        <v>3</v>
      </c>
      <c r="D122" s="3">
        <f>VLOOKUP(B122,SWH!$A$4:$C$19,3,FALSE)</f>
        <v>7836.48</v>
      </c>
      <c r="E122" s="3">
        <v>194.92</v>
      </c>
      <c r="F122" s="3">
        <v>696.64</v>
      </c>
      <c r="G122" s="3">
        <v>488.65</v>
      </c>
      <c r="H122" s="3">
        <v>334.41</v>
      </c>
      <c r="I122" s="3">
        <v>168.57</v>
      </c>
      <c r="J122" s="3">
        <v>1137.32</v>
      </c>
      <c r="K122" s="3">
        <v>0</v>
      </c>
      <c r="L122" s="3">
        <v>36.18</v>
      </c>
      <c r="M122" s="3">
        <v>246.99</v>
      </c>
      <c r="N122" s="3">
        <v>60.77</v>
      </c>
      <c r="O122" s="3">
        <f>VLOOKUP(B122,SWH!$A$4:$B$19,2,FALSE)</f>
        <v>0.114147</v>
      </c>
      <c r="P122" s="3">
        <f t="shared" si="5"/>
        <v>60.655853</v>
      </c>
      <c r="Q122" s="3">
        <v>23.03</v>
      </c>
      <c r="R122" s="3">
        <v>0</v>
      </c>
      <c r="S122" s="3">
        <v>0</v>
      </c>
      <c r="T122" s="3">
        <v>0</v>
      </c>
      <c r="U122" s="3">
        <v>1030.02</v>
      </c>
      <c r="V122" s="3">
        <v>0</v>
      </c>
      <c r="W122" s="3">
        <f t="shared" si="6"/>
        <v>1014.2458529999999</v>
      </c>
      <c r="X122" s="3">
        <f t="shared" si="7"/>
        <v>696.64</v>
      </c>
      <c r="Y122" s="3">
        <v>2690.84</v>
      </c>
      <c r="Z122" s="3">
        <v>1726.67</v>
      </c>
      <c r="AA122" s="3">
        <f t="shared" si="4"/>
        <v>4417.51</v>
      </c>
    </row>
    <row r="123" spans="1:27" x14ac:dyDescent="0.25">
      <c r="A123" s="93">
        <v>2009</v>
      </c>
      <c r="B123" s="93" t="s">
        <v>61</v>
      </c>
      <c r="C123" s="121" t="s">
        <v>7</v>
      </c>
      <c r="D123" s="3">
        <f>VLOOKUP(B123,SWH!$A$4:$C$19,3,FALSE)</f>
        <v>7836.48</v>
      </c>
      <c r="E123" s="3">
        <v>87.75</v>
      </c>
      <c r="F123" s="3">
        <v>297.36</v>
      </c>
      <c r="G123" s="3">
        <v>517.34</v>
      </c>
      <c r="H123" s="3">
        <v>334.41</v>
      </c>
      <c r="I123" s="3">
        <v>168.56</v>
      </c>
      <c r="J123" s="3">
        <v>1137.32</v>
      </c>
      <c r="K123" s="3">
        <v>0</v>
      </c>
      <c r="L123" s="3">
        <v>36.18</v>
      </c>
      <c r="M123" s="3">
        <v>273.67</v>
      </c>
      <c r="N123" s="3">
        <v>56.8</v>
      </c>
      <c r="O123" s="3">
        <f>VLOOKUP(B123,SWH!$A$4:$B$19,2,FALSE)</f>
        <v>0.114147</v>
      </c>
      <c r="P123" s="3">
        <f t="shared" si="5"/>
        <v>56.685852999999994</v>
      </c>
      <c r="Q123" s="3">
        <v>20.309999999999999</v>
      </c>
      <c r="R123" s="3">
        <v>0</v>
      </c>
      <c r="S123" s="3">
        <v>0</v>
      </c>
      <c r="T123" s="3">
        <v>0</v>
      </c>
      <c r="U123" s="3">
        <v>995.22</v>
      </c>
      <c r="V123" s="3">
        <v>0</v>
      </c>
      <c r="W123" s="3">
        <f t="shared" si="6"/>
        <v>955.755853</v>
      </c>
      <c r="X123" s="3">
        <f t="shared" si="7"/>
        <v>297.36</v>
      </c>
      <c r="Y123" s="3">
        <v>2632.34</v>
      </c>
      <c r="Z123" s="3">
        <v>1292.58</v>
      </c>
      <c r="AA123" s="3">
        <f t="shared" si="4"/>
        <v>3924.92</v>
      </c>
    </row>
    <row r="124" spans="1:27" x14ac:dyDescent="0.25">
      <c r="A124" s="93">
        <v>2009</v>
      </c>
      <c r="B124" s="93" t="s">
        <v>61</v>
      </c>
      <c r="C124" s="121" t="s">
        <v>17</v>
      </c>
      <c r="D124" s="3">
        <f>VLOOKUP(B124,SWH!$A$4:$C$19,3,FALSE)</f>
        <v>7836.48</v>
      </c>
      <c r="E124" s="3">
        <v>38.82</v>
      </c>
      <c r="F124" s="3">
        <v>123.57</v>
      </c>
      <c r="G124" s="3">
        <v>95.19</v>
      </c>
      <c r="H124" s="3">
        <v>334.41</v>
      </c>
      <c r="I124" s="3">
        <v>168.54</v>
      </c>
      <c r="J124" s="3">
        <v>1137.32</v>
      </c>
      <c r="K124" s="3">
        <v>0</v>
      </c>
      <c r="L124" s="3">
        <v>36.18</v>
      </c>
      <c r="M124" s="3">
        <v>140.18</v>
      </c>
      <c r="N124" s="3">
        <v>34.06</v>
      </c>
      <c r="O124" s="3">
        <f>VLOOKUP(B124,SWH!$A$4:$B$19,2,FALSE)</f>
        <v>0.114147</v>
      </c>
      <c r="P124" s="3">
        <f t="shared" si="5"/>
        <v>33.945853</v>
      </c>
      <c r="Q124" s="3">
        <v>4.42</v>
      </c>
      <c r="R124" s="3">
        <v>0</v>
      </c>
      <c r="S124" s="3">
        <v>0</v>
      </c>
      <c r="T124" s="3">
        <v>0</v>
      </c>
      <c r="U124" s="3">
        <v>1045.56</v>
      </c>
      <c r="V124" s="3">
        <v>0</v>
      </c>
      <c r="W124" s="3">
        <f t="shared" si="6"/>
        <v>312.55585300000001</v>
      </c>
      <c r="X124" s="3">
        <f t="shared" si="7"/>
        <v>123.57</v>
      </c>
      <c r="Y124" s="3">
        <v>1989.12</v>
      </c>
      <c r="Z124" s="3">
        <v>1169.1300000000001</v>
      </c>
      <c r="AA124" s="3">
        <f t="shared" si="4"/>
        <v>3158.25</v>
      </c>
    </row>
    <row r="125" spans="1:27" x14ac:dyDescent="0.25">
      <c r="A125" s="93">
        <v>2009</v>
      </c>
      <c r="B125" s="93" t="s">
        <v>61</v>
      </c>
      <c r="C125" s="121" t="s">
        <v>14</v>
      </c>
      <c r="D125" s="3">
        <f>VLOOKUP(B125,SWH!$A$4:$C$19,3,FALSE)</f>
        <v>7836.48</v>
      </c>
      <c r="E125" s="3">
        <v>355.77</v>
      </c>
      <c r="F125" s="3">
        <v>1287.68</v>
      </c>
      <c r="G125" s="3">
        <v>357.26</v>
      </c>
      <c r="H125" s="3">
        <v>334.41</v>
      </c>
      <c r="I125" s="3">
        <v>168.31</v>
      </c>
      <c r="J125" s="3">
        <v>1137.32</v>
      </c>
      <c r="K125" s="3">
        <v>0</v>
      </c>
      <c r="L125" s="3">
        <v>36.18</v>
      </c>
      <c r="M125" s="3">
        <v>251.43</v>
      </c>
      <c r="N125" s="3">
        <v>65.52</v>
      </c>
      <c r="O125" s="3">
        <f>VLOOKUP(B125,SWH!$A$4:$B$19,2,FALSE)</f>
        <v>0.114147</v>
      </c>
      <c r="P125" s="3">
        <f t="shared" si="5"/>
        <v>65.405852999999993</v>
      </c>
      <c r="Q125" s="3">
        <v>16.89</v>
      </c>
      <c r="R125" s="3">
        <v>0</v>
      </c>
      <c r="S125" s="3">
        <v>0</v>
      </c>
      <c r="T125" s="3">
        <v>0</v>
      </c>
      <c r="U125" s="3">
        <v>1137.27</v>
      </c>
      <c r="V125" s="3">
        <v>0</v>
      </c>
      <c r="W125" s="3">
        <f t="shared" si="6"/>
        <v>1046.7558530000001</v>
      </c>
      <c r="X125" s="3">
        <f t="shared" si="7"/>
        <v>1287.68</v>
      </c>
      <c r="Y125" s="3">
        <v>2723.1</v>
      </c>
      <c r="Z125" s="3">
        <v>2424.9499999999998</v>
      </c>
      <c r="AA125" s="3">
        <f t="shared" si="4"/>
        <v>5148.0499999999993</v>
      </c>
    </row>
    <row r="126" spans="1:27" x14ac:dyDescent="0.25">
      <c r="A126" s="93">
        <v>2009</v>
      </c>
      <c r="B126" s="93" t="s">
        <v>61</v>
      </c>
      <c r="C126" s="121" t="s">
        <v>2</v>
      </c>
      <c r="D126" s="3">
        <f>VLOOKUP(B126,SWH!$A$4:$C$19,3,FALSE)</f>
        <v>7836.48</v>
      </c>
      <c r="E126" s="3">
        <v>134.47999999999999</v>
      </c>
      <c r="F126" s="3">
        <v>459.94</v>
      </c>
      <c r="G126" s="3">
        <v>379.25</v>
      </c>
      <c r="H126" s="3">
        <v>334.41</v>
      </c>
      <c r="I126" s="3">
        <v>168.44</v>
      </c>
      <c r="J126" s="3">
        <v>1137.32</v>
      </c>
      <c r="K126" s="3">
        <v>0</v>
      </c>
      <c r="L126" s="3">
        <v>36.18</v>
      </c>
      <c r="M126" s="3">
        <v>257.17</v>
      </c>
      <c r="N126" s="3">
        <v>56.06</v>
      </c>
      <c r="O126" s="3">
        <f>VLOOKUP(B126,SWH!$A$4:$B$19,2,FALSE)</f>
        <v>0.114147</v>
      </c>
      <c r="P126" s="3">
        <f t="shared" si="5"/>
        <v>55.945853</v>
      </c>
      <c r="Q126" s="3">
        <v>14.07</v>
      </c>
      <c r="R126" s="3">
        <v>0</v>
      </c>
      <c r="S126" s="3">
        <v>0</v>
      </c>
      <c r="T126" s="3">
        <v>0</v>
      </c>
      <c r="U126" s="3">
        <v>1107.03</v>
      </c>
      <c r="V126" s="3">
        <v>0</v>
      </c>
      <c r="W126" s="3">
        <f t="shared" si="6"/>
        <v>840.91585300000008</v>
      </c>
      <c r="X126" s="3">
        <f t="shared" si="7"/>
        <v>459.94</v>
      </c>
      <c r="Y126" s="3">
        <v>2517.38</v>
      </c>
      <c r="Z126" s="3">
        <v>1566.97</v>
      </c>
      <c r="AA126" s="3">
        <f t="shared" si="4"/>
        <v>4084.3500000000004</v>
      </c>
    </row>
    <row r="127" spans="1:27" x14ac:dyDescent="0.25">
      <c r="A127" s="93">
        <v>2009</v>
      </c>
      <c r="B127" s="93" t="s">
        <v>61</v>
      </c>
      <c r="C127" s="121" t="s">
        <v>18</v>
      </c>
      <c r="D127" s="3">
        <f>VLOOKUP(B127,SWH!$A$4:$C$19,3,FALSE)</f>
        <v>7836.48</v>
      </c>
      <c r="E127" s="3">
        <v>224.76</v>
      </c>
      <c r="F127" s="3">
        <v>803.31</v>
      </c>
      <c r="G127" s="3">
        <v>64.290000000000006</v>
      </c>
      <c r="H127" s="3">
        <v>334.41</v>
      </c>
      <c r="I127" s="3">
        <v>168.12</v>
      </c>
      <c r="J127" s="3">
        <v>1137.32</v>
      </c>
      <c r="K127" s="3">
        <v>0</v>
      </c>
      <c r="L127" s="3">
        <v>36.18</v>
      </c>
      <c r="M127" s="3">
        <v>183.56</v>
      </c>
      <c r="N127" s="3">
        <v>47.59</v>
      </c>
      <c r="O127" s="3">
        <f>VLOOKUP(B127,SWH!$A$4:$B$19,2,FALSE)</f>
        <v>0.114147</v>
      </c>
      <c r="P127" s="3">
        <f t="shared" si="5"/>
        <v>47.475853000000001</v>
      </c>
      <c r="Q127" s="3">
        <v>2.77</v>
      </c>
      <c r="R127" s="3">
        <v>0</v>
      </c>
      <c r="S127" s="3">
        <v>0</v>
      </c>
      <c r="T127" s="3">
        <v>0</v>
      </c>
      <c r="U127" s="3">
        <v>1169.7</v>
      </c>
      <c r="V127" s="3">
        <v>0</v>
      </c>
      <c r="W127" s="3">
        <f t="shared" si="6"/>
        <v>522.85585300000002</v>
      </c>
      <c r="X127" s="3">
        <f t="shared" si="7"/>
        <v>803.31</v>
      </c>
      <c r="Y127" s="3">
        <v>2199</v>
      </c>
      <c r="Z127" s="3">
        <v>1973.02</v>
      </c>
      <c r="AA127" s="3">
        <f t="shared" si="4"/>
        <v>4172.0200000000004</v>
      </c>
    </row>
    <row r="128" spans="1:27" x14ac:dyDescent="0.25">
      <c r="A128" s="93">
        <v>2009</v>
      </c>
      <c r="B128" s="93" t="s">
        <v>61</v>
      </c>
      <c r="C128" s="121" t="s">
        <v>4</v>
      </c>
      <c r="D128" s="3">
        <f>VLOOKUP(B128,SWH!$A$4:$C$19,3,FALSE)</f>
        <v>7836.48</v>
      </c>
      <c r="E128" s="3">
        <v>524.03</v>
      </c>
      <c r="F128" s="3">
        <v>1891.73</v>
      </c>
      <c r="G128" s="3">
        <v>174.2</v>
      </c>
      <c r="H128" s="3">
        <v>334.41</v>
      </c>
      <c r="I128" s="3">
        <v>168.37</v>
      </c>
      <c r="J128" s="3">
        <v>1137.32</v>
      </c>
      <c r="K128" s="3">
        <v>0</v>
      </c>
      <c r="L128" s="3">
        <v>36.18</v>
      </c>
      <c r="M128" s="3">
        <v>254.56</v>
      </c>
      <c r="N128" s="3">
        <v>59.13</v>
      </c>
      <c r="O128" s="3">
        <f>VLOOKUP(B128,SWH!$A$4:$B$19,2,FALSE)</f>
        <v>0.114147</v>
      </c>
      <c r="P128" s="3">
        <f t="shared" si="5"/>
        <v>59.015853</v>
      </c>
      <c r="Q128" s="3">
        <v>7.9</v>
      </c>
      <c r="R128" s="3">
        <v>0</v>
      </c>
      <c r="S128" s="3">
        <v>0</v>
      </c>
      <c r="T128" s="3">
        <v>0</v>
      </c>
      <c r="U128" s="3">
        <v>1228.1500000000001</v>
      </c>
      <c r="V128" s="3">
        <v>0</v>
      </c>
      <c r="W128" s="3">
        <f t="shared" si="6"/>
        <v>1019.7058529999999</v>
      </c>
      <c r="X128" s="3">
        <f t="shared" si="7"/>
        <v>1891.73</v>
      </c>
      <c r="Y128" s="3">
        <v>2696.09</v>
      </c>
      <c r="Z128" s="3">
        <v>3119.89</v>
      </c>
      <c r="AA128" s="3">
        <f t="shared" si="4"/>
        <v>5815.98</v>
      </c>
    </row>
    <row r="129" spans="1:27" x14ac:dyDescent="0.25">
      <c r="A129" s="93">
        <v>2009</v>
      </c>
      <c r="B129" s="93" t="s">
        <v>61</v>
      </c>
      <c r="C129" s="121" t="s">
        <v>5</v>
      </c>
      <c r="D129" s="3">
        <f>VLOOKUP(B129,SWH!$A$4:$C$19,3,FALSE)</f>
        <v>7836.48</v>
      </c>
      <c r="E129" s="3">
        <v>263.67</v>
      </c>
      <c r="F129" s="3">
        <v>926.74</v>
      </c>
      <c r="G129" s="3">
        <v>252.53</v>
      </c>
      <c r="H129" s="3">
        <v>334.41</v>
      </c>
      <c r="I129" s="3">
        <v>168.37</v>
      </c>
      <c r="J129" s="3">
        <v>1137.32</v>
      </c>
      <c r="K129" s="3">
        <v>0</v>
      </c>
      <c r="L129" s="3">
        <v>36.18</v>
      </c>
      <c r="M129" s="3">
        <v>260.95</v>
      </c>
      <c r="N129" s="3">
        <v>52.36</v>
      </c>
      <c r="O129" s="3">
        <f>VLOOKUP(B129,SWH!$A$4:$B$19,2,FALSE)</f>
        <v>0.114147</v>
      </c>
      <c r="P129" s="3">
        <f t="shared" si="5"/>
        <v>52.245852999999997</v>
      </c>
      <c r="Q129" s="3">
        <v>9.08</v>
      </c>
      <c r="R129" s="3">
        <v>0</v>
      </c>
      <c r="S129" s="3">
        <v>0</v>
      </c>
      <c r="T129" s="3">
        <v>0</v>
      </c>
      <c r="U129" s="3">
        <v>1202.6400000000001</v>
      </c>
      <c r="V129" s="3">
        <v>0</v>
      </c>
      <c r="W129" s="3">
        <f t="shared" si="6"/>
        <v>838.47585300000014</v>
      </c>
      <c r="X129" s="3">
        <f t="shared" si="7"/>
        <v>926.74</v>
      </c>
      <c r="Y129" s="3">
        <v>2514.89</v>
      </c>
      <c r="Z129" s="3">
        <v>2129.37</v>
      </c>
      <c r="AA129" s="3">
        <f t="shared" si="4"/>
        <v>4644.26</v>
      </c>
    </row>
    <row r="130" spans="1:27" x14ac:dyDescent="0.25">
      <c r="A130" s="93">
        <v>2009</v>
      </c>
      <c r="B130" s="93" t="s">
        <v>61</v>
      </c>
      <c r="C130" s="121" t="s">
        <v>15</v>
      </c>
      <c r="D130" s="3">
        <f>VLOOKUP(B130,SWH!$A$4:$C$19,3,FALSE)</f>
        <v>7836.48</v>
      </c>
      <c r="E130" s="3">
        <v>179.49</v>
      </c>
      <c r="F130" s="3">
        <v>644.5</v>
      </c>
      <c r="G130" s="3">
        <v>21.79</v>
      </c>
      <c r="H130" s="3">
        <v>334.41</v>
      </c>
      <c r="I130" s="3">
        <v>168.11</v>
      </c>
      <c r="J130" s="3">
        <v>1137.32</v>
      </c>
      <c r="K130" s="3">
        <v>0</v>
      </c>
      <c r="L130" s="3">
        <v>36.18</v>
      </c>
      <c r="M130" s="3">
        <v>163.12</v>
      </c>
      <c r="N130" s="3">
        <v>41.92</v>
      </c>
      <c r="O130" s="3">
        <f>VLOOKUP(B130,SWH!$A$4:$B$19,2,FALSE)</f>
        <v>0.114147</v>
      </c>
      <c r="P130" s="3">
        <f t="shared" si="5"/>
        <v>41.805852999999999</v>
      </c>
      <c r="Q130" s="3">
        <v>0.99</v>
      </c>
      <c r="R130" s="3">
        <v>0</v>
      </c>
      <c r="S130" s="3">
        <v>0</v>
      </c>
      <c r="T130" s="3">
        <v>0</v>
      </c>
      <c r="U130" s="3">
        <v>1221.21</v>
      </c>
      <c r="V130" s="3">
        <v>0</v>
      </c>
      <c r="W130" s="3">
        <f t="shared" si="6"/>
        <v>407.195853</v>
      </c>
      <c r="X130" s="3">
        <f t="shared" si="7"/>
        <v>644.5</v>
      </c>
      <c r="Y130" s="3">
        <v>2083.3200000000002</v>
      </c>
      <c r="Z130" s="3">
        <v>1865.71</v>
      </c>
      <c r="AA130" s="3">
        <f t="shared" ref="AA130:AA193" si="8">SUM(Y130:Z130)</f>
        <v>3949.03</v>
      </c>
    </row>
    <row r="131" spans="1:27" x14ac:dyDescent="0.25">
      <c r="A131" s="93">
        <v>2009</v>
      </c>
      <c r="B131" s="93" t="s">
        <v>61</v>
      </c>
      <c r="C131" s="121" t="s">
        <v>16</v>
      </c>
      <c r="D131" s="3">
        <f>VLOOKUP(B131,SWH!$A$4:$C$19,3,FALSE)</f>
        <v>7836.48</v>
      </c>
      <c r="E131" s="3">
        <v>722.89</v>
      </c>
      <c r="F131" s="3">
        <v>2560.13</v>
      </c>
      <c r="G131" s="3">
        <v>199.13</v>
      </c>
      <c r="H131" s="3">
        <v>334.41</v>
      </c>
      <c r="I131" s="3">
        <v>168.29</v>
      </c>
      <c r="J131" s="3">
        <v>1137.32</v>
      </c>
      <c r="K131" s="3">
        <v>0</v>
      </c>
      <c r="L131" s="3">
        <v>36.18</v>
      </c>
      <c r="M131" s="3">
        <v>286.89999999999998</v>
      </c>
      <c r="N131" s="3">
        <v>77.900000000000006</v>
      </c>
      <c r="O131" s="3">
        <f>VLOOKUP(B131,SWH!$A$4:$B$19,2,FALSE)</f>
        <v>0.114147</v>
      </c>
      <c r="P131" s="3">
        <f t="shared" ref="P131:P194" si="9">N131-O131</f>
        <v>77.785853000000003</v>
      </c>
      <c r="Q131" s="3">
        <v>9.8800000000000008</v>
      </c>
      <c r="R131" s="3">
        <v>0</v>
      </c>
      <c r="S131" s="3">
        <v>0</v>
      </c>
      <c r="T131" s="3">
        <v>0</v>
      </c>
      <c r="U131" s="3">
        <v>1295.46</v>
      </c>
      <c r="V131" s="3">
        <v>0</v>
      </c>
      <c r="W131" s="3">
        <f t="shared" ref="W131:W194" si="10">E131+G131+M131+SUM(P131:S131)</f>
        <v>1296.585853</v>
      </c>
      <c r="X131" s="3">
        <f t="shared" ref="X131:X194" si="11">F131</f>
        <v>2560.13</v>
      </c>
      <c r="Y131" s="3">
        <v>2972.91</v>
      </c>
      <c r="Z131" s="3">
        <v>3855.59</v>
      </c>
      <c r="AA131" s="3">
        <f t="shared" si="8"/>
        <v>6828.5</v>
      </c>
    </row>
    <row r="132" spans="1:27" x14ac:dyDescent="0.25">
      <c r="A132" s="93">
        <v>2009</v>
      </c>
      <c r="B132" s="93" t="s">
        <v>61</v>
      </c>
      <c r="C132" s="121" t="s">
        <v>9</v>
      </c>
      <c r="D132" s="3">
        <f>VLOOKUP(B132,SWH!$A$4:$C$19,3,FALSE)</f>
        <v>7836.48</v>
      </c>
      <c r="E132" s="3">
        <v>493.95</v>
      </c>
      <c r="F132" s="3">
        <v>1718.47</v>
      </c>
      <c r="G132" s="3">
        <v>142.18</v>
      </c>
      <c r="H132" s="3">
        <v>334.41</v>
      </c>
      <c r="I132" s="3">
        <v>168.17</v>
      </c>
      <c r="J132" s="3">
        <v>1137.32</v>
      </c>
      <c r="K132" s="3">
        <v>0</v>
      </c>
      <c r="L132" s="3">
        <v>36.18</v>
      </c>
      <c r="M132" s="3">
        <v>285.22000000000003</v>
      </c>
      <c r="N132" s="3">
        <v>54.24</v>
      </c>
      <c r="O132" s="3">
        <f>VLOOKUP(B132,SWH!$A$4:$B$19,2,FALSE)</f>
        <v>0.114147</v>
      </c>
      <c r="P132" s="3">
        <f t="shared" si="9"/>
        <v>54.125852999999999</v>
      </c>
      <c r="Q132" s="3">
        <v>5.28</v>
      </c>
      <c r="R132" s="3">
        <v>0</v>
      </c>
      <c r="S132" s="3">
        <v>0</v>
      </c>
      <c r="T132" s="3">
        <v>0</v>
      </c>
      <c r="U132" s="3">
        <v>1278.32</v>
      </c>
      <c r="V132" s="3">
        <v>0</v>
      </c>
      <c r="W132" s="3">
        <f t="shared" si="10"/>
        <v>980.755853</v>
      </c>
      <c r="X132" s="3">
        <f t="shared" si="11"/>
        <v>1718.47</v>
      </c>
      <c r="Y132" s="3">
        <v>2656.95</v>
      </c>
      <c r="Z132" s="3">
        <v>2996.8</v>
      </c>
      <c r="AA132" s="3">
        <f t="shared" si="8"/>
        <v>5653.75</v>
      </c>
    </row>
    <row r="133" spans="1:27" x14ac:dyDescent="0.25">
      <c r="A133" s="93">
        <v>2009</v>
      </c>
      <c r="B133" s="93" t="s">
        <v>61</v>
      </c>
      <c r="C133" s="121" t="s">
        <v>12</v>
      </c>
      <c r="D133" s="3">
        <f>VLOOKUP(B133,SWH!$A$4:$C$19,3,FALSE)</f>
        <v>7836.48</v>
      </c>
      <c r="E133" s="3">
        <v>655.28</v>
      </c>
      <c r="F133" s="3">
        <v>2279.5700000000002</v>
      </c>
      <c r="G133" s="3">
        <v>151.55000000000001</v>
      </c>
      <c r="H133" s="3">
        <v>334.41</v>
      </c>
      <c r="I133" s="3">
        <v>168.06</v>
      </c>
      <c r="J133" s="3">
        <v>1137.32</v>
      </c>
      <c r="K133" s="3">
        <v>0</v>
      </c>
      <c r="L133" s="3">
        <v>36.18</v>
      </c>
      <c r="M133" s="3">
        <v>285.79000000000002</v>
      </c>
      <c r="N133" s="3">
        <v>61.61</v>
      </c>
      <c r="O133" s="3">
        <f>VLOOKUP(B133,SWH!$A$4:$B$19,2,FALSE)</f>
        <v>0.114147</v>
      </c>
      <c r="P133" s="3">
        <f t="shared" si="9"/>
        <v>61.495852999999997</v>
      </c>
      <c r="Q133" s="3">
        <v>6.78</v>
      </c>
      <c r="R133" s="3">
        <v>0</v>
      </c>
      <c r="S133" s="3">
        <v>0</v>
      </c>
      <c r="T133" s="3">
        <v>0</v>
      </c>
      <c r="U133" s="3">
        <v>1375.51</v>
      </c>
      <c r="V133" s="3">
        <v>0</v>
      </c>
      <c r="W133" s="3">
        <f t="shared" si="10"/>
        <v>1160.895853</v>
      </c>
      <c r="X133" s="3">
        <f t="shared" si="11"/>
        <v>2279.5700000000002</v>
      </c>
      <c r="Y133" s="3">
        <v>2836.98</v>
      </c>
      <c r="Z133" s="3">
        <v>3655.08</v>
      </c>
      <c r="AA133" s="3">
        <f t="shared" si="8"/>
        <v>6492.0599999999995</v>
      </c>
    </row>
    <row r="134" spans="1:27" x14ac:dyDescent="0.25">
      <c r="A134" s="93">
        <v>2009</v>
      </c>
      <c r="B134" s="93" t="s">
        <v>61</v>
      </c>
      <c r="C134" s="121" t="s">
        <v>8</v>
      </c>
      <c r="D134" s="3">
        <f>VLOOKUP(B134,SWH!$A$4:$C$19,3,FALSE)</f>
        <v>7836.48</v>
      </c>
      <c r="E134" s="3">
        <v>728.26</v>
      </c>
      <c r="F134" s="3">
        <v>2437.96</v>
      </c>
      <c r="G134" s="3">
        <v>77.290000000000006</v>
      </c>
      <c r="H134" s="3">
        <v>334.41</v>
      </c>
      <c r="I134" s="3">
        <v>167.14</v>
      </c>
      <c r="J134" s="3">
        <v>1137.32</v>
      </c>
      <c r="K134" s="3">
        <v>0</v>
      </c>
      <c r="L134" s="3">
        <v>36.18</v>
      </c>
      <c r="M134" s="3">
        <v>321.27999999999997</v>
      </c>
      <c r="N134" s="3">
        <v>56.74</v>
      </c>
      <c r="O134" s="3">
        <f>VLOOKUP(B134,SWH!$A$4:$B$19,2,FALSE)</f>
        <v>0.114147</v>
      </c>
      <c r="P134" s="3">
        <f t="shared" si="9"/>
        <v>56.625852999999999</v>
      </c>
      <c r="Q134" s="3">
        <v>3.12</v>
      </c>
      <c r="R134" s="3">
        <v>0</v>
      </c>
      <c r="S134" s="3">
        <v>0</v>
      </c>
      <c r="T134" s="3">
        <v>0</v>
      </c>
      <c r="U134" s="3">
        <v>1483.45</v>
      </c>
      <c r="V134" s="3">
        <v>0</v>
      </c>
      <c r="W134" s="3">
        <f t="shared" si="10"/>
        <v>1186.5758529999998</v>
      </c>
      <c r="X134" s="3">
        <f t="shared" si="11"/>
        <v>2437.96</v>
      </c>
      <c r="Y134" s="3">
        <v>2861.74</v>
      </c>
      <c r="Z134" s="3">
        <v>3921.41</v>
      </c>
      <c r="AA134" s="3">
        <f t="shared" si="8"/>
        <v>6783.15</v>
      </c>
    </row>
    <row r="135" spans="1:27" x14ac:dyDescent="0.25">
      <c r="A135" s="93">
        <v>2012</v>
      </c>
      <c r="B135" s="93" t="s">
        <v>61</v>
      </c>
      <c r="C135" s="121" t="s">
        <v>10</v>
      </c>
      <c r="D135" s="3">
        <f>VLOOKUP(B135,SWH!$A$4:$C$19,3,FALSE)</f>
        <v>7836.48</v>
      </c>
      <c r="E135" s="3">
        <v>0</v>
      </c>
      <c r="F135" s="3">
        <v>0</v>
      </c>
      <c r="G135" s="3">
        <v>1781.92</v>
      </c>
      <c r="H135" s="3">
        <v>276.31</v>
      </c>
      <c r="I135" s="3">
        <v>168.7</v>
      </c>
      <c r="J135" s="3">
        <v>1137.32</v>
      </c>
      <c r="K135" s="3">
        <v>0</v>
      </c>
      <c r="L135" s="3">
        <v>20.97</v>
      </c>
      <c r="M135" s="3">
        <v>416.97</v>
      </c>
      <c r="N135" s="3">
        <v>70.03</v>
      </c>
      <c r="O135" s="3">
        <f>VLOOKUP(B135,SWH!$A$4:$B$19,2,FALSE)</f>
        <v>0.114147</v>
      </c>
      <c r="P135" s="3">
        <f t="shared" si="9"/>
        <v>69.915852999999998</v>
      </c>
      <c r="Q135" s="3">
        <v>89.92</v>
      </c>
      <c r="R135" s="3">
        <v>0</v>
      </c>
      <c r="S135" s="3">
        <v>0</v>
      </c>
      <c r="T135" s="3">
        <v>0</v>
      </c>
      <c r="U135" s="3">
        <v>744.73</v>
      </c>
      <c r="V135" s="3">
        <v>0</v>
      </c>
      <c r="W135" s="3">
        <f t="shared" si="10"/>
        <v>2358.7258530000004</v>
      </c>
      <c r="X135" s="3">
        <f t="shared" si="11"/>
        <v>0</v>
      </c>
      <c r="Y135" s="3">
        <v>3962.15</v>
      </c>
      <c r="Z135" s="3">
        <v>744.73</v>
      </c>
      <c r="AA135" s="3">
        <f t="shared" si="8"/>
        <v>4706.88</v>
      </c>
    </row>
    <row r="136" spans="1:27" x14ac:dyDescent="0.25">
      <c r="A136" s="93">
        <v>2012</v>
      </c>
      <c r="B136" s="93" t="s">
        <v>61</v>
      </c>
      <c r="C136" s="121" t="s">
        <v>6</v>
      </c>
      <c r="D136" s="3">
        <f>VLOOKUP(B136,SWH!$A$4:$C$19,3,FALSE)</f>
        <v>7836.48</v>
      </c>
      <c r="E136" s="3">
        <v>0.17</v>
      </c>
      <c r="F136" s="3">
        <v>0</v>
      </c>
      <c r="G136" s="3">
        <v>1412.16</v>
      </c>
      <c r="H136" s="3">
        <v>276.31</v>
      </c>
      <c r="I136" s="3">
        <v>168.73</v>
      </c>
      <c r="J136" s="3">
        <v>1137.32</v>
      </c>
      <c r="K136" s="3">
        <v>0</v>
      </c>
      <c r="L136" s="3">
        <v>20.97</v>
      </c>
      <c r="M136" s="3">
        <v>413.49</v>
      </c>
      <c r="N136" s="3">
        <v>78.209999999999994</v>
      </c>
      <c r="O136" s="3">
        <f>VLOOKUP(B136,SWH!$A$4:$B$19,2,FALSE)</f>
        <v>0.114147</v>
      </c>
      <c r="P136" s="3">
        <f t="shared" si="9"/>
        <v>78.095852999999991</v>
      </c>
      <c r="Q136" s="3">
        <v>69.84</v>
      </c>
      <c r="R136" s="3">
        <v>0</v>
      </c>
      <c r="S136" s="3">
        <v>0</v>
      </c>
      <c r="T136" s="3">
        <v>0</v>
      </c>
      <c r="U136" s="3">
        <v>740.91</v>
      </c>
      <c r="V136" s="3">
        <v>0</v>
      </c>
      <c r="W136" s="3">
        <f t="shared" si="10"/>
        <v>1973.7558530000001</v>
      </c>
      <c r="X136" s="3">
        <f t="shared" si="11"/>
        <v>0</v>
      </c>
      <c r="Y136" s="3">
        <v>3577.21</v>
      </c>
      <c r="Z136" s="3">
        <v>740.91</v>
      </c>
      <c r="AA136" s="3">
        <f t="shared" si="8"/>
        <v>4318.12</v>
      </c>
    </row>
    <row r="137" spans="1:27" x14ac:dyDescent="0.25">
      <c r="A137" s="93">
        <v>2012</v>
      </c>
      <c r="B137" s="93" t="s">
        <v>61</v>
      </c>
      <c r="C137" s="121" t="s">
        <v>11</v>
      </c>
      <c r="D137" s="3">
        <f>VLOOKUP(B137,SWH!$A$4:$C$19,3,FALSE)</f>
        <v>7836.48</v>
      </c>
      <c r="E137" s="3">
        <v>0</v>
      </c>
      <c r="F137" s="3">
        <v>0</v>
      </c>
      <c r="G137" s="3">
        <v>1273.82</v>
      </c>
      <c r="H137" s="3">
        <v>276.31</v>
      </c>
      <c r="I137" s="3">
        <v>168.75</v>
      </c>
      <c r="J137" s="3">
        <v>1137.32</v>
      </c>
      <c r="K137" s="3">
        <v>0</v>
      </c>
      <c r="L137" s="3">
        <v>20.97</v>
      </c>
      <c r="M137" s="3">
        <v>338.84</v>
      </c>
      <c r="N137" s="3">
        <v>63.23</v>
      </c>
      <c r="O137" s="3">
        <f>VLOOKUP(B137,SWH!$A$4:$B$19,2,FALSE)</f>
        <v>0.114147</v>
      </c>
      <c r="P137" s="3">
        <f t="shared" si="9"/>
        <v>63.115852999999994</v>
      </c>
      <c r="Q137" s="3">
        <v>58.74</v>
      </c>
      <c r="R137" s="3">
        <v>0</v>
      </c>
      <c r="S137" s="3">
        <v>0</v>
      </c>
      <c r="T137" s="3">
        <v>0</v>
      </c>
      <c r="U137" s="3">
        <v>814.25</v>
      </c>
      <c r="V137" s="3">
        <v>0</v>
      </c>
      <c r="W137" s="3">
        <f t="shared" si="10"/>
        <v>1734.5158529999999</v>
      </c>
      <c r="X137" s="3">
        <f t="shared" si="11"/>
        <v>0</v>
      </c>
      <c r="Y137" s="3">
        <v>3338.01</v>
      </c>
      <c r="Z137" s="3">
        <v>814.25</v>
      </c>
      <c r="AA137" s="3">
        <f t="shared" si="8"/>
        <v>4152.26</v>
      </c>
    </row>
    <row r="138" spans="1:27" x14ac:dyDescent="0.25">
      <c r="A138" s="93">
        <v>2012</v>
      </c>
      <c r="B138" s="93" t="s">
        <v>61</v>
      </c>
      <c r="C138" s="121" t="s">
        <v>13</v>
      </c>
      <c r="D138" s="3">
        <f>VLOOKUP(B138,SWH!$A$4:$C$19,3,FALSE)</f>
        <v>7836.48</v>
      </c>
      <c r="E138" s="3">
        <v>5.07</v>
      </c>
      <c r="F138" s="3">
        <v>8.75</v>
      </c>
      <c r="G138" s="3">
        <v>1079.69</v>
      </c>
      <c r="H138" s="3">
        <v>276.31</v>
      </c>
      <c r="I138" s="3">
        <v>168.54</v>
      </c>
      <c r="J138" s="3">
        <v>1137.32</v>
      </c>
      <c r="K138" s="3">
        <v>0</v>
      </c>
      <c r="L138" s="3">
        <v>20.97</v>
      </c>
      <c r="M138" s="3">
        <v>356.39</v>
      </c>
      <c r="N138" s="3">
        <v>64.459999999999994</v>
      </c>
      <c r="O138" s="3">
        <f>VLOOKUP(B138,SWH!$A$4:$B$19,2,FALSE)</f>
        <v>0.114147</v>
      </c>
      <c r="P138" s="3">
        <f t="shared" si="9"/>
        <v>64.345852999999991</v>
      </c>
      <c r="Q138" s="3">
        <v>51.93</v>
      </c>
      <c r="R138" s="3">
        <v>0</v>
      </c>
      <c r="S138" s="3">
        <v>0</v>
      </c>
      <c r="T138" s="3">
        <v>0</v>
      </c>
      <c r="U138" s="3">
        <v>816.27</v>
      </c>
      <c r="V138" s="3">
        <v>0</v>
      </c>
      <c r="W138" s="3">
        <f t="shared" si="10"/>
        <v>1557.4258530000002</v>
      </c>
      <c r="X138" s="3">
        <f t="shared" si="11"/>
        <v>8.75</v>
      </c>
      <c r="Y138" s="3">
        <v>3160.68</v>
      </c>
      <c r="Z138" s="3">
        <v>825.02</v>
      </c>
      <c r="AA138" s="3">
        <f t="shared" si="8"/>
        <v>3985.7</v>
      </c>
    </row>
    <row r="139" spans="1:27" x14ac:dyDescent="0.25">
      <c r="A139" s="93">
        <v>2012</v>
      </c>
      <c r="B139" s="93" t="s">
        <v>61</v>
      </c>
      <c r="C139" s="121" t="s">
        <v>19</v>
      </c>
      <c r="D139" s="3">
        <f>VLOOKUP(B139,SWH!$A$4:$C$19,3,FALSE)</f>
        <v>7836.48</v>
      </c>
      <c r="E139" s="3">
        <v>28.65</v>
      </c>
      <c r="F139" s="3">
        <v>87.29</v>
      </c>
      <c r="G139" s="3">
        <v>935.94</v>
      </c>
      <c r="H139" s="3">
        <v>276.31</v>
      </c>
      <c r="I139" s="3">
        <v>168.48</v>
      </c>
      <c r="J139" s="3">
        <v>1137.32</v>
      </c>
      <c r="K139" s="3">
        <v>0</v>
      </c>
      <c r="L139" s="3">
        <v>20.97</v>
      </c>
      <c r="M139" s="3">
        <v>280.83</v>
      </c>
      <c r="N139" s="3">
        <v>60.81</v>
      </c>
      <c r="O139" s="3">
        <f>VLOOKUP(B139,SWH!$A$4:$B$19,2,FALSE)</f>
        <v>0.114147</v>
      </c>
      <c r="P139" s="3">
        <f t="shared" si="9"/>
        <v>60.695853</v>
      </c>
      <c r="Q139" s="3">
        <v>46.15</v>
      </c>
      <c r="R139" s="3">
        <v>0</v>
      </c>
      <c r="S139" s="3">
        <v>0</v>
      </c>
      <c r="T139" s="3">
        <v>0</v>
      </c>
      <c r="U139" s="3">
        <v>893.8</v>
      </c>
      <c r="V139" s="3">
        <v>0</v>
      </c>
      <c r="W139" s="3">
        <f t="shared" si="10"/>
        <v>1352.2658530000001</v>
      </c>
      <c r="X139" s="3">
        <f t="shared" si="11"/>
        <v>87.29</v>
      </c>
      <c r="Y139" s="3">
        <v>2955.48</v>
      </c>
      <c r="Z139" s="3">
        <v>981.09</v>
      </c>
      <c r="AA139" s="3">
        <f t="shared" si="8"/>
        <v>3936.57</v>
      </c>
    </row>
    <row r="140" spans="1:27" x14ac:dyDescent="0.25">
      <c r="A140" s="93">
        <v>2012</v>
      </c>
      <c r="B140" s="93" t="s">
        <v>61</v>
      </c>
      <c r="C140" s="121" t="s">
        <v>20</v>
      </c>
      <c r="D140" s="3">
        <f>VLOOKUP(B140,SWH!$A$4:$C$19,3,FALSE)</f>
        <v>7836.48</v>
      </c>
      <c r="E140" s="3">
        <v>23.69</v>
      </c>
      <c r="F140" s="3">
        <v>60.46</v>
      </c>
      <c r="G140" s="3">
        <v>710</v>
      </c>
      <c r="H140" s="3">
        <v>276.31</v>
      </c>
      <c r="I140" s="3">
        <v>168.6</v>
      </c>
      <c r="J140" s="3">
        <v>1137.32</v>
      </c>
      <c r="K140" s="3">
        <v>0</v>
      </c>
      <c r="L140" s="3">
        <v>20.97</v>
      </c>
      <c r="M140" s="3">
        <v>292.77999999999997</v>
      </c>
      <c r="N140" s="3">
        <v>61.42</v>
      </c>
      <c r="O140" s="3">
        <f>VLOOKUP(B140,SWH!$A$4:$B$19,2,FALSE)</f>
        <v>0.114147</v>
      </c>
      <c r="P140" s="3">
        <f t="shared" si="9"/>
        <v>61.305852999999999</v>
      </c>
      <c r="Q140" s="3">
        <v>27.08</v>
      </c>
      <c r="R140" s="3">
        <v>0</v>
      </c>
      <c r="S140" s="3">
        <v>0</v>
      </c>
      <c r="T140" s="3">
        <v>0</v>
      </c>
      <c r="U140" s="3">
        <v>898.81</v>
      </c>
      <c r="V140" s="3">
        <v>0</v>
      </c>
      <c r="W140" s="3">
        <f t="shared" si="10"/>
        <v>1114.855853</v>
      </c>
      <c r="X140" s="3">
        <f t="shared" si="11"/>
        <v>60.46</v>
      </c>
      <c r="Y140" s="3">
        <v>2718.18</v>
      </c>
      <c r="Z140" s="3">
        <v>959.27</v>
      </c>
      <c r="AA140" s="3">
        <f t="shared" si="8"/>
        <v>3677.45</v>
      </c>
    </row>
    <row r="141" spans="1:27" x14ac:dyDescent="0.25">
      <c r="A141" s="93">
        <v>2012</v>
      </c>
      <c r="B141" s="93" t="s">
        <v>61</v>
      </c>
      <c r="C141" s="121" t="s">
        <v>3</v>
      </c>
      <c r="D141" s="3">
        <f>VLOOKUP(B141,SWH!$A$4:$C$19,3,FALSE)</f>
        <v>7836.48</v>
      </c>
      <c r="E141" s="3">
        <v>174.59</v>
      </c>
      <c r="F141" s="3">
        <v>585.6</v>
      </c>
      <c r="G141" s="3">
        <v>477.51</v>
      </c>
      <c r="H141" s="3">
        <v>276.31</v>
      </c>
      <c r="I141" s="3">
        <v>168.57</v>
      </c>
      <c r="J141" s="3">
        <v>1137.32</v>
      </c>
      <c r="K141" s="3">
        <v>0</v>
      </c>
      <c r="L141" s="3">
        <v>20.97</v>
      </c>
      <c r="M141" s="3">
        <v>233.65</v>
      </c>
      <c r="N141" s="3">
        <v>57.71</v>
      </c>
      <c r="O141" s="3">
        <f>VLOOKUP(B141,SWH!$A$4:$B$19,2,FALSE)</f>
        <v>0.114147</v>
      </c>
      <c r="P141" s="3">
        <f t="shared" si="9"/>
        <v>57.595852999999998</v>
      </c>
      <c r="Q141" s="3">
        <v>22.33</v>
      </c>
      <c r="R141" s="3">
        <v>0</v>
      </c>
      <c r="S141" s="3">
        <v>0</v>
      </c>
      <c r="T141" s="3">
        <v>0</v>
      </c>
      <c r="U141" s="3">
        <v>1030.01</v>
      </c>
      <c r="V141" s="3">
        <v>0</v>
      </c>
      <c r="W141" s="3">
        <f t="shared" si="10"/>
        <v>965.67585299999996</v>
      </c>
      <c r="X141" s="3">
        <f t="shared" si="11"/>
        <v>585.6</v>
      </c>
      <c r="Y141" s="3">
        <v>2568.98</v>
      </c>
      <c r="Z141" s="3">
        <v>1615.62</v>
      </c>
      <c r="AA141" s="3">
        <f t="shared" si="8"/>
        <v>4184.6000000000004</v>
      </c>
    </row>
    <row r="142" spans="1:27" x14ac:dyDescent="0.25">
      <c r="A142" s="93">
        <v>2012</v>
      </c>
      <c r="B142" s="93" t="s">
        <v>61</v>
      </c>
      <c r="C142" s="121" t="s">
        <v>7</v>
      </c>
      <c r="D142" s="3">
        <f>VLOOKUP(B142,SWH!$A$4:$C$19,3,FALSE)</f>
        <v>7836.48</v>
      </c>
      <c r="E142" s="3">
        <v>72.959999999999994</v>
      </c>
      <c r="F142" s="3">
        <v>231.85</v>
      </c>
      <c r="G142" s="3">
        <v>503.03</v>
      </c>
      <c r="H142" s="3">
        <v>276.31</v>
      </c>
      <c r="I142" s="3">
        <v>168.56</v>
      </c>
      <c r="J142" s="3">
        <v>1137.32</v>
      </c>
      <c r="K142" s="3">
        <v>0</v>
      </c>
      <c r="L142" s="3">
        <v>20.97</v>
      </c>
      <c r="M142" s="3">
        <v>258.99</v>
      </c>
      <c r="N142" s="3">
        <v>53.28</v>
      </c>
      <c r="O142" s="3">
        <f>VLOOKUP(B142,SWH!$A$4:$B$19,2,FALSE)</f>
        <v>0.114147</v>
      </c>
      <c r="P142" s="3">
        <f t="shared" si="9"/>
        <v>53.165852999999998</v>
      </c>
      <c r="Q142" s="3">
        <v>19.600000000000001</v>
      </c>
      <c r="R142" s="3">
        <v>0</v>
      </c>
      <c r="S142" s="3">
        <v>0</v>
      </c>
      <c r="T142" s="3">
        <v>0</v>
      </c>
      <c r="U142" s="3">
        <v>995.22</v>
      </c>
      <c r="V142" s="3">
        <v>0</v>
      </c>
      <c r="W142" s="3">
        <f t="shared" si="10"/>
        <v>907.74585300000001</v>
      </c>
      <c r="X142" s="3">
        <f t="shared" si="11"/>
        <v>231.85</v>
      </c>
      <c r="Y142" s="3">
        <v>2511.04</v>
      </c>
      <c r="Z142" s="3">
        <v>1227.07</v>
      </c>
      <c r="AA142" s="3">
        <f t="shared" si="8"/>
        <v>3738.1099999999997</v>
      </c>
    </row>
    <row r="143" spans="1:27" x14ac:dyDescent="0.25">
      <c r="A143" s="93">
        <v>2012</v>
      </c>
      <c r="B143" s="93" t="s">
        <v>61</v>
      </c>
      <c r="C143" s="121" t="s">
        <v>17</v>
      </c>
      <c r="D143" s="3">
        <f>VLOOKUP(B143,SWH!$A$4:$C$19,3,FALSE)</f>
        <v>7836.48</v>
      </c>
      <c r="E143" s="3">
        <v>31.2</v>
      </c>
      <c r="F143" s="3">
        <v>91.75</v>
      </c>
      <c r="G143" s="3">
        <v>94.85</v>
      </c>
      <c r="H143" s="3">
        <v>276.31</v>
      </c>
      <c r="I143" s="3">
        <v>168.54</v>
      </c>
      <c r="J143" s="3">
        <v>1137.32</v>
      </c>
      <c r="K143" s="3">
        <v>0</v>
      </c>
      <c r="L143" s="3">
        <v>20.97</v>
      </c>
      <c r="M143" s="3">
        <v>136.19999999999999</v>
      </c>
      <c r="N143" s="3">
        <v>31.85</v>
      </c>
      <c r="O143" s="3">
        <f>VLOOKUP(B143,SWH!$A$4:$B$19,2,FALSE)</f>
        <v>0.114147</v>
      </c>
      <c r="P143" s="3">
        <f t="shared" si="9"/>
        <v>31.735853000000002</v>
      </c>
      <c r="Q143" s="3">
        <v>4.38</v>
      </c>
      <c r="R143" s="3">
        <v>0</v>
      </c>
      <c r="S143" s="3">
        <v>0</v>
      </c>
      <c r="T143" s="3">
        <v>0</v>
      </c>
      <c r="U143" s="3">
        <v>1045.57</v>
      </c>
      <c r="V143" s="3">
        <v>0</v>
      </c>
      <c r="W143" s="3">
        <f t="shared" si="10"/>
        <v>298.36585300000002</v>
      </c>
      <c r="X143" s="3">
        <f t="shared" si="11"/>
        <v>91.75</v>
      </c>
      <c r="Y143" s="3">
        <v>1901.62</v>
      </c>
      <c r="Z143" s="3">
        <v>1137.32</v>
      </c>
      <c r="AA143" s="3">
        <f t="shared" si="8"/>
        <v>3038.9399999999996</v>
      </c>
    </row>
    <row r="144" spans="1:27" x14ac:dyDescent="0.25">
      <c r="A144" s="93">
        <v>2012</v>
      </c>
      <c r="B144" s="93" t="s">
        <v>61</v>
      </c>
      <c r="C144" s="121" t="s">
        <v>14</v>
      </c>
      <c r="D144" s="3">
        <f>VLOOKUP(B144,SWH!$A$4:$C$19,3,FALSE)</f>
        <v>7836.48</v>
      </c>
      <c r="E144" s="3">
        <v>226.97</v>
      </c>
      <c r="F144" s="3">
        <v>766.44</v>
      </c>
      <c r="G144" s="3">
        <v>351.08</v>
      </c>
      <c r="H144" s="3">
        <v>276.31</v>
      </c>
      <c r="I144" s="3">
        <v>168.31</v>
      </c>
      <c r="J144" s="3">
        <v>1137.32</v>
      </c>
      <c r="K144" s="3">
        <v>0</v>
      </c>
      <c r="L144" s="3">
        <v>20.97</v>
      </c>
      <c r="M144" s="3">
        <v>221.66</v>
      </c>
      <c r="N144" s="3">
        <v>57.09</v>
      </c>
      <c r="O144" s="3">
        <f>VLOOKUP(B144,SWH!$A$4:$B$19,2,FALSE)</f>
        <v>0.114147</v>
      </c>
      <c r="P144" s="3">
        <f t="shared" si="9"/>
        <v>56.975853000000001</v>
      </c>
      <c r="Q144" s="3">
        <v>16.13</v>
      </c>
      <c r="R144" s="3">
        <v>0</v>
      </c>
      <c r="S144" s="3">
        <v>0</v>
      </c>
      <c r="T144" s="3">
        <v>0</v>
      </c>
      <c r="U144" s="3">
        <v>1137.28</v>
      </c>
      <c r="V144" s="3">
        <v>0</v>
      </c>
      <c r="W144" s="3">
        <f t="shared" si="10"/>
        <v>872.81585299999995</v>
      </c>
      <c r="X144" s="3">
        <f t="shared" si="11"/>
        <v>766.44</v>
      </c>
      <c r="Y144" s="3">
        <v>2475.86</v>
      </c>
      <c r="Z144" s="3">
        <v>1903.73</v>
      </c>
      <c r="AA144" s="3">
        <f t="shared" si="8"/>
        <v>4379.59</v>
      </c>
    </row>
    <row r="145" spans="1:27" x14ac:dyDescent="0.25">
      <c r="A145" s="93">
        <v>2012</v>
      </c>
      <c r="B145" s="93" t="s">
        <v>61</v>
      </c>
      <c r="C145" s="121" t="s">
        <v>2</v>
      </c>
      <c r="D145" s="3">
        <f>VLOOKUP(B145,SWH!$A$4:$C$19,3,FALSE)</f>
        <v>7836.48</v>
      </c>
      <c r="E145" s="3">
        <v>75.12</v>
      </c>
      <c r="F145" s="3">
        <v>235.42</v>
      </c>
      <c r="G145" s="3">
        <v>394.44</v>
      </c>
      <c r="H145" s="3">
        <v>276.31</v>
      </c>
      <c r="I145" s="3">
        <v>168.44</v>
      </c>
      <c r="J145" s="3">
        <v>1137.32</v>
      </c>
      <c r="K145" s="3">
        <v>0</v>
      </c>
      <c r="L145" s="3">
        <v>20.97</v>
      </c>
      <c r="M145" s="3">
        <v>238.81</v>
      </c>
      <c r="N145" s="3">
        <v>51.57</v>
      </c>
      <c r="O145" s="3">
        <f>VLOOKUP(B145,SWH!$A$4:$B$19,2,FALSE)</f>
        <v>0.114147</v>
      </c>
      <c r="P145" s="3">
        <f t="shared" si="9"/>
        <v>51.455852999999998</v>
      </c>
      <c r="Q145" s="3">
        <v>14.49</v>
      </c>
      <c r="R145" s="3">
        <v>0</v>
      </c>
      <c r="S145" s="3">
        <v>0</v>
      </c>
      <c r="T145" s="3">
        <v>0</v>
      </c>
      <c r="U145" s="3">
        <v>1107.03</v>
      </c>
      <c r="V145" s="3">
        <v>0</v>
      </c>
      <c r="W145" s="3">
        <f t="shared" si="10"/>
        <v>774.31585300000006</v>
      </c>
      <c r="X145" s="3">
        <f t="shared" si="11"/>
        <v>235.42</v>
      </c>
      <c r="Y145" s="3">
        <v>2377.48</v>
      </c>
      <c r="Z145" s="3">
        <v>1342.45</v>
      </c>
      <c r="AA145" s="3">
        <f t="shared" si="8"/>
        <v>3719.9300000000003</v>
      </c>
    </row>
    <row r="146" spans="1:27" x14ac:dyDescent="0.25">
      <c r="A146" s="93">
        <v>2012</v>
      </c>
      <c r="B146" s="93" t="s">
        <v>61</v>
      </c>
      <c r="C146" s="121" t="s">
        <v>18</v>
      </c>
      <c r="D146" s="3">
        <f>VLOOKUP(B146,SWH!$A$4:$C$19,3,FALSE)</f>
        <v>7836.48</v>
      </c>
      <c r="E146" s="3">
        <v>137.97999999999999</v>
      </c>
      <c r="F146" s="3">
        <v>460.24</v>
      </c>
      <c r="G146" s="3">
        <v>77.53</v>
      </c>
      <c r="H146" s="3">
        <v>276.31</v>
      </c>
      <c r="I146" s="3">
        <v>168.12</v>
      </c>
      <c r="J146" s="3">
        <v>1137.32</v>
      </c>
      <c r="K146" s="3">
        <v>0</v>
      </c>
      <c r="L146" s="3">
        <v>20.97</v>
      </c>
      <c r="M146" s="3">
        <v>161.5</v>
      </c>
      <c r="N146" s="3">
        <v>44.08</v>
      </c>
      <c r="O146" s="3">
        <f>VLOOKUP(B146,SWH!$A$4:$B$19,2,FALSE)</f>
        <v>0.114147</v>
      </c>
      <c r="P146" s="3">
        <f t="shared" si="9"/>
        <v>43.965852999999996</v>
      </c>
      <c r="Q146" s="3">
        <v>3.32</v>
      </c>
      <c r="R146" s="3">
        <v>0</v>
      </c>
      <c r="S146" s="3">
        <v>0</v>
      </c>
      <c r="T146" s="3">
        <v>0</v>
      </c>
      <c r="U146" s="3">
        <v>1169.71</v>
      </c>
      <c r="V146" s="3">
        <v>0</v>
      </c>
      <c r="W146" s="3">
        <f t="shared" si="10"/>
        <v>424.29585299999997</v>
      </c>
      <c r="X146" s="3">
        <f t="shared" si="11"/>
        <v>460.24</v>
      </c>
      <c r="Y146" s="3">
        <v>2027.14</v>
      </c>
      <c r="Z146" s="3">
        <v>1629.95</v>
      </c>
      <c r="AA146" s="3">
        <f t="shared" si="8"/>
        <v>3657.09</v>
      </c>
    </row>
    <row r="147" spans="1:27" x14ac:dyDescent="0.25">
      <c r="A147" s="93">
        <v>2012</v>
      </c>
      <c r="B147" s="93" t="s">
        <v>61</v>
      </c>
      <c r="C147" s="121" t="s">
        <v>4</v>
      </c>
      <c r="D147" s="3">
        <f>VLOOKUP(B147,SWH!$A$4:$C$19,3,FALSE)</f>
        <v>7836.48</v>
      </c>
      <c r="E147" s="3">
        <v>357.68</v>
      </c>
      <c r="F147" s="3">
        <v>1228.5</v>
      </c>
      <c r="G147" s="3">
        <v>177.48</v>
      </c>
      <c r="H147" s="3">
        <v>276.31</v>
      </c>
      <c r="I147" s="3">
        <v>168.37</v>
      </c>
      <c r="J147" s="3">
        <v>1137.32</v>
      </c>
      <c r="K147" s="3">
        <v>0</v>
      </c>
      <c r="L147" s="3">
        <v>20.97</v>
      </c>
      <c r="M147" s="3">
        <v>219.69</v>
      </c>
      <c r="N147" s="3">
        <v>51.85</v>
      </c>
      <c r="O147" s="3">
        <f>VLOOKUP(B147,SWH!$A$4:$B$19,2,FALSE)</f>
        <v>0.114147</v>
      </c>
      <c r="P147" s="3">
        <f t="shared" si="9"/>
        <v>51.735852999999999</v>
      </c>
      <c r="Q147" s="3">
        <v>7.88</v>
      </c>
      <c r="R147" s="3">
        <v>0</v>
      </c>
      <c r="S147" s="3">
        <v>0</v>
      </c>
      <c r="T147" s="3">
        <v>0</v>
      </c>
      <c r="U147" s="3">
        <v>1228.17</v>
      </c>
      <c r="V147" s="3">
        <v>0</v>
      </c>
      <c r="W147" s="3">
        <f t="shared" si="10"/>
        <v>814.46585299999992</v>
      </c>
      <c r="X147" s="3">
        <f t="shared" si="11"/>
        <v>1228.5</v>
      </c>
      <c r="Y147" s="3">
        <v>2417.56</v>
      </c>
      <c r="Z147" s="3">
        <v>2456.67</v>
      </c>
      <c r="AA147" s="3">
        <f t="shared" si="8"/>
        <v>4874.2299999999996</v>
      </c>
    </row>
    <row r="148" spans="1:27" x14ac:dyDescent="0.25">
      <c r="A148" s="93">
        <v>2012</v>
      </c>
      <c r="B148" s="93" t="s">
        <v>61</v>
      </c>
      <c r="C148" s="121" t="s">
        <v>5</v>
      </c>
      <c r="D148" s="3">
        <f>VLOOKUP(B148,SWH!$A$4:$C$19,3,FALSE)</f>
        <v>7836.48</v>
      </c>
      <c r="E148" s="3">
        <v>178.24</v>
      </c>
      <c r="F148" s="3">
        <v>589.58000000000004</v>
      </c>
      <c r="G148" s="3">
        <v>269.08999999999997</v>
      </c>
      <c r="H148" s="3">
        <v>276.31</v>
      </c>
      <c r="I148" s="3">
        <v>168.37</v>
      </c>
      <c r="J148" s="3">
        <v>1137.32</v>
      </c>
      <c r="K148" s="3">
        <v>0</v>
      </c>
      <c r="L148" s="3">
        <v>20.97</v>
      </c>
      <c r="M148" s="3">
        <v>235.5</v>
      </c>
      <c r="N148" s="3">
        <v>49.02</v>
      </c>
      <c r="O148" s="3">
        <f>VLOOKUP(B148,SWH!$A$4:$B$19,2,FALSE)</f>
        <v>0.114147</v>
      </c>
      <c r="P148" s="3">
        <f t="shared" si="9"/>
        <v>48.905853</v>
      </c>
      <c r="Q148" s="3">
        <v>9.65</v>
      </c>
      <c r="R148" s="3">
        <v>0</v>
      </c>
      <c r="S148" s="3">
        <v>0</v>
      </c>
      <c r="T148" s="3">
        <v>0</v>
      </c>
      <c r="U148" s="3">
        <v>1202.6400000000001</v>
      </c>
      <c r="V148" s="3">
        <v>0</v>
      </c>
      <c r="W148" s="3">
        <f t="shared" si="10"/>
        <v>741.38585299999988</v>
      </c>
      <c r="X148" s="3">
        <f t="shared" si="11"/>
        <v>589.58000000000004</v>
      </c>
      <c r="Y148" s="3">
        <v>2344.4699999999998</v>
      </c>
      <c r="Z148" s="3">
        <v>1792.22</v>
      </c>
      <c r="AA148" s="3">
        <f t="shared" si="8"/>
        <v>4136.6899999999996</v>
      </c>
    </row>
    <row r="149" spans="1:27" x14ac:dyDescent="0.25">
      <c r="A149" s="93">
        <v>2012</v>
      </c>
      <c r="B149" s="93" t="s">
        <v>61</v>
      </c>
      <c r="C149" s="121" t="s">
        <v>15</v>
      </c>
      <c r="D149" s="3">
        <f>VLOOKUP(B149,SWH!$A$4:$C$19,3,FALSE)</f>
        <v>7836.48</v>
      </c>
      <c r="E149" s="3">
        <v>127.12</v>
      </c>
      <c r="F149" s="3">
        <v>429.19</v>
      </c>
      <c r="G149" s="3">
        <v>34.840000000000003</v>
      </c>
      <c r="H149" s="3">
        <v>276.31</v>
      </c>
      <c r="I149" s="3">
        <v>168.11</v>
      </c>
      <c r="J149" s="3">
        <v>1137.32</v>
      </c>
      <c r="K149" s="3">
        <v>0</v>
      </c>
      <c r="L149" s="3">
        <v>20.97</v>
      </c>
      <c r="M149" s="3">
        <v>149.76</v>
      </c>
      <c r="N149" s="3">
        <v>39.770000000000003</v>
      </c>
      <c r="O149" s="3">
        <f>VLOOKUP(B149,SWH!$A$4:$B$19,2,FALSE)</f>
        <v>0.114147</v>
      </c>
      <c r="P149" s="3">
        <f t="shared" si="9"/>
        <v>39.655853</v>
      </c>
      <c r="Q149" s="3">
        <v>1.56</v>
      </c>
      <c r="R149" s="3">
        <v>0</v>
      </c>
      <c r="S149" s="3">
        <v>0</v>
      </c>
      <c r="T149" s="3">
        <v>0</v>
      </c>
      <c r="U149" s="3">
        <v>1221.22</v>
      </c>
      <c r="V149" s="3">
        <v>0</v>
      </c>
      <c r="W149" s="3">
        <f t="shared" si="10"/>
        <v>352.93585300000001</v>
      </c>
      <c r="X149" s="3">
        <f t="shared" si="11"/>
        <v>429.19</v>
      </c>
      <c r="Y149" s="3">
        <v>1955.78</v>
      </c>
      <c r="Z149" s="3">
        <v>1650.41</v>
      </c>
      <c r="AA149" s="3">
        <f t="shared" si="8"/>
        <v>3606.19</v>
      </c>
    </row>
    <row r="150" spans="1:27" x14ac:dyDescent="0.25">
      <c r="A150" s="93">
        <v>2012</v>
      </c>
      <c r="B150" s="93" t="s">
        <v>61</v>
      </c>
      <c r="C150" s="121" t="s">
        <v>16</v>
      </c>
      <c r="D150" s="3">
        <f>VLOOKUP(B150,SWH!$A$4:$C$19,3,FALSE)</f>
        <v>7836.48</v>
      </c>
      <c r="E150" s="3">
        <v>485.11</v>
      </c>
      <c r="F150" s="3">
        <v>1633.98</v>
      </c>
      <c r="G150" s="3">
        <v>206.34</v>
      </c>
      <c r="H150" s="3">
        <v>276.31</v>
      </c>
      <c r="I150" s="3">
        <v>168.29</v>
      </c>
      <c r="J150" s="3">
        <v>1137.32</v>
      </c>
      <c r="K150" s="3">
        <v>0</v>
      </c>
      <c r="L150" s="3">
        <v>20.97</v>
      </c>
      <c r="M150" s="3">
        <v>243.26</v>
      </c>
      <c r="N150" s="3">
        <v>58.46</v>
      </c>
      <c r="O150" s="3">
        <f>VLOOKUP(B150,SWH!$A$4:$B$19,2,FALSE)</f>
        <v>0.114147</v>
      </c>
      <c r="P150" s="3">
        <f t="shared" si="9"/>
        <v>58.345852999999998</v>
      </c>
      <c r="Q150" s="3">
        <v>9.33</v>
      </c>
      <c r="R150" s="3">
        <v>0</v>
      </c>
      <c r="S150" s="3">
        <v>0</v>
      </c>
      <c r="T150" s="3">
        <v>0</v>
      </c>
      <c r="U150" s="3">
        <v>1295.48</v>
      </c>
      <c r="V150" s="3">
        <v>0</v>
      </c>
      <c r="W150" s="3">
        <f t="shared" si="10"/>
        <v>1002.385853</v>
      </c>
      <c r="X150" s="3">
        <f t="shared" si="11"/>
        <v>1633.98</v>
      </c>
      <c r="Y150" s="3">
        <v>2605.4</v>
      </c>
      <c r="Z150" s="3">
        <v>2929.46</v>
      </c>
      <c r="AA150" s="3">
        <f t="shared" si="8"/>
        <v>5534.8600000000006</v>
      </c>
    </row>
    <row r="151" spans="1:27" x14ac:dyDescent="0.25">
      <c r="A151" s="93">
        <v>2012</v>
      </c>
      <c r="B151" s="93" t="s">
        <v>61</v>
      </c>
      <c r="C151" s="121" t="s">
        <v>9</v>
      </c>
      <c r="D151" s="3">
        <f>VLOOKUP(B151,SWH!$A$4:$C$19,3,FALSE)</f>
        <v>7836.48</v>
      </c>
      <c r="E151" s="3">
        <v>320.39</v>
      </c>
      <c r="F151" s="3">
        <v>1069.4000000000001</v>
      </c>
      <c r="G151" s="3">
        <v>152.77000000000001</v>
      </c>
      <c r="H151" s="3">
        <v>276.31</v>
      </c>
      <c r="I151" s="3">
        <v>168.17</v>
      </c>
      <c r="J151" s="3">
        <v>1137.32</v>
      </c>
      <c r="K151" s="3">
        <v>0</v>
      </c>
      <c r="L151" s="3">
        <v>20.97</v>
      </c>
      <c r="M151" s="3">
        <v>237.51</v>
      </c>
      <c r="N151" s="3">
        <v>49.4</v>
      </c>
      <c r="O151" s="3">
        <f>VLOOKUP(B151,SWH!$A$4:$B$19,2,FALSE)</f>
        <v>0.114147</v>
      </c>
      <c r="P151" s="3">
        <f t="shared" si="9"/>
        <v>49.285852999999996</v>
      </c>
      <c r="Q151" s="3">
        <v>5.64</v>
      </c>
      <c r="R151" s="3">
        <v>0</v>
      </c>
      <c r="S151" s="3">
        <v>0</v>
      </c>
      <c r="T151" s="3">
        <v>0</v>
      </c>
      <c r="U151" s="3">
        <v>1278.32</v>
      </c>
      <c r="V151" s="3">
        <v>0</v>
      </c>
      <c r="W151" s="3">
        <f t="shared" si="10"/>
        <v>765.59585299999992</v>
      </c>
      <c r="X151" s="3">
        <f t="shared" si="11"/>
        <v>1069.4000000000001</v>
      </c>
      <c r="Y151" s="3">
        <v>2368.48</v>
      </c>
      <c r="Z151" s="3">
        <v>2347.7199999999998</v>
      </c>
      <c r="AA151" s="3">
        <f t="shared" si="8"/>
        <v>4716.2</v>
      </c>
    </row>
    <row r="152" spans="1:27" x14ac:dyDescent="0.25">
      <c r="A152" s="93">
        <v>2012</v>
      </c>
      <c r="B152" s="93" t="s">
        <v>61</v>
      </c>
      <c r="C152" s="121" t="s">
        <v>12</v>
      </c>
      <c r="D152" s="3">
        <f>VLOOKUP(B152,SWH!$A$4:$C$19,3,FALSE)</f>
        <v>7836.48</v>
      </c>
      <c r="E152" s="3">
        <v>446.26</v>
      </c>
      <c r="F152" s="3">
        <v>1529.52</v>
      </c>
      <c r="G152" s="3">
        <v>169.96</v>
      </c>
      <c r="H152" s="3">
        <v>276.31</v>
      </c>
      <c r="I152" s="3">
        <v>168.06</v>
      </c>
      <c r="J152" s="3">
        <v>1137.32</v>
      </c>
      <c r="K152" s="3">
        <v>0</v>
      </c>
      <c r="L152" s="3">
        <v>20.97</v>
      </c>
      <c r="M152" s="3">
        <v>246.96</v>
      </c>
      <c r="N152" s="3">
        <v>56.01</v>
      </c>
      <c r="O152" s="3">
        <f>VLOOKUP(B152,SWH!$A$4:$B$19,2,FALSE)</f>
        <v>0.114147</v>
      </c>
      <c r="P152" s="3">
        <f t="shared" si="9"/>
        <v>55.895852999999995</v>
      </c>
      <c r="Q152" s="3">
        <v>7.42</v>
      </c>
      <c r="R152" s="3">
        <v>0</v>
      </c>
      <c r="S152" s="3">
        <v>0</v>
      </c>
      <c r="T152" s="3">
        <v>0</v>
      </c>
      <c r="U152" s="3">
        <v>1375.53</v>
      </c>
      <c r="V152" s="3">
        <v>0</v>
      </c>
      <c r="W152" s="3">
        <f t="shared" si="10"/>
        <v>926.49585300000001</v>
      </c>
      <c r="X152" s="3">
        <f t="shared" si="11"/>
        <v>1529.52</v>
      </c>
      <c r="Y152" s="3">
        <v>2529.2800000000002</v>
      </c>
      <c r="Z152" s="3">
        <v>2905.04</v>
      </c>
      <c r="AA152" s="3">
        <f t="shared" si="8"/>
        <v>5434.32</v>
      </c>
    </row>
    <row r="153" spans="1:27" x14ac:dyDescent="0.25">
      <c r="A153" s="93">
        <v>2012</v>
      </c>
      <c r="B153" s="93" t="s">
        <v>61</v>
      </c>
      <c r="C153" s="121" t="s">
        <v>8</v>
      </c>
      <c r="D153" s="3">
        <f>VLOOKUP(B153,SWH!$A$4:$C$19,3,FALSE)</f>
        <v>7836.48</v>
      </c>
      <c r="E153" s="3">
        <v>565.87</v>
      </c>
      <c r="F153" s="3">
        <v>1886.19</v>
      </c>
      <c r="G153" s="3">
        <v>103.57</v>
      </c>
      <c r="H153" s="3">
        <v>276.31</v>
      </c>
      <c r="I153" s="3">
        <v>167.14</v>
      </c>
      <c r="J153" s="3">
        <v>1137.32</v>
      </c>
      <c r="K153" s="3">
        <v>0</v>
      </c>
      <c r="L153" s="3">
        <v>20.97</v>
      </c>
      <c r="M153" s="3">
        <v>288.29000000000002</v>
      </c>
      <c r="N153" s="3">
        <v>55.71</v>
      </c>
      <c r="O153" s="3">
        <f>VLOOKUP(B153,SWH!$A$4:$B$19,2,FALSE)</f>
        <v>0.114147</v>
      </c>
      <c r="P153" s="3">
        <f t="shared" si="9"/>
        <v>55.595852999999998</v>
      </c>
      <c r="Q153" s="3">
        <v>4.1100000000000003</v>
      </c>
      <c r="R153" s="3">
        <v>0</v>
      </c>
      <c r="S153" s="3">
        <v>0</v>
      </c>
      <c r="T153" s="3">
        <v>0</v>
      </c>
      <c r="U153" s="3">
        <v>1483.45</v>
      </c>
      <c r="V153" s="3">
        <v>0</v>
      </c>
      <c r="W153" s="3">
        <f t="shared" si="10"/>
        <v>1017.4358530000001</v>
      </c>
      <c r="X153" s="3">
        <f t="shared" si="11"/>
        <v>1886.19</v>
      </c>
      <c r="Y153" s="3">
        <v>2619.3000000000002</v>
      </c>
      <c r="Z153" s="3">
        <v>3369.64</v>
      </c>
      <c r="AA153" s="3">
        <f t="shared" si="8"/>
        <v>5988.9400000000005</v>
      </c>
    </row>
    <row r="154" spans="1:27" x14ac:dyDescent="0.25">
      <c r="A154" s="93">
        <v>2015</v>
      </c>
      <c r="B154" s="93" t="s">
        <v>61</v>
      </c>
      <c r="C154" s="121" t="s">
        <v>10</v>
      </c>
      <c r="D154" s="3">
        <f>VLOOKUP(B154,SWH!$A$4:$C$19,3,FALSE)</f>
        <v>7836.48</v>
      </c>
      <c r="E154" s="3">
        <v>0</v>
      </c>
      <c r="F154" s="3">
        <v>0</v>
      </c>
      <c r="G154" s="3">
        <v>1562.65</v>
      </c>
      <c r="H154" s="3">
        <v>290.24</v>
      </c>
      <c r="I154" s="3">
        <v>158.94</v>
      </c>
      <c r="J154" s="3">
        <v>1132.71</v>
      </c>
      <c r="K154" s="3">
        <v>0</v>
      </c>
      <c r="L154" s="3">
        <v>20.86</v>
      </c>
      <c r="M154" s="3">
        <v>411.55</v>
      </c>
      <c r="N154" s="3">
        <v>62.8</v>
      </c>
      <c r="O154" s="3">
        <f>VLOOKUP(B154,SWH!$A$4:$B$19,2,FALSE)</f>
        <v>0.114147</v>
      </c>
      <c r="P154" s="3">
        <f t="shared" si="9"/>
        <v>62.685852999999994</v>
      </c>
      <c r="Q154" s="3">
        <v>82.84</v>
      </c>
      <c r="R154" s="3">
        <v>0</v>
      </c>
      <c r="S154" s="3">
        <v>0</v>
      </c>
      <c r="T154" s="3">
        <v>0</v>
      </c>
      <c r="U154" s="3">
        <v>724.29</v>
      </c>
      <c r="V154" s="3">
        <v>0</v>
      </c>
      <c r="W154" s="3">
        <f t="shared" si="10"/>
        <v>2119.7258529999999</v>
      </c>
      <c r="X154" s="3">
        <f t="shared" si="11"/>
        <v>0</v>
      </c>
      <c r="Y154" s="3">
        <v>3722.59</v>
      </c>
      <c r="Z154" s="3">
        <v>724.29</v>
      </c>
      <c r="AA154" s="3">
        <f t="shared" si="8"/>
        <v>4446.88</v>
      </c>
    </row>
    <row r="155" spans="1:27" x14ac:dyDescent="0.25">
      <c r="A155" s="93">
        <v>2015</v>
      </c>
      <c r="B155" s="93" t="s">
        <v>61</v>
      </c>
      <c r="C155" s="121" t="s">
        <v>6</v>
      </c>
      <c r="D155" s="3">
        <f>VLOOKUP(B155,SWH!$A$4:$C$19,3,FALSE)</f>
        <v>7836.48</v>
      </c>
      <c r="E155" s="3">
        <v>7.0000000000000007E-2</v>
      </c>
      <c r="F155" s="3">
        <v>0</v>
      </c>
      <c r="G155" s="3">
        <v>1247.76</v>
      </c>
      <c r="H155" s="3">
        <v>290.24</v>
      </c>
      <c r="I155" s="3">
        <v>158.97</v>
      </c>
      <c r="J155" s="3">
        <v>1132.71</v>
      </c>
      <c r="K155" s="3">
        <v>0</v>
      </c>
      <c r="L155" s="3">
        <v>20.86</v>
      </c>
      <c r="M155" s="3">
        <v>396.96</v>
      </c>
      <c r="N155" s="3">
        <v>69.88</v>
      </c>
      <c r="O155" s="3">
        <f>VLOOKUP(B155,SWH!$A$4:$B$19,2,FALSE)</f>
        <v>0.114147</v>
      </c>
      <c r="P155" s="3">
        <f t="shared" si="9"/>
        <v>69.765852999999993</v>
      </c>
      <c r="Q155" s="3">
        <v>64.760000000000005</v>
      </c>
      <c r="R155" s="3">
        <v>0</v>
      </c>
      <c r="S155" s="3">
        <v>0</v>
      </c>
      <c r="T155" s="3">
        <v>0</v>
      </c>
      <c r="U155" s="3">
        <v>720.51</v>
      </c>
      <c r="V155" s="3">
        <v>0</v>
      </c>
      <c r="W155" s="3">
        <f t="shared" si="10"/>
        <v>1779.3158530000001</v>
      </c>
      <c r="X155" s="3">
        <f t="shared" si="11"/>
        <v>0</v>
      </c>
      <c r="Y155" s="3">
        <v>3382.2</v>
      </c>
      <c r="Z155" s="3">
        <v>720.51</v>
      </c>
      <c r="AA155" s="3">
        <f t="shared" si="8"/>
        <v>4102.71</v>
      </c>
    </row>
    <row r="156" spans="1:27" x14ac:dyDescent="0.25">
      <c r="A156" s="93">
        <v>2015</v>
      </c>
      <c r="B156" s="93" t="s">
        <v>61</v>
      </c>
      <c r="C156" s="121" t="s">
        <v>11</v>
      </c>
      <c r="D156" s="3">
        <f>VLOOKUP(B156,SWH!$A$4:$C$19,3,FALSE)</f>
        <v>7836.48</v>
      </c>
      <c r="E156" s="3">
        <v>0</v>
      </c>
      <c r="F156" s="3">
        <v>0</v>
      </c>
      <c r="G156" s="3">
        <v>1127.04</v>
      </c>
      <c r="H156" s="3">
        <v>290.24</v>
      </c>
      <c r="I156" s="3">
        <v>158.99</v>
      </c>
      <c r="J156" s="3">
        <v>1132.71</v>
      </c>
      <c r="K156" s="3">
        <v>0</v>
      </c>
      <c r="L156" s="3">
        <v>20.86</v>
      </c>
      <c r="M156" s="3">
        <v>337.97</v>
      </c>
      <c r="N156" s="3">
        <v>56.15</v>
      </c>
      <c r="O156" s="3">
        <f>VLOOKUP(B156,SWH!$A$4:$B$19,2,FALSE)</f>
        <v>0.114147</v>
      </c>
      <c r="P156" s="3">
        <f t="shared" si="9"/>
        <v>56.035852999999996</v>
      </c>
      <c r="Q156" s="3">
        <v>54.72</v>
      </c>
      <c r="R156" s="3">
        <v>0</v>
      </c>
      <c r="S156" s="3">
        <v>0</v>
      </c>
      <c r="T156" s="3">
        <v>0</v>
      </c>
      <c r="U156" s="3">
        <v>791.46</v>
      </c>
      <c r="V156" s="3">
        <v>0</v>
      </c>
      <c r="W156" s="3">
        <f t="shared" si="10"/>
        <v>1575.7658529999999</v>
      </c>
      <c r="X156" s="3">
        <f t="shared" si="11"/>
        <v>0</v>
      </c>
      <c r="Y156" s="3">
        <v>3178.68</v>
      </c>
      <c r="Z156" s="3">
        <v>791.46</v>
      </c>
      <c r="AA156" s="3">
        <f t="shared" si="8"/>
        <v>3970.14</v>
      </c>
    </row>
    <row r="157" spans="1:27" x14ac:dyDescent="0.25">
      <c r="A157" s="93">
        <v>2015</v>
      </c>
      <c r="B157" s="93" t="s">
        <v>61</v>
      </c>
      <c r="C157" s="121" t="s">
        <v>13</v>
      </c>
      <c r="D157" s="3">
        <f>VLOOKUP(B157,SWH!$A$4:$C$19,3,FALSE)</f>
        <v>7836.48</v>
      </c>
      <c r="E157" s="3">
        <v>3.5</v>
      </c>
      <c r="F157" s="3">
        <v>5.62</v>
      </c>
      <c r="G157" s="3">
        <v>972.11</v>
      </c>
      <c r="H157" s="3">
        <v>290.24</v>
      </c>
      <c r="I157" s="3">
        <v>158.79</v>
      </c>
      <c r="J157" s="3">
        <v>1132.71</v>
      </c>
      <c r="K157" s="3">
        <v>0</v>
      </c>
      <c r="L157" s="3">
        <v>20.86</v>
      </c>
      <c r="M157" s="3">
        <v>348.74</v>
      </c>
      <c r="N157" s="3">
        <v>59.02</v>
      </c>
      <c r="O157" s="3">
        <f>VLOOKUP(B157,SWH!$A$4:$B$19,2,FALSE)</f>
        <v>0.114147</v>
      </c>
      <c r="P157" s="3">
        <f t="shared" si="9"/>
        <v>58.905853</v>
      </c>
      <c r="Q157" s="3">
        <v>49.45</v>
      </c>
      <c r="R157" s="3">
        <v>0</v>
      </c>
      <c r="S157" s="3">
        <v>0</v>
      </c>
      <c r="T157" s="3">
        <v>0</v>
      </c>
      <c r="U157" s="3">
        <v>793.25</v>
      </c>
      <c r="V157" s="3">
        <v>0</v>
      </c>
      <c r="W157" s="3">
        <f t="shared" si="10"/>
        <v>1432.7058529999999</v>
      </c>
      <c r="X157" s="3">
        <f t="shared" si="11"/>
        <v>5.62</v>
      </c>
      <c r="Y157" s="3">
        <v>3035.42</v>
      </c>
      <c r="Z157" s="3">
        <v>798.87</v>
      </c>
      <c r="AA157" s="3">
        <f t="shared" si="8"/>
        <v>3834.29</v>
      </c>
    </row>
    <row r="158" spans="1:27" x14ac:dyDescent="0.25">
      <c r="A158" s="93">
        <v>2015</v>
      </c>
      <c r="B158" s="93" t="s">
        <v>61</v>
      </c>
      <c r="C158" s="121" t="s">
        <v>19</v>
      </c>
      <c r="D158" s="3">
        <f>VLOOKUP(B158,SWH!$A$4:$C$19,3,FALSE)</f>
        <v>7836.48</v>
      </c>
      <c r="E158" s="3">
        <v>16.57</v>
      </c>
      <c r="F158" s="3">
        <v>49.82</v>
      </c>
      <c r="G158" s="3">
        <v>839.88</v>
      </c>
      <c r="H158" s="3">
        <v>290.24</v>
      </c>
      <c r="I158" s="3">
        <v>158.74</v>
      </c>
      <c r="J158" s="3">
        <v>1132.71</v>
      </c>
      <c r="K158" s="3">
        <v>0</v>
      </c>
      <c r="L158" s="3">
        <v>20.86</v>
      </c>
      <c r="M158" s="3">
        <v>278.29000000000002</v>
      </c>
      <c r="N158" s="3">
        <v>55.17</v>
      </c>
      <c r="O158" s="3">
        <f>VLOOKUP(B158,SWH!$A$4:$B$19,2,FALSE)</f>
        <v>0.114147</v>
      </c>
      <c r="P158" s="3">
        <f t="shared" si="9"/>
        <v>55.055852999999999</v>
      </c>
      <c r="Q158" s="3">
        <v>43.96</v>
      </c>
      <c r="R158" s="3">
        <v>0</v>
      </c>
      <c r="S158" s="3">
        <v>0</v>
      </c>
      <c r="T158" s="3">
        <v>0</v>
      </c>
      <c r="U158" s="3">
        <v>868.13</v>
      </c>
      <c r="V158" s="3">
        <v>0</v>
      </c>
      <c r="W158" s="3">
        <f t="shared" si="10"/>
        <v>1233.7558530000001</v>
      </c>
      <c r="X158" s="3">
        <f t="shared" si="11"/>
        <v>49.82</v>
      </c>
      <c r="Y158" s="3">
        <v>2836.42</v>
      </c>
      <c r="Z158" s="3">
        <v>917.95</v>
      </c>
      <c r="AA158" s="3">
        <f t="shared" si="8"/>
        <v>3754.37</v>
      </c>
    </row>
    <row r="159" spans="1:27" x14ac:dyDescent="0.25">
      <c r="A159" s="93">
        <v>2015</v>
      </c>
      <c r="B159" s="93" t="s">
        <v>61</v>
      </c>
      <c r="C159" s="121" t="s">
        <v>20</v>
      </c>
      <c r="D159" s="3">
        <f>VLOOKUP(B159,SWH!$A$4:$C$19,3,FALSE)</f>
        <v>7836.48</v>
      </c>
      <c r="E159" s="3">
        <v>21.78</v>
      </c>
      <c r="F159" s="3">
        <v>57.25</v>
      </c>
      <c r="G159" s="3">
        <v>655.16</v>
      </c>
      <c r="H159" s="3">
        <v>290.24</v>
      </c>
      <c r="I159" s="3">
        <v>158.85</v>
      </c>
      <c r="J159" s="3">
        <v>1132.71</v>
      </c>
      <c r="K159" s="3">
        <v>0</v>
      </c>
      <c r="L159" s="3">
        <v>20.86</v>
      </c>
      <c r="M159" s="3">
        <v>292.42</v>
      </c>
      <c r="N159" s="3">
        <v>59.81</v>
      </c>
      <c r="O159" s="3">
        <f>VLOOKUP(B159,SWH!$A$4:$B$19,2,FALSE)</f>
        <v>0.114147</v>
      </c>
      <c r="P159" s="3">
        <f t="shared" si="9"/>
        <v>59.695853</v>
      </c>
      <c r="Q159" s="3">
        <v>26.81</v>
      </c>
      <c r="R159" s="3">
        <v>0</v>
      </c>
      <c r="S159" s="3">
        <v>0</v>
      </c>
      <c r="T159" s="3">
        <v>0</v>
      </c>
      <c r="U159" s="3">
        <v>872.94</v>
      </c>
      <c r="V159" s="3">
        <v>0</v>
      </c>
      <c r="W159" s="3">
        <f t="shared" si="10"/>
        <v>1055.8658529999998</v>
      </c>
      <c r="X159" s="3">
        <f t="shared" si="11"/>
        <v>57.25</v>
      </c>
      <c r="Y159" s="3">
        <v>2658.64</v>
      </c>
      <c r="Z159" s="3">
        <v>930.19</v>
      </c>
      <c r="AA159" s="3">
        <f t="shared" si="8"/>
        <v>3588.83</v>
      </c>
    </row>
    <row r="160" spans="1:27" x14ac:dyDescent="0.25">
      <c r="A160" s="93">
        <v>2015</v>
      </c>
      <c r="B160" s="93" t="s">
        <v>61</v>
      </c>
      <c r="C160" s="121" t="s">
        <v>3</v>
      </c>
      <c r="D160" s="3">
        <f>VLOOKUP(B160,SWH!$A$4:$C$19,3,FALSE)</f>
        <v>7836.48</v>
      </c>
      <c r="E160" s="3">
        <v>119.74</v>
      </c>
      <c r="F160" s="3">
        <v>411.62</v>
      </c>
      <c r="G160" s="3">
        <v>434.24</v>
      </c>
      <c r="H160" s="3">
        <v>290.24</v>
      </c>
      <c r="I160" s="3">
        <v>158.82</v>
      </c>
      <c r="J160" s="3">
        <v>1132.71</v>
      </c>
      <c r="K160" s="3">
        <v>0</v>
      </c>
      <c r="L160" s="3">
        <v>20.86</v>
      </c>
      <c r="M160" s="3">
        <v>224.53</v>
      </c>
      <c r="N160" s="3">
        <v>51.31</v>
      </c>
      <c r="O160" s="3">
        <f>VLOOKUP(B160,SWH!$A$4:$B$19,2,FALSE)</f>
        <v>0.114147</v>
      </c>
      <c r="P160" s="3">
        <f t="shared" si="9"/>
        <v>51.195853</v>
      </c>
      <c r="Q160" s="3">
        <v>21.49</v>
      </c>
      <c r="R160" s="3">
        <v>0</v>
      </c>
      <c r="S160" s="3">
        <v>0</v>
      </c>
      <c r="T160" s="3">
        <v>0</v>
      </c>
      <c r="U160" s="3">
        <v>999.53</v>
      </c>
      <c r="V160" s="3">
        <v>0</v>
      </c>
      <c r="W160" s="3">
        <f t="shared" si="10"/>
        <v>851.19585299999994</v>
      </c>
      <c r="X160" s="3">
        <f t="shared" si="11"/>
        <v>411.62</v>
      </c>
      <c r="Y160" s="3">
        <v>2453.94</v>
      </c>
      <c r="Z160" s="3">
        <v>1411.15</v>
      </c>
      <c r="AA160" s="3">
        <f t="shared" si="8"/>
        <v>3865.09</v>
      </c>
    </row>
    <row r="161" spans="1:27" x14ac:dyDescent="0.25">
      <c r="A161" s="93">
        <v>2015</v>
      </c>
      <c r="B161" s="93" t="s">
        <v>61</v>
      </c>
      <c r="C161" s="121" t="s">
        <v>7</v>
      </c>
      <c r="D161" s="3">
        <f>VLOOKUP(B161,SWH!$A$4:$C$19,3,FALSE)</f>
        <v>7836.48</v>
      </c>
      <c r="E161" s="3">
        <v>46.33</v>
      </c>
      <c r="F161" s="3">
        <v>148.55000000000001</v>
      </c>
      <c r="G161" s="3">
        <v>461.24</v>
      </c>
      <c r="H161" s="3">
        <v>290.24</v>
      </c>
      <c r="I161" s="3">
        <v>158.81</v>
      </c>
      <c r="J161" s="3">
        <v>1132.71</v>
      </c>
      <c r="K161" s="3">
        <v>0</v>
      </c>
      <c r="L161" s="3">
        <v>20.86</v>
      </c>
      <c r="M161" s="3">
        <v>250.72</v>
      </c>
      <c r="N161" s="3">
        <v>48.83</v>
      </c>
      <c r="O161" s="3">
        <f>VLOOKUP(B161,SWH!$A$4:$B$19,2,FALSE)</f>
        <v>0.114147</v>
      </c>
      <c r="P161" s="3">
        <f t="shared" si="9"/>
        <v>48.715852999999996</v>
      </c>
      <c r="Q161" s="3">
        <v>19.16</v>
      </c>
      <c r="R161" s="3">
        <v>0</v>
      </c>
      <c r="S161" s="3">
        <v>0</v>
      </c>
      <c r="T161" s="3">
        <v>0</v>
      </c>
      <c r="U161" s="3">
        <v>965.95</v>
      </c>
      <c r="V161" s="3">
        <v>0</v>
      </c>
      <c r="W161" s="3">
        <f t="shared" si="10"/>
        <v>826.16585299999997</v>
      </c>
      <c r="X161" s="3">
        <f t="shared" si="11"/>
        <v>148.55000000000001</v>
      </c>
      <c r="Y161" s="3">
        <v>2428.9</v>
      </c>
      <c r="Z161" s="3">
        <v>1114.5</v>
      </c>
      <c r="AA161" s="3">
        <f t="shared" si="8"/>
        <v>3543.4</v>
      </c>
    </row>
    <row r="162" spans="1:27" x14ac:dyDescent="0.25">
      <c r="A162" s="93">
        <v>2015</v>
      </c>
      <c r="B162" s="93" t="s">
        <v>61</v>
      </c>
      <c r="C162" s="121" t="s">
        <v>17</v>
      </c>
      <c r="D162" s="3">
        <f>VLOOKUP(B162,SWH!$A$4:$C$19,3,FALSE)</f>
        <v>7836.48</v>
      </c>
      <c r="E162" s="3">
        <v>17.38</v>
      </c>
      <c r="F162" s="3">
        <v>47.85</v>
      </c>
      <c r="G162" s="3">
        <v>97.81</v>
      </c>
      <c r="H162" s="3">
        <v>290.24</v>
      </c>
      <c r="I162" s="3">
        <v>158.79</v>
      </c>
      <c r="J162" s="3">
        <v>1132.71</v>
      </c>
      <c r="K162" s="3">
        <v>0</v>
      </c>
      <c r="L162" s="3">
        <v>20.86</v>
      </c>
      <c r="M162" s="3">
        <v>135.07</v>
      </c>
      <c r="N162" s="3">
        <v>28.29</v>
      </c>
      <c r="O162" s="3">
        <f>VLOOKUP(B162,SWH!$A$4:$B$19,2,FALSE)</f>
        <v>0.114147</v>
      </c>
      <c r="P162" s="3">
        <f t="shared" si="9"/>
        <v>28.175853</v>
      </c>
      <c r="Q162" s="3">
        <v>4.8</v>
      </c>
      <c r="R162" s="3">
        <v>0</v>
      </c>
      <c r="S162" s="3">
        <v>0</v>
      </c>
      <c r="T162" s="3">
        <v>0</v>
      </c>
      <c r="U162" s="3">
        <v>1014.55</v>
      </c>
      <c r="V162" s="3">
        <v>0</v>
      </c>
      <c r="W162" s="3">
        <f t="shared" si="10"/>
        <v>283.23585300000002</v>
      </c>
      <c r="X162" s="3">
        <f t="shared" si="11"/>
        <v>47.85</v>
      </c>
      <c r="Y162" s="3">
        <v>1885.95</v>
      </c>
      <c r="Z162" s="3">
        <v>1062.3900000000001</v>
      </c>
      <c r="AA162" s="3">
        <f t="shared" si="8"/>
        <v>2948.34</v>
      </c>
    </row>
    <row r="163" spans="1:27" x14ac:dyDescent="0.25">
      <c r="A163" s="93">
        <v>2015</v>
      </c>
      <c r="B163" s="93" t="s">
        <v>61</v>
      </c>
      <c r="C163" s="121" t="s">
        <v>14</v>
      </c>
      <c r="D163" s="3">
        <f>VLOOKUP(B163,SWH!$A$4:$C$19,3,FALSE)</f>
        <v>7836.48</v>
      </c>
      <c r="E163" s="3">
        <v>119.92</v>
      </c>
      <c r="F163" s="3">
        <v>404.09</v>
      </c>
      <c r="G163" s="3">
        <v>349.09</v>
      </c>
      <c r="H163" s="3">
        <v>290.24</v>
      </c>
      <c r="I163" s="3">
        <v>158.58000000000001</v>
      </c>
      <c r="J163" s="3">
        <v>1132.71</v>
      </c>
      <c r="K163" s="3">
        <v>0</v>
      </c>
      <c r="L163" s="3">
        <v>20.86</v>
      </c>
      <c r="M163" s="3">
        <v>219.82</v>
      </c>
      <c r="N163" s="3">
        <v>58.5</v>
      </c>
      <c r="O163" s="3">
        <f>VLOOKUP(B163,SWH!$A$4:$B$19,2,FALSE)</f>
        <v>0.114147</v>
      </c>
      <c r="P163" s="3">
        <f t="shared" si="9"/>
        <v>58.385852999999997</v>
      </c>
      <c r="Q163" s="3">
        <v>17.350000000000001</v>
      </c>
      <c r="R163" s="3">
        <v>0</v>
      </c>
      <c r="S163" s="3">
        <v>0</v>
      </c>
      <c r="T163" s="3">
        <v>0</v>
      </c>
      <c r="U163" s="3">
        <v>1102.92</v>
      </c>
      <c r="V163" s="3">
        <v>0</v>
      </c>
      <c r="W163" s="3">
        <f t="shared" si="10"/>
        <v>764.56585299999995</v>
      </c>
      <c r="X163" s="3">
        <f t="shared" si="11"/>
        <v>404.09</v>
      </c>
      <c r="Y163" s="3">
        <v>2367.06</v>
      </c>
      <c r="Z163" s="3">
        <v>1507.01</v>
      </c>
      <c r="AA163" s="3">
        <f t="shared" si="8"/>
        <v>3874.0699999999997</v>
      </c>
    </row>
    <row r="164" spans="1:27" x14ac:dyDescent="0.25">
      <c r="A164" s="93">
        <v>2015</v>
      </c>
      <c r="B164" s="93" t="s">
        <v>61</v>
      </c>
      <c r="C164" s="121" t="s">
        <v>2</v>
      </c>
      <c r="D164" s="3">
        <f>VLOOKUP(B164,SWH!$A$4:$C$19,3,FALSE)</f>
        <v>7836.48</v>
      </c>
      <c r="E164" s="3">
        <v>71.05</v>
      </c>
      <c r="F164" s="3">
        <v>229.6</v>
      </c>
      <c r="G164" s="3">
        <v>364.92</v>
      </c>
      <c r="H164" s="3">
        <v>290.24</v>
      </c>
      <c r="I164" s="3">
        <v>158.69999999999999</v>
      </c>
      <c r="J164" s="3">
        <v>1132.71</v>
      </c>
      <c r="K164" s="3">
        <v>0</v>
      </c>
      <c r="L164" s="3">
        <v>20.86</v>
      </c>
      <c r="M164" s="3">
        <v>238.22</v>
      </c>
      <c r="N164" s="3">
        <v>50.19</v>
      </c>
      <c r="O164" s="3">
        <f>VLOOKUP(B164,SWH!$A$4:$B$19,2,FALSE)</f>
        <v>0.114147</v>
      </c>
      <c r="P164" s="3">
        <f t="shared" si="9"/>
        <v>50.075852999999995</v>
      </c>
      <c r="Q164" s="3">
        <v>14.37</v>
      </c>
      <c r="R164" s="3">
        <v>0</v>
      </c>
      <c r="S164" s="3">
        <v>0</v>
      </c>
      <c r="T164" s="3">
        <v>0</v>
      </c>
      <c r="U164" s="3">
        <v>1073.79</v>
      </c>
      <c r="V164" s="3">
        <v>0</v>
      </c>
      <c r="W164" s="3">
        <f t="shared" si="10"/>
        <v>738.635853</v>
      </c>
      <c r="X164" s="3">
        <f t="shared" si="11"/>
        <v>229.6</v>
      </c>
      <c r="Y164" s="3">
        <v>2341.25</v>
      </c>
      <c r="Z164" s="3">
        <v>1303.3900000000001</v>
      </c>
      <c r="AA164" s="3">
        <f t="shared" si="8"/>
        <v>3644.6400000000003</v>
      </c>
    </row>
    <row r="165" spans="1:27" x14ac:dyDescent="0.25">
      <c r="A165" s="93">
        <v>2015</v>
      </c>
      <c r="B165" s="93" t="s">
        <v>61</v>
      </c>
      <c r="C165" s="121" t="s">
        <v>18</v>
      </c>
      <c r="D165" s="3">
        <f>VLOOKUP(B165,SWH!$A$4:$C$19,3,FALSE)</f>
        <v>7836.48</v>
      </c>
      <c r="E165" s="3">
        <v>131.44</v>
      </c>
      <c r="F165" s="3">
        <v>452.38</v>
      </c>
      <c r="G165" s="3">
        <v>72.33</v>
      </c>
      <c r="H165" s="3">
        <v>290.24</v>
      </c>
      <c r="I165" s="3">
        <v>158.4</v>
      </c>
      <c r="J165" s="3">
        <v>1132.71</v>
      </c>
      <c r="K165" s="3">
        <v>0</v>
      </c>
      <c r="L165" s="3">
        <v>20.86</v>
      </c>
      <c r="M165" s="3">
        <v>160.44999999999999</v>
      </c>
      <c r="N165" s="3">
        <v>42.44</v>
      </c>
      <c r="O165" s="3">
        <f>VLOOKUP(B165,SWH!$A$4:$B$19,2,FALSE)</f>
        <v>0.114147</v>
      </c>
      <c r="P165" s="3">
        <f t="shared" si="9"/>
        <v>42.325852999999995</v>
      </c>
      <c r="Q165" s="3">
        <v>3.32</v>
      </c>
      <c r="R165" s="3">
        <v>0</v>
      </c>
      <c r="S165" s="3">
        <v>0</v>
      </c>
      <c r="T165" s="3">
        <v>0</v>
      </c>
      <c r="U165" s="3">
        <v>1134.26</v>
      </c>
      <c r="V165" s="3">
        <v>0</v>
      </c>
      <c r="W165" s="3">
        <f t="shared" si="10"/>
        <v>409.86585299999996</v>
      </c>
      <c r="X165" s="3">
        <f t="shared" si="11"/>
        <v>452.38</v>
      </c>
      <c r="Y165" s="3">
        <v>2012.17</v>
      </c>
      <c r="Z165" s="3">
        <v>1586.64</v>
      </c>
      <c r="AA165" s="3">
        <f t="shared" si="8"/>
        <v>3598.8100000000004</v>
      </c>
    </row>
    <row r="166" spans="1:27" x14ac:dyDescent="0.25">
      <c r="A166" s="93">
        <v>2015</v>
      </c>
      <c r="B166" s="93" t="s">
        <v>61</v>
      </c>
      <c r="C166" s="121" t="s">
        <v>4</v>
      </c>
      <c r="D166" s="3">
        <f>VLOOKUP(B166,SWH!$A$4:$C$19,3,FALSE)</f>
        <v>7836.48</v>
      </c>
      <c r="E166" s="3">
        <v>216.09</v>
      </c>
      <c r="F166" s="3">
        <v>748.82</v>
      </c>
      <c r="G166" s="3">
        <v>195.14</v>
      </c>
      <c r="H166" s="3">
        <v>290.24</v>
      </c>
      <c r="I166" s="3">
        <v>158.63</v>
      </c>
      <c r="J166" s="3">
        <v>1132.71</v>
      </c>
      <c r="K166" s="3">
        <v>0</v>
      </c>
      <c r="L166" s="3">
        <v>20.86</v>
      </c>
      <c r="M166" s="3">
        <v>210.78</v>
      </c>
      <c r="N166" s="3">
        <v>53.62</v>
      </c>
      <c r="O166" s="3">
        <f>VLOOKUP(B166,SWH!$A$4:$B$19,2,FALSE)</f>
        <v>0.114147</v>
      </c>
      <c r="P166" s="3">
        <f t="shared" si="9"/>
        <v>53.505852999999995</v>
      </c>
      <c r="Q166" s="3">
        <v>9.2899999999999991</v>
      </c>
      <c r="R166" s="3">
        <v>0</v>
      </c>
      <c r="S166" s="3">
        <v>0</v>
      </c>
      <c r="T166" s="3">
        <v>0</v>
      </c>
      <c r="U166" s="3">
        <v>1190.53</v>
      </c>
      <c r="V166" s="3">
        <v>0</v>
      </c>
      <c r="W166" s="3">
        <f t="shared" si="10"/>
        <v>684.80585299999996</v>
      </c>
      <c r="X166" s="3">
        <f t="shared" si="11"/>
        <v>748.82</v>
      </c>
      <c r="Y166" s="3">
        <v>2287.35</v>
      </c>
      <c r="Z166" s="3">
        <v>1939.35</v>
      </c>
      <c r="AA166" s="3">
        <f t="shared" si="8"/>
        <v>4226.7</v>
      </c>
    </row>
    <row r="167" spans="1:27" x14ac:dyDescent="0.25">
      <c r="A167" s="93">
        <v>2015</v>
      </c>
      <c r="B167" s="93" t="s">
        <v>61</v>
      </c>
      <c r="C167" s="121" t="s">
        <v>5</v>
      </c>
      <c r="D167" s="3">
        <f>VLOOKUP(B167,SWH!$A$4:$C$19,3,FALSE)</f>
        <v>7836.48</v>
      </c>
      <c r="E167" s="3">
        <v>170.71</v>
      </c>
      <c r="F167" s="3">
        <v>582.46</v>
      </c>
      <c r="G167" s="3">
        <v>249.34</v>
      </c>
      <c r="H167" s="3">
        <v>290.24</v>
      </c>
      <c r="I167" s="3">
        <v>158.63</v>
      </c>
      <c r="J167" s="3">
        <v>1132.71</v>
      </c>
      <c r="K167" s="3">
        <v>0</v>
      </c>
      <c r="L167" s="3">
        <v>20.86</v>
      </c>
      <c r="M167" s="3">
        <v>234.54</v>
      </c>
      <c r="N167" s="3">
        <v>47.68</v>
      </c>
      <c r="O167" s="3">
        <f>VLOOKUP(B167,SWH!$A$4:$B$19,2,FALSE)</f>
        <v>0.114147</v>
      </c>
      <c r="P167" s="3">
        <f t="shared" si="9"/>
        <v>47.565852999999997</v>
      </c>
      <c r="Q167" s="3">
        <v>9.58</v>
      </c>
      <c r="R167" s="3">
        <v>0</v>
      </c>
      <c r="S167" s="3">
        <v>0</v>
      </c>
      <c r="T167" s="3">
        <v>0</v>
      </c>
      <c r="U167" s="3">
        <v>1165.97</v>
      </c>
      <c r="V167" s="3">
        <v>0</v>
      </c>
      <c r="W167" s="3">
        <f t="shared" si="10"/>
        <v>711.73585300000002</v>
      </c>
      <c r="X167" s="3">
        <f t="shared" si="11"/>
        <v>582.46</v>
      </c>
      <c r="Y167" s="3">
        <v>2314.2800000000002</v>
      </c>
      <c r="Z167" s="3">
        <v>1748.43</v>
      </c>
      <c r="AA167" s="3">
        <f t="shared" si="8"/>
        <v>4062.71</v>
      </c>
    </row>
    <row r="168" spans="1:27" x14ac:dyDescent="0.25">
      <c r="A168" s="93">
        <v>2015</v>
      </c>
      <c r="B168" s="93" t="s">
        <v>61</v>
      </c>
      <c r="C168" s="121" t="s">
        <v>15</v>
      </c>
      <c r="D168" s="3">
        <f>VLOOKUP(B168,SWH!$A$4:$C$19,3,FALSE)</f>
        <v>7836.48</v>
      </c>
      <c r="E168" s="3">
        <v>120.76</v>
      </c>
      <c r="F168" s="3">
        <v>420.85</v>
      </c>
      <c r="G168" s="3">
        <v>32.92</v>
      </c>
      <c r="H168" s="3">
        <v>290.24</v>
      </c>
      <c r="I168" s="3">
        <v>158.38</v>
      </c>
      <c r="J168" s="3">
        <v>1132.71</v>
      </c>
      <c r="K168" s="3">
        <v>0</v>
      </c>
      <c r="L168" s="3">
        <v>20.86</v>
      </c>
      <c r="M168" s="3">
        <v>148.63999999999999</v>
      </c>
      <c r="N168" s="3">
        <v>38.26</v>
      </c>
      <c r="O168" s="3">
        <f>VLOOKUP(B168,SWH!$A$4:$B$19,2,FALSE)</f>
        <v>0.114147</v>
      </c>
      <c r="P168" s="3">
        <f t="shared" si="9"/>
        <v>38.145852999999995</v>
      </c>
      <c r="Q168" s="3">
        <v>1.58</v>
      </c>
      <c r="R168" s="3">
        <v>0</v>
      </c>
      <c r="S168" s="3">
        <v>0</v>
      </c>
      <c r="T168" s="3">
        <v>0</v>
      </c>
      <c r="U168" s="3">
        <v>1183.8900000000001</v>
      </c>
      <c r="V168" s="3">
        <v>0</v>
      </c>
      <c r="W168" s="3">
        <f t="shared" si="10"/>
        <v>342.04585299999997</v>
      </c>
      <c r="X168" s="3">
        <f t="shared" si="11"/>
        <v>420.85</v>
      </c>
      <c r="Y168" s="3">
        <v>1944.35</v>
      </c>
      <c r="Z168" s="3">
        <v>1604.75</v>
      </c>
      <c r="AA168" s="3">
        <f t="shared" si="8"/>
        <v>3549.1</v>
      </c>
    </row>
    <row r="169" spans="1:27" x14ac:dyDescent="0.25">
      <c r="A169" s="93">
        <v>2015</v>
      </c>
      <c r="B169" s="93" t="s">
        <v>61</v>
      </c>
      <c r="C169" s="121" t="s">
        <v>16</v>
      </c>
      <c r="D169" s="3">
        <f>VLOOKUP(B169,SWH!$A$4:$C$19,3,FALSE)</f>
        <v>7836.48</v>
      </c>
      <c r="E169" s="3">
        <v>322.88</v>
      </c>
      <c r="F169" s="3">
        <v>1112.47</v>
      </c>
      <c r="G169" s="3">
        <v>223.35</v>
      </c>
      <c r="H169" s="3">
        <v>290.24</v>
      </c>
      <c r="I169" s="3">
        <v>158.55000000000001</v>
      </c>
      <c r="J169" s="3">
        <v>1132.71</v>
      </c>
      <c r="K169" s="3">
        <v>0</v>
      </c>
      <c r="L169" s="3">
        <v>20.86</v>
      </c>
      <c r="M169" s="3">
        <v>233.2</v>
      </c>
      <c r="N169" s="3">
        <v>60.78</v>
      </c>
      <c r="O169" s="3">
        <f>VLOOKUP(B169,SWH!$A$4:$B$19,2,FALSE)</f>
        <v>0.114147</v>
      </c>
      <c r="P169" s="3">
        <f t="shared" si="9"/>
        <v>60.665852999999998</v>
      </c>
      <c r="Q169" s="3">
        <v>10.85</v>
      </c>
      <c r="R169" s="3">
        <v>0</v>
      </c>
      <c r="S169" s="3">
        <v>0</v>
      </c>
      <c r="T169" s="3">
        <v>0</v>
      </c>
      <c r="U169" s="3">
        <v>1255.3599999999999</v>
      </c>
      <c r="V169" s="3">
        <v>0</v>
      </c>
      <c r="W169" s="3">
        <f t="shared" si="10"/>
        <v>850.94585300000006</v>
      </c>
      <c r="X169" s="3">
        <f t="shared" si="11"/>
        <v>1112.47</v>
      </c>
      <c r="Y169" s="3">
        <v>2453.42</v>
      </c>
      <c r="Z169" s="3">
        <v>2367.8200000000002</v>
      </c>
      <c r="AA169" s="3">
        <f t="shared" si="8"/>
        <v>4821.24</v>
      </c>
    </row>
    <row r="170" spans="1:27" x14ac:dyDescent="0.25">
      <c r="A170" s="93">
        <v>2015</v>
      </c>
      <c r="B170" s="93" t="s">
        <v>61</v>
      </c>
      <c r="C170" s="121" t="s">
        <v>9</v>
      </c>
      <c r="D170" s="3">
        <f>VLOOKUP(B170,SWH!$A$4:$C$19,3,FALSE)</f>
        <v>7836.48</v>
      </c>
      <c r="E170" s="3">
        <v>240.06</v>
      </c>
      <c r="F170" s="3">
        <v>815.2</v>
      </c>
      <c r="G170" s="3">
        <v>161.31</v>
      </c>
      <c r="H170" s="3">
        <v>290.24</v>
      </c>
      <c r="I170" s="3">
        <v>158.44</v>
      </c>
      <c r="J170" s="3">
        <v>1132.71</v>
      </c>
      <c r="K170" s="3">
        <v>0</v>
      </c>
      <c r="L170" s="3">
        <v>20.86</v>
      </c>
      <c r="M170" s="3">
        <v>233.46</v>
      </c>
      <c r="N170" s="3">
        <v>50.39</v>
      </c>
      <c r="O170" s="3">
        <f>VLOOKUP(B170,SWH!$A$4:$B$19,2,FALSE)</f>
        <v>0.114147</v>
      </c>
      <c r="P170" s="3">
        <f t="shared" si="9"/>
        <v>50.275852999999998</v>
      </c>
      <c r="Q170" s="3">
        <v>6.41</v>
      </c>
      <c r="R170" s="3">
        <v>0</v>
      </c>
      <c r="S170" s="3">
        <v>0</v>
      </c>
      <c r="T170" s="3">
        <v>0</v>
      </c>
      <c r="U170" s="3">
        <v>1238.9100000000001</v>
      </c>
      <c r="V170" s="3">
        <v>0</v>
      </c>
      <c r="W170" s="3">
        <f t="shared" si="10"/>
        <v>691.51585299999999</v>
      </c>
      <c r="X170" s="3">
        <f t="shared" si="11"/>
        <v>815.2</v>
      </c>
      <c r="Y170" s="3">
        <v>2293.87</v>
      </c>
      <c r="Z170" s="3">
        <v>2054.11</v>
      </c>
      <c r="AA170" s="3">
        <f t="shared" si="8"/>
        <v>4347.9799999999996</v>
      </c>
    </row>
    <row r="171" spans="1:27" x14ac:dyDescent="0.25">
      <c r="A171" s="93">
        <v>2015</v>
      </c>
      <c r="B171" s="93" t="s">
        <v>61</v>
      </c>
      <c r="C171" s="121" t="s">
        <v>12</v>
      </c>
      <c r="D171" s="3">
        <f>VLOOKUP(B171,SWH!$A$4:$C$19,3,FALSE)</f>
        <v>7836.48</v>
      </c>
      <c r="E171" s="3">
        <v>330.68</v>
      </c>
      <c r="F171" s="3">
        <v>1152.01</v>
      </c>
      <c r="G171" s="3">
        <v>191.54</v>
      </c>
      <c r="H171" s="3">
        <v>290.24</v>
      </c>
      <c r="I171" s="3">
        <v>158.34</v>
      </c>
      <c r="J171" s="3">
        <v>1132.71</v>
      </c>
      <c r="K171" s="3">
        <v>0</v>
      </c>
      <c r="L171" s="3">
        <v>20.86</v>
      </c>
      <c r="M171" s="3">
        <v>242.15</v>
      </c>
      <c r="N171" s="3">
        <v>57.6</v>
      </c>
      <c r="O171" s="3">
        <f>VLOOKUP(B171,SWH!$A$4:$B$19,2,FALSE)</f>
        <v>0.114147</v>
      </c>
      <c r="P171" s="3">
        <f t="shared" si="9"/>
        <v>57.485852999999999</v>
      </c>
      <c r="Q171" s="3">
        <v>8.85</v>
      </c>
      <c r="R171" s="3">
        <v>0</v>
      </c>
      <c r="S171" s="3">
        <v>0</v>
      </c>
      <c r="T171" s="3">
        <v>0</v>
      </c>
      <c r="U171" s="3">
        <v>1332.48</v>
      </c>
      <c r="V171" s="3">
        <v>0</v>
      </c>
      <c r="W171" s="3">
        <f t="shared" si="10"/>
        <v>830.70585300000005</v>
      </c>
      <c r="X171" s="3">
        <f t="shared" si="11"/>
        <v>1152.01</v>
      </c>
      <c r="Y171" s="3">
        <v>2432.96</v>
      </c>
      <c r="Z171" s="3">
        <v>2484.48</v>
      </c>
      <c r="AA171" s="3">
        <f t="shared" si="8"/>
        <v>4917.4400000000005</v>
      </c>
    </row>
    <row r="172" spans="1:27" x14ac:dyDescent="0.25">
      <c r="A172" s="93">
        <v>2015</v>
      </c>
      <c r="B172" s="93" t="s">
        <v>61</v>
      </c>
      <c r="C172" s="121" t="s">
        <v>8</v>
      </c>
      <c r="D172" s="3">
        <f>VLOOKUP(B172,SWH!$A$4:$C$19,3,FALSE)</f>
        <v>7836.48</v>
      </c>
      <c r="E172" s="3">
        <v>441.38</v>
      </c>
      <c r="F172" s="3">
        <v>1510.41</v>
      </c>
      <c r="G172" s="3">
        <v>128.68</v>
      </c>
      <c r="H172" s="3">
        <v>290.24</v>
      </c>
      <c r="I172" s="3">
        <v>157.47</v>
      </c>
      <c r="J172" s="3">
        <v>1132.71</v>
      </c>
      <c r="K172" s="3">
        <v>0</v>
      </c>
      <c r="L172" s="3">
        <v>20.86</v>
      </c>
      <c r="M172" s="3">
        <v>276.45999999999998</v>
      </c>
      <c r="N172" s="3">
        <v>56.7</v>
      </c>
      <c r="O172" s="3">
        <f>VLOOKUP(B172,SWH!$A$4:$B$19,2,FALSE)</f>
        <v>0.114147</v>
      </c>
      <c r="P172" s="3">
        <f t="shared" si="9"/>
        <v>56.585853</v>
      </c>
      <c r="Q172" s="3">
        <v>5.38</v>
      </c>
      <c r="R172" s="3">
        <v>0</v>
      </c>
      <c r="S172" s="3">
        <v>0</v>
      </c>
      <c r="T172" s="3">
        <v>0</v>
      </c>
      <c r="U172" s="3">
        <v>1436.39</v>
      </c>
      <c r="V172" s="3">
        <v>0</v>
      </c>
      <c r="W172" s="3">
        <f t="shared" si="10"/>
        <v>908.48585300000002</v>
      </c>
      <c r="X172" s="3">
        <f t="shared" si="11"/>
        <v>1510.41</v>
      </c>
      <c r="Y172" s="3">
        <v>2509.86</v>
      </c>
      <c r="Z172" s="3">
        <v>2946.8</v>
      </c>
      <c r="AA172" s="3">
        <f t="shared" si="8"/>
        <v>5456.66</v>
      </c>
    </row>
    <row r="173" spans="1:27" x14ac:dyDescent="0.25">
      <c r="A173" s="93">
        <v>2018</v>
      </c>
      <c r="B173" s="93" t="s">
        <v>61</v>
      </c>
      <c r="C173" s="121" t="s">
        <v>10</v>
      </c>
      <c r="D173" s="3">
        <f>VLOOKUP(B173,SWH!$A$4:$C$19,3,FALSE)</f>
        <v>7836.48</v>
      </c>
      <c r="E173" s="3">
        <v>0</v>
      </c>
      <c r="F173" s="3">
        <v>0</v>
      </c>
      <c r="G173" s="3">
        <v>1558.86</v>
      </c>
      <c r="H173" s="3">
        <v>278.68</v>
      </c>
      <c r="I173" s="3">
        <v>108.35</v>
      </c>
      <c r="J173" s="3">
        <v>1132.71</v>
      </c>
      <c r="K173" s="3">
        <v>0</v>
      </c>
      <c r="L173" s="3">
        <v>14.51</v>
      </c>
      <c r="M173" s="3">
        <v>410.12</v>
      </c>
      <c r="N173" s="3">
        <v>62.66</v>
      </c>
      <c r="O173" s="3">
        <f>VLOOKUP(B173,SWH!$A$4:$B$19,2,FALSE)</f>
        <v>0.114147</v>
      </c>
      <c r="P173" s="3">
        <f t="shared" si="9"/>
        <v>62.545852999999994</v>
      </c>
      <c r="Q173" s="3">
        <v>65.38</v>
      </c>
      <c r="R173" s="3">
        <v>0</v>
      </c>
      <c r="S173" s="3">
        <v>0</v>
      </c>
      <c r="T173" s="3">
        <v>0</v>
      </c>
      <c r="U173" s="3">
        <v>724.28</v>
      </c>
      <c r="V173" s="3">
        <v>0</v>
      </c>
      <c r="W173" s="3">
        <f t="shared" si="10"/>
        <v>2096.9058530000002</v>
      </c>
      <c r="X173" s="3">
        <f t="shared" si="11"/>
        <v>0</v>
      </c>
      <c r="Y173" s="3">
        <v>3631.27</v>
      </c>
      <c r="Z173" s="3">
        <v>724.28</v>
      </c>
      <c r="AA173" s="3">
        <f t="shared" si="8"/>
        <v>4355.55</v>
      </c>
    </row>
    <row r="174" spans="1:27" x14ac:dyDescent="0.25">
      <c r="A174" s="93">
        <v>2018</v>
      </c>
      <c r="B174" s="93" t="s">
        <v>61</v>
      </c>
      <c r="C174" s="121" t="s">
        <v>6</v>
      </c>
      <c r="D174" s="3">
        <f>VLOOKUP(B174,SWH!$A$4:$C$19,3,FALSE)</f>
        <v>7836.48</v>
      </c>
      <c r="E174" s="3">
        <v>7.0000000000000007E-2</v>
      </c>
      <c r="F174" s="3">
        <v>0</v>
      </c>
      <c r="G174" s="3">
        <v>1244.1199999999999</v>
      </c>
      <c r="H174" s="3">
        <v>278.68</v>
      </c>
      <c r="I174" s="3">
        <v>108.37</v>
      </c>
      <c r="J174" s="3">
        <v>1132.71</v>
      </c>
      <c r="K174" s="3">
        <v>0</v>
      </c>
      <c r="L174" s="3">
        <v>14.51</v>
      </c>
      <c r="M174" s="3">
        <v>395.69</v>
      </c>
      <c r="N174" s="3">
        <v>69.7</v>
      </c>
      <c r="O174" s="3">
        <f>VLOOKUP(B174,SWH!$A$4:$B$19,2,FALSE)</f>
        <v>0.114147</v>
      </c>
      <c r="P174" s="3">
        <f t="shared" si="9"/>
        <v>69.585853</v>
      </c>
      <c r="Q174" s="3">
        <v>42.67</v>
      </c>
      <c r="R174" s="3">
        <v>0</v>
      </c>
      <c r="S174" s="3">
        <v>0</v>
      </c>
      <c r="T174" s="3">
        <v>0</v>
      </c>
      <c r="U174" s="3">
        <v>720.49</v>
      </c>
      <c r="V174" s="3">
        <v>0</v>
      </c>
      <c r="W174" s="3">
        <f t="shared" si="10"/>
        <v>1752.1358529999998</v>
      </c>
      <c r="X174" s="3">
        <f t="shared" si="11"/>
        <v>0</v>
      </c>
      <c r="Y174" s="3">
        <v>3286.52</v>
      </c>
      <c r="Z174" s="3">
        <v>720.49</v>
      </c>
      <c r="AA174" s="3">
        <f t="shared" si="8"/>
        <v>4007.01</v>
      </c>
    </row>
    <row r="175" spans="1:27" x14ac:dyDescent="0.25">
      <c r="A175" s="93">
        <v>2018</v>
      </c>
      <c r="B175" s="93" t="s">
        <v>61</v>
      </c>
      <c r="C175" s="121" t="s">
        <v>11</v>
      </c>
      <c r="D175" s="3">
        <f>VLOOKUP(B175,SWH!$A$4:$C$19,3,FALSE)</f>
        <v>7836.48</v>
      </c>
      <c r="E175" s="3">
        <v>0</v>
      </c>
      <c r="F175" s="3">
        <v>0</v>
      </c>
      <c r="G175" s="3">
        <v>1123.01</v>
      </c>
      <c r="H175" s="3">
        <v>278.68</v>
      </c>
      <c r="I175" s="3">
        <v>108.38</v>
      </c>
      <c r="J175" s="3">
        <v>1132.71</v>
      </c>
      <c r="K175" s="3">
        <v>0</v>
      </c>
      <c r="L175" s="3">
        <v>14.51</v>
      </c>
      <c r="M175" s="3">
        <v>336.59</v>
      </c>
      <c r="N175" s="3">
        <v>55.96</v>
      </c>
      <c r="O175" s="3">
        <f>VLOOKUP(B175,SWH!$A$4:$B$19,2,FALSE)</f>
        <v>0.114147</v>
      </c>
      <c r="P175" s="3">
        <f t="shared" si="9"/>
        <v>55.845852999999998</v>
      </c>
      <c r="Q175" s="3">
        <v>27.21</v>
      </c>
      <c r="R175" s="3">
        <v>0</v>
      </c>
      <c r="S175" s="3">
        <v>0</v>
      </c>
      <c r="T175" s="3">
        <v>0</v>
      </c>
      <c r="U175" s="3">
        <v>791.43</v>
      </c>
      <c r="V175" s="3">
        <v>0</v>
      </c>
      <c r="W175" s="3">
        <f t="shared" si="10"/>
        <v>1542.655853</v>
      </c>
      <c r="X175" s="3">
        <f t="shared" si="11"/>
        <v>0</v>
      </c>
      <c r="Y175" s="3">
        <v>3077.04</v>
      </c>
      <c r="Z175" s="3">
        <v>791.43</v>
      </c>
      <c r="AA175" s="3">
        <f t="shared" si="8"/>
        <v>3868.47</v>
      </c>
    </row>
    <row r="176" spans="1:27" x14ac:dyDescent="0.25">
      <c r="A176" s="93">
        <v>2018</v>
      </c>
      <c r="B176" s="93" t="s">
        <v>61</v>
      </c>
      <c r="C176" s="121" t="s">
        <v>13</v>
      </c>
      <c r="D176" s="3">
        <f>VLOOKUP(B176,SWH!$A$4:$C$19,3,FALSE)</f>
        <v>7836.48</v>
      </c>
      <c r="E176" s="3">
        <v>3.61</v>
      </c>
      <c r="F176" s="3">
        <v>5.97</v>
      </c>
      <c r="G176" s="3">
        <v>968.97</v>
      </c>
      <c r="H176" s="3">
        <v>278.68</v>
      </c>
      <c r="I176" s="3">
        <v>108.24</v>
      </c>
      <c r="J176" s="3">
        <v>1132.71</v>
      </c>
      <c r="K176" s="3">
        <v>0</v>
      </c>
      <c r="L176" s="3">
        <v>14.51</v>
      </c>
      <c r="M176" s="3">
        <v>347.58</v>
      </c>
      <c r="N176" s="3">
        <v>58.75</v>
      </c>
      <c r="O176" s="3">
        <f>VLOOKUP(B176,SWH!$A$4:$B$19,2,FALSE)</f>
        <v>0.114147</v>
      </c>
      <c r="P176" s="3">
        <f t="shared" si="9"/>
        <v>58.635852999999997</v>
      </c>
      <c r="Q176" s="3">
        <v>32.950000000000003</v>
      </c>
      <c r="R176" s="3">
        <v>0</v>
      </c>
      <c r="S176" s="3">
        <v>0</v>
      </c>
      <c r="T176" s="3">
        <v>0</v>
      </c>
      <c r="U176" s="3">
        <v>793.24</v>
      </c>
      <c r="V176" s="3">
        <v>0</v>
      </c>
      <c r="W176" s="3">
        <f t="shared" si="10"/>
        <v>1411.7458530000001</v>
      </c>
      <c r="X176" s="3">
        <f t="shared" si="11"/>
        <v>5.97</v>
      </c>
      <c r="Y176" s="3">
        <v>2946.01</v>
      </c>
      <c r="Z176" s="3">
        <v>799.21</v>
      </c>
      <c r="AA176" s="3">
        <f t="shared" si="8"/>
        <v>3745.2200000000003</v>
      </c>
    </row>
    <row r="177" spans="1:27" x14ac:dyDescent="0.25">
      <c r="A177" s="93">
        <v>2018</v>
      </c>
      <c r="B177" s="93" t="s">
        <v>61</v>
      </c>
      <c r="C177" s="121" t="s">
        <v>19</v>
      </c>
      <c r="D177" s="3">
        <f>VLOOKUP(B177,SWH!$A$4:$C$19,3,FALSE)</f>
        <v>7836.48</v>
      </c>
      <c r="E177" s="3">
        <v>16.87</v>
      </c>
      <c r="F177" s="3">
        <v>51</v>
      </c>
      <c r="G177" s="3">
        <v>836.75</v>
      </c>
      <c r="H177" s="3">
        <v>278.68</v>
      </c>
      <c r="I177" s="3">
        <v>108.21</v>
      </c>
      <c r="J177" s="3">
        <v>1132.71</v>
      </c>
      <c r="K177" s="3">
        <v>0</v>
      </c>
      <c r="L177" s="3">
        <v>14.51</v>
      </c>
      <c r="M177" s="3">
        <v>277.22000000000003</v>
      </c>
      <c r="N177" s="3">
        <v>54.93</v>
      </c>
      <c r="O177" s="3">
        <f>VLOOKUP(B177,SWH!$A$4:$B$19,2,FALSE)</f>
        <v>0.114147</v>
      </c>
      <c r="P177" s="3">
        <f t="shared" si="9"/>
        <v>54.815852999999997</v>
      </c>
      <c r="Q177" s="3">
        <v>28.35</v>
      </c>
      <c r="R177" s="3">
        <v>0</v>
      </c>
      <c r="S177" s="3">
        <v>0</v>
      </c>
      <c r="T177" s="3">
        <v>0</v>
      </c>
      <c r="U177" s="3">
        <v>868.12</v>
      </c>
      <c r="V177" s="3">
        <v>0</v>
      </c>
      <c r="W177" s="3">
        <f t="shared" si="10"/>
        <v>1214.0058530000001</v>
      </c>
      <c r="X177" s="3">
        <f t="shared" si="11"/>
        <v>51</v>
      </c>
      <c r="Y177" s="3">
        <v>2748.22</v>
      </c>
      <c r="Z177" s="3">
        <v>919.12</v>
      </c>
      <c r="AA177" s="3">
        <f t="shared" si="8"/>
        <v>3667.3399999999997</v>
      </c>
    </row>
    <row r="178" spans="1:27" x14ac:dyDescent="0.25">
      <c r="A178" s="93">
        <v>2018</v>
      </c>
      <c r="B178" s="93" t="s">
        <v>61</v>
      </c>
      <c r="C178" s="121" t="s">
        <v>20</v>
      </c>
      <c r="D178" s="3">
        <f>VLOOKUP(B178,SWH!$A$4:$C$19,3,FALSE)</f>
        <v>7836.48</v>
      </c>
      <c r="E178" s="3">
        <v>22.2</v>
      </c>
      <c r="F178" s="3">
        <v>58.82</v>
      </c>
      <c r="G178" s="3">
        <v>652.57000000000005</v>
      </c>
      <c r="H178" s="3">
        <v>278.68</v>
      </c>
      <c r="I178" s="3">
        <v>108.29</v>
      </c>
      <c r="J178" s="3">
        <v>1132.71</v>
      </c>
      <c r="K178" s="3">
        <v>0</v>
      </c>
      <c r="L178" s="3">
        <v>14.51</v>
      </c>
      <c r="M178" s="3">
        <v>291.41000000000003</v>
      </c>
      <c r="N178" s="3">
        <v>59.6</v>
      </c>
      <c r="O178" s="3">
        <f>VLOOKUP(B178,SWH!$A$4:$B$19,2,FALSE)</f>
        <v>0.114147</v>
      </c>
      <c r="P178" s="3">
        <f t="shared" si="9"/>
        <v>59.485852999999999</v>
      </c>
      <c r="Q178" s="3">
        <v>8.15</v>
      </c>
      <c r="R178" s="3">
        <v>0</v>
      </c>
      <c r="S178" s="3">
        <v>0</v>
      </c>
      <c r="T178" s="3">
        <v>0</v>
      </c>
      <c r="U178" s="3">
        <v>872.96</v>
      </c>
      <c r="V178" s="3">
        <v>0</v>
      </c>
      <c r="W178" s="3">
        <f t="shared" si="10"/>
        <v>1033.8158530000001</v>
      </c>
      <c r="X178" s="3">
        <f t="shared" si="11"/>
        <v>58.82</v>
      </c>
      <c r="Y178" s="3">
        <v>2568.1</v>
      </c>
      <c r="Z178" s="3">
        <v>931.78</v>
      </c>
      <c r="AA178" s="3">
        <f t="shared" si="8"/>
        <v>3499.88</v>
      </c>
    </row>
    <row r="179" spans="1:27" x14ac:dyDescent="0.25">
      <c r="A179" s="93">
        <v>2018</v>
      </c>
      <c r="B179" s="93" t="s">
        <v>61</v>
      </c>
      <c r="C179" s="121" t="s">
        <v>3</v>
      </c>
      <c r="D179" s="3">
        <f>VLOOKUP(B179,SWH!$A$4:$C$19,3,FALSE)</f>
        <v>7836.48</v>
      </c>
      <c r="E179" s="3">
        <v>120.64</v>
      </c>
      <c r="F179" s="3">
        <v>414.99</v>
      </c>
      <c r="G179" s="3">
        <v>432.16</v>
      </c>
      <c r="H179" s="3">
        <v>278.68</v>
      </c>
      <c r="I179" s="3">
        <v>108.27</v>
      </c>
      <c r="J179" s="3">
        <v>1132.71</v>
      </c>
      <c r="K179" s="3">
        <v>0</v>
      </c>
      <c r="L179" s="3">
        <v>14.51</v>
      </c>
      <c r="M179" s="3">
        <v>223.75</v>
      </c>
      <c r="N179" s="3">
        <v>51.09</v>
      </c>
      <c r="O179" s="3">
        <f>VLOOKUP(B179,SWH!$A$4:$B$19,2,FALSE)</f>
        <v>0.114147</v>
      </c>
      <c r="P179" s="3">
        <f t="shared" si="9"/>
        <v>50.975853000000001</v>
      </c>
      <c r="Q179" s="3">
        <v>10.64</v>
      </c>
      <c r="R179" s="3">
        <v>0</v>
      </c>
      <c r="S179" s="3">
        <v>0</v>
      </c>
      <c r="T179" s="3">
        <v>0</v>
      </c>
      <c r="U179" s="3">
        <v>999.53</v>
      </c>
      <c r="V179" s="3">
        <v>0</v>
      </c>
      <c r="W179" s="3">
        <f t="shared" si="10"/>
        <v>838.16585300000008</v>
      </c>
      <c r="X179" s="3">
        <f t="shared" si="11"/>
        <v>414.99</v>
      </c>
      <c r="Y179" s="3">
        <v>2372.44</v>
      </c>
      <c r="Z179" s="3">
        <v>1414.52</v>
      </c>
      <c r="AA179" s="3">
        <f t="shared" si="8"/>
        <v>3786.96</v>
      </c>
    </row>
    <row r="180" spans="1:27" x14ac:dyDescent="0.25">
      <c r="A180" s="93">
        <v>2018</v>
      </c>
      <c r="B180" s="93" t="s">
        <v>61</v>
      </c>
      <c r="C180" s="121" t="s">
        <v>7</v>
      </c>
      <c r="D180" s="3">
        <f>VLOOKUP(B180,SWH!$A$4:$C$19,3,FALSE)</f>
        <v>7836.48</v>
      </c>
      <c r="E180" s="3">
        <v>46.96</v>
      </c>
      <c r="F180" s="3">
        <v>150.97</v>
      </c>
      <c r="G180" s="3">
        <v>458.92</v>
      </c>
      <c r="H180" s="3">
        <v>278.68</v>
      </c>
      <c r="I180" s="3">
        <v>108.26</v>
      </c>
      <c r="J180" s="3">
        <v>1132.71</v>
      </c>
      <c r="K180" s="3">
        <v>0</v>
      </c>
      <c r="L180" s="3">
        <v>14.51</v>
      </c>
      <c r="M180" s="3">
        <v>249.8</v>
      </c>
      <c r="N180" s="3">
        <v>48.57</v>
      </c>
      <c r="O180" s="3">
        <f>VLOOKUP(B180,SWH!$A$4:$B$19,2,FALSE)</f>
        <v>0.114147</v>
      </c>
      <c r="P180" s="3">
        <f t="shared" si="9"/>
        <v>48.455852999999998</v>
      </c>
      <c r="Q180" s="3">
        <v>5.77</v>
      </c>
      <c r="R180" s="3">
        <v>0</v>
      </c>
      <c r="S180" s="3">
        <v>0</v>
      </c>
      <c r="T180" s="3">
        <v>0</v>
      </c>
      <c r="U180" s="3">
        <v>965.94</v>
      </c>
      <c r="V180" s="3">
        <v>0</v>
      </c>
      <c r="W180" s="3">
        <f t="shared" si="10"/>
        <v>809.90585300000009</v>
      </c>
      <c r="X180" s="3">
        <f t="shared" si="11"/>
        <v>150.97</v>
      </c>
      <c r="Y180" s="3">
        <v>2344.1799999999998</v>
      </c>
      <c r="Z180" s="3">
        <v>1116.9100000000001</v>
      </c>
      <c r="AA180" s="3">
        <f t="shared" si="8"/>
        <v>3461.09</v>
      </c>
    </row>
    <row r="181" spans="1:27" x14ac:dyDescent="0.25">
      <c r="A181" s="93">
        <v>2018</v>
      </c>
      <c r="B181" s="93" t="s">
        <v>61</v>
      </c>
      <c r="C181" s="121" t="s">
        <v>17</v>
      </c>
      <c r="D181" s="3">
        <f>VLOOKUP(B181,SWH!$A$4:$C$19,3,FALSE)</f>
        <v>7836.48</v>
      </c>
      <c r="E181" s="3">
        <v>17.850000000000001</v>
      </c>
      <c r="F181" s="3">
        <v>49.83</v>
      </c>
      <c r="G181" s="3">
        <v>96.19</v>
      </c>
      <c r="H181" s="3">
        <v>278.68</v>
      </c>
      <c r="I181" s="3">
        <v>108.24</v>
      </c>
      <c r="J181" s="3">
        <v>1132.71</v>
      </c>
      <c r="K181" s="3">
        <v>0</v>
      </c>
      <c r="L181" s="3">
        <v>14.51</v>
      </c>
      <c r="M181" s="3">
        <v>134.41999999999999</v>
      </c>
      <c r="N181" s="3">
        <v>28.09</v>
      </c>
      <c r="O181" s="3">
        <f>VLOOKUP(B181,SWH!$A$4:$B$19,2,FALSE)</f>
        <v>0.114147</v>
      </c>
      <c r="P181" s="3">
        <f t="shared" si="9"/>
        <v>27.975853000000001</v>
      </c>
      <c r="Q181" s="3">
        <v>1.35</v>
      </c>
      <c r="R181" s="3">
        <v>0</v>
      </c>
      <c r="S181" s="3">
        <v>0</v>
      </c>
      <c r="T181" s="3">
        <v>0</v>
      </c>
      <c r="U181" s="3">
        <v>1014.55</v>
      </c>
      <c r="V181" s="3">
        <v>0</v>
      </c>
      <c r="W181" s="3">
        <f t="shared" si="10"/>
        <v>277.78585299999997</v>
      </c>
      <c r="X181" s="3">
        <f t="shared" si="11"/>
        <v>49.83</v>
      </c>
      <c r="Y181" s="3">
        <v>1812.04</v>
      </c>
      <c r="Z181" s="3">
        <v>1064.3800000000001</v>
      </c>
      <c r="AA181" s="3">
        <f t="shared" si="8"/>
        <v>2876.42</v>
      </c>
    </row>
    <row r="182" spans="1:27" x14ac:dyDescent="0.25">
      <c r="A182" s="93">
        <v>2018</v>
      </c>
      <c r="B182" s="93" t="s">
        <v>61</v>
      </c>
      <c r="C182" s="121" t="s">
        <v>14</v>
      </c>
      <c r="D182" s="3">
        <f>VLOOKUP(B182,SWH!$A$4:$C$19,3,FALSE)</f>
        <v>7836.48</v>
      </c>
      <c r="E182" s="3">
        <v>128.46</v>
      </c>
      <c r="F182" s="3">
        <v>436.34</v>
      </c>
      <c r="G182" s="3">
        <v>326.75</v>
      </c>
      <c r="H182" s="3">
        <v>278.68</v>
      </c>
      <c r="I182" s="3">
        <v>108.1</v>
      </c>
      <c r="J182" s="3">
        <v>1132.71</v>
      </c>
      <c r="K182" s="3">
        <v>0</v>
      </c>
      <c r="L182" s="3">
        <v>14.51</v>
      </c>
      <c r="M182" s="3">
        <v>215.17</v>
      </c>
      <c r="N182" s="3">
        <v>55.63</v>
      </c>
      <c r="O182" s="3">
        <f>VLOOKUP(B182,SWH!$A$4:$B$19,2,FALSE)</f>
        <v>0.114147</v>
      </c>
      <c r="P182" s="3">
        <f t="shared" si="9"/>
        <v>55.515853</v>
      </c>
      <c r="Q182" s="3">
        <v>7.49</v>
      </c>
      <c r="R182" s="3">
        <v>0</v>
      </c>
      <c r="S182" s="3">
        <v>0</v>
      </c>
      <c r="T182" s="3">
        <v>0</v>
      </c>
      <c r="U182" s="3">
        <v>1102.94</v>
      </c>
      <c r="V182" s="3">
        <v>0</v>
      </c>
      <c r="W182" s="3">
        <f t="shared" si="10"/>
        <v>733.385853</v>
      </c>
      <c r="X182" s="3">
        <f t="shared" si="11"/>
        <v>436.34</v>
      </c>
      <c r="Y182" s="3">
        <v>2267.5</v>
      </c>
      <c r="Z182" s="3">
        <v>1539.28</v>
      </c>
      <c r="AA182" s="3">
        <f t="shared" si="8"/>
        <v>3806.7799999999997</v>
      </c>
    </row>
    <row r="183" spans="1:27" x14ac:dyDescent="0.25">
      <c r="A183" s="93">
        <v>2018</v>
      </c>
      <c r="B183" s="93" t="s">
        <v>61</v>
      </c>
      <c r="C183" s="121" t="s">
        <v>2</v>
      </c>
      <c r="D183" s="3">
        <f>VLOOKUP(B183,SWH!$A$4:$C$19,3,FALSE)</f>
        <v>7836.48</v>
      </c>
      <c r="E183" s="3">
        <v>79.290000000000006</v>
      </c>
      <c r="F183" s="3">
        <v>261.22000000000003</v>
      </c>
      <c r="G183" s="3">
        <v>333.36</v>
      </c>
      <c r="H183" s="3">
        <v>278.68</v>
      </c>
      <c r="I183" s="3">
        <v>108.18</v>
      </c>
      <c r="J183" s="3">
        <v>1132.71</v>
      </c>
      <c r="K183" s="3">
        <v>0</v>
      </c>
      <c r="L183" s="3">
        <v>14.51</v>
      </c>
      <c r="M183" s="3">
        <v>229.99</v>
      </c>
      <c r="N183" s="3">
        <v>47.33</v>
      </c>
      <c r="O183" s="3">
        <f>VLOOKUP(B183,SWH!$A$4:$B$19,2,FALSE)</f>
        <v>0.114147</v>
      </c>
      <c r="P183" s="3">
        <f t="shared" si="9"/>
        <v>47.215852999999996</v>
      </c>
      <c r="Q183" s="3">
        <v>3.48</v>
      </c>
      <c r="R183" s="3">
        <v>0</v>
      </c>
      <c r="S183" s="3">
        <v>0</v>
      </c>
      <c r="T183" s="3">
        <v>0</v>
      </c>
      <c r="U183" s="3">
        <v>1073.78</v>
      </c>
      <c r="V183" s="3">
        <v>0</v>
      </c>
      <c r="W183" s="3">
        <f t="shared" si="10"/>
        <v>693.33585300000004</v>
      </c>
      <c r="X183" s="3">
        <f t="shared" si="11"/>
        <v>261.22000000000003</v>
      </c>
      <c r="Y183" s="3">
        <v>2227.5300000000002</v>
      </c>
      <c r="Z183" s="3">
        <v>1335</v>
      </c>
      <c r="AA183" s="3">
        <f t="shared" si="8"/>
        <v>3562.53</v>
      </c>
    </row>
    <row r="184" spans="1:27" x14ac:dyDescent="0.25">
      <c r="A184" s="93">
        <v>2018</v>
      </c>
      <c r="B184" s="93" t="s">
        <v>61</v>
      </c>
      <c r="C184" s="121" t="s">
        <v>18</v>
      </c>
      <c r="D184" s="3">
        <f>VLOOKUP(B184,SWH!$A$4:$C$19,3,FALSE)</f>
        <v>7836.48</v>
      </c>
      <c r="E184" s="3">
        <v>139.88999999999999</v>
      </c>
      <c r="F184" s="3">
        <v>484.19</v>
      </c>
      <c r="G184" s="3">
        <v>60.11</v>
      </c>
      <c r="H184" s="3">
        <v>278.68</v>
      </c>
      <c r="I184" s="3">
        <v>107.98</v>
      </c>
      <c r="J184" s="3">
        <v>1132.71</v>
      </c>
      <c r="K184" s="3">
        <v>0</v>
      </c>
      <c r="L184" s="3">
        <v>14.51</v>
      </c>
      <c r="M184" s="3">
        <v>158.46</v>
      </c>
      <c r="N184" s="3">
        <v>38.53</v>
      </c>
      <c r="O184" s="3">
        <f>VLOOKUP(B184,SWH!$A$4:$B$19,2,FALSE)</f>
        <v>0.114147</v>
      </c>
      <c r="P184" s="3">
        <f t="shared" si="9"/>
        <v>38.415852999999998</v>
      </c>
      <c r="Q184" s="3">
        <v>0.76</v>
      </c>
      <c r="R184" s="3">
        <v>0</v>
      </c>
      <c r="S184" s="3">
        <v>0</v>
      </c>
      <c r="T184" s="3">
        <v>0</v>
      </c>
      <c r="U184" s="3">
        <v>1134.25</v>
      </c>
      <c r="V184" s="3">
        <v>0</v>
      </c>
      <c r="W184" s="3">
        <f t="shared" si="10"/>
        <v>397.63585300000005</v>
      </c>
      <c r="X184" s="3">
        <f t="shared" si="11"/>
        <v>484.19</v>
      </c>
      <c r="Y184" s="3">
        <v>1931.63</v>
      </c>
      <c r="Z184" s="3">
        <v>1618.44</v>
      </c>
      <c r="AA184" s="3">
        <f t="shared" si="8"/>
        <v>3550.07</v>
      </c>
    </row>
    <row r="185" spans="1:27" x14ac:dyDescent="0.25">
      <c r="A185" s="93">
        <v>2018</v>
      </c>
      <c r="B185" s="93" t="s">
        <v>61</v>
      </c>
      <c r="C185" s="121" t="s">
        <v>4</v>
      </c>
      <c r="D185" s="3">
        <f>VLOOKUP(B185,SWH!$A$4:$C$19,3,FALSE)</f>
        <v>7836.48</v>
      </c>
      <c r="E185" s="3">
        <v>221.41</v>
      </c>
      <c r="F185" s="3">
        <v>768.79</v>
      </c>
      <c r="G185" s="3">
        <v>185.5</v>
      </c>
      <c r="H185" s="3">
        <v>278.68</v>
      </c>
      <c r="I185" s="3">
        <v>108.13</v>
      </c>
      <c r="J185" s="3">
        <v>1132.71</v>
      </c>
      <c r="K185" s="3">
        <v>0</v>
      </c>
      <c r="L185" s="3">
        <v>14.51</v>
      </c>
      <c r="M185" s="3">
        <v>208.84</v>
      </c>
      <c r="N185" s="3">
        <v>52.13</v>
      </c>
      <c r="O185" s="3">
        <f>VLOOKUP(B185,SWH!$A$4:$B$19,2,FALSE)</f>
        <v>0.114147</v>
      </c>
      <c r="P185" s="3">
        <f t="shared" si="9"/>
        <v>52.015853</v>
      </c>
      <c r="Q185" s="3">
        <v>3.1</v>
      </c>
      <c r="R185" s="3">
        <v>0</v>
      </c>
      <c r="S185" s="3">
        <v>0</v>
      </c>
      <c r="T185" s="3">
        <v>0</v>
      </c>
      <c r="U185" s="3">
        <v>1190.54</v>
      </c>
      <c r="V185" s="3">
        <v>0</v>
      </c>
      <c r="W185" s="3">
        <f t="shared" si="10"/>
        <v>670.86585300000002</v>
      </c>
      <c r="X185" s="3">
        <f t="shared" si="11"/>
        <v>768.79</v>
      </c>
      <c r="Y185" s="3">
        <v>2205.0100000000002</v>
      </c>
      <c r="Z185" s="3">
        <v>1959.33</v>
      </c>
      <c r="AA185" s="3">
        <f t="shared" si="8"/>
        <v>4164.34</v>
      </c>
    </row>
    <row r="186" spans="1:27" x14ac:dyDescent="0.25">
      <c r="A186" s="93">
        <v>2018</v>
      </c>
      <c r="B186" s="93" t="s">
        <v>61</v>
      </c>
      <c r="C186" s="121" t="s">
        <v>5</v>
      </c>
      <c r="D186" s="3">
        <f>VLOOKUP(B186,SWH!$A$4:$C$19,3,FALSE)</f>
        <v>7836.48</v>
      </c>
      <c r="E186" s="3">
        <v>176.69</v>
      </c>
      <c r="F186" s="3">
        <v>604.98</v>
      </c>
      <c r="G186" s="3">
        <v>235.23</v>
      </c>
      <c r="H186" s="3">
        <v>278.68</v>
      </c>
      <c r="I186" s="3">
        <v>108.14</v>
      </c>
      <c r="J186" s="3">
        <v>1132.71</v>
      </c>
      <c r="K186" s="3">
        <v>0</v>
      </c>
      <c r="L186" s="3">
        <v>14.51</v>
      </c>
      <c r="M186" s="3">
        <v>231.19</v>
      </c>
      <c r="N186" s="3">
        <v>46.1</v>
      </c>
      <c r="O186" s="3">
        <f>VLOOKUP(B186,SWH!$A$4:$B$19,2,FALSE)</f>
        <v>0.114147</v>
      </c>
      <c r="P186" s="3">
        <f t="shared" si="9"/>
        <v>45.985852999999999</v>
      </c>
      <c r="Q186" s="3">
        <v>2.2200000000000002</v>
      </c>
      <c r="R186" s="3">
        <v>0</v>
      </c>
      <c r="S186" s="3">
        <v>0</v>
      </c>
      <c r="T186" s="3">
        <v>0</v>
      </c>
      <c r="U186" s="3">
        <v>1165.96</v>
      </c>
      <c r="V186" s="3">
        <v>0</v>
      </c>
      <c r="W186" s="3">
        <f t="shared" si="10"/>
        <v>691.31585299999995</v>
      </c>
      <c r="X186" s="3">
        <f t="shared" si="11"/>
        <v>604.98</v>
      </c>
      <c r="Y186" s="3">
        <v>2225.4499999999998</v>
      </c>
      <c r="Z186" s="3">
        <v>1770.94</v>
      </c>
      <c r="AA186" s="3">
        <f t="shared" si="8"/>
        <v>3996.39</v>
      </c>
    </row>
    <row r="187" spans="1:27" x14ac:dyDescent="0.25">
      <c r="A187" s="93">
        <v>2018</v>
      </c>
      <c r="B187" s="93" t="s">
        <v>61</v>
      </c>
      <c r="C187" s="121" t="s">
        <v>15</v>
      </c>
      <c r="D187" s="3">
        <f>VLOOKUP(B187,SWH!$A$4:$C$19,3,FALSE)</f>
        <v>7836.48</v>
      </c>
      <c r="E187" s="3">
        <v>125.63</v>
      </c>
      <c r="F187" s="3">
        <v>438.75</v>
      </c>
      <c r="G187" s="3">
        <v>26.66</v>
      </c>
      <c r="H187" s="3">
        <v>278.68</v>
      </c>
      <c r="I187" s="3">
        <v>107.97</v>
      </c>
      <c r="J187" s="3">
        <v>1132.71</v>
      </c>
      <c r="K187" s="3">
        <v>0</v>
      </c>
      <c r="L187" s="3">
        <v>14.51</v>
      </c>
      <c r="M187" s="3">
        <v>147.65</v>
      </c>
      <c r="N187" s="3">
        <v>36.28</v>
      </c>
      <c r="O187" s="3">
        <f>VLOOKUP(B187,SWH!$A$4:$B$19,2,FALSE)</f>
        <v>0.114147</v>
      </c>
      <c r="P187" s="3">
        <f t="shared" si="9"/>
        <v>36.165852999999998</v>
      </c>
      <c r="Q187" s="3">
        <v>0.32</v>
      </c>
      <c r="R187" s="3">
        <v>0</v>
      </c>
      <c r="S187" s="3">
        <v>0</v>
      </c>
      <c r="T187" s="3">
        <v>0</v>
      </c>
      <c r="U187" s="3">
        <v>1183.8800000000001</v>
      </c>
      <c r="V187" s="3">
        <v>0</v>
      </c>
      <c r="W187" s="3">
        <f t="shared" si="10"/>
        <v>336.42585300000002</v>
      </c>
      <c r="X187" s="3">
        <f t="shared" si="11"/>
        <v>438.75</v>
      </c>
      <c r="Y187" s="3">
        <v>1870.4</v>
      </c>
      <c r="Z187" s="3">
        <v>1622.63</v>
      </c>
      <c r="AA187" s="3">
        <f t="shared" si="8"/>
        <v>3493.03</v>
      </c>
    </row>
    <row r="188" spans="1:27" x14ac:dyDescent="0.25">
      <c r="A188" s="93">
        <v>2018</v>
      </c>
      <c r="B188" s="93" t="s">
        <v>61</v>
      </c>
      <c r="C188" s="121" t="s">
        <v>16</v>
      </c>
      <c r="D188" s="3">
        <f>VLOOKUP(B188,SWH!$A$4:$C$19,3,FALSE)</f>
        <v>7836.48</v>
      </c>
      <c r="E188" s="3">
        <v>324.33</v>
      </c>
      <c r="F188" s="3">
        <v>1117.3499999999999</v>
      </c>
      <c r="G188" s="3">
        <v>221.72</v>
      </c>
      <c r="H188" s="3">
        <v>278.68</v>
      </c>
      <c r="I188" s="3">
        <v>108.08</v>
      </c>
      <c r="J188" s="3">
        <v>1132.71</v>
      </c>
      <c r="K188" s="3">
        <v>0</v>
      </c>
      <c r="L188" s="3">
        <v>14.51</v>
      </c>
      <c r="M188" s="3">
        <v>232.62</v>
      </c>
      <c r="N188" s="3">
        <v>60.66</v>
      </c>
      <c r="O188" s="3">
        <f>VLOOKUP(B188,SWH!$A$4:$B$19,2,FALSE)</f>
        <v>0.114147</v>
      </c>
      <c r="P188" s="3">
        <f t="shared" si="9"/>
        <v>60.545852999999994</v>
      </c>
      <c r="Q188" s="3">
        <v>3.84</v>
      </c>
      <c r="R188" s="3">
        <v>0</v>
      </c>
      <c r="S188" s="3">
        <v>0</v>
      </c>
      <c r="T188" s="3">
        <v>0</v>
      </c>
      <c r="U188" s="3">
        <v>1255.3499999999999</v>
      </c>
      <c r="V188" s="3">
        <v>0</v>
      </c>
      <c r="W188" s="3">
        <f t="shared" si="10"/>
        <v>843.05585299999996</v>
      </c>
      <c r="X188" s="3">
        <f t="shared" si="11"/>
        <v>1117.3499999999999</v>
      </c>
      <c r="Y188" s="3">
        <v>2377.15</v>
      </c>
      <c r="Z188" s="3">
        <v>2372.6999999999998</v>
      </c>
      <c r="AA188" s="3">
        <f t="shared" si="8"/>
        <v>4749.8500000000004</v>
      </c>
    </row>
    <row r="189" spans="1:27" x14ac:dyDescent="0.25">
      <c r="A189" s="93">
        <v>2018</v>
      </c>
      <c r="B189" s="93" t="s">
        <v>61</v>
      </c>
      <c r="C189" s="121" t="s">
        <v>9</v>
      </c>
      <c r="D189" s="3">
        <f>VLOOKUP(B189,SWH!$A$4:$C$19,3,FALSE)</f>
        <v>7836.48</v>
      </c>
      <c r="E189" s="3">
        <v>241.55</v>
      </c>
      <c r="F189" s="3">
        <v>820.05</v>
      </c>
      <c r="G189" s="3">
        <v>159.96</v>
      </c>
      <c r="H189" s="3">
        <v>278.68</v>
      </c>
      <c r="I189" s="3">
        <v>108</v>
      </c>
      <c r="J189" s="3">
        <v>1132.71</v>
      </c>
      <c r="K189" s="3">
        <v>0</v>
      </c>
      <c r="L189" s="3">
        <v>14.51</v>
      </c>
      <c r="M189" s="3">
        <v>232.99</v>
      </c>
      <c r="N189" s="3">
        <v>50.19</v>
      </c>
      <c r="O189" s="3">
        <f>VLOOKUP(B189,SWH!$A$4:$B$19,2,FALSE)</f>
        <v>0.114147</v>
      </c>
      <c r="P189" s="3">
        <f t="shared" si="9"/>
        <v>50.075852999999995</v>
      </c>
      <c r="Q189" s="3">
        <v>1.61</v>
      </c>
      <c r="R189" s="3">
        <v>0</v>
      </c>
      <c r="S189" s="3">
        <v>0</v>
      </c>
      <c r="T189" s="3">
        <v>0</v>
      </c>
      <c r="U189" s="3">
        <v>1238.8800000000001</v>
      </c>
      <c r="V189" s="3">
        <v>0</v>
      </c>
      <c r="W189" s="3">
        <f t="shared" si="10"/>
        <v>686.18585299999995</v>
      </c>
      <c r="X189" s="3">
        <f t="shared" si="11"/>
        <v>820.05</v>
      </c>
      <c r="Y189" s="3">
        <v>2220.21</v>
      </c>
      <c r="Z189" s="3">
        <v>2058.94</v>
      </c>
      <c r="AA189" s="3">
        <f t="shared" si="8"/>
        <v>4279.1499999999996</v>
      </c>
    </row>
    <row r="190" spans="1:27" x14ac:dyDescent="0.25">
      <c r="A190" s="93">
        <v>2018</v>
      </c>
      <c r="B190" s="93" t="s">
        <v>61</v>
      </c>
      <c r="C190" s="121" t="s">
        <v>12</v>
      </c>
      <c r="D190" s="3">
        <f>VLOOKUP(B190,SWH!$A$4:$C$19,3,FALSE)</f>
        <v>7836.48</v>
      </c>
      <c r="E190" s="3">
        <v>332.14</v>
      </c>
      <c r="F190" s="3">
        <v>1156.83</v>
      </c>
      <c r="G190" s="3">
        <v>189.91</v>
      </c>
      <c r="H190" s="3">
        <v>278.68</v>
      </c>
      <c r="I190" s="3">
        <v>107.94</v>
      </c>
      <c r="J190" s="3">
        <v>1132.71</v>
      </c>
      <c r="K190" s="3">
        <v>0</v>
      </c>
      <c r="L190" s="3">
        <v>14.51</v>
      </c>
      <c r="M190" s="3">
        <v>241.59</v>
      </c>
      <c r="N190" s="3">
        <v>57.41</v>
      </c>
      <c r="O190" s="3">
        <f>VLOOKUP(B190,SWH!$A$4:$B$19,2,FALSE)</f>
        <v>0.114147</v>
      </c>
      <c r="P190" s="3">
        <f t="shared" si="9"/>
        <v>57.295852999999994</v>
      </c>
      <c r="Q190" s="3">
        <v>3.03</v>
      </c>
      <c r="R190" s="3">
        <v>0</v>
      </c>
      <c r="S190" s="3">
        <v>0</v>
      </c>
      <c r="T190" s="3">
        <v>0</v>
      </c>
      <c r="U190" s="3">
        <v>1332.49</v>
      </c>
      <c r="V190" s="3">
        <v>0</v>
      </c>
      <c r="W190" s="3">
        <f t="shared" si="10"/>
        <v>823.96585299999992</v>
      </c>
      <c r="X190" s="3">
        <f t="shared" si="11"/>
        <v>1156.83</v>
      </c>
      <c r="Y190" s="3">
        <v>2357.92</v>
      </c>
      <c r="Z190" s="3">
        <v>2489.3200000000002</v>
      </c>
      <c r="AA190" s="3">
        <f t="shared" si="8"/>
        <v>4847.24</v>
      </c>
    </row>
    <row r="191" spans="1:27" x14ac:dyDescent="0.25">
      <c r="A191" s="93">
        <v>2018</v>
      </c>
      <c r="B191" s="93" t="s">
        <v>61</v>
      </c>
      <c r="C191" s="121" t="s">
        <v>8</v>
      </c>
      <c r="D191" s="3">
        <f>VLOOKUP(B191,SWH!$A$4:$C$19,3,FALSE)</f>
        <v>7836.48</v>
      </c>
      <c r="E191" s="3">
        <v>443.27</v>
      </c>
      <c r="F191" s="3">
        <v>1515.49</v>
      </c>
      <c r="G191" s="3">
        <v>127.3</v>
      </c>
      <c r="H191" s="3">
        <v>278.68</v>
      </c>
      <c r="I191" s="3">
        <v>107.34</v>
      </c>
      <c r="J191" s="3">
        <v>1132.71</v>
      </c>
      <c r="K191" s="3">
        <v>0</v>
      </c>
      <c r="L191" s="3">
        <v>14.51</v>
      </c>
      <c r="M191" s="3">
        <v>276.04000000000002</v>
      </c>
      <c r="N191" s="3">
        <v>56.51</v>
      </c>
      <c r="O191" s="3">
        <f>VLOOKUP(B191,SWH!$A$4:$B$19,2,FALSE)</f>
        <v>0.114147</v>
      </c>
      <c r="P191" s="3">
        <f t="shared" si="9"/>
        <v>56.395852999999995</v>
      </c>
      <c r="Q191" s="3">
        <v>1.29</v>
      </c>
      <c r="R191" s="3">
        <v>0</v>
      </c>
      <c r="S191" s="3">
        <v>0</v>
      </c>
      <c r="T191" s="3">
        <v>0</v>
      </c>
      <c r="U191" s="3">
        <v>1436.39</v>
      </c>
      <c r="V191" s="3">
        <v>0</v>
      </c>
      <c r="W191" s="3">
        <f t="shared" si="10"/>
        <v>904.29585299999985</v>
      </c>
      <c r="X191" s="3">
        <f t="shared" si="11"/>
        <v>1515.49</v>
      </c>
      <c r="Y191" s="3">
        <v>2437.66</v>
      </c>
      <c r="Z191" s="3">
        <v>2951.87</v>
      </c>
      <c r="AA191" s="3">
        <f t="shared" si="8"/>
        <v>5389.53</v>
      </c>
    </row>
    <row r="192" spans="1:27" x14ac:dyDescent="0.25">
      <c r="A192" s="93">
        <v>2006</v>
      </c>
      <c r="B192" s="93" t="s">
        <v>0</v>
      </c>
      <c r="C192" s="121" t="s">
        <v>10</v>
      </c>
      <c r="D192" s="3">
        <f>VLOOKUP(B192,SWH!$A$4:$C$19,3,FALSE)</f>
        <v>22436.18</v>
      </c>
      <c r="E192" s="3">
        <v>0</v>
      </c>
      <c r="F192" s="3">
        <v>7077.19</v>
      </c>
      <c r="G192" s="3">
        <v>10604.45</v>
      </c>
      <c r="H192" s="3">
        <v>4550.78</v>
      </c>
      <c r="I192" s="3">
        <v>261.8</v>
      </c>
      <c r="J192" s="3">
        <v>7107.46</v>
      </c>
      <c r="K192" s="3">
        <v>2791.97</v>
      </c>
      <c r="L192" s="3">
        <v>2714.18</v>
      </c>
      <c r="M192" s="3">
        <v>4695.83</v>
      </c>
      <c r="N192" s="3">
        <v>2030.54</v>
      </c>
      <c r="O192" s="3">
        <f>VLOOKUP(B192,SWH!$A$4:$B$19,2,FALSE)</f>
        <v>0.78825500000000004</v>
      </c>
      <c r="P192" s="3">
        <f t="shared" si="9"/>
        <v>2029.751745</v>
      </c>
      <c r="Q192" s="3">
        <v>2295.85</v>
      </c>
      <c r="R192" s="3">
        <v>0</v>
      </c>
      <c r="S192" s="3">
        <v>0</v>
      </c>
      <c r="T192" s="3">
        <v>26.4</v>
      </c>
      <c r="U192" s="3">
        <v>1084.01</v>
      </c>
      <c r="V192" s="3">
        <v>222.65</v>
      </c>
      <c r="W192" s="3">
        <f t="shared" si="10"/>
        <v>19625.881744999999</v>
      </c>
      <c r="X192" s="3">
        <f t="shared" si="11"/>
        <v>7077.19</v>
      </c>
      <c r="Y192" s="3">
        <v>34509.93</v>
      </c>
      <c r="Z192" s="3">
        <v>10953.18</v>
      </c>
      <c r="AA192" s="3">
        <f t="shared" si="8"/>
        <v>45463.11</v>
      </c>
    </row>
    <row r="193" spans="1:27" x14ac:dyDescent="0.25">
      <c r="A193" s="93">
        <v>2006</v>
      </c>
      <c r="B193" s="93" t="s">
        <v>0</v>
      </c>
      <c r="C193" s="121" t="s">
        <v>6</v>
      </c>
      <c r="D193" s="3">
        <f>VLOOKUP(B193,SWH!$A$4:$C$19,3,FALSE)</f>
        <v>22436.18</v>
      </c>
      <c r="E193" s="3">
        <v>44.14</v>
      </c>
      <c r="F193" s="3">
        <v>7847.76</v>
      </c>
      <c r="G193" s="3">
        <v>7716.2</v>
      </c>
      <c r="H193" s="3">
        <v>4550.78</v>
      </c>
      <c r="I193" s="3">
        <v>261.85000000000002</v>
      </c>
      <c r="J193" s="3">
        <v>7107.46</v>
      </c>
      <c r="K193" s="3">
        <v>2791.97</v>
      </c>
      <c r="L193" s="3">
        <v>2714.18</v>
      </c>
      <c r="M193" s="3">
        <v>4831.03</v>
      </c>
      <c r="N193" s="3">
        <v>1773.91</v>
      </c>
      <c r="O193" s="3">
        <f>VLOOKUP(B193,SWH!$A$4:$B$19,2,FALSE)</f>
        <v>0.78825500000000004</v>
      </c>
      <c r="P193" s="3">
        <f t="shared" si="9"/>
        <v>1773.1217450000001</v>
      </c>
      <c r="Q193" s="3">
        <v>1723.66</v>
      </c>
      <c r="R193" s="3">
        <v>29.03</v>
      </c>
      <c r="S193" s="3">
        <v>0</v>
      </c>
      <c r="T193" s="3">
        <v>26.4</v>
      </c>
      <c r="U193" s="3">
        <v>1082.72</v>
      </c>
      <c r="V193" s="3">
        <v>221.54</v>
      </c>
      <c r="W193" s="3">
        <f t="shared" si="10"/>
        <v>16117.181745</v>
      </c>
      <c r="X193" s="3">
        <f t="shared" si="11"/>
        <v>7847.76</v>
      </c>
      <c r="Y193" s="3">
        <v>31000.17</v>
      </c>
      <c r="Z193" s="3">
        <v>11722.45</v>
      </c>
      <c r="AA193" s="3">
        <f t="shared" si="8"/>
        <v>42722.619999999995</v>
      </c>
    </row>
    <row r="194" spans="1:27" x14ac:dyDescent="0.25">
      <c r="A194" s="93">
        <v>2006</v>
      </c>
      <c r="B194" s="93" t="s">
        <v>0</v>
      </c>
      <c r="C194" s="121" t="s">
        <v>11</v>
      </c>
      <c r="D194" s="3">
        <f>VLOOKUP(B194,SWH!$A$4:$C$19,3,FALSE)</f>
        <v>22436.18</v>
      </c>
      <c r="E194" s="3">
        <v>0</v>
      </c>
      <c r="F194" s="3">
        <v>8559.2999999999993</v>
      </c>
      <c r="G194" s="3">
        <v>7579.5</v>
      </c>
      <c r="H194" s="3">
        <v>4550.78</v>
      </c>
      <c r="I194" s="3">
        <v>261.88</v>
      </c>
      <c r="J194" s="3">
        <v>7107.46</v>
      </c>
      <c r="K194" s="3">
        <v>2791.97</v>
      </c>
      <c r="L194" s="3">
        <v>2714.18</v>
      </c>
      <c r="M194" s="3">
        <v>4545.72</v>
      </c>
      <c r="N194" s="3">
        <v>1735.4</v>
      </c>
      <c r="O194" s="3">
        <f>VLOOKUP(B194,SWH!$A$4:$B$19,2,FALSE)</f>
        <v>0.78825500000000004</v>
      </c>
      <c r="P194" s="3">
        <f t="shared" si="9"/>
        <v>1734.6117450000002</v>
      </c>
      <c r="Q194" s="3">
        <v>1963.86</v>
      </c>
      <c r="R194" s="3">
        <v>0</v>
      </c>
      <c r="S194" s="3">
        <v>0</v>
      </c>
      <c r="T194" s="3">
        <v>26.4</v>
      </c>
      <c r="U194" s="3">
        <v>1106.81</v>
      </c>
      <c r="V194" s="3">
        <v>218.26</v>
      </c>
      <c r="W194" s="3">
        <f t="shared" si="10"/>
        <v>15823.691745</v>
      </c>
      <c r="X194" s="3">
        <f t="shared" si="11"/>
        <v>8559.2999999999993</v>
      </c>
      <c r="Y194" s="3">
        <v>30703.43</v>
      </c>
      <c r="Z194" s="3">
        <v>12458.08</v>
      </c>
      <c r="AA194" s="3">
        <f t="shared" ref="AA194:AA257" si="12">SUM(Y194:Z194)</f>
        <v>43161.51</v>
      </c>
    </row>
    <row r="195" spans="1:27" x14ac:dyDescent="0.25">
      <c r="A195" s="93">
        <v>2006</v>
      </c>
      <c r="B195" s="93" t="s">
        <v>0</v>
      </c>
      <c r="C195" s="121" t="s">
        <v>13</v>
      </c>
      <c r="D195" s="3">
        <f>VLOOKUP(B195,SWH!$A$4:$C$19,3,FALSE)</f>
        <v>22436.18</v>
      </c>
      <c r="E195" s="3">
        <v>158.41</v>
      </c>
      <c r="F195" s="3">
        <v>7861.89</v>
      </c>
      <c r="G195" s="3">
        <v>6566.45</v>
      </c>
      <c r="H195" s="3">
        <v>4550.78</v>
      </c>
      <c r="I195" s="3">
        <v>261.55</v>
      </c>
      <c r="J195" s="3">
        <v>7107.46</v>
      </c>
      <c r="K195" s="3">
        <v>2791.97</v>
      </c>
      <c r="L195" s="3">
        <v>2714.18</v>
      </c>
      <c r="M195" s="3">
        <v>4806.04</v>
      </c>
      <c r="N195" s="3">
        <v>1553.86</v>
      </c>
      <c r="O195" s="3">
        <f>VLOOKUP(B195,SWH!$A$4:$B$19,2,FALSE)</f>
        <v>0.78825500000000004</v>
      </c>
      <c r="P195" s="3">
        <f t="shared" ref="P195:P258" si="13">N195-O195</f>
        <v>1553.071745</v>
      </c>
      <c r="Q195" s="3">
        <v>1291.1099999999999</v>
      </c>
      <c r="R195" s="3">
        <v>80.45</v>
      </c>
      <c r="S195" s="3">
        <v>0</v>
      </c>
      <c r="T195" s="3">
        <v>26.4</v>
      </c>
      <c r="U195" s="3">
        <v>1109.3800000000001</v>
      </c>
      <c r="V195" s="3">
        <v>216.49</v>
      </c>
      <c r="W195" s="3">
        <f t="shared" ref="W195:W258" si="14">E195+G195+M195+SUM(P195:S195)</f>
        <v>14455.531745</v>
      </c>
      <c r="X195" s="3">
        <f t="shared" ref="X195:X258" si="15">F195</f>
        <v>7861.89</v>
      </c>
      <c r="Y195" s="3">
        <v>29333.16</v>
      </c>
      <c r="Z195" s="3">
        <v>11763.24</v>
      </c>
      <c r="AA195" s="3">
        <f t="shared" si="12"/>
        <v>41096.400000000001</v>
      </c>
    </row>
    <row r="196" spans="1:27" x14ac:dyDescent="0.25">
      <c r="A196" s="93">
        <v>2006</v>
      </c>
      <c r="B196" s="93" t="s">
        <v>0</v>
      </c>
      <c r="C196" s="121" t="s">
        <v>19</v>
      </c>
      <c r="D196" s="3">
        <f>VLOOKUP(B196,SWH!$A$4:$C$19,3,FALSE)</f>
        <v>22436.18</v>
      </c>
      <c r="E196" s="3">
        <v>275.37</v>
      </c>
      <c r="F196" s="3">
        <v>9837.86</v>
      </c>
      <c r="G196" s="3">
        <v>6775.58</v>
      </c>
      <c r="H196" s="3">
        <v>4550.78</v>
      </c>
      <c r="I196" s="3">
        <v>261.45999999999998</v>
      </c>
      <c r="J196" s="3">
        <v>7107.46</v>
      </c>
      <c r="K196" s="3">
        <v>2791.97</v>
      </c>
      <c r="L196" s="3">
        <v>2714.18</v>
      </c>
      <c r="M196" s="3">
        <v>4482.2700000000004</v>
      </c>
      <c r="N196" s="3">
        <v>1696.4</v>
      </c>
      <c r="O196" s="3">
        <f>VLOOKUP(B196,SWH!$A$4:$B$19,2,FALSE)</f>
        <v>0.78825500000000004</v>
      </c>
      <c r="P196" s="3">
        <f t="shared" si="13"/>
        <v>1695.6117450000002</v>
      </c>
      <c r="Q196" s="3">
        <v>1517.04</v>
      </c>
      <c r="R196" s="3">
        <v>326.93</v>
      </c>
      <c r="S196" s="3">
        <v>0</v>
      </c>
      <c r="T196" s="3">
        <v>26.4</v>
      </c>
      <c r="U196" s="3">
        <v>1135.93</v>
      </c>
      <c r="V196" s="3">
        <v>212.67</v>
      </c>
      <c r="W196" s="3">
        <f t="shared" si="14"/>
        <v>15072.801745000001</v>
      </c>
      <c r="X196" s="3">
        <f t="shared" si="15"/>
        <v>9837.86</v>
      </c>
      <c r="Y196" s="3">
        <v>29946.53</v>
      </c>
      <c r="Z196" s="3">
        <v>13765.77</v>
      </c>
      <c r="AA196" s="3">
        <f t="shared" si="12"/>
        <v>43712.3</v>
      </c>
    </row>
    <row r="197" spans="1:27" x14ac:dyDescent="0.25">
      <c r="A197" s="93">
        <v>2006</v>
      </c>
      <c r="B197" s="93" t="s">
        <v>0</v>
      </c>
      <c r="C197" s="121" t="s">
        <v>20</v>
      </c>
      <c r="D197" s="3">
        <f>VLOOKUP(B197,SWH!$A$4:$C$19,3,FALSE)</f>
        <v>22436.18</v>
      </c>
      <c r="E197" s="3">
        <v>1290.74</v>
      </c>
      <c r="F197" s="3">
        <v>8806.51</v>
      </c>
      <c r="G197" s="3">
        <v>4468.0600000000004</v>
      </c>
      <c r="H197" s="3">
        <v>4550.78</v>
      </c>
      <c r="I197" s="3">
        <v>261.64999999999998</v>
      </c>
      <c r="J197" s="3">
        <v>7107.46</v>
      </c>
      <c r="K197" s="3">
        <v>2791.97</v>
      </c>
      <c r="L197" s="3">
        <v>2714.18</v>
      </c>
      <c r="M197" s="3">
        <v>4727.8900000000003</v>
      </c>
      <c r="N197" s="3">
        <v>1189.42</v>
      </c>
      <c r="O197" s="3">
        <f>VLOOKUP(B197,SWH!$A$4:$B$19,2,FALSE)</f>
        <v>0.78825500000000004</v>
      </c>
      <c r="P197" s="3">
        <f t="shared" si="13"/>
        <v>1188.6317450000001</v>
      </c>
      <c r="Q197" s="3">
        <v>690.64</v>
      </c>
      <c r="R197" s="3">
        <v>2784.62</v>
      </c>
      <c r="S197" s="3">
        <v>0</v>
      </c>
      <c r="T197" s="3">
        <v>26.4</v>
      </c>
      <c r="U197" s="3">
        <v>1141.1199999999999</v>
      </c>
      <c r="V197" s="3">
        <v>207.67</v>
      </c>
      <c r="W197" s="3">
        <f t="shared" si="14"/>
        <v>15150.581745</v>
      </c>
      <c r="X197" s="3">
        <f t="shared" si="15"/>
        <v>8806.51</v>
      </c>
      <c r="Y197" s="3">
        <v>30019.51</v>
      </c>
      <c r="Z197" s="3">
        <v>12739.6</v>
      </c>
      <c r="AA197" s="3">
        <f t="shared" si="12"/>
        <v>42759.11</v>
      </c>
    </row>
    <row r="198" spans="1:27" x14ac:dyDescent="0.25">
      <c r="A198" s="93">
        <v>2006</v>
      </c>
      <c r="B198" s="93" t="s">
        <v>0</v>
      </c>
      <c r="C198" s="121" t="s">
        <v>3</v>
      </c>
      <c r="D198" s="3">
        <f>VLOOKUP(B198,SWH!$A$4:$C$19,3,FALSE)</f>
        <v>22436.18</v>
      </c>
      <c r="E198" s="3">
        <v>704.55</v>
      </c>
      <c r="F198" s="3">
        <v>12635.09</v>
      </c>
      <c r="G198" s="3">
        <v>4701.66</v>
      </c>
      <c r="H198" s="3">
        <v>4550.78</v>
      </c>
      <c r="I198" s="3">
        <v>261.60000000000002</v>
      </c>
      <c r="J198" s="3">
        <v>7107.46</v>
      </c>
      <c r="K198" s="3">
        <v>2791.97</v>
      </c>
      <c r="L198" s="3">
        <v>2714.18</v>
      </c>
      <c r="M198" s="3">
        <v>4545.63</v>
      </c>
      <c r="N198" s="3">
        <v>1458.08</v>
      </c>
      <c r="O198" s="3">
        <f>VLOOKUP(B198,SWH!$A$4:$B$19,2,FALSE)</f>
        <v>0.78825500000000004</v>
      </c>
      <c r="P198" s="3">
        <f t="shared" si="13"/>
        <v>1457.291745</v>
      </c>
      <c r="Q198" s="3">
        <v>963</v>
      </c>
      <c r="R198" s="3">
        <v>1252.73</v>
      </c>
      <c r="S198" s="3">
        <v>0</v>
      </c>
      <c r="T198" s="3">
        <v>26.4</v>
      </c>
      <c r="U198" s="3">
        <v>1201.45</v>
      </c>
      <c r="V198" s="3">
        <v>203.72</v>
      </c>
      <c r="W198" s="3">
        <f t="shared" si="14"/>
        <v>13624.861745</v>
      </c>
      <c r="X198" s="3">
        <f t="shared" si="15"/>
        <v>12635.09</v>
      </c>
      <c r="Y198" s="3">
        <v>28489.77</v>
      </c>
      <c r="Z198" s="3">
        <v>16628.509999999998</v>
      </c>
      <c r="AA198" s="3">
        <f t="shared" si="12"/>
        <v>45118.28</v>
      </c>
    </row>
    <row r="199" spans="1:27" x14ac:dyDescent="0.25">
      <c r="A199" s="93">
        <v>2006</v>
      </c>
      <c r="B199" s="93" t="s">
        <v>0</v>
      </c>
      <c r="C199" s="121" t="s">
        <v>7</v>
      </c>
      <c r="D199" s="3">
        <f>VLOOKUP(B199,SWH!$A$4:$C$19,3,FALSE)</f>
        <v>22436.18</v>
      </c>
      <c r="E199" s="3">
        <v>1164.8800000000001</v>
      </c>
      <c r="F199" s="3">
        <v>9213</v>
      </c>
      <c r="G199" s="3">
        <v>3642.69</v>
      </c>
      <c r="H199" s="3">
        <v>4550.78</v>
      </c>
      <c r="I199" s="3">
        <v>261.58999999999997</v>
      </c>
      <c r="J199" s="3">
        <v>7107.46</v>
      </c>
      <c r="K199" s="3">
        <v>2791.97</v>
      </c>
      <c r="L199" s="3">
        <v>2714.18</v>
      </c>
      <c r="M199" s="3">
        <v>4721.53</v>
      </c>
      <c r="N199" s="3">
        <v>1124.47</v>
      </c>
      <c r="O199" s="3">
        <f>VLOOKUP(B199,SWH!$A$4:$B$19,2,FALSE)</f>
        <v>0.78825500000000004</v>
      </c>
      <c r="P199" s="3">
        <f t="shared" si="13"/>
        <v>1123.6817450000001</v>
      </c>
      <c r="Q199" s="3">
        <v>590.25</v>
      </c>
      <c r="R199" s="3">
        <v>2694.03</v>
      </c>
      <c r="S199" s="3">
        <v>0</v>
      </c>
      <c r="T199" s="3">
        <v>26.4</v>
      </c>
      <c r="U199" s="3">
        <v>1183.8699999999999</v>
      </c>
      <c r="V199" s="3">
        <v>203</v>
      </c>
      <c r="W199" s="3">
        <f t="shared" si="14"/>
        <v>13937.061744999999</v>
      </c>
      <c r="X199" s="3">
        <f t="shared" si="15"/>
        <v>9213</v>
      </c>
      <c r="Y199" s="3">
        <v>28801.24</v>
      </c>
      <c r="Z199" s="3">
        <v>13188.84</v>
      </c>
      <c r="AA199" s="3">
        <f t="shared" si="12"/>
        <v>41990.080000000002</v>
      </c>
    </row>
    <row r="200" spans="1:27" x14ac:dyDescent="0.25">
      <c r="A200" s="93">
        <v>2006</v>
      </c>
      <c r="B200" s="93" t="s">
        <v>0</v>
      </c>
      <c r="C200" s="121" t="s">
        <v>17</v>
      </c>
      <c r="D200" s="3">
        <f>VLOOKUP(B200,SWH!$A$4:$C$19,3,FALSE)</f>
        <v>22436.18</v>
      </c>
      <c r="E200" s="3">
        <v>351.59</v>
      </c>
      <c r="F200" s="3">
        <v>11953.47</v>
      </c>
      <c r="G200" s="3">
        <v>3270.53</v>
      </c>
      <c r="H200" s="3">
        <v>4550.78</v>
      </c>
      <c r="I200" s="3">
        <v>261.55</v>
      </c>
      <c r="J200" s="3">
        <v>7107.46</v>
      </c>
      <c r="K200" s="3">
        <v>2791.97</v>
      </c>
      <c r="L200" s="3">
        <v>2714.18</v>
      </c>
      <c r="M200" s="3">
        <v>4688.33</v>
      </c>
      <c r="N200" s="3">
        <v>1119.6500000000001</v>
      </c>
      <c r="O200" s="3">
        <f>VLOOKUP(B200,SWH!$A$4:$B$19,2,FALSE)</f>
        <v>0.78825500000000004</v>
      </c>
      <c r="P200" s="3">
        <f t="shared" si="13"/>
        <v>1118.8617450000002</v>
      </c>
      <c r="Q200" s="3">
        <v>572.65</v>
      </c>
      <c r="R200" s="3">
        <v>526.16</v>
      </c>
      <c r="S200" s="3">
        <v>0</v>
      </c>
      <c r="T200" s="3">
        <v>26.4</v>
      </c>
      <c r="U200" s="3">
        <v>1204.29</v>
      </c>
      <c r="V200" s="3">
        <v>201.6</v>
      </c>
      <c r="W200" s="3">
        <f t="shared" si="14"/>
        <v>10528.121745</v>
      </c>
      <c r="X200" s="3">
        <f t="shared" si="15"/>
        <v>11953.47</v>
      </c>
      <c r="Y200" s="3">
        <v>25390.87</v>
      </c>
      <c r="Z200" s="3">
        <v>15949.74</v>
      </c>
      <c r="AA200" s="3">
        <f t="shared" si="12"/>
        <v>41340.61</v>
      </c>
    </row>
    <row r="201" spans="1:27" x14ac:dyDescent="0.25">
      <c r="A201" s="93">
        <v>2006</v>
      </c>
      <c r="B201" s="93" t="s">
        <v>0</v>
      </c>
      <c r="C201" s="121" t="s">
        <v>14</v>
      </c>
      <c r="D201" s="3">
        <f>VLOOKUP(B201,SWH!$A$4:$C$19,3,FALSE)</f>
        <v>22436.18</v>
      </c>
      <c r="E201" s="3">
        <v>1003.19</v>
      </c>
      <c r="F201" s="3">
        <v>16691.669999999998</v>
      </c>
      <c r="G201" s="3">
        <v>3971.66</v>
      </c>
      <c r="H201" s="3">
        <v>4550.78</v>
      </c>
      <c r="I201" s="3">
        <v>261.2</v>
      </c>
      <c r="J201" s="3">
        <v>7107.46</v>
      </c>
      <c r="K201" s="3">
        <v>2791.97</v>
      </c>
      <c r="L201" s="3">
        <v>2714.18</v>
      </c>
      <c r="M201" s="3">
        <v>4626.5200000000004</v>
      </c>
      <c r="N201" s="3">
        <v>1365.03</v>
      </c>
      <c r="O201" s="3">
        <f>VLOOKUP(B201,SWH!$A$4:$B$19,2,FALSE)</f>
        <v>0.78825500000000004</v>
      </c>
      <c r="P201" s="3">
        <f t="shared" si="13"/>
        <v>1364.241745</v>
      </c>
      <c r="Q201" s="3">
        <v>701.81</v>
      </c>
      <c r="R201" s="3">
        <v>1771.3</v>
      </c>
      <c r="S201" s="3">
        <v>0</v>
      </c>
      <c r="T201" s="3">
        <v>26.4</v>
      </c>
      <c r="U201" s="3">
        <v>1261.25</v>
      </c>
      <c r="V201" s="3">
        <v>197.81</v>
      </c>
      <c r="W201" s="3">
        <f t="shared" si="14"/>
        <v>13438.721745000001</v>
      </c>
      <c r="X201" s="3">
        <f t="shared" si="15"/>
        <v>16691.669999999998</v>
      </c>
      <c r="Y201" s="3">
        <v>28297.34</v>
      </c>
      <c r="Z201" s="3">
        <v>20744.89</v>
      </c>
      <c r="AA201" s="3">
        <f t="shared" si="12"/>
        <v>49042.229999999996</v>
      </c>
    </row>
    <row r="202" spans="1:27" x14ac:dyDescent="0.25">
      <c r="A202" s="93">
        <v>2006</v>
      </c>
      <c r="B202" s="93" t="s">
        <v>0</v>
      </c>
      <c r="C202" s="121" t="s">
        <v>2</v>
      </c>
      <c r="D202" s="3">
        <f>VLOOKUP(B202,SWH!$A$4:$C$19,3,FALSE)</f>
        <v>22436.18</v>
      </c>
      <c r="E202" s="3">
        <v>1262.1099999999999</v>
      </c>
      <c r="F202" s="3">
        <v>9803.2000000000007</v>
      </c>
      <c r="G202" s="3">
        <v>2630.89</v>
      </c>
      <c r="H202" s="3">
        <v>4550.78</v>
      </c>
      <c r="I202" s="3">
        <v>261.39999999999998</v>
      </c>
      <c r="J202" s="3">
        <v>7107.46</v>
      </c>
      <c r="K202" s="3">
        <v>2791.97</v>
      </c>
      <c r="L202" s="3">
        <v>2714.18</v>
      </c>
      <c r="M202" s="3">
        <v>4773.8500000000004</v>
      </c>
      <c r="N202" s="3">
        <v>947.6</v>
      </c>
      <c r="O202" s="3">
        <f>VLOOKUP(B202,SWH!$A$4:$B$19,2,FALSE)</f>
        <v>0.78825500000000004</v>
      </c>
      <c r="P202" s="3">
        <f t="shared" si="13"/>
        <v>946.81174499999997</v>
      </c>
      <c r="Q202" s="3">
        <v>327.64999999999998</v>
      </c>
      <c r="R202" s="3">
        <v>3429.67</v>
      </c>
      <c r="S202" s="3">
        <v>0</v>
      </c>
      <c r="T202" s="3">
        <v>26.4</v>
      </c>
      <c r="U202" s="3">
        <v>1241.57</v>
      </c>
      <c r="V202" s="3">
        <v>196.91</v>
      </c>
      <c r="W202" s="3">
        <f t="shared" si="14"/>
        <v>13370.981745000001</v>
      </c>
      <c r="X202" s="3">
        <f t="shared" si="15"/>
        <v>9803.2000000000007</v>
      </c>
      <c r="Y202" s="3">
        <v>28228.89</v>
      </c>
      <c r="Z202" s="3">
        <v>13836.74</v>
      </c>
      <c r="AA202" s="3">
        <f t="shared" si="12"/>
        <v>42065.63</v>
      </c>
    </row>
    <row r="203" spans="1:27" x14ac:dyDescent="0.25">
      <c r="A203" s="93">
        <v>2006</v>
      </c>
      <c r="B203" s="93" t="s">
        <v>0</v>
      </c>
      <c r="C203" s="121" t="s">
        <v>18</v>
      </c>
      <c r="D203" s="3">
        <f>VLOOKUP(B203,SWH!$A$4:$C$19,3,FALSE)</f>
        <v>22436.18</v>
      </c>
      <c r="E203" s="3">
        <v>943.3</v>
      </c>
      <c r="F203" s="3">
        <v>15619.17</v>
      </c>
      <c r="G203" s="3">
        <v>2052.12</v>
      </c>
      <c r="H203" s="3">
        <v>4550.78</v>
      </c>
      <c r="I203" s="3">
        <v>260.89999999999998</v>
      </c>
      <c r="J203" s="3">
        <v>7107.46</v>
      </c>
      <c r="K203" s="3">
        <v>2791.97</v>
      </c>
      <c r="L203" s="3">
        <v>2714.18</v>
      </c>
      <c r="M203" s="3">
        <v>4696.6400000000003</v>
      </c>
      <c r="N203" s="3">
        <v>950.63</v>
      </c>
      <c r="O203" s="3">
        <f>VLOOKUP(B203,SWH!$A$4:$B$19,2,FALSE)</f>
        <v>0.78825500000000004</v>
      </c>
      <c r="P203" s="3">
        <f t="shared" si="13"/>
        <v>949.84174499999995</v>
      </c>
      <c r="Q203" s="3">
        <v>199.67</v>
      </c>
      <c r="R203" s="3">
        <v>937.59</v>
      </c>
      <c r="S203" s="3">
        <v>0</v>
      </c>
      <c r="T203" s="3">
        <v>26.4</v>
      </c>
      <c r="U203" s="3">
        <v>1278.93</v>
      </c>
      <c r="V203" s="3">
        <v>193.86</v>
      </c>
      <c r="W203" s="3">
        <f t="shared" si="14"/>
        <v>9779.1617450000012</v>
      </c>
      <c r="X203" s="3">
        <f t="shared" si="15"/>
        <v>15619.17</v>
      </c>
      <c r="Y203" s="3">
        <v>24633.52</v>
      </c>
      <c r="Z203" s="3">
        <v>19690.07</v>
      </c>
      <c r="AA203" s="3">
        <f t="shared" si="12"/>
        <v>44323.59</v>
      </c>
    </row>
    <row r="204" spans="1:27" x14ac:dyDescent="0.25">
      <c r="A204" s="93">
        <v>2006</v>
      </c>
      <c r="B204" s="93" t="s">
        <v>0</v>
      </c>
      <c r="C204" s="121" t="s">
        <v>4</v>
      </c>
      <c r="D204" s="3">
        <f>VLOOKUP(B204,SWH!$A$4:$C$19,3,FALSE)</f>
        <v>22436.18</v>
      </c>
      <c r="E204" s="3">
        <v>1147.3699999999999</v>
      </c>
      <c r="F204" s="3">
        <v>21434.01</v>
      </c>
      <c r="G204" s="3">
        <v>2912.09</v>
      </c>
      <c r="H204" s="3">
        <v>4550.78</v>
      </c>
      <c r="I204" s="3">
        <v>261.27999999999997</v>
      </c>
      <c r="J204" s="3">
        <v>7107.46</v>
      </c>
      <c r="K204" s="3">
        <v>2791.97</v>
      </c>
      <c r="L204" s="3">
        <v>2714.18</v>
      </c>
      <c r="M204" s="3">
        <v>5265.55</v>
      </c>
      <c r="N204" s="3">
        <v>1223.9000000000001</v>
      </c>
      <c r="O204" s="3">
        <f>VLOOKUP(B204,SWH!$A$4:$B$19,2,FALSE)</f>
        <v>0.78825500000000004</v>
      </c>
      <c r="P204" s="3">
        <f t="shared" si="13"/>
        <v>1223.1117450000002</v>
      </c>
      <c r="Q204" s="3">
        <v>441.07</v>
      </c>
      <c r="R204" s="3">
        <v>2113.46</v>
      </c>
      <c r="S204" s="3">
        <v>0</v>
      </c>
      <c r="T204" s="3">
        <v>26.4</v>
      </c>
      <c r="U204" s="3">
        <v>1320.89</v>
      </c>
      <c r="V204" s="3">
        <v>193.23</v>
      </c>
      <c r="W204" s="3">
        <f t="shared" si="14"/>
        <v>13102.651744999999</v>
      </c>
      <c r="X204" s="3">
        <f t="shared" si="15"/>
        <v>21434.01</v>
      </c>
      <c r="Y204" s="3">
        <v>27956.77</v>
      </c>
      <c r="Z204" s="3">
        <v>25546.880000000001</v>
      </c>
      <c r="AA204" s="3">
        <f t="shared" si="12"/>
        <v>53503.65</v>
      </c>
    </row>
    <row r="205" spans="1:27" x14ac:dyDescent="0.25">
      <c r="A205" s="93">
        <v>2006</v>
      </c>
      <c r="B205" s="93" t="s">
        <v>0</v>
      </c>
      <c r="C205" s="121" t="s">
        <v>5</v>
      </c>
      <c r="D205" s="3">
        <f>VLOOKUP(B205,SWH!$A$4:$C$19,3,FALSE)</f>
        <v>22436.18</v>
      </c>
      <c r="E205" s="3">
        <v>1435.86</v>
      </c>
      <c r="F205" s="3">
        <v>11792.53</v>
      </c>
      <c r="G205" s="3">
        <v>2187.14</v>
      </c>
      <c r="H205" s="3">
        <v>4550.78</v>
      </c>
      <c r="I205" s="3">
        <v>261.29000000000002</v>
      </c>
      <c r="J205" s="3">
        <v>7107.46</v>
      </c>
      <c r="K205" s="3">
        <v>2791.97</v>
      </c>
      <c r="L205" s="3">
        <v>2714.18</v>
      </c>
      <c r="M205" s="3">
        <v>4770.1899999999996</v>
      </c>
      <c r="N205" s="3">
        <v>868.67</v>
      </c>
      <c r="O205" s="3">
        <f>VLOOKUP(B205,SWH!$A$4:$B$19,2,FALSE)</f>
        <v>0.78825500000000004</v>
      </c>
      <c r="P205" s="3">
        <f t="shared" si="13"/>
        <v>867.88174499999991</v>
      </c>
      <c r="Q205" s="3">
        <v>213.23</v>
      </c>
      <c r="R205" s="3">
        <v>3441.78</v>
      </c>
      <c r="S205" s="3">
        <v>0</v>
      </c>
      <c r="T205" s="3">
        <v>26.4</v>
      </c>
      <c r="U205" s="3">
        <v>1301.9000000000001</v>
      </c>
      <c r="V205" s="3">
        <v>193.1</v>
      </c>
      <c r="W205" s="3">
        <f t="shared" si="14"/>
        <v>12916.081745</v>
      </c>
      <c r="X205" s="3">
        <f t="shared" si="15"/>
        <v>11792.53</v>
      </c>
      <c r="Y205" s="3">
        <v>27770.07</v>
      </c>
      <c r="Z205" s="3">
        <v>15886.4</v>
      </c>
      <c r="AA205" s="3">
        <f t="shared" si="12"/>
        <v>43656.47</v>
      </c>
    </row>
    <row r="206" spans="1:27" x14ac:dyDescent="0.25">
      <c r="A206" s="93">
        <v>2006</v>
      </c>
      <c r="B206" s="93" t="s">
        <v>0</v>
      </c>
      <c r="C206" s="121" t="s">
        <v>15</v>
      </c>
      <c r="D206" s="3">
        <f>VLOOKUP(B206,SWH!$A$4:$C$19,3,FALSE)</f>
        <v>22436.18</v>
      </c>
      <c r="E206" s="3">
        <v>1073.24</v>
      </c>
      <c r="F206" s="3">
        <v>17880.71</v>
      </c>
      <c r="G206" s="3">
        <v>1750.04</v>
      </c>
      <c r="H206" s="3">
        <v>4550.78</v>
      </c>
      <c r="I206" s="3">
        <v>260.88</v>
      </c>
      <c r="J206" s="3">
        <v>7107.46</v>
      </c>
      <c r="K206" s="3">
        <v>2791.97</v>
      </c>
      <c r="L206" s="3">
        <v>2714.18</v>
      </c>
      <c r="M206" s="3">
        <v>4961.78</v>
      </c>
      <c r="N206" s="3">
        <v>856.71</v>
      </c>
      <c r="O206" s="3">
        <f>VLOOKUP(B206,SWH!$A$4:$B$19,2,FALSE)</f>
        <v>0.78825500000000004</v>
      </c>
      <c r="P206" s="3">
        <f t="shared" si="13"/>
        <v>855.92174499999999</v>
      </c>
      <c r="Q206" s="3">
        <v>125.69</v>
      </c>
      <c r="R206" s="3">
        <v>980.66</v>
      </c>
      <c r="S206" s="3">
        <v>0</v>
      </c>
      <c r="T206" s="3">
        <v>26.4</v>
      </c>
      <c r="U206" s="3">
        <v>1311.43</v>
      </c>
      <c r="V206" s="3">
        <v>191.14</v>
      </c>
      <c r="W206" s="3">
        <f t="shared" si="14"/>
        <v>9747.3317449999995</v>
      </c>
      <c r="X206" s="3">
        <f t="shared" si="15"/>
        <v>17880.71</v>
      </c>
      <c r="Y206" s="3">
        <v>24598.95</v>
      </c>
      <c r="Z206" s="3">
        <v>21984.11</v>
      </c>
      <c r="AA206" s="3">
        <f t="shared" si="12"/>
        <v>46583.06</v>
      </c>
    </row>
    <row r="207" spans="1:27" x14ac:dyDescent="0.25">
      <c r="A207" s="93">
        <v>2006</v>
      </c>
      <c r="B207" s="93" t="s">
        <v>0</v>
      </c>
      <c r="C207" s="121" t="s">
        <v>16</v>
      </c>
      <c r="D207" s="3">
        <f>VLOOKUP(B207,SWH!$A$4:$C$19,3,FALSE)</f>
        <v>22436.18</v>
      </c>
      <c r="E207" s="3">
        <v>1165.98</v>
      </c>
      <c r="F207" s="3">
        <v>24349.01</v>
      </c>
      <c r="G207" s="3">
        <v>2920.04</v>
      </c>
      <c r="H207" s="3">
        <v>4550.78</v>
      </c>
      <c r="I207" s="3">
        <v>261.16000000000003</v>
      </c>
      <c r="J207" s="3">
        <v>7107.46</v>
      </c>
      <c r="K207" s="3">
        <v>2791.97</v>
      </c>
      <c r="L207" s="3">
        <v>2714.18</v>
      </c>
      <c r="M207" s="3">
        <v>4894.54</v>
      </c>
      <c r="N207" s="3">
        <v>1284.74</v>
      </c>
      <c r="O207" s="3">
        <f>VLOOKUP(B207,SWH!$A$4:$B$19,2,FALSE)</f>
        <v>0.78825500000000004</v>
      </c>
      <c r="P207" s="3">
        <f t="shared" si="13"/>
        <v>1283.9517450000001</v>
      </c>
      <c r="Q207" s="3">
        <v>468.78</v>
      </c>
      <c r="R207" s="3">
        <v>2527.89</v>
      </c>
      <c r="S207" s="3">
        <v>0</v>
      </c>
      <c r="T207" s="3">
        <v>26.41</v>
      </c>
      <c r="U207" s="3">
        <v>1371.55</v>
      </c>
      <c r="V207" s="3">
        <v>191.99</v>
      </c>
      <c r="W207" s="3">
        <f t="shared" si="14"/>
        <v>13261.181745</v>
      </c>
      <c r="X207" s="3">
        <f t="shared" si="15"/>
        <v>24349.01</v>
      </c>
      <c r="Y207" s="3">
        <v>28113.94</v>
      </c>
      <c r="Z207" s="3">
        <v>28512.53</v>
      </c>
      <c r="AA207" s="3">
        <f t="shared" si="12"/>
        <v>56626.47</v>
      </c>
    </row>
    <row r="208" spans="1:27" x14ac:dyDescent="0.25">
      <c r="A208" s="93">
        <v>2006</v>
      </c>
      <c r="B208" s="93" t="s">
        <v>0</v>
      </c>
      <c r="C208" s="121" t="s">
        <v>9</v>
      </c>
      <c r="D208" s="3">
        <f>VLOOKUP(B208,SWH!$A$4:$C$19,3,FALSE)</f>
        <v>22436.18</v>
      </c>
      <c r="E208" s="3">
        <v>1590.42</v>
      </c>
      <c r="F208" s="3">
        <v>17339.29</v>
      </c>
      <c r="G208" s="3">
        <v>2024.22</v>
      </c>
      <c r="H208" s="3">
        <v>4550.78</v>
      </c>
      <c r="I208" s="3">
        <v>260.97000000000003</v>
      </c>
      <c r="J208" s="3">
        <v>7107.46</v>
      </c>
      <c r="K208" s="3">
        <v>2791.97</v>
      </c>
      <c r="L208" s="3">
        <v>2714.18</v>
      </c>
      <c r="M208" s="3">
        <v>4612.3</v>
      </c>
      <c r="N208" s="3">
        <v>914.69</v>
      </c>
      <c r="O208" s="3">
        <f>VLOOKUP(B208,SWH!$A$4:$B$19,2,FALSE)</f>
        <v>0.78825500000000004</v>
      </c>
      <c r="P208" s="3">
        <f t="shared" si="13"/>
        <v>913.90174500000001</v>
      </c>
      <c r="Q208" s="3">
        <v>149.26</v>
      </c>
      <c r="R208" s="3">
        <v>3593.55</v>
      </c>
      <c r="S208" s="3">
        <v>0</v>
      </c>
      <c r="T208" s="3">
        <v>26.41</v>
      </c>
      <c r="U208" s="3">
        <v>1356.55</v>
      </c>
      <c r="V208" s="3">
        <v>190.14</v>
      </c>
      <c r="W208" s="3">
        <f t="shared" si="14"/>
        <v>12883.651745000001</v>
      </c>
      <c r="X208" s="3">
        <f t="shared" si="15"/>
        <v>17339.29</v>
      </c>
      <c r="Y208" s="3">
        <v>27734.37</v>
      </c>
      <c r="Z208" s="3">
        <v>21487.81</v>
      </c>
      <c r="AA208" s="3">
        <f t="shared" si="12"/>
        <v>49222.18</v>
      </c>
    </row>
    <row r="209" spans="1:27" x14ac:dyDescent="0.25">
      <c r="A209" s="93">
        <v>2006</v>
      </c>
      <c r="B209" s="93" t="s">
        <v>0</v>
      </c>
      <c r="C209" s="121" t="s">
        <v>12</v>
      </c>
      <c r="D209" s="3">
        <f>VLOOKUP(B209,SWH!$A$4:$C$19,3,FALSE)</f>
        <v>22436.18</v>
      </c>
      <c r="E209" s="3">
        <v>1332.01</v>
      </c>
      <c r="F209" s="3">
        <v>28414.5</v>
      </c>
      <c r="G209" s="3">
        <v>2788.73</v>
      </c>
      <c r="H209" s="3">
        <v>4550.78</v>
      </c>
      <c r="I209" s="3">
        <v>260.81</v>
      </c>
      <c r="J209" s="3">
        <v>7107.46</v>
      </c>
      <c r="K209" s="3">
        <v>2791.97</v>
      </c>
      <c r="L209" s="3">
        <v>2714.18</v>
      </c>
      <c r="M209" s="3">
        <v>4941.96</v>
      </c>
      <c r="N209" s="3">
        <v>1205.04</v>
      </c>
      <c r="O209" s="3">
        <f>VLOOKUP(B209,SWH!$A$4:$B$19,2,FALSE)</f>
        <v>0.78825500000000004</v>
      </c>
      <c r="P209" s="3">
        <f t="shared" si="13"/>
        <v>1204.251745</v>
      </c>
      <c r="Q209" s="3">
        <v>345.43</v>
      </c>
      <c r="R209" s="3">
        <v>3150.64</v>
      </c>
      <c r="S209" s="3">
        <v>0</v>
      </c>
      <c r="T209" s="3">
        <v>26.41</v>
      </c>
      <c r="U209" s="3">
        <v>1432.61</v>
      </c>
      <c r="V209" s="3">
        <v>189.78</v>
      </c>
      <c r="W209" s="3">
        <f t="shared" si="14"/>
        <v>13763.021745000002</v>
      </c>
      <c r="X209" s="3">
        <f t="shared" si="15"/>
        <v>28414.5</v>
      </c>
      <c r="Y209" s="3">
        <v>28613.22</v>
      </c>
      <c r="Z209" s="3">
        <v>32639.08</v>
      </c>
      <c r="AA209" s="3">
        <f t="shared" si="12"/>
        <v>61252.3</v>
      </c>
    </row>
    <row r="210" spans="1:27" x14ac:dyDescent="0.25">
      <c r="A210" s="93">
        <v>2006</v>
      </c>
      <c r="B210" s="93" t="s">
        <v>0</v>
      </c>
      <c r="C210" s="121" t="s">
        <v>8</v>
      </c>
      <c r="D210" s="3">
        <f>VLOOKUP(B210,SWH!$A$4:$C$19,3,FALSE)</f>
        <v>22436.18</v>
      </c>
      <c r="E210" s="3">
        <v>1644.59</v>
      </c>
      <c r="F210" s="3">
        <v>33092.589999999997</v>
      </c>
      <c r="G210" s="3">
        <v>1727.89</v>
      </c>
      <c r="H210" s="3">
        <v>4550.78</v>
      </c>
      <c r="I210" s="3">
        <v>259.37</v>
      </c>
      <c r="J210" s="3">
        <v>7107.46</v>
      </c>
      <c r="K210" s="3">
        <v>2791.97</v>
      </c>
      <c r="L210" s="3">
        <v>2714.18</v>
      </c>
      <c r="M210" s="3">
        <v>4595.28</v>
      </c>
      <c r="N210" s="3">
        <v>926.38</v>
      </c>
      <c r="O210" s="3">
        <f>VLOOKUP(B210,SWH!$A$4:$B$19,2,FALSE)</f>
        <v>0.78825500000000004</v>
      </c>
      <c r="P210" s="3">
        <f t="shared" si="13"/>
        <v>925.59174499999995</v>
      </c>
      <c r="Q210" s="3">
        <v>112.3</v>
      </c>
      <c r="R210" s="3">
        <v>4029.91</v>
      </c>
      <c r="S210" s="3">
        <v>0</v>
      </c>
      <c r="T210" s="3">
        <v>26.42</v>
      </c>
      <c r="U210" s="3">
        <v>1523.05</v>
      </c>
      <c r="V210" s="3">
        <v>185.56</v>
      </c>
      <c r="W210" s="3">
        <f t="shared" si="14"/>
        <v>13035.561744999999</v>
      </c>
      <c r="X210" s="3">
        <f t="shared" si="15"/>
        <v>33092.589999999997</v>
      </c>
      <c r="Y210" s="3">
        <v>27880.11</v>
      </c>
      <c r="Z210" s="3">
        <v>37407.61</v>
      </c>
      <c r="AA210" s="3">
        <f t="shared" si="12"/>
        <v>65287.72</v>
      </c>
    </row>
    <row r="211" spans="1:27" x14ac:dyDescent="0.25">
      <c r="A211" s="93">
        <v>2009</v>
      </c>
      <c r="B211" s="93" t="s">
        <v>0</v>
      </c>
      <c r="C211" s="121" t="s">
        <v>10</v>
      </c>
      <c r="D211" s="3">
        <f>VLOOKUP(B211,SWH!$A$4:$C$19,3,FALSE)</f>
        <v>22436.18</v>
      </c>
      <c r="E211" s="3">
        <v>0</v>
      </c>
      <c r="F211" s="3">
        <v>9268.23</v>
      </c>
      <c r="G211" s="3">
        <v>14353.7</v>
      </c>
      <c r="H211" s="3">
        <v>4550.78</v>
      </c>
      <c r="I211" s="3">
        <v>212.55</v>
      </c>
      <c r="J211" s="3">
        <v>7107.46</v>
      </c>
      <c r="K211" s="3">
        <v>2791.97</v>
      </c>
      <c r="L211" s="3">
        <v>2714.18</v>
      </c>
      <c r="M211" s="3">
        <v>5703.23</v>
      </c>
      <c r="N211" s="3">
        <v>2301.4899999999998</v>
      </c>
      <c r="O211" s="3">
        <f>VLOOKUP(B211,SWH!$A$4:$B$19,2,FALSE)</f>
        <v>0.78825500000000004</v>
      </c>
      <c r="P211" s="3">
        <f t="shared" si="13"/>
        <v>2300.7017449999998</v>
      </c>
      <c r="Q211" s="3">
        <v>2876.31</v>
      </c>
      <c r="R211" s="3">
        <v>0</v>
      </c>
      <c r="S211" s="3">
        <v>0</v>
      </c>
      <c r="T211" s="3">
        <v>26.4</v>
      </c>
      <c r="U211" s="3">
        <v>1084.44</v>
      </c>
      <c r="V211" s="3">
        <v>222.76</v>
      </c>
      <c r="W211" s="3">
        <f t="shared" si="14"/>
        <v>25233.941745</v>
      </c>
      <c r="X211" s="3">
        <f t="shared" si="15"/>
        <v>9268.23</v>
      </c>
      <c r="Y211" s="3">
        <v>40068.839999999997</v>
      </c>
      <c r="Z211" s="3">
        <v>13144.65</v>
      </c>
      <c r="AA211" s="3">
        <f t="shared" si="12"/>
        <v>53213.49</v>
      </c>
    </row>
    <row r="212" spans="1:27" x14ac:dyDescent="0.25">
      <c r="A212" s="93">
        <v>2009</v>
      </c>
      <c r="B212" s="93" t="s">
        <v>0</v>
      </c>
      <c r="C212" s="121" t="s">
        <v>6</v>
      </c>
      <c r="D212" s="3">
        <f>VLOOKUP(B212,SWH!$A$4:$C$19,3,FALSE)</f>
        <v>22436.18</v>
      </c>
      <c r="E212" s="3">
        <v>42.33</v>
      </c>
      <c r="F212" s="3">
        <v>8590.36</v>
      </c>
      <c r="G212" s="3">
        <v>8923.86</v>
      </c>
      <c r="H212" s="3">
        <v>4550.78</v>
      </c>
      <c r="I212" s="3">
        <v>212.59</v>
      </c>
      <c r="J212" s="3">
        <v>7107.46</v>
      </c>
      <c r="K212" s="3">
        <v>2791.97</v>
      </c>
      <c r="L212" s="3">
        <v>2714.18</v>
      </c>
      <c r="M212" s="3">
        <v>4931.2</v>
      </c>
      <c r="N212" s="3">
        <v>2052.7199999999998</v>
      </c>
      <c r="O212" s="3">
        <f>VLOOKUP(B212,SWH!$A$4:$B$19,2,FALSE)</f>
        <v>0.78825500000000004</v>
      </c>
      <c r="P212" s="3">
        <f t="shared" si="13"/>
        <v>2051.9317449999999</v>
      </c>
      <c r="Q212" s="3">
        <v>1976.16</v>
      </c>
      <c r="R212" s="3">
        <v>27.87</v>
      </c>
      <c r="S212" s="3">
        <v>0</v>
      </c>
      <c r="T212" s="3">
        <v>26.4</v>
      </c>
      <c r="U212" s="3">
        <v>1082.72</v>
      </c>
      <c r="V212" s="3">
        <v>221.57</v>
      </c>
      <c r="W212" s="3">
        <f t="shared" si="14"/>
        <v>17953.351745</v>
      </c>
      <c r="X212" s="3">
        <f t="shared" si="15"/>
        <v>8590.36</v>
      </c>
      <c r="Y212" s="3">
        <v>32787.11</v>
      </c>
      <c r="Z212" s="3">
        <v>12465.05</v>
      </c>
      <c r="AA212" s="3">
        <f t="shared" si="12"/>
        <v>45252.160000000003</v>
      </c>
    </row>
    <row r="213" spans="1:27" x14ac:dyDescent="0.25">
      <c r="A213" s="93">
        <v>2009</v>
      </c>
      <c r="B213" s="93" t="s">
        <v>0</v>
      </c>
      <c r="C213" s="121" t="s">
        <v>11</v>
      </c>
      <c r="D213" s="3">
        <f>VLOOKUP(B213,SWH!$A$4:$C$19,3,FALSE)</f>
        <v>22436.18</v>
      </c>
      <c r="E213" s="3">
        <v>0</v>
      </c>
      <c r="F213" s="3">
        <v>11630.43</v>
      </c>
      <c r="G213" s="3">
        <v>10073.68</v>
      </c>
      <c r="H213" s="3">
        <v>4550.78</v>
      </c>
      <c r="I213" s="3">
        <v>212.61</v>
      </c>
      <c r="J213" s="3">
        <v>7107.46</v>
      </c>
      <c r="K213" s="3">
        <v>2791.97</v>
      </c>
      <c r="L213" s="3">
        <v>2714.18</v>
      </c>
      <c r="M213" s="3">
        <v>5743.84</v>
      </c>
      <c r="N213" s="3">
        <v>2136.85</v>
      </c>
      <c r="O213" s="3">
        <f>VLOOKUP(B213,SWH!$A$4:$B$19,2,FALSE)</f>
        <v>0.78825500000000004</v>
      </c>
      <c r="P213" s="3">
        <f t="shared" si="13"/>
        <v>2136.061745</v>
      </c>
      <c r="Q213" s="3">
        <v>2354.65</v>
      </c>
      <c r="R213" s="3">
        <v>0</v>
      </c>
      <c r="S213" s="3">
        <v>0</v>
      </c>
      <c r="T213" s="3">
        <v>26.4</v>
      </c>
      <c r="U213" s="3">
        <v>1107.8800000000001</v>
      </c>
      <c r="V213" s="3">
        <v>218.29</v>
      </c>
      <c r="W213" s="3">
        <f t="shared" si="14"/>
        <v>20308.231745000001</v>
      </c>
      <c r="X213" s="3">
        <f t="shared" si="15"/>
        <v>11630.43</v>
      </c>
      <c r="Y213" s="3">
        <v>35138.74</v>
      </c>
      <c r="Z213" s="3">
        <v>15530.28</v>
      </c>
      <c r="AA213" s="3">
        <f t="shared" si="12"/>
        <v>50669.02</v>
      </c>
    </row>
    <row r="214" spans="1:27" x14ac:dyDescent="0.25">
      <c r="A214" s="93">
        <v>2009</v>
      </c>
      <c r="B214" s="93" t="s">
        <v>0</v>
      </c>
      <c r="C214" s="121" t="s">
        <v>13</v>
      </c>
      <c r="D214" s="3">
        <f>VLOOKUP(B214,SWH!$A$4:$C$19,3,FALSE)</f>
        <v>22436.18</v>
      </c>
      <c r="E214" s="3">
        <v>154.83000000000001</v>
      </c>
      <c r="F214" s="3">
        <v>8803.82</v>
      </c>
      <c r="G214" s="3">
        <v>7488.85</v>
      </c>
      <c r="H214" s="3">
        <v>4550.78</v>
      </c>
      <c r="I214" s="3">
        <v>212.35</v>
      </c>
      <c r="J214" s="3">
        <v>7107.46</v>
      </c>
      <c r="K214" s="3">
        <v>2791.97</v>
      </c>
      <c r="L214" s="3">
        <v>2714.18</v>
      </c>
      <c r="M214" s="3">
        <v>5023.78</v>
      </c>
      <c r="N214" s="3">
        <v>1770.87</v>
      </c>
      <c r="O214" s="3">
        <f>VLOOKUP(B214,SWH!$A$4:$B$19,2,FALSE)</f>
        <v>0.78825500000000004</v>
      </c>
      <c r="P214" s="3">
        <f t="shared" si="13"/>
        <v>1770.081745</v>
      </c>
      <c r="Q214" s="3">
        <v>1463.35</v>
      </c>
      <c r="R214" s="3">
        <v>78.08</v>
      </c>
      <c r="S214" s="3">
        <v>0</v>
      </c>
      <c r="T214" s="3">
        <v>26.4</v>
      </c>
      <c r="U214" s="3">
        <v>1109.3900000000001</v>
      </c>
      <c r="V214" s="3">
        <v>216.51</v>
      </c>
      <c r="W214" s="3">
        <f t="shared" si="14"/>
        <v>15978.971744999999</v>
      </c>
      <c r="X214" s="3">
        <f t="shared" si="15"/>
        <v>8803.82</v>
      </c>
      <c r="Y214" s="3">
        <v>30807.43</v>
      </c>
      <c r="Z214" s="3">
        <v>12705.18</v>
      </c>
      <c r="AA214" s="3">
        <f t="shared" si="12"/>
        <v>43512.61</v>
      </c>
    </row>
    <row r="215" spans="1:27" x14ac:dyDescent="0.25">
      <c r="A215" s="93">
        <v>2009</v>
      </c>
      <c r="B215" s="93" t="s">
        <v>0</v>
      </c>
      <c r="C215" s="121" t="s">
        <v>19</v>
      </c>
      <c r="D215" s="3">
        <f>VLOOKUP(B215,SWH!$A$4:$C$19,3,FALSE)</f>
        <v>22436.18</v>
      </c>
      <c r="E215" s="3">
        <v>274.33</v>
      </c>
      <c r="F215" s="3">
        <v>14329.4</v>
      </c>
      <c r="G215" s="3">
        <v>8835.4699999999993</v>
      </c>
      <c r="H215" s="3">
        <v>4550.78</v>
      </c>
      <c r="I215" s="3">
        <v>212.27</v>
      </c>
      <c r="J215" s="3">
        <v>7107.46</v>
      </c>
      <c r="K215" s="3">
        <v>2791.97</v>
      </c>
      <c r="L215" s="3">
        <v>2714.18</v>
      </c>
      <c r="M215" s="3">
        <v>6411.64</v>
      </c>
      <c r="N215" s="3">
        <v>1812.03</v>
      </c>
      <c r="O215" s="3">
        <f>VLOOKUP(B215,SWH!$A$4:$B$19,2,FALSE)</f>
        <v>0.78825500000000004</v>
      </c>
      <c r="P215" s="3">
        <f t="shared" si="13"/>
        <v>1811.241745</v>
      </c>
      <c r="Q215" s="3">
        <v>1940.82</v>
      </c>
      <c r="R215" s="3">
        <v>324.67</v>
      </c>
      <c r="S215" s="3">
        <v>383.78</v>
      </c>
      <c r="T215" s="3">
        <v>26.4</v>
      </c>
      <c r="U215" s="3">
        <v>1137.31</v>
      </c>
      <c r="V215" s="3">
        <v>212.64</v>
      </c>
      <c r="W215" s="3">
        <f t="shared" si="14"/>
        <v>19981.951744999998</v>
      </c>
      <c r="X215" s="3">
        <f t="shared" si="15"/>
        <v>14329.4</v>
      </c>
      <c r="Y215" s="3">
        <v>34806.449999999997</v>
      </c>
      <c r="Z215" s="3">
        <v>18258.68</v>
      </c>
      <c r="AA215" s="3">
        <f t="shared" si="12"/>
        <v>53065.13</v>
      </c>
    </row>
    <row r="216" spans="1:27" x14ac:dyDescent="0.25">
      <c r="A216" s="93">
        <v>2009</v>
      </c>
      <c r="B216" s="93" t="s">
        <v>0</v>
      </c>
      <c r="C216" s="121" t="s">
        <v>20</v>
      </c>
      <c r="D216" s="3">
        <f>VLOOKUP(B216,SWH!$A$4:$C$19,3,FALSE)</f>
        <v>22436.18</v>
      </c>
      <c r="E216" s="3">
        <v>1256.9000000000001</v>
      </c>
      <c r="F216" s="3">
        <v>12343.84</v>
      </c>
      <c r="G216" s="3">
        <v>5192.0600000000004</v>
      </c>
      <c r="H216" s="3">
        <v>4550.78</v>
      </c>
      <c r="I216" s="3">
        <v>212.43</v>
      </c>
      <c r="J216" s="3">
        <v>7107.46</v>
      </c>
      <c r="K216" s="3">
        <v>2791.97</v>
      </c>
      <c r="L216" s="3">
        <v>2714.18</v>
      </c>
      <c r="M216" s="3">
        <v>5915.86</v>
      </c>
      <c r="N216" s="3">
        <v>1423.97</v>
      </c>
      <c r="O216" s="3">
        <f>VLOOKUP(B216,SWH!$A$4:$B$19,2,FALSE)</f>
        <v>0.78825500000000004</v>
      </c>
      <c r="P216" s="3">
        <f t="shared" si="13"/>
        <v>1423.1817450000001</v>
      </c>
      <c r="Q216" s="3">
        <v>835.18</v>
      </c>
      <c r="R216" s="3">
        <v>2709.41</v>
      </c>
      <c r="S216" s="3">
        <v>0</v>
      </c>
      <c r="T216" s="3">
        <v>26.4</v>
      </c>
      <c r="U216" s="3">
        <v>1141.8900000000001</v>
      </c>
      <c r="V216" s="3">
        <v>207.67</v>
      </c>
      <c r="W216" s="3">
        <f t="shared" si="14"/>
        <v>17332.591744999998</v>
      </c>
      <c r="X216" s="3">
        <f t="shared" si="15"/>
        <v>12343.84</v>
      </c>
      <c r="Y216" s="3">
        <v>32152.28</v>
      </c>
      <c r="Z216" s="3">
        <v>16277.71</v>
      </c>
      <c r="AA216" s="3">
        <f t="shared" si="12"/>
        <v>48429.99</v>
      </c>
    </row>
    <row r="217" spans="1:27" x14ac:dyDescent="0.25">
      <c r="A217" s="93">
        <v>2009</v>
      </c>
      <c r="B217" s="93" t="s">
        <v>0</v>
      </c>
      <c r="C217" s="121" t="s">
        <v>3</v>
      </c>
      <c r="D217" s="3">
        <f>VLOOKUP(B217,SWH!$A$4:$C$19,3,FALSE)</f>
        <v>22436.18</v>
      </c>
      <c r="E217" s="3">
        <v>704.18</v>
      </c>
      <c r="F217" s="3">
        <v>16157.23</v>
      </c>
      <c r="G217" s="3">
        <v>5542.12</v>
      </c>
      <c r="H217" s="3">
        <v>4550.78</v>
      </c>
      <c r="I217" s="3">
        <v>212.39</v>
      </c>
      <c r="J217" s="3">
        <v>7107.46</v>
      </c>
      <c r="K217" s="3">
        <v>2791.97</v>
      </c>
      <c r="L217" s="3">
        <v>2714.18</v>
      </c>
      <c r="M217" s="3">
        <v>6496.61</v>
      </c>
      <c r="N217" s="3">
        <v>1739.62</v>
      </c>
      <c r="O217" s="3">
        <f>VLOOKUP(B217,SWH!$A$4:$B$19,2,FALSE)</f>
        <v>0.78825500000000004</v>
      </c>
      <c r="P217" s="3">
        <f t="shared" si="13"/>
        <v>1738.831745</v>
      </c>
      <c r="Q217" s="3">
        <v>1118.8800000000001</v>
      </c>
      <c r="R217" s="3">
        <v>1249.9100000000001</v>
      </c>
      <c r="S217" s="3">
        <v>385.13</v>
      </c>
      <c r="T217" s="3">
        <v>26.4</v>
      </c>
      <c r="U217" s="3">
        <v>1202.79</v>
      </c>
      <c r="V217" s="3">
        <v>203.43</v>
      </c>
      <c r="W217" s="3">
        <f t="shared" si="14"/>
        <v>17235.661745000001</v>
      </c>
      <c r="X217" s="3">
        <f t="shared" si="15"/>
        <v>16157.23</v>
      </c>
      <c r="Y217" s="3">
        <v>32051.06</v>
      </c>
      <c r="Z217" s="3">
        <v>20151.990000000002</v>
      </c>
      <c r="AA217" s="3">
        <f t="shared" si="12"/>
        <v>52203.05</v>
      </c>
    </row>
    <row r="218" spans="1:27" x14ac:dyDescent="0.25">
      <c r="A218" s="93">
        <v>2009</v>
      </c>
      <c r="B218" s="93" t="s">
        <v>0</v>
      </c>
      <c r="C218" s="121" t="s">
        <v>7</v>
      </c>
      <c r="D218" s="3">
        <f>VLOOKUP(B218,SWH!$A$4:$C$19,3,FALSE)</f>
        <v>22436.18</v>
      </c>
      <c r="E218" s="3">
        <v>1146.55</v>
      </c>
      <c r="F218" s="3">
        <v>13609.21</v>
      </c>
      <c r="G218" s="3">
        <v>4497.21</v>
      </c>
      <c r="H218" s="3">
        <v>4550.78</v>
      </c>
      <c r="I218" s="3">
        <v>212.38</v>
      </c>
      <c r="J218" s="3">
        <v>7107.46</v>
      </c>
      <c r="K218" s="3">
        <v>2791.97</v>
      </c>
      <c r="L218" s="3">
        <v>2714.18</v>
      </c>
      <c r="M218" s="3">
        <v>6006.5</v>
      </c>
      <c r="N218" s="3">
        <v>1318.01</v>
      </c>
      <c r="O218" s="3">
        <f>VLOOKUP(B218,SWH!$A$4:$B$19,2,FALSE)</f>
        <v>0.78825500000000004</v>
      </c>
      <c r="P218" s="3">
        <f t="shared" si="13"/>
        <v>1317.2217450000001</v>
      </c>
      <c r="Q218" s="3">
        <v>701.14</v>
      </c>
      <c r="R218" s="3">
        <v>2652.58</v>
      </c>
      <c r="S218" s="3">
        <v>0</v>
      </c>
      <c r="T218" s="3">
        <v>26.4</v>
      </c>
      <c r="U218" s="3">
        <v>1184.67</v>
      </c>
      <c r="V218" s="3">
        <v>203</v>
      </c>
      <c r="W218" s="3">
        <f t="shared" si="14"/>
        <v>16321.201745</v>
      </c>
      <c r="X218" s="3">
        <f t="shared" si="15"/>
        <v>13609.21</v>
      </c>
      <c r="Y218" s="3">
        <v>31136.18</v>
      </c>
      <c r="Z218" s="3">
        <v>17585.86</v>
      </c>
      <c r="AA218" s="3">
        <f t="shared" si="12"/>
        <v>48722.04</v>
      </c>
    </row>
    <row r="219" spans="1:27" x14ac:dyDescent="0.25">
      <c r="A219" s="93">
        <v>2009</v>
      </c>
      <c r="B219" s="93" t="s">
        <v>0</v>
      </c>
      <c r="C219" s="121" t="s">
        <v>17</v>
      </c>
      <c r="D219" s="3">
        <f>VLOOKUP(B219,SWH!$A$4:$C$19,3,FALSE)</f>
        <v>22436.18</v>
      </c>
      <c r="E219" s="3">
        <v>351.41</v>
      </c>
      <c r="F219" s="3">
        <v>14452.75</v>
      </c>
      <c r="G219" s="3">
        <v>3745.9</v>
      </c>
      <c r="H219" s="3">
        <v>4550.78</v>
      </c>
      <c r="I219" s="3">
        <v>212.35</v>
      </c>
      <c r="J219" s="3">
        <v>7107.46</v>
      </c>
      <c r="K219" s="3">
        <v>2791.97</v>
      </c>
      <c r="L219" s="3">
        <v>2714.18</v>
      </c>
      <c r="M219" s="3">
        <v>6379.72</v>
      </c>
      <c r="N219" s="3">
        <v>1193.8499999999999</v>
      </c>
      <c r="O219" s="3">
        <f>VLOOKUP(B219,SWH!$A$4:$B$19,2,FALSE)</f>
        <v>0.78825500000000004</v>
      </c>
      <c r="P219" s="3">
        <f t="shared" si="13"/>
        <v>1193.061745</v>
      </c>
      <c r="Q219" s="3">
        <v>613.95000000000005</v>
      </c>
      <c r="R219" s="3">
        <v>525.45000000000005</v>
      </c>
      <c r="S219" s="3">
        <v>0</v>
      </c>
      <c r="T219" s="3">
        <v>26.4</v>
      </c>
      <c r="U219" s="3">
        <v>1205.76</v>
      </c>
      <c r="V219" s="3">
        <v>201.62</v>
      </c>
      <c r="W219" s="3">
        <f t="shared" si="14"/>
        <v>12809.491745000001</v>
      </c>
      <c r="X219" s="3">
        <f t="shared" si="15"/>
        <v>14452.75</v>
      </c>
      <c r="Y219" s="3">
        <v>27623.06</v>
      </c>
      <c r="Z219" s="3">
        <v>18450.48</v>
      </c>
      <c r="AA219" s="3">
        <f t="shared" si="12"/>
        <v>46073.54</v>
      </c>
    </row>
    <row r="220" spans="1:27" x14ac:dyDescent="0.25">
      <c r="A220" s="93">
        <v>2009</v>
      </c>
      <c r="B220" s="93" t="s">
        <v>0</v>
      </c>
      <c r="C220" s="121" t="s">
        <v>14</v>
      </c>
      <c r="D220" s="3">
        <f>VLOOKUP(B220,SWH!$A$4:$C$19,3,FALSE)</f>
        <v>22436.18</v>
      </c>
      <c r="E220" s="3">
        <v>1002.97</v>
      </c>
      <c r="F220" s="3">
        <v>18979.14</v>
      </c>
      <c r="G220" s="3">
        <v>4330.1499999999996</v>
      </c>
      <c r="H220" s="3">
        <v>4550.78</v>
      </c>
      <c r="I220" s="3">
        <v>212.06</v>
      </c>
      <c r="J220" s="3">
        <v>7107.46</v>
      </c>
      <c r="K220" s="3">
        <v>2791.97</v>
      </c>
      <c r="L220" s="3">
        <v>2714.18</v>
      </c>
      <c r="M220" s="3">
        <v>6351.18</v>
      </c>
      <c r="N220" s="3">
        <v>1528.28</v>
      </c>
      <c r="O220" s="3">
        <f>VLOOKUP(B220,SWH!$A$4:$B$19,2,FALSE)</f>
        <v>0.78825500000000004</v>
      </c>
      <c r="P220" s="3">
        <f t="shared" si="13"/>
        <v>1527.491745</v>
      </c>
      <c r="Q220" s="3">
        <v>760.13</v>
      </c>
      <c r="R220" s="3">
        <v>1770.83</v>
      </c>
      <c r="S220" s="3">
        <v>369.81</v>
      </c>
      <c r="T220" s="3">
        <v>26.4</v>
      </c>
      <c r="U220" s="3">
        <v>1262.6099999999999</v>
      </c>
      <c r="V220" s="3">
        <v>197.5</v>
      </c>
      <c r="W220" s="3">
        <f t="shared" si="14"/>
        <v>16112.561744999999</v>
      </c>
      <c r="X220" s="3">
        <f t="shared" si="15"/>
        <v>18979.14</v>
      </c>
      <c r="Y220" s="3">
        <v>30921.72</v>
      </c>
      <c r="Z220" s="3">
        <v>23033.72</v>
      </c>
      <c r="AA220" s="3">
        <f t="shared" si="12"/>
        <v>53955.44</v>
      </c>
    </row>
    <row r="221" spans="1:27" x14ac:dyDescent="0.25">
      <c r="A221" s="93">
        <v>2009</v>
      </c>
      <c r="B221" s="93" t="s">
        <v>0</v>
      </c>
      <c r="C221" s="121" t="s">
        <v>2</v>
      </c>
      <c r="D221" s="3">
        <f>VLOOKUP(B221,SWH!$A$4:$C$19,3,FALSE)</f>
        <v>22436.18</v>
      </c>
      <c r="E221" s="3">
        <v>1257.3900000000001</v>
      </c>
      <c r="F221" s="3">
        <v>15974.96</v>
      </c>
      <c r="G221" s="3">
        <v>3100.31</v>
      </c>
      <c r="H221" s="3">
        <v>4550.78</v>
      </c>
      <c r="I221" s="3">
        <v>212.22</v>
      </c>
      <c r="J221" s="3">
        <v>7107.46</v>
      </c>
      <c r="K221" s="3">
        <v>2791.97</v>
      </c>
      <c r="L221" s="3">
        <v>2714.18</v>
      </c>
      <c r="M221" s="3">
        <v>6163.87</v>
      </c>
      <c r="N221" s="3">
        <v>1097.1500000000001</v>
      </c>
      <c r="O221" s="3">
        <f>VLOOKUP(B221,SWH!$A$4:$B$19,2,FALSE)</f>
        <v>0.78825500000000004</v>
      </c>
      <c r="P221" s="3">
        <f t="shared" si="13"/>
        <v>1096.3617450000002</v>
      </c>
      <c r="Q221" s="3">
        <v>392.92</v>
      </c>
      <c r="R221" s="3">
        <v>3406.44</v>
      </c>
      <c r="S221" s="3">
        <v>0</v>
      </c>
      <c r="T221" s="3">
        <v>26.4</v>
      </c>
      <c r="U221" s="3">
        <v>1242.54</v>
      </c>
      <c r="V221" s="3">
        <v>196.91</v>
      </c>
      <c r="W221" s="3">
        <f t="shared" si="14"/>
        <v>15417.291745</v>
      </c>
      <c r="X221" s="3">
        <f t="shared" si="15"/>
        <v>15974.96</v>
      </c>
      <c r="Y221" s="3">
        <v>30226.03</v>
      </c>
      <c r="Z221" s="3">
        <v>20009.47</v>
      </c>
      <c r="AA221" s="3">
        <f t="shared" si="12"/>
        <v>50235.5</v>
      </c>
    </row>
    <row r="222" spans="1:27" x14ac:dyDescent="0.25">
      <c r="A222" s="93">
        <v>2009</v>
      </c>
      <c r="B222" s="93" t="s">
        <v>0</v>
      </c>
      <c r="C222" s="121" t="s">
        <v>18</v>
      </c>
      <c r="D222" s="3">
        <f>VLOOKUP(B222,SWH!$A$4:$C$19,3,FALSE)</f>
        <v>22436.18</v>
      </c>
      <c r="E222" s="3">
        <v>943.36</v>
      </c>
      <c r="F222" s="3">
        <v>17216.46</v>
      </c>
      <c r="G222" s="3">
        <v>2206.4499999999998</v>
      </c>
      <c r="H222" s="3">
        <v>4550.78</v>
      </c>
      <c r="I222" s="3">
        <v>211.82</v>
      </c>
      <c r="J222" s="3">
        <v>7107.46</v>
      </c>
      <c r="K222" s="3">
        <v>2791.97</v>
      </c>
      <c r="L222" s="3">
        <v>2714.18</v>
      </c>
      <c r="M222" s="3">
        <v>6384.82</v>
      </c>
      <c r="N222" s="3">
        <v>1000.84</v>
      </c>
      <c r="O222" s="3">
        <f>VLOOKUP(B222,SWH!$A$4:$B$19,2,FALSE)</f>
        <v>0.78825500000000004</v>
      </c>
      <c r="P222" s="3">
        <f t="shared" si="13"/>
        <v>1000.051745</v>
      </c>
      <c r="Q222" s="3">
        <v>218.36</v>
      </c>
      <c r="R222" s="3">
        <v>937.39</v>
      </c>
      <c r="S222" s="3">
        <v>381.12</v>
      </c>
      <c r="T222" s="3">
        <v>26.4</v>
      </c>
      <c r="U222" s="3">
        <v>1280.31</v>
      </c>
      <c r="V222" s="3">
        <v>193.86</v>
      </c>
      <c r="W222" s="3">
        <f t="shared" si="14"/>
        <v>12071.551744999999</v>
      </c>
      <c r="X222" s="3">
        <f t="shared" si="15"/>
        <v>17216.46</v>
      </c>
      <c r="Y222" s="3">
        <v>26876.83</v>
      </c>
      <c r="Z222" s="3">
        <v>21288.74</v>
      </c>
      <c r="AA222" s="3">
        <f t="shared" si="12"/>
        <v>48165.570000000007</v>
      </c>
    </row>
    <row r="223" spans="1:27" x14ac:dyDescent="0.25">
      <c r="A223" s="93">
        <v>2009</v>
      </c>
      <c r="B223" s="93" t="s">
        <v>0</v>
      </c>
      <c r="C223" s="121" t="s">
        <v>4</v>
      </c>
      <c r="D223" s="3">
        <f>VLOOKUP(B223,SWH!$A$4:$C$19,3,FALSE)</f>
        <v>22436.18</v>
      </c>
      <c r="E223" s="3">
        <v>1147.3</v>
      </c>
      <c r="F223" s="3">
        <v>21103.81</v>
      </c>
      <c r="G223" s="3">
        <v>3110.06</v>
      </c>
      <c r="H223" s="3">
        <v>4550.78</v>
      </c>
      <c r="I223" s="3">
        <v>212.13</v>
      </c>
      <c r="J223" s="3">
        <v>7107.46</v>
      </c>
      <c r="K223" s="3">
        <v>2791.97</v>
      </c>
      <c r="L223" s="3">
        <v>2714.18</v>
      </c>
      <c r="M223" s="3">
        <v>6431.53</v>
      </c>
      <c r="N223" s="3">
        <v>1322.36</v>
      </c>
      <c r="O223" s="3">
        <f>VLOOKUP(B223,SWH!$A$4:$B$19,2,FALSE)</f>
        <v>0.78825500000000004</v>
      </c>
      <c r="P223" s="3">
        <f t="shared" si="13"/>
        <v>1321.571745</v>
      </c>
      <c r="Q223" s="3">
        <v>469.28</v>
      </c>
      <c r="R223" s="3">
        <v>2113.6799999999998</v>
      </c>
      <c r="S223" s="3">
        <v>284.95999999999998</v>
      </c>
      <c r="T223" s="3">
        <v>26.4</v>
      </c>
      <c r="U223" s="3">
        <v>1322.05</v>
      </c>
      <c r="V223" s="3">
        <v>193.24</v>
      </c>
      <c r="W223" s="3">
        <f t="shared" si="14"/>
        <v>14878.381744999999</v>
      </c>
      <c r="X223" s="3">
        <f t="shared" si="15"/>
        <v>21103.81</v>
      </c>
      <c r="Y223" s="3">
        <v>29683.360000000001</v>
      </c>
      <c r="Z223" s="3">
        <v>25217.84</v>
      </c>
      <c r="AA223" s="3">
        <f t="shared" si="12"/>
        <v>54901.2</v>
      </c>
    </row>
    <row r="224" spans="1:27" x14ac:dyDescent="0.25">
      <c r="A224" s="93">
        <v>2009</v>
      </c>
      <c r="B224" s="93" t="s">
        <v>0</v>
      </c>
      <c r="C224" s="121" t="s">
        <v>5</v>
      </c>
      <c r="D224" s="3">
        <f>VLOOKUP(B224,SWH!$A$4:$C$19,3,FALSE)</f>
        <v>22436.18</v>
      </c>
      <c r="E224" s="3">
        <v>1431.66</v>
      </c>
      <c r="F224" s="3">
        <v>19845.400000000001</v>
      </c>
      <c r="G224" s="3">
        <v>2520.09</v>
      </c>
      <c r="H224" s="3">
        <v>4550.78</v>
      </c>
      <c r="I224" s="3">
        <v>212.14</v>
      </c>
      <c r="J224" s="3">
        <v>7107.46</v>
      </c>
      <c r="K224" s="3">
        <v>2791.97</v>
      </c>
      <c r="L224" s="3">
        <v>2714.18</v>
      </c>
      <c r="M224" s="3">
        <v>6201.58</v>
      </c>
      <c r="N224" s="3">
        <v>1002.51</v>
      </c>
      <c r="O224" s="3">
        <f>VLOOKUP(B224,SWH!$A$4:$B$19,2,FALSE)</f>
        <v>0.78825500000000004</v>
      </c>
      <c r="P224" s="3">
        <f t="shared" si="13"/>
        <v>1001.7217449999999</v>
      </c>
      <c r="Q224" s="3">
        <v>256.76</v>
      </c>
      <c r="R224" s="3">
        <v>3420.62</v>
      </c>
      <c r="S224" s="3">
        <v>0</v>
      </c>
      <c r="T224" s="3">
        <v>26.4</v>
      </c>
      <c r="U224" s="3">
        <v>1302.58</v>
      </c>
      <c r="V224" s="3">
        <v>193.1</v>
      </c>
      <c r="W224" s="3">
        <f t="shared" si="14"/>
        <v>14832.431745</v>
      </c>
      <c r="X224" s="3">
        <f t="shared" si="15"/>
        <v>19845.400000000001</v>
      </c>
      <c r="Y224" s="3">
        <v>29637.279999999999</v>
      </c>
      <c r="Z224" s="3">
        <v>23939.95</v>
      </c>
      <c r="AA224" s="3">
        <f t="shared" si="12"/>
        <v>53577.229999999996</v>
      </c>
    </row>
    <row r="225" spans="1:27" x14ac:dyDescent="0.25">
      <c r="A225" s="93">
        <v>2009</v>
      </c>
      <c r="B225" s="93" t="s">
        <v>0</v>
      </c>
      <c r="C225" s="121" t="s">
        <v>15</v>
      </c>
      <c r="D225" s="3">
        <f>VLOOKUP(B225,SWH!$A$4:$C$19,3,FALSE)</f>
        <v>22436.18</v>
      </c>
      <c r="E225" s="3">
        <v>1073.18</v>
      </c>
      <c r="F225" s="3">
        <v>18074.009999999998</v>
      </c>
      <c r="G225" s="3">
        <v>1790.96</v>
      </c>
      <c r="H225" s="3">
        <v>4550.78</v>
      </c>
      <c r="I225" s="3">
        <v>211.8</v>
      </c>
      <c r="J225" s="3">
        <v>7107.46</v>
      </c>
      <c r="K225" s="3">
        <v>2791.97</v>
      </c>
      <c r="L225" s="3">
        <v>2714.18</v>
      </c>
      <c r="M225" s="3">
        <v>6344.14</v>
      </c>
      <c r="N225" s="3">
        <v>868.98</v>
      </c>
      <c r="O225" s="3">
        <f>VLOOKUP(B225,SWH!$A$4:$B$19,2,FALSE)</f>
        <v>0.78825500000000004</v>
      </c>
      <c r="P225" s="3">
        <f t="shared" si="13"/>
        <v>868.19174499999997</v>
      </c>
      <c r="Q225" s="3">
        <v>132.56</v>
      </c>
      <c r="R225" s="3">
        <v>980.8</v>
      </c>
      <c r="S225" s="3">
        <v>288.82</v>
      </c>
      <c r="T225" s="3">
        <v>26.4</v>
      </c>
      <c r="U225" s="3">
        <v>1312.1</v>
      </c>
      <c r="V225" s="3">
        <v>191.14</v>
      </c>
      <c r="W225" s="3">
        <f t="shared" si="14"/>
        <v>11478.651745000001</v>
      </c>
      <c r="X225" s="3">
        <f t="shared" si="15"/>
        <v>18074.009999999998</v>
      </c>
      <c r="Y225" s="3">
        <v>26281.21</v>
      </c>
      <c r="Z225" s="3">
        <v>22178.080000000002</v>
      </c>
      <c r="AA225" s="3">
        <f t="shared" si="12"/>
        <v>48459.29</v>
      </c>
    </row>
    <row r="226" spans="1:27" x14ac:dyDescent="0.25">
      <c r="A226" s="93">
        <v>2009</v>
      </c>
      <c r="B226" s="93" t="s">
        <v>0</v>
      </c>
      <c r="C226" s="121" t="s">
        <v>16</v>
      </c>
      <c r="D226" s="3">
        <f>VLOOKUP(B226,SWH!$A$4:$C$19,3,FALSE)</f>
        <v>22436.18</v>
      </c>
      <c r="E226" s="3">
        <v>1165.8800000000001</v>
      </c>
      <c r="F226" s="3">
        <v>26224.62</v>
      </c>
      <c r="G226" s="3">
        <v>3257.47</v>
      </c>
      <c r="H226" s="3">
        <v>4550.78</v>
      </c>
      <c r="I226" s="3">
        <v>212.03</v>
      </c>
      <c r="J226" s="3">
        <v>7107.46</v>
      </c>
      <c r="K226" s="3">
        <v>2791.97</v>
      </c>
      <c r="L226" s="3">
        <v>2714.18</v>
      </c>
      <c r="M226" s="3">
        <v>6525.92</v>
      </c>
      <c r="N226" s="3">
        <v>1462.25</v>
      </c>
      <c r="O226" s="3">
        <f>VLOOKUP(B226,SWH!$A$4:$B$19,2,FALSE)</f>
        <v>0.78825500000000004</v>
      </c>
      <c r="P226" s="3">
        <f t="shared" si="13"/>
        <v>1461.4617450000001</v>
      </c>
      <c r="Q226" s="3">
        <v>520.5</v>
      </c>
      <c r="R226" s="3">
        <v>2528.2600000000002</v>
      </c>
      <c r="S226" s="3">
        <v>390.88</v>
      </c>
      <c r="T226" s="3">
        <v>26.41</v>
      </c>
      <c r="U226" s="3">
        <v>1372.96</v>
      </c>
      <c r="V226" s="3">
        <v>192</v>
      </c>
      <c r="W226" s="3">
        <f t="shared" si="14"/>
        <v>15850.371745</v>
      </c>
      <c r="X226" s="3">
        <f t="shared" si="15"/>
        <v>26224.62</v>
      </c>
      <c r="Y226" s="3">
        <v>30654</v>
      </c>
      <c r="Z226" s="3">
        <v>30389.55</v>
      </c>
      <c r="AA226" s="3">
        <f t="shared" si="12"/>
        <v>61043.55</v>
      </c>
    </row>
    <row r="227" spans="1:27" x14ac:dyDescent="0.25">
      <c r="A227" s="93">
        <v>2009</v>
      </c>
      <c r="B227" s="93" t="s">
        <v>0</v>
      </c>
      <c r="C227" s="121" t="s">
        <v>9</v>
      </c>
      <c r="D227" s="3">
        <f>VLOOKUP(B227,SWH!$A$4:$C$19,3,FALSE)</f>
        <v>22436.18</v>
      </c>
      <c r="E227" s="3">
        <v>1587.71</v>
      </c>
      <c r="F227" s="3">
        <v>22836.82</v>
      </c>
      <c r="G227" s="3">
        <v>2262.1</v>
      </c>
      <c r="H227" s="3">
        <v>4550.78</v>
      </c>
      <c r="I227" s="3">
        <v>211.88</v>
      </c>
      <c r="J227" s="3">
        <v>7107.46</v>
      </c>
      <c r="K227" s="3">
        <v>2791.97</v>
      </c>
      <c r="L227" s="3">
        <v>2714.18</v>
      </c>
      <c r="M227" s="3">
        <v>6214.79</v>
      </c>
      <c r="N227" s="3">
        <v>1028.6600000000001</v>
      </c>
      <c r="O227" s="3">
        <f>VLOOKUP(B227,SWH!$A$4:$B$19,2,FALSE)</f>
        <v>0.78825500000000004</v>
      </c>
      <c r="P227" s="3">
        <f t="shared" si="13"/>
        <v>1027.8717450000001</v>
      </c>
      <c r="Q227" s="3">
        <v>176.88</v>
      </c>
      <c r="R227" s="3">
        <v>3583.26</v>
      </c>
      <c r="S227" s="3">
        <v>261.82</v>
      </c>
      <c r="T227" s="3">
        <v>26.41</v>
      </c>
      <c r="U227" s="3">
        <v>1358.3</v>
      </c>
      <c r="V227" s="3">
        <v>190.14</v>
      </c>
      <c r="W227" s="3">
        <f t="shared" si="14"/>
        <v>15114.431745</v>
      </c>
      <c r="X227" s="3">
        <f t="shared" si="15"/>
        <v>22836.82</v>
      </c>
      <c r="Y227" s="3">
        <v>29916.05</v>
      </c>
      <c r="Z227" s="3">
        <v>26987.09</v>
      </c>
      <c r="AA227" s="3">
        <f t="shared" si="12"/>
        <v>56903.14</v>
      </c>
    </row>
    <row r="228" spans="1:27" x14ac:dyDescent="0.25">
      <c r="A228" s="93">
        <v>2009</v>
      </c>
      <c r="B228" s="93" t="s">
        <v>0</v>
      </c>
      <c r="C228" s="121" t="s">
        <v>12</v>
      </c>
      <c r="D228" s="3">
        <f>VLOOKUP(B228,SWH!$A$4:$C$19,3,FALSE)</f>
        <v>22436.18</v>
      </c>
      <c r="E228" s="3">
        <v>1331.92</v>
      </c>
      <c r="F228" s="3">
        <v>30071.94</v>
      </c>
      <c r="G228" s="3">
        <v>2953.7</v>
      </c>
      <c r="H228" s="3">
        <v>4550.78</v>
      </c>
      <c r="I228" s="3">
        <v>211.75</v>
      </c>
      <c r="J228" s="3">
        <v>7107.46</v>
      </c>
      <c r="K228" s="3">
        <v>2791.97</v>
      </c>
      <c r="L228" s="3">
        <v>2714.18</v>
      </c>
      <c r="M228" s="3">
        <v>6484.67</v>
      </c>
      <c r="N228" s="3">
        <v>1284.04</v>
      </c>
      <c r="O228" s="3">
        <f>VLOOKUP(B228,SWH!$A$4:$B$19,2,FALSE)</f>
        <v>0.78825500000000004</v>
      </c>
      <c r="P228" s="3">
        <f t="shared" si="13"/>
        <v>1283.251745</v>
      </c>
      <c r="Q228" s="3">
        <v>365.59</v>
      </c>
      <c r="R228" s="3">
        <v>3150.5</v>
      </c>
      <c r="S228" s="3">
        <v>389.35</v>
      </c>
      <c r="T228" s="3">
        <v>26.41</v>
      </c>
      <c r="U228" s="3">
        <v>1434.44</v>
      </c>
      <c r="V228" s="3">
        <v>189.79</v>
      </c>
      <c r="W228" s="3">
        <f t="shared" si="14"/>
        <v>15958.981745000001</v>
      </c>
      <c r="X228" s="3">
        <f t="shared" si="15"/>
        <v>30071.94</v>
      </c>
      <c r="Y228" s="3">
        <v>30760.13</v>
      </c>
      <c r="Z228" s="3">
        <v>34298.35</v>
      </c>
      <c r="AA228" s="3">
        <f t="shared" si="12"/>
        <v>65058.479999999996</v>
      </c>
    </row>
    <row r="229" spans="1:27" x14ac:dyDescent="0.25">
      <c r="A229" s="93">
        <v>2009</v>
      </c>
      <c r="B229" s="93" t="s">
        <v>0</v>
      </c>
      <c r="C229" s="121" t="s">
        <v>8</v>
      </c>
      <c r="D229" s="3">
        <f>VLOOKUP(B229,SWH!$A$4:$C$19,3,FALSE)</f>
        <v>22436.18</v>
      </c>
      <c r="E229" s="3">
        <v>1644.26</v>
      </c>
      <c r="F229" s="3">
        <v>37424.080000000002</v>
      </c>
      <c r="G229" s="3">
        <v>1801.04</v>
      </c>
      <c r="H229" s="3">
        <v>4550.78</v>
      </c>
      <c r="I229" s="3">
        <v>210.58</v>
      </c>
      <c r="J229" s="3">
        <v>7107.46</v>
      </c>
      <c r="K229" s="3">
        <v>2791.97</v>
      </c>
      <c r="L229" s="3">
        <v>2714.18</v>
      </c>
      <c r="M229" s="3">
        <v>6383.29</v>
      </c>
      <c r="N229" s="3">
        <v>965.4</v>
      </c>
      <c r="O229" s="3">
        <f>VLOOKUP(B229,SWH!$A$4:$B$19,2,FALSE)</f>
        <v>0.78825500000000004</v>
      </c>
      <c r="P229" s="3">
        <f t="shared" si="13"/>
        <v>964.61174499999993</v>
      </c>
      <c r="Q229" s="3">
        <v>124.45</v>
      </c>
      <c r="R229" s="3">
        <v>4028.31</v>
      </c>
      <c r="S229" s="3">
        <v>381.28</v>
      </c>
      <c r="T229" s="3">
        <v>26.42</v>
      </c>
      <c r="U229" s="3">
        <v>1524.5</v>
      </c>
      <c r="V229" s="3">
        <v>185.57</v>
      </c>
      <c r="W229" s="3">
        <f t="shared" si="14"/>
        <v>15327.241744999999</v>
      </c>
      <c r="X229" s="3">
        <f t="shared" si="15"/>
        <v>37424.080000000002</v>
      </c>
      <c r="Y229" s="3">
        <v>30123</v>
      </c>
      <c r="Z229" s="3">
        <v>41740.559999999998</v>
      </c>
      <c r="AA229" s="3">
        <f t="shared" si="12"/>
        <v>71863.56</v>
      </c>
    </row>
    <row r="230" spans="1:27" x14ac:dyDescent="0.25">
      <c r="A230" s="93">
        <v>2012</v>
      </c>
      <c r="B230" s="93" t="s">
        <v>0</v>
      </c>
      <c r="C230" s="121" t="s">
        <v>10</v>
      </c>
      <c r="D230" s="3">
        <f>VLOOKUP(B230,SWH!$A$4:$C$19,3,FALSE)</f>
        <v>22436.18</v>
      </c>
      <c r="E230" s="3">
        <v>0</v>
      </c>
      <c r="F230" s="3">
        <v>12478.47</v>
      </c>
      <c r="G230" s="3">
        <v>12930.38</v>
      </c>
      <c r="H230" s="3">
        <v>4131.93</v>
      </c>
      <c r="I230" s="3">
        <v>212.55</v>
      </c>
      <c r="J230" s="3">
        <v>7107.46</v>
      </c>
      <c r="K230" s="3">
        <v>2791.97</v>
      </c>
      <c r="L230" s="3">
        <v>2646.85</v>
      </c>
      <c r="M230" s="3">
        <v>6117.93</v>
      </c>
      <c r="N230" s="3">
        <v>2187.9699999999998</v>
      </c>
      <c r="O230" s="3">
        <f>VLOOKUP(B230,SWH!$A$4:$B$19,2,FALSE)</f>
        <v>0.78825500000000004</v>
      </c>
      <c r="P230" s="3">
        <f t="shared" si="13"/>
        <v>2187.1817449999999</v>
      </c>
      <c r="Q230" s="3">
        <v>1521.42</v>
      </c>
      <c r="R230" s="3">
        <v>0</v>
      </c>
      <c r="S230" s="3">
        <v>514.46</v>
      </c>
      <c r="T230" s="3">
        <v>26.4</v>
      </c>
      <c r="U230" s="3">
        <v>1085.3399999999999</v>
      </c>
      <c r="V230" s="3">
        <v>222.45</v>
      </c>
      <c r="W230" s="3">
        <f t="shared" si="14"/>
        <v>23271.371744999997</v>
      </c>
      <c r="X230" s="3">
        <f t="shared" si="15"/>
        <v>12478.47</v>
      </c>
      <c r="Y230" s="3">
        <v>37619.800000000003</v>
      </c>
      <c r="Z230" s="3">
        <v>16355.78</v>
      </c>
      <c r="AA230" s="3">
        <f t="shared" si="12"/>
        <v>53975.58</v>
      </c>
    </row>
    <row r="231" spans="1:27" x14ac:dyDescent="0.25">
      <c r="A231" s="93">
        <v>2012</v>
      </c>
      <c r="B231" s="93" t="s">
        <v>0</v>
      </c>
      <c r="C231" s="121" t="s">
        <v>6</v>
      </c>
      <c r="D231" s="3">
        <f>VLOOKUP(B231,SWH!$A$4:$C$19,3,FALSE)</f>
        <v>22436.18</v>
      </c>
      <c r="E231" s="3">
        <v>41.86</v>
      </c>
      <c r="F231" s="3">
        <v>11584.45</v>
      </c>
      <c r="G231" s="3">
        <v>9909.5400000000009</v>
      </c>
      <c r="H231" s="3">
        <v>4131.93</v>
      </c>
      <c r="I231" s="3">
        <v>212.59</v>
      </c>
      <c r="J231" s="3">
        <v>7107.46</v>
      </c>
      <c r="K231" s="3">
        <v>2791.97</v>
      </c>
      <c r="L231" s="3">
        <v>2646.85</v>
      </c>
      <c r="M231" s="3">
        <v>6244.27</v>
      </c>
      <c r="N231" s="3">
        <v>2325.64</v>
      </c>
      <c r="O231" s="3">
        <f>VLOOKUP(B231,SWH!$A$4:$B$19,2,FALSE)</f>
        <v>0.78825500000000004</v>
      </c>
      <c r="P231" s="3">
        <f t="shared" si="13"/>
        <v>2324.8517449999999</v>
      </c>
      <c r="Q231" s="3">
        <v>1137.22</v>
      </c>
      <c r="R231" s="3">
        <v>27.11</v>
      </c>
      <c r="S231" s="3">
        <v>380.39</v>
      </c>
      <c r="T231" s="3">
        <v>26.4</v>
      </c>
      <c r="U231" s="3">
        <v>1084.02</v>
      </c>
      <c r="V231" s="3">
        <v>221.3</v>
      </c>
      <c r="W231" s="3">
        <f t="shared" si="14"/>
        <v>20065.241745000003</v>
      </c>
      <c r="X231" s="3">
        <f t="shared" si="15"/>
        <v>11584.45</v>
      </c>
      <c r="Y231" s="3">
        <v>34412.57</v>
      </c>
      <c r="Z231" s="3">
        <v>15460.44</v>
      </c>
      <c r="AA231" s="3">
        <f t="shared" si="12"/>
        <v>49873.01</v>
      </c>
    </row>
    <row r="232" spans="1:27" x14ac:dyDescent="0.25">
      <c r="A232" s="93">
        <v>2012</v>
      </c>
      <c r="B232" s="93" t="s">
        <v>0</v>
      </c>
      <c r="C232" s="121" t="s">
        <v>11</v>
      </c>
      <c r="D232" s="3">
        <f>VLOOKUP(B232,SWH!$A$4:$C$19,3,FALSE)</f>
        <v>22436.18</v>
      </c>
      <c r="E232" s="3">
        <v>0</v>
      </c>
      <c r="F232" s="3">
        <v>13134.21</v>
      </c>
      <c r="G232" s="3">
        <v>8954.36</v>
      </c>
      <c r="H232" s="3">
        <v>4131.93</v>
      </c>
      <c r="I232" s="3">
        <v>212.61</v>
      </c>
      <c r="J232" s="3">
        <v>7107.46</v>
      </c>
      <c r="K232" s="3">
        <v>2791.97</v>
      </c>
      <c r="L232" s="3">
        <v>2646.85</v>
      </c>
      <c r="M232" s="3">
        <v>6094.9</v>
      </c>
      <c r="N232" s="3">
        <v>2100.15</v>
      </c>
      <c r="O232" s="3">
        <f>VLOOKUP(B232,SWH!$A$4:$B$19,2,FALSE)</f>
        <v>0.78825500000000004</v>
      </c>
      <c r="P232" s="3">
        <f t="shared" si="13"/>
        <v>2099.3617450000002</v>
      </c>
      <c r="Q232" s="3">
        <v>1210.1199999999999</v>
      </c>
      <c r="R232" s="3">
        <v>0</v>
      </c>
      <c r="S232" s="3">
        <v>511.47</v>
      </c>
      <c r="T232" s="3">
        <v>26.4</v>
      </c>
      <c r="U232" s="3">
        <v>1108.1199999999999</v>
      </c>
      <c r="V232" s="3">
        <v>218.23</v>
      </c>
      <c r="W232" s="3">
        <f t="shared" si="14"/>
        <v>18870.211745000001</v>
      </c>
      <c r="X232" s="3">
        <f t="shared" si="15"/>
        <v>13134.21</v>
      </c>
      <c r="Y232" s="3">
        <v>33214.49</v>
      </c>
      <c r="Z232" s="3">
        <v>17034.3</v>
      </c>
      <c r="AA232" s="3">
        <f t="shared" si="12"/>
        <v>50248.789999999994</v>
      </c>
    </row>
    <row r="233" spans="1:27" x14ac:dyDescent="0.25">
      <c r="A233" s="93">
        <v>2012</v>
      </c>
      <c r="B233" s="93" t="s">
        <v>0</v>
      </c>
      <c r="C233" s="121" t="s">
        <v>13</v>
      </c>
      <c r="D233" s="3">
        <f>VLOOKUP(B233,SWH!$A$4:$C$19,3,FALSE)</f>
        <v>22436.18</v>
      </c>
      <c r="E233" s="3">
        <v>153.28</v>
      </c>
      <c r="F233" s="3">
        <v>11300.36</v>
      </c>
      <c r="G233" s="3">
        <v>8181.44</v>
      </c>
      <c r="H233" s="3">
        <v>4131.93</v>
      </c>
      <c r="I233" s="3">
        <v>212.35</v>
      </c>
      <c r="J233" s="3">
        <v>7107.46</v>
      </c>
      <c r="K233" s="3">
        <v>2791.97</v>
      </c>
      <c r="L233" s="3">
        <v>2646.85</v>
      </c>
      <c r="M233" s="3">
        <v>6318.61</v>
      </c>
      <c r="N233" s="3">
        <v>1962.51</v>
      </c>
      <c r="O233" s="3">
        <f>VLOOKUP(B233,SWH!$A$4:$B$19,2,FALSE)</f>
        <v>0.78825500000000004</v>
      </c>
      <c r="P233" s="3">
        <f t="shared" si="13"/>
        <v>1961.7217450000001</v>
      </c>
      <c r="Q233" s="3">
        <v>828.47</v>
      </c>
      <c r="R233" s="3">
        <v>76.680000000000007</v>
      </c>
      <c r="S233" s="3">
        <v>377.94</v>
      </c>
      <c r="T233" s="3">
        <v>26.4</v>
      </c>
      <c r="U233" s="3">
        <v>1110.7</v>
      </c>
      <c r="V233" s="3">
        <v>216.3</v>
      </c>
      <c r="W233" s="3">
        <f t="shared" si="14"/>
        <v>17898.141744999997</v>
      </c>
      <c r="X233" s="3">
        <f t="shared" si="15"/>
        <v>11300.36</v>
      </c>
      <c r="Y233" s="3">
        <v>32240.22</v>
      </c>
      <c r="Z233" s="3">
        <v>15203.03</v>
      </c>
      <c r="AA233" s="3">
        <f t="shared" si="12"/>
        <v>47443.25</v>
      </c>
    </row>
    <row r="234" spans="1:27" x14ac:dyDescent="0.25">
      <c r="A234" s="93">
        <v>2012</v>
      </c>
      <c r="B234" s="93" t="s">
        <v>0</v>
      </c>
      <c r="C234" s="121" t="s">
        <v>19</v>
      </c>
      <c r="D234" s="3">
        <f>VLOOKUP(B234,SWH!$A$4:$C$19,3,FALSE)</f>
        <v>22436.18</v>
      </c>
      <c r="E234" s="3">
        <v>272.52999999999997</v>
      </c>
      <c r="F234" s="3">
        <v>13821.59</v>
      </c>
      <c r="G234" s="3">
        <v>8064.25</v>
      </c>
      <c r="H234" s="3">
        <v>4131.93</v>
      </c>
      <c r="I234" s="3">
        <v>212.27</v>
      </c>
      <c r="J234" s="3">
        <v>7107.46</v>
      </c>
      <c r="K234" s="3">
        <v>2791.97</v>
      </c>
      <c r="L234" s="3">
        <v>2646.85</v>
      </c>
      <c r="M234" s="3">
        <v>6116.75</v>
      </c>
      <c r="N234" s="3">
        <v>2123.56</v>
      </c>
      <c r="O234" s="3">
        <f>VLOOKUP(B234,SWH!$A$4:$B$19,2,FALSE)</f>
        <v>0.78825500000000004</v>
      </c>
      <c r="P234" s="3">
        <f t="shared" si="13"/>
        <v>2122.771745</v>
      </c>
      <c r="Q234" s="3">
        <v>972.34</v>
      </c>
      <c r="R234" s="3">
        <v>320.75</v>
      </c>
      <c r="S234" s="3">
        <v>463.02</v>
      </c>
      <c r="T234" s="3">
        <v>26.4</v>
      </c>
      <c r="U234" s="3">
        <v>1137.31</v>
      </c>
      <c r="V234" s="3">
        <v>212.42</v>
      </c>
      <c r="W234" s="3">
        <f t="shared" si="14"/>
        <v>18332.411745000001</v>
      </c>
      <c r="X234" s="3">
        <f t="shared" si="15"/>
        <v>13821.59</v>
      </c>
      <c r="Y234" s="3">
        <v>32670.54</v>
      </c>
      <c r="Z234" s="3">
        <v>17750.87</v>
      </c>
      <c r="AA234" s="3">
        <f t="shared" si="12"/>
        <v>50421.41</v>
      </c>
    </row>
    <row r="235" spans="1:27" x14ac:dyDescent="0.25">
      <c r="A235" s="93">
        <v>2012</v>
      </c>
      <c r="B235" s="93" t="s">
        <v>0</v>
      </c>
      <c r="C235" s="121" t="s">
        <v>20</v>
      </c>
      <c r="D235" s="3">
        <f>VLOOKUP(B235,SWH!$A$4:$C$19,3,FALSE)</f>
        <v>22436.18</v>
      </c>
      <c r="E235" s="3">
        <v>1253.26</v>
      </c>
      <c r="F235" s="3">
        <v>11901.85</v>
      </c>
      <c r="G235" s="3">
        <v>4982.46</v>
      </c>
      <c r="H235" s="3">
        <v>4131.93</v>
      </c>
      <c r="I235" s="3">
        <v>212.43</v>
      </c>
      <c r="J235" s="3">
        <v>7107.46</v>
      </c>
      <c r="K235" s="3">
        <v>2791.97</v>
      </c>
      <c r="L235" s="3">
        <v>2646.85</v>
      </c>
      <c r="M235" s="3">
        <v>6079.83</v>
      </c>
      <c r="N235" s="3">
        <v>1419.9</v>
      </c>
      <c r="O235" s="3">
        <f>VLOOKUP(B235,SWH!$A$4:$B$19,2,FALSE)</f>
        <v>0.78825500000000004</v>
      </c>
      <c r="P235" s="3">
        <f t="shared" si="13"/>
        <v>1419.1117450000002</v>
      </c>
      <c r="Q235" s="3">
        <v>425.44</v>
      </c>
      <c r="R235" s="3">
        <v>2698.18</v>
      </c>
      <c r="S235" s="3">
        <v>245.9</v>
      </c>
      <c r="T235" s="3">
        <v>26.4</v>
      </c>
      <c r="U235" s="3">
        <v>1142.46</v>
      </c>
      <c r="V235" s="3">
        <v>207.67</v>
      </c>
      <c r="W235" s="3">
        <f t="shared" si="14"/>
        <v>17104.181744999998</v>
      </c>
      <c r="X235" s="3">
        <f t="shared" si="15"/>
        <v>11901.85</v>
      </c>
      <c r="Y235" s="3">
        <v>31437.71</v>
      </c>
      <c r="Z235" s="3">
        <v>15836.28</v>
      </c>
      <c r="AA235" s="3">
        <f t="shared" si="12"/>
        <v>47273.99</v>
      </c>
    </row>
    <row r="236" spans="1:27" x14ac:dyDescent="0.25">
      <c r="A236" s="93">
        <v>2012</v>
      </c>
      <c r="B236" s="93" t="s">
        <v>0</v>
      </c>
      <c r="C236" s="121" t="s">
        <v>3</v>
      </c>
      <c r="D236" s="3">
        <f>VLOOKUP(B236,SWH!$A$4:$C$19,3,FALSE)</f>
        <v>22436.18</v>
      </c>
      <c r="E236" s="3">
        <v>699.7</v>
      </c>
      <c r="F236" s="3">
        <v>15399.18</v>
      </c>
      <c r="G236" s="3">
        <v>5182.83</v>
      </c>
      <c r="H236" s="3">
        <v>4131.93</v>
      </c>
      <c r="I236" s="3">
        <v>212.39</v>
      </c>
      <c r="J236" s="3">
        <v>7107.46</v>
      </c>
      <c r="K236" s="3">
        <v>2791.97</v>
      </c>
      <c r="L236" s="3">
        <v>2646.85</v>
      </c>
      <c r="M236" s="3">
        <v>6240.2</v>
      </c>
      <c r="N236" s="3">
        <v>1681.54</v>
      </c>
      <c r="O236" s="3">
        <f>VLOOKUP(B236,SWH!$A$4:$B$19,2,FALSE)</f>
        <v>0.78825500000000004</v>
      </c>
      <c r="P236" s="3">
        <f t="shared" si="13"/>
        <v>1680.751745</v>
      </c>
      <c r="Q236" s="3">
        <v>565.41999999999996</v>
      </c>
      <c r="R236" s="3">
        <v>1238.8499999999999</v>
      </c>
      <c r="S236" s="3">
        <v>517.33000000000004</v>
      </c>
      <c r="T236" s="3">
        <v>26.4</v>
      </c>
      <c r="U236" s="3">
        <v>1202.8</v>
      </c>
      <c r="V236" s="3">
        <v>203.43</v>
      </c>
      <c r="W236" s="3">
        <f t="shared" si="14"/>
        <v>16125.081745</v>
      </c>
      <c r="X236" s="3">
        <f t="shared" si="15"/>
        <v>15399.18</v>
      </c>
      <c r="Y236" s="3">
        <v>30454.32</v>
      </c>
      <c r="Z236" s="3">
        <v>19393.95</v>
      </c>
      <c r="AA236" s="3">
        <f t="shared" si="12"/>
        <v>49848.270000000004</v>
      </c>
    </row>
    <row r="237" spans="1:27" x14ac:dyDescent="0.25">
      <c r="A237" s="93">
        <v>2012</v>
      </c>
      <c r="B237" s="93" t="s">
        <v>0</v>
      </c>
      <c r="C237" s="121" t="s">
        <v>7</v>
      </c>
      <c r="D237" s="3">
        <f>VLOOKUP(B237,SWH!$A$4:$C$19,3,FALSE)</f>
        <v>22436.18</v>
      </c>
      <c r="E237" s="3">
        <v>1144.57</v>
      </c>
      <c r="F237" s="3">
        <v>12659.48</v>
      </c>
      <c r="G237" s="3">
        <v>4135.29</v>
      </c>
      <c r="H237" s="3">
        <v>4131.93</v>
      </c>
      <c r="I237" s="3">
        <v>212.38</v>
      </c>
      <c r="J237" s="3">
        <v>7107.46</v>
      </c>
      <c r="K237" s="3">
        <v>2791.97</v>
      </c>
      <c r="L237" s="3">
        <v>2646.85</v>
      </c>
      <c r="M237" s="3">
        <v>6210.94</v>
      </c>
      <c r="N237" s="3">
        <v>1292.17</v>
      </c>
      <c r="O237" s="3">
        <f>VLOOKUP(B237,SWH!$A$4:$B$19,2,FALSE)</f>
        <v>0.78825500000000004</v>
      </c>
      <c r="P237" s="3">
        <f t="shared" si="13"/>
        <v>1291.3817450000001</v>
      </c>
      <c r="Q237" s="3">
        <v>360.44</v>
      </c>
      <c r="R237" s="3">
        <v>2642.28</v>
      </c>
      <c r="S237" s="3">
        <v>257.66000000000003</v>
      </c>
      <c r="T237" s="3">
        <v>26.4</v>
      </c>
      <c r="U237" s="3">
        <v>1185.26</v>
      </c>
      <c r="V237" s="3">
        <v>202.99</v>
      </c>
      <c r="W237" s="3">
        <f t="shared" si="14"/>
        <v>16042.561744999999</v>
      </c>
      <c r="X237" s="3">
        <f t="shared" si="15"/>
        <v>12659.48</v>
      </c>
      <c r="Y237" s="3">
        <v>30371.360000000001</v>
      </c>
      <c r="Z237" s="3">
        <v>16636.71</v>
      </c>
      <c r="AA237" s="3">
        <f t="shared" si="12"/>
        <v>47008.07</v>
      </c>
    </row>
    <row r="238" spans="1:27" x14ac:dyDescent="0.25">
      <c r="A238" s="93">
        <v>2012</v>
      </c>
      <c r="B238" s="93" t="s">
        <v>0</v>
      </c>
      <c r="C238" s="121" t="s">
        <v>17</v>
      </c>
      <c r="D238" s="3">
        <f>VLOOKUP(B238,SWH!$A$4:$C$19,3,FALSE)</f>
        <v>22436.18</v>
      </c>
      <c r="E238" s="3">
        <v>350.86</v>
      </c>
      <c r="F238" s="3">
        <v>13412.52</v>
      </c>
      <c r="G238" s="3">
        <v>3414.52</v>
      </c>
      <c r="H238" s="3">
        <v>4131.93</v>
      </c>
      <c r="I238" s="3">
        <v>212.35</v>
      </c>
      <c r="J238" s="3">
        <v>7107.46</v>
      </c>
      <c r="K238" s="3">
        <v>2791.97</v>
      </c>
      <c r="L238" s="3">
        <v>2646.85</v>
      </c>
      <c r="M238" s="3">
        <v>6139.72</v>
      </c>
      <c r="N238" s="3">
        <v>1154.76</v>
      </c>
      <c r="O238" s="3">
        <f>VLOOKUP(B238,SWH!$A$4:$B$19,2,FALSE)</f>
        <v>0.78825500000000004</v>
      </c>
      <c r="P238" s="3">
        <f t="shared" si="13"/>
        <v>1153.9717450000001</v>
      </c>
      <c r="Q238" s="3">
        <v>310.52</v>
      </c>
      <c r="R238" s="3">
        <v>523.24</v>
      </c>
      <c r="S238" s="3">
        <v>136.69</v>
      </c>
      <c r="T238" s="3">
        <v>26.4</v>
      </c>
      <c r="U238" s="3">
        <v>1205.76</v>
      </c>
      <c r="V238" s="3">
        <v>201.61</v>
      </c>
      <c r="W238" s="3">
        <f t="shared" si="14"/>
        <v>12029.521745</v>
      </c>
      <c r="X238" s="3">
        <f t="shared" si="15"/>
        <v>13412.52</v>
      </c>
      <c r="Y238" s="3">
        <v>26356.92</v>
      </c>
      <c r="Z238" s="3">
        <v>17410.259999999998</v>
      </c>
      <c r="AA238" s="3">
        <f t="shared" si="12"/>
        <v>43767.179999999993</v>
      </c>
    </row>
    <row r="239" spans="1:27" x14ac:dyDescent="0.25">
      <c r="A239" s="93">
        <v>2012</v>
      </c>
      <c r="B239" s="93" t="s">
        <v>0</v>
      </c>
      <c r="C239" s="121" t="s">
        <v>14</v>
      </c>
      <c r="D239" s="3">
        <f>VLOOKUP(B239,SWH!$A$4:$C$19,3,FALSE)</f>
        <v>22436.18</v>
      </c>
      <c r="E239" s="3">
        <v>998</v>
      </c>
      <c r="F239" s="3">
        <v>17945.87</v>
      </c>
      <c r="G239" s="3">
        <v>4116.05</v>
      </c>
      <c r="H239" s="3">
        <v>4131.93</v>
      </c>
      <c r="I239" s="3">
        <v>212.06</v>
      </c>
      <c r="J239" s="3">
        <v>7107.46</v>
      </c>
      <c r="K239" s="3">
        <v>2791.97</v>
      </c>
      <c r="L239" s="3">
        <v>2646.85</v>
      </c>
      <c r="M239" s="3">
        <v>6109.56</v>
      </c>
      <c r="N239" s="3">
        <v>1489.04</v>
      </c>
      <c r="O239" s="3">
        <f>VLOOKUP(B239,SWH!$A$4:$B$19,2,FALSE)</f>
        <v>0.78825500000000004</v>
      </c>
      <c r="P239" s="3">
        <f t="shared" si="13"/>
        <v>1488.251745</v>
      </c>
      <c r="Q239" s="3">
        <v>387.21</v>
      </c>
      <c r="R239" s="3">
        <v>1734.63</v>
      </c>
      <c r="S239" s="3">
        <v>452.64</v>
      </c>
      <c r="T239" s="3">
        <v>26.4</v>
      </c>
      <c r="U239" s="3">
        <v>1262.6300000000001</v>
      </c>
      <c r="V239" s="3">
        <v>197.5</v>
      </c>
      <c r="W239" s="3">
        <f t="shared" si="14"/>
        <v>15286.341745000002</v>
      </c>
      <c r="X239" s="3">
        <f t="shared" si="15"/>
        <v>17945.87</v>
      </c>
      <c r="Y239" s="3">
        <v>29609.34</v>
      </c>
      <c r="Z239" s="3">
        <v>22000.46</v>
      </c>
      <c r="AA239" s="3">
        <f t="shared" si="12"/>
        <v>51609.8</v>
      </c>
    </row>
    <row r="240" spans="1:27" x14ac:dyDescent="0.25">
      <c r="A240" s="93">
        <v>2012</v>
      </c>
      <c r="B240" s="93" t="s">
        <v>0</v>
      </c>
      <c r="C240" s="121" t="s">
        <v>2</v>
      </c>
      <c r="D240" s="3">
        <f>VLOOKUP(B240,SWH!$A$4:$C$19,3,FALSE)</f>
        <v>22436.18</v>
      </c>
      <c r="E240" s="3">
        <v>1250.6400000000001</v>
      </c>
      <c r="F240" s="3">
        <v>13663.72</v>
      </c>
      <c r="G240" s="3">
        <v>2870.32</v>
      </c>
      <c r="H240" s="3">
        <v>4131.93</v>
      </c>
      <c r="I240" s="3">
        <v>212.22</v>
      </c>
      <c r="J240" s="3">
        <v>7107.46</v>
      </c>
      <c r="K240" s="3">
        <v>2791.97</v>
      </c>
      <c r="L240" s="3">
        <v>2646.85</v>
      </c>
      <c r="M240" s="3">
        <v>6220.52</v>
      </c>
      <c r="N240" s="3">
        <v>1086.1400000000001</v>
      </c>
      <c r="O240" s="3">
        <f>VLOOKUP(B240,SWH!$A$4:$B$19,2,FALSE)</f>
        <v>0.78825500000000004</v>
      </c>
      <c r="P240" s="3">
        <f t="shared" si="13"/>
        <v>1085.3517450000002</v>
      </c>
      <c r="Q240" s="3">
        <v>202.21</v>
      </c>
      <c r="R240" s="3">
        <v>3355.76</v>
      </c>
      <c r="S240" s="3">
        <v>320.67</v>
      </c>
      <c r="T240" s="3">
        <v>26.4</v>
      </c>
      <c r="U240" s="3">
        <v>1243.1500000000001</v>
      </c>
      <c r="V240" s="3">
        <v>196.91</v>
      </c>
      <c r="W240" s="3">
        <f t="shared" si="14"/>
        <v>15305.471744999999</v>
      </c>
      <c r="X240" s="3">
        <f t="shared" si="15"/>
        <v>13663.72</v>
      </c>
      <c r="Y240" s="3">
        <v>29628.04</v>
      </c>
      <c r="Z240" s="3">
        <v>17698.84</v>
      </c>
      <c r="AA240" s="3">
        <f t="shared" si="12"/>
        <v>47326.880000000005</v>
      </c>
    </row>
    <row r="241" spans="1:27" x14ac:dyDescent="0.25">
      <c r="A241" s="93">
        <v>2012</v>
      </c>
      <c r="B241" s="93" t="s">
        <v>0</v>
      </c>
      <c r="C241" s="121" t="s">
        <v>18</v>
      </c>
      <c r="D241" s="3">
        <f>VLOOKUP(B241,SWH!$A$4:$C$19,3,FALSE)</f>
        <v>22436.18</v>
      </c>
      <c r="E241" s="3">
        <v>941.03</v>
      </c>
      <c r="F241" s="3">
        <v>16246.05</v>
      </c>
      <c r="G241" s="3">
        <v>2048.39</v>
      </c>
      <c r="H241" s="3">
        <v>4131.93</v>
      </c>
      <c r="I241" s="3">
        <v>211.82</v>
      </c>
      <c r="J241" s="3">
        <v>7107.46</v>
      </c>
      <c r="K241" s="3">
        <v>2791.97</v>
      </c>
      <c r="L241" s="3">
        <v>2646.85</v>
      </c>
      <c r="M241" s="3">
        <v>6159.33</v>
      </c>
      <c r="N241" s="3">
        <v>975.13</v>
      </c>
      <c r="O241" s="3">
        <f>VLOOKUP(B241,SWH!$A$4:$B$19,2,FALSE)</f>
        <v>0.78825500000000004</v>
      </c>
      <c r="P241" s="3">
        <f t="shared" si="13"/>
        <v>974.34174499999995</v>
      </c>
      <c r="Q241" s="3">
        <v>111.22</v>
      </c>
      <c r="R241" s="3">
        <v>924.91</v>
      </c>
      <c r="S241" s="3">
        <v>363.03</v>
      </c>
      <c r="T241" s="3">
        <v>26.4</v>
      </c>
      <c r="U241" s="3">
        <v>1280.32</v>
      </c>
      <c r="V241" s="3">
        <v>193.86</v>
      </c>
      <c r="W241" s="3">
        <f t="shared" si="14"/>
        <v>11522.251745</v>
      </c>
      <c r="X241" s="3">
        <f t="shared" si="15"/>
        <v>16246.05</v>
      </c>
      <c r="Y241" s="3">
        <v>25841.35</v>
      </c>
      <c r="Z241" s="3">
        <v>20318.34</v>
      </c>
      <c r="AA241" s="3">
        <f t="shared" si="12"/>
        <v>46159.69</v>
      </c>
    </row>
    <row r="242" spans="1:27" x14ac:dyDescent="0.25">
      <c r="A242" s="93">
        <v>2012</v>
      </c>
      <c r="B242" s="93" t="s">
        <v>0</v>
      </c>
      <c r="C242" s="121" t="s">
        <v>4</v>
      </c>
      <c r="D242" s="3">
        <f>VLOOKUP(B242,SWH!$A$4:$C$19,3,FALSE)</f>
        <v>22436.18</v>
      </c>
      <c r="E242" s="3">
        <v>1142.3800000000001</v>
      </c>
      <c r="F242" s="3">
        <v>19761.59</v>
      </c>
      <c r="G242" s="3">
        <v>2993.5</v>
      </c>
      <c r="H242" s="3">
        <v>4131.93</v>
      </c>
      <c r="I242" s="3">
        <v>212.13</v>
      </c>
      <c r="J242" s="3">
        <v>7107.46</v>
      </c>
      <c r="K242" s="3">
        <v>2791.97</v>
      </c>
      <c r="L242" s="3">
        <v>2646.85</v>
      </c>
      <c r="M242" s="3">
        <v>6199.01</v>
      </c>
      <c r="N242" s="3">
        <v>1284.56</v>
      </c>
      <c r="O242" s="3">
        <f>VLOOKUP(B242,SWH!$A$4:$B$19,2,FALSE)</f>
        <v>0.78825500000000004</v>
      </c>
      <c r="P242" s="3">
        <f t="shared" si="13"/>
        <v>1283.771745</v>
      </c>
      <c r="Q242" s="3">
        <v>237.26</v>
      </c>
      <c r="R242" s="3">
        <v>2065.56</v>
      </c>
      <c r="S242" s="3">
        <v>514.75</v>
      </c>
      <c r="T242" s="3">
        <v>26.4</v>
      </c>
      <c r="U242" s="3">
        <v>1322.11</v>
      </c>
      <c r="V242" s="3">
        <v>193.25</v>
      </c>
      <c r="W242" s="3">
        <f t="shared" si="14"/>
        <v>14436.231744999999</v>
      </c>
      <c r="X242" s="3">
        <f t="shared" si="15"/>
        <v>19761.59</v>
      </c>
      <c r="Y242" s="3">
        <v>28755.040000000001</v>
      </c>
      <c r="Z242" s="3">
        <v>23875.67</v>
      </c>
      <c r="AA242" s="3">
        <f t="shared" si="12"/>
        <v>52630.71</v>
      </c>
    </row>
    <row r="243" spans="1:27" x14ac:dyDescent="0.25">
      <c r="A243" s="93">
        <v>2012</v>
      </c>
      <c r="B243" s="93" t="s">
        <v>0</v>
      </c>
      <c r="C243" s="121" t="s">
        <v>5</v>
      </c>
      <c r="D243" s="3">
        <f>VLOOKUP(B243,SWH!$A$4:$C$19,3,FALSE)</f>
        <v>22436.18</v>
      </c>
      <c r="E243" s="3">
        <v>1425.08</v>
      </c>
      <c r="F243" s="3">
        <v>16275</v>
      </c>
      <c r="G243" s="3">
        <v>2352.29</v>
      </c>
      <c r="H243" s="3">
        <v>4131.93</v>
      </c>
      <c r="I243" s="3">
        <v>212.14</v>
      </c>
      <c r="J243" s="3">
        <v>7107.46</v>
      </c>
      <c r="K243" s="3">
        <v>2791.97</v>
      </c>
      <c r="L243" s="3">
        <v>2646.85</v>
      </c>
      <c r="M243" s="3">
        <v>6311.96</v>
      </c>
      <c r="N243" s="3">
        <v>989.08</v>
      </c>
      <c r="O243" s="3">
        <f>VLOOKUP(B243,SWH!$A$4:$B$19,2,FALSE)</f>
        <v>0.78825500000000004</v>
      </c>
      <c r="P243" s="3">
        <f t="shared" si="13"/>
        <v>988.29174499999999</v>
      </c>
      <c r="Q243" s="3">
        <v>131.16999999999999</v>
      </c>
      <c r="R243" s="3">
        <v>3366.23</v>
      </c>
      <c r="S243" s="3">
        <v>331.62</v>
      </c>
      <c r="T243" s="3">
        <v>26.4</v>
      </c>
      <c r="U243" s="3">
        <v>1303.6600000000001</v>
      </c>
      <c r="V243" s="3">
        <v>193.1</v>
      </c>
      <c r="W243" s="3">
        <f t="shared" si="14"/>
        <v>14906.641745000001</v>
      </c>
      <c r="X243" s="3">
        <f t="shared" si="15"/>
        <v>16275</v>
      </c>
      <c r="Y243" s="3">
        <v>29225.32</v>
      </c>
      <c r="Z243" s="3">
        <v>20370.63</v>
      </c>
      <c r="AA243" s="3">
        <f t="shared" si="12"/>
        <v>49595.95</v>
      </c>
    </row>
    <row r="244" spans="1:27" x14ac:dyDescent="0.25">
      <c r="A244" s="93">
        <v>2012</v>
      </c>
      <c r="B244" s="93" t="s">
        <v>0</v>
      </c>
      <c r="C244" s="121" t="s">
        <v>15</v>
      </c>
      <c r="D244" s="3">
        <f>VLOOKUP(B244,SWH!$A$4:$C$19,3,FALSE)</f>
        <v>22436.18</v>
      </c>
      <c r="E244" s="3">
        <v>1070.5999999999999</v>
      </c>
      <c r="F244" s="3">
        <v>17126.78</v>
      </c>
      <c r="G244" s="3">
        <v>1668.8</v>
      </c>
      <c r="H244" s="3">
        <v>4131.93</v>
      </c>
      <c r="I244" s="3">
        <v>211.8</v>
      </c>
      <c r="J244" s="3">
        <v>7107.46</v>
      </c>
      <c r="K244" s="3">
        <v>2791.97</v>
      </c>
      <c r="L244" s="3">
        <v>2646.85</v>
      </c>
      <c r="M244" s="3">
        <v>6131.24</v>
      </c>
      <c r="N244" s="3">
        <v>847.7</v>
      </c>
      <c r="O244" s="3">
        <f>VLOOKUP(B244,SWH!$A$4:$B$19,2,FALSE)</f>
        <v>0.78825500000000004</v>
      </c>
      <c r="P244" s="3">
        <f t="shared" si="13"/>
        <v>846.911745</v>
      </c>
      <c r="Q244" s="3">
        <v>67.52</v>
      </c>
      <c r="R244" s="3">
        <v>972.86</v>
      </c>
      <c r="S244" s="3">
        <v>357.75</v>
      </c>
      <c r="T244" s="3">
        <v>26.4</v>
      </c>
      <c r="U244" s="3">
        <v>1312.13</v>
      </c>
      <c r="V244" s="3">
        <v>191.14</v>
      </c>
      <c r="W244" s="3">
        <f t="shared" si="14"/>
        <v>11115.681745</v>
      </c>
      <c r="X244" s="3">
        <f t="shared" si="15"/>
        <v>17126.78</v>
      </c>
      <c r="Y244" s="3">
        <v>25432.05</v>
      </c>
      <c r="Z244" s="3">
        <v>21230.89</v>
      </c>
      <c r="AA244" s="3">
        <f t="shared" si="12"/>
        <v>46662.94</v>
      </c>
    </row>
    <row r="245" spans="1:27" x14ac:dyDescent="0.25">
      <c r="A245" s="93">
        <v>2012</v>
      </c>
      <c r="B245" s="93" t="s">
        <v>0</v>
      </c>
      <c r="C245" s="121" t="s">
        <v>16</v>
      </c>
      <c r="D245" s="3">
        <f>VLOOKUP(B245,SWH!$A$4:$C$19,3,FALSE)</f>
        <v>22436.18</v>
      </c>
      <c r="E245" s="3">
        <v>1162.1199999999999</v>
      </c>
      <c r="F245" s="3">
        <v>24314.61</v>
      </c>
      <c r="G245" s="3">
        <v>3169.34</v>
      </c>
      <c r="H245" s="3">
        <v>4131.93</v>
      </c>
      <c r="I245" s="3">
        <v>212.03</v>
      </c>
      <c r="J245" s="3">
        <v>7107.46</v>
      </c>
      <c r="K245" s="3">
        <v>2791.97</v>
      </c>
      <c r="L245" s="3">
        <v>2646.85</v>
      </c>
      <c r="M245" s="3">
        <v>6270.27</v>
      </c>
      <c r="N245" s="3">
        <v>1416.66</v>
      </c>
      <c r="O245" s="3">
        <f>VLOOKUP(B245,SWH!$A$4:$B$19,2,FALSE)</f>
        <v>0.78825500000000004</v>
      </c>
      <c r="P245" s="3">
        <f t="shared" si="13"/>
        <v>1415.8717450000001</v>
      </c>
      <c r="Q245" s="3">
        <v>263.48</v>
      </c>
      <c r="R245" s="3">
        <v>2430.66</v>
      </c>
      <c r="S245" s="3">
        <v>438.62</v>
      </c>
      <c r="T245" s="3">
        <v>26.41</v>
      </c>
      <c r="U245" s="3">
        <v>1372.97</v>
      </c>
      <c r="V245" s="3">
        <v>192.06</v>
      </c>
      <c r="W245" s="3">
        <f t="shared" si="14"/>
        <v>15150.361744999998</v>
      </c>
      <c r="X245" s="3">
        <f t="shared" si="15"/>
        <v>24314.61</v>
      </c>
      <c r="Y245" s="3">
        <v>29467.9</v>
      </c>
      <c r="Z245" s="3">
        <v>28479.56</v>
      </c>
      <c r="AA245" s="3">
        <f t="shared" si="12"/>
        <v>57947.460000000006</v>
      </c>
    </row>
    <row r="246" spans="1:27" x14ac:dyDescent="0.25">
      <c r="A246" s="93">
        <v>2012</v>
      </c>
      <c r="B246" s="93" t="s">
        <v>0</v>
      </c>
      <c r="C246" s="121" t="s">
        <v>9</v>
      </c>
      <c r="D246" s="3">
        <f>VLOOKUP(B246,SWH!$A$4:$C$19,3,FALSE)</f>
        <v>22436.18</v>
      </c>
      <c r="E246" s="3">
        <v>1566.22</v>
      </c>
      <c r="F246" s="3">
        <v>21902.1</v>
      </c>
      <c r="G246" s="3">
        <v>2151.81</v>
      </c>
      <c r="H246" s="3">
        <v>4131.93</v>
      </c>
      <c r="I246" s="3">
        <v>211.88</v>
      </c>
      <c r="J246" s="3">
        <v>7107.46</v>
      </c>
      <c r="K246" s="3">
        <v>2791.97</v>
      </c>
      <c r="L246" s="3">
        <v>2646.85</v>
      </c>
      <c r="M246" s="3">
        <v>6617.31</v>
      </c>
      <c r="N246" s="3">
        <v>1021.05</v>
      </c>
      <c r="O246" s="3">
        <f>VLOOKUP(B246,SWH!$A$4:$B$19,2,FALSE)</f>
        <v>0.78825500000000004</v>
      </c>
      <c r="P246" s="3">
        <f t="shared" si="13"/>
        <v>1020.2617449999999</v>
      </c>
      <c r="Q246" s="3">
        <v>92.06</v>
      </c>
      <c r="R246" s="3">
        <v>3443.88</v>
      </c>
      <c r="S246" s="3">
        <v>559.86</v>
      </c>
      <c r="T246" s="3">
        <v>26.41</v>
      </c>
      <c r="U246" s="3">
        <v>1358.86</v>
      </c>
      <c r="V246" s="3">
        <v>190.17</v>
      </c>
      <c r="W246" s="3">
        <f t="shared" si="14"/>
        <v>15451.401744999999</v>
      </c>
      <c r="X246" s="3">
        <f t="shared" si="15"/>
        <v>21902.1</v>
      </c>
      <c r="Y246" s="3">
        <v>29766.89</v>
      </c>
      <c r="Z246" s="3">
        <v>26052.93</v>
      </c>
      <c r="AA246" s="3">
        <f t="shared" si="12"/>
        <v>55819.82</v>
      </c>
    </row>
    <row r="247" spans="1:27" x14ac:dyDescent="0.25">
      <c r="A247" s="93">
        <v>2012</v>
      </c>
      <c r="B247" s="93" t="s">
        <v>0</v>
      </c>
      <c r="C247" s="121" t="s">
        <v>12</v>
      </c>
      <c r="D247" s="3">
        <f>VLOOKUP(B247,SWH!$A$4:$C$19,3,FALSE)</f>
        <v>22436.18</v>
      </c>
      <c r="E247" s="3">
        <v>1326.28</v>
      </c>
      <c r="F247" s="3">
        <v>27969.89</v>
      </c>
      <c r="G247" s="3">
        <v>2648.85</v>
      </c>
      <c r="H247" s="3">
        <v>4131.93</v>
      </c>
      <c r="I247" s="3">
        <v>211.75</v>
      </c>
      <c r="J247" s="3">
        <v>7107.46</v>
      </c>
      <c r="K247" s="3">
        <v>2791.97</v>
      </c>
      <c r="L247" s="3">
        <v>2646.85</v>
      </c>
      <c r="M247" s="3">
        <v>6215.98</v>
      </c>
      <c r="N247" s="3">
        <v>1199.49</v>
      </c>
      <c r="O247" s="3">
        <f>VLOOKUP(B247,SWH!$A$4:$B$19,2,FALSE)</f>
        <v>0.78825500000000004</v>
      </c>
      <c r="P247" s="3">
        <f t="shared" si="13"/>
        <v>1198.7017450000001</v>
      </c>
      <c r="Q247" s="3">
        <v>172.55</v>
      </c>
      <c r="R247" s="3">
        <v>3021.24</v>
      </c>
      <c r="S247" s="3">
        <v>433.9</v>
      </c>
      <c r="T247" s="3">
        <v>26.41</v>
      </c>
      <c r="U247" s="3">
        <v>1434.37</v>
      </c>
      <c r="V247" s="3">
        <v>189.56</v>
      </c>
      <c r="W247" s="3">
        <f t="shared" si="14"/>
        <v>15017.501745</v>
      </c>
      <c r="X247" s="3">
        <f t="shared" si="15"/>
        <v>27969.89</v>
      </c>
      <c r="Y247" s="3">
        <v>29332.25</v>
      </c>
      <c r="Z247" s="3">
        <v>32196.23</v>
      </c>
      <c r="AA247" s="3">
        <f t="shared" si="12"/>
        <v>61528.479999999996</v>
      </c>
    </row>
    <row r="248" spans="1:27" x14ac:dyDescent="0.25">
      <c r="A248" s="93">
        <v>2012</v>
      </c>
      <c r="B248" s="93" t="s">
        <v>0</v>
      </c>
      <c r="C248" s="121" t="s">
        <v>8</v>
      </c>
      <c r="D248" s="3">
        <f>VLOOKUP(B248,SWH!$A$4:$C$19,3,FALSE)</f>
        <v>22436.18</v>
      </c>
      <c r="E248" s="3">
        <v>1635.82</v>
      </c>
      <c r="F248" s="3">
        <v>34994.99</v>
      </c>
      <c r="G248" s="3">
        <v>1542.6</v>
      </c>
      <c r="H248" s="3">
        <v>4131.93</v>
      </c>
      <c r="I248" s="3">
        <v>210.58</v>
      </c>
      <c r="J248" s="3">
        <v>7107.46</v>
      </c>
      <c r="K248" s="3">
        <v>2791.97</v>
      </c>
      <c r="L248" s="3">
        <v>2646.85</v>
      </c>
      <c r="M248" s="3">
        <v>6126.09</v>
      </c>
      <c r="N248" s="3">
        <v>914.15</v>
      </c>
      <c r="O248" s="3">
        <f>VLOOKUP(B248,SWH!$A$4:$B$19,2,FALSE)</f>
        <v>0.78825500000000004</v>
      </c>
      <c r="P248" s="3">
        <f t="shared" si="13"/>
        <v>913.36174499999993</v>
      </c>
      <c r="Q248" s="3">
        <v>55.22</v>
      </c>
      <c r="R248" s="3">
        <v>3836.24</v>
      </c>
      <c r="S248" s="3">
        <v>441.19</v>
      </c>
      <c r="T248" s="3">
        <v>26.42</v>
      </c>
      <c r="U248" s="3">
        <v>1524.52</v>
      </c>
      <c r="V248" s="3">
        <v>185.38</v>
      </c>
      <c r="W248" s="3">
        <f t="shared" si="14"/>
        <v>14550.521744999998</v>
      </c>
      <c r="X248" s="3">
        <f t="shared" si="15"/>
        <v>34994.99</v>
      </c>
      <c r="Y248" s="3">
        <v>28859.919999999998</v>
      </c>
      <c r="Z248" s="3">
        <v>39311.480000000003</v>
      </c>
      <c r="AA248" s="3">
        <f t="shared" si="12"/>
        <v>68171.399999999994</v>
      </c>
    </row>
    <row r="249" spans="1:27" x14ac:dyDescent="0.25">
      <c r="A249" s="93">
        <v>2015</v>
      </c>
      <c r="B249" s="93" t="s">
        <v>0</v>
      </c>
      <c r="C249" s="121" t="s">
        <v>10</v>
      </c>
      <c r="D249" s="3">
        <f>VLOOKUP(B249,SWH!$A$4:$C$19,3,FALSE)</f>
        <v>22436.18</v>
      </c>
      <c r="E249" s="3">
        <v>0</v>
      </c>
      <c r="F249" s="3">
        <v>4519.8599999999997</v>
      </c>
      <c r="G249" s="3">
        <v>6442.1</v>
      </c>
      <c r="H249" s="3">
        <v>3217.08</v>
      </c>
      <c r="I249" s="3">
        <v>201.08</v>
      </c>
      <c r="J249" s="3">
        <v>7090.45</v>
      </c>
      <c r="K249" s="3">
        <v>2791.97</v>
      </c>
      <c r="L249" s="3">
        <v>2613.17</v>
      </c>
      <c r="M249" s="3">
        <v>2823.7</v>
      </c>
      <c r="N249" s="3">
        <v>1216.8699999999999</v>
      </c>
      <c r="O249" s="3">
        <f>VLOOKUP(B249,SWH!$A$4:$B$19,2,FALSE)</f>
        <v>0.78825500000000004</v>
      </c>
      <c r="P249" s="3">
        <f t="shared" si="13"/>
        <v>1216.081745</v>
      </c>
      <c r="Q249" s="3">
        <v>982.78</v>
      </c>
      <c r="R249" s="3">
        <v>0</v>
      </c>
      <c r="S249" s="3">
        <v>275.72000000000003</v>
      </c>
      <c r="T249" s="3">
        <v>26.4</v>
      </c>
      <c r="U249" s="3">
        <v>992.94</v>
      </c>
      <c r="V249" s="3">
        <v>180.41</v>
      </c>
      <c r="W249" s="3">
        <f t="shared" si="14"/>
        <v>11740.381744999999</v>
      </c>
      <c r="X249" s="3">
        <f t="shared" si="15"/>
        <v>4519.8599999999997</v>
      </c>
      <c r="Y249" s="3">
        <v>25069.759999999998</v>
      </c>
      <c r="Z249" s="3">
        <v>8304.77</v>
      </c>
      <c r="AA249" s="3">
        <f t="shared" si="12"/>
        <v>33374.53</v>
      </c>
    </row>
    <row r="250" spans="1:27" x14ac:dyDescent="0.25">
      <c r="A250" s="93">
        <v>2015</v>
      </c>
      <c r="B250" s="93" t="s">
        <v>0</v>
      </c>
      <c r="C250" s="121" t="s">
        <v>6</v>
      </c>
      <c r="D250" s="3">
        <f>VLOOKUP(B250,SWH!$A$4:$C$19,3,FALSE)</f>
        <v>22436.18</v>
      </c>
      <c r="E250" s="3">
        <v>24.53</v>
      </c>
      <c r="F250" s="3">
        <v>4519.68</v>
      </c>
      <c r="G250" s="3">
        <v>4936.9399999999996</v>
      </c>
      <c r="H250" s="3">
        <v>3218.1</v>
      </c>
      <c r="I250" s="3">
        <v>201.12</v>
      </c>
      <c r="J250" s="3">
        <v>7090.45</v>
      </c>
      <c r="K250" s="3">
        <v>2791.97</v>
      </c>
      <c r="L250" s="3">
        <v>2613.17</v>
      </c>
      <c r="M250" s="3">
        <v>2825.77</v>
      </c>
      <c r="N250" s="3">
        <v>1055.79</v>
      </c>
      <c r="O250" s="3">
        <f>VLOOKUP(B250,SWH!$A$4:$B$19,2,FALSE)</f>
        <v>0.78825500000000004</v>
      </c>
      <c r="P250" s="3">
        <f t="shared" si="13"/>
        <v>1055.001745</v>
      </c>
      <c r="Q250" s="3">
        <v>630.04999999999995</v>
      </c>
      <c r="R250" s="3">
        <v>18</v>
      </c>
      <c r="S250" s="3">
        <v>275.72000000000003</v>
      </c>
      <c r="T250" s="3">
        <v>26.4</v>
      </c>
      <c r="U250" s="3">
        <v>993.58</v>
      </c>
      <c r="V250" s="3">
        <v>179.37</v>
      </c>
      <c r="W250" s="3">
        <f t="shared" si="14"/>
        <v>9766.0117449999998</v>
      </c>
      <c r="X250" s="3">
        <f t="shared" si="15"/>
        <v>4519.68</v>
      </c>
      <c r="Y250" s="3">
        <v>23095.41</v>
      </c>
      <c r="Z250" s="3">
        <v>8305.24</v>
      </c>
      <c r="AA250" s="3">
        <f t="shared" si="12"/>
        <v>31400.65</v>
      </c>
    </row>
    <row r="251" spans="1:27" x14ac:dyDescent="0.25">
      <c r="A251" s="93">
        <v>2015</v>
      </c>
      <c r="B251" s="93" t="s">
        <v>0</v>
      </c>
      <c r="C251" s="121" t="s">
        <v>11</v>
      </c>
      <c r="D251" s="3">
        <f>VLOOKUP(B251,SWH!$A$4:$C$19,3,FALSE)</f>
        <v>22436.18</v>
      </c>
      <c r="E251" s="3">
        <v>0</v>
      </c>
      <c r="F251" s="3">
        <v>4873.49</v>
      </c>
      <c r="G251" s="3">
        <v>4828.8100000000004</v>
      </c>
      <c r="H251" s="3">
        <v>3219.07</v>
      </c>
      <c r="I251" s="3">
        <v>201.14</v>
      </c>
      <c r="J251" s="3">
        <v>7090.45</v>
      </c>
      <c r="K251" s="3">
        <v>2791.97</v>
      </c>
      <c r="L251" s="3">
        <v>2613.17</v>
      </c>
      <c r="M251" s="3">
        <v>2794.4</v>
      </c>
      <c r="N251" s="3">
        <v>1026.54</v>
      </c>
      <c r="O251" s="3">
        <f>VLOOKUP(B251,SWH!$A$4:$B$19,2,FALSE)</f>
        <v>0.78825500000000004</v>
      </c>
      <c r="P251" s="3">
        <f t="shared" si="13"/>
        <v>1025.751745</v>
      </c>
      <c r="Q251" s="3">
        <v>780.93</v>
      </c>
      <c r="R251" s="3">
        <v>0</v>
      </c>
      <c r="S251" s="3">
        <v>275.72000000000003</v>
      </c>
      <c r="T251" s="3">
        <v>26.4</v>
      </c>
      <c r="U251" s="3">
        <v>1015.75</v>
      </c>
      <c r="V251" s="3">
        <v>176.58</v>
      </c>
      <c r="W251" s="3">
        <f t="shared" si="14"/>
        <v>9705.611745000002</v>
      </c>
      <c r="X251" s="3">
        <f t="shared" si="15"/>
        <v>4873.49</v>
      </c>
      <c r="Y251" s="3">
        <v>23033.200000000001</v>
      </c>
      <c r="Z251" s="3">
        <v>8681.2199999999993</v>
      </c>
      <c r="AA251" s="3">
        <f t="shared" si="12"/>
        <v>31714.42</v>
      </c>
    </row>
    <row r="252" spans="1:27" x14ac:dyDescent="0.25">
      <c r="A252" s="93">
        <v>2015</v>
      </c>
      <c r="B252" s="93" t="s">
        <v>0</v>
      </c>
      <c r="C252" s="121" t="s">
        <v>13</v>
      </c>
      <c r="D252" s="3">
        <f>VLOOKUP(B252,SWH!$A$4:$C$19,3,FALSE)</f>
        <v>22436.18</v>
      </c>
      <c r="E252" s="3">
        <v>99.3</v>
      </c>
      <c r="F252" s="3">
        <v>4797.4799999999996</v>
      </c>
      <c r="G252" s="3">
        <v>4580.8500000000004</v>
      </c>
      <c r="H252" s="3">
        <v>3219.11</v>
      </c>
      <c r="I252" s="3">
        <v>200.89</v>
      </c>
      <c r="J252" s="3">
        <v>7090.45</v>
      </c>
      <c r="K252" s="3">
        <v>2791.97</v>
      </c>
      <c r="L252" s="3">
        <v>2613.17</v>
      </c>
      <c r="M252" s="3">
        <v>2861.97</v>
      </c>
      <c r="N252" s="3">
        <v>944.56</v>
      </c>
      <c r="O252" s="3">
        <f>VLOOKUP(B252,SWH!$A$4:$B$19,2,FALSE)</f>
        <v>0.78825500000000004</v>
      </c>
      <c r="P252" s="3">
        <f t="shared" si="13"/>
        <v>943.7717449999999</v>
      </c>
      <c r="Q252" s="3">
        <v>468.21</v>
      </c>
      <c r="R252" s="3">
        <v>64.28</v>
      </c>
      <c r="S252" s="3">
        <v>275.72000000000003</v>
      </c>
      <c r="T252" s="3">
        <v>26.4</v>
      </c>
      <c r="U252" s="3">
        <v>1027.5</v>
      </c>
      <c r="V252" s="3">
        <v>174.79</v>
      </c>
      <c r="W252" s="3">
        <f t="shared" si="14"/>
        <v>9294.1017449999999</v>
      </c>
      <c r="X252" s="3">
        <f t="shared" si="15"/>
        <v>4797.4799999999996</v>
      </c>
      <c r="Y252" s="3">
        <v>22619.68</v>
      </c>
      <c r="Z252" s="3">
        <v>8616.9500000000007</v>
      </c>
      <c r="AA252" s="3">
        <f t="shared" si="12"/>
        <v>31236.63</v>
      </c>
    </row>
    <row r="253" spans="1:27" x14ac:dyDescent="0.25">
      <c r="A253" s="93">
        <v>2015</v>
      </c>
      <c r="B253" s="93" t="s">
        <v>0</v>
      </c>
      <c r="C253" s="121" t="s">
        <v>19</v>
      </c>
      <c r="D253" s="3">
        <f>VLOOKUP(B253,SWH!$A$4:$C$19,3,FALSE)</f>
        <v>22436.18</v>
      </c>
      <c r="E253" s="3">
        <v>187.63</v>
      </c>
      <c r="F253" s="3">
        <v>5344.83</v>
      </c>
      <c r="G253" s="3">
        <v>4251.8500000000004</v>
      </c>
      <c r="H253" s="3">
        <v>3219.59</v>
      </c>
      <c r="I253" s="3">
        <v>200.82</v>
      </c>
      <c r="J253" s="3">
        <v>7090.45</v>
      </c>
      <c r="K253" s="3">
        <v>2791.97</v>
      </c>
      <c r="L253" s="3">
        <v>2613.17</v>
      </c>
      <c r="M253" s="3">
        <v>2815.12</v>
      </c>
      <c r="N253" s="3">
        <v>1001.48</v>
      </c>
      <c r="O253" s="3">
        <f>VLOOKUP(B253,SWH!$A$4:$B$19,2,FALSE)</f>
        <v>0.78825500000000004</v>
      </c>
      <c r="P253" s="3">
        <f t="shared" si="13"/>
        <v>1000.691745</v>
      </c>
      <c r="Q253" s="3">
        <v>581.41</v>
      </c>
      <c r="R253" s="3">
        <v>291.42</v>
      </c>
      <c r="S253" s="3">
        <v>245.95</v>
      </c>
      <c r="T253" s="3">
        <v>26.4</v>
      </c>
      <c r="U253" s="3">
        <v>1058.23</v>
      </c>
      <c r="V253" s="3">
        <v>171.12</v>
      </c>
      <c r="W253" s="3">
        <f t="shared" si="14"/>
        <v>9374.0717450000011</v>
      </c>
      <c r="X253" s="3">
        <f t="shared" si="15"/>
        <v>5344.83</v>
      </c>
      <c r="Y253" s="3">
        <v>22696.400000000001</v>
      </c>
      <c r="Z253" s="3">
        <v>9195.0300000000007</v>
      </c>
      <c r="AA253" s="3">
        <f t="shared" si="12"/>
        <v>31891.43</v>
      </c>
    </row>
    <row r="254" spans="1:27" x14ac:dyDescent="0.25">
      <c r="A254" s="93">
        <v>2015</v>
      </c>
      <c r="B254" s="93" t="s">
        <v>0</v>
      </c>
      <c r="C254" s="121" t="s">
        <v>20</v>
      </c>
      <c r="D254" s="3">
        <f>VLOOKUP(B254,SWH!$A$4:$C$19,3,FALSE)</f>
        <v>22436.18</v>
      </c>
      <c r="E254" s="3">
        <v>859.4</v>
      </c>
      <c r="F254" s="3">
        <v>4723.75</v>
      </c>
      <c r="G254" s="3">
        <v>2656.39</v>
      </c>
      <c r="H254" s="3">
        <v>3220.8</v>
      </c>
      <c r="I254" s="3">
        <v>200.96</v>
      </c>
      <c r="J254" s="3">
        <v>7090.45</v>
      </c>
      <c r="K254" s="3">
        <v>2791.97</v>
      </c>
      <c r="L254" s="3">
        <v>2613.17</v>
      </c>
      <c r="M254" s="3">
        <v>2971.9</v>
      </c>
      <c r="N254" s="3">
        <v>728.17</v>
      </c>
      <c r="O254" s="3">
        <f>VLOOKUP(B254,SWH!$A$4:$B$19,2,FALSE)</f>
        <v>0.78825500000000004</v>
      </c>
      <c r="P254" s="3">
        <f t="shared" si="13"/>
        <v>727.38174499999991</v>
      </c>
      <c r="Q254" s="3">
        <v>216.2</v>
      </c>
      <c r="R254" s="3">
        <v>2167.4499999999998</v>
      </c>
      <c r="S254" s="3">
        <v>219.67</v>
      </c>
      <c r="T254" s="3">
        <v>26.4</v>
      </c>
      <c r="U254" s="3">
        <v>1065.44</v>
      </c>
      <c r="V254" s="3">
        <v>166.54</v>
      </c>
      <c r="W254" s="3">
        <f t="shared" si="14"/>
        <v>9818.3917450000008</v>
      </c>
      <c r="X254" s="3">
        <f t="shared" si="15"/>
        <v>4723.75</v>
      </c>
      <c r="Y254" s="3">
        <v>23137.51</v>
      </c>
      <c r="Z254" s="3">
        <v>8581.16</v>
      </c>
      <c r="AA254" s="3">
        <f t="shared" si="12"/>
        <v>31718.67</v>
      </c>
    </row>
    <row r="255" spans="1:27" x14ac:dyDescent="0.25">
      <c r="A255" s="93">
        <v>2015</v>
      </c>
      <c r="B255" s="93" t="s">
        <v>0</v>
      </c>
      <c r="C255" s="121" t="s">
        <v>3</v>
      </c>
      <c r="D255" s="3">
        <f>VLOOKUP(B255,SWH!$A$4:$C$19,3,FALSE)</f>
        <v>22436.18</v>
      </c>
      <c r="E255" s="3">
        <v>479.95</v>
      </c>
      <c r="F255" s="3">
        <v>5945.3</v>
      </c>
      <c r="G255" s="3">
        <v>2784.79</v>
      </c>
      <c r="H255" s="3">
        <v>3220.5</v>
      </c>
      <c r="I255" s="3">
        <v>200.93</v>
      </c>
      <c r="J255" s="3">
        <v>7090.45</v>
      </c>
      <c r="K255" s="3">
        <v>2791.97</v>
      </c>
      <c r="L255" s="3">
        <v>2613.17</v>
      </c>
      <c r="M255" s="3">
        <v>2927.31</v>
      </c>
      <c r="N255" s="3">
        <v>837.14</v>
      </c>
      <c r="O255" s="3">
        <f>VLOOKUP(B255,SWH!$A$4:$B$19,2,FALSE)</f>
        <v>0.78825500000000004</v>
      </c>
      <c r="P255" s="3">
        <f t="shared" si="13"/>
        <v>836.35174499999994</v>
      </c>
      <c r="Q255" s="3">
        <v>329.08</v>
      </c>
      <c r="R255" s="3">
        <v>1066.24</v>
      </c>
      <c r="S255" s="3">
        <v>231.89</v>
      </c>
      <c r="T255" s="3">
        <v>26.4</v>
      </c>
      <c r="U255" s="3">
        <v>1144.3699999999999</v>
      </c>
      <c r="V255" s="3">
        <v>162.69</v>
      </c>
      <c r="W255" s="3">
        <f t="shared" si="14"/>
        <v>8655.6117449999983</v>
      </c>
      <c r="X255" s="3">
        <f t="shared" si="15"/>
        <v>5945.3</v>
      </c>
      <c r="Y255" s="3">
        <v>21970.53</v>
      </c>
      <c r="Z255" s="3">
        <v>9881.64</v>
      </c>
      <c r="AA255" s="3">
        <f t="shared" si="12"/>
        <v>31852.17</v>
      </c>
    </row>
    <row r="256" spans="1:27" x14ac:dyDescent="0.25">
      <c r="A256" s="93">
        <v>2015</v>
      </c>
      <c r="B256" s="93" t="s">
        <v>0</v>
      </c>
      <c r="C256" s="121" t="s">
        <v>7</v>
      </c>
      <c r="D256" s="3">
        <f>VLOOKUP(B256,SWH!$A$4:$C$19,3,FALSE)</f>
        <v>22436.18</v>
      </c>
      <c r="E256" s="3">
        <v>780.02</v>
      </c>
      <c r="F256" s="3">
        <v>4771.5600000000004</v>
      </c>
      <c r="G256" s="3">
        <v>2238.66</v>
      </c>
      <c r="H256" s="3">
        <v>3219.81</v>
      </c>
      <c r="I256" s="3">
        <v>200.92</v>
      </c>
      <c r="J256" s="3">
        <v>7090.45</v>
      </c>
      <c r="K256" s="3">
        <v>2791.97</v>
      </c>
      <c r="L256" s="3">
        <v>2613.17</v>
      </c>
      <c r="M256" s="3">
        <v>3098.97</v>
      </c>
      <c r="N256" s="3">
        <v>675.2</v>
      </c>
      <c r="O256" s="3">
        <f>VLOOKUP(B256,SWH!$A$4:$B$19,2,FALSE)</f>
        <v>0.78825500000000004</v>
      </c>
      <c r="P256" s="3">
        <f t="shared" si="13"/>
        <v>674.411745</v>
      </c>
      <c r="Q256" s="3">
        <v>189.16</v>
      </c>
      <c r="R256" s="3">
        <v>2267.4</v>
      </c>
      <c r="S256" s="3">
        <v>211.8</v>
      </c>
      <c r="T256" s="3">
        <v>26.4</v>
      </c>
      <c r="U256" s="3">
        <v>1120.45</v>
      </c>
      <c r="V256" s="3">
        <v>162.22</v>
      </c>
      <c r="W256" s="3">
        <f t="shared" si="14"/>
        <v>9460.4217449999996</v>
      </c>
      <c r="X256" s="3">
        <f t="shared" si="15"/>
        <v>4771.5600000000004</v>
      </c>
      <c r="Y256" s="3">
        <v>22774.18</v>
      </c>
      <c r="Z256" s="3">
        <v>8683.98</v>
      </c>
      <c r="AA256" s="3">
        <f t="shared" si="12"/>
        <v>31458.16</v>
      </c>
    </row>
    <row r="257" spans="1:27" x14ac:dyDescent="0.25">
      <c r="A257" s="93">
        <v>2015</v>
      </c>
      <c r="B257" s="93" t="s">
        <v>0</v>
      </c>
      <c r="C257" s="121" t="s">
        <v>17</v>
      </c>
      <c r="D257" s="3">
        <f>VLOOKUP(B257,SWH!$A$4:$C$19,3,FALSE)</f>
        <v>22436.18</v>
      </c>
      <c r="E257" s="3">
        <v>239.54</v>
      </c>
      <c r="F257" s="3">
        <v>5716.64</v>
      </c>
      <c r="G257" s="3">
        <v>1895.93</v>
      </c>
      <c r="H257" s="3">
        <v>3219.45</v>
      </c>
      <c r="I257" s="3">
        <v>200.89</v>
      </c>
      <c r="J257" s="3">
        <v>7090.45</v>
      </c>
      <c r="K257" s="3">
        <v>2791.97</v>
      </c>
      <c r="L257" s="3">
        <v>2613.17</v>
      </c>
      <c r="M257" s="3">
        <v>2836.19</v>
      </c>
      <c r="N257" s="3">
        <v>620.74</v>
      </c>
      <c r="O257" s="3">
        <f>VLOOKUP(B257,SWH!$A$4:$B$19,2,FALSE)</f>
        <v>0.78825500000000004</v>
      </c>
      <c r="P257" s="3">
        <f t="shared" si="13"/>
        <v>619.95174499999996</v>
      </c>
      <c r="Q257" s="3">
        <v>143.41999999999999</v>
      </c>
      <c r="R257" s="3">
        <v>483.88</v>
      </c>
      <c r="S257" s="3">
        <v>0</v>
      </c>
      <c r="T257" s="3">
        <v>26.4</v>
      </c>
      <c r="U257" s="3">
        <v>1149.03</v>
      </c>
      <c r="V257" s="3">
        <v>161.11000000000001</v>
      </c>
      <c r="W257" s="3">
        <f t="shared" si="14"/>
        <v>6218.9117449999994</v>
      </c>
      <c r="X257" s="3">
        <f t="shared" si="15"/>
        <v>5716.64</v>
      </c>
      <c r="Y257" s="3">
        <v>19531.16</v>
      </c>
      <c r="Z257" s="3">
        <v>9657.64</v>
      </c>
      <c r="AA257" s="3">
        <f t="shared" si="12"/>
        <v>29188.799999999999</v>
      </c>
    </row>
    <row r="258" spans="1:27" x14ac:dyDescent="0.25">
      <c r="A258" s="93">
        <v>2015</v>
      </c>
      <c r="B258" s="93" t="s">
        <v>0</v>
      </c>
      <c r="C258" s="121" t="s">
        <v>14</v>
      </c>
      <c r="D258" s="3">
        <f>VLOOKUP(B258,SWH!$A$4:$C$19,3,FALSE)</f>
        <v>22436.18</v>
      </c>
      <c r="E258" s="3">
        <v>683.02</v>
      </c>
      <c r="F258" s="3">
        <v>6861.38</v>
      </c>
      <c r="G258" s="3">
        <v>2240.7600000000002</v>
      </c>
      <c r="H258" s="3">
        <v>3217.52</v>
      </c>
      <c r="I258" s="3">
        <v>200.62</v>
      </c>
      <c r="J258" s="3">
        <v>7090.45</v>
      </c>
      <c r="K258" s="3">
        <v>2791.97</v>
      </c>
      <c r="L258" s="3">
        <v>2613.17</v>
      </c>
      <c r="M258" s="3">
        <v>2922.89</v>
      </c>
      <c r="N258" s="3">
        <v>783.5</v>
      </c>
      <c r="O258" s="3">
        <f>VLOOKUP(B258,SWH!$A$4:$B$19,2,FALSE)</f>
        <v>0.78825500000000004</v>
      </c>
      <c r="P258" s="3">
        <f t="shared" si="13"/>
        <v>782.71174499999995</v>
      </c>
      <c r="Q258" s="3">
        <v>223.95</v>
      </c>
      <c r="R258" s="3">
        <v>1457.72</v>
      </c>
      <c r="S258" s="3">
        <v>237.16</v>
      </c>
      <c r="T258" s="3">
        <v>26.4</v>
      </c>
      <c r="U258" s="3">
        <v>1224.55</v>
      </c>
      <c r="V258" s="3">
        <v>157.13</v>
      </c>
      <c r="W258" s="3">
        <f t="shared" si="14"/>
        <v>8548.2117450000005</v>
      </c>
      <c r="X258" s="3">
        <f t="shared" si="15"/>
        <v>6861.38</v>
      </c>
      <c r="Y258" s="3">
        <v>21854.28</v>
      </c>
      <c r="Z258" s="3">
        <v>10877.91</v>
      </c>
      <c r="AA258" s="3">
        <f t="shared" ref="AA258:AA321" si="16">SUM(Y258:Z258)</f>
        <v>32732.19</v>
      </c>
    </row>
    <row r="259" spans="1:27" x14ac:dyDescent="0.25">
      <c r="A259" s="93">
        <v>2015</v>
      </c>
      <c r="B259" s="93" t="s">
        <v>0</v>
      </c>
      <c r="C259" s="121" t="s">
        <v>2</v>
      </c>
      <c r="D259" s="3">
        <f>VLOOKUP(B259,SWH!$A$4:$C$19,3,FALSE)</f>
        <v>22436.18</v>
      </c>
      <c r="E259" s="3">
        <v>857.53</v>
      </c>
      <c r="F259" s="3">
        <v>4822.57</v>
      </c>
      <c r="G259" s="3">
        <v>1667.26</v>
      </c>
      <c r="H259" s="3">
        <v>3217.46</v>
      </c>
      <c r="I259" s="3">
        <v>200.77</v>
      </c>
      <c r="J259" s="3">
        <v>7090.45</v>
      </c>
      <c r="K259" s="3">
        <v>2791.97</v>
      </c>
      <c r="L259" s="3">
        <v>2613.17</v>
      </c>
      <c r="M259" s="3">
        <v>3264.06</v>
      </c>
      <c r="N259" s="3">
        <v>592.16</v>
      </c>
      <c r="O259" s="3">
        <f>VLOOKUP(B259,SWH!$A$4:$B$19,2,FALSE)</f>
        <v>0.78825500000000004</v>
      </c>
      <c r="P259" s="3">
        <f t="shared" ref="P259:P322" si="17">N259-O259</f>
        <v>591.37174499999992</v>
      </c>
      <c r="Q259" s="3">
        <v>75.03</v>
      </c>
      <c r="R259" s="3">
        <v>2920.08</v>
      </c>
      <c r="S259" s="3">
        <v>207.59</v>
      </c>
      <c r="T259" s="3">
        <v>26.4</v>
      </c>
      <c r="U259" s="3">
        <v>1200.57</v>
      </c>
      <c r="V259" s="3">
        <v>156.47</v>
      </c>
      <c r="W259" s="3">
        <f t="shared" ref="W259:W322" si="18">E259+G259+M259+SUM(P259:S259)</f>
        <v>9582.9217449999996</v>
      </c>
      <c r="X259" s="3">
        <f t="shared" ref="X259:X322" si="19">F259</f>
        <v>4822.57</v>
      </c>
      <c r="Y259" s="3">
        <v>22888.43</v>
      </c>
      <c r="Z259" s="3">
        <v>8815.11</v>
      </c>
      <c r="AA259" s="3">
        <f t="shared" si="16"/>
        <v>31703.54</v>
      </c>
    </row>
    <row r="260" spans="1:27" x14ac:dyDescent="0.25">
      <c r="A260" s="93">
        <v>2015</v>
      </c>
      <c r="B260" s="93" t="s">
        <v>0</v>
      </c>
      <c r="C260" s="121" t="s">
        <v>18</v>
      </c>
      <c r="D260" s="3">
        <f>VLOOKUP(B260,SWH!$A$4:$C$19,3,FALSE)</f>
        <v>22436.18</v>
      </c>
      <c r="E260" s="3">
        <v>641.47</v>
      </c>
      <c r="F260" s="3">
        <v>6429.24</v>
      </c>
      <c r="G260" s="3">
        <v>1200.8699999999999</v>
      </c>
      <c r="H260" s="3">
        <v>3219.08</v>
      </c>
      <c r="I260" s="3">
        <v>200.39</v>
      </c>
      <c r="J260" s="3">
        <v>7090.45</v>
      </c>
      <c r="K260" s="3">
        <v>2791.97</v>
      </c>
      <c r="L260" s="3">
        <v>2613.17</v>
      </c>
      <c r="M260" s="3">
        <v>2955.82</v>
      </c>
      <c r="N260" s="3">
        <v>557.57000000000005</v>
      </c>
      <c r="O260" s="3">
        <f>VLOOKUP(B260,SWH!$A$4:$B$19,2,FALSE)</f>
        <v>0.78825500000000004</v>
      </c>
      <c r="P260" s="3">
        <f t="shared" si="17"/>
        <v>556.781745</v>
      </c>
      <c r="Q260" s="3">
        <v>36.32</v>
      </c>
      <c r="R260" s="3">
        <v>801.5</v>
      </c>
      <c r="S260" s="3">
        <v>208.71</v>
      </c>
      <c r="T260" s="3">
        <v>26.4</v>
      </c>
      <c r="U260" s="3">
        <v>1246.77</v>
      </c>
      <c r="V260" s="3">
        <v>153.78</v>
      </c>
      <c r="W260" s="3">
        <f t="shared" si="18"/>
        <v>6401.4717449999998</v>
      </c>
      <c r="X260" s="3">
        <f t="shared" si="19"/>
        <v>6429.24</v>
      </c>
      <c r="Y260" s="3">
        <v>19705.53</v>
      </c>
      <c r="Z260" s="3">
        <v>10467.98</v>
      </c>
      <c r="AA260" s="3">
        <f t="shared" si="16"/>
        <v>30173.51</v>
      </c>
    </row>
    <row r="261" spans="1:27" x14ac:dyDescent="0.25">
      <c r="A261" s="93">
        <v>2015</v>
      </c>
      <c r="B261" s="93" t="s">
        <v>0</v>
      </c>
      <c r="C261" s="121" t="s">
        <v>4</v>
      </c>
      <c r="D261" s="3">
        <f>VLOOKUP(B261,SWH!$A$4:$C$19,3,FALSE)</f>
        <v>22436.18</v>
      </c>
      <c r="E261" s="3">
        <v>786.64</v>
      </c>
      <c r="F261" s="3">
        <v>7402.69</v>
      </c>
      <c r="G261" s="3">
        <v>1665.44</v>
      </c>
      <c r="H261" s="3">
        <v>3217.91</v>
      </c>
      <c r="I261" s="3">
        <v>200.68</v>
      </c>
      <c r="J261" s="3">
        <v>7090.45</v>
      </c>
      <c r="K261" s="3">
        <v>2791.97</v>
      </c>
      <c r="L261" s="3">
        <v>2613.17</v>
      </c>
      <c r="M261" s="3">
        <v>2975.93</v>
      </c>
      <c r="N261" s="3">
        <v>701.04</v>
      </c>
      <c r="O261" s="3">
        <f>VLOOKUP(B261,SWH!$A$4:$B$19,2,FALSE)</f>
        <v>0.78825500000000004</v>
      </c>
      <c r="P261" s="3">
        <f t="shared" si="17"/>
        <v>700.25174499999991</v>
      </c>
      <c r="Q261" s="3">
        <v>137.94999999999999</v>
      </c>
      <c r="R261" s="3">
        <v>1646.78</v>
      </c>
      <c r="S261" s="3">
        <v>222.91</v>
      </c>
      <c r="T261" s="3">
        <v>26.4</v>
      </c>
      <c r="U261" s="3">
        <v>1297.45</v>
      </c>
      <c r="V261" s="3">
        <v>153.21</v>
      </c>
      <c r="W261" s="3">
        <f t="shared" si="18"/>
        <v>8135.9017450000001</v>
      </c>
      <c r="X261" s="3">
        <f t="shared" si="19"/>
        <v>7402.69</v>
      </c>
      <c r="Y261" s="3">
        <v>21438.52</v>
      </c>
      <c r="Z261" s="3">
        <v>11492.11</v>
      </c>
      <c r="AA261" s="3">
        <f t="shared" si="16"/>
        <v>32930.630000000005</v>
      </c>
    </row>
    <row r="262" spans="1:27" x14ac:dyDescent="0.25">
      <c r="A262" s="93">
        <v>2015</v>
      </c>
      <c r="B262" s="93" t="s">
        <v>0</v>
      </c>
      <c r="C262" s="121" t="s">
        <v>5</v>
      </c>
      <c r="D262" s="3">
        <f>VLOOKUP(B262,SWH!$A$4:$C$19,3,FALSE)</f>
        <v>22436.18</v>
      </c>
      <c r="E262" s="3">
        <v>982.68</v>
      </c>
      <c r="F262" s="3">
        <v>5551.32</v>
      </c>
      <c r="G262" s="3">
        <v>1407.27</v>
      </c>
      <c r="H262" s="3">
        <v>3217.49</v>
      </c>
      <c r="I262" s="3">
        <v>200.69</v>
      </c>
      <c r="J262" s="3">
        <v>7090.45</v>
      </c>
      <c r="K262" s="3">
        <v>2791.97</v>
      </c>
      <c r="L262" s="3">
        <v>2613.17</v>
      </c>
      <c r="M262" s="3">
        <v>3301.07</v>
      </c>
      <c r="N262" s="3">
        <v>559.01</v>
      </c>
      <c r="O262" s="3">
        <f>VLOOKUP(B262,SWH!$A$4:$B$19,2,FALSE)</f>
        <v>0.78825500000000004</v>
      </c>
      <c r="P262" s="3">
        <f t="shared" si="17"/>
        <v>558.22174499999994</v>
      </c>
      <c r="Q262" s="3">
        <v>32.659999999999997</v>
      </c>
      <c r="R262" s="3">
        <v>2793.36</v>
      </c>
      <c r="S262" s="3">
        <v>216.31</v>
      </c>
      <c r="T262" s="3">
        <v>26.4</v>
      </c>
      <c r="U262" s="3">
        <v>1275.82</v>
      </c>
      <c r="V262" s="3">
        <v>152.88999999999999</v>
      </c>
      <c r="W262" s="3">
        <f t="shared" si="18"/>
        <v>9291.5717450000011</v>
      </c>
      <c r="X262" s="3">
        <f t="shared" si="19"/>
        <v>5551.32</v>
      </c>
      <c r="Y262" s="3">
        <v>22593.45</v>
      </c>
      <c r="Z262" s="3">
        <v>9619.1200000000008</v>
      </c>
      <c r="AA262" s="3">
        <f t="shared" si="16"/>
        <v>32212.57</v>
      </c>
    </row>
    <row r="263" spans="1:27" x14ac:dyDescent="0.25">
      <c r="A263" s="93">
        <v>2015</v>
      </c>
      <c r="B263" s="93" t="s">
        <v>0</v>
      </c>
      <c r="C263" s="121" t="s">
        <v>15</v>
      </c>
      <c r="D263" s="3">
        <f>VLOOKUP(B263,SWH!$A$4:$C$19,3,FALSE)</f>
        <v>22436.18</v>
      </c>
      <c r="E263" s="3">
        <v>727.37</v>
      </c>
      <c r="F263" s="3">
        <v>6620.67</v>
      </c>
      <c r="G263" s="3">
        <v>987.15</v>
      </c>
      <c r="H263" s="3">
        <v>3218.91</v>
      </c>
      <c r="I263" s="3">
        <v>200.37</v>
      </c>
      <c r="J263" s="3">
        <v>7090.45</v>
      </c>
      <c r="K263" s="3">
        <v>2791.97</v>
      </c>
      <c r="L263" s="3">
        <v>2613.17</v>
      </c>
      <c r="M263" s="3">
        <v>2973.38</v>
      </c>
      <c r="N263" s="3">
        <v>508.23</v>
      </c>
      <c r="O263" s="3">
        <f>VLOOKUP(B263,SWH!$A$4:$B$19,2,FALSE)</f>
        <v>0.78825500000000004</v>
      </c>
      <c r="P263" s="3">
        <f t="shared" si="17"/>
        <v>507.44174500000003</v>
      </c>
      <c r="Q263" s="3">
        <v>30.58</v>
      </c>
      <c r="R263" s="3">
        <v>828.05</v>
      </c>
      <c r="S263" s="3">
        <v>220.68</v>
      </c>
      <c r="T263" s="3">
        <v>26.4</v>
      </c>
      <c r="U263" s="3">
        <v>1290.57</v>
      </c>
      <c r="V263" s="3">
        <v>151.22</v>
      </c>
      <c r="W263" s="3">
        <f t="shared" si="18"/>
        <v>6274.6517449999992</v>
      </c>
      <c r="X263" s="3">
        <f t="shared" si="19"/>
        <v>6620.67</v>
      </c>
      <c r="Y263" s="3">
        <v>19575.97</v>
      </c>
      <c r="Z263" s="3">
        <v>10703.22</v>
      </c>
      <c r="AA263" s="3">
        <f t="shared" si="16"/>
        <v>30279.190000000002</v>
      </c>
    </row>
    <row r="264" spans="1:27" x14ac:dyDescent="0.25">
      <c r="A264" s="93">
        <v>2015</v>
      </c>
      <c r="B264" s="93" t="s">
        <v>0</v>
      </c>
      <c r="C264" s="121" t="s">
        <v>16</v>
      </c>
      <c r="D264" s="3">
        <f>VLOOKUP(B264,SWH!$A$4:$C$19,3,FALSE)</f>
        <v>22436.18</v>
      </c>
      <c r="E264" s="3">
        <v>802.68</v>
      </c>
      <c r="F264" s="3">
        <v>9727.91</v>
      </c>
      <c r="G264" s="3">
        <v>1786.56</v>
      </c>
      <c r="H264" s="3">
        <v>3217.95</v>
      </c>
      <c r="I264" s="3">
        <v>200.59</v>
      </c>
      <c r="J264" s="3">
        <v>7090.45</v>
      </c>
      <c r="K264" s="3">
        <v>2791.97</v>
      </c>
      <c r="L264" s="3">
        <v>2613.17</v>
      </c>
      <c r="M264" s="3">
        <v>3007.93</v>
      </c>
      <c r="N264" s="3">
        <v>754.41</v>
      </c>
      <c r="O264" s="3">
        <f>VLOOKUP(B264,SWH!$A$4:$B$19,2,FALSE)</f>
        <v>0.78825500000000004</v>
      </c>
      <c r="P264" s="3">
        <f t="shared" si="17"/>
        <v>753.62174499999992</v>
      </c>
      <c r="Q264" s="3">
        <v>142.44</v>
      </c>
      <c r="R264" s="3">
        <v>1838.97</v>
      </c>
      <c r="S264" s="3">
        <v>228.42</v>
      </c>
      <c r="T264" s="3">
        <v>26.4</v>
      </c>
      <c r="U264" s="3">
        <v>1355.72</v>
      </c>
      <c r="V264" s="3">
        <v>152.38999999999999</v>
      </c>
      <c r="W264" s="3">
        <f t="shared" si="18"/>
        <v>8560.6217450000004</v>
      </c>
      <c r="X264" s="3">
        <f t="shared" si="19"/>
        <v>9727.91</v>
      </c>
      <c r="Y264" s="3">
        <v>21862.35</v>
      </c>
      <c r="Z264" s="3">
        <v>13875.6</v>
      </c>
      <c r="AA264" s="3">
        <f t="shared" si="16"/>
        <v>35737.949999999997</v>
      </c>
    </row>
    <row r="265" spans="1:27" x14ac:dyDescent="0.25">
      <c r="A265" s="93">
        <v>2015</v>
      </c>
      <c r="B265" s="93" t="s">
        <v>0</v>
      </c>
      <c r="C265" s="121" t="s">
        <v>9</v>
      </c>
      <c r="D265" s="3">
        <f>VLOOKUP(B265,SWH!$A$4:$C$19,3,FALSE)</f>
        <v>22436.18</v>
      </c>
      <c r="E265" s="3">
        <v>1086.8499999999999</v>
      </c>
      <c r="F265" s="3">
        <v>8489.74</v>
      </c>
      <c r="G265" s="3">
        <v>1278.5999999999999</v>
      </c>
      <c r="H265" s="3">
        <v>3218.27</v>
      </c>
      <c r="I265" s="3">
        <v>200.44</v>
      </c>
      <c r="J265" s="3">
        <v>7090.45</v>
      </c>
      <c r="K265" s="3">
        <v>2791.97</v>
      </c>
      <c r="L265" s="3">
        <v>2613.17</v>
      </c>
      <c r="M265" s="3">
        <v>3187.14</v>
      </c>
      <c r="N265" s="3">
        <v>563.53</v>
      </c>
      <c r="O265" s="3">
        <f>VLOOKUP(B265,SWH!$A$4:$B$19,2,FALSE)</f>
        <v>0.78825500000000004</v>
      </c>
      <c r="P265" s="3">
        <f t="shared" si="17"/>
        <v>562.74174499999992</v>
      </c>
      <c r="Q265" s="3">
        <v>25.96</v>
      </c>
      <c r="R265" s="3">
        <v>2855.36</v>
      </c>
      <c r="S265" s="3">
        <v>223.23</v>
      </c>
      <c r="T265" s="3">
        <v>26.4</v>
      </c>
      <c r="U265" s="3">
        <v>1340.6</v>
      </c>
      <c r="V265" s="3">
        <v>150.38999999999999</v>
      </c>
      <c r="W265" s="3">
        <f t="shared" si="18"/>
        <v>9219.8817450000006</v>
      </c>
      <c r="X265" s="3">
        <f t="shared" si="19"/>
        <v>8489.74</v>
      </c>
      <c r="Y265" s="3">
        <v>22519.8</v>
      </c>
      <c r="Z265" s="3">
        <v>12622.32</v>
      </c>
      <c r="AA265" s="3">
        <f t="shared" si="16"/>
        <v>35142.119999999995</v>
      </c>
    </row>
    <row r="266" spans="1:27" x14ac:dyDescent="0.25">
      <c r="A266" s="93">
        <v>2015</v>
      </c>
      <c r="B266" s="93" t="s">
        <v>0</v>
      </c>
      <c r="C266" s="121" t="s">
        <v>12</v>
      </c>
      <c r="D266" s="3">
        <f>VLOOKUP(B266,SWH!$A$4:$C$19,3,FALSE)</f>
        <v>22436.18</v>
      </c>
      <c r="E266" s="3">
        <v>913.8</v>
      </c>
      <c r="F266" s="3">
        <v>11040.64</v>
      </c>
      <c r="G266" s="3">
        <v>1509.89</v>
      </c>
      <c r="H266" s="3">
        <v>3217.61</v>
      </c>
      <c r="I266" s="3">
        <v>200.32</v>
      </c>
      <c r="J266" s="3">
        <v>7090.45</v>
      </c>
      <c r="K266" s="3">
        <v>2791.97</v>
      </c>
      <c r="L266" s="3">
        <v>2613.17</v>
      </c>
      <c r="M266" s="3">
        <v>3011.4</v>
      </c>
      <c r="N266" s="3">
        <v>669.8</v>
      </c>
      <c r="O266" s="3">
        <f>VLOOKUP(B266,SWH!$A$4:$B$19,2,FALSE)</f>
        <v>0.78825500000000004</v>
      </c>
      <c r="P266" s="3">
        <f t="shared" si="17"/>
        <v>669.01174499999991</v>
      </c>
      <c r="Q266" s="3">
        <v>94.33</v>
      </c>
      <c r="R266" s="3">
        <v>2229.71</v>
      </c>
      <c r="S266" s="3">
        <v>234.41</v>
      </c>
      <c r="T266" s="3">
        <v>26.4</v>
      </c>
      <c r="U266" s="3">
        <v>1426.09</v>
      </c>
      <c r="V266" s="3">
        <v>150.18</v>
      </c>
      <c r="W266" s="3">
        <f t="shared" si="18"/>
        <v>8662.5517450000007</v>
      </c>
      <c r="X266" s="3">
        <f t="shared" si="19"/>
        <v>11040.64</v>
      </c>
      <c r="Y266" s="3">
        <v>21961.47</v>
      </c>
      <c r="Z266" s="3">
        <v>15258.7</v>
      </c>
      <c r="AA266" s="3">
        <f t="shared" si="16"/>
        <v>37220.17</v>
      </c>
    </row>
    <row r="267" spans="1:27" x14ac:dyDescent="0.25">
      <c r="A267" s="93">
        <v>2015</v>
      </c>
      <c r="B267" s="93" t="s">
        <v>0</v>
      </c>
      <c r="C267" s="121" t="s">
        <v>8</v>
      </c>
      <c r="D267" s="3">
        <f>VLOOKUP(B267,SWH!$A$4:$C$19,3,FALSE)</f>
        <v>22436.18</v>
      </c>
      <c r="E267" s="3">
        <v>1125.83</v>
      </c>
      <c r="F267" s="3">
        <v>13938.5</v>
      </c>
      <c r="G267" s="3">
        <v>1004.57</v>
      </c>
      <c r="H267" s="3">
        <v>3221.29</v>
      </c>
      <c r="I267" s="3">
        <v>199.22</v>
      </c>
      <c r="J267" s="3">
        <v>7090.45</v>
      </c>
      <c r="K267" s="3">
        <v>2791.97</v>
      </c>
      <c r="L267" s="3">
        <v>2613.17</v>
      </c>
      <c r="M267" s="3">
        <v>2978.75</v>
      </c>
      <c r="N267" s="3">
        <v>545.29999999999995</v>
      </c>
      <c r="O267" s="3">
        <f>VLOOKUP(B267,SWH!$A$4:$B$19,2,FALSE)</f>
        <v>0.78825500000000004</v>
      </c>
      <c r="P267" s="3">
        <f t="shared" si="17"/>
        <v>544.51174499999991</v>
      </c>
      <c r="Q267" s="3">
        <v>22.72</v>
      </c>
      <c r="R267" s="3">
        <v>2739.23</v>
      </c>
      <c r="S267" s="3">
        <v>241.81</v>
      </c>
      <c r="T267" s="3">
        <v>26.4</v>
      </c>
      <c r="U267" s="3">
        <v>1520.76</v>
      </c>
      <c r="V267" s="3">
        <v>146.75</v>
      </c>
      <c r="W267" s="3">
        <f t="shared" si="18"/>
        <v>8657.4217449999996</v>
      </c>
      <c r="X267" s="3">
        <f t="shared" si="19"/>
        <v>13938.5</v>
      </c>
      <c r="Y267" s="3">
        <v>21955.49</v>
      </c>
      <c r="Z267" s="3">
        <v>18251.23</v>
      </c>
      <c r="AA267" s="3">
        <f t="shared" si="16"/>
        <v>40206.720000000001</v>
      </c>
    </row>
    <row r="268" spans="1:27" x14ac:dyDescent="0.25">
      <c r="A268" s="93">
        <v>2018</v>
      </c>
      <c r="B268" s="93" t="s">
        <v>0</v>
      </c>
      <c r="C268" s="121" t="s">
        <v>10</v>
      </c>
      <c r="D268" s="3">
        <f>VLOOKUP(B268,SWH!$A$4:$C$19,3,FALSE)</f>
        <v>22436.18</v>
      </c>
      <c r="E268" s="3">
        <v>0</v>
      </c>
      <c r="F268" s="3">
        <v>4278.3599999999997</v>
      </c>
      <c r="G268" s="3">
        <v>5892.76</v>
      </c>
      <c r="H268" s="3">
        <v>3265.86</v>
      </c>
      <c r="I268" s="3">
        <v>143.74</v>
      </c>
      <c r="J268" s="3">
        <v>7090.45</v>
      </c>
      <c r="K268" s="3">
        <v>2791.97</v>
      </c>
      <c r="L268" s="3">
        <v>2580.3200000000002</v>
      </c>
      <c r="M268" s="3">
        <v>2817.51</v>
      </c>
      <c r="N268" s="3">
        <v>1145.95</v>
      </c>
      <c r="O268" s="3">
        <f>VLOOKUP(B268,SWH!$A$4:$B$19,2,FALSE)</f>
        <v>0.78825500000000004</v>
      </c>
      <c r="P268" s="3">
        <f t="shared" si="17"/>
        <v>1145.1617450000001</v>
      </c>
      <c r="Q268" s="3">
        <v>978.85</v>
      </c>
      <c r="R268" s="3">
        <v>0</v>
      </c>
      <c r="S268" s="3">
        <v>203.22</v>
      </c>
      <c r="T268" s="3">
        <v>26.4</v>
      </c>
      <c r="U268" s="3">
        <v>992.93</v>
      </c>
      <c r="V268" s="3">
        <v>180.41</v>
      </c>
      <c r="W268" s="3">
        <f t="shared" si="18"/>
        <v>11037.501745000001</v>
      </c>
      <c r="X268" s="3">
        <f t="shared" si="19"/>
        <v>4278.3599999999997</v>
      </c>
      <c r="Y268" s="3">
        <v>24325.48</v>
      </c>
      <c r="Z268" s="3">
        <v>8063.26</v>
      </c>
      <c r="AA268" s="3">
        <f t="shared" si="16"/>
        <v>32388.739999999998</v>
      </c>
    </row>
    <row r="269" spans="1:27" x14ac:dyDescent="0.25">
      <c r="A269" s="93">
        <v>2018</v>
      </c>
      <c r="B269" s="93" t="s">
        <v>0</v>
      </c>
      <c r="C269" s="121" t="s">
        <v>6</v>
      </c>
      <c r="D269" s="3">
        <f>VLOOKUP(B269,SWH!$A$4:$C$19,3,FALSE)</f>
        <v>22436.18</v>
      </c>
      <c r="E269" s="3">
        <v>23.93</v>
      </c>
      <c r="F269" s="3">
        <v>4273.25</v>
      </c>
      <c r="G269" s="3">
        <v>4722.26</v>
      </c>
      <c r="H269" s="3">
        <v>3266.82</v>
      </c>
      <c r="I269" s="3">
        <v>143.77000000000001</v>
      </c>
      <c r="J269" s="3">
        <v>7090.45</v>
      </c>
      <c r="K269" s="3">
        <v>2791.97</v>
      </c>
      <c r="L269" s="3">
        <v>2580.3200000000002</v>
      </c>
      <c r="M269" s="3">
        <v>2817.72</v>
      </c>
      <c r="N269" s="3">
        <v>1034.6600000000001</v>
      </c>
      <c r="O269" s="3">
        <f>VLOOKUP(B269,SWH!$A$4:$B$19,2,FALSE)</f>
        <v>0.78825500000000004</v>
      </c>
      <c r="P269" s="3">
        <f t="shared" si="17"/>
        <v>1033.8717450000001</v>
      </c>
      <c r="Q269" s="3">
        <v>620.5</v>
      </c>
      <c r="R269" s="3">
        <v>18.34</v>
      </c>
      <c r="S269" s="3">
        <v>203.22</v>
      </c>
      <c r="T269" s="3">
        <v>26.4</v>
      </c>
      <c r="U269" s="3">
        <v>993.58</v>
      </c>
      <c r="V269" s="3">
        <v>179.37</v>
      </c>
      <c r="W269" s="3">
        <f t="shared" si="18"/>
        <v>9439.8417449999997</v>
      </c>
      <c r="X269" s="3">
        <f t="shared" si="19"/>
        <v>4273.25</v>
      </c>
      <c r="Y269" s="3">
        <v>22727.75</v>
      </c>
      <c r="Z269" s="3">
        <v>8058.8</v>
      </c>
      <c r="AA269" s="3">
        <f t="shared" si="16"/>
        <v>30786.55</v>
      </c>
    </row>
    <row r="270" spans="1:27" x14ac:dyDescent="0.25">
      <c r="A270" s="93">
        <v>2018</v>
      </c>
      <c r="B270" s="93" t="s">
        <v>0</v>
      </c>
      <c r="C270" s="121" t="s">
        <v>11</v>
      </c>
      <c r="D270" s="3">
        <f>VLOOKUP(B270,SWH!$A$4:$C$19,3,FALSE)</f>
        <v>22436.18</v>
      </c>
      <c r="E270" s="3">
        <v>0</v>
      </c>
      <c r="F270" s="3">
        <v>4631.42</v>
      </c>
      <c r="G270" s="3">
        <v>4416.76</v>
      </c>
      <c r="H270" s="3">
        <v>3267.76</v>
      </c>
      <c r="I270" s="3">
        <v>143.79</v>
      </c>
      <c r="J270" s="3">
        <v>7090.45</v>
      </c>
      <c r="K270" s="3">
        <v>2791.97</v>
      </c>
      <c r="L270" s="3">
        <v>2580.3200000000002</v>
      </c>
      <c r="M270" s="3">
        <v>2784.5</v>
      </c>
      <c r="N270" s="3">
        <v>965.31</v>
      </c>
      <c r="O270" s="3">
        <f>VLOOKUP(B270,SWH!$A$4:$B$19,2,FALSE)</f>
        <v>0.78825500000000004</v>
      </c>
      <c r="P270" s="3">
        <f t="shared" si="17"/>
        <v>964.5217449999999</v>
      </c>
      <c r="Q270" s="3">
        <v>764.99</v>
      </c>
      <c r="R270" s="3">
        <v>0</v>
      </c>
      <c r="S270" s="3">
        <v>203.22</v>
      </c>
      <c r="T270" s="3">
        <v>26.4</v>
      </c>
      <c r="U270" s="3">
        <v>1015.74</v>
      </c>
      <c r="V270" s="3">
        <v>176.58</v>
      </c>
      <c r="W270" s="3">
        <f t="shared" si="18"/>
        <v>9133.9917449999994</v>
      </c>
      <c r="X270" s="3">
        <f t="shared" si="19"/>
        <v>4631.42</v>
      </c>
      <c r="Y270" s="3">
        <v>22420.09</v>
      </c>
      <c r="Z270" s="3">
        <v>8439.1299999999992</v>
      </c>
      <c r="AA270" s="3">
        <f t="shared" si="16"/>
        <v>30859.22</v>
      </c>
    </row>
    <row r="271" spans="1:27" x14ac:dyDescent="0.25">
      <c r="A271" s="93">
        <v>2018</v>
      </c>
      <c r="B271" s="93" t="s">
        <v>0</v>
      </c>
      <c r="C271" s="121" t="s">
        <v>13</v>
      </c>
      <c r="D271" s="3">
        <f>VLOOKUP(B271,SWH!$A$4:$C$19,3,FALSE)</f>
        <v>22436.18</v>
      </c>
      <c r="E271" s="3">
        <v>96.16</v>
      </c>
      <c r="F271" s="3">
        <v>4574.79</v>
      </c>
      <c r="G271" s="3">
        <v>4416.9799999999996</v>
      </c>
      <c r="H271" s="3">
        <v>3267.78</v>
      </c>
      <c r="I271" s="3">
        <v>143.61000000000001</v>
      </c>
      <c r="J271" s="3">
        <v>7090.45</v>
      </c>
      <c r="K271" s="3">
        <v>2791.97</v>
      </c>
      <c r="L271" s="3">
        <v>2580.3200000000002</v>
      </c>
      <c r="M271" s="3">
        <v>2850.37</v>
      </c>
      <c r="N271" s="3">
        <v>933.12</v>
      </c>
      <c r="O271" s="3">
        <f>VLOOKUP(B271,SWH!$A$4:$B$19,2,FALSE)</f>
        <v>0.78825500000000004</v>
      </c>
      <c r="P271" s="3">
        <f t="shared" si="17"/>
        <v>932.33174499999996</v>
      </c>
      <c r="Q271" s="3">
        <v>462.17</v>
      </c>
      <c r="R271" s="3">
        <v>64.209999999999994</v>
      </c>
      <c r="S271" s="3">
        <v>203.22</v>
      </c>
      <c r="T271" s="3">
        <v>26.4</v>
      </c>
      <c r="U271" s="3">
        <v>1027.5</v>
      </c>
      <c r="V271" s="3">
        <v>174.79</v>
      </c>
      <c r="W271" s="3">
        <f t="shared" si="18"/>
        <v>9025.4417450000001</v>
      </c>
      <c r="X271" s="3">
        <f t="shared" si="19"/>
        <v>4574.79</v>
      </c>
      <c r="Y271" s="3">
        <v>22309.58</v>
      </c>
      <c r="Z271" s="3">
        <v>8394.26</v>
      </c>
      <c r="AA271" s="3">
        <f t="shared" si="16"/>
        <v>30703.840000000004</v>
      </c>
    </row>
    <row r="272" spans="1:27" x14ac:dyDescent="0.25">
      <c r="A272" s="93">
        <v>2018</v>
      </c>
      <c r="B272" s="93" t="s">
        <v>0</v>
      </c>
      <c r="C272" s="121" t="s">
        <v>19</v>
      </c>
      <c r="D272" s="3">
        <f>VLOOKUP(B272,SWH!$A$4:$C$19,3,FALSE)</f>
        <v>22436.18</v>
      </c>
      <c r="E272" s="3">
        <v>182.08</v>
      </c>
      <c r="F272" s="3">
        <v>5120.6499999999996</v>
      </c>
      <c r="G272" s="3">
        <v>3919.88</v>
      </c>
      <c r="H272" s="3">
        <v>3268.26</v>
      </c>
      <c r="I272" s="3">
        <v>143.56</v>
      </c>
      <c r="J272" s="3">
        <v>7090.45</v>
      </c>
      <c r="K272" s="3">
        <v>2791.97</v>
      </c>
      <c r="L272" s="3">
        <v>2580.3200000000002</v>
      </c>
      <c r="M272" s="3">
        <v>2803.85</v>
      </c>
      <c r="N272" s="3">
        <v>954.75</v>
      </c>
      <c r="O272" s="3">
        <f>VLOOKUP(B272,SWH!$A$4:$B$19,2,FALSE)</f>
        <v>0.78825500000000004</v>
      </c>
      <c r="P272" s="3">
        <f t="shared" si="17"/>
        <v>953.96174499999995</v>
      </c>
      <c r="Q272" s="3">
        <v>571.11</v>
      </c>
      <c r="R272" s="3">
        <v>287.39999999999998</v>
      </c>
      <c r="S272" s="3">
        <v>192.33</v>
      </c>
      <c r="T272" s="3">
        <v>26.4</v>
      </c>
      <c r="U272" s="3">
        <v>1058.2</v>
      </c>
      <c r="V272" s="3">
        <v>171.12</v>
      </c>
      <c r="W272" s="3">
        <f t="shared" si="18"/>
        <v>8910.6117449999983</v>
      </c>
      <c r="X272" s="3">
        <f t="shared" si="19"/>
        <v>5120.6499999999996</v>
      </c>
      <c r="Y272" s="3">
        <v>22191.51</v>
      </c>
      <c r="Z272" s="3">
        <v>8970.82</v>
      </c>
      <c r="AA272" s="3">
        <f t="shared" si="16"/>
        <v>31162.329999999998</v>
      </c>
    </row>
    <row r="273" spans="1:27" x14ac:dyDescent="0.25">
      <c r="A273" s="93">
        <v>2018</v>
      </c>
      <c r="B273" s="93" t="s">
        <v>0</v>
      </c>
      <c r="C273" s="121" t="s">
        <v>20</v>
      </c>
      <c r="D273" s="3">
        <f>VLOOKUP(B273,SWH!$A$4:$C$19,3,FALSE)</f>
        <v>22436.18</v>
      </c>
      <c r="E273" s="3">
        <v>834.5</v>
      </c>
      <c r="F273" s="3">
        <v>4515.8999999999996</v>
      </c>
      <c r="G273" s="3">
        <v>2601.37</v>
      </c>
      <c r="H273" s="3">
        <v>3269.43</v>
      </c>
      <c r="I273" s="3">
        <v>143.66</v>
      </c>
      <c r="J273" s="3">
        <v>7090.45</v>
      </c>
      <c r="K273" s="3">
        <v>2791.97</v>
      </c>
      <c r="L273" s="3">
        <v>2580.3200000000002</v>
      </c>
      <c r="M273" s="3">
        <v>2952.76</v>
      </c>
      <c r="N273" s="3">
        <v>721.02</v>
      </c>
      <c r="O273" s="3">
        <f>VLOOKUP(B273,SWH!$A$4:$B$19,2,FALSE)</f>
        <v>0.78825500000000004</v>
      </c>
      <c r="P273" s="3">
        <f t="shared" si="17"/>
        <v>720.23174499999993</v>
      </c>
      <c r="Q273" s="3">
        <v>213.48</v>
      </c>
      <c r="R273" s="3">
        <v>2171.4899999999998</v>
      </c>
      <c r="S273" s="3">
        <v>182.14</v>
      </c>
      <c r="T273" s="3">
        <v>26.4</v>
      </c>
      <c r="U273" s="3">
        <v>1065.4000000000001</v>
      </c>
      <c r="V273" s="3">
        <v>166.54</v>
      </c>
      <c r="W273" s="3">
        <f t="shared" si="18"/>
        <v>9675.9717449999989</v>
      </c>
      <c r="X273" s="3">
        <f t="shared" si="19"/>
        <v>4515.8999999999996</v>
      </c>
      <c r="Y273" s="3">
        <v>22953.57</v>
      </c>
      <c r="Z273" s="3">
        <v>8373.27</v>
      </c>
      <c r="AA273" s="3">
        <f t="shared" si="16"/>
        <v>31326.84</v>
      </c>
    </row>
    <row r="274" spans="1:27" x14ac:dyDescent="0.25">
      <c r="A274" s="93">
        <v>2018</v>
      </c>
      <c r="B274" s="93" t="s">
        <v>0</v>
      </c>
      <c r="C274" s="121" t="s">
        <v>3</v>
      </c>
      <c r="D274" s="3">
        <f>VLOOKUP(B274,SWH!$A$4:$C$19,3,FALSE)</f>
        <v>22436.18</v>
      </c>
      <c r="E274" s="3">
        <v>467.06</v>
      </c>
      <c r="F274" s="3">
        <v>5776.39</v>
      </c>
      <c r="G274" s="3">
        <v>2623.09</v>
      </c>
      <c r="H274" s="3">
        <v>3269.13</v>
      </c>
      <c r="I274" s="3">
        <v>143.63</v>
      </c>
      <c r="J274" s="3">
        <v>7090.45</v>
      </c>
      <c r="K274" s="3">
        <v>2791.97</v>
      </c>
      <c r="L274" s="3">
        <v>2580.3200000000002</v>
      </c>
      <c r="M274" s="3">
        <v>2916.35</v>
      </c>
      <c r="N274" s="3">
        <v>816.54</v>
      </c>
      <c r="O274" s="3">
        <f>VLOOKUP(B274,SWH!$A$4:$B$19,2,FALSE)</f>
        <v>0.78825500000000004</v>
      </c>
      <c r="P274" s="3">
        <f t="shared" si="17"/>
        <v>815.75174499999991</v>
      </c>
      <c r="Q274" s="3">
        <v>324.81</v>
      </c>
      <c r="R274" s="3">
        <v>1037.47</v>
      </c>
      <c r="S274" s="3">
        <v>187.29</v>
      </c>
      <c r="T274" s="3">
        <v>26.4</v>
      </c>
      <c r="U274" s="3">
        <v>1144.3699999999999</v>
      </c>
      <c r="V274" s="3">
        <v>162.69</v>
      </c>
      <c r="W274" s="3">
        <f t="shared" si="18"/>
        <v>8371.8217450000011</v>
      </c>
      <c r="X274" s="3">
        <f t="shared" si="19"/>
        <v>5776.39</v>
      </c>
      <c r="Y274" s="3">
        <v>21645.24</v>
      </c>
      <c r="Z274" s="3">
        <v>9712.74</v>
      </c>
      <c r="AA274" s="3">
        <f t="shared" si="16"/>
        <v>31357.980000000003</v>
      </c>
    </row>
    <row r="275" spans="1:27" x14ac:dyDescent="0.25">
      <c r="A275" s="93">
        <v>2018</v>
      </c>
      <c r="B275" s="93" t="s">
        <v>0</v>
      </c>
      <c r="C275" s="121" t="s">
        <v>7</v>
      </c>
      <c r="D275" s="3">
        <f>VLOOKUP(B275,SWH!$A$4:$C$19,3,FALSE)</f>
        <v>22436.18</v>
      </c>
      <c r="E275" s="3">
        <v>757.64</v>
      </c>
      <c r="F275" s="3">
        <v>4612.91</v>
      </c>
      <c r="G275" s="3">
        <v>2201.33</v>
      </c>
      <c r="H275" s="3">
        <v>3268.47</v>
      </c>
      <c r="I275" s="3">
        <v>143.63</v>
      </c>
      <c r="J275" s="3">
        <v>7090.45</v>
      </c>
      <c r="K275" s="3">
        <v>2791.97</v>
      </c>
      <c r="L275" s="3">
        <v>2580.3200000000002</v>
      </c>
      <c r="M275" s="3">
        <v>3080.13</v>
      </c>
      <c r="N275" s="3">
        <v>670.32</v>
      </c>
      <c r="O275" s="3">
        <f>VLOOKUP(B275,SWH!$A$4:$B$19,2,FALSE)</f>
        <v>0.78825500000000004</v>
      </c>
      <c r="P275" s="3">
        <f t="shared" si="17"/>
        <v>669.531745</v>
      </c>
      <c r="Q275" s="3">
        <v>185.56</v>
      </c>
      <c r="R275" s="3">
        <v>2245.89</v>
      </c>
      <c r="S275" s="3">
        <v>179.69</v>
      </c>
      <c r="T275" s="3">
        <v>26.4</v>
      </c>
      <c r="U275" s="3">
        <v>1120.43</v>
      </c>
      <c r="V275" s="3">
        <v>162.22</v>
      </c>
      <c r="W275" s="3">
        <f t="shared" si="18"/>
        <v>9319.771745</v>
      </c>
      <c r="X275" s="3">
        <f t="shared" si="19"/>
        <v>4612.91</v>
      </c>
      <c r="Y275" s="3">
        <v>22592.06</v>
      </c>
      <c r="Z275" s="3">
        <v>8525.31</v>
      </c>
      <c r="AA275" s="3">
        <f t="shared" si="16"/>
        <v>31117.370000000003</v>
      </c>
    </row>
    <row r="276" spans="1:27" x14ac:dyDescent="0.25">
      <c r="A276" s="93">
        <v>2018</v>
      </c>
      <c r="B276" s="93" t="s">
        <v>0</v>
      </c>
      <c r="C276" s="121" t="s">
        <v>17</v>
      </c>
      <c r="D276" s="3">
        <f>VLOOKUP(B276,SWH!$A$4:$C$19,3,FALSE)</f>
        <v>22436.18</v>
      </c>
      <c r="E276" s="3">
        <v>232.17</v>
      </c>
      <c r="F276" s="3">
        <v>5526.95</v>
      </c>
      <c r="G276" s="3">
        <v>1883.12</v>
      </c>
      <c r="H276" s="3">
        <v>3268.11</v>
      </c>
      <c r="I276" s="3">
        <v>143.61000000000001</v>
      </c>
      <c r="J276" s="3">
        <v>7090.45</v>
      </c>
      <c r="K276" s="3">
        <v>2791.97</v>
      </c>
      <c r="L276" s="3">
        <v>2580.3200000000002</v>
      </c>
      <c r="M276" s="3">
        <v>2825.08</v>
      </c>
      <c r="N276" s="3">
        <v>581.72</v>
      </c>
      <c r="O276" s="3">
        <f>VLOOKUP(B276,SWH!$A$4:$B$19,2,FALSE)</f>
        <v>0.78825500000000004</v>
      </c>
      <c r="P276" s="3">
        <f t="shared" si="17"/>
        <v>580.93174499999998</v>
      </c>
      <c r="Q276" s="3">
        <v>141.31</v>
      </c>
      <c r="R276" s="3">
        <v>483.57</v>
      </c>
      <c r="S276" s="3">
        <v>0</v>
      </c>
      <c r="T276" s="3">
        <v>26.4</v>
      </c>
      <c r="U276" s="3">
        <v>1148.98</v>
      </c>
      <c r="V276" s="3">
        <v>161.11000000000001</v>
      </c>
      <c r="W276" s="3">
        <f t="shared" si="18"/>
        <v>6146.1817449999999</v>
      </c>
      <c r="X276" s="3">
        <f t="shared" si="19"/>
        <v>5526.95</v>
      </c>
      <c r="Y276" s="3">
        <v>19416.97</v>
      </c>
      <c r="Z276" s="3">
        <v>9467.9</v>
      </c>
      <c r="AA276" s="3">
        <f t="shared" si="16"/>
        <v>28884.870000000003</v>
      </c>
    </row>
    <row r="277" spans="1:27" x14ac:dyDescent="0.25">
      <c r="A277" s="93">
        <v>2018</v>
      </c>
      <c r="B277" s="93" t="s">
        <v>0</v>
      </c>
      <c r="C277" s="121" t="s">
        <v>14</v>
      </c>
      <c r="D277" s="3">
        <f>VLOOKUP(B277,SWH!$A$4:$C$19,3,FALSE)</f>
        <v>22436.18</v>
      </c>
      <c r="E277" s="3">
        <v>664.75</v>
      </c>
      <c r="F277" s="3">
        <v>6827.12</v>
      </c>
      <c r="G277" s="3">
        <v>2151.96</v>
      </c>
      <c r="H277" s="3">
        <v>3266.89</v>
      </c>
      <c r="I277" s="3">
        <v>143.41</v>
      </c>
      <c r="J277" s="3">
        <v>7090.45</v>
      </c>
      <c r="K277" s="3">
        <v>2791.97</v>
      </c>
      <c r="L277" s="3">
        <v>2580.3200000000002</v>
      </c>
      <c r="M277" s="3">
        <v>2909.47</v>
      </c>
      <c r="N277" s="3">
        <v>724.29</v>
      </c>
      <c r="O277" s="3">
        <f>VLOOKUP(B277,SWH!$A$4:$B$19,2,FALSE)</f>
        <v>0.78825500000000004</v>
      </c>
      <c r="P277" s="3">
        <f t="shared" si="17"/>
        <v>723.50174499999991</v>
      </c>
      <c r="Q277" s="3">
        <v>220.86</v>
      </c>
      <c r="R277" s="3">
        <v>1395.51</v>
      </c>
      <c r="S277" s="3">
        <v>190.37</v>
      </c>
      <c r="T277" s="3">
        <v>26.4</v>
      </c>
      <c r="U277" s="3">
        <v>1224.51</v>
      </c>
      <c r="V277" s="3">
        <v>157.13</v>
      </c>
      <c r="W277" s="3">
        <f t="shared" si="18"/>
        <v>8256.4217449999996</v>
      </c>
      <c r="X277" s="3">
        <f t="shared" si="19"/>
        <v>6827.12</v>
      </c>
      <c r="Y277" s="3">
        <v>21521.82</v>
      </c>
      <c r="Z277" s="3">
        <v>10843.6</v>
      </c>
      <c r="AA277" s="3">
        <f t="shared" si="16"/>
        <v>32365.42</v>
      </c>
    </row>
    <row r="278" spans="1:27" x14ac:dyDescent="0.25">
      <c r="A278" s="93">
        <v>2018</v>
      </c>
      <c r="B278" s="93" t="s">
        <v>0</v>
      </c>
      <c r="C278" s="121" t="s">
        <v>2</v>
      </c>
      <c r="D278" s="3">
        <f>VLOOKUP(B278,SWH!$A$4:$C$19,3,FALSE)</f>
        <v>22436.18</v>
      </c>
      <c r="E278" s="3">
        <v>830.87</v>
      </c>
      <c r="F278" s="3">
        <v>4737.1099999999997</v>
      </c>
      <c r="G278" s="3">
        <v>1644.94</v>
      </c>
      <c r="H278" s="3">
        <v>3266.9</v>
      </c>
      <c r="I278" s="3">
        <v>143.52000000000001</v>
      </c>
      <c r="J278" s="3">
        <v>7090.45</v>
      </c>
      <c r="K278" s="3">
        <v>2791.97</v>
      </c>
      <c r="L278" s="3">
        <v>2580.3200000000002</v>
      </c>
      <c r="M278" s="3">
        <v>3238.4</v>
      </c>
      <c r="N278" s="3">
        <v>589.39</v>
      </c>
      <c r="O278" s="3">
        <f>VLOOKUP(B278,SWH!$A$4:$B$19,2,FALSE)</f>
        <v>0.78825500000000004</v>
      </c>
      <c r="P278" s="3">
        <f t="shared" si="17"/>
        <v>588.60174499999994</v>
      </c>
      <c r="Q278" s="3">
        <v>73.94</v>
      </c>
      <c r="R278" s="3">
        <v>2844.41</v>
      </c>
      <c r="S278" s="3">
        <v>168.88</v>
      </c>
      <c r="T278" s="3">
        <v>26.4</v>
      </c>
      <c r="U278" s="3">
        <v>1200.5899999999999</v>
      </c>
      <c r="V278" s="3">
        <v>156.47</v>
      </c>
      <c r="W278" s="3">
        <f t="shared" si="18"/>
        <v>9390.0417450000004</v>
      </c>
      <c r="X278" s="3">
        <f t="shared" si="19"/>
        <v>4737.1099999999997</v>
      </c>
      <c r="Y278" s="3">
        <v>22654.9</v>
      </c>
      <c r="Z278" s="3">
        <v>8729.67</v>
      </c>
      <c r="AA278" s="3">
        <f t="shared" si="16"/>
        <v>31384.57</v>
      </c>
    </row>
    <row r="279" spans="1:27" x14ac:dyDescent="0.25">
      <c r="A279" s="93">
        <v>2018</v>
      </c>
      <c r="B279" s="93" t="s">
        <v>0</v>
      </c>
      <c r="C279" s="121" t="s">
        <v>18</v>
      </c>
      <c r="D279" s="3">
        <f>VLOOKUP(B279,SWH!$A$4:$C$19,3,FALSE)</f>
        <v>22436.18</v>
      </c>
      <c r="E279" s="3">
        <v>621.47</v>
      </c>
      <c r="F279" s="3">
        <v>6345.17</v>
      </c>
      <c r="G279" s="3">
        <v>1190.3</v>
      </c>
      <c r="H279" s="3">
        <v>3268.44</v>
      </c>
      <c r="I279" s="3">
        <v>143.25</v>
      </c>
      <c r="J279" s="3">
        <v>7090.45</v>
      </c>
      <c r="K279" s="3">
        <v>2791.97</v>
      </c>
      <c r="L279" s="3">
        <v>2580.3200000000002</v>
      </c>
      <c r="M279" s="3">
        <v>2942.74</v>
      </c>
      <c r="N279" s="3">
        <v>556.86</v>
      </c>
      <c r="O279" s="3">
        <f>VLOOKUP(B279,SWH!$A$4:$B$19,2,FALSE)</f>
        <v>0.78825500000000004</v>
      </c>
      <c r="P279" s="3">
        <f t="shared" si="17"/>
        <v>556.07174499999996</v>
      </c>
      <c r="Q279" s="3">
        <v>36.130000000000003</v>
      </c>
      <c r="R279" s="3">
        <v>761.35</v>
      </c>
      <c r="S279" s="3">
        <v>183.16</v>
      </c>
      <c r="T279" s="3">
        <v>26.4</v>
      </c>
      <c r="U279" s="3">
        <v>1246.76</v>
      </c>
      <c r="V279" s="3">
        <v>153.78</v>
      </c>
      <c r="W279" s="3">
        <f t="shared" si="18"/>
        <v>6291.2217450000007</v>
      </c>
      <c r="X279" s="3">
        <f t="shared" si="19"/>
        <v>6345.17</v>
      </c>
      <c r="Y279" s="3">
        <v>19554.650000000001</v>
      </c>
      <c r="Z279" s="3">
        <v>10383.9</v>
      </c>
      <c r="AA279" s="3">
        <f t="shared" si="16"/>
        <v>29938.550000000003</v>
      </c>
    </row>
    <row r="280" spans="1:27" x14ac:dyDescent="0.25">
      <c r="A280" s="93">
        <v>2018</v>
      </c>
      <c r="B280" s="93" t="s">
        <v>0</v>
      </c>
      <c r="C280" s="121" t="s">
        <v>4</v>
      </c>
      <c r="D280" s="3">
        <f>VLOOKUP(B280,SWH!$A$4:$C$19,3,FALSE)</f>
        <v>22436.18</v>
      </c>
      <c r="E280" s="3">
        <v>769</v>
      </c>
      <c r="F280" s="3">
        <v>7368.08</v>
      </c>
      <c r="G280" s="3">
        <v>1648.21</v>
      </c>
      <c r="H280" s="3">
        <v>3266.95</v>
      </c>
      <c r="I280" s="3">
        <v>143.46</v>
      </c>
      <c r="J280" s="3">
        <v>7090.45</v>
      </c>
      <c r="K280" s="3">
        <v>2791.97</v>
      </c>
      <c r="L280" s="3">
        <v>2580.3200000000002</v>
      </c>
      <c r="M280" s="3">
        <v>2965.93</v>
      </c>
      <c r="N280" s="3">
        <v>645.79999999999995</v>
      </c>
      <c r="O280" s="3">
        <f>VLOOKUP(B280,SWH!$A$4:$B$19,2,FALSE)</f>
        <v>0.78825500000000004</v>
      </c>
      <c r="P280" s="3">
        <f t="shared" si="17"/>
        <v>645.01174499999991</v>
      </c>
      <c r="Q280" s="3">
        <v>136.72999999999999</v>
      </c>
      <c r="R280" s="3">
        <v>1570.61</v>
      </c>
      <c r="S280" s="3">
        <v>184.55</v>
      </c>
      <c r="T280" s="3">
        <v>26.4</v>
      </c>
      <c r="U280" s="3">
        <v>1297.47</v>
      </c>
      <c r="V280" s="3">
        <v>153.21</v>
      </c>
      <c r="W280" s="3">
        <f t="shared" si="18"/>
        <v>7920.0417449999995</v>
      </c>
      <c r="X280" s="3">
        <f t="shared" si="19"/>
        <v>7368.08</v>
      </c>
      <c r="Y280" s="3">
        <v>21181.61</v>
      </c>
      <c r="Z280" s="3">
        <v>11457.52</v>
      </c>
      <c r="AA280" s="3">
        <f t="shared" si="16"/>
        <v>32639.13</v>
      </c>
    </row>
    <row r="281" spans="1:27" x14ac:dyDescent="0.25">
      <c r="A281" s="93">
        <v>2018</v>
      </c>
      <c r="B281" s="93" t="s">
        <v>0</v>
      </c>
      <c r="C281" s="121" t="s">
        <v>5</v>
      </c>
      <c r="D281" s="3">
        <f>VLOOKUP(B281,SWH!$A$4:$C$19,3,FALSE)</f>
        <v>22436.18</v>
      </c>
      <c r="E281" s="3">
        <v>955.07</v>
      </c>
      <c r="F281" s="3">
        <v>5493.81</v>
      </c>
      <c r="G281" s="3">
        <v>1393.9</v>
      </c>
      <c r="H281" s="3">
        <v>3266.54</v>
      </c>
      <c r="I281" s="3">
        <v>143.46</v>
      </c>
      <c r="J281" s="3">
        <v>7090.45</v>
      </c>
      <c r="K281" s="3">
        <v>2791.97</v>
      </c>
      <c r="L281" s="3">
        <v>2580.3200000000002</v>
      </c>
      <c r="M281" s="3">
        <v>3276.19</v>
      </c>
      <c r="N281" s="3">
        <v>517.70000000000005</v>
      </c>
      <c r="O281" s="3">
        <f>VLOOKUP(B281,SWH!$A$4:$B$19,2,FALSE)</f>
        <v>0.78825500000000004</v>
      </c>
      <c r="P281" s="3">
        <f t="shared" si="17"/>
        <v>516.911745</v>
      </c>
      <c r="Q281" s="3">
        <v>32.369999999999997</v>
      </c>
      <c r="R281" s="3">
        <v>2697.91</v>
      </c>
      <c r="S281" s="3">
        <v>170.97</v>
      </c>
      <c r="T281" s="3">
        <v>26.4</v>
      </c>
      <c r="U281" s="3">
        <v>1275.83</v>
      </c>
      <c r="V281" s="3">
        <v>152.88999999999999</v>
      </c>
      <c r="W281" s="3">
        <f t="shared" si="18"/>
        <v>9043.3217449999993</v>
      </c>
      <c r="X281" s="3">
        <f t="shared" si="19"/>
        <v>5493.81</v>
      </c>
      <c r="Y281" s="3">
        <v>22304.18</v>
      </c>
      <c r="Z281" s="3">
        <v>9561.61</v>
      </c>
      <c r="AA281" s="3">
        <f t="shared" si="16"/>
        <v>31865.79</v>
      </c>
    </row>
    <row r="282" spans="1:27" x14ac:dyDescent="0.25">
      <c r="A282" s="93">
        <v>2018</v>
      </c>
      <c r="B282" s="93" t="s">
        <v>0</v>
      </c>
      <c r="C282" s="121" t="s">
        <v>15</v>
      </c>
      <c r="D282" s="3">
        <f>VLOOKUP(B282,SWH!$A$4:$C$19,3,FALSE)</f>
        <v>22436.18</v>
      </c>
      <c r="E282" s="3">
        <v>704.16</v>
      </c>
      <c r="F282" s="3">
        <v>6623.95</v>
      </c>
      <c r="G282" s="3">
        <v>981.54</v>
      </c>
      <c r="H282" s="3">
        <v>3267.89</v>
      </c>
      <c r="I282" s="3">
        <v>143.24</v>
      </c>
      <c r="J282" s="3">
        <v>7090.45</v>
      </c>
      <c r="K282" s="3">
        <v>2791.97</v>
      </c>
      <c r="L282" s="3">
        <v>2580.3200000000002</v>
      </c>
      <c r="M282" s="3">
        <v>2962.19</v>
      </c>
      <c r="N282" s="3">
        <v>458.51</v>
      </c>
      <c r="O282" s="3">
        <f>VLOOKUP(B282,SWH!$A$4:$B$19,2,FALSE)</f>
        <v>0.78825500000000004</v>
      </c>
      <c r="P282" s="3">
        <f t="shared" si="17"/>
        <v>457.721745</v>
      </c>
      <c r="Q282" s="3">
        <v>30.41</v>
      </c>
      <c r="R282" s="3">
        <v>762.76</v>
      </c>
      <c r="S282" s="3">
        <v>182.64</v>
      </c>
      <c r="T282" s="3">
        <v>26.4</v>
      </c>
      <c r="U282" s="3">
        <v>1290.57</v>
      </c>
      <c r="V282" s="3">
        <v>151.22</v>
      </c>
      <c r="W282" s="3">
        <f t="shared" si="18"/>
        <v>6081.4217449999996</v>
      </c>
      <c r="X282" s="3">
        <f t="shared" si="19"/>
        <v>6623.95</v>
      </c>
      <c r="Y282" s="3">
        <v>19341.75</v>
      </c>
      <c r="Z282" s="3">
        <v>10706.49</v>
      </c>
      <c r="AA282" s="3">
        <f t="shared" si="16"/>
        <v>30048.239999999998</v>
      </c>
    </row>
    <row r="283" spans="1:27" x14ac:dyDescent="0.25">
      <c r="A283" s="93">
        <v>2018</v>
      </c>
      <c r="B283" s="93" t="s">
        <v>0</v>
      </c>
      <c r="C283" s="121" t="s">
        <v>16</v>
      </c>
      <c r="D283" s="3">
        <f>VLOOKUP(B283,SWH!$A$4:$C$19,3,FALSE)</f>
        <v>22436.18</v>
      </c>
      <c r="E283" s="3">
        <v>784.07</v>
      </c>
      <c r="F283" s="3">
        <v>9594.86</v>
      </c>
      <c r="G283" s="3">
        <v>1770.05</v>
      </c>
      <c r="H283" s="3">
        <v>3266.66</v>
      </c>
      <c r="I283" s="3">
        <v>143.38999999999999</v>
      </c>
      <c r="J283" s="3">
        <v>7090.45</v>
      </c>
      <c r="K283" s="3">
        <v>2791.97</v>
      </c>
      <c r="L283" s="3">
        <v>2580.3200000000002</v>
      </c>
      <c r="M283" s="3">
        <v>2993.45</v>
      </c>
      <c r="N283" s="3">
        <v>682.02</v>
      </c>
      <c r="O283" s="3">
        <f>VLOOKUP(B283,SWH!$A$4:$B$19,2,FALSE)</f>
        <v>0.78825500000000004</v>
      </c>
      <c r="P283" s="3">
        <f t="shared" si="17"/>
        <v>681.23174499999993</v>
      </c>
      <c r="Q283" s="3">
        <v>141.47</v>
      </c>
      <c r="R283" s="3">
        <v>1724.91</v>
      </c>
      <c r="S283" s="3">
        <v>187.03</v>
      </c>
      <c r="T283" s="3">
        <v>26.4</v>
      </c>
      <c r="U283" s="3">
        <v>1355.69</v>
      </c>
      <c r="V283" s="3">
        <v>152.38999999999999</v>
      </c>
      <c r="W283" s="3">
        <f t="shared" si="18"/>
        <v>8282.2117450000005</v>
      </c>
      <c r="X283" s="3">
        <f t="shared" si="19"/>
        <v>9594.86</v>
      </c>
      <c r="Y283" s="3">
        <v>21542.63</v>
      </c>
      <c r="Z283" s="3">
        <v>13742.52</v>
      </c>
      <c r="AA283" s="3">
        <f t="shared" si="16"/>
        <v>35285.15</v>
      </c>
    </row>
    <row r="284" spans="1:27" x14ac:dyDescent="0.25">
      <c r="A284" s="93">
        <v>2018</v>
      </c>
      <c r="B284" s="93" t="s">
        <v>0</v>
      </c>
      <c r="C284" s="121" t="s">
        <v>9</v>
      </c>
      <c r="D284" s="3">
        <f>VLOOKUP(B284,SWH!$A$4:$C$19,3,FALSE)</f>
        <v>22436.18</v>
      </c>
      <c r="E284" s="3">
        <v>1057.71</v>
      </c>
      <c r="F284" s="3">
        <v>8321.17</v>
      </c>
      <c r="G284" s="3">
        <v>1264.53</v>
      </c>
      <c r="H284" s="3">
        <v>3266.97</v>
      </c>
      <c r="I284" s="3">
        <v>143.29</v>
      </c>
      <c r="J284" s="3">
        <v>7090.45</v>
      </c>
      <c r="K284" s="3">
        <v>2791.97</v>
      </c>
      <c r="L284" s="3">
        <v>2580.3200000000002</v>
      </c>
      <c r="M284" s="3">
        <v>3159.22</v>
      </c>
      <c r="N284" s="3">
        <v>499.59</v>
      </c>
      <c r="O284" s="3">
        <f>VLOOKUP(B284,SWH!$A$4:$B$19,2,FALSE)</f>
        <v>0.78825500000000004</v>
      </c>
      <c r="P284" s="3">
        <f t="shared" si="17"/>
        <v>498.80174499999998</v>
      </c>
      <c r="Q284" s="3">
        <v>25.56</v>
      </c>
      <c r="R284" s="3">
        <v>2741.59</v>
      </c>
      <c r="S284" s="3">
        <v>184.63</v>
      </c>
      <c r="T284" s="3">
        <v>26.4</v>
      </c>
      <c r="U284" s="3">
        <v>1340.57</v>
      </c>
      <c r="V284" s="3">
        <v>150.38999999999999</v>
      </c>
      <c r="W284" s="3">
        <f t="shared" si="18"/>
        <v>8932.0417449999986</v>
      </c>
      <c r="X284" s="3">
        <f t="shared" si="19"/>
        <v>8321.17</v>
      </c>
      <c r="Y284" s="3">
        <v>22190.66</v>
      </c>
      <c r="Z284" s="3">
        <v>12453.71</v>
      </c>
      <c r="AA284" s="3">
        <f t="shared" si="16"/>
        <v>34644.369999999995</v>
      </c>
    </row>
    <row r="285" spans="1:27" x14ac:dyDescent="0.25">
      <c r="A285" s="93">
        <v>2018</v>
      </c>
      <c r="B285" s="93" t="s">
        <v>0</v>
      </c>
      <c r="C285" s="121" t="s">
        <v>12</v>
      </c>
      <c r="D285" s="3">
        <f>VLOOKUP(B285,SWH!$A$4:$C$19,3,FALSE)</f>
        <v>22436.18</v>
      </c>
      <c r="E285" s="3">
        <v>892.68</v>
      </c>
      <c r="F285" s="3">
        <v>10739.35</v>
      </c>
      <c r="G285" s="3">
        <v>1497.72</v>
      </c>
      <c r="H285" s="3">
        <v>3266.33</v>
      </c>
      <c r="I285" s="3">
        <v>143.19999999999999</v>
      </c>
      <c r="J285" s="3">
        <v>7090.45</v>
      </c>
      <c r="K285" s="3">
        <v>2791.97</v>
      </c>
      <c r="L285" s="3">
        <v>2580.3200000000002</v>
      </c>
      <c r="M285" s="3">
        <v>3001.27</v>
      </c>
      <c r="N285" s="3">
        <v>586.44000000000005</v>
      </c>
      <c r="O285" s="3">
        <f>VLOOKUP(B285,SWH!$A$4:$B$19,2,FALSE)</f>
        <v>0.78825500000000004</v>
      </c>
      <c r="P285" s="3">
        <f t="shared" si="17"/>
        <v>585.65174500000001</v>
      </c>
      <c r="Q285" s="3">
        <v>93.6</v>
      </c>
      <c r="R285" s="3">
        <v>2101.9299999999998</v>
      </c>
      <c r="S285" s="3">
        <v>186.41</v>
      </c>
      <c r="T285" s="3">
        <v>26.4</v>
      </c>
      <c r="U285" s="3">
        <v>1426.15</v>
      </c>
      <c r="V285" s="3">
        <v>150.18</v>
      </c>
      <c r="W285" s="3">
        <f t="shared" si="18"/>
        <v>8359.2617449999998</v>
      </c>
      <c r="X285" s="3">
        <f t="shared" si="19"/>
        <v>10739.35</v>
      </c>
      <c r="Y285" s="3">
        <v>21616.95</v>
      </c>
      <c r="Z285" s="3">
        <v>14957.48</v>
      </c>
      <c r="AA285" s="3">
        <f t="shared" si="16"/>
        <v>36574.43</v>
      </c>
    </row>
    <row r="286" spans="1:27" x14ac:dyDescent="0.25">
      <c r="A286" s="93">
        <v>2018</v>
      </c>
      <c r="B286" s="93" t="s">
        <v>0</v>
      </c>
      <c r="C286" s="121" t="s">
        <v>8</v>
      </c>
      <c r="D286" s="3">
        <f>VLOOKUP(B286,SWH!$A$4:$C$19,3,FALSE)</f>
        <v>22436.18</v>
      </c>
      <c r="E286" s="3">
        <v>1096.79</v>
      </c>
      <c r="F286" s="3">
        <v>13500.89</v>
      </c>
      <c r="G286" s="3">
        <v>991.13</v>
      </c>
      <c r="H286" s="3">
        <v>3269.84</v>
      </c>
      <c r="I286" s="3">
        <v>142.41</v>
      </c>
      <c r="J286" s="3">
        <v>7090.45</v>
      </c>
      <c r="K286" s="3">
        <v>2791.97</v>
      </c>
      <c r="L286" s="3">
        <v>2580.33</v>
      </c>
      <c r="M286" s="3">
        <v>2962.61</v>
      </c>
      <c r="N286" s="3">
        <v>437.08</v>
      </c>
      <c r="O286" s="3">
        <f>VLOOKUP(B286,SWH!$A$4:$B$19,2,FALSE)</f>
        <v>0.78825500000000004</v>
      </c>
      <c r="P286" s="3">
        <f t="shared" si="17"/>
        <v>436.29174499999999</v>
      </c>
      <c r="Q286" s="3">
        <v>22.37</v>
      </c>
      <c r="R286" s="3">
        <v>2580.4</v>
      </c>
      <c r="S286" s="3">
        <v>187.4</v>
      </c>
      <c r="T286" s="3">
        <v>26.4</v>
      </c>
      <c r="U286" s="3">
        <v>1520.82</v>
      </c>
      <c r="V286" s="3">
        <v>146.75</v>
      </c>
      <c r="W286" s="3">
        <f t="shared" si="18"/>
        <v>8276.9917450000012</v>
      </c>
      <c r="X286" s="3">
        <f t="shared" si="19"/>
        <v>13500.89</v>
      </c>
      <c r="Y286" s="3">
        <v>21533.94</v>
      </c>
      <c r="Z286" s="3">
        <v>17813.68</v>
      </c>
      <c r="AA286" s="3">
        <f t="shared" si="16"/>
        <v>39347.619999999995</v>
      </c>
    </row>
    <row r="287" spans="1:27" x14ac:dyDescent="0.25">
      <c r="A287" s="93">
        <v>2006</v>
      </c>
      <c r="B287" s="93" t="s">
        <v>59</v>
      </c>
      <c r="C287" s="121" t="s">
        <v>10</v>
      </c>
      <c r="D287" s="3">
        <f>VLOOKUP(B287,SWH!$A$4:$C$19,3,FALSE)</f>
        <v>11345.29</v>
      </c>
      <c r="E287" s="3">
        <v>0</v>
      </c>
      <c r="F287" s="3">
        <v>2073.25</v>
      </c>
      <c r="G287" s="3">
        <v>10240.4</v>
      </c>
      <c r="H287" s="3">
        <v>1508.53</v>
      </c>
      <c r="I287" s="3">
        <v>306.52</v>
      </c>
      <c r="J287" s="3">
        <v>1751.31</v>
      </c>
      <c r="K287" s="3">
        <v>1788.85</v>
      </c>
      <c r="L287" s="3">
        <v>1035.5</v>
      </c>
      <c r="M287" s="3">
        <v>2209.33</v>
      </c>
      <c r="N287" s="3">
        <v>569.39</v>
      </c>
      <c r="O287" s="3">
        <f>VLOOKUP(B287,SWH!$A$4:$B$19,2,FALSE)</f>
        <v>1.5107900000000001</v>
      </c>
      <c r="P287" s="3">
        <f t="shared" si="17"/>
        <v>567.87920999999994</v>
      </c>
      <c r="Q287" s="3">
        <v>0</v>
      </c>
      <c r="R287" s="3">
        <v>0</v>
      </c>
      <c r="S287" s="3">
        <v>615.88</v>
      </c>
      <c r="T287" s="3">
        <v>90.82</v>
      </c>
      <c r="U287" s="3">
        <v>1754.63</v>
      </c>
      <c r="V287" s="3">
        <v>73.680000000000007</v>
      </c>
      <c r="W287" s="3">
        <f t="shared" si="18"/>
        <v>13633.48921</v>
      </c>
      <c r="X287" s="3">
        <f t="shared" si="19"/>
        <v>2073.25</v>
      </c>
      <c r="Y287" s="3">
        <v>18401.36</v>
      </c>
      <c r="Z287" s="3">
        <v>5616.73</v>
      </c>
      <c r="AA287" s="3">
        <f t="shared" si="16"/>
        <v>24018.09</v>
      </c>
    </row>
    <row r="288" spans="1:27" x14ac:dyDescent="0.25">
      <c r="A288" s="93">
        <v>2006</v>
      </c>
      <c r="B288" s="93" t="s">
        <v>59</v>
      </c>
      <c r="C288" s="121" t="s">
        <v>6</v>
      </c>
      <c r="D288" s="3">
        <f>VLOOKUP(B288,SWH!$A$4:$C$19,3,FALSE)</f>
        <v>11345.29</v>
      </c>
      <c r="E288" s="3">
        <v>0</v>
      </c>
      <c r="F288" s="3">
        <v>3314.66</v>
      </c>
      <c r="G288" s="3">
        <v>9665.36</v>
      </c>
      <c r="H288" s="3">
        <v>1508.53</v>
      </c>
      <c r="I288" s="3">
        <v>306.58</v>
      </c>
      <c r="J288" s="3">
        <v>1751.31</v>
      </c>
      <c r="K288" s="3">
        <v>1788.85</v>
      </c>
      <c r="L288" s="3">
        <v>1035.5</v>
      </c>
      <c r="M288" s="3">
        <v>2435.5</v>
      </c>
      <c r="N288" s="3">
        <v>545.23</v>
      </c>
      <c r="O288" s="3">
        <f>VLOOKUP(B288,SWH!$A$4:$B$19,2,FALSE)</f>
        <v>1.5107900000000001</v>
      </c>
      <c r="P288" s="3">
        <f t="shared" si="17"/>
        <v>543.71920999999998</v>
      </c>
      <c r="Q288" s="3">
        <v>0</v>
      </c>
      <c r="R288" s="3">
        <v>0</v>
      </c>
      <c r="S288" s="3">
        <v>675.94</v>
      </c>
      <c r="T288" s="3">
        <v>90.83</v>
      </c>
      <c r="U288" s="3">
        <v>1768.94</v>
      </c>
      <c r="V288" s="3">
        <v>73.06</v>
      </c>
      <c r="W288" s="3">
        <f t="shared" si="18"/>
        <v>13320.51921</v>
      </c>
      <c r="X288" s="3">
        <f t="shared" si="19"/>
        <v>3314.66</v>
      </c>
      <c r="Y288" s="3">
        <v>18087.84</v>
      </c>
      <c r="Z288" s="3">
        <v>6872.46</v>
      </c>
      <c r="AA288" s="3">
        <f t="shared" si="16"/>
        <v>24960.3</v>
      </c>
    </row>
    <row r="289" spans="1:27" x14ac:dyDescent="0.25">
      <c r="A289" s="93">
        <v>2006</v>
      </c>
      <c r="B289" s="93" t="s">
        <v>59</v>
      </c>
      <c r="C289" s="121" t="s">
        <v>11</v>
      </c>
      <c r="D289" s="3">
        <f>VLOOKUP(B289,SWH!$A$4:$C$19,3,FALSE)</f>
        <v>11345.29</v>
      </c>
      <c r="E289" s="3">
        <v>0</v>
      </c>
      <c r="F289" s="3">
        <v>2149.37</v>
      </c>
      <c r="G289" s="3">
        <v>6901.59</v>
      </c>
      <c r="H289" s="3">
        <v>1508.53</v>
      </c>
      <c r="I289" s="3">
        <v>306.61</v>
      </c>
      <c r="J289" s="3">
        <v>1751.31</v>
      </c>
      <c r="K289" s="3">
        <v>1788.85</v>
      </c>
      <c r="L289" s="3">
        <v>1035.5</v>
      </c>
      <c r="M289" s="3">
        <v>2040.46</v>
      </c>
      <c r="N289" s="3">
        <v>433.75</v>
      </c>
      <c r="O289" s="3">
        <f>VLOOKUP(B289,SWH!$A$4:$B$19,2,FALSE)</f>
        <v>1.5107900000000001</v>
      </c>
      <c r="P289" s="3">
        <f t="shared" si="17"/>
        <v>432.23921000000001</v>
      </c>
      <c r="Q289" s="3">
        <v>0</v>
      </c>
      <c r="R289" s="3">
        <v>0</v>
      </c>
      <c r="S289" s="3">
        <v>575.66</v>
      </c>
      <c r="T289" s="3">
        <v>90.82</v>
      </c>
      <c r="U289" s="3">
        <v>1818.89</v>
      </c>
      <c r="V289" s="3">
        <v>73.72</v>
      </c>
      <c r="W289" s="3">
        <f t="shared" si="18"/>
        <v>9949.9492099999989</v>
      </c>
      <c r="X289" s="3">
        <f t="shared" si="19"/>
        <v>2149.37</v>
      </c>
      <c r="Y289" s="3">
        <v>14717.95</v>
      </c>
      <c r="Z289" s="3">
        <v>5757.11</v>
      </c>
      <c r="AA289" s="3">
        <f t="shared" si="16"/>
        <v>20475.060000000001</v>
      </c>
    </row>
    <row r="290" spans="1:27" x14ac:dyDescent="0.25">
      <c r="A290" s="93">
        <v>2006</v>
      </c>
      <c r="B290" s="93" t="s">
        <v>59</v>
      </c>
      <c r="C290" s="121" t="s">
        <v>13</v>
      </c>
      <c r="D290" s="3">
        <f>VLOOKUP(B290,SWH!$A$4:$C$19,3,FALSE)</f>
        <v>11345.29</v>
      </c>
      <c r="E290" s="3">
        <v>0</v>
      </c>
      <c r="F290" s="3">
        <v>3686.3</v>
      </c>
      <c r="G290" s="3">
        <v>7631.13</v>
      </c>
      <c r="H290" s="3">
        <v>1508.53</v>
      </c>
      <c r="I290" s="3">
        <v>306.23</v>
      </c>
      <c r="J290" s="3">
        <v>1751.31</v>
      </c>
      <c r="K290" s="3">
        <v>1788.85</v>
      </c>
      <c r="L290" s="3">
        <v>1035.5</v>
      </c>
      <c r="M290" s="3">
        <v>2393.13</v>
      </c>
      <c r="N290" s="3">
        <v>451.23</v>
      </c>
      <c r="O290" s="3">
        <f>VLOOKUP(B290,SWH!$A$4:$B$19,2,FALSE)</f>
        <v>1.5107900000000001</v>
      </c>
      <c r="P290" s="3">
        <f t="shared" si="17"/>
        <v>449.71921000000003</v>
      </c>
      <c r="Q290" s="3">
        <v>0</v>
      </c>
      <c r="R290" s="3">
        <v>0</v>
      </c>
      <c r="S290" s="3">
        <v>673.5</v>
      </c>
      <c r="T290" s="3">
        <v>90.83</v>
      </c>
      <c r="U290" s="3">
        <v>1827.36</v>
      </c>
      <c r="V290" s="3">
        <v>72.91</v>
      </c>
      <c r="W290" s="3">
        <f t="shared" si="18"/>
        <v>11147.47921</v>
      </c>
      <c r="X290" s="3">
        <f t="shared" si="19"/>
        <v>3686.3</v>
      </c>
      <c r="Y290" s="3">
        <v>15914.3</v>
      </c>
      <c r="Z290" s="3">
        <v>7302.52</v>
      </c>
      <c r="AA290" s="3">
        <f t="shared" si="16"/>
        <v>23216.82</v>
      </c>
    </row>
    <row r="291" spans="1:27" x14ac:dyDescent="0.25">
      <c r="A291" s="93">
        <v>2006</v>
      </c>
      <c r="B291" s="93" t="s">
        <v>59</v>
      </c>
      <c r="C291" s="121" t="s">
        <v>19</v>
      </c>
      <c r="D291" s="3">
        <f>VLOOKUP(B291,SWH!$A$4:$C$19,3,FALSE)</f>
        <v>11345.29</v>
      </c>
      <c r="E291" s="3">
        <v>0</v>
      </c>
      <c r="F291" s="3">
        <v>3370.41</v>
      </c>
      <c r="G291" s="3">
        <v>6460.1</v>
      </c>
      <c r="H291" s="3">
        <v>1508.53</v>
      </c>
      <c r="I291" s="3">
        <v>306.12</v>
      </c>
      <c r="J291" s="3">
        <v>1751.31</v>
      </c>
      <c r="K291" s="3">
        <v>1788.85</v>
      </c>
      <c r="L291" s="3">
        <v>1035.5</v>
      </c>
      <c r="M291" s="3">
        <v>2069.52</v>
      </c>
      <c r="N291" s="3">
        <v>456.66</v>
      </c>
      <c r="O291" s="3">
        <f>VLOOKUP(B291,SWH!$A$4:$B$19,2,FALSE)</f>
        <v>1.5107900000000001</v>
      </c>
      <c r="P291" s="3">
        <f t="shared" si="17"/>
        <v>455.14921000000004</v>
      </c>
      <c r="Q291" s="3">
        <v>0</v>
      </c>
      <c r="R291" s="3">
        <v>0</v>
      </c>
      <c r="S291" s="3">
        <v>598.57000000000005</v>
      </c>
      <c r="T291" s="3">
        <v>90.83</v>
      </c>
      <c r="U291" s="3">
        <v>1894.2</v>
      </c>
      <c r="V291" s="3">
        <v>73.02</v>
      </c>
      <c r="W291" s="3">
        <f t="shared" si="18"/>
        <v>9583.3392100000019</v>
      </c>
      <c r="X291" s="3">
        <f t="shared" si="19"/>
        <v>3370.41</v>
      </c>
      <c r="Y291" s="3">
        <v>14350.15</v>
      </c>
      <c r="Z291" s="3">
        <v>7053.46</v>
      </c>
      <c r="AA291" s="3">
        <f t="shared" si="16"/>
        <v>21403.61</v>
      </c>
    </row>
    <row r="292" spans="1:27" x14ac:dyDescent="0.25">
      <c r="A292" s="93">
        <v>2006</v>
      </c>
      <c r="B292" s="93" t="s">
        <v>59</v>
      </c>
      <c r="C292" s="121" t="s">
        <v>20</v>
      </c>
      <c r="D292" s="3">
        <f>VLOOKUP(B292,SWH!$A$4:$C$19,3,FALSE)</f>
        <v>11345.29</v>
      </c>
      <c r="E292" s="3">
        <v>0</v>
      </c>
      <c r="F292" s="3">
        <v>3900.21</v>
      </c>
      <c r="G292" s="3">
        <v>4487.8100000000004</v>
      </c>
      <c r="H292" s="3">
        <v>1508.53</v>
      </c>
      <c r="I292" s="3">
        <v>306.35000000000002</v>
      </c>
      <c r="J292" s="3">
        <v>1751.31</v>
      </c>
      <c r="K292" s="3">
        <v>1788.85</v>
      </c>
      <c r="L292" s="3">
        <v>1035.5</v>
      </c>
      <c r="M292" s="3">
        <v>2365.81</v>
      </c>
      <c r="N292" s="3">
        <v>342.31</v>
      </c>
      <c r="O292" s="3">
        <f>VLOOKUP(B292,SWH!$A$4:$B$19,2,FALSE)</f>
        <v>1.5107900000000001</v>
      </c>
      <c r="P292" s="3">
        <f t="shared" si="17"/>
        <v>340.79921000000002</v>
      </c>
      <c r="Q292" s="3">
        <v>0</v>
      </c>
      <c r="R292" s="3">
        <v>0</v>
      </c>
      <c r="S292" s="3">
        <v>467.1</v>
      </c>
      <c r="T292" s="3">
        <v>90.83</v>
      </c>
      <c r="U292" s="3">
        <v>1899.44</v>
      </c>
      <c r="V292" s="3">
        <v>71.900000000000006</v>
      </c>
      <c r="W292" s="3">
        <f t="shared" si="18"/>
        <v>7661.5192100000004</v>
      </c>
      <c r="X292" s="3">
        <f t="shared" si="19"/>
        <v>3900.21</v>
      </c>
      <c r="Y292" s="3">
        <v>12427.45</v>
      </c>
      <c r="Z292" s="3">
        <v>7588.5</v>
      </c>
      <c r="AA292" s="3">
        <f t="shared" si="16"/>
        <v>20015.95</v>
      </c>
    </row>
    <row r="293" spans="1:27" x14ac:dyDescent="0.25">
      <c r="A293" s="93">
        <v>2006</v>
      </c>
      <c r="B293" s="93" t="s">
        <v>59</v>
      </c>
      <c r="C293" s="121" t="s">
        <v>3</v>
      </c>
      <c r="D293" s="3">
        <f>VLOOKUP(B293,SWH!$A$4:$C$19,3,FALSE)</f>
        <v>11345.29</v>
      </c>
      <c r="E293" s="3">
        <v>0</v>
      </c>
      <c r="F293" s="3">
        <v>3906.97</v>
      </c>
      <c r="G293" s="3">
        <v>3677.14</v>
      </c>
      <c r="H293" s="3">
        <v>1508.53</v>
      </c>
      <c r="I293" s="3">
        <v>306.29000000000002</v>
      </c>
      <c r="J293" s="3">
        <v>1751.31</v>
      </c>
      <c r="K293" s="3">
        <v>1788.85</v>
      </c>
      <c r="L293" s="3">
        <v>1035.5</v>
      </c>
      <c r="M293" s="3">
        <v>1957.36</v>
      </c>
      <c r="N293" s="3">
        <v>316.82</v>
      </c>
      <c r="O293" s="3">
        <f>VLOOKUP(B293,SWH!$A$4:$B$19,2,FALSE)</f>
        <v>1.5107900000000001</v>
      </c>
      <c r="P293" s="3">
        <f t="shared" si="17"/>
        <v>315.30921000000001</v>
      </c>
      <c r="Q293" s="3">
        <v>0</v>
      </c>
      <c r="R293" s="3">
        <v>0</v>
      </c>
      <c r="S293" s="3">
        <v>584.41</v>
      </c>
      <c r="T293" s="3">
        <v>90.83</v>
      </c>
      <c r="U293" s="3">
        <v>2024.91</v>
      </c>
      <c r="V293" s="3">
        <v>72.489999999999995</v>
      </c>
      <c r="W293" s="3">
        <f t="shared" si="18"/>
        <v>6534.2192100000002</v>
      </c>
      <c r="X293" s="3">
        <f t="shared" si="19"/>
        <v>3906.97</v>
      </c>
      <c r="Y293" s="3">
        <v>11300.68</v>
      </c>
      <c r="Z293" s="3">
        <v>7720.73</v>
      </c>
      <c r="AA293" s="3">
        <f t="shared" si="16"/>
        <v>19021.41</v>
      </c>
    </row>
    <row r="294" spans="1:27" x14ac:dyDescent="0.25">
      <c r="A294" s="93">
        <v>2006</v>
      </c>
      <c r="B294" s="93" t="s">
        <v>59</v>
      </c>
      <c r="C294" s="121" t="s">
        <v>7</v>
      </c>
      <c r="D294" s="3">
        <f>VLOOKUP(B294,SWH!$A$4:$C$19,3,FALSE)</f>
        <v>11345.29</v>
      </c>
      <c r="E294" s="3">
        <v>0</v>
      </c>
      <c r="F294" s="3">
        <v>4409.43</v>
      </c>
      <c r="G294" s="3">
        <v>3326.59</v>
      </c>
      <c r="H294" s="3">
        <v>1508.53</v>
      </c>
      <c r="I294" s="3">
        <v>306.27999999999997</v>
      </c>
      <c r="J294" s="3">
        <v>1751.31</v>
      </c>
      <c r="K294" s="3">
        <v>1788.85</v>
      </c>
      <c r="L294" s="3">
        <v>1035.5</v>
      </c>
      <c r="M294" s="3">
        <v>2330.33</v>
      </c>
      <c r="N294" s="3">
        <v>281.64999999999998</v>
      </c>
      <c r="O294" s="3">
        <f>VLOOKUP(B294,SWH!$A$4:$B$19,2,FALSE)</f>
        <v>1.5107900000000001</v>
      </c>
      <c r="P294" s="3">
        <f t="shared" si="17"/>
        <v>280.13920999999999</v>
      </c>
      <c r="Q294" s="3">
        <v>0</v>
      </c>
      <c r="R294" s="3">
        <v>0</v>
      </c>
      <c r="S294" s="3">
        <v>473.35</v>
      </c>
      <c r="T294" s="3">
        <v>90.83</v>
      </c>
      <c r="U294" s="3">
        <v>1991.32</v>
      </c>
      <c r="V294" s="3">
        <v>71.84</v>
      </c>
      <c r="W294" s="3">
        <f t="shared" si="18"/>
        <v>6410.4092099999998</v>
      </c>
      <c r="X294" s="3">
        <f t="shared" si="19"/>
        <v>4409.43</v>
      </c>
      <c r="Y294" s="3">
        <v>11176.2</v>
      </c>
      <c r="Z294" s="3">
        <v>8189.6</v>
      </c>
      <c r="AA294" s="3">
        <f t="shared" si="16"/>
        <v>19365.800000000003</v>
      </c>
    </row>
    <row r="295" spans="1:27" x14ac:dyDescent="0.25">
      <c r="A295" s="93">
        <v>2006</v>
      </c>
      <c r="B295" s="93" t="s">
        <v>59</v>
      </c>
      <c r="C295" s="121" t="s">
        <v>17</v>
      </c>
      <c r="D295" s="3">
        <f>VLOOKUP(B295,SWH!$A$4:$C$19,3,FALSE)</f>
        <v>11345.29</v>
      </c>
      <c r="E295" s="3">
        <v>0</v>
      </c>
      <c r="F295" s="3">
        <v>3809.63</v>
      </c>
      <c r="G295" s="3">
        <v>2485.71</v>
      </c>
      <c r="H295" s="3">
        <v>1508.53</v>
      </c>
      <c r="I295" s="3">
        <v>306.23</v>
      </c>
      <c r="J295" s="3">
        <v>1751.31</v>
      </c>
      <c r="K295" s="3">
        <v>1788.85</v>
      </c>
      <c r="L295" s="3">
        <v>1035.5</v>
      </c>
      <c r="M295" s="3">
        <v>1839.7</v>
      </c>
      <c r="N295" s="3">
        <v>230.63</v>
      </c>
      <c r="O295" s="3">
        <f>VLOOKUP(B295,SWH!$A$4:$B$19,2,FALSE)</f>
        <v>1.5107900000000001</v>
      </c>
      <c r="P295" s="3">
        <f t="shared" si="17"/>
        <v>229.11921000000001</v>
      </c>
      <c r="Q295" s="3">
        <v>0</v>
      </c>
      <c r="R295" s="3">
        <v>0</v>
      </c>
      <c r="S295" s="3">
        <v>0</v>
      </c>
      <c r="T295" s="3">
        <v>90.83</v>
      </c>
      <c r="U295" s="3">
        <v>2039.04</v>
      </c>
      <c r="V295" s="3">
        <v>72.81</v>
      </c>
      <c r="W295" s="3">
        <f t="shared" si="18"/>
        <v>4554.5292099999997</v>
      </c>
      <c r="X295" s="3">
        <f t="shared" si="19"/>
        <v>3809.63</v>
      </c>
      <c r="Y295" s="3">
        <v>9321.25</v>
      </c>
      <c r="Z295" s="3">
        <v>7637.51</v>
      </c>
      <c r="AA295" s="3">
        <f t="shared" si="16"/>
        <v>16958.760000000002</v>
      </c>
    </row>
    <row r="296" spans="1:27" x14ac:dyDescent="0.25">
      <c r="A296" s="93">
        <v>2006</v>
      </c>
      <c r="B296" s="93" t="s">
        <v>59</v>
      </c>
      <c r="C296" s="121" t="s">
        <v>14</v>
      </c>
      <c r="D296" s="3">
        <f>VLOOKUP(B296,SWH!$A$4:$C$19,3,FALSE)</f>
        <v>11345.29</v>
      </c>
      <c r="E296" s="3">
        <v>0</v>
      </c>
      <c r="F296" s="3">
        <v>4443.17</v>
      </c>
      <c r="G296" s="3">
        <v>2511.6799999999998</v>
      </c>
      <c r="H296" s="3">
        <v>1508.53</v>
      </c>
      <c r="I296" s="3">
        <v>305.82</v>
      </c>
      <c r="J296" s="3">
        <v>1751.31</v>
      </c>
      <c r="K296" s="3">
        <v>1788.85</v>
      </c>
      <c r="L296" s="3">
        <v>1035.5</v>
      </c>
      <c r="M296" s="3">
        <v>1878.84</v>
      </c>
      <c r="N296" s="3">
        <v>246.25</v>
      </c>
      <c r="O296" s="3">
        <f>VLOOKUP(B296,SWH!$A$4:$B$19,2,FALSE)</f>
        <v>1.5107900000000001</v>
      </c>
      <c r="P296" s="3">
        <f t="shared" si="17"/>
        <v>244.73921000000001</v>
      </c>
      <c r="Q296" s="3">
        <v>0</v>
      </c>
      <c r="R296" s="3">
        <v>0</v>
      </c>
      <c r="S296" s="3">
        <v>562.79</v>
      </c>
      <c r="T296" s="3">
        <v>90.83</v>
      </c>
      <c r="U296" s="3">
        <v>2128.6999999999998</v>
      </c>
      <c r="V296" s="3">
        <v>72.16</v>
      </c>
      <c r="W296" s="3">
        <f t="shared" si="18"/>
        <v>5198.0492099999992</v>
      </c>
      <c r="X296" s="3">
        <f t="shared" si="19"/>
        <v>4443.17</v>
      </c>
      <c r="Y296" s="3">
        <v>9963.7199999999993</v>
      </c>
      <c r="Z296" s="3">
        <v>8360.7199999999993</v>
      </c>
      <c r="AA296" s="3">
        <f t="shared" si="16"/>
        <v>18324.439999999999</v>
      </c>
    </row>
    <row r="297" spans="1:27" x14ac:dyDescent="0.25">
      <c r="A297" s="93">
        <v>2006</v>
      </c>
      <c r="B297" s="93" t="s">
        <v>59</v>
      </c>
      <c r="C297" s="121" t="s">
        <v>2</v>
      </c>
      <c r="D297" s="3">
        <f>VLOOKUP(B297,SWH!$A$4:$C$19,3,FALSE)</f>
        <v>11345.29</v>
      </c>
      <c r="E297" s="3">
        <v>0</v>
      </c>
      <c r="F297" s="3">
        <v>3849.21</v>
      </c>
      <c r="G297" s="3">
        <v>2138.4499999999998</v>
      </c>
      <c r="H297" s="3">
        <v>1508.53</v>
      </c>
      <c r="I297" s="3">
        <v>306.05</v>
      </c>
      <c r="J297" s="3">
        <v>1751.31</v>
      </c>
      <c r="K297" s="3">
        <v>1788.85</v>
      </c>
      <c r="L297" s="3">
        <v>1035.5</v>
      </c>
      <c r="M297" s="3">
        <v>2257.9899999999998</v>
      </c>
      <c r="N297" s="3">
        <v>218.3</v>
      </c>
      <c r="O297" s="3">
        <f>VLOOKUP(B297,SWH!$A$4:$B$19,2,FALSE)</f>
        <v>1.5107900000000001</v>
      </c>
      <c r="P297" s="3">
        <f t="shared" si="17"/>
        <v>216.78921000000003</v>
      </c>
      <c r="Q297" s="3">
        <v>0</v>
      </c>
      <c r="R297" s="3">
        <v>0</v>
      </c>
      <c r="S297" s="3">
        <v>677.08</v>
      </c>
      <c r="T297" s="3">
        <v>90.83</v>
      </c>
      <c r="U297" s="3">
        <v>2099.35</v>
      </c>
      <c r="V297" s="3">
        <v>71.569999999999993</v>
      </c>
      <c r="W297" s="3">
        <f t="shared" si="18"/>
        <v>5290.3092099999994</v>
      </c>
      <c r="X297" s="3">
        <f t="shared" si="19"/>
        <v>3849.21</v>
      </c>
      <c r="Y297" s="3">
        <v>10055.620000000001</v>
      </c>
      <c r="Z297" s="3">
        <v>7737.42</v>
      </c>
      <c r="AA297" s="3">
        <f t="shared" si="16"/>
        <v>17793.04</v>
      </c>
    </row>
    <row r="298" spans="1:27" x14ac:dyDescent="0.25">
      <c r="A298" s="93">
        <v>2006</v>
      </c>
      <c r="B298" s="93" t="s">
        <v>59</v>
      </c>
      <c r="C298" s="121" t="s">
        <v>18</v>
      </c>
      <c r="D298" s="3">
        <f>VLOOKUP(B298,SWH!$A$4:$C$19,3,FALSE)</f>
        <v>11345.29</v>
      </c>
      <c r="E298" s="3">
        <v>0</v>
      </c>
      <c r="F298" s="3">
        <v>4380.6899999999996</v>
      </c>
      <c r="G298" s="3">
        <v>1056.52</v>
      </c>
      <c r="H298" s="3">
        <v>1508.53</v>
      </c>
      <c r="I298" s="3">
        <v>305.47000000000003</v>
      </c>
      <c r="J298" s="3">
        <v>1751.31</v>
      </c>
      <c r="K298" s="3">
        <v>1788.85</v>
      </c>
      <c r="L298" s="3">
        <v>1035.5</v>
      </c>
      <c r="M298" s="3">
        <v>1897.87</v>
      </c>
      <c r="N298" s="3">
        <v>166.15</v>
      </c>
      <c r="O298" s="3">
        <f>VLOOKUP(B298,SWH!$A$4:$B$19,2,FALSE)</f>
        <v>1.5107900000000001</v>
      </c>
      <c r="P298" s="3">
        <f t="shared" si="17"/>
        <v>164.63920999999999</v>
      </c>
      <c r="Q298" s="3">
        <v>0</v>
      </c>
      <c r="R298" s="3">
        <v>0</v>
      </c>
      <c r="S298" s="3">
        <v>580.21</v>
      </c>
      <c r="T298" s="3">
        <v>90.83</v>
      </c>
      <c r="U298" s="3">
        <v>2160.4299999999998</v>
      </c>
      <c r="V298" s="3">
        <v>72.23</v>
      </c>
      <c r="W298" s="3">
        <f t="shared" si="18"/>
        <v>3699.2392099999997</v>
      </c>
      <c r="X298" s="3">
        <f t="shared" si="19"/>
        <v>4380.6899999999996</v>
      </c>
      <c r="Y298" s="3">
        <v>8464.6299999999992</v>
      </c>
      <c r="Z298" s="3">
        <v>8329.9699999999993</v>
      </c>
      <c r="AA298" s="3">
        <f t="shared" si="16"/>
        <v>16794.599999999999</v>
      </c>
    </row>
    <row r="299" spans="1:27" x14ac:dyDescent="0.25">
      <c r="A299" s="93">
        <v>2006</v>
      </c>
      <c r="B299" s="93" t="s">
        <v>59</v>
      </c>
      <c r="C299" s="121" t="s">
        <v>4</v>
      </c>
      <c r="D299" s="3">
        <f>VLOOKUP(B299,SWH!$A$4:$C$19,3,FALSE)</f>
        <v>11345.29</v>
      </c>
      <c r="E299" s="3">
        <v>0</v>
      </c>
      <c r="F299" s="3">
        <v>4832.76</v>
      </c>
      <c r="G299" s="3">
        <v>1609.42</v>
      </c>
      <c r="H299" s="3">
        <v>1508.53</v>
      </c>
      <c r="I299" s="3">
        <v>305.91000000000003</v>
      </c>
      <c r="J299" s="3">
        <v>1751.31</v>
      </c>
      <c r="K299" s="3">
        <v>1788.85</v>
      </c>
      <c r="L299" s="3">
        <v>1035.5</v>
      </c>
      <c r="M299" s="3">
        <v>1860.61</v>
      </c>
      <c r="N299" s="3">
        <v>198.67</v>
      </c>
      <c r="O299" s="3">
        <f>VLOOKUP(B299,SWH!$A$4:$B$19,2,FALSE)</f>
        <v>1.5107900000000001</v>
      </c>
      <c r="P299" s="3">
        <f t="shared" si="17"/>
        <v>197.15920999999997</v>
      </c>
      <c r="Q299" s="3">
        <v>0</v>
      </c>
      <c r="R299" s="3">
        <v>0</v>
      </c>
      <c r="S299" s="3">
        <v>390.78</v>
      </c>
      <c r="T299" s="3">
        <v>90.83</v>
      </c>
      <c r="U299" s="3">
        <v>2217.4299999999998</v>
      </c>
      <c r="V299" s="3">
        <v>71.989999999999995</v>
      </c>
      <c r="W299" s="3">
        <f t="shared" si="18"/>
        <v>4057.9692099999997</v>
      </c>
      <c r="X299" s="3">
        <f t="shared" si="19"/>
        <v>4832.76</v>
      </c>
      <c r="Y299" s="3">
        <v>8823.5499999999993</v>
      </c>
      <c r="Z299" s="3">
        <v>8839.0499999999993</v>
      </c>
      <c r="AA299" s="3">
        <f t="shared" si="16"/>
        <v>17662.599999999999</v>
      </c>
    </row>
    <row r="300" spans="1:27" x14ac:dyDescent="0.25">
      <c r="A300" s="93">
        <v>2006</v>
      </c>
      <c r="B300" s="93" t="s">
        <v>59</v>
      </c>
      <c r="C300" s="121" t="s">
        <v>5</v>
      </c>
      <c r="D300" s="3">
        <f>VLOOKUP(B300,SWH!$A$4:$C$19,3,FALSE)</f>
        <v>11345.29</v>
      </c>
      <c r="E300" s="3">
        <v>0</v>
      </c>
      <c r="F300" s="3">
        <v>4248.2299999999996</v>
      </c>
      <c r="G300" s="3">
        <v>1574.45</v>
      </c>
      <c r="H300" s="3">
        <v>1508.53</v>
      </c>
      <c r="I300" s="3">
        <v>305.93</v>
      </c>
      <c r="J300" s="3">
        <v>1751.31</v>
      </c>
      <c r="K300" s="3">
        <v>1788.85</v>
      </c>
      <c r="L300" s="3">
        <v>1035.5</v>
      </c>
      <c r="M300" s="3">
        <v>2209.1</v>
      </c>
      <c r="N300" s="3">
        <v>183.27</v>
      </c>
      <c r="O300" s="3">
        <f>VLOOKUP(B300,SWH!$A$4:$B$19,2,FALSE)</f>
        <v>1.5107900000000001</v>
      </c>
      <c r="P300" s="3">
        <f t="shared" si="17"/>
        <v>181.75921</v>
      </c>
      <c r="Q300" s="3">
        <v>0</v>
      </c>
      <c r="R300" s="3">
        <v>0</v>
      </c>
      <c r="S300" s="3">
        <v>665.5</v>
      </c>
      <c r="T300" s="3">
        <v>90.83</v>
      </c>
      <c r="U300" s="3">
        <v>2192.6799999999998</v>
      </c>
      <c r="V300" s="3">
        <v>71.47</v>
      </c>
      <c r="W300" s="3">
        <f t="shared" si="18"/>
        <v>4630.8092100000003</v>
      </c>
      <c r="X300" s="3">
        <f t="shared" si="19"/>
        <v>4248.2299999999996</v>
      </c>
      <c r="Y300" s="3">
        <v>9395.89</v>
      </c>
      <c r="Z300" s="3">
        <v>8229.76</v>
      </c>
      <c r="AA300" s="3">
        <f t="shared" si="16"/>
        <v>17625.650000000001</v>
      </c>
    </row>
    <row r="301" spans="1:27" x14ac:dyDescent="0.25">
      <c r="A301" s="93">
        <v>2006</v>
      </c>
      <c r="B301" s="93" t="s">
        <v>59</v>
      </c>
      <c r="C301" s="121" t="s">
        <v>15</v>
      </c>
      <c r="D301" s="3">
        <f>VLOOKUP(B301,SWH!$A$4:$C$19,3,FALSE)</f>
        <v>11345.29</v>
      </c>
      <c r="E301" s="3">
        <v>0</v>
      </c>
      <c r="F301" s="3">
        <v>4487.43</v>
      </c>
      <c r="G301" s="3">
        <v>637.57000000000005</v>
      </c>
      <c r="H301" s="3">
        <v>1508.53</v>
      </c>
      <c r="I301" s="3">
        <v>305.45</v>
      </c>
      <c r="J301" s="3">
        <v>1751.31</v>
      </c>
      <c r="K301" s="3">
        <v>1788.85</v>
      </c>
      <c r="L301" s="3">
        <v>1035.5</v>
      </c>
      <c r="M301" s="3">
        <v>1866.46</v>
      </c>
      <c r="N301" s="3">
        <v>132.99</v>
      </c>
      <c r="O301" s="3">
        <f>VLOOKUP(B301,SWH!$A$4:$B$19,2,FALSE)</f>
        <v>1.5107900000000001</v>
      </c>
      <c r="P301" s="3">
        <f t="shared" si="17"/>
        <v>131.47921000000002</v>
      </c>
      <c r="Q301" s="3">
        <v>0</v>
      </c>
      <c r="R301" s="3">
        <v>0</v>
      </c>
      <c r="S301" s="3">
        <v>388.61</v>
      </c>
      <c r="T301" s="3">
        <v>90.83</v>
      </c>
      <c r="U301" s="3">
        <v>2210.67</v>
      </c>
      <c r="V301" s="3">
        <v>72.16</v>
      </c>
      <c r="W301" s="3">
        <f t="shared" si="18"/>
        <v>3024.1192100000003</v>
      </c>
      <c r="X301" s="3">
        <f t="shared" si="19"/>
        <v>4487.43</v>
      </c>
      <c r="Y301" s="3">
        <v>7789.41</v>
      </c>
      <c r="Z301" s="3">
        <v>8486.9500000000007</v>
      </c>
      <c r="AA301" s="3">
        <f t="shared" si="16"/>
        <v>16276.36</v>
      </c>
    </row>
    <row r="302" spans="1:27" x14ac:dyDescent="0.25">
      <c r="A302" s="93">
        <v>2006</v>
      </c>
      <c r="B302" s="93" t="s">
        <v>59</v>
      </c>
      <c r="C302" s="121" t="s">
        <v>16</v>
      </c>
      <c r="D302" s="3">
        <f>VLOOKUP(B302,SWH!$A$4:$C$19,3,FALSE)</f>
        <v>11345.29</v>
      </c>
      <c r="E302" s="3">
        <v>0</v>
      </c>
      <c r="F302" s="3">
        <v>5837.85</v>
      </c>
      <c r="G302" s="3">
        <v>1707.8</v>
      </c>
      <c r="H302" s="3">
        <v>1508.53</v>
      </c>
      <c r="I302" s="3">
        <v>305.77</v>
      </c>
      <c r="J302" s="3">
        <v>1751.31</v>
      </c>
      <c r="K302" s="3">
        <v>1788.85</v>
      </c>
      <c r="L302" s="3">
        <v>1035.5</v>
      </c>
      <c r="M302" s="3">
        <v>1927.35</v>
      </c>
      <c r="N302" s="3">
        <v>218.32</v>
      </c>
      <c r="O302" s="3">
        <f>VLOOKUP(B302,SWH!$A$4:$B$19,2,FALSE)</f>
        <v>1.5107900000000001</v>
      </c>
      <c r="P302" s="3">
        <f t="shared" si="17"/>
        <v>216.80921000000001</v>
      </c>
      <c r="Q302" s="3">
        <v>0</v>
      </c>
      <c r="R302" s="3">
        <v>0</v>
      </c>
      <c r="S302" s="3">
        <v>570.19000000000005</v>
      </c>
      <c r="T302" s="3">
        <v>90.84</v>
      </c>
      <c r="U302" s="3">
        <v>2283.61</v>
      </c>
      <c r="V302" s="3">
        <v>71.39</v>
      </c>
      <c r="W302" s="3">
        <f t="shared" si="18"/>
        <v>4422.1492099999996</v>
      </c>
      <c r="X302" s="3">
        <f t="shared" si="19"/>
        <v>5837.85</v>
      </c>
      <c r="Y302" s="3">
        <v>9187</v>
      </c>
      <c r="Z302" s="3">
        <v>9910.31</v>
      </c>
      <c r="AA302" s="3">
        <f t="shared" si="16"/>
        <v>19097.309999999998</v>
      </c>
    </row>
    <row r="303" spans="1:27" x14ac:dyDescent="0.25">
      <c r="A303" s="93">
        <v>2006</v>
      </c>
      <c r="B303" s="93" t="s">
        <v>59</v>
      </c>
      <c r="C303" s="121" t="s">
        <v>9</v>
      </c>
      <c r="D303" s="3">
        <f>VLOOKUP(B303,SWH!$A$4:$C$19,3,FALSE)</f>
        <v>11345.29</v>
      </c>
      <c r="E303" s="3">
        <v>0</v>
      </c>
      <c r="F303" s="3">
        <v>5525.79</v>
      </c>
      <c r="G303" s="3">
        <v>1099.18</v>
      </c>
      <c r="H303" s="3">
        <v>1508.53</v>
      </c>
      <c r="I303" s="3">
        <v>305.55</v>
      </c>
      <c r="J303" s="3">
        <v>1751.31</v>
      </c>
      <c r="K303" s="3">
        <v>1788.85</v>
      </c>
      <c r="L303" s="3">
        <v>1035.5</v>
      </c>
      <c r="M303" s="3">
        <v>2104.42</v>
      </c>
      <c r="N303" s="3">
        <v>167.48</v>
      </c>
      <c r="O303" s="3">
        <f>VLOOKUP(B303,SWH!$A$4:$B$19,2,FALSE)</f>
        <v>1.5107900000000001</v>
      </c>
      <c r="P303" s="3">
        <f t="shared" si="17"/>
        <v>165.96920999999998</v>
      </c>
      <c r="Q303" s="3">
        <v>0</v>
      </c>
      <c r="R303" s="3">
        <v>0</v>
      </c>
      <c r="S303" s="3">
        <v>633.74</v>
      </c>
      <c r="T303" s="3">
        <v>90.84</v>
      </c>
      <c r="U303" s="3">
        <v>2266.7800000000002</v>
      </c>
      <c r="V303" s="3">
        <v>70.930000000000007</v>
      </c>
      <c r="W303" s="3">
        <f t="shared" si="18"/>
        <v>4003.3092100000003</v>
      </c>
      <c r="X303" s="3">
        <f t="shared" si="19"/>
        <v>5525.79</v>
      </c>
      <c r="Y303" s="3">
        <v>8767.49</v>
      </c>
      <c r="Z303" s="3">
        <v>9581.42</v>
      </c>
      <c r="AA303" s="3">
        <f t="shared" si="16"/>
        <v>18348.91</v>
      </c>
    </row>
    <row r="304" spans="1:27" x14ac:dyDescent="0.25">
      <c r="A304" s="93">
        <v>2006</v>
      </c>
      <c r="B304" s="93" t="s">
        <v>59</v>
      </c>
      <c r="C304" s="121" t="s">
        <v>12</v>
      </c>
      <c r="D304" s="3">
        <f>VLOOKUP(B304,SWH!$A$4:$C$19,3,FALSE)</f>
        <v>11345.29</v>
      </c>
      <c r="E304" s="3">
        <v>0</v>
      </c>
      <c r="F304" s="3">
        <v>7398.97</v>
      </c>
      <c r="G304" s="3">
        <v>1330.56</v>
      </c>
      <c r="H304" s="3">
        <v>1508.53</v>
      </c>
      <c r="I304" s="3">
        <v>305.36</v>
      </c>
      <c r="J304" s="3">
        <v>1751.31</v>
      </c>
      <c r="K304" s="3">
        <v>1788.85</v>
      </c>
      <c r="L304" s="3">
        <v>1035.5</v>
      </c>
      <c r="M304" s="3">
        <v>2011.67</v>
      </c>
      <c r="N304" s="3">
        <v>196.26</v>
      </c>
      <c r="O304" s="3">
        <f>VLOOKUP(B304,SWH!$A$4:$B$19,2,FALSE)</f>
        <v>1.5107900000000001</v>
      </c>
      <c r="P304" s="3">
        <f t="shared" si="17"/>
        <v>194.74921000000001</v>
      </c>
      <c r="Q304" s="3">
        <v>0</v>
      </c>
      <c r="R304" s="3">
        <v>0</v>
      </c>
      <c r="S304" s="3">
        <v>589.04999999999995</v>
      </c>
      <c r="T304" s="3">
        <v>90.86</v>
      </c>
      <c r="U304" s="3">
        <v>2362.0100000000002</v>
      </c>
      <c r="V304" s="3">
        <v>70.650000000000006</v>
      </c>
      <c r="W304" s="3">
        <f t="shared" si="18"/>
        <v>4126.0292099999997</v>
      </c>
      <c r="X304" s="3">
        <f t="shared" si="19"/>
        <v>7398.97</v>
      </c>
      <c r="Y304" s="3">
        <v>8889.76</v>
      </c>
      <c r="Z304" s="3">
        <v>11549.83</v>
      </c>
      <c r="AA304" s="3">
        <f t="shared" si="16"/>
        <v>20439.59</v>
      </c>
    </row>
    <row r="305" spans="1:27" x14ac:dyDescent="0.25">
      <c r="A305" s="93">
        <v>2006</v>
      </c>
      <c r="B305" s="93" t="s">
        <v>59</v>
      </c>
      <c r="C305" s="121" t="s">
        <v>8</v>
      </c>
      <c r="D305" s="3">
        <f>VLOOKUP(B305,SWH!$A$4:$C$19,3,FALSE)</f>
        <v>11345.29</v>
      </c>
      <c r="E305" s="3">
        <v>0</v>
      </c>
      <c r="F305" s="3">
        <v>10680.11</v>
      </c>
      <c r="G305" s="3">
        <v>669.67</v>
      </c>
      <c r="H305" s="3">
        <v>1508.53</v>
      </c>
      <c r="I305" s="3">
        <v>303.68</v>
      </c>
      <c r="J305" s="3">
        <v>1751.31</v>
      </c>
      <c r="K305" s="3">
        <v>1788.85</v>
      </c>
      <c r="L305" s="3">
        <v>1035.5</v>
      </c>
      <c r="M305" s="3">
        <v>2127.04</v>
      </c>
      <c r="N305" s="3">
        <v>166.51</v>
      </c>
      <c r="O305" s="3">
        <f>VLOOKUP(B305,SWH!$A$4:$B$19,2,FALSE)</f>
        <v>1.5107900000000001</v>
      </c>
      <c r="P305" s="3">
        <f t="shared" si="17"/>
        <v>164.99921000000001</v>
      </c>
      <c r="Q305" s="3">
        <v>0</v>
      </c>
      <c r="R305" s="3">
        <v>0</v>
      </c>
      <c r="S305" s="3">
        <v>611.16</v>
      </c>
      <c r="T305" s="3">
        <v>90.87</v>
      </c>
      <c r="U305" s="3">
        <v>2467.8000000000002</v>
      </c>
      <c r="V305" s="3">
        <v>69.67</v>
      </c>
      <c r="W305" s="3">
        <f t="shared" si="18"/>
        <v>3572.8692099999998</v>
      </c>
      <c r="X305" s="3">
        <f t="shared" si="19"/>
        <v>10680.11</v>
      </c>
      <c r="Y305" s="3">
        <v>8333.94</v>
      </c>
      <c r="Z305" s="3">
        <v>14936.76</v>
      </c>
      <c r="AA305" s="3">
        <f t="shared" si="16"/>
        <v>23270.7</v>
      </c>
    </row>
    <row r="306" spans="1:27" x14ac:dyDescent="0.25">
      <c r="A306" s="93">
        <v>2009</v>
      </c>
      <c r="B306" s="93" t="s">
        <v>59</v>
      </c>
      <c r="C306" s="121" t="s">
        <v>10</v>
      </c>
      <c r="D306" s="3">
        <f>VLOOKUP(B306,SWH!$A$4:$C$19,3,FALSE)</f>
        <v>11345.29</v>
      </c>
      <c r="E306" s="3">
        <v>0</v>
      </c>
      <c r="F306" s="3">
        <v>2050.6999999999998</v>
      </c>
      <c r="G306" s="3">
        <v>9317.77</v>
      </c>
      <c r="H306" s="3">
        <v>1508.53</v>
      </c>
      <c r="I306" s="3">
        <v>246.53</v>
      </c>
      <c r="J306" s="3">
        <v>1751.31</v>
      </c>
      <c r="K306" s="3">
        <v>1788.85</v>
      </c>
      <c r="L306" s="3">
        <v>1035.5</v>
      </c>
      <c r="M306" s="3">
        <v>2228.37</v>
      </c>
      <c r="N306" s="3">
        <v>555.79</v>
      </c>
      <c r="O306" s="3">
        <f>VLOOKUP(B306,SWH!$A$4:$B$19,2,FALSE)</f>
        <v>1.5107900000000001</v>
      </c>
      <c r="P306" s="3">
        <f t="shared" si="17"/>
        <v>554.27920999999992</v>
      </c>
      <c r="Q306" s="3">
        <v>0</v>
      </c>
      <c r="R306" s="3">
        <v>0</v>
      </c>
      <c r="S306" s="3">
        <v>544.5</v>
      </c>
      <c r="T306" s="3">
        <v>90.82</v>
      </c>
      <c r="U306" s="3">
        <v>1754.65</v>
      </c>
      <c r="V306" s="3">
        <v>73.680000000000007</v>
      </c>
      <c r="W306" s="3">
        <f t="shared" si="18"/>
        <v>12644.91921</v>
      </c>
      <c r="X306" s="3">
        <f t="shared" si="19"/>
        <v>2050.6999999999998</v>
      </c>
      <c r="Y306" s="3">
        <v>17352.8</v>
      </c>
      <c r="Z306" s="3">
        <v>5594.21</v>
      </c>
      <c r="AA306" s="3">
        <f t="shared" si="16"/>
        <v>22947.01</v>
      </c>
    </row>
    <row r="307" spans="1:27" x14ac:dyDescent="0.25">
      <c r="A307" s="93">
        <v>2009</v>
      </c>
      <c r="B307" s="93" t="s">
        <v>59</v>
      </c>
      <c r="C307" s="121" t="s">
        <v>6</v>
      </c>
      <c r="D307" s="3">
        <f>VLOOKUP(B307,SWH!$A$4:$C$19,3,FALSE)</f>
        <v>11345.29</v>
      </c>
      <c r="E307" s="3">
        <v>0</v>
      </c>
      <c r="F307" s="3">
        <v>3176.93</v>
      </c>
      <c r="G307" s="3">
        <v>8720.17</v>
      </c>
      <c r="H307" s="3">
        <v>1508.53</v>
      </c>
      <c r="I307" s="3">
        <v>246.57</v>
      </c>
      <c r="J307" s="3">
        <v>1751.31</v>
      </c>
      <c r="K307" s="3">
        <v>1788.85</v>
      </c>
      <c r="L307" s="3">
        <v>1035.5</v>
      </c>
      <c r="M307" s="3">
        <v>2453.42</v>
      </c>
      <c r="N307" s="3">
        <v>530</v>
      </c>
      <c r="O307" s="3">
        <f>VLOOKUP(B307,SWH!$A$4:$B$19,2,FALSE)</f>
        <v>1.5107900000000001</v>
      </c>
      <c r="P307" s="3">
        <f t="shared" si="17"/>
        <v>528.48920999999996</v>
      </c>
      <c r="Q307" s="3">
        <v>0</v>
      </c>
      <c r="R307" s="3">
        <v>0</v>
      </c>
      <c r="S307" s="3">
        <v>618.76</v>
      </c>
      <c r="T307" s="3">
        <v>90.83</v>
      </c>
      <c r="U307" s="3">
        <v>1768.96</v>
      </c>
      <c r="V307" s="3">
        <v>73.150000000000006</v>
      </c>
      <c r="W307" s="3">
        <f t="shared" si="18"/>
        <v>12320.83921</v>
      </c>
      <c r="X307" s="3">
        <f t="shared" si="19"/>
        <v>3176.93</v>
      </c>
      <c r="Y307" s="3">
        <v>17028.25</v>
      </c>
      <c r="Z307" s="3">
        <v>6734.74</v>
      </c>
      <c r="AA307" s="3">
        <f t="shared" si="16"/>
        <v>23762.989999999998</v>
      </c>
    </row>
    <row r="308" spans="1:27" x14ac:dyDescent="0.25">
      <c r="A308" s="93">
        <v>2009</v>
      </c>
      <c r="B308" s="93" t="s">
        <v>59</v>
      </c>
      <c r="C308" s="121" t="s">
        <v>11</v>
      </c>
      <c r="D308" s="3">
        <f>VLOOKUP(B308,SWH!$A$4:$C$19,3,FALSE)</f>
        <v>11345.29</v>
      </c>
      <c r="E308" s="3">
        <v>0</v>
      </c>
      <c r="F308" s="3">
        <v>2100.73</v>
      </c>
      <c r="G308" s="3">
        <v>6189.84</v>
      </c>
      <c r="H308" s="3">
        <v>1508.53</v>
      </c>
      <c r="I308" s="3">
        <v>246.6</v>
      </c>
      <c r="J308" s="3">
        <v>1751.31</v>
      </c>
      <c r="K308" s="3">
        <v>1788.85</v>
      </c>
      <c r="L308" s="3">
        <v>1035.5</v>
      </c>
      <c r="M308" s="3">
        <v>2054.84</v>
      </c>
      <c r="N308" s="3">
        <v>422.05</v>
      </c>
      <c r="O308" s="3">
        <f>VLOOKUP(B308,SWH!$A$4:$B$19,2,FALSE)</f>
        <v>1.5107900000000001</v>
      </c>
      <c r="P308" s="3">
        <f t="shared" si="17"/>
        <v>420.53921000000003</v>
      </c>
      <c r="Q308" s="3">
        <v>0</v>
      </c>
      <c r="R308" s="3">
        <v>0</v>
      </c>
      <c r="S308" s="3">
        <v>516.59</v>
      </c>
      <c r="T308" s="3">
        <v>90.82</v>
      </c>
      <c r="U308" s="3">
        <v>1818.93</v>
      </c>
      <c r="V308" s="3">
        <v>73.75</v>
      </c>
      <c r="W308" s="3">
        <f t="shared" si="18"/>
        <v>9181.8092099999994</v>
      </c>
      <c r="X308" s="3">
        <f t="shared" si="19"/>
        <v>2100.73</v>
      </c>
      <c r="Y308" s="3">
        <v>13889.83</v>
      </c>
      <c r="Z308" s="3">
        <v>5708.51</v>
      </c>
      <c r="AA308" s="3">
        <f t="shared" si="16"/>
        <v>19598.34</v>
      </c>
    </row>
    <row r="309" spans="1:27" x14ac:dyDescent="0.25">
      <c r="A309" s="93">
        <v>2009</v>
      </c>
      <c r="B309" s="93" t="s">
        <v>59</v>
      </c>
      <c r="C309" s="121" t="s">
        <v>13</v>
      </c>
      <c r="D309" s="3">
        <f>VLOOKUP(B309,SWH!$A$4:$C$19,3,FALSE)</f>
        <v>11345.29</v>
      </c>
      <c r="E309" s="3">
        <v>0</v>
      </c>
      <c r="F309" s="3">
        <v>3190.07</v>
      </c>
      <c r="G309" s="3">
        <v>6826.28</v>
      </c>
      <c r="H309" s="3">
        <v>1508.53</v>
      </c>
      <c r="I309" s="3">
        <v>246.29</v>
      </c>
      <c r="J309" s="3">
        <v>1751.31</v>
      </c>
      <c r="K309" s="3">
        <v>1788.85</v>
      </c>
      <c r="L309" s="3">
        <v>1035.5</v>
      </c>
      <c r="M309" s="3">
        <v>2403.1999999999998</v>
      </c>
      <c r="N309" s="3">
        <v>429.81</v>
      </c>
      <c r="O309" s="3">
        <f>VLOOKUP(B309,SWH!$A$4:$B$19,2,FALSE)</f>
        <v>1.5107900000000001</v>
      </c>
      <c r="P309" s="3">
        <f t="shared" si="17"/>
        <v>428.29921000000002</v>
      </c>
      <c r="Q309" s="3">
        <v>0</v>
      </c>
      <c r="R309" s="3">
        <v>0</v>
      </c>
      <c r="S309" s="3">
        <v>616.96</v>
      </c>
      <c r="T309" s="3">
        <v>90.82</v>
      </c>
      <c r="U309" s="3">
        <v>1827.29</v>
      </c>
      <c r="V309" s="3">
        <v>73.180000000000007</v>
      </c>
      <c r="W309" s="3">
        <f t="shared" si="18"/>
        <v>10274.73921</v>
      </c>
      <c r="X309" s="3">
        <f t="shared" si="19"/>
        <v>3190.07</v>
      </c>
      <c r="Y309" s="3">
        <v>14981.88</v>
      </c>
      <c r="Z309" s="3">
        <v>6806.22</v>
      </c>
      <c r="AA309" s="3">
        <f t="shared" si="16"/>
        <v>21788.1</v>
      </c>
    </row>
    <row r="310" spans="1:27" x14ac:dyDescent="0.25">
      <c r="A310" s="93">
        <v>2009</v>
      </c>
      <c r="B310" s="93" t="s">
        <v>59</v>
      </c>
      <c r="C310" s="121" t="s">
        <v>19</v>
      </c>
      <c r="D310" s="3">
        <f>VLOOKUP(B310,SWH!$A$4:$C$19,3,FALSE)</f>
        <v>11345.29</v>
      </c>
      <c r="E310" s="3">
        <v>0</v>
      </c>
      <c r="F310" s="3">
        <v>2529.36</v>
      </c>
      <c r="G310" s="3">
        <v>5403.77</v>
      </c>
      <c r="H310" s="3">
        <v>1508.53</v>
      </c>
      <c r="I310" s="3">
        <v>246.21</v>
      </c>
      <c r="J310" s="3">
        <v>1751.31</v>
      </c>
      <c r="K310" s="3">
        <v>1788.85</v>
      </c>
      <c r="L310" s="3">
        <v>1035.5</v>
      </c>
      <c r="M310" s="3">
        <v>1952.1</v>
      </c>
      <c r="N310" s="3">
        <v>412.17</v>
      </c>
      <c r="O310" s="3">
        <f>VLOOKUP(B310,SWH!$A$4:$B$19,2,FALSE)</f>
        <v>1.5107900000000001</v>
      </c>
      <c r="P310" s="3">
        <f t="shared" si="17"/>
        <v>410.65921000000003</v>
      </c>
      <c r="Q310" s="3">
        <v>0</v>
      </c>
      <c r="R310" s="3">
        <v>0</v>
      </c>
      <c r="S310" s="3">
        <v>519.9</v>
      </c>
      <c r="T310" s="3">
        <v>90.81</v>
      </c>
      <c r="U310" s="3">
        <v>1894.08</v>
      </c>
      <c r="V310" s="3">
        <v>73.63</v>
      </c>
      <c r="W310" s="3">
        <f t="shared" si="18"/>
        <v>8286.4292100000002</v>
      </c>
      <c r="X310" s="3">
        <f t="shared" si="19"/>
        <v>2529.36</v>
      </c>
      <c r="Y310" s="3">
        <v>12993.92</v>
      </c>
      <c r="Z310" s="3">
        <v>6212.3</v>
      </c>
      <c r="AA310" s="3">
        <f t="shared" si="16"/>
        <v>19206.22</v>
      </c>
    </row>
    <row r="311" spans="1:27" x14ac:dyDescent="0.25">
      <c r="A311" s="93">
        <v>2009</v>
      </c>
      <c r="B311" s="93" t="s">
        <v>59</v>
      </c>
      <c r="C311" s="121" t="s">
        <v>20</v>
      </c>
      <c r="D311" s="3">
        <f>VLOOKUP(B311,SWH!$A$4:$C$19,3,FALSE)</f>
        <v>11345.29</v>
      </c>
      <c r="E311" s="3">
        <v>0</v>
      </c>
      <c r="F311" s="3">
        <v>2598.42</v>
      </c>
      <c r="G311" s="3">
        <v>3600.5</v>
      </c>
      <c r="H311" s="3">
        <v>1508.53</v>
      </c>
      <c r="I311" s="3">
        <v>246.38</v>
      </c>
      <c r="J311" s="3">
        <v>1751.31</v>
      </c>
      <c r="K311" s="3">
        <v>1788.85</v>
      </c>
      <c r="L311" s="3">
        <v>1035.5</v>
      </c>
      <c r="M311" s="3">
        <v>2175.56</v>
      </c>
      <c r="N311" s="3">
        <v>297.64</v>
      </c>
      <c r="O311" s="3">
        <f>VLOOKUP(B311,SWH!$A$4:$B$19,2,FALSE)</f>
        <v>1.5107900000000001</v>
      </c>
      <c r="P311" s="3">
        <f t="shared" si="17"/>
        <v>296.12921</v>
      </c>
      <c r="Q311" s="3">
        <v>0</v>
      </c>
      <c r="R311" s="3">
        <v>0</v>
      </c>
      <c r="S311" s="3">
        <v>429.77</v>
      </c>
      <c r="T311" s="3">
        <v>90.81</v>
      </c>
      <c r="U311" s="3">
        <v>1899.34</v>
      </c>
      <c r="V311" s="3">
        <v>72.569999999999993</v>
      </c>
      <c r="W311" s="3">
        <f t="shared" si="18"/>
        <v>6501.9592099999991</v>
      </c>
      <c r="X311" s="3">
        <f t="shared" si="19"/>
        <v>2598.42</v>
      </c>
      <c r="Y311" s="3">
        <v>11208.57</v>
      </c>
      <c r="Z311" s="3">
        <v>6286.61</v>
      </c>
      <c r="AA311" s="3">
        <f t="shared" si="16"/>
        <v>17495.18</v>
      </c>
    </row>
    <row r="312" spans="1:27" x14ac:dyDescent="0.25">
      <c r="A312" s="93">
        <v>2009</v>
      </c>
      <c r="B312" s="93" t="s">
        <v>59</v>
      </c>
      <c r="C312" s="121" t="s">
        <v>3</v>
      </c>
      <c r="D312" s="3">
        <f>VLOOKUP(B312,SWH!$A$4:$C$19,3,FALSE)</f>
        <v>11345.29</v>
      </c>
      <c r="E312" s="3">
        <v>0</v>
      </c>
      <c r="F312" s="3">
        <v>2898.72</v>
      </c>
      <c r="G312" s="3">
        <v>3119.01</v>
      </c>
      <c r="H312" s="3">
        <v>1508.53</v>
      </c>
      <c r="I312" s="3">
        <v>246.34</v>
      </c>
      <c r="J312" s="3">
        <v>1751.31</v>
      </c>
      <c r="K312" s="3">
        <v>1788.85</v>
      </c>
      <c r="L312" s="3">
        <v>1035.5</v>
      </c>
      <c r="M312" s="3">
        <v>1916.13</v>
      </c>
      <c r="N312" s="3">
        <v>288.37</v>
      </c>
      <c r="O312" s="3">
        <f>VLOOKUP(B312,SWH!$A$4:$B$19,2,FALSE)</f>
        <v>1.5107900000000001</v>
      </c>
      <c r="P312" s="3">
        <f t="shared" si="17"/>
        <v>286.85921000000002</v>
      </c>
      <c r="Q312" s="3">
        <v>0</v>
      </c>
      <c r="R312" s="3">
        <v>0</v>
      </c>
      <c r="S312" s="3">
        <v>522.94000000000005</v>
      </c>
      <c r="T312" s="3">
        <v>90.81</v>
      </c>
      <c r="U312" s="3">
        <v>2024.71</v>
      </c>
      <c r="V312" s="3">
        <v>73.48</v>
      </c>
      <c r="W312" s="3">
        <f t="shared" si="18"/>
        <v>5844.9392100000005</v>
      </c>
      <c r="X312" s="3">
        <f t="shared" si="19"/>
        <v>2898.72</v>
      </c>
      <c r="Y312" s="3">
        <v>10552.42</v>
      </c>
      <c r="Z312" s="3">
        <v>6712.29</v>
      </c>
      <c r="AA312" s="3">
        <f t="shared" si="16"/>
        <v>17264.71</v>
      </c>
    </row>
    <row r="313" spans="1:27" x14ac:dyDescent="0.25">
      <c r="A313" s="93">
        <v>2009</v>
      </c>
      <c r="B313" s="93" t="s">
        <v>59</v>
      </c>
      <c r="C313" s="121" t="s">
        <v>7</v>
      </c>
      <c r="D313" s="3">
        <f>VLOOKUP(B313,SWH!$A$4:$C$19,3,FALSE)</f>
        <v>11345.29</v>
      </c>
      <c r="E313" s="3">
        <v>0</v>
      </c>
      <c r="F313" s="3">
        <v>2645.2</v>
      </c>
      <c r="G313" s="3">
        <v>2674.6</v>
      </c>
      <c r="H313" s="3">
        <v>1508.53</v>
      </c>
      <c r="I313" s="3">
        <v>246.33</v>
      </c>
      <c r="J313" s="3">
        <v>1751.31</v>
      </c>
      <c r="K313" s="3">
        <v>1788.85</v>
      </c>
      <c r="L313" s="3">
        <v>1035.5</v>
      </c>
      <c r="M313" s="3">
        <v>2152.36</v>
      </c>
      <c r="N313" s="3">
        <v>243.3</v>
      </c>
      <c r="O313" s="3">
        <f>VLOOKUP(B313,SWH!$A$4:$B$19,2,FALSE)</f>
        <v>1.5107900000000001</v>
      </c>
      <c r="P313" s="3">
        <f t="shared" si="17"/>
        <v>241.78921000000003</v>
      </c>
      <c r="Q313" s="3">
        <v>0</v>
      </c>
      <c r="R313" s="3">
        <v>0</v>
      </c>
      <c r="S313" s="3">
        <v>437.46</v>
      </c>
      <c r="T313" s="3">
        <v>90.81</v>
      </c>
      <c r="U313" s="3">
        <v>1991.08</v>
      </c>
      <c r="V313" s="3">
        <v>72.87</v>
      </c>
      <c r="W313" s="3">
        <f t="shared" si="18"/>
        <v>5506.20921</v>
      </c>
      <c r="X313" s="3">
        <f t="shared" si="19"/>
        <v>2645.2</v>
      </c>
      <c r="Y313" s="3">
        <v>10213.07</v>
      </c>
      <c r="Z313" s="3">
        <v>6425.13</v>
      </c>
      <c r="AA313" s="3">
        <f t="shared" si="16"/>
        <v>16638.2</v>
      </c>
    </row>
    <row r="314" spans="1:27" x14ac:dyDescent="0.25">
      <c r="A314" s="93">
        <v>2009</v>
      </c>
      <c r="B314" s="93" t="s">
        <v>59</v>
      </c>
      <c r="C314" s="121" t="s">
        <v>17</v>
      </c>
      <c r="D314" s="3">
        <f>VLOOKUP(B314,SWH!$A$4:$C$19,3,FALSE)</f>
        <v>11345.29</v>
      </c>
      <c r="E314" s="3">
        <v>0</v>
      </c>
      <c r="F314" s="3">
        <v>2955.7</v>
      </c>
      <c r="G314" s="3">
        <v>1925.98</v>
      </c>
      <c r="H314" s="3">
        <v>1508.53</v>
      </c>
      <c r="I314" s="3">
        <v>246.29</v>
      </c>
      <c r="J314" s="3">
        <v>1751.31</v>
      </c>
      <c r="K314" s="3">
        <v>1788.85</v>
      </c>
      <c r="L314" s="3">
        <v>1035.5</v>
      </c>
      <c r="M314" s="3">
        <v>1802.35</v>
      </c>
      <c r="N314" s="3">
        <v>203.12</v>
      </c>
      <c r="O314" s="3">
        <f>VLOOKUP(B314,SWH!$A$4:$B$19,2,FALSE)</f>
        <v>1.5107900000000001</v>
      </c>
      <c r="P314" s="3">
        <f t="shared" si="17"/>
        <v>201.60921000000002</v>
      </c>
      <c r="Q314" s="3">
        <v>0</v>
      </c>
      <c r="R314" s="3">
        <v>0</v>
      </c>
      <c r="S314" s="3">
        <v>0</v>
      </c>
      <c r="T314" s="3">
        <v>90.82</v>
      </c>
      <c r="U314" s="3">
        <v>2038.76</v>
      </c>
      <c r="V314" s="3">
        <v>73.38</v>
      </c>
      <c r="W314" s="3">
        <f t="shared" si="18"/>
        <v>3929.93921</v>
      </c>
      <c r="X314" s="3">
        <f t="shared" si="19"/>
        <v>2955.7</v>
      </c>
      <c r="Y314" s="3">
        <v>8637.2800000000007</v>
      </c>
      <c r="Z314" s="3">
        <v>6783.31</v>
      </c>
      <c r="AA314" s="3">
        <f t="shared" si="16"/>
        <v>15420.59</v>
      </c>
    </row>
    <row r="315" spans="1:27" x14ac:dyDescent="0.25">
      <c r="A315" s="93">
        <v>2009</v>
      </c>
      <c r="B315" s="93" t="s">
        <v>59</v>
      </c>
      <c r="C315" s="121" t="s">
        <v>14</v>
      </c>
      <c r="D315" s="3">
        <f>VLOOKUP(B315,SWH!$A$4:$C$19,3,FALSE)</f>
        <v>11345.29</v>
      </c>
      <c r="E315" s="3">
        <v>0</v>
      </c>
      <c r="F315" s="3">
        <v>3210.55</v>
      </c>
      <c r="G315" s="3">
        <v>2125.8000000000002</v>
      </c>
      <c r="H315" s="3">
        <v>1508.53</v>
      </c>
      <c r="I315" s="3">
        <v>245.96</v>
      </c>
      <c r="J315" s="3">
        <v>1751.31</v>
      </c>
      <c r="K315" s="3">
        <v>1788.85</v>
      </c>
      <c r="L315" s="3">
        <v>1035.5</v>
      </c>
      <c r="M315" s="3">
        <v>1837.79</v>
      </c>
      <c r="N315" s="3">
        <v>224.41</v>
      </c>
      <c r="O315" s="3">
        <f>VLOOKUP(B315,SWH!$A$4:$B$19,2,FALSE)</f>
        <v>1.5107900000000001</v>
      </c>
      <c r="P315" s="3">
        <f t="shared" si="17"/>
        <v>222.89920999999998</v>
      </c>
      <c r="Q315" s="3">
        <v>0</v>
      </c>
      <c r="R315" s="3">
        <v>0</v>
      </c>
      <c r="S315" s="3">
        <v>497.57</v>
      </c>
      <c r="T315" s="3">
        <v>90.8</v>
      </c>
      <c r="U315" s="3">
        <v>2128.41</v>
      </c>
      <c r="V315" s="3">
        <v>73.58</v>
      </c>
      <c r="W315" s="3">
        <f t="shared" si="18"/>
        <v>4684.0592100000003</v>
      </c>
      <c r="X315" s="3">
        <f t="shared" si="19"/>
        <v>3210.55</v>
      </c>
      <c r="Y315" s="3">
        <v>9391.25</v>
      </c>
      <c r="Z315" s="3">
        <v>7127.82</v>
      </c>
      <c r="AA315" s="3">
        <f t="shared" si="16"/>
        <v>16519.07</v>
      </c>
    </row>
    <row r="316" spans="1:27" x14ac:dyDescent="0.25">
      <c r="A316" s="93">
        <v>2009</v>
      </c>
      <c r="B316" s="93" t="s">
        <v>59</v>
      </c>
      <c r="C316" s="121" t="s">
        <v>2</v>
      </c>
      <c r="D316" s="3">
        <f>VLOOKUP(B316,SWH!$A$4:$C$19,3,FALSE)</f>
        <v>11345.29</v>
      </c>
      <c r="E316" s="3">
        <v>0</v>
      </c>
      <c r="F316" s="3">
        <v>2540.7399999999998</v>
      </c>
      <c r="G316" s="3">
        <v>1807.03</v>
      </c>
      <c r="H316" s="3">
        <v>1508.53</v>
      </c>
      <c r="I316" s="3">
        <v>246.15</v>
      </c>
      <c r="J316" s="3">
        <v>1751.31</v>
      </c>
      <c r="K316" s="3">
        <v>1788.85</v>
      </c>
      <c r="L316" s="3">
        <v>1035.5</v>
      </c>
      <c r="M316" s="3">
        <v>2203.14</v>
      </c>
      <c r="N316" s="3">
        <v>195.78</v>
      </c>
      <c r="O316" s="3">
        <f>VLOOKUP(B316,SWH!$A$4:$B$19,2,FALSE)</f>
        <v>1.5107900000000001</v>
      </c>
      <c r="P316" s="3">
        <f t="shared" si="17"/>
        <v>194.26920999999999</v>
      </c>
      <c r="Q316" s="3">
        <v>0</v>
      </c>
      <c r="R316" s="3">
        <v>0</v>
      </c>
      <c r="S316" s="3">
        <v>611.25</v>
      </c>
      <c r="T316" s="3">
        <v>90.8</v>
      </c>
      <c r="U316" s="3">
        <v>2098.9499999999998</v>
      </c>
      <c r="V316" s="3">
        <v>72.97</v>
      </c>
      <c r="W316" s="3">
        <f t="shared" si="18"/>
        <v>4815.6892100000005</v>
      </c>
      <c r="X316" s="3">
        <f t="shared" si="19"/>
        <v>2540.7399999999998</v>
      </c>
      <c r="Y316" s="3">
        <v>9522.4599999999991</v>
      </c>
      <c r="Z316" s="3">
        <v>6428.54</v>
      </c>
      <c r="AA316" s="3">
        <f t="shared" si="16"/>
        <v>15951</v>
      </c>
    </row>
    <row r="317" spans="1:27" x14ac:dyDescent="0.25">
      <c r="A317" s="93">
        <v>2009</v>
      </c>
      <c r="B317" s="93" t="s">
        <v>59</v>
      </c>
      <c r="C317" s="121" t="s">
        <v>18</v>
      </c>
      <c r="D317" s="3">
        <f>VLOOKUP(B317,SWH!$A$4:$C$19,3,FALSE)</f>
        <v>11345.29</v>
      </c>
      <c r="E317" s="3">
        <v>0</v>
      </c>
      <c r="F317" s="3">
        <v>2837.94</v>
      </c>
      <c r="G317" s="3">
        <v>813.29</v>
      </c>
      <c r="H317" s="3">
        <v>1508.53</v>
      </c>
      <c r="I317" s="3">
        <v>245.68</v>
      </c>
      <c r="J317" s="3">
        <v>1751.31</v>
      </c>
      <c r="K317" s="3">
        <v>1788.85</v>
      </c>
      <c r="L317" s="3">
        <v>1035.5</v>
      </c>
      <c r="M317" s="3">
        <v>1888.41</v>
      </c>
      <c r="N317" s="3">
        <v>142.13</v>
      </c>
      <c r="O317" s="3">
        <f>VLOOKUP(B317,SWH!$A$4:$B$19,2,FALSE)</f>
        <v>1.5107900000000001</v>
      </c>
      <c r="P317" s="3">
        <f t="shared" si="17"/>
        <v>140.61921000000001</v>
      </c>
      <c r="Q317" s="3">
        <v>0</v>
      </c>
      <c r="R317" s="3">
        <v>0</v>
      </c>
      <c r="S317" s="3">
        <v>354.39</v>
      </c>
      <c r="T317" s="3">
        <v>90.79</v>
      </c>
      <c r="U317" s="3">
        <v>2160.08</v>
      </c>
      <c r="V317" s="3">
        <v>73.95</v>
      </c>
      <c r="W317" s="3">
        <f t="shared" si="18"/>
        <v>3196.70921</v>
      </c>
      <c r="X317" s="3">
        <f t="shared" si="19"/>
        <v>2837.94</v>
      </c>
      <c r="Y317" s="3">
        <v>7903.97</v>
      </c>
      <c r="Z317" s="3">
        <v>6786.88</v>
      </c>
      <c r="AA317" s="3">
        <f t="shared" si="16"/>
        <v>14690.85</v>
      </c>
    </row>
    <row r="318" spans="1:27" x14ac:dyDescent="0.25">
      <c r="A318" s="93">
        <v>2009</v>
      </c>
      <c r="B318" s="93" t="s">
        <v>59</v>
      </c>
      <c r="C318" s="121" t="s">
        <v>4</v>
      </c>
      <c r="D318" s="3">
        <f>VLOOKUP(B318,SWH!$A$4:$C$19,3,FALSE)</f>
        <v>11345.29</v>
      </c>
      <c r="E318" s="3">
        <v>0</v>
      </c>
      <c r="F318" s="3">
        <v>3906.34</v>
      </c>
      <c r="G318" s="3">
        <v>1359.11</v>
      </c>
      <c r="H318" s="3">
        <v>1508.53</v>
      </c>
      <c r="I318" s="3">
        <v>246.04</v>
      </c>
      <c r="J318" s="3">
        <v>1751.31</v>
      </c>
      <c r="K318" s="3">
        <v>1788.85</v>
      </c>
      <c r="L318" s="3">
        <v>1035.5</v>
      </c>
      <c r="M318" s="3">
        <v>1870.68</v>
      </c>
      <c r="N318" s="3">
        <v>181.93</v>
      </c>
      <c r="O318" s="3">
        <f>VLOOKUP(B318,SWH!$A$4:$B$19,2,FALSE)</f>
        <v>1.5107900000000001</v>
      </c>
      <c r="P318" s="3">
        <f t="shared" si="17"/>
        <v>180.41921000000002</v>
      </c>
      <c r="Q318" s="3">
        <v>0</v>
      </c>
      <c r="R318" s="3">
        <v>0</v>
      </c>
      <c r="S318" s="3">
        <v>378.58</v>
      </c>
      <c r="T318" s="3">
        <v>90.8</v>
      </c>
      <c r="U318" s="3">
        <v>2217.13</v>
      </c>
      <c r="V318" s="3">
        <v>73.540000000000006</v>
      </c>
      <c r="W318" s="3">
        <f t="shared" si="18"/>
        <v>3788.7892099999999</v>
      </c>
      <c r="X318" s="3">
        <f t="shared" si="19"/>
        <v>3906.34</v>
      </c>
      <c r="Y318" s="3">
        <v>8496.01</v>
      </c>
      <c r="Z318" s="3">
        <v>7912.32</v>
      </c>
      <c r="AA318" s="3">
        <f t="shared" si="16"/>
        <v>16408.330000000002</v>
      </c>
    </row>
    <row r="319" spans="1:27" x14ac:dyDescent="0.25">
      <c r="A319" s="93">
        <v>2009</v>
      </c>
      <c r="B319" s="93" t="s">
        <v>59</v>
      </c>
      <c r="C319" s="121" t="s">
        <v>5</v>
      </c>
      <c r="D319" s="3">
        <f>VLOOKUP(B319,SWH!$A$4:$C$19,3,FALSE)</f>
        <v>11345.29</v>
      </c>
      <c r="E319" s="3">
        <v>0</v>
      </c>
      <c r="F319" s="3">
        <v>3203.34</v>
      </c>
      <c r="G319" s="3">
        <v>1357.02</v>
      </c>
      <c r="H319" s="3">
        <v>1508.53</v>
      </c>
      <c r="I319" s="3">
        <v>246.05</v>
      </c>
      <c r="J319" s="3">
        <v>1751.31</v>
      </c>
      <c r="K319" s="3">
        <v>1788.85</v>
      </c>
      <c r="L319" s="3">
        <v>1035.5</v>
      </c>
      <c r="M319" s="3">
        <v>2221.02</v>
      </c>
      <c r="N319" s="3">
        <v>166.97</v>
      </c>
      <c r="O319" s="3">
        <f>VLOOKUP(B319,SWH!$A$4:$B$19,2,FALSE)</f>
        <v>1.5107900000000001</v>
      </c>
      <c r="P319" s="3">
        <f t="shared" si="17"/>
        <v>165.45920999999998</v>
      </c>
      <c r="Q319" s="3">
        <v>0</v>
      </c>
      <c r="R319" s="3">
        <v>0</v>
      </c>
      <c r="S319" s="3">
        <v>459.78</v>
      </c>
      <c r="T319" s="3">
        <v>90.8</v>
      </c>
      <c r="U319" s="3">
        <v>2192.1799999999998</v>
      </c>
      <c r="V319" s="3">
        <v>72.95</v>
      </c>
      <c r="W319" s="3">
        <f t="shared" si="18"/>
        <v>4203.2792099999997</v>
      </c>
      <c r="X319" s="3">
        <f t="shared" si="19"/>
        <v>3203.34</v>
      </c>
      <c r="Y319" s="3">
        <v>8909.93</v>
      </c>
      <c r="Z319" s="3">
        <v>7184.37</v>
      </c>
      <c r="AA319" s="3">
        <f t="shared" si="16"/>
        <v>16094.3</v>
      </c>
    </row>
    <row r="320" spans="1:27" x14ac:dyDescent="0.25">
      <c r="A320" s="93">
        <v>2009</v>
      </c>
      <c r="B320" s="93" t="s">
        <v>59</v>
      </c>
      <c r="C320" s="121" t="s">
        <v>15</v>
      </c>
      <c r="D320" s="3">
        <f>VLOOKUP(B320,SWH!$A$4:$C$19,3,FALSE)</f>
        <v>11345.29</v>
      </c>
      <c r="E320" s="3">
        <v>0</v>
      </c>
      <c r="F320" s="3">
        <v>2793.03</v>
      </c>
      <c r="G320" s="3">
        <v>480.17</v>
      </c>
      <c r="H320" s="3">
        <v>1508.53</v>
      </c>
      <c r="I320" s="3">
        <v>245.66</v>
      </c>
      <c r="J320" s="3">
        <v>1751.31</v>
      </c>
      <c r="K320" s="3">
        <v>1788.85</v>
      </c>
      <c r="L320" s="3">
        <v>1035.5</v>
      </c>
      <c r="M320" s="3">
        <v>1857.74</v>
      </c>
      <c r="N320" s="3">
        <v>111.11</v>
      </c>
      <c r="O320" s="3">
        <f>VLOOKUP(B320,SWH!$A$4:$B$19,2,FALSE)</f>
        <v>1.5107900000000001</v>
      </c>
      <c r="P320" s="3">
        <f t="shared" si="17"/>
        <v>109.59921</v>
      </c>
      <c r="Q320" s="3">
        <v>0</v>
      </c>
      <c r="R320" s="3">
        <v>0</v>
      </c>
      <c r="S320" s="3">
        <v>396.28</v>
      </c>
      <c r="T320" s="3">
        <v>90.79</v>
      </c>
      <c r="U320" s="3">
        <v>2210.39</v>
      </c>
      <c r="V320" s="3">
        <v>74.150000000000006</v>
      </c>
      <c r="W320" s="3">
        <f t="shared" si="18"/>
        <v>2843.7892099999999</v>
      </c>
      <c r="X320" s="3">
        <f t="shared" si="19"/>
        <v>2793.03</v>
      </c>
      <c r="Y320" s="3">
        <v>7551.24</v>
      </c>
      <c r="Z320" s="3">
        <v>6792.28</v>
      </c>
      <c r="AA320" s="3">
        <f t="shared" si="16"/>
        <v>14343.52</v>
      </c>
    </row>
    <row r="321" spans="1:27" x14ac:dyDescent="0.25">
      <c r="A321" s="93">
        <v>2009</v>
      </c>
      <c r="B321" s="93" t="s">
        <v>59</v>
      </c>
      <c r="C321" s="121" t="s">
        <v>16</v>
      </c>
      <c r="D321" s="3">
        <f>VLOOKUP(B321,SWH!$A$4:$C$19,3,FALSE)</f>
        <v>11345.29</v>
      </c>
      <c r="E321" s="3">
        <v>0</v>
      </c>
      <c r="F321" s="3">
        <v>5199.2</v>
      </c>
      <c r="G321" s="3">
        <v>1440.21</v>
      </c>
      <c r="H321" s="3">
        <v>1508.53</v>
      </c>
      <c r="I321" s="3">
        <v>245.92</v>
      </c>
      <c r="J321" s="3">
        <v>1751.31</v>
      </c>
      <c r="K321" s="3">
        <v>1788.85</v>
      </c>
      <c r="L321" s="3">
        <v>1035.5</v>
      </c>
      <c r="M321" s="3">
        <v>1941.65</v>
      </c>
      <c r="N321" s="3">
        <v>201.46</v>
      </c>
      <c r="O321" s="3">
        <f>VLOOKUP(B321,SWH!$A$4:$B$19,2,FALSE)</f>
        <v>1.5107900000000001</v>
      </c>
      <c r="P321" s="3">
        <f t="shared" si="17"/>
        <v>199.94920999999999</v>
      </c>
      <c r="Q321" s="3">
        <v>0</v>
      </c>
      <c r="R321" s="3">
        <v>0</v>
      </c>
      <c r="S321" s="3">
        <v>399.62</v>
      </c>
      <c r="T321" s="3">
        <v>90.81</v>
      </c>
      <c r="U321" s="3">
        <v>2283.21</v>
      </c>
      <c r="V321" s="3">
        <v>72.84</v>
      </c>
      <c r="W321" s="3">
        <f t="shared" si="18"/>
        <v>3981.4292100000002</v>
      </c>
      <c r="X321" s="3">
        <f t="shared" si="19"/>
        <v>5199.2</v>
      </c>
      <c r="Y321" s="3">
        <v>8687.85</v>
      </c>
      <c r="Z321" s="3">
        <v>9271.27</v>
      </c>
      <c r="AA321" s="3">
        <f t="shared" si="16"/>
        <v>17959.120000000003</v>
      </c>
    </row>
    <row r="322" spans="1:27" x14ac:dyDescent="0.25">
      <c r="A322" s="93">
        <v>2009</v>
      </c>
      <c r="B322" s="93" t="s">
        <v>59</v>
      </c>
      <c r="C322" s="121" t="s">
        <v>9</v>
      </c>
      <c r="D322" s="3">
        <f>VLOOKUP(B322,SWH!$A$4:$C$19,3,FALSE)</f>
        <v>11345.29</v>
      </c>
      <c r="E322" s="3">
        <v>0</v>
      </c>
      <c r="F322" s="3">
        <v>4477.72</v>
      </c>
      <c r="G322" s="3">
        <v>937.23</v>
      </c>
      <c r="H322" s="3">
        <v>1508.53</v>
      </c>
      <c r="I322" s="3">
        <v>245.75</v>
      </c>
      <c r="J322" s="3">
        <v>1751.31</v>
      </c>
      <c r="K322" s="3">
        <v>1788.85</v>
      </c>
      <c r="L322" s="3">
        <v>1035.5</v>
      </c>
      <c r="M322" s="3">
        <v>2110.88</v>
      </c>
      <c r="N322" s="3">
        <v>152.69999999999999</v>
      </c>
      <c r="O322" s="3">
        <f>VLOOKUP(B322,SWH!$A$4:$B$19,2,FALSE)</f>
        <v>1.5107900000000001</v>
      </c>
      <c r="P322" s="3">
        <f t="shared" si="17"/>
        <v>151.18921</v>
      </c>
      <c r="Q322" s="3">
        <v>0</v>
      </c>
      <c r="R322" s="3">
        <v>0</v>
      </c>
      <c r="S322" s="3">
        <v>579.91999999999996</v>
      </c>
      <c r="T322" s="3">
        <v>90.81</v>
      </c>
      <c r="U322" s="3">
        <v>2266.39</v>
      </c>
      <c r="V322" s="3">
        <v>72.47</v>
      </c>
      <c r="W322" s="3">
        <f t="shared" si="18"/>
        <v>3779.2192100000002</v>
      </c>
      <c r="X322" s="3">
        <f t="shared" si="19"/>
        <v>4477.72</v>
      </c>
      <c r="Y322" s="3">
        <v>8485.11</v>
      </c>
      <c r="Z322" s="3">
        <v>8532.9599999999991</v>
      </c>
      <c r="AA322" s="3">
        <f t="shared" ref="AA322:AA385" si="20">SUM(Y322:Z322)</f>
        <v>17018.07</v>
      </c>
    </row>
    <row r="323" spans="1:27" x14ac:dyDescent="0.25">
      <c r="A323" s="93">
        <v>2009</v>
      </c>
      <c r="B323" s="93" t="s">
        <v>59</v>
      </c>
      <c r="C323" s="121" t="s">
        <v>12</v>
      </c>
      <c r="D323" s="3">
        <f>VLOOKUP(B323,SWH!$A$4:$C$19,3,FALSE)</f>
        <v>11345.29</v>
      </c>
      <c r="E323" s="3">
        <v>0</v>
      </c>
      <c r="F323" s="3">
        <v>6759.93</v>
      </c>
      <c r="G323" s="3">
        <v>1109.07</v>
      </c>
      <c r="H323" s="3">
        <v>1508.53</v>
      </c>
      <c r="I323" s="3">
        <v>245.6</v>
      </c>
      <c r="J323" s="3">
        <v>1751.31</v>
      </c>
      <c r="K323" s="3">
        <v>1788.85</v>
      </c>
      <c r="L323" s="3">
        <v>1035.5</v>
      </c>
      <c r="M323" s="3">
        <v>1995.54</v>
      </c>
      <c r="N323" s="3">
        <v>182.14</v>
      </c>
      <c r="O323" s="3">
        <f>VLOOKUP(B323,SWH!$A$4:$B$19,2,FALSE)</f>
        <v>1.5107900000000001</v>
      </c>
      <c r="P323" s="3">
        <f t="shared" ref="P323:P386" si="21">N323-O323</f>
        <v>180.62921</v>
      </c>
      <c r="Q323" s="3">
        <v>0</v>
      </c>
      <c r="R323" s="3">
        <v>0</v>
      </c>
      <c r="S323" s="3">
        <v>530.27</v>
      </c>
      <c r="T323" s="3">
        <v>90.82</v>
      </c>
      <c r="U323" s="3">
        <v>2361.6799999999998</v>
      </c>
      <c r="V323" s="3">
        <v>72.150000000000006</v>
      </c>
      <c r="W323" s="3">
        <f t="shared" ref="W323:W386" si="22">E323+G323+M323+SUM(P323:S323)</f>
        <v>3815.5092099999997</v>
      </c>
      <c r="X323" s="3">
        <f t="shared" ref="X323:X386" si="23">F323</f>
        <v>6759.93</v>
      </c>
      <c r="Y323" s="3">
        <v>8520.93</v>
      </c>
      <c r="Z323" s="3">
        <v>10910.47</v>
      </c>
      <c r="AA323" s="3">
        <f t="shared" si="20"/>
        <v>19431.400000000001</v>
      </c>
    </row>
    <row r="324" spans="1:27" x14ac:dyDescent="0.25">
      <c r="A324" s="93">
        <v>2009</v>
      </c>
      <c r="B324" s="93" t="s">
        <v>59</v>
      </c>
      <c r="C324" s="121" t="s">
        <v>8</v>
      </c>
      <c r="D324" s="3">
        <f>VLOOKUP(B324,SWH!$A$4:$C$19,3,FALSE)</f>
        <v>11345.29</v>
      </c>
      <c r="E324" s="3">
        <v>0</v>
      </c>
      <c r="F324" s="3">
        <v>10199.49</v>
      </c>
      <c r="G324" s="3">
        <v>548.64</v>
      </c>
      <c r="H324" s="3">
        <v>1508.53</v>
      </c>
      <c r="I324" s="3">
        <v>244.24</v>
      </c>
      <c r="J324" s="3">
        <v>1751.31</v>
      </c>
      <c r="K324" s="3">
        <v>1788.85</v>
      </c>
      <c r="L324" s="3">
        <v>1035.5</v>
      </c>
      <c r="M324" s="3">
        <v>2101.5</v>
      </c>
      <c r="N324" s="3">
        <v>153.77000000000001</v>
      </c>
      <c r="O324" s="3">
        <f>VLOOKUP(B324,SWH!$A$4:$B$19,2,FALSE)</f>
        <v>1.5107900000000001</v>
      </c>
      <c r="P324" s="3">
        <f t="shared" si="21"/>
        <v>152.25921</v>
      </c>
      <c r="Q324" s="3">
        <v>0</v>
      </c>
      <c r="R324" s="3">
        <v>0</v>
      </c>
      <c r="S324" s="3">
        <v>546.9</v>
      </c>
      <c r="T324" s="3">
        <v>90.84</v>
      </c>
      <c r="U324" s="3">
        <v>2467.39</v>
      </c>
      <c r="V324" s="3">
        <v>71.180000000000007</v>
      </c>
      <c r="W324" s="3">
        <f t="shared" si="22"/>
        <v>3349.2992100000001</v>
      </c>
      <c r="X324" s="3">
        <f t="shared" si="23"/>
        <v>10199.49</v>
      </c>
      <c r="Y324" s="3">
        <v>8052.41</v>
      </c>
      <c r="Z324" s="3">
        <v>14455.73</v>
      </c>
      <c r="AA324" s="3">
        <f t="shared" si="20"/>
        <v>22508.14</v>
      </c>
    </row>
    <row r="325" spans="1:27" x14ac:dyDescent="0.25">
      <c r="A325" s="93">
        <v>2012</v>
      </c>
      <c r="B325" s="93" t="s">
        <v>59</v>
      </c>
      <c r="C325" s="121" t="s">
        <v>10</v>
      </c>
      <c r="D325" s="3">
        <f>VLOOKUP(B325,SWH!$A$4:$C$19,3,FALSE)</f>
        <v>11345.29</v>
      </c>
      <c r="E325" s="3">
        <v>0</v>
      </c>
      <c r="F325" s="3">
        <v>1841.26</v>
      </c>
      <c r="G325" s="3">
        <v>7917.98</v>
      </c>
      <c r="H325" s="3">
        <v>1395.41</v>
      </c>
      <c r="I325" s="3">
        <v>246.53</v>
      </c>
      <c r="J325" s="3">
        <v>1751.31</v>
      </c>
      <c r="K325" s="3">
        <v>1788.85</v>
      </c>
      <c r="L325" s="3">
        <v>1011.27</v>
      </c>
      <c r="M325" s="3">
        <v>1901.51</v>
      </c>
      <c r="N325" s="3">
        <v>490.85</v>
      </c>
      <c r="O325" s="3">
        <f>VLOOKUP(B325,SWH!$A$4:$B$19,2,FALSE)</f>
        <v>1.5107900000000001</v>
      </c>
      <c r="P325" s="3">
        <f t="shared" si="21"/>
        <v>489.33921000000004</v>
      </c>
      <c r="Q325" s="3">
        <v>0</v>
      </c>
      <c r="R325" s="3">
        <v>0</v>
      </c>
      <c r="S325" s="3">
        <v>534.71</v>
      </c>
      <c r="T325" s="3">
        <v>90.81</v>
      </c>
      <c r="U325" s="3">
        <v>1754.66</v>
      </c>
      <c r="V325" s="3">
        <v>73.89</v>
      </c>
      <c r="W325" s="3">
        <f t="shared" si="22"/>
        <v>10843.539209999999</v>
      </c>
      <c r="X325" s="3">
        <f t="shared" si="23"/>
        <v>1841.26</v>
      </c>
      <c r="Y325" s="3">
        <v>15414.27</v>
      </c>
      <c r="Z325" s="3">
        <v>5384.78</v>
      </c>
      <c r="AA325" s="3">
        <f t="shared" si="20"/>
        <v>20799.05</v>
      </c>
    </row>
    <row r="326" spans="1:27" x14ac:dyDescent="0.25">
      <c r="A326" s="93">
        <v>2012</v>
      </c>
      <c r="B326" s="93" t="s">
        <v>59</v>
      </c>
      <c r="C326" s="121" t="s">
        <v>6</v>
      </c>
      <c r="D326" s="3">
        <f>VLOOKUP(B326,SWH!$A$4:$C$19,3,FALSE)</f>
        <v>11345.29</v>
      </c>
      <c r="E326" s="3">
        <v>0</v>
      </c>
      <c r="F326" s="3">
        <v>2303.41</v>
      </c>
      <c r="G326" s="3">
        <v>7083.52</v>
      </c>
      <c r="H326" s="3">
        <v>1395.41</v>
      </c>
      <c r="I326" s="3">
        <v>246.57</v>
      </c>
      <c r="J326" s="3">
        <v>1751.31</v>
      </c>
      <c r="K326" s="3">
        <v>1788.85</v>
      </c>
      <c r="L326" s="3">
        <v>1011.27</v>
      </c>
      <c r="M326" s="3">
        <v>2012.59</v>
      </c>
      <c r="N326" s="3">
        <v>438.44</v>
      </c>
      <c r="O326" s="3">
        <f>VLOOKUP(B326,SWH!$A$4:$B$19,2,FALSE)</f>
        <v>1.5107900000000001</v>
      </c>
      <c r="P326" s="3">
        <f t="shared" si="21"/>
        <v>436.92921000000001</v>
      </c>
      <c r="Q326" s="3">
        <v>0</v>
      </c>
      <c r="R326" s="3">
        <v>0</v>
      </c>
      <c r="S326" s="3">
        <v>564.54999999999995</v>
      </c>
      <c r="T326" s="3">
        <v>90.82</v>
      </c>
      <c r="U326" s="3">
        <v>1768.99</v>
      </c>
      <c r="V326" s="3">
        <v>73.48</v>
      </c>
      <c r="W326" s="3">
        <f t="shared" si="22"/>
        <v>10097.58921</v>
      </c>
      <c r="X326" s="3">
        <f t="shared" si="23"/>
        <v>2303.41</v>
      </c>
      <c r="Y326" s="3">
        <v>14667.96</v>
      </c>
      <c r="Z326" s="3">
        <v>5861.25</v>
      </c>
      <c r="AA326" s="3">
        <f t="shared" si="20"/>
        <v>20529.21</v>
      </c>
    </row>
    <row r="327" spans="1:27" x14ac:dyDescent="0.25">
      <c r="A327" s="93">
        <v>2012</v>
      </c>
      <c r="B327" s="93" t="s">
        <v>59</v>
      </c>
      <c r="C327" s="121" t="s">
        <v>11</v>
      </c>
      <c r="D327" s="3">
        <f>VLOOKUP(B327,SWH!$A$4:$C$19,3,FALSE)</f>
        <v>11345.29</v>
      </c>
      <c r="E327" s="3">
        <v>0</v>
      </c>
      <c r="F327" s="3">
        <v>1820.23</v>
      </c>
      <c r="G327" s="3">
        <v>5433.91</v>
      </c>
      <c r="H327" s="3">
        <v>1395.41</v>
      </c>
      <c r="I327" s="3">
        <v>246.6</v>
      </c>
      <c r="J327" s="3">
        <v>1751.31</v>
      </c>
      <c r="K327" s="3">
        <v>1788.85</v>
      </c>
      <c r="L327" s="3">
        <v>1011.27</v>
      </c>
      <c r="M327" s="3">
        <v>1809.16</v>
      </c>
      <c r="N327" s="3">
        <v>378.24</v>
      </c>
      <c r="O327" s="3">
        <f>VLOOKUP(B327,SWH!$A$4:$B$19,2,FALSE)</f>
        <v>1.5107900000000001</v>
      </c>
      <c r="P327" s="3">
        <f t="shared" si="21"/>
        <v>376.72921000000002</v>
      </c>
      <c r="Q327" s="3">
        <v>0</v>
      </c>
      <c r="R327" s="3">
        <v>0</v>
      </c>
      <c r="S327" s="3">
        <v>510.19</v>
      </c>
      <c r="T327" s="3">
        <v>90.81</v>
      </c>
      <c r="U327" s="3">
        <v>1818.89</v>
      </c>
      <c r="V327" s="3">
        <v>73.959999999999994</v>
      </c>
      <c r="W327" s="3">
        <f t="shared" si="22"/>
        <v>8129.9892099999997</v>
      </c>
      <c r="X327" s="3">
        <f t="shared" si="23"/>
        <v>1820.23</v>
      </c>
      <c r="Y327" s="3">
        <v>12700.85</v>
      </c>
      <c r="Z327" s="3">
        <v>5427.98</v>
      </c>
      <c r="AA327" s="3">
        <f t="shared" si="20"/>
        <v>18128.830000000002</v>
      </c>
    </row>
    <row r="328" spans="1:27" x14ac:dyDescent="0.25">
      <c r="A328" s="93">
        <v>2012</v>
      </c>
      <c r="B328" s="93" t="s">
        <v>59</v>
      </c>
      <c r="C328" s="121" t="s">
        <v>13</v>
      </c>
      <c r="D328" s="3">
        <f>VLOOKUP(B328,SWH!$A$4:$C$19,3,FALSE)</f>
        <v>11345.29</v>
      </c>
      <c r="E328" s="3">
        <v>0</v>
      </c>
      <c r="F328" s="3">
        <v>2194.12</v>
      </c>
      <c r="G328" s="3">
        <v>5594.7</v>
      </c>
      <c r="H328" s="3">
        <v>1395.41</v>
      </c>
      <c r="I328" s="3">
        <v>246.29</v>
      </c>
      <c r="J328" s="3">
        <v>1751.31</v>
      </c>
      <c r="K328" s="3">
        <v>1788.85</v>
      </c>
      <c r="L328" s="3">
        <v>1011.27</v>
      </c>
      <c r="M328" s="3">
        <v>1993.23</v>
      </c>
      <c r="N328" s="3">
        <v>364</v>
      </c>
      <c r="O328" s="3">
        <f>VLOOKUP(B328,SWH!$A$4:$B$19,2,FALSE)</f>
        <v>1.5107900000000001</v>
      </c>
      <c r="P328" s="3">
        <f t="shared" si="21"/>
        <v>362.48921000000001</v>
      </c>
      <c r="Q328" s="3">
        <v>0</v>
      </c>
      <c r="R328" s="3">
        <v>0</v>
      </c>
      <c r="S328" s="3">
        <v>566.92999999999995</v>
      </c>
      <c r="T328" s="3">
        <v>90.82</v>
      </c>
      <c r="U328" s="3">
        <v>1827.34</v>
      </c>
      <c r="V328" s="3">
        <v>73.53</v>
      </c>
      <c r="W328" s="3">
        <f t="shared" si="22"/>
        <v>8517.3492100000003</v>
      </c>
      <c r="X328" s="3">
        <f t="shared" si="23"/>
        <v>2194.12</v>
      </c>
      <c r="Y328" s="3">
        <v>13087.48</v>
      </c>
      <c r="Z328" s="3">
        <v>5810.31</v>
      </c>
      <c r="AA328" s="3">
        <f t="shared" si="20"/>
        <v>18897.79</v>
      </c>
    </row>
    <row r="329" spans="1:27" x14ac:dyDescent="0.25">
      <c r="A329" s="93">
        <v>2012</v>
      </c>
      <c r="B329" s="93" t="s">
        <v>59</v>
      </c>
      <c r="C329" s="121" t="s">
        <v>19</v>
      </c>
      <c r="D329" s="3">
        <f>VLOOKUP(B329,SWH!$A$4:$C$19,3,FALSE)</f>
        <v>11345.29</v>
      </c>
      <c r="E329" s="3">
        <v>0</v>
      </c>
      <c r="F329" s="3">
        <v>2061.4899999999998</v>
      </c>
      <c r="G329" s="3">
        <v>5007.67</v>
      </c>
      <c r="H329" s="3">
        <v>1395.41</v>
      </c>
      <c r="I329" s="3">
        <v>246.21</v>
      </c>
      <c r="J329" s="3">
        <v>1751.31</v>
      </c>
      <c r="K329" s="3">
        <v>1788.85</v>
      </c>
      <c r="L329" s="3">
        <v>1011.27</v>
      </c>
      <c r="M329" s="3">
        <v>1827.94</v>
      </c>
      <c r="N329" s="3">
        <v>393.4</v>
      </c>
      <c r="O329" s="3">
        <f>VLOOKUP(B329,SWH!$A$4:$B$19,2,FALSE)</f>
        <v>1.5107900000000001</v>
      </c>
      <c r="P329" s="3">
        <f t="shared" si="21"/>
        <v>391.88920999999999</v>
      </c>
      <c r="Q329" s="3">
        <v>0</v>
      </c>
      <c r="R329" s="3">
        <v>0</v>
      </c>
      <c r="S329" s="3">
        <v>449.52</v>
      </c>
      <c r="T329" s="3">
        <v>90.81</v>
      </c>
      <c r="U329" s="3">
        <v>1894.08</v>
      </c>
      <c r="V329" s="3">
        <v>73.81</v>
      </c>
      <c r="W329" s="3">
        <f t="shared" si="22"/>
        <v>7677.0192100000004</v>
      </c>
      <c r="X329" s="3">
        <f t="shared" si="23"/>
        <v>2061.4899999999998</v>
      </c>
      <c r="Y329" s="3">
        <v>12247.34</v>
      </c>
      <c r="Z329" s="3">
        <v>5744.42</v>
      </c>
      <c r="AA329" s="3">
        <f t="shared" si="20"/>
        <v>17991.760000000002</v>
      </c>
    </row>
    <row r="330" spans="1:27" x14ac:dyDescent="0.25">
      <c r="A330" s="93">
        <v>2012</v>
      </c>
      <c r="B330" s="93" t="s">
        <v>59</v>
      </c>
      <c r="C330" s="121" t="s">
        <v>20</v>
      </c>
      <c r="D330" s="3">
        <f>VLOOKUP(B330,SWH!$A$4:$C$19,3,FALSE)</f>
        <v>11345.29</v>
      </c>
      <c r="E330" s="3">
        <v>0</v>
      </c>
      <c r="F330" s="3">
        <v>2104.34</v>
      </c>
      <c r="G330" s="3">
        <v>3364.22</v>
      </c>
      <c r="H330" s="3">
        <v>1395.41</v>
      </c>
      <c r="I330" s="3">
        <v>246.38</v>
      </c>
      <c r="J330" s="3">
        <v>1751.31</v>
      </c>
      <c r="K330" s="3">
        <v>1788.85</v>
      </c>
      <c r="L330" s="3">
        <v>1011.27</v>
      </c>
      <c r="M330" s="3">
        <v>2042.63</v>
      </c>
      <c r="N330" s="3">
        <v>285.60000000000002</v>
      </c>
      <c r="O330" s="3">
        <f>VLOOKUP(B330,SWH!$A$4:$B$19,2,FALSE)</f>
        <v>1.5107900000000001</v>
      </c>
      <c r="P330" s="3">
        <f t="shared" si="21"/>
        <v>284.08921000000004</v>
      </c>
      <c r="Q330" s="3">
        <v>0</v>
      </c>
      <c r="R330" s="3">
        <v>0</v>
      </c>
      <c r="S330" s="3">
        <v>440.49</v>
      </c>
      <c r="T330" s="3">
        <v>90.81</v>
      </c>
      <c r="U330" s="3">
        <v>1899.42</v>
      </c>
      <c r="V330" s="3">
        <v>72.739999999999995</v>
      </c>
      <c r="W330" s="3">
        <f t="shared" si="22"/>
        <v>6131.4292100000002</v>
      </c>
      <c r="X330" s="3">
        <f t="shared" si="23"/>
        <v>2104.34</v>
      </c>
      <c r="Y330" s="3">
        <v>10700.87</v>
      </c>
      <c r="Z330" s="3">
        <v>5792.61</v>
      </c>
      <c r="AA330" s="3">
        <f t="shared" si="20"/>
        <v>16493.48</v>
      </c>
    </row>
    <row r="331" spans="1:27" x14ac:dyDescent="0.25">
      <c r="A331" s="93">
        <v>2012</v>
      </c>
      <c r="B331" s="93" t="s">
        <v>59</v>
      </c>
      <c r="C331" s="121" t="s">
        <v>3</v>
      </c>
      <c r="D331" s="3">
        <f>VLOOKUP(B331,SWH!$A$4:$C$19,3,FALSE)</f>
        <v>11345.29</v>
      </c>
      <c r="E331" s="3">
        <v>0</v>
      </c>
      <c r="F331" s="3">
        <v>2209.19</v>
      </c>
      <c r="G331" s="3">
        <v>2949.23</v>
      </c>
      <c r="H331" s="3">
        <v>1395.41</v>
      </c>
      <c r="I331" s="3">
        <v>246.34</v>
      </c>
      <c r="J331" s="3">
        <v>1751.31</v>
      </c>
      <c r="K331" s="3">
        <v>1788.85</v>
      </c>
      <c r="L331" s="3">
        <v>1011.27</v>
      </c>
      <c r="M331" s="3">
        <v>1797.97</v>
      </c>
      <c r="N331" s="3">
        <v>281.47000000000003</v>
      </c>
      <c r="O331" s="3">
        <f>VLOOKUP(B331,SWH!$A$4:$B$19,2,FALSE)</f>
        <v>1.5107900000000001</v>
      </c>
      <c r="P331" s="3">
        <f t="shared" si="21"/>
        <v>279.95921000000004</v>
      </c>
      <c r="Q331" s="3">
        <v>0</v>
      </c>
      <c r="R331" s="3">
        <v>0</v>
      </c>
      <c r="S331" s="3">
        <v>529.79</v>
      </c>
      <c r="T331" s="3">
        <v>90.8</v>
      </c>
      <c r="U331" s="3">
        <v>2024.73</v>
      </c>
      <c r="V331" s="3">
        <v>73.66</v>
      </c>
      <c r="W331" s="3">
        <f t="shared" si="22"/>
        <v>5556.9492099999998</v>
      </c>
      <c r="X331" s="3">
        <f t="shared" si="23"/>
        <v>2209.19</v>
      </c>
      <c r="Y331" s="3">
        <v>10127.25</v>
      </c>
      <c r="Z331" s="3">
        <v>6022.78</v>
      </c>
      <c r="AA331" s="3">
        <f t="shared" si="20"/>
        <v>16150.029999999999</v>
      </c>
    </row>
    <row r="332" spans="1:27" x14ac:dyDescent="0.25">
      <c r="A332" s="93">
        <v>2012</v>
      </c>
      <c r="B332" s="93" t="s">
        <v>59</v>
      </c>
      <c r="C332" s="121" t="s">
        <v>7</v>
      </c>
      <c r="D332" s="3">
        <f>VLOOKUP(B332,SWH!$A$4:$C$19,3,FALSE)</f>
        <v>11345.29</v>
      </c>
      <c r="E332" s="3">
        <v>0</v>
      </c>
      <c r="F332" s="3">
        <v>2226.37</v>
      </c>
      <c r="G332" s="3">
        <v>2575.58</v>
      </c>
      <c r="H332" s="3">
        <v>1395.41</v>
      </c>
      <c r="I332" s="3">
        <v>246.33</v>
      </c>
      <c r="J332" s="3">
        <v>1751.31</v>
      </c>
      <c r="K332" s="3">
        <v>1788.85</v>
      </c>
      <c r="L332" s="3">
        <v>1011.27</v>
      </c>
      <c r="M332" s="3">
        <v>2034.48</v>
      </c>
      <c r="N332" s="3">
        <v>236.21</v>
      </c>
      <c r="O332" s="3">
        <f>VLOOKUP(B332,SWH!$A$4:$B$19,2,FALSE)</f>
        <v>1.5107900000000001</v>
      </c>
      <c r="P332" s="3">
        <f t="shared" si="21"/>
        <v>234.69920999999999</v>
      </c>
      <c r="Q332" s="3">
        <v>0</v>
      </c>
      <c r="R332" s="3">
        <v>0</v>
      </c>
      <c r="S332" s="3">
        <v>563.27</v>
      </c>
      <c r="T332" s="3">
        <v>90.8</v>
      </c>
      <c r="U332" s="3">
        <v>1991.14</v>
      </c>
      <c r="V332" s="3">
        <v>73.05</v>
      </c>
      <c r="W332" s="3">
        <f t="shared" si="22"/>
        <v>5408.0292099999997</v>
      </c>
      <c r="X332" s="3">
        <f t="shared" si="23"/>
        <v>2226.37</v>
      </c>
      <c r="Y332" s="3">
        <v>9977.7099999999991</v>
      </c>
      <c r="Z332" s="3">
        <v>6006.36</v>
      </c>
      <c r="AA332" s="3">
        <f t="shared" si="20"/>
        <v>15984.07</v>
      </c>
    </row>
    <row r="333" spans="1:27" x14ac:dyDescent="0.25">
      <c r="A333" s="93">
        <v>2012</v>
      </c>
      <c r="B333" s="93" t="s">
        <v>59</v>
      </c>
      <c r="C333" s="121" t="s">
        <v>17</v>
      </c>
      <c r="D333" s="3">
        <f>VLOOKUP(B333,SWH!$A$4:$C$19,3,FALSE)</f>
        <v>11345.29</v>
      </c>
      <c r="E333" s="3">
        <v>0</v>
      </c>
      <c r="F333" s="3">
        <v>1887.29</v>
      </c>
      <c r="G333" s="3">
        <v>1748.6</v>
      </c>
      <c r="H333" s="3">
        <v>1395.41</v>
      </c>
      <c r="I333" s="3">
        <v>246.29</v>
      </c>
      <c r="J333" s="3">
        <v>1751.31</v>
      </c>
      <c r="K333" s="3">
        <v>1788.85</v>
      </c>
      <c r="L333" s="3">
        <v>1011.27</v>
      </c>
      <c r="M333" s="3">
        <v>1708.46</v>
      </c>
      <c r="N333" s="3">
        <v>193.6</v>
      </c>
      <c r="O333" s="3">
        <f>VLOOKUP(B333,SWH!$A$4:$B$19,2,FALSE)</f>
        <v>1.5107900000000001</v>
      </c>
      <c r="P333" s="3">
        <f t="shared" si="21"/>
        <v>192.08920999999998</v>
      </c>
      <c r="Q333" s="3">
        <v>0</v>
      </c>
      <c r="R333" s="3">
        <v>0</v>
      </c>
      <c r="S333" s="3">
        <v>190.88</v>
      </c>
      <c r="T333" s="3">
        <v>90.8</v>
      </c>
      <c r="U333" s="3">
        <v>2038.79</v>
      </c>
      <c r="V333" s="3">
        <v>74.16</v>
      </c>
      <c r="W333" s="3">
        <f t="shared" si="22"/>
        <v>3840.0292099999997</v>
      </c>
      <c r="X333" s="3">
        <f t="shared" si="23"/>
        <v>1887.29</v>
      </c>
      <c r="Y333" s="3">
        <v>8410.7800000000007</v>
      </c>
      <c r="Z333" s="3">
        <v>5714.93</v>
      </c>
      <c r="AA333" s="3">
        <f t="shared" si="20"/>
        <v>14125.710000000001</v>
      </c>
    </row>
    <row r="334" spans="1:27" x14ac:dyDescent="0.25">
      <c r="A334" s="93">
        <v>2012</v>
      </c>
      <c r="B334" s="93" t="s">
        <v>59</v>
      </c>
      <c r="C334" s="121" t="s">
        <v>14</v>
      </c>
      <c r="D334" s="3">
        <f>VLOOKUP(B334,SWH!$A$4:$C$19,3,FALSE)</f>
        <v>11345.29</v>
      </c>
      <c r="E334" s="3">
        <v>0</v>
      </c>
      <c r="F334" s="3">
        <v>2107.2399999999998</v>
      </c>
      <c r="G334" s="3">
        <v>2072.3000000000002</v>
      </c>
      <c r="H334" s="3">
        <v>1395.41</v>
      </c>
      <c r="I334" s="3">
        <v>245.96</v>
      </c>
      <c r="J334" s="3">
        <v>1751.31</v>
      </c>
      <c r="K334" s="3">
        <v>1788.85</v>
      </c>
      <c r="L334" s="3">
        <v>1011.27</v>
      </c>
      <c r="M334" s="3">
        <v>1749.6</v>
      </c>
      <c r="N334" s="3">
        <v>230.71</v>
      </c>
      <c r="O334" s="3">
        <f>VLOOKUP(B334,SWH!$A$4:$B$19,2,FALSE)</f>
        <v>1.5107900000000001</v>
      </c>
      <c r="P334" s="3">
        <f t="shared" si="21"/>
        <v>229.19920999999999</v>
      </c>
      <c r="Q334" s="3">
        <v>0</v>
      </c>
      <c r="R334" s="3">
        <v>0</v>
      </c>
      <c r="S334" s="3">
        <v>433.68</v>
      </c>
      <c r="T334" s="3">
        <v>90.79</v>
      </c>
      <c r="U334" s="3">
        <v>2128.4699999999998</v>
      </c>
      <c r="V334" s="3">
        <v>73.8</v>
      </c>
      <c r="W334" s="3">
        <f t="shared" si="22"/>
        <v>4484.7792100000006</v>
      </c>
      <c r="X334" s="3">
        <f t="shared" si="23"/>
        <v>2107.2399999999998</v>
      </c>
      <c r="Y334" s="3">
        <v>9054.84</v>
      </c>
      <c r="Z334" s="3">
        <v>6024.56</v>
      </c>
      <c r="AA334" s="3">
        <f t="shared" si="20"/>
        <v>15079.400000000001</v>
      </c>
    </row>
    <row r="335" spans="1:27" x14ac:dyDescent="0.25">
      <c r="A335" s="93">
        <v>2012</v>
      </c>
      <c r="B335" s="93" t="s">
        <v>59</v>
      </c>
      <c r="C335" s="121" t="s">
        <v>2</v>
      </c>
      <c r="D335" s="3">
        <f>VLOOKUP(B335,SWH!$A$4:$C$19,3,FALSE)</f>
        <v>11345.29</v>
      </c>
      <c r="E335" s="3">
        <v>0</v>
      </c>
      <c r="F335" s="3">
        <v>2011.8</v>
      </c>
      <c r="G335" s="3">
        <v>1797.29</v>
      </c>
      <c r="H335" s="3">
        <v>1395.41</v>
      </c>
      <c r="I335" s="3">
        <v>246.15</v>
      </c>
      <c r="J335" s="3">
        <v>1751.31</v>
      </c>
      <c r="K335" s="3">
        <v>1788.85</v>
      </c>
      <c r="L335" s="3">
        <v>1011.27</v>
      </c>
      <c r="M335" s="3">
        <v>2115.6999999999998</v>
      </c>
      <c r="N335" s="3">
        <v>195.89</v>
      </c>
      <c r="O335" s="3">
        <f>VLOOKUP(B335,SWH!$A$4:$B$19,2,FALSE)</f>
        <v>1.5107900000000001</v>
      </c>
      <c r="P335" s="3">
        <f t="shared" si="21"/>
        <v>194.37921</v>
      </c>
      <c r="Q335" s="3">
        <v>0</v>
      </c>
      <c r="R335" s="3">
        <v>0</v>
      </c>
      <c r="S335" s="3">
        <v>425.18</v>
      </c>
      <c r="T335" s="3">
        <v>90.79</v>
      </c>
      <c r="U335" s="3">
        <v>2098.9499999999998</v>
      </c>
      <c r="V335" s="3">
        <v>73.180000000000007</v>
      </c>
      <c r="W335" s="3">
        <f t="shared" si="22"/>
        <v>4532.5492100000001</v>
      </c>
      <c r="X335" s="3">
        <f t="shared" si="23"/>
        <v>2011.8</v>
      </c>
      <c r="Y335" s="3">
        <v>9102.17</v>
      </c>
      <c r="Z335" s="3">
        <v>5899.61</v>
      </c>
      <c r="AA335" s="3">
        <f t="shared" si="20"/>
        <v>15001.779999999999</v>
      </c>
    </row>
    <row r="336" spans="1:27" x14ac:dyDescent="0.25">
      <c r="A336" s="93">
        <v>2012</v>
      </c>
      <c r="B336" s="93" t="s">
        <v>59</v>
      </c>
      <c r="C336" s="121" t="s">
        <v>18</v>
      </c>
      <c r="D336" s="3">
        <f>VLOOKUP(B336,SWH!$A$4:$C$19,3,FALSE)</f>
        <v>11345.29</v>
      </c>
      <c r="E336" s="3">
        <v>0</v>
      </c>
      <c r="F336" s="3">
        <v>2221.04</v>
      </c>
      <c r="G336" s="3">
        <v>845.77</v>
      </c>
      <c r="H336" s="3">
        <v>1395.41</v>
      </c>
      <c r="I336" s="3">
        <v>245.68</v>
      </c>
      <c r="J336" s="3">
        <v>1751.31</v>
      </c>
      <c r="K336" s="3">
        <v>1788.85</v>
      </c>
      <c r="L336" s="3">
        <v>1011.27</v>
      </c>
      <c r="M336" s="3">
        <v>1803.83</v>
      </c>
      <c r="N336" s="3">
        <v>149.51</v>
      </c>
      <c r="O336" s="3">
        <f>VLOOKUP(B336,SWH!$A$4:$B$19,2,FALSE)</f>
        <v>1.5107900000000001</v>
      </c>
      <c r="P336" s="3">
        <f t="shared" si="21"/>
        <v>147.99921000000001</v>
      </c>
      <c r="Q336" s="3">
        <v>0</v>
      </c>
      <c r="R336" s="3">
        <v>0</v>
      </c>
      <c r="S336" s="3">
        <v>500.57</v>
      </c>
      <c r="T336" s="3">
        <v>90.79</v>
      </c>
      <c r="U336" s="3">
        <v>2160.0700000000002</v>
      </c>
      <c r="V336" s="3">
        <v>74.180000000000007</v>
      </c>
      <c r="W336" s="3">
        <f t="shared" si="22"/>
        <v>3298.16921</v>
      </c>
      <c r="X336" s="3">
        <f t="shared" si="23"/>
        <v>2221.04</v>
      </c>
      <c r="Y336" s="3">
        <v>7868.31</v>
      </c>
      <c r="Z336" s="3">
        <v>6169.96</v>
      </c>
      <c r="AA336" s="3">
        <f t="shared" si="20"/>
        <v>14038.27</v>
      </c>
    </row>
    <row r="337" spans="1:27" x14ac:dyDescent="0.25">
      <c r="A337" s="93">
        <v>2012</v>
      </c>
      <c r="B337" s="93" t="s">
        <v>59</v>
      </c>
      <c r="C337" s="121" t="s">
        <v>4</v>
      </c>
      <c r="D337" s="3">
        <f>VLOOKUP(B337,SWH!$A$4:$C$19,3,FALSE)</f>
        <v>11345.29</v>
      </c>
      <c r="E337" s="3">
        <v>0</v>
      </c>
      <c r="F337" s="3">
        <v>2471.4</v>
      </c>
      <c r="G337" s="3">
        <v>1344.55</v>
      </c>
      <c r="H337" s="3">
        <v>1395.41</v>
      </c>
      <c r="I337" s="3">
        <v>246.04</v>
      </c>
      <c r="J337" s="3">
        <v>1751.31</v>
      </c>
      <c r="K337" s="3">
        <v>1788.85</v>
      </c>
      <c r="L337" s="3">
        <v>1011.27</v>
      </c>
      <c r="M337" s="3">
        <v>1746.29</v>
      </c>
      <c r="N337" s="3">
        <v>184.8</v>
      </c>
      <c r="O337" s="3">
        <f>VLOOKUP(B337,SWH!$A$4:$B$19,2,FALSE)</f>
        <v>1.5107900000000001</v>
      </c>
      <c r="P337" s="3">
        <f t="shared" si="21"/>
        <v>183.28921000000003</v>
      </c>
      <c r="Q337" s="3">
        <v>0</v>
      </c>
      <c r="R337" s="3">
        <v>0</v>
      </c>
      <c r="S337" s="3">
        <v>519.15</v>
      </c>
      <c r="T337" s="3">
        <v>90.79</v>
      </c>
      <c r="U337" s="3">
        <v>2217.12</v>
      </c>
      <c r="V337" s="3">
        <v>73.78</v>
      </c>
      <c r="W337" s="3">
        <f t="shared" si="22"/>
        <v>3793.2792100000001</v>
      </c>
      <c r="X337" s="3">
        <f t="shared" si="23"/>
        <v>2471.4</v>
      </c>
      <c r="Y337" s="3">
        <v>8363.39</v>
      </c>
      <c r="Z337" s="3">
        <v>6477.38</v>
      </c>
      <c r="AA337" s="3">
        <f t="shared" si="20"/>
        <v>14840.77</v>
      </c>
    </row>
    <row r="338" spans="1:27" x14ac:dyDescent="0.25">
      <c r="A338" s="93">
        <v>2012</v>
      </c>
      <c r="B338" s="93" t="s">
        <v>59</v>
      </c>
      <c r="C338" s="121" t="s">
        <v>5</v>
      </c>
      <c r="D338" s="3">
        <f>VLOOKUP(B338,SWH!$A$4:$C$19,3,FALSE)</f>
        <v>11345.29</v>
      </c>
      <c r="E338" s="3">
        <v>0</v>
      </c>
      <c r="F338" s="3">
        <v>2511.16</v>
      </c>
      <c r="G338" s="3">
        <v>1353.92</v>
      </c>
      <c r="H338" s="3">
        <v>1395.41</v>
      </c>
      <c r="I338" s="3">
        <v>246.05</v>
      </c>
      <c r="J338" s="3">
        <v>1751.31</v>
      </c>
      <c r="K338" s="3">
        <v>1788.85</v>
      </c>
      <c r="L338" s="3">
        <v>1011.27</v>
      </c>
      <c r="M338" s="3">
        <v>2108.8200000000002</v>
      </c>
      <c r="N338" s="3">
        <v>168</v>
      </c>
      <c r="O338" s="3">
        <f>VLOOKUP(B338,SWH!$A$4:$B$19,2,FALSE)</f>
        <v>1.5107900000000001</v>
      </c>
      <c r="P338" s="3">
        <f t="shared" si="21"/>
        <v>166.48921000000001</v>
      </c>
      <c r="Q338" s="3">
        <v>0</v>
      </c>
      <c r="R338" s="3">
        <v>0</v>
      </c>
      <c r="S338" s="3">
        <v>438.57</v>
      </c>
      <c r="T338" s="3">
        <v>90.79</v>
      </c>
      <c r="U338" s="3">
        <v>2192.23</v>
      </c>
      <c r="V338" s="3">
        <v>73.2</v>
      </c>
      <c r="W338" s="3">
        <f t="shared" si="22"/>
        <v>4067.7992100000001</v>
      </c>
      <c r="X338" s="3">
        <f t="shared" si="23"/>
        <v>2511.16</v>
      </c>
      <c r="Y338" s="3">
        <v>8637.35</v>
      </c>
      <c r="Z338" s="3">
        <v>6492.25</v>
      </c>
      <c r="AA338" s="3">
        <f t="shared" si="20"/>
        <v>15129.6</v>
      </c>
    </row>
    <row r="339" spans="1:27" x14ac:dyDescent="0.25">
      <c r="A339" s="93">
        <v>2012</v>
      </c>
      <c r="B339" s="93" t="s">
        <v>59</v>
      </c>
      <c r="C339" s="121" t="s">
        <v>15</v>
      </c>
      <c r="D339" s="3">
        <f>VLOOKUP(B339,SWH!$A$4:$C$19,3,FALSE)</f>
        <v>11345.29</v>
      </c>
      <c r="E339" s="3">
        <v>0</v>
      </c>
      <c r="F339" s="3">
        <v>1746.43</v>
      </c>
      <c r="G339" s="3">
        <v>548.07000000000005</v>
      </c>
      <c r="H339" s="3">
        <v>1395.41</v>
      </c>
      <c r="I339" s="3">
        <v>245.66</v>
      </c>
      <c r="J339" s="3">
        <v>1751.31</v>
      </c>
      <c r="K339" s="3">
        <v>1788.85</v>
      </c>
      <c r="L339" s="3">
        <v>1011.27</v>
      </c>
      <c r="M339" s="3">
        <v>1775.43</v>
      </c>
      <c r="N339" s="3">
        <v>125.16</v>
      </c>
      <c r="O339" s="3">
        <f>VLOOKUP(B339,SWH!$A$4:$B$19,2,FALSE)</f>
        <v>1.5107900000000001</v>
      </c>
      <c r="P339" s="3">
        <f t="shared" si="21"/>
        <v>123.64921</v>
      </c>
      <c r="Q339" s="3">
        <v>0</v>
      </c>
      <c r="R339" s="3">
        <v>0</v>
      </c>
      <c r="S339" s="3">
        <v>540.39</v>
      </c>
      <c r="T339" s="3">
        <v>90.78</v>
      </c>
      <c r="U339" s="3">
        <v>2210.39</v>
      </c>
      <c r="V339" s="3">
        <v>74.38</v>
      </c>
      <c r="W339" s="3">
        <f t="shared" si="22"/>
        <v>2987.5392099999999</v>
      </c>
      <c r="X339" s="3">
        <f t="shared" si="23"/>
        <v>1746.43</v>
      </c>
      <c r="Y339" s="3">
        <v>7557.86</v>
      </c>
      <c r="Z339" s="3">
        <v>5745.68</v>
      </c>
      <c r="AA339" s="3">
        <f t="shared" si="20"/>
        <v>13303.54</v>
      </c>
    </row>
    <row r="340" spans="1:27" x14ac:dyDescent="0.25">
      <c r="A340" s="93">
        <v>2012</v>
      </c>
      <c r="B340" s="93" t="s">
        <v>59</v>
      </c>
      <c r="C340" s="121" t="s">
        <v>16</v>
      </c>
      <c r="D340" s="3">
        <f>VLOOKUP(B340,SWH!$A$4:$C$19,3,FALSE)</f>
        <v>11345.29</v>
      </c>
      <c r="E340" s="3">
        <v>0</v>
      </c>
      <c r="F340" s="3">
        <v>3615.73</v>
      </c>
      <c r="G340" s="3">
        <v>1412.61</v>
      </c>
      <c r="H340" s="3">
        <v>1395.41</v>
      </c>
      <c r="I340" s="3">
        <v>245.92</v>
      </c>
      <c r="J340" s="3">
        <v>1751.31</v>
      </c>
      <c r="K340" s="3">
        <v>1788.85</v>
      </c>
      <c r="L340" s="3">
        <v>1011.27</v>
      </c>
      <c r="M340" s="3">
        <v>1796.49</v>
      </c>
      <c r="N340" s="3">
        <v>200.84</v>
      </c>
      <c r="O340" s="3">
        <f>VLOOKUP(B340,SWH!$A$4:$B$19,2,FALSE)</f>
        <v>1.5107900000000001</v>
      </c>
      <c r="P340" s="3">
        <f t="shared" si="21"/>
        <v>199.32920999999999</v>
      </c>
      <c r="Q340" s="3">
        <v>0</v>
      </c>
      <c r="R340" s="3">
        <v>0</v>
      </c>
      <c r="S340" s="3">
        <v>414.34</v>
      </c>
      <c r="T340" s="3">
        <v>90.8</v>
      </c>
      <c r="U340" s="3">
        <v>2283.2199999999998</v>
      </c>
      <c r="V340" s="3">
        <v>73.09</v>
      </c>
      <c r="W340" s="3">
        <f t="shared" si="22"/>
        <v>3822.7692099999999</v>
      </c>
      <c r="X340" s="3">
        <f t="shared" si="23"/>
        <v>3615.73</v>
      </c>
      <c r="Y340" s="3">
        <v>8392.1</v>
      </c>
      <c r="Z340" s="3">
        <v>7687.8</v>
      </c>
      <c r="AA340" s="3">
        <f t="shared" si="20"/>
        <v>16079.900000000001</v>
      </c>
    </row>
    <row r="341" spans="1:27" x14ac:dyDescent="0.25">
      <c r="A341" s="93">
        <v>2012</v>
      </c>
      <c r="B341" s="93" t="s">
        <v>59</v>
      </c>
      <c r="C341" s="121" t="s">
        <v>9</v>
      </c>
      <c r="D341" s="3">
        <f>VLOOKUP(B341,SWH!$A$4:$C$19,3,FALSE)</f>
        <v>11345.29</v>
      </c>
      <c r="E341" s="3">
        <v>0</v>
      </c>
      <c r="F341" s="3">
        <v>3100.1</v>
      </c>
      <c r="G341" s="3">
        <v>960.44</v>
      </c>
      <c r="H341" s="3">
        <v>1395.41</v>
      </c>
      <c r="I341" s="3">
        <v>245.75</v>
      </c>
      <c r="J341" s="3">
        <v>1751.31</v>
      </c>
      <c r="K341" s="3">
        <v>1788.85</v>
      </c>
      <c r="L341" s="3">
        <v>1011.27</v>
      </c>
      <c r="M341" s="3">
        <v>1980.84</v>
      </c>
      <c r="N341" s="3">
        <v>155.19999999999999</v>
      </c>
      <c r="O341" s="3">
        <f>VLOOKUP(B341,SWH!$A$4:$B$19,2,FALSE)</f>
        <v>1.5107900000000001</v>
      </c>
      <c r="P341" s="3">
        <f t="shared" si="21"/>
        <v>153.68921</v>
      </c>
      <c r="Q341" s="3">
        <v>0</v>
      </c>
      <c r="R341" s="3">
        <v>0</v>
      </c>
      <c r="S341" s="3">
        <v>470.41</v>
      </c>
      <c r="T341" s="3">
        <v>90.8</v>
      </c>
      <c r="U341" s="3">
        <v>2266.36</v>
      </c>
      <c r="V341" s="3">
        <v>72.760000000000005</v>
      </c>
      <c r="W341" s="3">
        <f t="shared" si="22"/>
        <v>3565.3792100000001</v>
      </c>
      <c r="X341" s="3">
        <f t="shared" si="23"/>
        <v>3100.1</v>
      </c>
      <c r="Y341" s="3">
        <v>8134.19</v>
      </c>
      <c r="Z341" s="3">
        <v>7155.31</v>
      </c>
      <c r="AA341" s="3">
        <f t="shared" si="20"/>
        <v>15289.5</v>
      </c>
    </row>
    <row r="342" spans="1:27" x14ac:dyDescent="0.25">
      <c r="A342" s="93">
        <v>2012</v>
      </c>
      <c r="B342" s="93" t="s">
        <v>59</v>
      </c>
      <c r="C342" s="121" t="s">
        <v>12</v>
      </c>
      <c r="D342" s="3">
        <f>VLOOKUP(B342,SWH!$A$4:$C$19,3,FALSE)</f>
        <v>11345.29</v>
      </c>
      <c r="E342" s="3">
        <v>0</v>
      </c>
      <c r="F342" s="3">
        <v>4759.2700000000004</v>
      </c>
      <c r="G342" s="3">
        <v>1109.94</v>
      </c>
      <c r="H342" s="3">
        <v>1395.41</v>
      </c>
      <c r="I342" s="3">
        <v>245.6</v>
      </c>
      <c r="J342" s="3">
        <v>1751.31</v>
      </c>
      <c r="K342" s="3">
        <v>1788.85</v>
      </c>
      <c r="L342" s="3">
        <v>1011.27</v>
      </c>
      <c r="M342" s="3">
        <v>1815.22</v>
      </c>
      <c r="N342" s="3">
        <v>183.7</v>
      </c>
      <c r="O342" s="3">
        <f>VLOOKUP(B342,SWH!$A$4:$B$19,2,FALSE)</f>
        <v>1.5107900000000001</v>
      </c>
      <c r="P342" s="3">
        <f t="shared" si="21"/>
        <v>182.18921</v>
      </c>
      <c r="Q342" s="3">
        <v>0</v>
      </c>
      <c r="R342" s="3">
        <v>0</v>
      </c>
      <c r="S342" s="3">
        <v>426.31</v>
      </c>
      <c r="T342" s="3">
        <v>90.82</v>
      </c>
      <c r="U342" s="3">
        <v>2361.64</v>
      </c>
      <c r="V342" s="3">
        <v>72.42</v>
      </c>
      <c r="W342" s="3">
        <f t="shared" si="22"/>
        <v>3533.6592099999998</v>
      </c>
      <c r="X342" s="3">
        <f t="shared" si="23"/>
        <v>4759.2700000000004</v>
      </c>
      <c r="Y342" s="3">
        <v>8101.99</v>
      </c>
      <c r="Z342" s="3">
        <v>8909.76</v>
      </c>
      <c r="AA342" s="3">
        <f t="shared" si="20"/>
        <v>17011.75</v>
      </c>
    </row>
    <row r="343" spans="1:27" x14ac:dyDescent="0.25">
      <c r="A343" s="93">
        <v>2012</v>
      </c>
      <c r="B343" s="93" t="s">
        <v>59</v>
      </c>
      <c r="C343" s="121" t="s">
        <v>8</v>
      </c>
      <c r="D343" s="3">
        <f>VLOOKUP(B343,SWH!$A$4:$C$19,3,FALSE)</f>
        <v>11345.29</v>
      </c>
      <c r="E343" s="3">
        <v>0</v>
      </c>
      <c r="F343" s="3">
        <v>7627.49</v>
      </c>
      <c r="G343" s="3">
        <v>587.46</v>
      </c>
      <c r="H343" s="3">
        <v>1395.41</v>
      </c>
      <c r="I343" s="3">
        <v>244.24</v>
      </c>
      <c r="J343" s="3">
        <v>1751.31</v>
      </c>
      <c r="K343" s="3">
        <v>1788.85</v>
      </c>
      <c r="L343" s="3">
        <v>1011.27</v>
      </c>
      <c r="M343" s="3">
        <v>1922.86</v>
      </c>
      <c r="N343" s="3">
        <v>147.66</v>
      </c>
      <c r="O343" s="3">
        <f>VLOOKUP(B343,SWH!$A$4:$B$19,2,FALSE)</f>
        <v>1.5107900000000001</v>
      </c>
      <c r="P343" s="3">
        <f t="shared" si="21"/>
        <v>146.14920999999998</v>
      </c>
      <c r="Q343" s="3">
        <v>0</v>
      </c>
      <c r="R343" s="3">
        <v>0</v>
      </c>
      <c r="S343" s="3">
        <v>554.07000000000005</v>
      </c>
      <c r="T343" s="3">
        <v>90.83</v>
      </c>
      <c r="U343" s="3">
        <v>2467.31</v>
      </c>
      <c r="V343" s="3">
        <v>71.459999999999994</v>
      </c>
      <c r="W343" s="3">
        <f t="shared" si="22"/>
        <v>3210.5392099999999</v>
      </c>
      <c r="X343" s="3">
        <f t="shared" si="23"/>
        <v>7627.49</v>
      </c>
      <c r="Y343" s="3">
        <v>7776.58</v>
      </c>
      <c r="Z343" s="3">
        <v>11883.65</v>
      </c>
      <c r="AA343" s="3">
        <f t="shared" si="20"/>
        <v>19660.23</v>
      </c>
    </row>
    <row r="344" spans="1:27" x14ac:dyDescent="0.25">
      <c r="A344" s="93">
        <v>2015</v>
      </c>
      <c r="B344" s="93" t="s">
        <v>59</v>
      </c>
      <c r="C344" s="121" t="s">
        <v>10</v>
      </c>
      <c r="D344" s="3">
        <f>VLOOKUP(B344,SWH!$A$4:$C$19,3,FALSE)</f>
        <v>11345.29</v>
      </c>
      <c r="E344" s="3">
        <v>0</v>
      </c>
      <c r="F344" s="3">
        <v>82.78</v>
      </c>
      <c r="G344" s="3">
        <v>4925.6499999999996</v>
      </c>
      <c r="H344" s="3">
        <v>767.44</v>
      </c>
      <c r="I344" s="3">
        <v>226.98</v>
      </c>
      <c r="J344" s="3">
        <v>1745.02</v>
      </c>
      <c r="K344" s="3">
        <v>1788.85</v>
      </c>
      <c r="L344" s="3">
        <v>982.92</v>
      </c>
      <c r="M344" s="3">
        <v>567.23</v>
      </c>
      <c r="N344" s="3">
        <v>142.62</v>
      </c>
      <c r="O344" s="3">
        <f>VLOOKUP(B344,SWH!$A$4:$B$19,2,FALSE)</f>
        <v>1.5107900000000001</v>
      </c>
      <c r="P344" s="3">
        <f t="shared" si="21"/>
        <v>141.10921000000002</v>
      </c>
      <c r="Q344" s="3">
        <v>0</v>
      </c>
      <c r="R344" s="3">
        <v>0</v>
      </c>
      <c r="S344" s="3">
        <v>320.93</v>
      </c>
      <c r="T344" s="3">
        <v>90.76</v>
      </c>
      <c r="U344" s="3">
        <v>1751.12</v>
      </c>
      <c r="V344" s="3">
        <v>62.23</v>
      </c>
      <c r="W344" s="3">
        <f t="shared" si="22"/>
        <v>5954.9192099999991</v>
      </c>
      <c r="X344" s="3">
        <f t="shared" si="23"/>
        <v>82.78</v>
      </c>
      <c r="Y344" s="3">
        <v>9831.7800000000007</v>
      </c>
      <c r="Z344" s="3">
        <v>3622.75</v>
      </c>
      <c r="AA344" s="3">
        <f t="shared" si="20"/>
        <v>13454.53</v>
      </c>
    </row>
    <row r="345" spans="1:27" x14ac:dyDescent="0.25">
      <c r="A345" s="93">
        <v>2015</v>
      </c>
      <c r="B345" s="93" t="s">
        <v>59</v>
      </c>
      <c r="C345" s="121" t="s">
        <v>6</v>
      </c>
      <c r="D345" s="3">
        <f>VLOOKUP(B345,SWH!$A$4:$C$19,3,FALSE)</f>
        <v>11345.29</v>
      </c>
      <c r="E345" s="3">
        <v>0</v>
      </c>
      <c r="F345" s="3">
        <v>79.819999999999993</v>
      </c>
      <c r="G345" s="3">
        <v>4193.08</v>
      </c>
      <c r="H345" s="3">
        <v>767.52</v>
      </c>
      <c r="I345" s="3">
        <v>227.02</v>
      </c>
      <c r="J345" s="3">
        <v>1745.02</v>
      </c>
      <c r="K345" s="3">
        <v>1788.85</v>
      </c>
      <c r="L345" s="3">
        <v>982.92</v>
      </c>
      <c r="M345" s="3">
        <v>556.44000000000005</v>
      </c>
      <c r="N345" s="3">
        <v>128.44</v>
      </c>
      <c r="O345" s="3">
        <f>VLOOKUP(B345,SWH!$A$4:$B$19,2,FALSE)</f>
        <v>1.5107900000000001</v>
      </c>
      <c r="P345" s="3">
        <f t="shared" si="21"/>
        <v>126.92921</v>
      </c>
      <c r="Q345" s="3">
        <v>0</v>
      </c>
      <c r="R345" s="3">
        <v>0</v>
      </c>
      <c r="S345" s="3">
        <v>311.26</v>
      </c>
      <c r="T345" s="3">
        <v>90.76</v>
      </c>
      <c r="U345" s="3">
        <v>1749.17</v>
      </c>
      <c r="V345" s="3">
        <v>62.28</v>
      </c>
      <c r="W345" s="3">
        <f t="shared" si="22"/>
        <v>5187.7092100000009</v>
      </c>
      <c r="X345" s="3">
        <f t="shared" si="23"/>
        <v>79.819999999999993</v>
      </c>
      <c r="Y345" s="3">
        <v>9064.76</v>
      </c>
      <c r="Z345" s="3">
        <v>3617.84</v>
      </c>
      <c r="AA345" s="3">
        <f t="shared" si="20"/>
        <v>12682.6</v>
      </c>
    </row>
    <row r="346" spans="1:27" x14ac:dyDescent="0.25">
      <c r="A346" s="93">
        <v>2015</v>
      </c>
      <c r="B346" s="93" t="s">
        <v>59</v>
      </c>
      <c r="C346" s="121" t="s">
        <v>11</v>
      </c>
      <c r="D346" s="3">
        <f>VLOOKUP(B346,SWH!$A$4:$C$19,3,FALSE)</f>
        <v>11345.29</v>
      </c>
      <c r="E346" s="3">
        <v>0</v>
      </c>
      <c r="F346" s="3">
        <v>121.14</v>
      </c>
      <c r="G346" s="3">
        <v>3469.18</v>
      </c>
      <c r="H346" s="3">
        <v>768.06</v>
      </c>
      <c r="I346" s="3">
        <v>227.05</v>
      </c>
      <c r="J346" s="3">
        <v>1745.02</v>
      </c>
      <c r="K346" s="3">
        <v>1788.85</v>
      </c>
      <c r="L346" s="3">
        <v>982.92</v>
      </c>
      <c r="M346" s="3">
        <v>563.39</v>
      </c>
      <c r="N346" s="3">
        <v>113.71</v>
      </c>
      <c r="O346" s="3">
        <f>VLOOKUP(B346,SWH!$A$4:$B$19,2,FALSE)</f>
        <v>1.5107900000000001</v>
      </c>
      <c r="P346" s="3">
        <f t="shared" si="21"/>
        <v>112.19920999999999</v>
      </c>
      <c r="Q346" s="3">
        <v>0</v>
      </c>
      <c r="R346" s="3">
        <v>0</v>
      </c>
      <c r="S346" s="3">
        <v>312.98</v>
      </c>
      <c r="T346" s="3">
        <v>90.76</v>
      </c>
      <c r="U346" s="3">
        <v>1815.92</v>
      </c>
      <c r="V346" s="3">
        <v>62.17</v>
      </c>
      <c r="W346" s="3">
        <f t="shared" si="22"/>
        <v>4457.7492099999999</v>
      </c>
      <c r="X346" s="3">
        <f t="shared" si="23"/>
        <v>121.14</v>
      </c>
      <c r="Y346" s="3">
        <v>8335.24</v>
      </c>
      <c r="Z346" s="3">
        <v>3725.91</v>
      </c>
      <c r="AA346" s="3">
        <f t="shared" si="20"/>
        <v>12061.15</v>
      </c>
    </row>
    <row r="347" spans="1:27" x14ac:dyDescent="0.25">
      <c r="A347" s="93">
        <v>2015</v>
      </c>
      <c r="B347" s="93" t="s">
        <v>59</v>
      </c>
      <c r="C347" s="121" t="s">
        <v>13</v>
      </c>
      <c r="D347" s="3">
        <f>VLOOKUP(B347,SWH!$A$4:$C$19,3,FALSE)</f>
        <v>11345.29</v>
      </c>
      <c r="E347" s="3">
        <v>0</v>
      </c>
      <c r="F347" s="3">
        <v>100.95</v>
      </c>
      <c r="G347" s="3">
        <v>3287.85</v>
      </c>
      <c r="H347" s="3">
        <v>767.9</v>
      </c>
      <c r="I347" s="3">
        <v>226.76</v>
      </c>
      <c r="J347" s="3">
        <v>1745.02</v>
      </c>
      <c r="K347" s="3">
        <v>1788.85</v>
      </c>
      <c r="L347" s="3">
        <v>982.92</v>
      </c>
      <c r="M347" s="3">
        <v>551.5</v>
      </c>
      <c r="N347" s="3">
        <v>113.42</v>
      </c>
      <c r="O347" s="3">
        <f>VLOOKUP(B347,SWH!$A$4:$B$19,2,FALSE)</f>
        <v>1.5107900000000001</v>
      </c>
      <c r="P347" s="3">
        <f t="shared" si="21"/>
        <v>111.90921</v>
      </c>
      <c r="Q347" s="3">
        <v>0</v>
      </c>
      <c r="R347" s="3">
        <v>0</v>
      </c>
      <c r="S347" s="3">
        <v>311.29000000000002</v>
      </c>
      <c r="T347" s="3">
        <v>90.76</v>
      </c>
      <c r="U347" s="3">
        <v>1819.21</v>
      </c>
      <c r="V347" s="3">
        <v>62.23</v>
      </c>
      <c r="W347" s="3">
        <f t="shared" si="22"/>
        <v>4262.5492100000001</v>
      </c>
      <c r="X347" s="3">
        <f t="shared" si="23"/>
        <v>100.95</v>
      </c>
      <c r="Y347" s="3">
        <v>8139.65</v>
      </c>
      <c r="Z347" s="3">
        <v>3709.01</v>
      </c>
      <c r="AA347" s="3">
        <f t="shared" si="20"/>
        <v>11848.66</v>
      </c>
    </row>
    <row r="348" spans="1:27" x14ac:dyDescent="0.25">
      <c r="A348" s="93">
        <v>2015</v>
      </c>
      <c r="B348" s="93" t="s">
        <v>59</v>
      </c>
      <c r="C348" s="121" t="s">
        <v>19</v>
      </c>
      <c r="D348" s="3">
        <f>VLOOKUP(B348,SWH!$A$4:$C$19,3,FALSE)</f>
        <v>11345.29</v>
      </c>
      <c r="E348" s="3">
        <v>0</v>
      </c>
      <c r="F348" s="3">
        <v>241.53</v>
      </c>
      <c r="G348" s="3">
        <v>3030.27</v>
      </c>
      <c r="H348" s="3">
        <v>767.47</v>
      </c>
      <c r="I348" s="3">
        <v>226.69</v>
      </c>
      <c r="J348" s="3">
        <v>1745.02</v>
      </c>
      <c r="K348" s="3">
        <v>1788.85</v>
      </c>
      <c r="L348" s="3">
        <v>982.92</v>
      </c>
      <c r="M348" s="3">
        <v>565.42999999999995</v>
      </c>
      <c r="N348" s="3">
        <v>118.74</v>
      </c>
      <c r="O348" s="3">
        <f>VLOOKUP(B348,SWH!$A$4:$B$19,2,FALSE)</f>
        <v>1.5107900000000001</v>
      </c>
      <c r="P348" s="3">
        <f t="shared" si="21"/>
        <v>117.22920999999999</v>
      </c>
      <c r="Q348" s="3">
        <v>0</v>
      </c>
      <c r="R348" s="3">
        <v>0</v>
      </c>
      <c r="S348" s="3">
        <v>248.87</v>
      </c>
      <c r="T348" s="3">
        <v>90.76</v>
      </c>
      <c r="U348" s="3">
        <v>1892.2</v>
      </c>
      <c r="V348" s="3">
        <v>62.11</v>
      </c>
      <c r="W348" s="3">
        <f t="shared" si="22"/>
        <v>3961.7992099999997</v>
      </c>
      <c r="X348" s="3">
        <f t="shared" si="23"/>
        <v>241.53</v>
      </c>
      <c r="Y348" s="3">
        <v>7838.27</v>
      </c>
      <c r="Z348" s="3">
        <v>3922.58</v>
      </c>
      <c r="AA348" s="3">
        <f t="shared" si="20"/>
        <v>11760.85</v>
      </c>
    </row>
    <row r="349" spans="1:27" x14ac:dyDescent="0.25">
      <c r="A349" s="93">
        <v>2015</v>
      </c>
      <c r="B349" s="93" t="s">
        <v>59</v>
      </c>
      <c r="C349" s="121" t="s">
        <v>20</v>
      </c>
      <c r="D349" s="3">
        <f>VLOOKUP(B349,SWH!$A$4:$C$19,3,FALSE)</f>
        <v>11345.29</v>
      </c>
      <c r="E349" s="3">
        <v>0</v>
      </c>
      <c r="F349" s="3">
        <v>241.08</v>
      </c>
      <c r="G349" s="3">
        <v>1951.62</v>
      </c>
      <c r="H349" s="3">
        <v>767.64</v>
      </c>
      <c r="I349" s="3">
        <v>226.85</v>
      </c>
      <c r="J349" s="3">
        <v>1745.02</v>
      </c>
      <c r="K349" s="3">
        <v>1788.85</v>
      </c>
      <c r="L349" s="3">
        <v>982.92</v>
      </c>
      <c r="M349" s="3">
        <v>550.97</v>
      </c>
      <c r="N349" s="3">
        <v>83.45</v>
      </c>
      <c r="O349" s="3">
        <f>VLOOKUP(B349,SWH!$A$4:$B$19,2,FALSE)</f>
        <v>1.5107900000000001</v>
      </c>
      <c r="P349" s="3">
        <f t="shared" si="21"/>
        <v>81.939210000000003</v>
      </c>
      <c r="Q349" s="3">
        <v>0</v>
      </c>
      <c r="R349" s="3">
        <v>0</v>
      </c>
      <c r="S349" s="3">
        <v>207.49</v>
      </c>
      <c r="T349" s="3">
        <v>90.75</v>
      </c>
      <c r="U349" s="3">
        <v>1896.92</v>
      </c>
      <c r="V349" s="3">
        <v>61.41</v>
      </c>
      <c r="W349" s="3">
        <f t="shared" si="22"/>
        <v>2792.0192100000004</v>
      </c>
      <c r="X349" s="3">
        <f t="shared" si="23"/>
        <v>241.08</v>
      </c>
      <c r="Y349" s="3">
        <v>6668.12</v>
      </c>
      <c r="Z349" s="3">
        <v>3926.85</v>
      </c>
      <c r="AA349" s="3">
        <f t="shared" si="20"/>
        <v>10594.97</v>
      </c>
    </row>
    <row r="350" spans="1:27" x14ac:dyDescent="0.25">
      <c r="A350" s="93">
        <v>2015</v>
      </c>
      <c r="B350" s="93" t="s">
        <v>59</v>
      </c>
      <c r="C350" s="121" t="s">
        <v>3</v>
      </c>
      <c r="D350" s="3">
        <f>VLOOKUP(B350,SWH!$A$4:$C$19,3,FALSE)</f>
        <v>11345.29</v>
      </c>
      <c r="E350" s="3">
        <v>0</v>
      </c>
      <c r="F350" s="3">
        <v>522.30999999999995</v>
      </c>
      <c r="G350" s="3">
        <v>1741.65</v>
      </c>
      <c r="H350" s="3">
        <v>767.58</v>
      </c>
      <c r="I350" s="3">
        <v>226.81</v>
      </c>
      <c r="J350" s="3">
        <v>1745.02</v>
      </c>
      <c r="K350" s="3">
        <v>1788.85</v>
      </c>
      <c r="L350" s="3">
        <v>982.92</v>
      </c>
      <c r="M350" s="3">
        <v>558.83000000000004</v>
      </c>
      <c r="N350" s="3">
        <v>93.9</v>
      </c>
      <c r="O350" s="3">
        <f>VLOOKUP(B350,SWH!$A$4:$B$19,2,FALSE)</f>
        <v>1.5107900000000001</v>
      </c>
      <c r="P350" s="3">
        <f t="shared" si="21"/>
        <v>92.389210000000006</v>
      </c>
      <c r="Q350" s="3">
        <v>0</v>
      </c>
      <c r="R350" s="3">
        <v>0</v>
      </c>
      <c r="S350" s="3">
        <v>231.57</v>
      </c>
      <c r="T350" s="3">
        <v>90.75</v>
      </c>
      <c r="U350" s="3">
        <v>2023.07</v>
      </c>
      <c r="V350" s="3">
        <v>61.85</v>
      </c>
      <c r="W350" s="3">
        <f t="shared" si="22"/>
        <v>2624.43921</v>
      </c>
      <c r="X350" s="3">
        <f t="shared" si="23"/>
        <v>522.30999999999995</v>
      </c>
      <c r="Y350" s="3">
        <v>6500.88</v>
      </c>
      <c r="Z350" s="3">
        <v>4334.24</v>
      </c>
      <c r="AA350" s="3">
        <f t="shared" si="20"/>
        <v>10835.119999999999</v>
      </c>
    </row>
    <row r="351" spans="1:27" x14ac:dyDescent="0.25">
      <c r="A351" s="93">
        <v>2015</v>
      </c>
      <c r="B351" s="93" t="s">
        <v>59</v>
      </c>
      <c r="C351" s="121" t="s">
        <v>7</v>
      </c>
      <c r="D351" s="3">
        <f>VLOOKUP(B351,SWH!$A$4:$C$19,3,FALSE)</f>
        <v>11345.29</v>
      </c>
      <c r="E351" s="3">
        <v>0</v>
      </c>
      <c r="F351" s="3">
        <v>313.33</v>
      </c>
      <c r="G351" s="3">
        <v>1440.79</v>
      </c>
      <c r="H351" s="3">
        <v>767.61</v>
      </c>
      <c r="I351" s="3">
        <v>226.8</v>
      </c>
      <c r="J351" s="3">
        <v>1745.02</v>
      </c>
      <c r="K351" s="3">
        <v>1788.85</v>
      </c>
      <c r="L351" s="3">
        <v>982.92</v>
      </c>
      <c r="M351" s="3">
        <v>551.22</v>
      </c>
      <c r="N351" s="3">
        <v>141.55000000000001</v>
      </c>
      <c r="O351" s="3">
        <f>VLOOKUP(B351,SWH!$A$4:$B$19,2,FALSE)</f>
        <v>1.5107900000000001</v>
      </c>
      <c r="P351" s="3">
        <f t="shared" si="21"/>
        <v>140.03921000000003</v>
      </c>
      <c r="Q351" s="3">
        <v>0</v>
      </c>
      <c r="R351" s="3">
        <v>0</v>
      </c>
      <c r="S351" s="3">
        <v>204.93</v>
      </c>
      <c r="T351" s="3">
        <v>90.75</v>
      </c>
      <c r="U351" s="3">
        <v>1989.29</v>
      </c>
      <c r="V351" s="3">
        <v>61.58</v>
      </c>
      <c r="W351" s="3">
        <f t="shared" si="22"/>
        <v>2336.97921</v>
      </c>
      <c r="X351" s="3">
        <f t="shared" si="23"/>
        <v>313.33</v>
      </c>
      <c r="Y351" s="3">
        <v>6213.16</v>
      </c>
      <c r="Z351" s="3">
        <v>4091.48</v>
      </c>
      <c r="AA351" s="3">
        <f t="shared" si="20"/>
        <v>10304.64</v>
      </c>
    </row>
    <row r="352" spans="1:27" x14ac:dyDescent="0.25">
      <c r="A352" s="93">
        <v>2015</v>
      </c>
      <c r="B352" s="93" t="s">
        <v>59</v>
      </c>
      <c r="C352" s="121" t="s">
        <v>17</v>
      </c>
      <c r="D352" s="3">
        <f>VLOOKUP(B352,SWH!$A$4:$C$19,3,FALSE)</f>
        <v>11345.29</v>
      </c>
      <c r="E352" s="3">
        <v>0</v>
      </c>
      <c r="F352" s="3">
        <v>963.34</v>
      </c>
      <c r="G352" s="3">
        <v>1005.13</v>
      </c>
      <c r="H352" s="3">
        <v>767.8</v>
      </c>
      <c r="I352" s="3">
        <v>226.76</v>
      </c>
      <c r="J352" s="3">
        <v>1745.02</v>
      </c>
      <c r="K352" s="3">
        <v>1788.85</v>
      </c>
      <c r="L352" s="3">
        <v>982.92</v>
      </c>
      <c r="M352" s="3">
        <v>560.82000000000005</v>
      </c>
      <c r="N352" s="3">
        <v>130.74</v>
      </c>
      <c r="O352" s="3">
        <f>VLOOKUP(B352,SWH!$A$4:$B$19,2,FALSE)</f>
        <v>1.5107900000000001</v>
      </c>
      <c r="P352" s="3">
        <f t="shared" si="21"/>
        <v>129.22921000000002</v>
      </c>
      <c r="Q352" s="3">
        <v>0</v>
      </c>
      <c r="R352" s="3">
        <v>0</v>
      </c>
      <c r="S352" s="3">
        <v>0</v>
      </c>
      <c r="T352" s="3">
        <v>90.76</v>
      </c>
      <c r="U352" s="3">
        <v>2038.3</v>
      </c>
      <c r="V352" s="3">
        <v>61.97</v>
      </c>
      <c r="W352" s="3">
        <f t="shared" si="22"/>
        <v>1695.17921</v>
      </c>
      <c r="X352" s="3">
        <f t="shared" si="23"/>
        <v>963.34</v>
      </c>
      <c r="Y352" s="3">
        <v>5571.92</v>
      </c>
      <c r="Z352" s="3">
        <v>4790.5</v>
      </c>
      <c r="AA352" s="3">
        <f t="shared" si="20"/>
        <v>10362.42</v>
      </c>
    </row>
    <row r="353" spans="1:27" x14ac:dyDescent="0.25">
      <c r="A353" s="93">
        <v>2015</v>
      </c>
      <c r="B353" s="93" t="s">
        <v>59</v>
      </c>
      <c r="C353" s="121" t="s">
        <v>14</v>
      </c>
      <c r="D353" s="3">
        <f>VLOOKUP(B353,SWH!$A$4:$C$19,3,FALSE)</f>
        <v>11345.29</v>
      </c>
      <c r="E353" s="3">
        <v>0</v>
      </c>
      <c r="F353" s="3">
        <v>708.85</v>
      </c>
      <c r="G353" s="3">
        <v>1236.1500000000001</v>
      </c>
      <c r="H353" s="3">
        <v>767.03</v>
      </c>
      <c r="I353" s="3">
        <v>226.46</v>
      </c>
      <c r="J353" s="3">
        <v>1745.02</v>
      </c>
      <c r="K353" s="3">
        <v>1788.85</v>
      </c>
      <c r="L353" s="3">
        <v>982.92</v>
      </c>
      <c r="M353" s="3">
        <v>573.44000000000005</v>
      </c>
      <c r="N353" s="3">
        <v>85.31</v>
      </c>
      <c r="O353" s="3">
        <f>VLOOKUP(B353,SWH!$A$4:$B$19,2,FALSE)</f>
        <v>1.5107900000000001</v>
      </c>
      <c r="P353" s="3">
        <f t="shared" si="21"/>
        <v>83.799210000000002</v>
      </c>
      <c r="Q353" s="3">
        <v>0</v>
      </c>
      <c r="R353" s="3">
        <v>0</v>
      </c>
      <c r="S353" s="3">
        <v>246.63</v>
      </c>
      <c r="T353" s="3">
        <v>90.75</v>
      </c>
      <c r="U353" s="3">
        <v>2126.52</v>
      </c>
      <c r="V353" s="3">
        <v>61.67</v>
      </c>
      <c r="W353" s="3">
        <f t="shared" si="22"/>
        <v>2140.0192100000004</v>
      </c>
      <c r="X353" s="3">
        <f t="shared" si="23"/>
        <v>708.85</v>
      </c>
      <c r="Y353" s="3">
        <v>6015.38</v>
      </c>
      <c r="Z353" s="3">
        <v>4624.22</v>
      </c>
      <c r="AA353" s="3">
        <f t="shared" si="20"/>
        <v>10639.6</v>
      </c>
    </row>
    <row r="354" spans="1:27" x14ac:dyDescent="0.25">
      <c r="A354" s="93">
        <v>2015</v>
      </c>
      <c r="B354" s="93" t="s">
        <v>59</v>
      </c>
      <c r="C354" s="121" t="s">
        <v>2</v>
      </c>
      <c r="D354" s="3">
        <f>VLOOKUP(B354,SWH!$A$4:$C$19,3,FALSE)</f>
        <v>11345.29</v>
      </c>
      <c r="E354" s="3">
        <v>0</v>
      </c>
      <c r="F354" s="3">
        <v>366.77</v>
      </c>
      <c r="G354" s="3">
        <v>1009.47</v>
      </c>
      <c r="H354" s="3">
        <v>766.95</v>
      </c>
      <c r="I354" s="3">
        <v>226.63</v>
      </c>
      <c r="J354" s="3">
        <v>1745.02</v>
      </c>
      <c r="K354" s="3">
        <v>1788.85</v>
      </c>
      <c r="L354" s="3">
        <v>982.92</v>
      </c>
      <c r="M354" s="3">
        <v>581.91</v>
      </c>
      <c r="N354" s="3">
        <v>129.80000000000001</v>
      </c>
      <c r="O354" s="3">
        <f>VLOOKUP(B354,SWH!$A$4:$B$19,2,FALSE)</f>
        <v>1.5107900000000001</v>
      </c>
      <c r="P354" s="3">
        <f t="shared" si="21"/>
        <v>128.28921000000003</v>
      </c>
      <c r="Q354" s="3">
        <v>0</v>
      </c>
      <c r="R354" s="3">
        <v>0</v>
      </c>
      <c r="S354" s="3">
        <v>197.62</v>
      </c>
      <c r="T354" s="3">
        <v>90.74</v>
      </c>
      <c r="U354" s="3">
        <v>2096.8000000000002</v>
      </c>
      <c r="V354" s="3">
        <v>61.53</v>
      </c>
      <c r="W354" s="3">
        <f t="shared" si="22"/>
        <v>1917.2892100000001</v>
      </c>
      <c r="X354" s="3">
        <f t="shared" si="23"/>
        <v>366.77</v>
      </c>
      <c r="Y354" s="3">
        <v>5792.6</v>
      </c>
      <c r="Z354" s="3">
        <v>4252.42</v>
      </c>
      <c r="AA354" s="3">
        <f t="shared" si="20"/>
        <v>10045.02</v>
      </c>
    </row>
    <row r="355" spans="1:27" x14ac:dyDescent="0.25">
      <c r="A355" s="93">
        <v>2015</v>
      </c>
      <c r="B355" s="93" t="s">
        <v>59</v>
      </c>
      <c r="C355" s="121" t="s">
        <v>18</v>
      </c>
      <c r="D355" s="3">
        <f>VLOOKUP(B355,SWH!$A$4:$C$19,3,FALSE)</f>
        <v>11345.29</v>
      </c>
      <c r="E355" s="3">
        <v>0</v>
      </c>
      <c r="F355" s="3">
        <v>635.07000000000005</v>
      </c>
      <c r="G355" s="3">
        <v>436.57</v>
      </c>
      <c r="H355" s="3">
        <v>767.16</v>
      </c>
      <c r="I355" s="3">
        <v>226.2</v>
      </c>
      <c r="J355" s="3">
        <v>1745.02</v>
      </c>
      <c r="K355" s="3">
        <v>1788.85</v>
      </c>
      <c r="L355" s="3">
        <v>982.92</v>
      </c>
      <c r="M355" s="3">
        <v>566.34</v>
      </c>
      <c r="N355" s="3">
        <v>95.8</v>
      </c>
      <c r="O355" s="3">
        <f>VLOOKUP(B355,SWH!$A$4:$B$19,2,FALSE)</f>
        <v>1.5107900000000001</v>
      </c>
      <c r="P355" s="3">
        <f t="shared" si="21"/>
        <v>94.289209999999997</v>
      </c>
      <c r="Q355" s="3">
        <v>0</v>
      </c>
      <c r="R355" s="3">
        <v>0</v>
      </c>
      <c r="S355" s="3">
        <v>210.47</v>
      </c>
      <c r="T355" s="3">
        <v>90.75</v>
      </c>
      <c r="U355" s="3">
        <v>2157.73</v>
      </c>
      <c r="V355" s="3">
        <v>62.07</v>
      </c>
      <c r="W355" s="3">
        <f t="shared" si="22"/>
        <v>1307.66921</v>
      </c>
      <c r="X355" s="3">
        <f t="shared" si="23"/>
        <v>635.07000000000005</v>
      </c>
      <c r="Y355" s="3">
        <v>5183.29</v>
      </c>
      <c r="Z355" s="3">
        <v>4581.66</v>
      </c>
      <c r="AA355" s="3">
        <f t="shared" si="20"/>
        <v>9764.9500000000007</v>
      </c>
    </row>
    <row r="356" spans="1:27" x14ac:dyDescent="0.25">
      <c r="A356" s="93">
        <v>2015</v>
      </c>
      <c r="B356" s="93" t="s">
        <v>59</v>
      </c>
      <c r="C356" s="121" t="s">
        <v>4</v>
      </c>
      <c r="D356" s="3">
        <f>VLOOKUP(B356,SWH!$A$4:$C$19,3,FALSE)</f>
        <v>11345.29</v>
      </c>
      <c r="E356" s="3">
        <v>0</v>
      </c>
      <c r="F356" s="3">
        <v>1175.27</v>
      </c>
      <c r="G356" s="3">
        <v>756.04</v>
      </c>
      <c r="H356" s="3">
        <v>766.83</v>
      </c>
      <c r="I356" s="3">
        <v>226.53</v>
      </c>
      <c r="J356" s="3">
        <v>1745.02</v>
      </c>
      <c r="K356" s="3">
        <v>1788.85</v>
      </c>
      <c r="L356" s="3">
        <v>982.92</v>
      </c>
      <c r="M356" s="3">
        <v>574.66</v>
      </c>
      <c r="N356" s="3">
        <v>73.28</v>
      </c>
      <c r="O356" s="3">
        <f>VLOOKUP(B356,SWH!$A$4:$B$19,2,FALSE)</f>
        <v>1.5107900000000001</v>
      </c>
      <c r="P356" s="3">
        <f t="shared" si="21"/>
        <v>71.769210000000001</v>
      </c>
      <c r="Q356" s="3">
        <v>0</v>
      </c>
      <c r="R356" s="3">
        <v>0</v>
      </c>
      <c r="S356" s="3">
        <v>222.9</v>
      </c>
      <c r="T356" s="3">
        <v>90.75</v>
      </c>
      <c r="U356" s="3">
        <v>2214.54</v>
      </c>
      <c r="V356" s="3">
        <v>61.55</v>
      </c>
      <c r="W356" s="3">
        <f t="shared" si="22"/>
        <v>1625.3692099999998</v>
      </c>
      <c r="X356" s="3">
        <f t="shared" si="23"/>
        <v>1175.27</v>
      </c>
      <c r="Y356" s="3">
        <v>5500.49</v>
      </c>
      <c r="Z356" s="3">
        <v>5178.67</v>
      </c>
      <c r="AA356" s="3">
        <f t="shared" si="20"/>
        <v>10679.16</v>
      </c>
    </row>
    <row r="357" spans="1:27" x14ac:dyDescent="0.25">
      <c r="A357" s="93">
        <v>2015</v>
      </c>
      <c r="B357" s="93" t="s">
        <v>59</v>
      </c>
      <c r="C357" s="121" t="s">
        <v>5</v>
      </c>
      <c r="D357" s="3">
        <f>VLOOKUP(B357,SWH!$A$4:$C$19,3,FALSE)</f>
        <v>11345.29</v>
      </c>
      <c r="E357" s="3">
        <v>0</v>
      </c>
      <c r="F357" s="3">
        <v>688.6</v>
      </c>
      <c r="G357" s="3">
        <v>745.24</v>
      </c>
      <c r="H357" s="3">
        <v>766.99</v>
      </c>
      <c r="I357" s="3">
        <v>226.54</v>
      </c>
      <c r="J357" s="3">
        <v>1745.02</v>
      </c>
      <c r="K357" s="3">
        <v>1788.85</v>
      </c>
      <c r="L357" s="3">
        <v>982.92</v>
      </c>
      <c r="M357" s="3">
        <v>576.23</v>
      </c>
      <c r="N357" s="3">
        <v>109.84</v>
      </c>
      <c r="O357" s="3">
        <f>VLOOKUP(B357,SWH!$A$4:$B$19,2,FALSE)</f>
        <v>1.5107900000000001</v>
      </c>
      <c r="P357" s="3">
        <f t="shared" si="21"/>
        <v>108.32921</v>
      </c>
      <c r="Q357" s="3">
        <v>0</v>
      </c>
      <c r="R357" s="3">
        <v>0</v>
      </c>
      <c r="S357" s="3">
        <v>210.68</v>
      </c>
      <c r="T357" s="3">
        <v>90.74</v>
      </c>
      <c r="U357" s="3">
        <v>2189.12</v>
      </c>
      <c r="V357" s="3">
        <v>61.41</v>
      </c>
      <c r="W357" s="3">
        <f t="shared" si="22"/>
        <v>1640.47921</v>
      </c>
      <c r="X357" s="3">
        <f t="shared" si="23"/>
        <v>688.6</v>
      </c>
      <c r="Y357" s="3">
        <v>5515.62</v>
      </c>
      <c r="Z357" s="3">
        <v>4666.57</v>
      </c>
      <c r="AA357" s="3">
        <f t="shared" si="20"/>
        <v>10182.189999999999</v>
      </c>
    </row>
    <row r="358" spans="1:27" x14ac:dyDescent="0.25">
      <c r="A358" s="93">
        <v>2015</v>
      </c>
      <c r="B358" s="93" t="s">
        <v>59</v>
      </c>
      <c r="C358" s="121" t="s">
        <v>15</v>
      </c>
      <c r="D358" s="3">
        <f>VLOOKUP(B358,SWH!$A$4:$C$19,3,FALSE)</f>
        <v>11345.29</v>
      </c>
      <c r="E358" s="3">
        <v>0</v>
      </c>
      <c r="F358" s="3">
        <v>719.9</v>
      </c>
      <c r="G358" s="3">
        <v>259.16000000000003</v>
      </c>
      <c r="H358" s="3">
        <v>767.06</v>
      </c>
      <c r="I358" s="3">
        <v>226.18</v>
      </c>
      <c r="J358" s="3">
        <v>1745.02</v>
      </c>
      <c r="K358" s="3">
        <v>1788.85</v>
      </c>
      <c r="L358" s="3">
        <v>982.92</v>
      </c>
      <c r="M358" s="3">
        <v>576.45000000000005</v>
      </c>
      <c r="N358" s="3">
        <v>78.34</v>
      </c>
      <c r="O358" s="3">
        <f>VLOOKUP(B358,SWH!$A$4:$B$19,2,FALSE)</f>
        <v>1.5107900000000001</v>
      </c>
      <c r="P358" s="3">
        <f t="shared" si="21"/>
        <v>76.829210000000003</v>
      </c>
      <c r="Q358" s="3">
        <v>0</v>
      </c>
      <c r="R358" s="3">
        <v>0</v>
      </c>
      <c r="S358" s="3">
        <v>236.83</v>
      </c>
      <c r="T358" s="3">
        <v>90.74</v>
      </c>
      <c r="U358" s="3">
        <v>2207.4299999999998</v>
      </c>
      <c r="V358" s="3">
        <v>62.11</v>
      </c>
      <c r="W358" s="3">
        <f t="shared" si="22"/>
        <v>1149.2692100000002</v>
      </c>
      <c r="X358" s="3">
        <f t="shared" si="23"/>
        <v>719.9</v>
      </c>
      <c r="Y358" s="3">
        <v>5024.82</v>
      </c>
      <c r="Z358" s="3">
        <v>4716.1899999999996</v>
      </c>
      <c r="AA358" s="3">
        <f t="shared" si="20"/>
        <v>9741.0099999999984</v>
      </c>
    </row>
    <row r="359" spans="1:27" x14ac:dyDescent="0.25">
      <c r="A359" s="93">
        <v>2015</v>
      </c>
      <c r="B359" s="93" t="s">
        <v>59</v>
      </c>
      <c r="C359" s="121" t="s">
        <v>16</v>
      </c>
      <c r="D359" s="3">
        <f>VLOOKUP(B359,SWH!$A$4:$C$19,3,FALSE)</f>
        <v>11345.29</v>
      </c>
      <c r="E359" s="3">
        <v>0</v>
      </c>
      <c r="F359" s="3">
        <v>2050.38</v>
      </c>
      <c r="G359" s="3">
        <v>793.69</v>
      </c>
      <c r="H359" s="3">
        <v>766.89</v>
      </c>
      <c r="I359" s="3">
        <v>226.43</v>
      </c>
      <c r="J359" s="3">
        <v>1745.02</v>
      </c>
      <c r="K359" s="3">
        <v>1788.85</v>
      </c>
      <c r="L359" s="3">
        <v>982.92</v>
      </c>
      <c r="M359" s="3">
        <v>577.88</v>
      </c>
      <c r="N359" s="3">
        <v>81.319999999999993</v>
      </c>
      <c r="O359" s="3">
        <f>VLOOKUP(B359,SWH!$A$4:$B$19,2,FALSE)</f>
        <v>1.5107900000000001</v>
      </c>
      <c r="P359" s="3">
        <f t="shared" si="21"/>
        <v>79.809209999999993</v>
      </c>
      <c r="Q359" s="3">
        <v>0</v>
      </c>
      <c r="R359" s="3">
        <v>0</v>
      </c>
      <c r="S359" s="3">
        <v>234.5</v>
      </c>
      <c r="T359" s="3">
        <v>90.76</v>
      </c>
      <c r="U359" s="3">
        <v>2279.84</v>
      </c>
      <c r="V359" s="3">
        <v>61.17</v>
      </c>
      <c r="W359" s="3">
        <f t="shared" si="22"/>
        <v>1685.8792100000001</v>
      </c>
      <c r="X359" s="3">
        <f t="shared" si="23"/>
        <v>2050.38</v>
      </c>
      <c r="Y359" s="3">
        <v>5560.56</v>
      </c>
      <c r="Z359" s="3">
        <v>6119.07</v>
      </c>
      <c r="AA359" s="3">
        <f t="shared" si="20"/>
        <v>11679.630000000001</v>
      </c>
    </row>
    <row r="360" spans="1:27" x14ac:dyDescent="0.25">
      <c r="A360" s="93">
        <v>2015</v>
      </c>
      <c r="B360" s="93" t="s">
        <v>59</v>
      </c>
      <c r="C360" s="121" t="s">
        <v>9</v>
      </c>
      <c r="D360" s="3">
        <f>VLOOKUP(B360,SWH!$A$4:$C$19,3,FALSE)</f>
        <v>11345.29</v>
      </c>
      <c r="E360" s="3">
        <v>0</v>
      </c>
      <c r="F360" s="3">
        <v>1518.07</v>
      </c>
      <c r="G360" s="3">
        <v>515.6</v>
      </c>
      <c r="H360" s="3">
        <v>766.75</v>
      </c>
      <c r="I360" s="3">
        <v>226.26</v>
      </c>
      <c r="J360" s="3">
        <v>1745.02</v>
      </c>
      <c r="K360" s="3">
        <v>1788.85</v>
      </c>
      <c r="L360" s="3">
        <v>982.92</v>
      </c>
      <c r="M360" s="3">
        <v>562</v>
      </c>
      <c r="N360" s="3">
        <v>96.23</v>
      </c>
      <c r="O360" s="3">
        <f>VLOOKUP(B360,SWH!$A$4:$B$19,2,FALSE)</f>
        <v>1.5107900000000001</v>
      </c>
      <c r="P360" s="3">
        <f t="shared" si="21"/>
        <v>94.719210000000004</v>
      </c>
      <c r="Q360" s="3">
        <v>0</v>
      </c>
      <c r="R360" s="3">
        <v>0</v>
      </c>
      <c r="S360" s="3">
        <v>231.35</v>
      </c>
      <c r="T360" s="3">
        <v>90.75</v>
      </c>
      <c r="U360" s="3">
        <v>2262.81</v>
      </c>
      <c r="V360" s="3">
        <v>61.05</v>
      </c>
      <c r="W360" s="3">
        <f t="shared" si="22"/>
        <v>1403.66921</v>
      </c>
      <c r="X360" s="3">
        <f t="shared" si="23"/>
        <v>1518.07</v>
      </c>
      <c r="Y360" s="3">
        <v>5277.93</v>
      </c>
      <c r="Z360" s="3">
        <v>5569.73</v>
      </c>
      <c r="AA360" s="3">
        <f t="shared" si="20"/>
        <v>10847.66</v>
      </c>
    </row>
    <row r="361" spans="1:27" x14ac:dyDescent="0.25">
      <c r="A361" s="93">
        <v>2015</v>
      </c>
      <c r="B361" s="93" t="s">
        <v>59</v>
      </c>
      <c r="C361" s="121" t="s">
        <v>12</v>
      </c>
      <c r="D361" s="3">
        <f>VLOOKUP(B361,SWH!$A$4:$C$19,3,FALSE)</f>
        <v>11345.29</v>
      </c>
      <c r="E361" s="3">
        <v>0</v>
      </c>
      <c r="F361" s="3">
        <v>2977.74</v>
      </c>
      <c r="G361" s="3">
        <v>613.1</v>
      </c>
      <c r="H361" s="3">
        <v>766.59</v>
      </c>
      <c r="I361" s="3">
        <v>226.12</v>
      </c>
      <c r="J361" s="3">
        <v>1745.02</v>
      </c>
      <c r="K361" s="3">
        <v>1788.85</v>
      </c>
      <c r="L361" s="3">
        <v>982.92</v>
      </c>
      <c r="M361" s="3">
        <v>585.63</v>
      </c>
      <c r="N361" s="3">
        <v>79.7</v>
      </c>
      <c r="O361" s="3">
        <f>VLOOKUP(B361,SWH!$A$4:$B$19,2,FALSE)</f>
        <v>1.5107900000000001</v>
      </c>
      <c r="P361" s="3">
        <f t="shared" si="21"/>
        <v>78.189210000000003</v>
      </c>
      <c r="Q361" s="3">
        <v>0</v>
      </c>
      <c r="R361" s="3">
        <v>0</v>
      </c>
      <c r="S361" s="3">
        <v>240.9</v>
      </c>
      <c r="T361" s="3">
        <v>90.76</v>
      </c>
      <c r="U361" s="3">
        <v>2357.7399999999998</v>
      </c>
      <c r="V361" s="3">
        <v>60.76</v>
      </c>
      <c r="W361" s="3">
        <f t="shared" si="22"/>
        <v>1517.8192100000001</v>
      </c>
      <c r="X361" s="3">
        <f t="shared" si="23"/>
        <v>2977.74</v>
      </c>
      <c r="Y361" s="3">
        <v>5391.5</v>
      </c>
      <c r="Z361" s="3">
        <v>7124.34</v>
      </c>
      <c r="AA361" s="3">
        <f t="shared" si="20"/>
        <v>12515.84</v>
      </c>
    </row>
    <row r="362" spans="1:27" x14ac:dyDescent="0.25">
      <c r="A362" s="93">
        <v>2015</v>
      </c>
      <c r="B362" s="93" t="s">
        <v>59</v>
      </c>
      <c r="C362" s="121" t="s">
        <v>8</v>
      </c>
      <c r="D362" s="3">
        <f>VLOOKUP(B362,SWH!$A$4:$C$19,3,FALSE)</f>
        <v>11345.29</v>
      </c>
      <c r="E362" s="3">
        <v>0</v>
      </c>
      <c r="F362" s="3">
        <v>5027.5</v>
      </c>
      <c r="G362" s="3">
        <v>325.52</v>
      </c>
      <c r="H362" s="3">
        <v>767.06</v>
      </c>
      <c r="I362" s="3">
        <v>224.88</v>
      </c>
      <c r="J362" s="3">
        <v>1745.02</v>
      </c>
      <c r="K362" s="3">
        <v>1788.85</v>
      </c>
      <c r="L362" s="3">
        <v>982.92</v>
      </c>
      <c r="M362" s="3">
        <v>591.42999999999995</v>
      </c>
      <c r="N362" s="3">
        <v>106.14</v>
      </c>
      <c r="O362" s="3">
        <f>VLOOKUP(B362,SWH!$A$4:$B$19,2,FALSE)</f>
        <v>1.5107900000000001</v>
      </c>
      <c r="P362" s="3">
        <f t="shared" si="21"/>
        <v>104.62921</v>
      </c>
      <c r="Q362" s="3">
        <v>0</v>
      </c>
      <c r="R362" s="3">
        <v>0</v>
      </c>
      <c r="S362" s="3">
        <v>250.24</v>
      </c>
      <c r="T362" s="3">
        <v>90.77</v>
      </c>
      <c r="U362" s="3">
        <v>2462.02</v>
      </c>
      <c r="V362" s="3">
        <v>60.38</v>
      </c>
      <c r="W362" s="3">
        <f t="shared" si="22"/>
        <v>1271.8192099999999</v>
      </c>
      <c r="X362" s="3">
        <f t="shared" si="23"/>
        <v>5027.5</v>
      </c>
      <c r="Y362" s="3">
        <v>5144.34</v>
      </c>
      <c r="Z362" s="3">
        <v>9278.3700000000008</v>
      </c>
      <c r="AA362" s="3">
        <f t="shared" si="20"/>
        <v>14422.710000000001</v>
      </c>
    </row>
    <row r="363" spans="1:27" x14ac:dyDescent="0.25">
      <c r="A363" s="93">
        <v>2018</v>
      </c>
      <c r="B363" s="93" t="s">
        <v>59</v>
      </c>
      <c r="C363" s="121" t="s">
        <v>10</v>
      </c>
      <c r="D363" s="3">
        <f>VLOOKUP(B363,SWH!$A$4:$C$19,3,FALSE)</f>
        <v>11345.29</v>
      </c>
      <c r="E363" s="3">
        <v>0</v>
      </c>
      <c r="F363" s="3">
        <v>91.61</v>
      </c>
      <c r="G363" s="3">
        <v>4843.71</v>
      </c>
      <c r="H363" s="3">
        <v>819.17</v>
      </c>
      <c r="I363" s="3">
        <v>163.51</v>
      </c>
      <c r="J363" s="3">
        <v>1745.02</v>
      </c>
      <c r="K363" s="3">
        <v>1788.85</v>
      </c>
      <c r="L363" s="3">
        <v>973.29</v>
      </c>
      <c r="M363" s="3">
        <v>549.02</v>
      </c>
      <c r="N363" s="3">
        <v>142.16</v>
      </c>
      <c r="O363" s="3">
        <f>VLOOKUP(B363,SWH!$A$4:$B$19,2,FALSE)</f>
        <v>1.5107900000000001</v>
      </c>
      <c r="P363" s="3">
        <f t="shared" si="21"/>
        <v>140.64920999999998</v>
      </c>
      <c r="Q363" s="3">
        <v>0</v>
      </c>
      <c r="R363" s="3">
        <v>0</v>
      </c>
      <c r="S363" s="3">
        <v>311.39999999999998</v>
      </c>
      <c r="T363" s="3">
        <v>90.76</v>
      </c>
      <c r="U363" s="3">
        <v>1751.1</v>
      </c>
      <c r="V363" s="3">
        <v>62.19</v>
      </c>
      <c r="W363" s="3">
        <f t="shared" si="22"/>
        <v>5844.7792099999997</v>
      </c>
      <c r="X363" s="3">
        <f t="shared" si="23"/>
        <v>91.61</v>
      </c>
      <c r="Y363" s="3">
        <v>9700.24</v>
      </c>
      <c r="Z363" s="3">
        <v>3631.56</v>
      </c>
      <c r="AA363" s="3">
        <f t="shared" si="20"/>
        <v>13331.8</v>
      </c>
    </row>
    <row r="364" spans="1:27" x14ac:dyDescent="0.25">
      <c r="A364" s="93">
        <v>2018</v>
      </c>
      <c r="B364" s="93" t="s">
        <v>59</v>
      </c>
      <c r="C364" s="121" t="s">
        <v>6</v>
      </c>
      <c r="D364" s="3">
        <f>VLOOKUP(B364,SWH!$A$4:$C$19,3,FALSE)</f>
        <v>11345.29</v>
      </c>
      <c r="E364" s="3">
        <v>0</v>
      </c>
      <c r="F364" s="3">
        <v>87.98</v>
      </c>
      <c r="G364" s="3">
        <v>4164.41</v>
      </c>
      <c r="H364" s="3">
        <v>819.24</v>
      </c>
      <c r="I364" s="3">
        <v>163.54</v>
      </c>
      <c r="J364" s="3">
        <v>1745.02</v>
      </c>
      <c r="K364" s="3">
        <v>1788.85</v>
      </c>
      <c r="L364" s="3">
        <v>973.29</v>
      </c>
      <c r="M364" s="3">
        <v>537.44000000000005</v>
      </c>
      <c r="N364" s="3">
        <v>128.65</v>
      </c>
      <c r="O364" s="3">
        <f>VLOOKUP(B364,SWH!$A$4:$B$19,2,FALSE)</f>
        <v>1.5107900000000001</v>
      </c>
      <c r="P364" s="3">
        <f t="shared" si="21"/>
        <v>127.13921000000001</v>
      </c>
      <c r="Q364" s="3">
        <v>0</v>
      </c>
      <c r="R364" s="3">
        <v>0</v>
      </c>
      <c r="S364" s="3">
        <v>304.02999999999997</v>
      </c>
      <c r="T364" s="3">
        <v>90.76</v>
      </c>
      <c r="U364" s="3">
        <v>1749.24</v>
      </c>
      <c r="V364" s="3">
        <v>62.25</v>
      </c>
      <c r="W364" s="3">
        <f t="shared" si="22"/>
        <v>5133.0192100000004</v>
      </c>
      <c r="X364" s="3">
        <f t="shared" si="23"/>
        <v>87.98</v>
      </c>
      <c r="Y364" s="3">
        <v>8988.64</v>
      </c>
      <c r="Z364" s="3">
        <v>3626.07</v>
      </c>
      <c r="AA364" s="3">
        <f t="shared" si="20"/>
        <v>12614.71</v>
      </c>
    </row>
    <row r="365" spans="1:27" x14ac:dyDescent="0.25">
      <c r="A365" s="93">
        <v>2018</v>
      </c>
      <c r="B365" s="93" t="s">
        <v>59</v>
      </c>
      <c r="C365" s="121" t="s">
        <v>11</v>
      </c>
      <c r="D365" s="3">
        <f>VLOOKUP(B365,SWH!$A$4:$C$19,3,FALSE)</f>
        <v>11345.29</v>
      </c>
      <c r="E365" s="3">
        <v>0</v>
      </c>
      <c r="F365" s="3">
        <v>131.94</v>
      </c>
      <c r="G365" s="3">
        <v>3424.53</v>
      </c>
      <c r="H365" s="3">
        <v>819.73</v>
      </c>
      <c r="I365" s="3">
        <v>163.56</v>
      </c>
      <c r="J365" s="3">
        <v>1745.02</v>
      </c>
      <c r="K365" s="3">
        <v>1788.85</v>
      </c>
      <c r="L365" s="3">
        <v>973.29</v>
      </c>
      <c r="M365" s="3">
        <v>569.41</v>
      </c>
      <c r="N365" s="3">
        <v>114.2</v>
      </c>
      <c r="O365" s="3">
        <f>VLOOKUP(B365,SWH!$A$4:$B$19,2,FALSE)</f>
        <v>1.5107900000000001</v>
      </c>
      <c r="P365" s="3">
        <f t="shared" si="21"/>
        <v>112.68921</v>
      </c>
      <c r="Q365" s="3">
        <v>0</v>
      </c>
      <c r="R365" s="3">
        <v>0</v>
      </c>
      <c r="S365" s="3">
        <v>305.97000000000003</v>
      </c>
      <c r="T365" s="3">
        <v>90.76</v>
      </c>
      <c r="U365" s="3">
        <v>1815.92</v>
      </c>
      <c r="V365" s="3">
        <v>62.12</v>
      </c>
      <c r="W365" s="3">
        <f t="shared" si="22"/>
        <v>4412.5992100000003</v>
      </c>
      <c r="X365" s="3">
        <f t="shared" si="23"/>
        <v>131.94</v>
      </c>
      <c r="Y365" s="3">
        <v>8268.61</v>
      </c>
      <c r="Z365" s="3">
        <v>3736.71</v>
      </c>
      <c r="AA365" s="3">
        <f t="shared" si="20"/>
        <v>12005.32</v>
      </c>
    </row>
    <row r="366" spans="1:27" x14ac:dyDescent="0.25">
      <c r="A366" s="93">
        <v>2018</v>
      </c>
      <c r="B366" s="93" t="s">
        <v>59</v>
      </c>
      <c r="C366" s="121" t="s">
        <v>13</v>
      </c>
      <c r="D366" s="3">
        <f>VLOOKUP(B366,SWH!$A$4:$C$19,3,FALSE)</f>
        <v>11345.29</v>
      </c>
      <c r="E366" s="3">
        <v>0</v>
      </c>
      <c r="F366" s="3">
        <v>103.62</v>
      </c>
      <c r="G366" s="3">
        <v>3271.33</v>
      </c>
      <c r="H366" s="3">
        <v>819.59</v>
      </c>
      <c r="I366" s="3">
        <v>163.36000000000001</v>
      </c>
      <c r="J366" s="3">
        <v>1745.02</v>
      </c>
      <c r="K366" s="3">
        <v>1788.85</v>
      </c>
      <c r="L366" s="3">
        <v>973.29</v>
      </c>
      <c r="M366" s="3">
        <v>531.84</v>
      </c>
      <c r="N366" s="3">
        <v>113.99</v>
      </c>
      <c r="O366" s="3">
        <f>VLOOKUP(B366,SWH!$A$4:$B$19,2,FALSE)</f>
        <v>1.5107900000000001</v>
      </c>
      <c r="P366" s="3">
        <f t="shared" si="21"/>
        <v>112.47920999999999</v>
      </c>
      <c r="Q366" s="3">
        <v>0</v>
      </c>
      <c r="R366" s="3">
        <v>0</v>
      </c>
      <c r="S366" s="3">
        <v>304.14999999999998</v>
      </c>
      <c r="T366" s="3">
        <v>90.76</v>
      </c>
      <c r="U366" s="3">
        <v>1819.2</v>
      </c>
      <c r="V366" s="3">
        <v>62.2</v>
      </c>
      <c r="W366" s="3">
        <f t="shared" si="22"/>
        <v>4219.7992100000001</v>
      </c>
      <c r="X366" s="3">
        <f t="shared" si="23"/>
        <v>103.62</v>
      </c>
      <c r="Y366" s="3">
        <v>8075.52</v>
      </c>
      <c r="Z366" s="3">
        <v>3711.68</v>
      </c>
      <c r="AA366" s="3">
        <f t="shared" si="20"/>
        <v>11787.2</v>
      </c>
    </row>
    <row r="367" spans="1:27" x14ac:dyDescent="0.25">
      <c r="A367" s="93">
        <v>2018</v>
      </c>
      <c r="B367" s="93" t="s">
        <v>59</v>
      </c>
      <c r="C367" s="121" t="s">
        <v>19</v>
      </c>
      <c r="D367" s="3">
        <f>VLOOKUP(B367,SWH!$A$4:$C$19,3,FALSE)</f>
        <v>11345.29</v>
      </c>
      <c r="E367" s="3">
        <v>0</v>
      </c>
      <c r="F367" s="3">
        <v>368.94</v>
      </c>
      <c r="G367" s="3">
        <v>3006.76</v>
      </c>
      <c r="H367" s="3">
        <v>819.19</v>
      </c>
      <c r="I367" s="3">
        <v>163.30000000000001</v>
      </c>
      <c r="J367" s="3">
        <v>1745.02</v>
      </c>
      <c r="K367" s="3">
        <v>1788.85</v>
      </c>
      <c r="L367" s="3">
        <v>973.29</v>
      </c>
      <c r="M367" s="3">
        <v>546.52</v>
      </c>
      <c r="N367" s="3">
        <v>120.5</v>
      </c>
      <c r="O367" s="3">
        <f>VLOOKUP(B367,SWH!$A$4:$B$19,2,FALSE)</f>
        <v>1.5107900000000001</v>
      </c>
      <c r="P367" s="3">
        <f t="shared" si="21"/>
        <v>118.98921</v>
      </c>
      <c r="Q367" s="3">
        <v>0</v>
      </c>
      <c r="R367" s="3">
        <v>0</v>
      </c>
      <c r="S367" s="3">
        <v>227.3</v>
      </c>
      <c r="T367" s="3">
        <v>90.76</v>
      </c>
      <c r="U367" s="3">
        <v>1892.2</v>
      </c>
      <c r="V367" s="3">
        <v>62.06</v>
      </c>
      <c r="W367" s="3">
        <f t="shared" si="22"/>
        <v>3899.5692100000001</v>
      </c>
      <c r="X367" s="3">
        <f t="shared" si="23"/>
        <v>368.94</v>
      </c>
      <c r="Y367" s="3">
        <v>7754.72</v>
      </c>
      <c r="Z367" s="3">
        <v>4050</v>
      </c>
      <c r="AA367" s="3">
        <f t="shared" si="20"/>
        <v>11804.720000000001</v>
      </c>
    </row>
    <row r="368" spans="1:27" x14ac:dyDescent="0.25">
      <c r="A368" s="93">
        <v>2018</v>
      </c>
      <c r="B368" s="93" t="s">
        <v>59</v>
      </c>
      <c r="C368" s="121" t="s">
        <v>20</v>
      </c>
      <c r="D368" s="3">
        <f>VLOOKUP(B368,SWH!$A$4:$C$19,3,FALSE)</f>
        <v>11345.29</v>
      </c>
      <c r="E368" s="3">
        <v>0</v>
      </c>
      <c r="F368" s="3">
        <v>514.54999999999995</v>
      </c>
      <c r="G368" s="3">
        <v>1963.35</v>
      </c>
      <c r="H368" s="3">
        <v>819.34</v>
      </c>
      <c r="I368" s="3">
        <v>163.41999999999999</v>
      </c>
      <c r="J368" s="3">
        <v>1745.02</v>
      </c>
      <c r="K368" s="3">
        <v>1788.85</v>
      </c>
      <c r="L368" s="3">
        <v>973.29</v>
      </c>
      <c r="M368" s="3">
        <v>522.6</v>
      </c>
      <c r="N368" s="3">
        <v>87.12</v>
      </c>
      <c r="O368" s="3">
        <f>VLOOKUP(B368,SWH!$A$4:$B$19,2,FALSE)</f>
        <v>1.5107900000000001</v>
      </c>
      <c r="P368" s="3">
        <f t="shared" si="21"/>
        <v>85.609210000000004</v>
      </c>
      <c r="Q368" s="3">
        <v>0</v>
      </c>
      <c r="R368" s="3">
        <v>0</v>
      </c>
      <c r="S368" s="3">
        <v>170.72</v>
      </c>
      <c r="T368" s="3">
        <v>90.75</v>
      </c>
      <c r="U368" s="3">
        <v>1897</v>
      </c>
      <c r="V368" s="3">
        <v>61.34</v>
      </c>
      <c r="W368" s="3">
        <f t="shared" si="22"/>
        <v>2742.2792099999997</v>
      </c>
      <c r="X368" s="3">
        <f t="shared" si="23"/>
        <v>514.54999999999995</v>
      </c>
      <c r="Y368" s="3">
        <v>6596.94</v>
      </c>
      <c r="Z368" s="3">
        <v>4200.3999999999996</v>
      </c>
      <c r="AA368" s="3">
        <f t="shared" si="20"/>
        <v>10797.34</v>
      </c>
    </row>
    <row r="369" spans="1:27" x14ac:dyDescent="0.25">
      <c r="A369" s="93">
        <v>2018</v>
      </c>
      <c r="B369" s="93" t="s">
        <v>59</v>
      </c>
      <c r="C369" s="121" t="s">
        <v>3</v>
      </c>
      <c r="D369" s="3">
        <f>VLOOKUP(B369,SWH!$A$4:$C$19,3,FALSE)</f>
        <v>11345.29</v>
      </c>
      <c r="E369" s="3">
        <v>0</v>
      </c>
      <c r="F369" s="3">
        <v>688.25</v>
      </c>
      <c r="G369" s="3">
        <v>1748.01</v>
      </c>
      <c r="H369" s="3">
        <v>819.29</v>
      </c>
      <c r="I369" s="3">
        <v>163.38999999999999</v>
      </c>
      <c r="J369" s="3">
        <v>1745.02</v>
      </c>
      <c r="K369" s="3">
        <v>1788.85</v>
      </c>
      <c r="L369" s="3">
        <v>973.29</v>
      </c>
      <c r="M369" s="3">
        <v>534.16</v>
      </c>
      <c r="N369" s="3">
        <v>95.38</v>
      </c>
      <c r="O369" s="3">
        <f>VLOOKUP(B369,SWH!$A$4:$B$19,2,FALSE)</f>
        <v>1.5107900000000001</v>
      </c>
      <c r="P369" s="3">
        <f t="shared" si="21"/>
        <v>93.869209999999995</v>
      </c>
      <c r="Q369" s="3">
        <v>0</v>
      </c>
      <c r="R369" s="3">
        <v>0</v>
      </c>
      <c r="S369" s="3">
        <v>196.4</v>
      </c>
      <c r="T369" s="3">
        <v>90.76</v>
      </c>
      <c r="U369" s="3">
        <v>2023.04</v>
      </c>
      <c r="V369" s="3">
        <v>61.76</v>
      </c>
      <c r="W369" s="3">
        <f t="shared" si="22"/>
        <v>2572.43921</v>
      </c>
      <c r="X369" s="3">
        <f t="shared" si="23"/>
        <v>688.25</v>
      </c>
      <c r="Y369" s="3">
        <v>6427.44</v>
      </c>
      <c r="Z369" s="3">
        <v>4500.1400000000003</v>
      </c>
      <c r="AA369" s="3">
        <f t="shared" si="20"/>
        <v>10927.58</v>
      </c>
    </row>
    <row r="370" spans="1:27" x14ac:dyDescent="0.25">
      <c r="A370" s="93">
        <v>2018</v>
      </c>
      <c r="B370" s="93" t="s">
        <v>59</v>
      </c>
      <c r="C370" s="121" t="s">
        <v>7</v>
      </c>
      <c r="D370" s="3">
        <f>VLOOKUP(B370,SWH!$A$4:$C$19,3,FALSE)</f>
        <v>11345.29</v>
      </c>
      <c r="E370" s="3">
        <v>0</v>
      </c>
      <c r="F370" s="3">
        <v>586.07000000000005</v>
      </c>
      <c r="G370" s="3">
        <v>1448.57</v>
      </c>
      <c r="H370" s="3">
        <v>819.32</v>
      </c>
      <c r="I370" s="3">
        <v>163.38</v>
      </c>
      <c r="J370" s="3">
        <v>1745.02</v>
      </c>
      <c r="K370" s="3">
        <v>1788.85</v>
      </c>
      <c r="L370" s="3">
        <v>973.29</v>
      </c>
      <c r="M370" s="3">
        <v>518.66999999999996</v>
      </c>
      <c r="N370" s="3">
        <v>77.44</v>
      </c>
      <c r="O370" s="3">
        <f>VLOOKUP(B370,SWH!$A$4:$B$19,2,FALSE)</f>
        <v>1.5107900000000001</v>
      </c>
      <c r="P370" s="3">
        <f t="shared" si="21"/>
        <v>75.929209999999998</v>
      </c>
      <c r="Q370" s="3">
        <v>0</v>
      </c>
      <c r="R370" s="3">
        <v>0</v>
      </c>
      <c r="S370" s="3">
        <v>165.24</v>
      </c>
      <c r="T370" s="3">
        <v>90.75</v>
      </c>
      <c r="U370" s="3">
        <v>1989.33</v>
      </c>
      <c r="V370" s="3">
        <v>61.45</v>
      </c>
      <c r="W370" s="3">
        <f t="shared" si="22"/>
        <v>2208.4092099999998</v>
      </c>
      <c r="X370" s="3">
        <f t="shared" si="23"/>
        <v>586.07000000000005</v>
      </c>
      <c r="Y370" s="3">
        <v>6063.12</v>
      </c>
      <c r="Z370" s="3">
        <v>4364.26</v>
      </c>
      <c r="AA370" s="3">
        <f t="shared" si="20"/>
        <v>10427.380000000001</v>
      </c>
    </row>
    <row r="371" spans="1:27" x14ac:dyDescent="0.25">
      <c r="A371" s="93">
        <v>2018</v>
      </c>
      <c r="B371" s="93" t="s">
        <v>59</v>
      </c>
      <c r="C371" s="121" t="s">
        <v>17</v>
      </c>
      <c r="D371" s="3">
        <f>VLOOKUP(B371,SWH!$A$4:$C$19,3,FALSE)</f>
        <v>11345.29</v>
      </c>
      <c r="E371" s="3">
        <v>0</v>
      </c>
      <c r="F371" s="3">
        <v>910.17</v>
      </c>
      <c r="G371" s="3">
        <v>1039.8599999999999</v>
      </c>
      <c r="H371" s="3">
        <v>819.49</v>
      </c>
      <c r="I371" s="3">
        <v>163.36000000000001</v>
      </c>
      <c r="J371" s="3">
        <v>1745.02</v>
      </c>
      <c r="K371" s="3">
        <v>1788.85</v>
      </c>
      <c r="L371" s="3">
        <v>973.29</v>
      </c>
      <c r="M371" s="3">
        <v>543.77</v>
      </c>
      <c r="N371" s="3">
        <v>74.06</v>
      </c>
      <c r="O371" s="3">
        <f>VLOOKUP(B371,SWH!$A$4:$B$19,2,FALSE)</f>
        <v>1.5107900000000001</v>
      </c>
      <c r="P371" s="3">
        <f t="shared" si="21"/>
        <v>72.549210000000002</v>
      </c>
      <c r="Q371" s="3">
        <v>0</v>
      </c>
      <c r="R371" s="3">
        <v>0</v>
      </c>
      <c r="S371" s="3">
        <v>0</v>
      </c>
      <c r="T371" s="3">
        <v>90.76</v>
      </c>
      <c r="U371" s="3">
        <v>2038.36</v>
      </c>
      <c r="V371" s="3">
        <v>61.94</v>
      </c>
      <c r="W371" s="3">
        <f t="shared" si="22"/>
        <v>1656.1792099999998</v>
      </c>
      <c r="X371" s="3">
        <f t="shared" si="23"/>
        <v>910.17</v>
      </c>
      <c r="Y371" s="3">
        <v>5511.54</v>
      </c>
      <c r="Z371" s="3">
        <v>4737.3900000000003</v>
      </c>
      <c r="AA371" s="3">
        <f t="shared" si="20"/>
        <v>10248.93</v>
      </c>
    </row>
    <row r="372" spans="1:27" x14ac:dyDescent="0.25">
      <c r="A372" s="93">
        <v>2018</v>
      </c>
      <c r="B372" s="93" t="s">
        <v>59</v>
      </c>
      <c r="C372" s="121" t="s">
        <v>14</v>
      </c>
      <c r="D372" s="3">
        <f>VLOOKUP(B372,SWH!$A$4:$C$19,3,FALSE)</f>
        <v>11345.29</v>
      </c>
      <c r="E372" s="3">
        <v>0</v>
      </c>
      <c r="F372" s="3">
        <v>879.99</v>
      </c>
      <c r="G372" s="3">
        <v>1232.6500000000001</v>
      </c>
      <c r="H372" s="3">
        <v>818.95</v>
      </c>
      <c r="I372" s="3">
        <v>163.13999999999999</v>
      </c>
      <c r="J372" s="3">
        <v>1745.02</v>
      </c>
      <c r="K372" s="3">
        <v>1788.85</v>
      </c>
      <c r="L372" s="3">
        <v>973.29</v>
      </c>
      <c r="M372" s="3">
        <v>548.85</v>
      </c>
      <c r="N372" s="3">
        <v>82.68</v>
      </c>
      <c r="O372" s="3">
        <f>VLOOKUP(B372,SWH!$A$4:$B$19,2,FALSE)</f>
        <v>1.5107900000000001</v>
      </c>
      <c r="P372" s="3">
        <f t="shared" si="21"/>
        <v>81.169210000000007</v>
      </c>
      <c r="Q372" s="3">
        <v>0</v>
      </c>
      <c r="R372" s="3">
        <v>0</v>
      </c>
      <c r="S372" s="3">
        <v>215.39</v>
      </c>
      <c r="T372" s="3">
        <v>90.76</v>
      </c>
      <c r="U372" s="3">
        <v>2126.59</v>
      </c>
      <c r="V372" s="3">
        <v>61.58</v>
      </c>
      <c r="W372" s="3">
        <f t="shared" si="22"/>
        <v>2078.0592099999999</v>
      </c>
      <c r="X372" s="3">
        <f t="shared" si="23"/>
        <v>879.99</v>
      </c>
      <c r="Y372" s="3">
        <v>5932.3</v>
      </c>
      <c r="Z372" s="3">
        <v>4795.43</v>
      </c>
      <c r="AA372" s="3">
        <f t="shared" si="20"/>
        <v>10727.73</v>
      </c>
    </row>
    <row r="373" spans="1:27" x14ac:dyDescent="0.25">
      <c r="A373" s="93">
        <v>2018</v>
      </c>
      <c r="B373" s="93" t="s">
        <v>59</v>
      </c>
      <c r="C373" s="121" t="s">
        <v>2</v>
      </c>
      <c r="D373" s="3">
        <f>VLOOKUP(B373,SWH!$A$4:$C$19,3,FALSE)</f>
        <v>11345.29</v>
      </c>
      <c r="E373" s="3">
        <v>0</v>
      </c>
      <c r="F373" s="3">
        <v>613.01</v>
      </c>
      <c r="G373" s="3">
        <v>1002.49</v>
      </c>
      <c r="H373" s="3">
        <v>818.86</v>
      </c>
      <c r="I373" s="3">
        <v>163.26</v>
      </c>
      <c r="J373" s="3">
        <v>1745.02</v>
      </c>
      <c r="K373" s="3">
        <v>1788.85</v>
      </c>
      <c r="L373" s="3">
        <v>973.29</v>
      </c>
      <c r="M373" s="3">
        <v>534.70000000000005</v>
      </c>
      <c r="N373" s="3">
        <v>75.05</v>
      </c>
      <c r="O373" s="3">
        <f>VLOOKUP(B373,SWH!$A$4:$B$19,2,FALSE)</f>
        <v>1.5107900000000001</v>
      </c>
      <c r="P373" s="3">
        <f t="shared" si="21"/>
        <v>73.539209999999997</v>
      </c>
      <c r="Q373" s="3">
        <v>0</v>
      </c>
      <c r="R373" s="3">
        <v>0</v>
      </c>
      <c r="S373" s="3">
        <v>165.44</v>
      </c>
      <c r="T373" s="3">
        <v>90.75</v>
      </c>
      <c r="U373" s="3">
        <v>2096.88</v>
      </c>
      <c r="V373" s="3">
        <v>61.36</v>
      </c>
      <c r="W373" s="3">
        <f t="shared" si="22"/>
        <v>1776.16921</v>
      </c>
      <c r="X373" s="3">
        <f t="shared" si="23"/>
        <v>613.01</v>
      </c>
      <c r="Y373" s="3">
        <v>5630.22</v>
      </c>
      <c r="Z373" s="3">
        <v>4498.74</v>
      </c>
      <c r="AA373" s="3">
        <f t="shared" si="20"/>
        <v>10128.959999999999</v>
      </c>
    </row>
    <row r="374" spans="1:27" x14ac:dyDescent="0.25">
      <c r="A374" s="93">
        <v>2018</v>
      </c>
      <c r="B374" s="93" t="s">
        <v>59</v>
      </c>
      <c r="C374" s="121" t="s">
        <v>18</v>
      </c>
      <c r="D374" s="3">
        <f>VLOOKUP(B374,SWH!$A$4:$C$19,3,FALSE)</f>
        <v>11345.29</v>
      </c>
      <c r="E374" s="3">
        <v>0</v>
      </c>
      <c r="F374" s="3">
        <v>1006.66</v>
      </c>
      <c r="G374" s="3">
        <v>463.23</v>
      </c>
      <c r="H374" s="3">
        <v>819.1</v>
      </c>
      <c r="I374" s="3">
        <v>162.94999999999999</v>
      </c>
      <c r="J374" s="3">
        <v>1745.02</v>
      </c>
      <c r="K374" s="3">
        <v>1788.85</v>
      </c>
      <c r="L374" s="3">
        <v>973.29</v>
      </c>
      <c r="M374" s="3">
        <v>536.66</v>
      </c>
      <c r="N374" s="3">
        <v>62.84</v>
      </c>
      <c r="O374" s="3">
        <f>VLOOKUP(B374,SWH!$A$4:$B$19,2,FALSE)</f>
        <v>1.5107900000000001</v>
      </c>
      <c r="P374" s="3">
        <f t="shared" si="21"/>
        <v>61.329210000000003</v>
      </c>
      <c r="Q374" s="3">
        <v>0</v>
      </c>
      <c r="R374" s="3">
        <v>0</v>
      </c>
      <c r="S374" s="3">
        <v>148.5</v>
      </c>
      <c r="T374" s="3">
        <v>90.75</v>
      </c>
      <c r="U374" s="3">
        <v>2157.79</v>
      </c>
      <c r="V374" s="3">
        <v>61.86</v>
      </c>
      <c r="W374" s="3">
        <f t="shared" si="22"/>
        <v>1209.71921</v>
      </c>
      <c r="X374" s="3">
        <f t="shared" si="23"/>
        <v>1006.66</v>
      </c>
      <c r="Y374" s="3">
        <v>5064.21</v>
      </c>
      <c r="Z374" s="3">
        <v>4953.3100000000004</v>
      </c>
      <c r="AA374" s="3">
        <f t="shared" si="20"/>
        <v>10017.52</v>
      </c>
    </row>
    <row r="375" spans="1:27" x14ac:dyDescent="0.25">
      <c r="A375" s="93">
        <v>2018</v>
      </c>
      <c r="B375" s="93" t="s">
        <v>59</v>
      </c>
      <c r="C375" s="121" t="s">
        <v>4</v>
      </c>
      <c r="D375" s="3">
        <f>VLOOKUP(B375,SWH!$A$4:$C$19,3,FALSE)</f>
        <v>11345.29</v>
      </c>
      <c r="E375" s="3">
        <v>0</v>
      </c>
      <c r="F375" s="3">
        <v>1309.58</v>
      </c>
      <c r="G375" s="3">
        <v>774.02</v>
      </c>
      <c r="H375" s="3">
        <v>818.69</v>
      </c>
      <c r="I375" s="3">
        <v>163.19</v>
      </c>
      <c r="J375" s="3">
        <v>1745.02</v>
      </c>
      <c r="K375" s="3">
        <v>1788.85</v>
      </c>
      <c r="L375" s="3">
        <v>973.29</v>
      </c>
      <c r="M375" s="3">
        <v>546.42999999999995</v>
      </c>
      <c r="N375" s="3">
        <v>72.02</v>
      </c>
      <c r="O375" s="3">
        <f>VLOOKUP(B375,SWH!$A$4:$B$19,2,FALSE)</f>
        <v>1.5107900000000001</v>
      </c>
      <c r="P375" s="3">
        <f t="shared" si="21"/>
        <v>70.509209999999996</v>
      </c>
      <c r="Q375" s="3">
        <v>0</v>
      </c>
      <c r="R375" s="3">
        <v>0</v>
      </c>
      <c r="S375" s="3">
        <v>194.4</v>
      </c>
      <c r="T375" s="3">
        <v>90.75</v>
      </c>
      <c r="U375" s="3">
        <v>2214.6</v>
      </c>
      <c r="V375" s="3">
        <v>61.48</v>
      </c>
      <c r="W375" s="3">
        <f t="shared" si="22"/>
        <v>1585.3592099999998</v>
      </c>
      <c r="X375" s="3">
        <f t="shared" si="23"/>
        <v>1309.58</v>
      </c>
      <c r="Y375" s="3">
        <v>5439.29</v>
      </c>
      <c r="Z375" s="3">
        <v>5313.03</v>
      </c>
      <c r="AA375" s="3">
        <f t="shared" si="20"/>
        <v>10752.32</v>
      </c>
    </row>
    <row r="376" spans="1:27" x14ac:dyDescent="0.25">
      <c r="A376" s="93">
        <v>2018</v>
      </c>
      <c r="B376" s="93" t="s">
        <v>59</v>
      </c>
      <c r="C376" s="121" t="s">
        <v>5</v>
      </c>
      <c r="D376" s="3">
        <f>VLOOKUP(B376,SWH!$A$4:$C$19,3,FALSE)</f>
        <v>11345.29</v>
      </c>
      <c r="E376" s="3">
        <v>0</v>
      </c>
      <c r="F376" s="3">
        <v>937.71</v>
      </c>
      <c r="G376" s="3">
        <v>755.66</v>
      </c>
      <c r="H376" s="3">
        <v>818.83</v>
      </c>
      <c r="I376" s="3">
        <v>163.19999999999999</v>
      </c>
      <c r="J376" s="3">
        <v>1745.02</v>
      </c>
      <c r="K376" s="3">
        <v>1788.85</v>
      </c>
      <c r="L376" s="3">
        <v>973.29</v>
      </c>
      <c r="M376" s="3">
        <v>538.77</v>
      </c>
      <c r="N376" s="3">
        <v>66.69</v>
      </c>
      <c r="O376" s="3">
        <f>VLOOKUP(B376,SWH!$A$4:$B$19,2,FALSE)</f>
        <v>1.5107900000000001</v>
      </c>
      <c r="P376" s="3">
        <f t="shared" si="21"/>
        <v>65.179209999999998</v>
      </c>
      <c r="Q376" s="3">
        <v>0</v>
      </c>
      <c r="R376" s="3">
        <v>0</v>
      </c>
      <c r="S376" s="3">
        <v>186.54</v>
      </c>
      <c r="T376" s="3">
        <v>90.75</v>
      </c>
      <c r="U376" s="3">
        <v>2189.14</v>
      </c>
      <c r="V376" s="3">
        <v>61.3</v>
      </c>
      <c r="W376" s="3">
        <f t="shared" si="22"/>
        <v>1546.1492099999998</v>
      </c>
      <c r="X376" s="3">
        <f t="shared" si="23"/>
        <v>937.71</v>
      </c>
      <c r="Y376" s="3">
        <v>5400.05</v>
      </c>
      <c r="Z376" s="3">
        <v>4915.7</v>
      </c>
      <c r="AA376" s="3">
        <f t="shared" si="20"/>
        <v>10315.75</v>
      </c>
    </row>
    <row r="377" spans="1:27" x14ac:dyDescent="0.25">
      <c r="A377" s="93">
        <v>2018</v>
      </c>
      <c r="B377" s="93" t="s">
        <v>59</v>
      </c>
      <c r="C377" s="121" t="s">
        <v>15</v>
      </c>
      <c r="D377" s="3">
        <f>VLOOKUP(B377,SWH!$A$4:$C$19,3,FALSE)</f>
        <v>11345.29</v>
      </c>
      <c r="E377" s="3">
        <v>0</v>
      </c>
      <c r="F377" s="3">
        <v>1027.8</v>
      </c>
      <c r="G377" s="3">
        <v>298.26</v>
      </c>
      <c r="H377" s="3">
        <v>818.9</v>
      </c>
      <c r="I377" s="3">
        <v>162.94</v>
      </c>
      <c r="J377" s="3">
        <v>1745.02</v>
      </c>
      <c r="K377" s="3">
        <v>1788.85</v>
      </c>
      <c r="L377" s="3">
        <v>973.29</v>
      </c>
      <c r="M377" s="3">
        <v>543.32000000000005</v>
      </c>
      <c r="N377" s="3">
        <v>55.06</v>
      </c>
      <c r="O377" s="3">
        <f>VLOOKUP(B377,SWH!$A$4:$B$19,2,FALSE)</f>
        <v>1.5107900000000001</v>
      </c>
      <c r="P377" s="3">
        <f t="shared" si="21"/>
        <v>53.549210000000002</v>
      </c>
      <c r="Q377" s="3">
        <v>0</v>
      </c>
      <c r="R377" s="3">
        <v>0</v>
      </c>
      <c r="S377" s="3">
        <v>180.98</v>
      </c>
      <c r="T377" s="3">
        <v>90.75</v>
      </c>
      <c r="U377" s="3">
        <v>2207.52</v>
      </c>
      <c r="V377" s="3">
        <v>61.89</v>
      </c>
      <c r="W377" s="3">
        <f t="shared" si="22"/>
        <v>1076.1092100000001</v>
      </c>
      <c r="X377" s="3">
        <f t="shared" si="23"/>
        <v>1027.8</v>
      </c>
      <c r="Y377" s="3">
        <v>4930.41</v>
      </c>
      <c r="Z377" s="3">
        <v>5024.17</v>
      </c>
      <c r="AA377" s="3">
        <f t="shared" si="20"/>
        <v>9954.58</v>
      </c>
    </row>
    <row r="378" spans="1:27" x14ac:dyDescent="0.25">
      <c r="A378" s="93">
        <v>2018</v>
      </c>
      <c r="B378" s="93" t="s">
        <v>59</v>
      </c>
      <c r="C378" s="121" t="s">
        <v>16</v>
      </c>
      <c r="D378" s="3">
        <f>VLOOKUP(B378,SWH!$A$4:$C$19,3,FALSE)</f>
        <v>11345.29</v>
      </c>
      <c r="E378" s="3">
        <v>0</v>
      </c>
      <c r="F378" s="3">
        <v>2132.5500000000002</v>
      </c>
      <c r="G378" s="3">
        <v>819.62</v>
      </c>
      <c r="H378" s="3">
        <v>818.67</v>
      </c>
      <c r="I378" s="3">
        <v>163.11000000000001</v>
      </c>
      <c r="J378" s="3">
        <v>1745.02</v>
      </c>
      <c r="K378" s="3">
        <v>1788.85</v>
      </c>
      <c r="L378" s="3">
        <v>973.29</v>
      </c>
      <c r="M378" s="3">
        <v>545.57000000000005</v>
      </c>
      <c r="N378" s="3">
        <v>64.900000000000006</v>
      </c>
      <c r="O378" s="3">
        <f>VLOOKUP(B378,SWH!$A$4:$B$19,2,FALSE)</f>
        <v>1.5107900000000001</v>
      </c>
      <c r="P378" s="3">
        <f t="shared" si="21"/>
        <v>63.389210000000006</v>
      </c>
      <c r="Q378" s="3">
        <v>0</v>
      </c>
      <c r="R378" s="3">
        <v>0</v>
      </c>
      <c r="S378" s="3">
        <v>205.36</v>
      </c>
      <c r="T378" s="3">
        <v>90.76</v>
      </c>
      <c r="U378" s="3">
        <v>2279.89</v>
      </c>
      <c r="V378" s="3">
        <v>61.08</v>
      </c>
      <c r="W378" s="3">
        <f t="shared" si="22"/>
        <v>1633.93921</v>
      </c>
      <c r="X378" s="3">
        <f t="shared" si="23"/>
        <v>2132.5500000000002</v>
      </c>
      <c r="Y378" s="3">
        <v>5487.38</v>
      </c>
      <c r="Z378" s="3">
        <v>6201.29</v>
      </c>
      <c r="AA378" s="3">
        <f t="shared" si="20"/>
        <v>11688.67</v>
      </c>
    </row>
    <row r="379" spans="1:27" x14ac:dyDescent="0.25">
      <c r="A379" s="93">
        <v>2018</v>
      </c>
      <c r="B379" s="93" t="s">
        <v>59</v>
      </c>
      <c r="C379" s="121" t="s">
        <v>9</v>
      </c>
      <c r="D379" s="3">
        <f>VLOOKUP(B379,SWH!$A$4:$C$19,3,FALSE)</f>
        <v>11345.29</v>
      </c>
      <c r="E379" s="3">
        <v>0</v>
      </c>
      <c r="F379" s="3">
        <v>1753.36</v>
      </c>
      <c r="G379" s="3">
        <v>547.33000000000004</v>
      </c>
      <c r="H379" s="3">
        <v>818.54</v>
      </c>
      <c r="I379" s="3">
        <v>163</v>
      </c>
      <c r="J379" s="3">
        <v>1745.02</v>
      </c>
      <c r="K379" s="3">
        <v>1788.85</v>
      </c>
      <c r="L379" s="3">
        <v>973.29</v>
      </c>
      <c r="M379" s="3">
        <v>529.17999999999995</v>
      </c>
      <c r="N379" s="3">
        <v>50.89</v>
      </c>
      <c r="O379" s="3">
        <f>VLOOKUP(B379,SWH!$A$4:$B$19,2,FALSE)</f>
        <v>1.5107900000000001</v>
      </c>
      <c r="P379" s="3">
        <f t="shared" si="21"/>
        <v>49.37921</v>
      </c>
      <c r="Q379" s="3">
        <v>0</v>
      </c>
      <c r="R379" s="3">
        <v>0</v>
      </c>
      <c r="S379" s="3">
        <v>196.81</v>
      </c>
      <c r="T379" s="3">
        <v>90.75</v>
      </c>
      <c r="U379" s="3">
        <v>2262.8000000000002</v>
      </c>
      <c r="V379" s="3">
        <v>60.96</v>
      </c>
      <c r="W379" s="3">
        <f t="shared" si="22"/>
        <v>1322.69921</v>
      </c>
      <c r="X379" s="3">
        <f t="shared" si="23"/>
        <v>1753.36</v>
      </c>
      <c r="Y379" s="3">
        <v>5175.7700000000004</v>
      </c>
      <c r="Z379" s="3">
        <v>5805.02</v>
      </c>
      <c r="AA379" s="3">
        <f t="shared" si="20"/>
        <v>10980.79</v>
      </c>
    </row>
    <row r="380" spans="1:27" x14ac:dyDescent="0.25">
      <c r="A380" s="93">
        <v>2018</v>
      </c>
      <c r="B380" s="93" t="s">
        <v>59</v>
      </c>
      <c r="C380" s="121" t="s">
        <v>12</v>
      </c>
      <c r="D380" s="3">
        <f>VLOOKUP(B380,SWH!$A$4:$C$19,3,FALSE)</f>
        <v>11345.29</v>
      </c>
      <c r="E380" s="3">
        <v>0</v>
      </c>
      <c r="F380" s="3">
        <v>3027.62</v>
      </c>
      <c r="G380" s="3">
        <v>650.77</v>
      </c>
      <c r="H380" s="3">
        <v>818.39</v>
      </c>
      <c r="I380" s="3">
        <v>162.9</v>
      </c>
      <c r="J380" s="3">
        <v>1745.02</v>
      </c>
      <c r="K380" s="3">
        <v>1788.85</v>
      </c>
      <c r="L380" s="3">
        <v>973.29</v>
      </c>
      <c r="M380" s="3">
        <v>553.13</v>
      </c>
      <c r="N380" s="3">
        <v>61.32</v>
      </c>
      <c r="O380" s="3">
        <f>VLOOKUP(B380,SWH!$A$4:$B$19,2,FALSE)</f>
        <v>1.5107900000000001</v>
      </c>
      <c r="P380" s="3">
        <f t="shared" si="21"/>
        <v>59.80921</v>
      </c>
      <c r="Q380" s="3">
        <v>0</v>
      </c>
      <c r="R380" s="3">
        <v>0</v>
      </c>
      <c r="S380" s="3">
        <v>214.91</v>
      </c>
      <c r="T380" s="3">
        <v>90.77</v>
      </c>
      <c r="U380" s="3">
        <v>2357.7399999999998</v>
      </c>
      <c r="V380" s="3">
        <v>60.67</v>
      </c>
      <c r="W380" s="3">
        <f t="shared" si="22"/>
        <v>1478.6192100000001</v>
      </c>
      <c r="X380" s="3">
        <f t="shared" si="23"/>
        <v>3027.62</v>
      </c>
      <c r="Y380" s="3">
        <v>5331.16</v>
      </c>
      <c r="Z380" s="3">
        <v>7174.21</v>
      </c>
      <c r="AA380" s="3">
        <f t="shared" si="20"/>
        <v>12505.369999999999</v>
      </c>
    </row>
    <row r="381" spans="1:27" x14ac:dyDescent="0.25">
      <c r="A381" s="93">
        <v>2018</v>
      </c>
      <c r="B381" s="93" t="s">
        <v>59</v>
      </c>
      <c r="C381" s="121" t="s">
        <v>8</v>
      </c>
      <c r="D381" s="3">
        <f>VLOOKUP(B381,SWH!$A$4:$C$19,3,FALSE)</f>
        <v>11345.29</v>
      </c>
      <c r="E381" s="3">
        <v>0</v>
      </c>
      <c r="F381" s="3">
        <v>5008.04</v>
      </c>
      <c r="G381" s="3">
        <v>371.92</v>
      </c>
      <c r="H381" s="3">
        <v>818.82</v>
      </c>
      <c r="I381" s="3">
        <v>162</v>
      </c>
      <c r="J381" s="3">
        <v>1745.02</v>
      </c>
      <c r="K381" s="3">
        <v>1788.85</v>
      </c>
      <c r="L381" s="3">
        <v>973.29</v>
      </c>
      <c r="M381" s="3">
        <v>550.51</v>
      </c>
      <c r="N381" s="3">
        <v>82.17</v>
      </c>
      <c r="O381" s="3">
        <f>VLOOKUP(B381,SWH!$A$4:$B$19,2,FALSE)</f>
        <v>1.5107900000000001</v>
      </c>
      <c r="P381" s="3">
        <f t="shared" si="21"/>
        <v>80.659210000000002</v>
      </c>
      <c r="Q381" s="3">
        <v>0</v>
      </c>
      <c r="R381" s="3">
        <v>0</v>
      </c>
      <c r="S381" s="3">
        <v>223.02</v>
      </c>
      <c r="T381" s="3">
        <v>90.77</v>
      </c>
      <c r="U381" s="3">
        <v>2462</v>
      </c>
      <c r="V381" s="3">
        <v>60.3</v>
      </c>
      <c r="W381" s="3">
        <f t="shared" si="22"/>
        <v>1226.1092100000001</v>
      </c>
      <c r="X381" s="3">
        <f t="shared" si="23"/>
        <v>5008.04</v>
      </c>
      <c r="Y381" s="3">
        <v>5077.82</v>
      </c>
      <c r="Z381" s="3">
        <v>9258.89</v>
      </c>
      <c r="AA381" s="3">
        <f t="shared" si="20"/>
        <v>14336.71</v>
      </c>
    </row>
    <row r="382" spans="1:27" x14ac:dyDescent="0.25">
      <c r="A382" s="93">
        <v>2006</v>
      </c>
      <c r="B382" s="93" t="s">
        <v>55</v>
      </c>
      <c r="C382" s="121" t="s">
        <v>10</v>
      </c>
      <c r="D382" s="3">
        <f>VLOOKUP(B382,SWH!$A$4:$C$19,3,FALSE)</f>
        <v>46320.38</v>
      </c>
      <c r="E382" s="3">
        <v>0</v>
      </c>
      <c r="F382" s="3">
        <v>10.84</v>
      </c>
      <c r="G382" s="3">
        <v>12805</v>
      </c>
      <c r="H382" s="3">
        <v>5177.71</v>
      </c>
      <c r="I382" s="3">
        <v>988</v>
      </c>
      <c r="J382" s="3">
        <v>15213.29</v>
      </c>
      <c r="K382" s="3">
        <v>0</v>
      </c>
      <c r="L382" s="3">
        <v>2100.2199999999998</v>
      </c>
      <c r="M382" s="3">
        <v>2874.06</v>
      </c>
      <c r="N382" s="3">
        <v>1920.74</v>
      </c>
      <c r="O382" s="3">
        <f>VLOOKUP(B382,SWH!$A$4:$B$19,2,FALSE)</f>
        <v>0.14091300000000001</v>
      </c>
      <c r="P382" s="3">
        <f t="shared" si="21"/>
        <v>1920.5990870000001</v>
      </c>
      <c r="Q382" s="3">
        <v>4428.99</v>
      </c>
      <c r="R382" s="3">
        <v>0</v>
      </c>
      <c r="S382" s="3">
        <v>0</v>
      </c>
      <c r="T382" s="3">
        <v>0</v>
      </c>
      <c r="U382" s="3">
        <v>417.65</v>
      </c>
      <c r="V382" s="3">
        <v>0</v>
      </c>
      <c r="W382" s="3">
        <f t="shared" si="22"/>
        <v>22028.649086999998</v>
      </c>
      <c r="X382" s="3">
        <f t="shared" si="23"/>
        <v>10.84</v>
      </c>
      <c r="Y382" s="3">
        <v>45508</v>
      </c>
      <c r="Z382" s="3">
        <v>428.49</v>
      </c>
      <c r="AA382" s="3">
        <f t="shared" si="20"/>
        <v>45936.49</v>
      </c>
    </row>
    <row r="383" spans="1:27" x14ac:dyDescent="0.25">
      <c r="A383" s="93">
        <v>2006</v>
      </c>
      <c r="B383" s="93" t="s">
        <v>55</v>
      </c>
      <c r="C383" s="121" t="s">
        <v>6</v>
      </c>
      <c r="D383" s="3">
        <f>VLOOKUP(B383,SWH!$A$4:$C$19,3,FALSE)</f>
        <v>46320.38</v>
      </c>
      <c r="E383" s="3">
        <v>0</v>
      </c>
      <c r="F383" s="3">
        <v>192.98</v>
      </c>
      <c r="G383" s="3">
        <v>10715.95</v>
      </c>
      <c r="H383" s="3">
        <v>5177.71</v>
      </c>
      <c r="I383" s="3">
        <v>988.19</v>
      </c>
      <c r="J383" s="3">
        <v>15213.29</v>
      </c>
      <c r="K383" s="3">
        <v>0</v>
      </c>
      <c r="L383" s="3">
        <v>2100.2199999999998</v>
      </c>
      <c r="M383" s="3">
        <v>2905.16</v>
      </c>
      <c r="N383" s="3">
        <v>1707.37</v>
      </c>
      <c r="O383" s="3">
        <f>VLOOKUP(B383,SWH!$A$4:$B$19,2,FALSE)</f>
        <v>0.14091300000000001</v>
      </c>
      <c r="P383" s="3">
        <f t="shared" si="21"/>
        <v>1707.2290869999999</v>
      </c>
      <c r="Q383" s="3">
        <v>3597.21</v>
      </c>
      <c r="R383" s="3">
        <v>19.170000000000002</v>
      </c>
      <c r="S383" s="3">
        <v>0</v>
      </c>
      <c r="T383" s="3">
        <v>0</v>
      </c>
      <c r="U383" s="3">
        <v>416.81</v>
      </c>
      <c r="V383" s="3">
        <v>0</v>
      </c>
      <c r="W383" s="3">
        <f t="shared" si="22"/>
        <v>18944.719087000001</v>
      </c>
      <c r="X383" s="3">
        <f t="shared" si="23"/>
        <v>192.98</v>
      </c>
      <c r="Y383" s="3">
        <v>42424.27</v>
      </c>
      <c r="Z383" s="3">
        <v>609.79</v>
      </c>
      <c r="AA383" s="3">
        <f t="shared" si="20"/>
        <v>43034.06</v>
      </c>
    </row>
    <row r="384" spans="1:27" x14ac:dyDescent="0.25">
      <c r="A384" s="93">
        <v>2006</v>
      </c>
      <c r="B384" s="93" t="s">
        <v>55</v>
      </c>
      <c r="C384" s="121" t="s">
        <v>11</v>
      </c>
      <c r="D384" s="3">
        <f>VLOOKUP(B384,SWH!$A$4:$C$19,3,FALSE)</f>
        <v>46320.38</v>
      </c>
      <c r="E384" s="3">
        <v>0</v>
      </c>
      <c r="F384" s="3">
        <v>58.58</v>
      </c>
      <c r="G384" s="3">
        <v>8516.58</v>
      </c>
      <c r="H384" s="3">
        <v>5177.71</v>
      </c>
      <c r="I384" s="3">
        <v>988.3</v>
      </c>
      <c r="J384" s="3">
        <v>15213.29</v>
      </c>
      <c r="K384" s="3">
        <v>0</v>
      </c>
      <c r="L384" s="3">
        <v>2100.2199999999998</v>
      </c>
      <c r="M384" s="3">
        <v>2820.03</v>
      </c>
      <c r="N384" s="3">
        <v>1356.01</v>
      </c>
      <c r="O384" s="3">
        <f>VLOOKUP(B384,SWH!$A$4:$B$19,2,FALSE)</f>
        <v>0.14091300000000001</v>
      </c>
      <c r="P384" s="3">
        <f t="shared" si="21"/>
        <v>1355.869087</v>
      </c>
      <c r="Q384" s="3">
        <v>3445.78</v>
      </c>
      <c r="R384" s="3">
        <v>0</v>
      </c>
      <c r="S384" s="3">
        <v>0</v>
      </c>
      <c r="T384" s="3">
        <v>0</v>
      </c>
      <c r="U384" s="3">
        <v>447.96</v>
      </c>
      <c r="V384" s="3">
        <v>0</v>
      </c>
      <c r="W384" s="3">
        <f t="shared" si="22"/>
        <v>16138.259087</v>
      </c>
      <c r="X384" s="3">
        <f t="shared" si="23"/>
        <v>58.58</v>
      </c>
      <c r="Y384" s="3">
        <v>39617.919999999998</v>
      </c>
      <c r="Z384" s="3">
        <v>506.55</v>
      </c>
      <c r="AA384" s="3">
        <f t="shared" si="20"/>
        <v>40124.47</v>
      </c>
    </row>
    <row r="385" spans="1:27" x14ac:dyDescent="0.25">
      <c r="A385" s="93">
        <v>2006</v>
      </c>
      <c r="B385" s="93" t="s">
        <v>55</v>
      </c>
      <c r="C385" s="121" t="s">
        <v>13</v>
      </c>
      <c r="D385" s="3">
        <f>VLOOKUP(B385,SWH!$A$4:$C$19,3,FALSE)</f>
        <v>46320.38</v>
      </c>
      <c r="E385" s="3">
        <v>0</v>
      </c>
      <c r="F385" s="3">
        <v>727.28</v>
      </c>
      <c r="G385" s="3">
        <v>9050.2000000000007</v>
      </c>
      <c r="H385" s="3">
        <v>5177.71</v>
      </c>
      <c r="I385" s="3">
        <v>987.06</v>
      </c>
      <c r="J385" s="3">
        <v>15213.29</v>
      </c>
      <c r="K385" s="3">
        <v>0</v>
      </c>
      <c r="L385" s="3">
        <v>2100.2199999999998</v>
      </c>
      <c r="M385" s="3">
        <v>2773.7</v>
      </c>
      <c r="N385" s="3">
        <v>1403.11</v>
      </c>
      <c r="O385" s="3">
        <f>VLOOKUP(B385,SWH!$A$4:$B$19,2,FALSE)</f>
        <v>0.14091300000000001</v>
      </c>
      <c r="P385" s="3">
        <f t="shared" si="21"/>
        <v>1402.9690869999999</v>
      </c>
      <c r="Q385" s="3">
        <v>2988.91</v>
      </c>
      <c r="R385" s="3">
        <v>110.88</v>
      </c>
      <c r="S385" s="3">
        <v>0</v>
      </c>
      <c r="T385" s="3">
        <v>0</v>
      </c>
      <c r="U385" s="3">
        <v>449.35</v>
      </c>
      <c r="V385" s="3">
        <v>0</v>
      </c>
      <c r="W385" s="3">
        <f t="shared" si="22"/>
        <v>16326.659087</v>
      </c>
      <c r="X385" s="3">
        <f t="shared" si="23"/>
        <v>727.28</v>
      </c>
      <c r="Y385" s="3">
        <v>39805.07</v>
      </c>
      <c r="Z385" s="3">
        <v>1176.6300000000001</v>
      </c>
      <c r="AA385" s="3">
        <f t="shared" si="20"/>
        <v>40981.699999999997</v>
      </c>
    </row>
    <row r="386" spans="1:27" x14ac:dyDescent="0.25">
      <c r="A386" s="93">
        <v>2006</v>
      </c>
      <c r="B386" s="93" t="s">
        <v>55</v>
      </c>
      <c r="C386" s="121" t="s">
        <v>19</v>
      </c>
      <c r="D386" s="3">
        <f>VLOOKUP(B386,SWH!$A$4:$C$19,3,FALSE)</f>
        <v>46320.38</v>
      </c>
      <c r="E386" s="3">
        <v>0</v>
      </c>
      <c r="F386" s="3">
        <v>1207.0999999999999</v>
      </c>
      <c r="G386" s="3">
        <v>7903</v>
      </c>
      <c r="H386" s="3">
        <v>5177.71</v>
      </c>
      <c r="I386" s="3">
        <v>986.72</v>
      </c>
      <c r="J386" s="3">
        <v>15213.29</v>
      </c>
      <c r="K386" s="3">
        <v>0</v>
      </c>
      <c r="L386" s="3">
        <v>2100.2199999999998</v>
      </c>
      <c r="M386" s="3">
        <v>2503.08</v>
      </c>
      <c r="N386" s="3">
        <v>1365.98</v>
      </c>
      <c r="O386" s="3">
        <f>VLOOKUP(B386,SWH!$A$4:$B$19,2,FALSE)</f>
        <v>0.14091300000000001</v>
      </c>
      <c r="P386" s="3">
        <f t="shared" si="21"/>
        <v>1365.8390870000001</v>
      </c>
      <c r="Q386" s="3">
        <v>2997.84</v>
      </c>
      <c r="R386" s="3">
        <v>12.14</v>
      </c>
      <c r="S386" s="3">
        <v>0</v>
      </c>
      <c r="T386" s="3">
        <v>0</v>
      </c>
      <c r="U386" s="3">
        <v>482.88</v>
      </c>
      <c r="V386" s="3">
        <v>0</v>
      </c>
      <c r="W386" s="3">
        <f t="shared" si="22"/>
        <v>14781.899087000002</v>
      </c>
      <c r="X386" s="3">
        <f t="shared" si="23"/>
        <v>1207.0999999999999</v>
      </c>
      <c r="Y386" s="3">
        <v>38259.980000000003</v>
      </c>
      <c r="Z386" s="3">
        <v>1689.98</v>
      </c>
      <c r="AA386" s="3">
        <f t="shared" ref="AA386:AA449" si="24">SUM(Y386:Z386)</f>
        <v>39949.960000000006</v>
      </c>
    </row>
    <row r="387" spans="1:27" x14ac:dyDescent="0.25">
      <c r="A387" s="93">
        <v>2006</v>
      </c>
      <c r="B387" s="93" t="s">
        <v>55</v>
      </c>
      <c r="C387" s="121" t="s">
        <v>20</v>
      </c>
      <c r="D387" s="3">
        <f>VLOOKUP(B387,SWH!$A$4:$C$19,3,FALSE)</f>
        <v>46320.38</v>
      </c>
      <c r="E387" s="3">
        <v>0</v>
      </c>
      <c r="F387" s="3">
        <v>1090.54</v>
      </c>
      <c r="G387" s="3">
        <v>5737.94</v>
      </c>
      <c r="H387" s="3">
        <v>5177.71</v>
      </c>
      <c r="I387" s="3">
        <v>987.44</v>
      </c>
      <c r="J387" s="3">
        <v>15213.29</v>
      </c>
      <c r="K387" s="3">
        <v>0</v>
      </c>
      <c r="L387" s="3">
        <v>2100.2199999999998</v>
      </c>
      <c r="M387" s="3">
        <v>2761.79</v>
      </c>
      <c r="N387" s="3">
        <v>1055.49</v>
      </c>
      <c r="O387" s="3">
        <f>VLOOKUP(B387,SWH!$A$4:$B$19,2,FALSE)</f>
        <v>0.14091300000000001</v>
      </c>
      <c r="P387" s="3">
        <f t="shared" ref="P387:P450" si="25">N387-O387</f>
        <v>1055.3490870000001</v>
      </c>
      <c r="Q387" s="3">
        <v>1939.35</v>
      </c>
      <c r="R387" s="3">
        <v>50.24</v>
      </c>
      <c r="S387" s="3">
        <v>0</v>
      </c>
      <c r="T387" s="3">
        <v>0</v>
      </c>
      <c r="U387" s="3">
        <v>485.06</v>
      </c>
      <c r="V387" s="3">
        <v>0</v>
      </c>
      <c r="W387" s="3">
        <f t="shared" ref="W387:W450" si="26">E387+G387+M387+SUM(P387:S387)</f>
        <v>11544.669086999998</v>
      </c>
      <c r="X387" s="3">
        <f t="shared" ref="X387:X450" si="27">F387</f>
        <v>1090.54</v>
      </c>
      <c r="Y387" s="3">
        <v>35023.47</v>
      </c>
      <c r="Z387" s="3">
        <v>1575.6</v>
      </c>
      <c r="AA387" s="3">
        <f t="shared" si="24"/>
        <v>36599.07</v>
      </c>
    </row>
    <row r="388" spans="1:27" x14ac:dyDescent="0.25">
      <c r="A388" s="93">
        <v>2006</v>
      </c>
      <c r="B388" s="93" t="s">
        <v>55</v>
      </c>
      <c r="C388" s="121" t="s">
        <v>3</v>
      </c>
      <c r="D388" s="3">
        <f>VLOOKUP(B388,SWH!$A$4:$C$19,3,FALSE)</f>
        <v>46320.38</v>
      </c>
      <c r="E388" s="3">
        <v>0</v>
      </c>
      <c r="F388" s="3">
        <v>4356.3599999999997</v>
      </c>
      <c r="G388" s="3">
        <v>5268.2</v>
      </c>
      <c r="H388" s="3">
        <v>5177.71</v>
      </c>
      <c r="I388" s="3">
        <v>987.25</v>
      </c>
      <c r="J388" s="3">
        <v>15213.29</v>
      </c>
      <c r="K388" s="3">
        <v>0</v>
      </c>
      <c r="L388" s="3">
        <v>2100.2199999999998</v>
      </c>
      <c r="M388" s="3">
        <v>2463.4499999999998</v>
      </c>
      <c r="N388" s="3">
        <v>1002.53</v>
      </c>
      <c r="O388" s="3">
        <f>VLOOKUP(B388,SWH!$A$4:$B$19,2,FALSE)</f>
        <v>0.14091300000000001</v>
      </c>
      <c r="P388" s="3">
        <f t="shared" si="25"/>
        <v>1002.389087</v>
      </c>
      <c r="Q388" s="3">
        <v>1970.24</v>
      </c>
      <c r="R388" s="3">
        <v>43.76</v>
      </c>
      <c r="S388" s="3">
        <v>0</v>
      </c>
      <c r="T388" s="3">
        <v>0</v>
      </c>
      <c r="U388" s="3">
        <v>543.65</v>
      </c>
      <c r="V388" s="3">
        <v>0</v>
      </c>
      <c r="W388" s="3">
        <f t="shared" si="26"/>
        <v>10748.039087000001</v>
      </c>
      <c r="X388" s="3">
        <f t="shared" si="27"/>
        <v>4356.3599999999997</v>
      </c>
      <c r="Y388" s="3">
        <v>34226.629999999997</v>
      </c>
      <c r="Z388" s="3">
        <v>4900.0200000000004</v>
      </c>
      <c r="AA388" s="3">
        <f t="shared" si="24"/>
        <v>39126.649999999994</v>
      </c>
    </row>
    <row r="389" spans="1:27" x14ac:dyDescent="0.25">
      <c r="A389" s="93">
        <v>2006</v>
      </c>
      <c r="B389" s="93" t="s">
        <v>55</v>
      </c>
      <c r="C389" s="121" t="s">
        <v>7</v>
      </c>
      <c r="D389" s="3">
        <f>VLOOKUP(B389,SWH!$A$4:$C$19,3,FALSE)</f>
        <v>46320.38</v>
      </c>
      <c r="E389" s="3">
        <v>0</v>
      </c>
      <c r="F389" s="3">
        <v>2067.56</v>
      </c>
      <c r="G389" s="3">
        <v>4976.7700000000004</v>
      </c>
      <c r="H389" s="3">
        <v>5177.71</v>
      </c>
      <c r="I389" s="3">
        <v>987.21</v>
      </c>
      <c r="J389" s="3">
        <v>15213.29</v>
      </c>
      <c r="K389" s="3">
        <v>0</v>
      </c>
      <c r="L389" s="3">
        <v>2100.2199999999998</v>
      </c>
      <c r="M389" s="3">
        <v>2697.04</v>
      </c>
      <c r="N389" s="3">
        <v>839.68</v>
      </c>
      <c r="O389" s="3">
        <f>VLOOKUP(B389,SWH!$A$4:$B$19,2,FALSE)</f>
        <v>0.14091300000000001</v>
      </c>
      <c r="P389" s="3">
        <f t="shared" si="25"/>
        <v>839.53908699999999</v>
      </c>
      <c r="Q389" s="3">
        <v>1705.64</v>
      </c>
      <c r="R389" s="3">
        <v>773.97</v>
      </c>
      <c r="S389" s="3">
        <v>0</v>
      </c>
      <c r="T389" s="3">
        <v>0</v>
      </c>
      <c r="U389" s="3">
        <v>527.99</v>
      </c>
      <c r="V389" s="3">
        <v>0</v>
      </c>
      <c r="W389" s="3">
        <f t="shared" si="26"/>
        <v>10992.959086999999</v>
      </c>
      <c r="X389" s="3">
        <f t="shared" si="27"/>
        <v>2067.56</v>
      </c>
      <c r="Y389" s="3">
        <v>34471.53</v>
      </c>
      <c r="Z389" s="3">
        <v>2595.5500000000002</v>
      </c>
      <c r="AA389" s="3">
        <f t="shared" si="24"/>
        <v>37067.08</v>
      </c>
    </row>
    <row r="390" spans="1:27" x14ac:dyDescent="0.25">
      <c r="A390" s="93">
        <v>2006</v>
      </c>
      <c r="B390" s="93" t="s">
        <v>55</v>
      </c>
      <c r="C390" s="121" t="s">
        <v>17</v>
      </c>
      <c r="D390" s="3">
        <f>VLOOKUP(B390,SWH!$A$4:$C$19,3,FALSE)</f>
        <v>46320.38</v>
      </c>
      <c r="E390" s="3">
        <v>0</v>
      </c>
      <c r="F390" s="3">
        <v>890.89</v>
      </c>
      <c r="G390" s="3">
        <v>3783.36</v>
      </c>
      <c r="H390" s="3">
        <v>5177.71</v>
      </c>
      <c r="I390" s="3">
        <v>987.06</v>
      </c>
      <c r="J390" s="3">
        <v>15213.29</v>
      </c>
      <c r="K390" s="3">
        <v>0</v>
      </c>
      <c r="L390" s="3">
        <v>2100.2199999999998</v>
      </c>
      <c r="M390" s="3">
        <v>2374.08</v>
      </c>
      <c r="N390" s="3">
        <v>726.84</v>
      </c>
      <c r="O390" s="3">
        <f>VLOOKUP(B390,SWH!$A$4:$B$19,2,FALSE)</f>
        <v>0.14091300000000001</v>
      </c>
      <c r="P390" s="3">
        <f t="shared" si="25"/>
        <v>726.69908700000008</v>
      </c>
      <c r="Q390" s="3">
        <v>1566.03</v>
      </c>
      <c r="R390" s="3">
        <v>7.98</v>
      </c>
      <c r="S390" s="3">
        <v>0</v>
      </c>
      <c r="T390" s="3">
        <v>0</v>
      </c>
      <c r="U390" s="3">
        <v>550.61</v>
      </c>
      <c r="V390" s="3">
        <v>0</v>
      </c>
      <c r="W390" s="3">
        <f t="shared" si="26"/>
        <v>8458.1490870000016</v>
      </c>
      <c r="X390" s="3">
        <f t="shared" si="27"/>
        <v>890.89</v>
      </c>
      <c r="Y390" s="3">
        <v>31936.58</v>
      </c>
      <c r="Z390" s="3">
        <v>1441.51</v>
      </c>
      <c r="AA390" s="3">
        <f t="shared" si="24"/>
        <v>33378.090000000004</v>
      </c>
    </row>
    <row r="391" spans="1:27" x14ac:dyDescent="0.25">
      <c r="A391" s="93">
        <v>2006</v>
      </c>
      <c r="B391" s="93" t="s">
        <v>55</v>
      </c>
      <c r="C391" s="121" t="s">
        <v>14</v>
      </c>
      <c r="D391" s="3">
        <f>VLOOKUP(B391,SWH!$A$4:$C$19,3,FALSE)</f>
        <v>46320.38</v>
      </c>
      <c r="E391" s="3">
        <v>0</v>
      </c>
      <c r="F391" s="3">
        <v>7170.39</v>
      </c>
      <c r="G391" s="3">
        <v>4594.1000000000004</v>
      </c>
      <c r="H391" s="3">
        <v>5177.71</v>
      </c>
      <c r="I391" s="3">
        <v>985.74</v>
      </c>
      <c r="J391" s="3">
        <v>15213.29</v>
      </c>
      <c r="K391" s="3">
        <v>0</v>
      </c>
      <c r="L391" s="3">
        <v>2100.2199999999998</v>
      </c>
      <c r="M391" s="3">
        <v>2322.9499999999998</v>
      </c>
      <c r="N391" s="3">
        <v>996.48</v>
      </c>
      <c r="O391" s="3">
        <f>VLOOKUP(B391,SWH!$A$4:$B$19,2,FALSE)</f>
        <v>0.14091300000000001</v>
      </c>
      <c r="P391" s="3">
        <f t="shared" si="25"/>
        <v>996.33908700000006</v>
      </c>
      <c r="Q391" s="3">
        <v>1487.98</v>
      </c>
      <c r="R391" s="3">
        <v>30.66</v>
      </c>
      <c r="S391" s="3">
        <v>0</v>
      </c>
      <c r="T391" s="3">
        <v>0</v>
      </c>
      <c r="U391" s="3">
        <v>592.14</v>
      </c>
      <c r="V391" s="3">
        <v>0</v>
      </c>
      <c r="W391" s="3">
        <f t="shared" si="26"/>
        <v>9432.029086999999</v>
      </c>
      <c r="X391" s="3">
        <f t="shared" si="27"/>
        <v>7170.39</v>
      </c>
      <c r="Y391" s="3">
        <v>32909.120000000003</v>
      </c>
      <c r="Z391" s="3">
        <v>7762.53</v>
      </c>
      <c r="AA391" s="3">
        <f t="shared" si="24"/>
        <v>40671.65</v>
      </c>
    </row>
    <row r="392" spans="1:27" x14ac:dyDescent="0.25">
      <c r="A392" s="93">
        <v>2006</v>
      </c>
      <c r="B392" s="93" t="s">
        <v>55</v>
      </c>
      <c r="C392" s="121" t="s">
        <v>2</v>
      </c>
      <c r="D392" s="3">
        <f>VLOOKUP(B392,SWH!$A$4:$C$19,3,FALSE)</f>
        <v>46320.38</v>
      </c>
      <c r="E392" s="3">
        <v>0</v>
      </c>
      <c r="F392" s="3">
        <v>2710.69</v>
      </c>
      <c r="G392" s="3">
        <v>4316.9799999999996</v>
      </c>
      <c r="H392" s="3">
        <v>5177.71</v>
      </c>
      <c r="I392" s="3">
        <v>986.49</v>
      </c>
      <c r="J392" s="3">
        <v>15213.29</v>
      </c>
      <c r="K392" s="3">
        <v>0</v>
      </c>
      <c r="L392" s="3">
        <v>2100.2199999999998</v>
      </c>
      <c r="M392" s="3">
        <v>2828.99</v>
      </c>
      <c r="N392" s="3">
        <v>646.72</v>
      </c>
      <c r="O392" s="3">
        <f>VLOOKUP(B392,SWH!$A$4:$B$19,2,FALSE)</f>
        <v>0.14091300000000001</v>
      </c>
      <c r="P392" s="3">
        <f t="shared" si="25"/>
        <v>646.57908700000007</v>
      </c>
      <c r="Q392" s="3">
        <v>1310.07</v>
      </c>
      <c r="R392" s="3">
        <v>1201.72</v>
      </c>
      <c r="S392" s="3">
        <v>0</v>
      </c>
      <c r="T392" s="3">
        <v>0</v>
      </c>
      <c r="U392" s="3">
        <v>578.47</v>
      </c>
      <c r="V392" s="3">
        <v>0</v>
      </c>
      <c r="W392" s="3">
        <f t="shared" si="26"/>
        <v>10304.339087</v>
      </c>
      <c r="X392" s="3">
        <f t="shared" si="27"/>
        <v>2710.69</v>
      </c>
      <c r="Y392" s="3">
        <v>33782.19</v>
      </c>
      <c r="Z392" s="3">
        <v>3289.16</v>
      </c>
      <c r="AA392" s="3">
        <f t="shared" si="24"/>
        <v>37071.350000000006</v>
      </c>
    </row>
    <row r="393" spans="1:27" x14ac:dyDescent="0.25">
      <c r="A393" s="93">
        <v>2006</v>
      </c>
      <c r="B393" s="93" t="s">
        <v>55</v>
      </c>
      <c r="C393" s="121" t="s">
        <v>18</v>
      </c>
      <c r="D393" s="3">
        <f>VLOOKUP(B393,SWH!$A$4:$C$19,3,FALSE)</f>
        <v>46320.38</v>
      </c>
      <c r="E393" s="3">
        <v>0</v>
      </c>
      <c r="F393" s="3">
        <v>5111.3100000000004</v>
      </c>
      <c r="G393" s="3">
        <v>2882.86</v>
      </c>
      <c r="H393" s="3">
        <v>5177.71</v>
      </c>
      <c r="I393" s="3">
        <v>984.61</v>
      </c>
      <c r="J393" s="3">
        <v>15213.29</v>
      </c>
      <c r="K393" s="3">
        <v>0</v>
      </c>
      <c r="L393" s="3">
        <v>2100.2199999999998</v>
      </c>
      <c r="M393" s="3">
        <v>2364.5700000000002</v>
      </c>
      <c r="N393" s="3">
        <v>452.09</v>
      </c>
      <c r="O393" s="3">
        <f>VLOOKUP(B393,SWH!$A$4:$B$19,2,FALSE)</f>
        <v>0.14091300000000001</v>
      </c>
      <c r="P393" s="3">
        <f t="shared" si="25"/>
        <v>451.94908699999996</v>
      </c>
      <c r="Q393" s="3">
        <v>946.3</v>
      </c>
      <c r="R393" s="3">
        <v>18.010000000000002</v>
      </c>
      <c r="S393" s="3">
        <v>0</v>
      </c>
      <c r="T393" s="3">
        <v>0</v>
      </c>
      <c r="U393" s="3">
        <v>606.80999999999995</v>
      </c>
      <c r="V393" s="3">
        <v>0</v>
      </c>
      <c r="W393" s="3">
        <f t="shared" si="26"/>
        <v>6663.6890870000007</v>
      </c>
      <c r="X393" s="3">
        <f t="shared" si="27"/>
        <v>5111.3100000000004</v>
      </c>
      <c r="Y393" s="3">
        <v>30139.65</v>
      </c>
      <c r="Z393" s="3">
        <v>5718.12</v>
      </c>
      <c r="AA393" s="3">
        <f t="shared" si="24"/>
        <v>35857.770000000004</v>
      </c>
    </row>
    <row r="394" spans="1:27" x14ac:dyDescent="0.25">
      <c r="A394" s="93">
        <v>2006</v>
      </c>
      <c r="B394" s="93" t="s">
        <v>55</v>
      </c>
      <c r="C394" s="121" t="s">
        <v>4</v>
      </c>
      <c r="D394" s="3">
        <f>VLOOKUP(B394,SWH!$A$4:$C$19,3,FALSE)</f>
        <v>46320.38</v>
      </c>
      <c r="E394" s="3">
        <v>0</v>
      </c>
      <c r="F394" s="3">
        <v>10204.780000000001</v>
      </c>
      <c r="G394" s="3">
        <v>3388.12</v>
      </c>
      <c r="H394" s="3">
        <v>5177.71</v>
      </c>
      <c r="I394" s="3">
        <v>986.04</v>
      </c>
      <c r="J394" s="3">
        <v>15213.29</v>
      </c>
      <c r="K394" s="3">
        <v>0</v>
      </c>
      <c r="L394" s="3">
        <v>2100.2199999999998</v>
      </c>
      <c r="M394" s="3">
        <v>2318.09</v>
      </c>
      <c r="N394" s="3">
        <v>624.37</v>
      </c>
      <c r="O394" s="3">
        <f>VLOOKUP(B394,SWH!$A$4:$B$19,2,FALSE)</f>
        <v>0.14091300000000001</v>
      </c>
      <c r="P394" s="3">
        <f t="shared" si="25"/>
        <v>624.22908700000005</v>
      </c>
      <c r="Q394" s="3">
        <v>1076.9000000000001</v>
      </c>
      <c r="R394" s="3">
        <v>37.65</v>
      </c>
      <c r="S394" s="3">
        <v>0</v>
      </c>
      <c r="T394" s="3">
        <v>0</v>
      </c>
      <c r="U394" s="3">
        <v>633.77</v>
      </c>
      <c r="V394" s="3">
        <v>0</v>
      </c>
      <c r="W394" s="3">
        <f t="shared" si="26"/>
        <v>7444.9890869999999</v>
      </c>
      <c r="X394" s="3">
        <f t="shared" si="27"/>
        <v>10204.780000000001</v>
      </c>
      <c r="Y394" s="3">
        <v>30922.39</v>
      </c>
      <c r="Z394" s="3">
        <v>10838.55</v>
      </c>
      <c r="AA394" s="3">
        <f t="shared" si="24"/>
        <v>41760.94</v>
      </c>
    </row>
    <row r="395" spans="1:27" x14ac:dyDescent="0.25">
      <c r="A395" s="93">
        <v>2006</v>
      </c>
      <c r="B395" s="93" t="s">
        <v>55</v>
      </c>
      <c r="C395" s="121" t="s">
        <v>5</v>
      </c>
      <c r="D395" s="3">
        <f>VLOOKUP(B395,SWH!$A$4:$C$19,3,FALSE)</f>
        <v>46320.38</v>
      </c>
      <c r="E395" s="3">
        <v>0</v>
      </c>
      <c r="F395" s="3">
        <v>5038.51</v>
      </c>
      <c r="G395" s="3">
        <v>3905.4</v>
      </c>
      <c r="H395" s="3">
        <v>5177.71</v>
      </c>
      <c r="I395" s="3">
        <v>986.08</v>
      </c>
      <c r="J395" s="3">
        <v>15213.29</v>
      </c>
      <c r="K395" s="3">
        <v>0</v>
      </c>
      <c r="L395" s="3">
        <v>2100.2199999999998</v>
      </c>
      <c r="M395" s="3">
        <v>2784.74</v>
      </c>
      <c r="N395" s="3">
        <v>551.66999999999996</v>
      </c>
      <c r="O395" s="3">
        <f>VLOOKUP(B395,SWH!$A$4:$B$19,2,FALSE)</f>
        <v>0.14091300000000001</v>
      </c>
      <c r="P395" s="3">
        <f t="shared" si="25"/>
        <v>551.529087</v>
      </c>
      <c r="Q395" s="3">
        <v>1027.76</v>
      </c>
      <c r="R395" s="3">
        <v>1331.85</v>
      </c>
      <c r="S395" s="3">
        <v>0</v>
      </c>
      <c r="T395" s="3">
        <v>0</v>
      </c>
      <c r="U395" s="3">
        <v>622.02</v>
      </c>
      <c r="V395" s="3">
        <v>0</v>
      </c>
      <c r="W395" s="3">
        <f t="shared" si="26"/>
        <v>9601.279086999999</v>
      </c>
      <c r="X395" s="3">
        <f t="shared" si="27"/>
        <v>5038.51</v>
      </c>
      <c r="Y395" s="3">
        <v>33078.71</v>
      </c>
      <c r="Z395" s="3">
        <v>5660.53</v>
      </c>
      <c r="AA395" s="3">
        <f t="shared" si="24"/>
        <v>38739.24</v>
      </c>
    </row>
    <row r="396" spans="1:27" x14ac:dyDescent="0.25">
      <c r="A396" s="93">
        <v>2006</v>
      </c>
      <c r="B396" s="93" t="s">
        <v>55</v>
      </c>
      <c r="C396" s="121" t="s">
        <v>15</v>
      </c>
      <c r="D396" s="3">
        <f>VLOOKUP(B396,SWH!$A$4:$C$19,3,FALSE)</f>
        <v>46320.38</v>
      </c>
      <c r="E396" s="3">
        <v>0</v>
      </c>
      <c r="F396" s="3">
        <v>5707.64</v>
      </c>
      <c r="G396" s="3">
        <v>2562.0500000000002</v>
      </c>
      <c r="H396" s="3">
        <v>5177.71</v>
      </c>
      <c r="I396" s="3">
        <v>984.54</v>
      </c>
      <c r="J396" s="3">
        <v>15213.29</v>
      </c>
      <c r="K396" s="3">
        <v>0</v>
      </c>
      <c r="L396" s="3">
        <v>2100.2199999999998</v>
      </c>
      <c r="M396" s="3">
        <v>2337.12</v>
      </c>
      <c r="N396" s="3">
        <v>346.88</v>
      </c>
      <c r="O396" s="3">
        <f>VLOOKUP(B396,SWH!$A$4:$B$19,2,FALSE)</f>
        <v>0.14091300000000001</v>
      </c>
      <c r="P396" s="3">
        <f t="shared" si="25"/>
        <v>346.73908699999998</v>
      </c>
      <c r="Q396" s="3">
        <v>733.76</v>
      </c>
      <c r="R396" s="3">
        <v>19.670000000000002</v>
      </c>
      <c r="S396" s="3">
        <v>0</v>
      </c>
      <c r="T396" s="3">
        <v>0</v>
      </c>
      <c r="U396" s="3">
        <v>630.32000000000005</v>
      </c>
      <c r="V396" s="3">
        <v>0</v>
      </c>
      <c r="W396" s="3">
        <f t="shared" si="26"/>
        <v>5999.3390870000003</v>
      </c>
      <c r="X396" s="3">
        <f t="shared" si="27"/>
        <v>5707.64</v>
      </c>
      <c r="Y396" s="3">
        <v>29475.24</v>
      </c>
      <c r="Z396" s="3">
        <v>6337.96</v>
      </c>
      <c r="AA396" s="3">
        <f t="shared" si="24"/>
        <v>35813.200000000004</v>
      </c>
    </row>
    <row r="397" spans="1:27" x14ac:dyDescent="0.25">
      <c r="A397" s="93">
        <v>2006</v>
      </c>
      <c r="B397" s="93" t="s">
        <v>55</v>
      </c>
      <c r="C397" s="121" t="s">
        <v>16</v>
      </c>
      <c r="D397" s="3">
        <f>VLOOKUP(B397,SWH!$A$4:$C$19,3,FALSE)</f>
        <v>46320.38</v>
      </c>
      <c r="E397" s="3">
        <v>0</v>
      </c>
      <c r="F397" s="3">
        <v>13913.73</v>
      </c>
      <c r="G397" s="3">
        <v>3479.4</v>
      </c>
      <c r="H397" s="3">
        <v>5177.71</v>
      </c>
      <c r="I397" s="3">
        <v>985.59</v>
      </c>
      <c r="J397" s="3">
        <v>15213.29</v>
      </c>
      <c r="K397" s="3">
        <v>0</v>
      </c>
      <c r="L397" s="3">
        <v>2100.2199999999998</v>
      </c>
      <c r="M397" s="3">
        <v>2381.0700000000002</v>
      </c>
      <c r="N397" s="3">
        <v>593.96</v>
      </c>
      <c r="O397" s="3">
        <f>VLOOKUP(B397,SWH!$A$4:$B$19,2,FALSE)</f>
        <v>0.14091300000000001</v>
      </c>
      <c r="P397" s="3">
        <f t="shared" si="25"/>
        <v>593.81908700000008</v>
      </c>
      <c r="Q397" s="3">
        <v>1056.1400000000001</v>
      </c>
      <c r="R397" s="3">
        <v>46.34</v>
      </c>
      <c r="S397" s="3">
        <v>0</v>
      </c>
      <c r="T397" s="3">
        <v>0</v>
      </c>
      <c r="U397" s="3">
        <v>664.89</v>
      </c>
      <c r="V397" s="3">
        <v>0</v>
      </c>
      <c r="W397" s="3">
        <f t="shared" si="26"/>
        <v>7556.7690870000006</v>
      </c>
      <c r="X397" s="3">
        <f t="shared" si="27"/>
        <v>13913.73</v>
      </c>
      <c r="Y397" s="3">
        <v>31033.72</v>
      </c>
      <c r="Z397" s="3">
        <v>14578.63</v>
      </c>
      <c r="AA397" s="3">
        <f t="shared" si="24"/>
        <v>45612.35</v>
      </c>
    </row>
    <row r="398" spans="1:27" x14ac:dyDescent="0.25">
      <c r="A398" s="93">
        <v>2006</v>
      </c>
      <c r="B398" s="93" t="s">
        <v>55</v>
      </c>
      <c r="C398" s="121" t="s">
        <v>9</v>
      </c>
      <c r="D398" s="3">
        <f>VLOOKUP(B398,SWH!$A$4:$C$19,3,FALSE)</f>
        <v>46320.38</v>
      </c>
      <c r="E398" s="3">
        <v>0</v>
      </c>
      <c r="F398" s="3">
        <v>9045.83</v>
      </c>
      <c r="G398" s="3">
        <v>3331.38</v>
      </c>
      <c r="H398" s="3">
        <v>5177.71</v>
      </c>
      <c r="I398" s="3">
        <v>984.87</v>
      </c>
      <c r="J398" s="3">
        <v>15213.29</v>
      </c>
      <c r="K398" s="3">
        <v>0</v>
      </c>
      <c r="L398" s="3">
        <v>2100.2199999999998</v>
      </c>
      <c r="M398" s="3">
        <v>2568.33</v>
      </c>
      <c r="N398" s="3">
        <v>460.23</v>
      </c>
      <c r="O398" s="3">
        <f>VLOOKUP(B398,SWH!$A$4:$B$19,2,FALSE)</f>
        <v>0.14091300000000001</v>
      </c>
      <c r="P398" s="3">
        <f t="shared" si="25"/>
        <v>460.08908700000001</v>
      </c>
      <c r="Q398" s="3">
        <v>861.36</v>
      </c>
      <c r="R398" s="3">
        <v>915.75</v>
      </c>
      <c r="S398" s="3">
        <v>0</v>
      </c>
      <c r="T398" s="3">
        <v>0</v>
      </c>
      <c r="U398" s="3">
        <v>657.03</v>
      </c>
      <c r="V398" s="3">
        <v>0</v>
      </c>
      <c r="W398" s="3">
        <f t="shared" si="26"/>
        <v>8136.909087</v>
      </c>
      <c r="X398" s="3">
        <f t="shared" si="27"/>
        <v>9045.83</v>
      </c>
      <c r="Y398" s="3">
        <v>31613.14</v>
      </c>
      <c r="Z398" s="3">
        <v>9702.8700000000008</v>
      </c>
      <c r="AA398" s="3">
        <f t="shared" si="24"/>
        <v>41316.01</v>
      </c>
    </row>
    <row r="399" spans="1:27" x14ac:dyDescent="0.25">
      <c r="A399" s="93">
        <v>2006</v>
      </c>
      <c r="B399" s="93" t="s">
        <v>55</v>
      </c>
      <c r="C399" s="121" t="s">
        <v>12</v>
      </c>
      <c r="D399" s="3">
        <f>VLOOKUP(B399,SWH!$A$4:$C$19,3,FALSE)</f>
        <v>46320.38</v>
      </c>
      <c r="E399" s="3">
        <v>0</v>
      </c>
      <c r="F399" s="3">
        <v>15921.5</v>
      </c>
      <c r="G399" s="3">
        <v>3765.01</v>
      </c>
      <c r="H399" s="3">
        <v>5177.71</v>
      </c>
      <c r="I399" s="3">
        <v>984.27</v>
      </c>
      <c r="J399" s="3">
        <v>15213.29</v>
      </c>
      <c r="K399" s="3">
        <v>0</v>
      </c>
      <c r="L399" s="3">
        <v>2100.2199999999998</v>
      </c>
      <c r="M399" s="3">
        <v>2420.94</v>
      </c>
      <c r="N399" s="3">
        <v>953.11</v>
      </c>
      <c r="O399" s="3">
        <f>VLOOKUP(B399,SWH!$A$4:$B$19,2,FALSE)</f>
        <v>0.14091300000000001</v>
      </c>
      <c r="P399" s="3">
        <f t="shared" si="25"/>
        <v>952.96908700000006</v>
      </c>
      <c r="Q399" s="3">
        <v>870.9</v>
      </c>
      <c r="R399" s="3">
        <v>56.52</v>
      </c>
      <c r="S399" s="3">
        <v>0</v>
      </c>
      <c r="T399" s="3">
        <v>0</v>
      </c>
      <c r="U399" s="3">
        <v>701.91</v>
      </c>
      <c r="V399" s="3">
        <v>0</v>
      </c>
      <c r="W399" s="3">
        <f t="shared" si="26"/>
        <v>8066.3390870000003</v>
      </c>
      <c r="X399" s="3">
        <f t="shared" si="27"/>
        <v>15921.5</v>
      </c>
      <c r="Y399" s="3">
        <v>31541.96</v>
      </c>
      <c r="Z399" s="3">
        <v>16623.41</v>
      </c>
      <c r="AA399" s="3">
        <f t="shared" si="24"/>
        <v>48165.369999999995</v>
      </c>
    </row>
    <row r="400" spans="1:27" x14ac:dyDescent="0.25">
      <c r="A400" s="93">
        <v>2006</v>
      </c>
      <c r="B400" s="93" t="s">
        <v>55</v>
      </c>
      <c r="C400" s="121" t="s">
        <v>8</v>
      </c>
      <c r="D400" s="3">
        <f>VLOOKUP(B400,SWH!$A$4:$C$19,3,FALSE)</f>
        <v>46320.38</v>
      </c>
      <c r="E400" s="3">
        <v>0</v>
      </c>
      <c r="F400" s="3">
        <v>22104.99</v>
      </c>
      <c r="G400" s="3">
        <v>3269.68</v>
      </c>
      <c r="H400" s="3">
        <v>5177.71</v>
      </c>
      <c r="I400" s="3">
        <v>978.85</v>
      </c>
      <c r="J400" s="3">
        <v>15213.29</v>
      </c>
      <c r="K400" s="3">
        <v>0</v>
      </c>
      <c r="L400" s="3">
        <v>2100.2199999999998</v>
      </c>
      <c r="M400" s="3">
        <v>2393.44</v>
      </c>
      <c r="N400" s="3">
        <v>744.94</v>
      </c>
      <c r="O400" s="3">
        <f>VLOOKUP(B400,SWH!$A$4:$B$19,2,FALSE)</f>
        <v>0.14091300000000001</v>
      </c>
      <c r="P400" s="3">
        <f t="shared" si="25"/>
        <v>744.7990870000001</v>
      </c>
      <c r="Q400" s="3">
        <v>576.91</v>
      </c>
      <c r="R400" s="3">
        <v>304.45999999999998</v>
      </c>
      <c r="S400" s="3">
        <v>0</v>
      </c>
      <c r="T400" s="3">
        <v>0</v>
      </c>
      <c r="U400" s="3">
        <v>752.48</v>
      </c>
      <c r="V400" s="3">
        <v>0</v>
      </c>
      <c r="W400" s="3">
        <f t="shared" si="26"/>
        <v>7289.2890870000001</v>
      </c>
      <c r="X400" s="3">
        <f t="shared" si="27"/>
        <v>22104.99</v>
      </c>
      <c r="Y400" s="3">
        <v>30759.48</v>
      </c>
      <c r="Z400" s="3">
        <v>22857.48</v>
      </c>
      <c r="AA400" s="3">
        <f t="shared" si="24"/>
        <v>53616.959999999999</v>
      </c>
    </row>
    <row r="401" spans="1:27" x14ac:dyDescent="0.25">
      <c r="A401" s="93">
        <v>2009</v>
      </c>
      <c r="B401" s="93" t="s">
        <v>55</v>
      </c>
      <c r="C401" s="121" t="s">
        <v>10</v>
      </c>
      <c r="D401" s="3">
        <f>VLOOKUP(B401,SWH!$A$4:$C$19,3,FALSE)</f>
        <v>46320.38</v>
      </c>
      <c r="E401" s="3">
        <v>0</v>
      </c>
      <c r="F401" s="3">
        <v>10.69</v>
      </c>
      <c r="G401" s="3">
        <v>11401.42</v>
      </c>
      <c r="H401" s="3">
        <v>5177.71</v>
      </c>
      <c r="I401" s="3">
        <v>885.68</v>
      </c>
      <c r="J401" s="3">
        <v>15213.29</v>
      </c>
      <c r="K401" s="3">
        <v>0</v>
      </c>
      <c r="L401" s="3">
        <v>2100.2199999999998</v>
      </c>
      <c r="M401" s="3">
        <v>2859.31</v>
      </c>
      <c r="N401" s="3">
        <v>1679.29</v>
      </c>
      <c r="O401" s="3">
        <f>VLOOKUP(B401,SWH!$A$4:$B$19,2,FALSE)</f>
        <v>0.14091300000000001</v>
      </c>
      <c r="P401" s="3">
        <f t="shared" si="25"/>
        <v>1679.149087</v>
      </c>
      <c r="Q401" s="3">
        <v>4096.67</v>
      </c>
      <c r="R401" s="3">
        <v>0</v>
      </c>
      <c r="S401" s="3">
        <v>0</v>
      </c>
      <c r="T401" s="3">
        <v>0</v>
      </c>
      <c r="U401" s="3">
        <v>417.65</v>
      </c>
      <c r="V401" s="3">
        <v>0</v>
      </c>
      <c r="W401" s="3">
        <f t="shared" si="26"/>
        <v>20036.549086999999</v>
      </c>
      <c r="X401" s="3">
        <f t="shared" si="27"/>
        <v>10.69</v>
      </c>
      <c r="Y401" s="3">
        <v>43413.59</v>
      </c>
      <c r="Z401" s="3">
        <v>428.33</v>
      </c>
      <c r="AA401" s="3">
        <f t="shared" si="24"/>
        <v>43841.919999999998</v>
      </c>
    </row>
    <row r="402" spans="1:27" x14ac:dyDescent="0.25">
      <c r="A402" s="93">
        <v>2009</v>
      </c>
      <c r="B402" s="93" t="s">
        <v>55</v>
      </c>
      <c r="C402" s="121" t="s">
        <v>6</v>
      </c>
      <c r="D402" s="3">
        <f>VLOOKUP(B402,SWH!$A$4:$C$19,3,FALSE)</f>
        <v>46320.38</v>
      </c>
      <c r="E402" s="3">
        <v>0</v>
      </c>
      <c r="F402" s="3">
        <v>141.82</v>
      </c>
      <c r="G402" s="3">
        <v>9820.86</v>
      </c>
      <c r="H402" s="3">
        <v>5177.71</v>
      </c>
      <c r="I402" s="3">
        <v>885.85</v>
      </c>
      <c r="J402" s="3">
        <v>15213.29</v>
      </c>
      <c r="K402" s="3">
        <v>0</v>
      </c>
      <c r="L402" s="3">
        <v>2100.2199999999998</v>
      </c>
      <c r="M402" s="3">
        <v>2837.64</v>
      </c>
      <c r="N402" s="3">
        <v>1526.94</v>
      </c>
      <c r="O402" s="3">
        <f>VLOOKUP(B402,SWH!$A$4:$B$19,2,FALSE)</f>
        <v>0.14091300000000001</v>
      </c>
      <c r="P402" s="3">
        <f t="shared" si="25"/>
        <v>1526.7990870000001</v>
      </c>
      <c r="Q402" s="3">
        <v>3416.58</v>
      </c>
      <c r="R402" s="3">
        <v>17.48</v>
      </c>
      <c r="S402" s="3">
        <v>0</v>
      </c>
      <c r="T402" s="3">
        <v>0</v>
      </c>
      <c r="U402" s="3">
        <v>416.86</v>
      </c>
      <c r="V402" s="3">
        <v>0</v>
      </c>
      <c r="W402" s="3">
        <f t="shared" si="26"/>
        <v>17619.359087000001</v>
      </c>
      <c r="X402" s="3">
        <f t="shared" si="27"/>
        <v>141.82</v>
      </c>
      <c r="Y402" s="3">
        <v>40996.57</v>
      </c>
      <c r="Z402" s="3">
        <v>558.67999999999995</v>
      </c>
      <c r="AA402" s="3">
        <f t="shared" si="24"/>
        <v>41555.25</v>
      </c>
    </row>
    <row r="403" spans="1:27" x14ac:dyDescent="0.25">
      <c r="A403" s="93">
        <v>2009</v>
      </c>
      <c r="B403" s="93" t="s">
        <v>55</v>
      </c>
      <c r="C403" s="121" t="s">
        <v>11</v>
      </c>
      <c r="D403" s="3">
        <f>VLOOKUP(B403,SWH!$A$4:$C$19,3,FALSE)</f>
        <v>46320.38</v>
      </c>
      <c r="E403" s="3">
        <v>0</v>
      </c>
      <c r="F403" s="3">
        <v>28.05</v>
      </c>
      <c r="G403" s="3">
        <v>7884.29</v>
      </c>
      <c r="H403" s="3">
        <v>5177.71</v>
      </c>
      <c r="I403" s="3">
        <v>885.95</v>
      </c>
      <c r="J403" s="3">
        <v>15213.29</v>
      </c>
      <c r="K403" s="3">
        <v>0</v>
      </c>
      <c r="L403" s="3">
        <v>2100.2199999999998</v>
      </c>
      <c r="M403" s="3">
        <v>2693.61</v>
      </c>
      <c r="N403" s="3">
        <v>1493.63</v>
      </c>
      <c r="O403" s="3">
        <f>VLOOKUP(B403,SWH!$A$4:$B$19,2,FALSE)</f>
        <v>0.14091300000000001</v>
      </c>
      <c r="P403" s="3">
        <f t="shared" si="25"/>
        <v>1493.4890870000002</v>
      </c>
      <c r="Q403" s="3">
        <v>3262.77</v>
      </c>
      <c r="R403" s="3">
        <v>0</v>
      </c>
      <c r="S403" s="3">
        <v>0</v>
      </c>
      <c r="T403" s="3">
        <v>0</v>
      </c>
      <c r="U403" s="3">
        <v>447.97</v>
      </c>
      <c r="V403" s="3">
        <v>0</v>
      </c>
      <c r="W403" s="3">
        <f t="shared" si="26"/>
        <v>15334.159087</v>
      </c>
      <c r="X403" s="3">
        <f t="shared" si="27"/>
        <v>28.05</v>
      </c>
      <c r="Y403" s="3">
        <v>38711.46</v>
      </c>
      <c r="Z403" s="3">
        <v>476.01</v>
      </c>
      <c r="AA403" s="3">
        <f t="shared" si="24"/>
        <v>39187.47</v>
      </c>
    </row>
    <row r="404" spans="1:27" x14ac:dyDescent="0.25">
      <c r="A404" s="93">
        <v>2009</v>
      </c>
      <c r="B404" s="93" t="s">
        <v>55</v>
      </c>
      <c r="C404" s="121" t="s">
        <v>13</v>
      </c>
      <c r="D404" s="3">
        <f>VLOOKUP(B404,SWH!$A$4:$C$19,3,FALSE)</f>
        <v>46320.38</v>
      </c>
      <c r="E404" s="3">
        <v>0</v>
      </c>
      <c r="F404" s="3">
        <v>501.58</v>
      </c>
      <c r="G404" s="3">
        <v>8401.49</v>
      </c>
      <c r="H404" s="3">
        <v>5177.71</v>
      </c>
      <c r="I404" s="3">
        <v>884.83</v>
      </c>
      <c r="J404" s="3">
        <v>15213.29</v>
      </c>
      <c r="K404" s="3">
        <v>0</v>
      </c>
      <c r="L404" s="3">
        <v>2100.2199999999998</v>
      </c>
      <c r="M404" s="3">
        <v>2732.76</v>
      </c>
      <c r="N404" s="3">
        <v>1279.92</v>
      </c>
      <c r="O404" s="3">
        <f>VLOOKUP(B404,SWH!$A$4:$B$19,2,FALSE)</f>
        <v>0.14091300000000001</v>
      </c>
      <c r="P404" s="3">
        <f t="shared" si="25"/>
        <v>1279.7790870000001</v>
      </c>
      <c r="Q404" s="3">
        <v>2869.97</v>
      </c>
      <c r="R404" s="3">
        <v>105.17</v>
      </c>
      <c r="S404" s="3">
        <v>0</v>
      </c>
      <c r="T404" s="3">
        <v>0</v>
      </c>
      <c r="U404" s="3">
        <v>449.34</v>
      </c>
      <c r="V404" s="3">
        <v>0</v>
      </c>
      <c r="W404" s="3">
        <f t="shared" si="26"/>
        <v>15389.169087</v>
      </c>
      <c r="X404" s="3">
        <f t="shared" si="27"/>
        <v>501.58</v>
      </c>
      <c r="Y404" s="3">
        <v>38765.360000000001</v>
      </c>
      <c r="Z404" s="3">
        <v>950.91</v>
      </c>
      <c r="AA404" s="3">
        <f t="shared" si="24"/>
        <v>39716.270000000004</v>
      </c>
    </row>
    <row r="405" spans="1:27" x14ac:dyDescent="0.25">
      <c r="A405" s="93">
        <v>2009</v>
      </c>
      <c r="B405" s="93" t="s">
        <v>55</v>
      </c>
      <c r="C405" s="121" t="s">
        <v>19</v>
      </c>
      <c r="D405" s="3">
        <f>VLOOKUP(B405,SWH!$A$4:$C$19,3,FALSE)</f>
        <v>46320.38</v>
      </c>
      <c r="E405" s="3">
        <v>0</v>
      </c>
      <c r="F405" s="3">
        <v>679.22</v>
      </c>
      <c r="G405" s="3">
        <v>7105.75</v>
      </c>
      <c r="H405" s="3">
        <v>5177.71</v>
      </c>
      <c r="I405" s="3">
        <v>884.53</v>
      </c>
      <c r="J405" s="3">
        <v>15213.29</v>
      </c>
      <c r="K405" s="3">
        <v>0</v>
      </c>
      <c r="L405" s="3">
        <v>2100.2199999999998</v>
      </c>
      <c r="M405" s="3">
        <v>2477.41</v>
      </c>
      <c r="N405" s="3">
        <v>1183.27</v>
      </c>
      <c r="O405" s="3">
        <f>VLOOKUP(B405,SWH!$A$4:$B$19,2,FALSE)</f>
        <v>0.14091300000000001</v>
      </c>
      <c r="P405" s="3">
        <f t="shared" si="25"/>
        <v>1183.129087</v>
      </c>
      <c r="Q405" s="3">
        <v>2775.36</v>
      </c>
      <c r="R405" s="3">
        <v>10.3</v>
      </c>
      <c r="S405" s="3">
        <v>0</v>
      </c>
      <c r="T405" s="3">
        <v>0</v>
      </c>
      <c r="U405" s="3">
        <v>482.88</v>
      </c>
      <c r="V405" s="3">
        <v>0</v>
      </c>
      <c r="W405" s="3">
        <f t="shared" si="26"/>
        <v>13551.949087000001</v>
      </c>
      <c r="X405" s="3">
        <f t="shared" si="27"/>
        <v>679.22</v>
      </c>
      <c r="Y405" s="3">
        <v>36927.839999999997</v>
      </c>
      <c r="Z405" s="3">
        <v>1162.0999999999999</v>
      </c>
      <c r="AA405" s="3">
        <f t="shared" si="24"/>
        <v>38089.939999999995</v>
      </c>
    </row>
    <row r="406" spans="1:27" x14ac:dyDescent="0.25">
      <c r="A406" s="93">
        <v>2009</v>
      </c>
      <c r="B406" s="93" t="s">
        <v>55</v>
      </c>
      <c r="C406" s="121" t="s">
        <v>20</v>
      </c>
      <c r="D406" s="3">
        <f>VLOOKUP(B406,SWH!$A$4:$C$19,3,FALSE)</f>
        <v>46320.38</v>
      </c>
      <c r="E406" s="3">
        <v>0</v>
      </c>
      <c r="F406" s="3">
        <v>501.77</v>
      </c>
      <c r="G406" s="3">
        <v>5389.05</v>
      </c>
      <c r="H406" s="3">
        <v>5177.71</v>
      </c>
      <c r="I406" s="3">
        <v>885.17</v>
      </c>
      <c r="J406" s="3">
        <v>15213.29</v>
      </c>
      <c r="K406" s="3">
        <v>0</v>
      </c>
      <c r="L406" s="3">
        <v>2100.2199999999998</v>
      </c>
      <c r="M406" s="3">
        <v>2746.84</v>
      </c>
      <c r="N406" s="3">
        <v>925.67</v>
      </c>
      <c r="O406" s="3">
        <f>VLOOKUP(B406,SWH!$A$4:$B$19,2,FALSE)</f>
        <v>0.14091300000000001</v>
      </c>
      <c r="P406" s="3">
        <f t="shared" si="25"/>
        <v>925.529087</v>
      </c>
      <c r="Q406" s="3">
        <v>1871.54</v>
      </c>
      <c r="R406" s="3">
        <v>42.17</v>
      </c>
      <c r="S406" s="3">
        <v>0</v>
      </c>
      <c r="T406" s="3">
        <v>0</v>
      </c>
      <c r="U406" s="3">
        <v>485.07</v>
      </c>
      <c r="V406" s="3">
        <v>0</v>
      </c>
      <c r="W406" s="3">
        <f t="shared" si="26"/>
        <v>10975.129087000001</v>
      </c>
      <c r="X406" s="3">
        <f t="shared" si="27"/>
        <v>501.77</v>
      </c>
      <c r="Y406" s="3">
        <v>34351.660000000003</v>
      </c>
      <c r="Z406" s="3">
        <v>986.84</v>
      </c>
      <c r="AA406" s="3">
        <f t="shared" si="24"/>
        <v>35338.5</v>
      </c>
    </row>
    <row r="407" spans="1:27" x14ac:dyDescent="0.25">
      <c r="A407" s="93">
        <v>2009</v>
      </c>
      <c r="B407" s="93" t="s">
        <v>55</v>
      </c>
      <c r="C407" s="121" t="s">
        <v>3</v>
      </c>
      <c r="D407" s="3">
        <f>VLOOKUP(B407,SWH!$A$4:$C$19,3,FALSE)</f>
        <v>46320.38</v>
      </c>
      <c r="E407" s="3">
        <v>0</v>
      </c>
      <c r="F407" s="3">
        <v>2234.3000000000002</v>
      </c>
      <c r="G407" s="3">
        <v>4741.58</v>
      </c>
      <c r="H407" s="3">
        <v>5177.71</v>
      </c>
      <c r="I407" s="3">
        <v>885</v>
      </c>
      <c r="J407" s="3">
        <v>15213.29</v>
      </c>
      <c r="K407" s="3">
        <v>0</v>
      </c>
      <c r="L407" s="3">
        <v>2100.2199999999998</v>
      </c>
      <c r="M407" s="3">
        <v>2391.3000000000002</v>
      </c>
      <c r="N407" s="3">
        <v>867.14</v>
      </c>
      <c r="O407" s="3">
        <f>VLOOKUP(B407,SWH!$A$4:$B$19,2,FALSE)</f>
        <v>0.14091300000000001</v>
      </c>
      <c r="P407" s="3">
        <f t="shared" si="25"/>
        <v>866.99908700000003</v>
      </c>
      <c r="Q407" s="3">
        <v>1871.2</v>
      </c>
      <c r="R407" s="3">
        <v>17.86</v>
      </c>
      <c r="S407" s="3">
        <v>0</v>
      </c>
      <c r="T407" s="3">
        <v>0</v>
      </c>
      <c r="U407" s="3">
        <v>543.67999999999995</v>
      </c>
      <c r="V407" s="3">
        <v>0</v>
      </c>
      <c r="W407" s="3">
        <f t="shared" si="26"/>
        <v>9888.9390870000007</v>
      </c>
      <c r="X407" s="3">
        <f t="shared" si="27"/>
        <v>2234.3000000000002</v>
      </c>
      <c r="Y407" s="3">
        <v>33265.31</v>
      </c>
      <c r="Z407" s="3">
        <v>2777.98</v>
      </c>
      <c r="AA407" s="3">
        <f t="shared" si="24"/>
        <v>36043.29</v>
      </c>
    </row>
    <row r="408" spans="1:27" x14ac:dyDescent="0.25">
      <c r="A408" s="93">
        <v>2009</v>
      </c>
      <c r="B408" s="93" t="s">
        <v>55</v>
      </c>
      <c r="C408" s="121" t="s">
        <v>7</v>
      </c>
      <c r="D408" s="3">
        <f>VLOOKUP(B408,SWH!$A$4:$C$19,3,FALSE)</f>
        <v>46320.38</v>
      </c>
      <c r="E408" s="3">
        <v>0</v>
      </c>
      <c r="F408" s="3">
        <v>984.62</v>
      </c>
      <c r="G408" s="3">
        <v>4759.05</v>
      </c>
      <c r="H408" s="3">
        <v>5177.71</v>
      </c>
      <c r="I408" s="3">
        <v>884.97</v>
      </c>
      <c r="J408" s="3">
        <v>15213.29</v>
      </c>
      <c r="K408" s="3">
        <v>0</v>
      </c>
      <c r="L408" s="3">
        <v>2100.2199999999998</v>
      </c>
      <c r="M408" s="3">
        <v>2734.71</v>
      </c>
      <c r="N408" s="3">
        <v>741.38</v>
      </c>
      <c r="O408" s="3">
        <f>VLOOKUP(B408,SWH!$A$4:$B$19,2,FALSE)</f>
        <v>0.14091300000000001</v>
      </c>
      <c r="P408" s="3">
        <f t="shared" si="25"/>
        <v>741.23908700000004</v>
      </c>
      <c r="Q408" s="3">
        <v>1661.73</v>
      </c>
      <c r="R408" s="3">
        <v>767.91</v>
      </c>
      <c r="S408" s="3">
        <v>0</v>
      </c>
      <c r="T408" s="3">
        <v>0</v>
      </c>
      <c r="U408" s="3">
        <v>527.99</v>
      </c>
      <c r="V408" s="3">
        <v>0</v>
      </c>
      <c r="W408" s="3">
        <f t="shared" si="26"/>
        <v>10664.639087</v>
      </c>
      <c r="X408" s="3">
        <f t="shared" si="27"/>
        <v>984.62</v>
      </c>
      <c r="Y408" s="3">
        <v>34040.97</v>
      </c>
      <c r="Z408" s="3">
        <v>1512.61</v>
      </c>
      <c r="AA408" s="3">
        <f t="shared" si="24"/>
        <v>35553.58</v>
      </c>
    </row>
    <row r="409" spans="1:27" x14ac:dyDescent="0.25">
      <c r="A409" s="93">
        <v>2009</v>
      </c>
      <c r="B409" s="93" t="s">
        <v>55</v>
      </c>
      <c r="C409" s="121" t="s">
        <v>17</v>
      </c>
      <c r="D409" s="3">
        <f>VLOOKUP(B409,SWH!$A$4:$C$19,3,FALSE)</f>
        <v>46320.38</v>
      </c>
      <c r="E409" s="3">
        <v>0</v>
      </c>
      <c r="F409" s="3">
        <v>443.32</v>
      </c>
      <c r="G409" s="3">
        <v>3639.76</v>
      </c>
      <c r="H409" s="3">
        <v>5177.71</v>
      </c>
      <c r="I409" s="3">
        <v>884.83</v>
      </c>
      <c r="J409" s="3">
        <v>15213.29</v>
      </c>
      <c r="K409" s="3">
        <v>0</v>
      </c>
      <c r="L409" s="3">
        <v>2100.2199999999998</v>
      </c>
      <c r="M409" s="3">
        <v>2320.66</v>
      </c>
      <c r="N409" s="3">
        <v>636.16</v>
      </c>
      <c r="O409" s="3">
        <f>VLOOKUP(B409,SWH!$A$4:$B$19,2,FALSE)</f>
        <v>0.14091300000000001</v>
      </c>
      <c r="P409" s="3">
        <f t="shared" si="25"/>
        <v>636.01908700000001</v>
      </c>
      <c r="Q409" s="3">
        <v>1548.27</v>
      </c>
      <c r="R409" s="3">
        <v>6.8</v>
      </c>
      <c r="S409" s="3">
        <v>0</v>
      </c>
      <c r="T409" s="3">
        <v>0</v>
      </c>
      <c r="U409" s="3">
        <v>550.61</v>
      </c>
      <c r="V409" s="3">
        <v>0</v>
      </c>
      <c r="W409" s="3">
        <f t="shared" si="26"/>
        <v>8151.5090870000004</v>
      </c>
      <c r="X409" s="3">
        <f t="shared" si="27"/>
        <v>443.32</v>
      </c>
      <c r="Y409" s="3">
        <v>31527.69</v>
      </c>
      <c r="Z409" s="3">
        <v>993.93</v>
      </c>
      <c r="AA409" s="3">
        <f t="shared" si="24"/>
        <v>32521.62</v>
      </c>
    </row>
    <row r="410" spans="1:27" x14ac:dyDescent="0.25">
      <c r="A410" s="93">
        <v>2009</v>
      </c>
      <c r="B410" s="93" t="s">
        <v>55</v>
      </c>
      <c r="C410" s="121" t="s">
        <v>14</v>
      </c>
      <c r="D410" s="3">
        <f>VLOOKUP(B410,SWH!$A$4:$C$19,3,FALSE)</f>
        <v>46320.38</v>
      </c>
      <c r="E410" s="3">
        <v>0</v>
      </c>
      <c r="F410" s="3">
        <v>4723.4799999999996</v>
      </c>
      <c r="G410" s="3">
        <v>4022.44</v>
      </c>
      <c r="H410" s="3">
        <v>5177.71</v>
      </c>
      <c r="I410" s="3">
        <v>883.65</v>
      </c>
      <c r="J410" s="3">
        <v>15213.29</v>
      </c>
      <c r="K410" s="3">
        <v>0</v>
      </c>
      <c r="L410" s="3">
        <v>2100.2199999999998</v>
      </c>
      <c r="M410" s="3">
        <v>2320.29</v>
      </c>
      <c r="N410" s="3">
        <v>694.33</v>
      </c>
      <c r="O410" s="3">
        <f>VLOOKUP(B410,SWH!$A$4:$B$19,2,FALSE)</f>
        <v>0.14091300000000001</v>
      </c>
      <c r="P410" s="3">
        <f t="shared" si="25"/>
        <v>694.18908700000009</v>
      </c>
      <c r="Q410" s="3">
        <v>1434.65</v>
      </c>
      <c r="R410" s="3">
        <v>25.91</v>
      </c>
      <c r="S410" s="3">
        <v>0</v>
      </c>
      <c r="T410" s="3">
        <v>0</v>
      </c>
      <c r="U410" s="3">
        <v>592.05999999999995</v>
      </c>
      <c r="V410" s="3">
        <v>0</v>
      </c>
      <c r="W410" s="3">
        <f t="shared" si="26"/>
        <v>8497.4790869999997</v>
      </c>
      <c r="X410" s="3">
        <f t="shared" si="27"/>
        <v>4723.4799999999996</v>
      </c>
      <c r="Y410" s="3">
        <v>31872.48</v>
      </c>
      <c r="Z410" s="3">
        <v>5315.54</v>
      </c>
      <c r="AA410" s="3">
        <f t="shared" si="24"/>
        <v>37188.019999999997</v>
      </c>
    </row>
    <row r="411" spans="1:27" x14ac:dyDescent="0.25">
      <c r="A411" s="93">
        <v>2009</v>
      </c>
      <c r="B411" s="93" t="s">
        <v>55</v>
      </c>
      <c r="C411" s="121" t="s">
        <v>2</v>
      </c>
      <c r="D411" s="3">
        <f>VLOOKUP(B411,SWH!$A$4:$C$19,3,FALSE)</f>
        <v>46320.38</v>
      </c>
      <c r="E411" s="3">
        <v>0</v>
      </c>
      <c r="F411" s="3">
        <v>1625.54</v>
      </c>
      <c r="G411" s="3">
        <v>4240.3599999999997</v>
      </c>
      <c r="H411" s="3">
        <v>5177.71</v>
      </c>
      <c r="I411" s="3">
        <v>884.33</v>
      </c>
      <c r="J411" s="3">
        <v>15213.29</v>
      </c>
      <c r="K411" s="3">
        <v>0</v>
      </c>
      <c r="L411" s="3">
        <v>2100.2199999999998</v>
      </c>
      <c r="M411" s="3">
        <v>2954.93</v>
      </c>
      <c r="N411" s="3">
        <v>599.11</v>
      </c>
      <c r="O411" s="3">
        <f>VLOOKUP(B411,SWH!$A$4:$B$19,2,FALSE)</f>
        <v>0.14091300000000001</v>
      </c>
      <c r="P411" s="3">
        <f t="shared" si="25"/>
        <v>598.96908700000006</v>
      </c>
      <c r="Q411" s="3">
        <v>1305.5899999999999</v>
      </c>
      <c r="R411" s="3">
        <v>1191.77</v>
      </c>
      <c r="S411" s="3">
        <v>0</v>
      </c>
      <c r="T411" s="3">
        <v>0</v>
      </c>
      <c r="U411" s="3">
        <v>578.41</v>
      </c>
      <c r="V411" s="3">
        <v>0</v>
      </c>
      <c r="W411" s="3">
        <f t="shared" si="26"/>
        <v>10291.619086999999</v>
      </c>
      <c r="X411" s="3">
        <f t="shared" si="27"/>
        <v>1625.54</v>
      </c>
      <c r="Y411" s="3">
        <v>33667.300000000003</v>
      </c>
      <c r="Z411" s="3">
        <v>2203.9499999999998</v>
      </c>
      <c r="AA411" s="3">
        <f t="shared" si="24"/>
        <v>35871.25</v>
      </c>
    </row>
    <row r="412" spans="1:27" x14ac:dyDescent="0.25">
      <c r="A412" s="93">
        <v>2009</v>
      </c>
      <c r="B412" s="93" t="s">
        <v>55</v>
      </c>
      <c r="C412" s="121" t="s">
        <v>18</v>
      </c>
      <c r="D412" s="3">
        <f>VLOOKUP(B412,SWH!$A$4:$C$19,3,FALSE)</f>
        <v>46320.38</v>
      </c>
      <c r="E412" s="3">
        <v>0</v>
      </c>
      <c r="F412" s="3">
        <v>2990.94</v>
      </c>
      <c r="G412" s="3">
        <v>2808.1</v>
      </c>
      <c r="H412" s="3">
        <v>5177.71</v>
      </c>
      <c r="I412" s="3">
        <v>882.64</v>
      </c>
      <c r="J412" s="3">
        <v>15213.29</v>
      </c>
      <c r="K412" s="3">
        <v>0</v>
      </c>
      <c r="L412" s="3">
        <v>2100.2199999999998</v>
      </c>
      <c r="M412" s="3">
        <v>2391.5500000000002</v>
      </c>
      <c r="N412" s="3">
        <v>376.77</v>
      </c>
      <c r="O412" s="3">
        <f>VLOOKUP(B412,SWH!$A$4:$B$19,2,FALSE)</f>
        <v>0.14091300000000001</v>
      </c>
      <c r="P412" s="3">
        <f t="shared" si="25"/>
        <v>376.62908699999997</v>
      </c>
      <c r="Q412" s="3">
        <v>950.31</v>
      </c>
      <c r="R412" s="3">
        <v>15.55</v>
      </c>
      <c r="S412" s="3">
        <v>0</v>
      </c>
      <c r="T412" s="3">
        <v>0</v>
      </c>
      <c r="U412" s="3">
        <v>606.82000000000005</v>
      </c>
      <c r="V412" s="3">
        <v>0</v>
      </c>
      <c r="W412" s="3">
        <f t="shared" si="26"/>
        <v>6542.1390869999996</v>
      </c>
      <c r="X412" s="3">
        <f t="shared" si="27"/>
        <v>2990.94</v>
      </c>
      <c r="Y412" s="3">
        <v>29916.14</v>
      </c>
      <c r="Z412" s="3">
        <v>3597.76</v>
      </c>
      <c r="AA412" s="3">
        <f t="shared" si="24"/>
        <v>33513.9</v>
      </c>
    </row>
    <row r="413" spans="1:27" x14ac:dyDescent="0.25">
      <c r="A413" s="93">
        <v>2009</v>
      </c>
      <c r="B413" s="93" t="s">
        <v>55</v>
      </c>
      <c r="C413" s="121" t="s">
        <v>4</v>
      </c>
      <c r="D413" s="3">
        <f>VLOOKUP(B413,SWH!$A$4:$C$19,3,FALSE)</f>
        <v>46320.38</v>
      </c>
      <c r="E413" s="3">
        <v>0</v>
      </c>
      <c r="F413" s="3">
        <v>6973.41</v>
      </c>
      <c r="G413" s="3">
        <v>3320.98</v>
      </c>
      <c r="H413" s="3">
        <v>5177.71</v>
      </c>
      <c r="I413" s="3">
        <v>883.92</v>
      </c>
      <c r="J413" s="3">
        <v>15213.29</v>
      </c>
      <c r="K413" s="3">
        <v>0</v>
      </c>
      <c r="L413" s="3">
        <v>2100.2199999999998</v>
      </c>
      <c r="M413" s="3">
        <v>2350.84</v>
      </c>
      <c r="N413" s="3">
        <v>549.25</v>
      </c>
      <c r="O413" s="3">
        <f>VLOOKUP(B413,SWH!$A$4:$B$19,2,FALSE)</f>
        <v>0.14091300000000001</v>
      </c>
      <c r="P413" s="3">
        <f t="shared" si="25"/>
        <v>549.10908700000005</v>
      </c>
      <c r="Q413" s="3">
        <v>1066.8699999999999</v>
      </c>
      <c r="R413" s="3">
        <v>32.380000000000003</v>
      </c>
      <c r="S413" s="3">
        <v>0</v>
      </c>
      <c r="T413" s="3">
        <v>0</v>
      </c>
      <c r="U413" s="3">
        <v>633.67999999999995</v>
      </c>
      <c r="V413" s="3">
        <v>0</v>
      </c>
      <c r="W413" s="3">
        <f t="shared" si="26"/>
        <v>7320.1790869999995</v>
      </c>
      <c r="X413" s="3">
        <f t="shared" si="27"/>
        <v>6973.41</v>
      </c>
      <c r="Y413" s="3">
        <v>30695.45</v>
      </c>
      <c r="Z413" s="3">
        <v>7607.09</v>
      </c>
      <c r="AA413" s="3">
        <f t="shared" si="24"/>
        <v>38302.54</v>
      </c>
    </row>
    <row r="414" spans="1:27" x14ac:dyDescent="0.25">
      <c r="A414" s="93">
        <v>2009</v>
      </c>
      <c r="B414" s="93" t="s">
        <v>55</v>
      </c>
      <c r="C414" s="121" t="s">
        <v>5</v>
      </c>
      <c r="D414" s="3">
        <f>VLOOKUP(B414,SWH!$A$4:$C$19,3,FALSE)</f>
        <v>46320.38</v>
      </c>
      <c r="E414" s="3">
        <v>0</v>
      </c>
      <c r="F414" s="3">
        <v>3292.76</v>
      </c>
      <c r="G414" s="3">
        <v>3873.58</v>
      </c>
      <c r="H414" s="3">
        <v>5177.71</v>
      </c>
      <c r="I414" s="3">
        <v>883.96</v>
      </c>
      <c r="J414" s="3">
        <v>15213.29</v>
      </c>
      <c r="K414" s="3">
        <v>0</v>
      </c>
      <c r="L414" s="3">
        <v>2100.2199999999998</v>
      </c>
      <c r="M414" s="3">
        <v>2933.52</v>
      </c>
      <c r="N414" s="3">
        <v>520.9</v>
      </c>
      <c r="O414" s="3">
        <f>VLOOKUP(B414,SWH!$A$4:$B$19,2,FALSE)</f>
        <v>0.14091300000000001</v>
      </c>
      <c r="P414" s="3">
        <f t="shared" si="25"/>
        <v>520.75908700000002</v>
      </c>
      <c r="Q414" s="3">
        <v>1031.3399999999999</v>
      </c>
      <c r="R414" s="3">
        <v>1325.38</v>
      </c>
      <c r="S414" s="3">
        <v>0</v>
      </c>
      <c r="T414" s="3">
        <v>0</v>
      </c>
      <c r="U414" s="3">
        <v>621.98</v>
      </c>
      <c r="V414" s="3">
        <v>0</v>
      </c>
      <c r="W414" s="3">
        <f t="shared" si="26"/>
        <v>9684.5790870000001</v>
      </c>
      <c r="X414" s="3">
        <f t="shared" si="27"/>
        <v>3292.76</v>
      </c>
      <c r="Y414" s="3">
        <v>33059.9</v>
      </c>
      <c r="Z414" s="3">
        <v>3914.73</v>
      </c>
      <c r="AA414" s="3">
        <f t="shared" si="24"/>
        <v>36974.630000000005</v>
      </c>
    </row>
    <row r="415" spans="1:27" x14ac:dyDescent="0.25">
      <c r="A415" s="93">
        <v>2009</v>
      </c>
      <c r="B415" s="93" t="s">
        <v>55</v>
      </c>
      <c r="C415" s="121" t="s">
        <v>15</v>
      </c>
      <c r="D415" s="3">
        <f>VLOOKUP(B415,SWH!$A$4:$C$19,3,FALSE)</f>
        <v>46320.38</v>
      </c>
      <c r="E415" s="3">
        <v>0</v>
      </c>
      <c r="F415" s="3">
        <v>3245.94</v>
      </c>
      <c r="G415" s="3">
        <v>2517.4299999999998</v>
      </c>
      <c r="H415" s="3">
        <v>5177.71</v>
      </c>
      <c r="I415" s="3">
        <v>882.57</v>
      </c>
      <c r="J415" s="3">
        <v>15213.29</v>
      </c>
      <c r="K415" s="3">
        <v>0</v>
      </c>
      <c r="L415" s="3">
        <v>2100.2199999999998</v>
      </c>
      <c r="M415" s="3">
        <v>2401.39</v>
      </c>
      <c r="N415" s="3">
        <v>290.91000000000003</v>
      </c>
      <c r="O415" s="3">
        <f>VLOOKUP(B415,SWH!$A$4:$B$19,2,FALSE)</f>
        <v>0.14091300000000001</v>
      </c>
      <c r="P415" s="3">
        <f t="shared" si="25"/>
        <v>290.76908700000001</v>
      </c>
      <c r="Q415" s="3">
        <v>740.27</v>
      </c>
      <c r="R415" s="3">
        <v>17.16</v>
      </c>
      <c r="S415" s="3">
        <v>0</v>
      </c>
      <c r="T415" s="3">
        <v>0</v>
      </c>
      <c r="U415" s="3">
        <v>630.30999999999995</v>
      </c>
      <c r="V415" s="3">
        <v>0</v>
      </c>
      <c r="W415" s="3">
        <f t="shared" si="26"/>
        <v>5967.0190869999997</v>
      </c>
      <c r="X415" s="3">
        <f t="shared" si="27"/>
        <v>3245.94</v>
      </c>
      <c r="Y415" s="3">
        <v>29340.95</v>
      </c>
      <c r="Z415" s="3">
        <v>3876.24</v>
      </c>
      <c r="AA415" s="3">
        <f t="shared" si="24"/>
        <v>33217.19</v>
      </c>
    </row>
    <row r="416" spans="1:27" x14ac:dyDescent="0.25">
      <c r="A416" s="93">
        <v>2009</v>
      </c>
      <c r="B416" s="93" t="s">
        <v>55</v>
      </c>
      <c r="C416" s="121" t="s">
        <v>16</v>
      </c>
      <c r="D416" s="3">
        <f>VLOOKUP(B416,SWH!$A$4:$C$19,3,FALSE)</f>
        <v>46320.38</v>
      </c>
      <c r="E416" s="3">
        <v>0</v>
      </c>
      <c r="F416" s="3">
        <v>9976.1</v>
      </c>
      <c r="G416" s="3">
        <v>3405.05</v>
      </c>
      <c r="H416" s="3">
        <v>5177.71</v>
      </c>
      <c r="I416" s="3">
        <v>883.52</v>
      </c>
      <c r="J416" s="3">
        <v>15213.29</v>
      </c>
      <c r="K416" s="3">
        <v>0</v>
      </c>
      <c r="L416" s="3">
        <v>2100.2199999999998</v>
      </c>
      <c r="M416" s="3">
        <v>2439.15</v>
      </c>
      <c r="N416" s="3">
        <v>591.33000000000004</v>
      </c>
      <c r="O416" s="3">
        <f>VLOOKUP(B416,SWH!$A$4:$B$19,2,FALSE)</f>
        <v>0.14091300000000001</v>
      </c>
      <c r="P416" s="3">
        <f t="shared" si="25"/>
        <v>591.18908700000009</v>
      </c>
      <c r="Q416" s="3">
        <v>1040.1099999999999</v>
      </c>
      <c r="R416" s="3">
        <v>39.340000000000003</v>
      </c>
      <c r="S416" s="3">
        <v>0</v>
      </c>
      <c r="T416" s="3">
        <v>0</v>
      </c>
      <c r="U416" s="3">
        <v>664.79</v>
      </c>
      <c r="V416" s="3">
        <v>0</v>
      </c>
      <c r="W416" s="3">
        <f t="shared" si="26"/>
        <v>7514.8390870000003</v>
      </c>
      <c r="X416" s="3">
        <f t="shared" si="27"/>
        <v>9976.1</v>
      </c>
      <c r="Y416" s="3">
        <v>30889.72</v>
      </c>
      <c r="Z416" s="3">
        <v>10640.89</v>
      </c>
      <c r="AA416" s="3">
        <f t="shared" si="24"/>
        <v>41530.61</v>
      </c>
    </row>
    <row r="417" spans="1:27" x14ac:dyDescent="0.25">
      <c r="A417" s="93">
        <v>2009</v>
      </c>
      <c r="B417" s="93" t="s">
        <v>55</v>
      </c>
      <c r="C417" s="121" t="s">
        <v>9</v>
      </c>
      <c r="D417" s="3">
        <f>VLOOKUP(B417,SWH!$A$4:$C$19,3,FALSE)</f>
        <v>46320.38</v>
      </c>
      <c r="E417" s="3">
        <v>0</v>
      </c>
      <c r="F417" s="3">
        <v>6259.22</v>
      </c>
      <c r="G417" s="3">
        <v>3313.39</v>
      </c>
      <c r="H417" s="3">
        <v>5177.71</v>
      </c>
      <c r="I417" s="3">
        <v>882.88</v>
      </c>
      <c r="J417" s="3">
        <v>15213.29</v>
      </c>
      <c r="K417" s="3">
        <v>0</v>
      </c>
      <c r="L417" s="3">
        <v>2100.2199999999998</v>
      </c>
      <c r="M417" s="3">
        <v>2704.35</v>
      </c>
      <c r="N417" s="3">
        <v>420.4</v>
      </c>
      <c r="O417" s="3">
        <f>VLOOKUP(B417,SWH!$A$4:$B$19,2,FALSE)</f>
        <v>0.14091300000000001</v>
      </c>
      <c r="P417" s="3">
        <f t="shared" si="25"/>
        <v>420.25908699999997</v>
      </c>
      <c r="Q417" s="3">
        <v>866.25</v>
      </c>
      <c r="R417" s="3">
        <v>909.08</v>
      </c>
      <c r="S417" s="3">
        <v>0</v>
      </c>
      <c r="T417" s="3">
        <v>0</v>
      </c>
      <c r="U417" s="3">
        <v>656.96</v>
      </c>
      <c r="V417" s="3">
        <v>0</v>
      </c>
      <c r="W417" s="3">
        <f t="shared" si="26"/>
        <v>8213.3290870000001</v>
      </c>
      <c r="X417" s="3">
        <f t="shared" si="27"/>
        <v>6259.22</v>
      </c>
      <c r="Y417" s="3">
        <v>31587.56</v>
      </c>
      <c r="Z417" s="3">
        <v>6916.18</v>
      </c>
      <c r="AA417" s="3">
        <f t="shared" si="24"/>
        <v>38503.740000000005</v>
      </c>
    </row>
    <row r="418" spans="1:27" x14ac:dyDescent="0.25">
      <c r="A418" s="93">
        <v>2009</v>
      </c>
      <c r="B418" s="93" t="s">
        <v>55</v>
      </c>
      <c r="C418" s="121" t="s">
        <v>12</v>
      </c>
      <c r="D418" s="3">
        <f>VLOOKUP(B418,SWH!$A$4:$C$19,3,FALSE)</f>
        <v>46320.38</v>
      </c>
      <c r="E418" s="3">
        <v>0</v>
      </c>
      <c r="F418" s="3">
        <v>10907.5</v>
      </c>
      <c r="G418" s="3">
        <v>3712.08</v>
      </c>
      <c r="H418" s="3">
        <v>5177.71</v>
      </c>
      <c r="I418" s="3">
        <v>882.34</v>
      </c>
      <c r="J418" s="3">
        <v>15213.29</v>
      </c>
      <c r="K418" s="3">
        <v>0</v>
      </c>
      <c r="L418" s="3">
        <v>2100.2199999999998</v>
      </c>
      <c r="M418" s="3">
        <v>2496.1</v>
      </c>
      <c r="N418" s="3">
        <v>880.35</v>
      </c>
      <c r="O418" s="3">
        <f>VLOOKUP(B418,SWH!$A$4:$B$19,2,FALSE)</f>
        <v>0.14091300000000001</v>
      </c>
      <c r="P418" s="3">
        <f t="shared" si="25"/>
        <v>880.20908700000007</v>
      </c>
      <c r="Q418" s="3">
        <v>870.7</v>
      </c>
      <c r="R418" s="3">
        <v>48.28</v>
      </c>
      <c r="S418" s="3">
        <v>0</v>
      </c>
      <c r="T418" s="3">
        <v>0</v>
      </c>
      <c r="U418" s="3">
        <v>701.79</v>
      </c>
      <c r="V418" s="3">
        <v>0</v>
      </c>
      <c r="W418" s="3">
        <f t="shared" si="26"/>
        <v>8007.369087</v>
      </c>
      <c r="X418" s="3">
        <f t="shared" si="27"/>
        <v>10907.5</v>
      </c>
      <c r="Y418" s="3">
        <v>31381.06</v>
      </c>
      <c r="Z418" s="3">
        <v>11609.29</v>
      </c>
      <c r="AA418" s="3">
        <f t="shared" si="24"/>
        <v>42990.350000000006</v>
      </c>
    </row>
    <row r="419" spans="1:27" x14ac:dyDescent="0.25">
      <c r="A419" s="93">
        <v>2009</v>
      </c>
      <c r="B419" s="93" t="s">
        <v>55</v>
      </c>
      <c r="C419" s="121" t="s">
        <v>8</v>
      </c>
      <c r="D419" s="3">
        <f>VLOOKUP(B419,SWH!$A$4:$C$19,3,FALSE)</f>
        <v>46320.38</v>
      </c>
      <c r="E419" s="3">
        <v>0</v>
      </c>
      <c r="F419" s="3">
        <v>15414.84</v>
      </c>
      <c r="G419" s="3">
        <v>3282.19</v>
      </c>
      <c r="H419" s="3">
        <v>5177.71</v>
      </c>
      <c r="I419" s="3">
        <v>877.47</v>
      </c>
      <c r="J419" s="3">
        <v>15213.29</v>
      </c>
      <c r="K419" s="3">
        <v>0</v>
      </c>
      <c r="L419" s="3">
        <v>2100.2199999999998</v>
      </c>
      <c r="M419" s="3">
        <v>2495.02</v>
      </c>
      <c r="N419" s="3">
        <v>683.27</v>
      </c>
      <c r="O419" s="3">
        <f>VLOOKUP(B419,SWH!$A$4:$B$19,2,FALSE)</f>
        <v>0.14091300000000001</v>
      </c>
      <c r="P419" s="3">
        <f t="shared" si="25"/>
        <v>683.12908700000003</v>
      </c>
      <c r="Q419" s="3">
        <v>586.21</v>
      </c>
      <c r="R419" s="3">
        <v>292.51</v>
      </c>
      <c r="S419" s="3">
        <v>0</v>
      </c>
      <c r="T419" s="3">
        <v>0</v>
      </c>
      <c r="U419" s="3">
        <v>752.42</v>
      </c>
      <c r="V419" s="3">
        <v>0</v>
      </c>
      <c r="W419" s="3">
        <f t="shared" si="26"/>
        <v>7339.0590869999996</v>
      </c>
      <c r="X419" s="3">
        <f t="shared" si="27"/>
        <v>15414.84</v>
      </c>
      <c r="Y419" s="3">
        <v>30707.89</v>
      </c>
      <c r="Z419" s="3">
        <v>16167.27</v>
      </c>
      <c r="AA419" s="3">
        <f t="shared" si="24"/>
        <v>46875.16</v>
      </c>
    </row>
    <row r="420" spans="1:27" x14ac:dyDescent="0.25">
      <c r="A420" s="93">
        <v>2012</v>
      </c>
      <c r="B420" s="93" t="s">
        <v>55</v>
      </c>
      <c r="C420" s="121" t="s">
        <v>10</v>
      </c>
      <c r="D420" s="3">
        <f>VLOOKUP(B420,SWH!$A$4:$C$19,3,FALSE)</f>
        <v>46320.38</v>
      </c>
      <c r="E420" s="3">
        <v>0</v>
      </c>
      <c r="F420" s="3">
        <v>12.92</v>
      </c>
      <c r="G420" s="3">
        <v>8077.61</v>
      </c>
      <c r="H420" s="3">
        <v>4294.3599999999997</v>
      </c>
      <c r="I420" s="3">
        <v>885.68</v>
      </c>
      <c r="J420" s="3">
        <v>15213.29</v>
      </c>
      <c r="K420" s="3">
        <v>0</v>
      </c>
      <c r="L420" s="3">
        <v>2044.08</v>
      </c>
      <c r="M420" s="3">
        <v>2457.02</v>
      </c>
      <c r="N420" s="3">
        <v>1384.24</v>
      </c>
      <c r="O420" s="3">
        <f>VLOOKUP(B420,SWH!$A$4:$B$19,2,FALSE)</f>
        <v>0.14091300000000001</v>
      </c>
      <c r="P420" s="3">
        <f t="shared" si="25"/>
        <v>1384.0990870000001</v>
      </c>
      <c r="Q420" s="3">
        <v>2807.63</v>
      </c>
      <c r="R420" s="3">
        <v>0</v>
      </c>
      <c r="S420" s="3">
        <v>85.48</v>
      </c>
      <c r="T420" s="3">
        <v>0</v>
      </c>
      <c r="U420" s="3">
        <v>417.66</v>
      </c>
      <c r="V420" s="3">
        <v>0</v>
      </c>
      <c r="W420" s="3">
        <f t="shared" si="26"/>
        <v>14811.839086999998</v>
      </c>
      <c r="X420" s="3">
        <f t="shared" si="27"/>
        <v>12.92</v>
      </c>
      <c r="Y420" s="3">
        <v>37249.39</v>
      </c>
      <c r="Z420" s="3">
        <v>430.58</v>
      </c>
      <c r="AA420" s="3">
        <f t="shared" si="24"/>
        <v>37679.97</v>
      </c>
    </row>
    <row r="421" spans="1:27" x14ac:dyDescent="0.25">
      <c r="A421" s="93">
        <v>2012</v>
      </c>
      <c r="B421" s="93" t="s">
        <v>55</v>
      </c>
      <c r="C421" s="121" t="s">
        <v>6</v>
      </c>
      <c r="D421" s="3">
        <f>VLOOKUP(B421,SWH!$A$4:$C$19,3,FALSE)</f>
        <v>46320.38</v>
      </c>
      <c r="E421" s="3">
        <v>0</v>
      </c>
      <c r="F421" s="3">
        <v>14.11</v>
      </c>
      <c r="G421" s="3">
        <v>8786.44</v>
      </c>
      <c r="H421" s="3">
        <v>4294.3599999999997</v>
      </c>
      <c r="I421" s="3">
        <v>885.85</v>
      </c>
      <c r="J421" s="3">
        <v>15213.29</v>
      </c>
      <c r="K421" s="3">
        <v>0</v>
      </c>
      <c r="L421" s="3">
        <v>2044.08</v>
      </c>
      <c r="M421" s="3">
        <v>2476.92</v>
      </c>
      <c r="N421" s="3">
        <v>1396.3</v>
      </c>
      <c r="O421" s="3">
        <f>VLOOKUP(B421,SWH!$A$4:$B$19,2,FALSE)</f>
        <v>0.14091300000000001</v>
      </c>
      <c r="P421" s="3">
        <f t="shared" si="25"/>
        <v>1396.159087</v>
      </c>
      <c r="Q421" s="3">
        <v>2413.96</v>
      </c>
      <c r="R421" s="3">
        <v>17.89</v>
      </c>
      <c r="S421" s="3">
        <v>0</v>
      </c>
      <c r="T421" s="3">
        <v>0</v>
      </c>
      <c r="U421" s="3">
        <v>416.92</v>
      </c>
      <c r="V421" s="3">
        <v>0</v>
      </c>
      <c r="W421" s="3">
        <f t="shared" si="26"/>
        <v>15091.369087000001</v>
      </c>
      <c r="X421" s="3">
        <f t="shared" si="27"/>
        <v>14.11</v>
      </c>
      <c r="Y421" s="3">
        <v>37529.08</v>
      </c>
      <c r="Z421" s="3">
        <v>431.03</v>
      </c>
      <c r="AA421" s="3">
        <f t="shared" si="24"/>
        <v>37960.11</v>
      </c>
    </row>
    <row r="422" spans="1:27" x14ac:dyDescent="0.25">
      <c r="A422" s="93">
        <v>2012</v>
      </c>
      <c r="B422" s="93" t="s">
        <v>55</v>
      </c>
      <c r="C422" s="121" t="s">
        <v>11</v>
      </c>
      <c r="D422" s="3">
        <f>VLOOKUP(B422,SWH!$A$4:$C$19,3,FALSE)</f>
        <v>46320.38</v>
      </c>
      <c r="E422" s="3">
        <v>0</v>
      </c>
      <c r="F422" s="3">
        <v>16</v>
      </c>
      <c r="G422" s="3">
        <v>6371.27</v>
      </c>
      <c r="H422" s="3">
        <v>4294.3599999999997</v>
      </c>
      <c r="I422" s="3">
        <v>885.95</v>
      </c>
      <c r="J422" s="3">
        <v>15213.29</v>
      </c>
      <c r="K422" s="3">
        <v>0</v>
      </c>
      <c r="L422" s="3">
        <v>2044.08</v>
      </c>
      <c r="M422" s="3">
        <v>2374.7399999999998</v>
      </c>
      <c r="N422" s="3">
        <v>1360.13</v>
      </c>
      <c r="O422" s="3">
        <f>VLOOKUP(B422,SWH!$A$4:$B$19,2,FALSE)</f>
        <v>0.14091300000000001</v>
      </c>
      <c r="P422" s="3">
        <f t="shared" si="25"/>
        <v>1359.9890870000002</v>
      </c>
      <c r="Q422" s="3">
        <v>2372.86</v>
      </c>
      <c r="R422" s="3">
        <v>0</v>
      </c>
      <c r="S422" s="3">
        <v>82.32</v>
      </c>
      <c r="T422" s="3">
        <v>0</v>
      </c>
      <c r="U422" s="3">
        <v>447.95</v>
      </c>
      <c r="V422" s="3">
        <v>0</v>
      </c>
      <c r="W422" s="3">
        <f t="shared" si="26"/>
        <v>12561.179087</v>
      </c>
      <c r="X422" s="3">
        <f t="shared" si="27"/>
        <v>16</v>
      </c>
      <c r="Y422" s="3">
        <v>34998.99</v>
      </c>
      <c r="Z422" s="3">
        <v>463.95</v>
      </c>
      <c r="AA422" s="3">
        <f t="shared" si="24"/>
        <v>35462.939999999995</v>
      </c>
    </row>
    <row r="423" spans="1:27" x14ac:dyDescent="0.25">
      <c r="A423" s="93">
        <v>2012</v>
      </c>
      <c r="B423" s="93" t="s">
        <v>55</v>
      </c>
      <c r="C423" s="121" t="s">
        <v>13</v>
      </c>
      <c r="D423" s="3">
        <f>VLOOKUP(B423,SWH!$A$4:$C$19,3,FALSE)</f>
        <v>46320.38</v>
      </c>
      <c r="E423" s="3">
        <v>0</v>
      </c>
      <c r="F423" s="3">
        <v>170.31</v>
      </c>
      <c r="G423" s="3">
        <v>7623.13</v>
      </c>
      <c r="H423" s="3">
        <v>4294.3599999999997</v>
      </c>
      <c r="I423" s="3">
        <v>884.83</v>
      </c>
      <c r="J423" s="3">
        <v>15213.29</v>
      </c>
      <c r="K423" s="3">
        <v>0</v>
      </c>
      <c r="L423" s="3">
        <v>2044.08</v>
      </c>
      <c r="M423" s="3">
        <v>2422.0100000000002</v>
      </c>
      <c r="N423" s="3">
        <v>1410.2</v>
      </c>
      <c r="O423" s="3">
        <f>VLOOKUP(B423,SWH!$A$4:$B$19,2,FALSE)</f>
        <v>0.14091300000000001</v>
      </c>
      <c r="P423" s="3">
        <f t="shared" si="25"/>
        <v>1410.0590870000001</v>
      </c>
      <c r="Q423" s="3">
        <v>2110.87</v>
      </c>
      <c r="R423" s="3">
        <v>106.07</v>
      </c>
      <c r="S423" s="3">
        <v>0</v>
      </c>
      <c r="T423" s="3">
        <v>0</v>
      </c>
      <c r="U423" s="3">
        <v>449.31</v>
      </c>
      <c r="V423" s="3">
        <v>0</v>
      </c>
      <c r="W423" s="3">
        <f t="shared" si="26"/>
        <v>13672.139087</v>
      </c>
      <c r="X423" s="3">
        <f t="shared" si="27"/>
        <v>170.31</v>
      </c>
      <c r="Y423" s="3">
        <v>36108.83</v>
      </c>
      <c r="Z423" s="3">
        <v>619.62</v>
      </c>
      <c r="AA423" s="3">
        <f t="shared" si="24"/>
        <v>36728.450000000004</v>
      </c>
    </row>
    <row r="424" spans="1:27" x14ac:dyDescent="0.25">
      <c r="A424" s="93">
        <v>2012</v>
      </c>
      <c r="B424" s="93" t="s">
        <v>55</v>
      </c>
      <c r="C424" s="121" t="s">
        <v>19</v>
      </c>
      <c r="D424" s="3">
        <f>VLOOKUP(B424,SWH!$A$4:$C$19,3,FALSE)</f>
        <v>46320.38</v>
      </c>
      <c r="E424" s="3">
        <v>0</v>
      </c>
      <c r="F424" s="3">
        <v>111.79</v>
      </c>
      <c r="G424" s="3">
        <v>5559.88</v>
      </c>
      <c r="H424" s="3">
        <v>4294.3599999999997</v>
      </c>
      <c r="I424" s="3">
        <v>884.53</v>
      </c>
      <c r="J424" s="3">
        <v>15213.29</v>
      </c>
      <c r="K424" s="3">
        <v>0</v>
      </c>
      <c r="L424" s="3">
        <v>2044.08</v>
      </c>
      <c r="M424" s="3">
        <v>2298.7199999999998</v>
      </c>
      <c r="N424" s="3">
        <v>980.78</v>
      </c>
      <c r="O424" s="3">
        <f>VLOOKUP(B424,SWH!$A$4:$B$19,2,FALSE)</f>
        <v>0.14091300000000001</v>
      </c>
      <c r="P424" s="3">
        <f t="shared" si="25"/>
        <v>980.63908700000002</v>
      </c>
      <c r="Q424" s="3">
        <v>2085.85</v>
      </c>
      <c r="R424" s="3">
        <v>4.99</v>
      </c>
      <c r="S424" s="3">
        <v>51.01</v>
      </c>
      <c r="T424" s="3">
        <v>0</v>
      </c>
      <c r="U424" s="3">
        <v>482.85</v>
      </c>
      <c r="V424" s="3">
        <v>0</v>
      </c>
      <c r="W424" s="3">
        <f t="shared" si="26"/>
        <v>10981.089087</v>
      </c>
      <c r="X424" s="3">
        <f t="shared" si="27"/>
        <v>111.79</v>
      </c>
      <c r="Y424" s="3">
        <v>33417.5</v>
      </c>
      <c r="Z424" s="3">
        <v>594.65</v>
      </c>
      <c r="AA424" s="3">
        <f t="shared" si="24"/>
        <v>34012.15</v>
      </c>
    </row>
    <row r="425" spans="1:27" x14ac:dyDescent="0.25">
      <c r="A425" s="93">
        <v>2012</v>
      </c>
      <c r="B425" s="93" t="s">
        <v>55</v>
      </c>
      <c r="C425" s="121" t="s">
        <v>20</v>
      </c>
      <c r="D425" s="3">
        <f>VLOOKUP(B425,SWH!$A$4:$C$19,3,FALSE)</f>
        <v>46320.38</v>
      </c>
      <c r="E425" s="3">
        <v>0</v>
      </c>
      <c r="F425" s="3">
        <v>227.03</v>
      </c>
      <c r="G425" s="3">
        <v>5079.53</v>
      </c>
      <c r="H425" s="3">
        <v>4294.3599999999997</v>
      </c>
      <c r="I425" s="3">
        <v>885.17</v>
      </c>
      <c r="J425" s="3">
        <v>15213.29</v>
      </c>
      <c r="K425" s="3">
        <v>0</v>
      </c>
      <c r="L425" s="3">
        <v>2044.08</v>
      </c>
      <c r="M425" s="3">
        <v>2529.6999999999998</v>
      </c>
      <c r="N425" s="3">
        <v>883.93</v>
      </c>
      <c r="O425" s="3">
        <f>VLOOKUP(B425,SWH!$A$4:$B$19,2,FALSE)</f>
        <v>0.14091300000000001</v>
      </c>
      <c r="P425" s="3">
        <f t="shared" si="25"/>
        <v>883.78908699999999</v>
      </c>
      <c r="Q425" s="3">
        <v>1606.19</v>
      </c>
      <c r="R425" s="3">
        <v>42.19</v>
      </c>
      <c r="S425" s="3">
        <v>0</v>
      </c>
      <c r="T425" s="3">
        <v>0</v>
      </c>
      <c r="U425" s="3">
        <v>485.05</v>
      </c>
      <c r="V425" s="3">
        <v>0</v>
      </c>
      <c r="W425" s="3">
        <f t="shared" si="26"/>
        <v>10141.399087</v>
      </c>
      <c r="X425" s="3">
        <f t="shared" si="27"/>
        <v>227.03</v>
      </c>
      <c r="Y425" s="3">
        <v>32578.43</v>
      </c>
      <c r="Z425" s="3">
        <v>712.08</v>
      </c>
      <c r="AA425" s="3">
        <f t="shared" si="24"/>
        <v>33290.51</v>
      </c>
    </row>
    <row r="426" spans="1:27" x14ac:dyDescent="0.25">
      <c r="A426" s="93">
        <v>2012</v>
      </c>
      <c r="B426" s="93" t="s">
        <v>55</v>
      </c>
      <c r="C426" s="121" t="s">
        <v>3</v>
      </c>
      <c r="D426" s="3">
        <f>VLOOKUP(B426,SWH!$A$4:$C$19,3,FALSE)</f>
        <v>46320.38</v>
      </c>
      <c r="E426" s="3">
        <v>0</v>
      </c>
      <c r="F426" s="3">
        <v>798.59</v>
      </c>
      <c r="G426" s="3">
        <v>4292.42</v>
      </c>
      <c r="H426" s="3">
        <v>4294.3599999999997</v>
      </c>
      <c r="I426" s="3">
        <v>885</v>
      </c>
      <c r="J426" s="3">
        <v>15213.29</v>
      </c>
      <c r="K426" s="3">
        <v>0</v>
      </c>
      <c r="L426" s="3">
        <v>2044.08</v>
      </c>
      <c r="M426" s="3">
        <v>2252.1</v>
      </c>
      <c r="N426" s="3">
        <v>816.04</v>
      </c>
      <c r="O426" s="3">
        <f>VLOOKUP(B426,SWH!$A$4:$B$19,2,FALSE)</f>
        <v>0.14091300000000001</v>
      </c>
      <c r="P426" s="3">
        <f t="shared" si="25"/>
        <v>815.89908700000001</v>
      </c>
      <c r="Q426" s="3">
        <v>1526.4</v>
      </c>
      <c r="R426" s="3">
        <v>17.829999999999998</v>
      </c>
      <c r="S426" s="3">
        <v>20.22</v>
      </c>
      <c r="T426" s="3">
        <v>0</v>
      </c>
      <c r="U426" s="3">
        <v>543.66</v>
      </c>
      <c r="V426" s="3">
        <v>0</v>
      </c>
      <c r="W426" s="3">
        <f t="shared" si="26"/>
        <v>8924.8690870000009</v>
      </c>
      <c r="X426" s="3">
        <f t="shared" si="27"/>
        <v>798.59</v>
      </c>
      <c r="Y426" s="3">
        <v>31361.75</v>
      </c>
      <c r="Z426" s="3">
        <v>1342.24</v>
      </c>
      <c r="AA426" s="3">
        <f t="shared" si="24"/>
        <v>32703.99</v>
      </c>
    </row>
    <row r="427" spans="1:27" x14ac:dyDescent="0.25">
      <c r="A427" s="93">
        <v>2012</v>
      </c>
      <c r="B427" s="93" t="s">
        <v>55</v>
      </c>
      <c r="C427" s="121" t="s">
        <v>7</v>
      </c>
      <c r="D427" s="3">
        <f>VLOOKUP(B427,SWH!$A$4:$C$19,3,FALSE)</f>
        <v>46320.38</v>
      </c>
      <c r="E427" s="3">
        <v>0</v>
      </c>
      <c r="F427" s="3">
        <v>669.36</v>
      </c>
      <c r="G427" s="3">
        <v>4552.8599999999997</v>
      </c>
      <c r="H427" s="3">
        <v>4294.3599999999997</v>
      </c>
      <c r="I427" s="3">
        <v>884.97</v>
      </c>
      <c r="J427" s="3">
        <v>15213.29</v>
      </c>
      <c r="K427" s="3">
        <v>0</v>
      </c>
      <c r="L427" s="3">
        <v>2044.08</v>
      </c>
      <c r="M427" s="3">
        <v>2568.2199999999998</v>
      </c>
      <c r="N427" s="3">
        <v>709.98</v>
      </c>
      <c r="O427" s="3">
        <f>VLOOKUP(B427,SWH!$A$4:$B$19,2,FALSE)</f>
        <v>0.14091300000000001</v>
      </c>
      <c r="P427" s="3">
        <f t="shared" si="25"/>
        <v>709.83908700000006</v>
      </c>
      <c r="Q427" s="3">
        <v>1451.29</v>
      </c>
      <c r="R427" s="3">
        <v>768.66</v>
      </c>
      <c r="S427" s="3">
        <v>0</v>
      </c>
      <c r="T427" s="3">
        <v>0</v>
      </c>
      <c r="U427" s="3">
        <v>528.01</v>
      </c>
      <c r="V427" s="3">
        <v>0</v>
      </c>
      <c r="W427" s="3">
        <f t="shared" si="26"/>
        <v>10050.869086999999</v>
      </c>
      <c r="X427" s="3">
        <f t="shared" si="27"/>
        <v>669.36</v>
      </c>
      <c r="Y427" s="3">
        <v>32487.7</v>
      </c>
      <c r="Z427" s="3">
        <v>1197.3699999999999</v>
      </c>
      <c r="AA427" s="3">
        <f t="shared" si="24"/>
        <v>33685.07</v>
      </c>
    </row>
    <row r="428" spans="1:27" x14ac:dyDescent="0.25">
      <c r="A428" s="93">
        <v>2012</v>
      </c>
      <c r="B428" s="93" t="s">
        <v>55</v>
      </c>
      <c r="C428" s="121" t="s">
        <v>17</v>
      </c>
      <c r="D428" s="3">
        <f>VLOOKUP(B428,SWH!$A$4:$C$19,3,FALSE)</f>
        <v>46320.38</v>
      </c>
      <c r="E428" s="3">
        <v>0</v>
      </c>
      <c r="F428" s="3">
        <v>369.12</v>
      </c>
      <c r="G428" s="3">
        <v>3509.97</v>
      </c>
      <c r="H428" s="3">
        <v>4294.3599999999997</v>
      </c>
      <c r="I428" s="3">
        <v>884.83</v>
      </c>
      <c r="J428" s="3">
        <v>15213.29</v>
      </c>
      <c r="K428" s="3">
        <v>0</v>
      </c>
      <c r="L428" s="3">
        <v>2044.08</v>
      </c>
      <c r="M428" s="3">
        <v>2208.11</v>
      </c>
      <c r="N428" s="3">
        <v>607.9</v>
      </c>
      <c r="O428" s="3">
        <f>VLOOKUP(B428,SWH!$A$4:$B$19,2,FALSE)</f>
        <v>0.14091300000000001</v>
      </c>
      <c r="P428" s="3">
        <f t="shared" si="25"/>
        <v>607.75908700000002</v>
      </c>
      <c r="Q428" s="3">
        <v>1398.76</v>
      </c>
      <c r="R428" s="3">
        <v>6.7</v>
      </c>
      <c r="S428" s="3">
        <v>0</v>
      </c>
      <c r="T428" s="3">
        <v>0</v>
      </c>
      <c r="U428" s="3">
        <v>550.62</v>
      </c>
      <c r="V428" s="3">
        <v>0</v>
      </c>
      <c r="W428" s="3">
        <f t="shared" si="26"/>
        <v>7731.2990870000003</v>
      </c>
      <c r="X428" s="3">
        <f t="shared" si="27"/>
        <v>369.12</v>
      </c>
      <c r="Y428" s="3">
        <v>30168.02</v>
      </c>
      <c r="Z428" s="3">
        <v>919.74</v>
      </c>
      <c r="AA428" s="3">
        <f t="shared" si="24"/>
        <v>31087.760000000002</v>
      </c>
    </row>
    <row r="429" spans="1:27" x14ac:dyDescent="0.25">
      <c r="A429" s="93">
        <v>2012</v>
      </c>
      <c r="B429" s="93" t="s">
        <v>55</v>
      </c>
      <c r="C429" s="121" t="s">
        <v>14</v>
      </c>
      <c r="D429" s="3">
        <f>VLOOKUP(B429,SWH!$A$4:$C$19,3,FALSE)</f>
        <v>46320.38</v>
      </c>
      <c r="E429" s="3">
        <v>0</v>
      </c>
      <c r="F429" s="3">
        <v>1393.4</v>
      </c>
      <c r="G429" s="3">
        <v>3757.2</v>
      </c>
      <c r="H429" s="3">
        <v>4294.3599999999997</v>
      </c>
      <c r="I429" s="3">
        <v>883.65</v>
      </c>
      <c r="J429" s="3">
        <v>15213.29</v>
      </c>
      <c r="K429" s="3">
        <v>0</v>
      </c>
      <c r="L429" s="3">
        <v>2044.08</v>
      </c>
      <c r="M429" s="3">
        <v>2220.34</v>
      </c>
      <c r="N429" s="3">
        <v>647.95000000000005</v>
      </c>
      <c r="O429" s="3">
        <f>VLOOKUP(B429,SWH!$A$4:$B$19,2,FALSE)</f>
        <v>0.14091300000000001</v>
      </c>
      <c r="P429" s="3">
        <f t="shared" si="25"/>
        <v>647.80908700000009</v>
      </c>
      <c r="Q429" s="3">
        <v>1192.56</v>
      </c>
      <c r="R429" s="3">
        <v>25.58</v>
      </c>
      <c r="S429" s="3">
        <v>22.55</v>
      </c>
      <c r="T429" s="3">
        <v>0</v>
      </c>
      <c r="U429" s="3">
        <v>592.14</v>
      </c>
      <c r="V429" s="3">
        <v>0</v>
      </c>
      <c r="W429" s="3">
        <f t="shared" si="26"/>
        <v>7866.0390870000001</v>
      </c>
      <c r="X429" s="3">
        <f t="shared" si="27"/>
        <v>1393.4</v>
      </c>
      <c r="Y429" s="3">
        <v>30301.55</v>
      </c>
      <c r="Z429" s="3">
        <v>1985.54</v>
      </c>
      <c r="AA429" s="3">
        <f t="shared" si="24"/>
        <v>32287.09</v>
      </c>
    </row>
    <row r="430" spans="1:27" x14ac:dyDescent="0.25">
      <c r="A430" s="93">
        <v>2012</v>
      </c>
      <c r="B430" s="93" t="s">
        <v>55</v>
      </c>
      <c r="C430" s="121" t="s">
        <v>2</v>
      </c>
      <c r="D430" s="3">
        <f>VLOOKUP(B430,SWH!$A$4:$C$19,3,FALSE)</f>
        <v>46320.38</v>
      </c>
      <c r="E430" s="3">
        <v>0</v>
      </c>
      <c r="F430" s="3">
        <v>1077.71</v>
      </c>
      <c r="G430" s="3">
        <v>4113.87</v>
      </c>
      <c r="H430" s="3">
        <v>4294.3599999999997</v>
      </c>
      <c r="I430" s="3">
        <v>884.33</v>
      </c>
      <c r="J430" s="3">
        <v>15213.29</v>
      </c>
      <c r="K430" s="3">
        <v>0</v>
      </c>
      <c r="L430" s="3">
        <v>2044.08</v>
      </c>
      <c r="M430" s="3">
        <v>2804.78</v>
      </c>
      <c r="N430" s="3">
        <v>577.54</v>
      </c>
      <c r="O430" s="3">
        <f>VLOOKUP(B430,SWH!$A$4:$B$19,2,FALSE)</f>
        <v>0.14091300000000001</v>
      </c>
      <c r="P430" s="3">
        <f t="shared" si="25"/>
        <v>577.39908700000001</v>
      </c>
      <c r="Q430" s="3">
        <v>1191.97</v>
      </c>
      <c r="R430" s="3">
        <v>1197.53</v>
      </c>
      <c r="S430" s="3">
        <v>0</v>
      </c>
      <c r="T430" s="3">
        <v>0</v>
      </c>
      <c r="U430" s="3">
        <v>578.45000000000005</v>
      </c>
      <c r="V430" s="3">
        <v>0</v>
      </c>
      <c r="W430" s="3">
        <f t="shared" si="26"/>
        <v>9885.5490869999994</v>
      </c>
      <c r="X430" s="3">
        <f t="shared" si="27"/>
        <v>1077.71</v>
      </c>
      <c r="Y430" s="3">
        <v>32321.75</v>
      </c>
      <c r="Z430" s="3">
        <v>1656.16</v>
      </c>
      <c r="AA430" s="3">
        <f t="shared" si="24"/>
        <v>33977.910000000003</v>
      </c>
    </row>
    <row r="431" spans="1:27" x14ac:dyDescent="0.25">
      <c r="A431" s="93">
        <v>2012</v>
      </c>
      <c r="B431" s="93" t="s">
        <v>55</v>
      </c>
      <c r="C431" s="121" t="s">
        <v>18</v>
      </c>
      <c r="D431" s="3">
        <f>VLOOKUP(B431,SWH!$A$4:$C$19,3,FALSE)</f>
        <v>46320.38</v>
      </c>
      <c r="E431" s="3">
        <v>0</v>
      </c>
      <c r="F431" s="3">
        <v>2263.35</v>
      </c>
      <c r="G431" s="3">
        <v>2759.64</v>
      </c>
      <c r="H431" s="3">
        <v>4294.3599999999997</v>
      </c>
      <c r="I431" s="3">
        <v>882.64</v>
      </c>
      <c r="J431" s="3">
        <v>15213.29</v>
      </c>
      <c r="K431" s="3">
        <v>0</v>
      </c>
      <c r="L431" s="3">
        <v>2044.08</v>
      </c>
      <c r="M431" s="3">
        <v>2274.0700000000002</v>
      </c>
      <c r="N431" s="3">
        <v>364.42</v>
      </c>
      <c r="O431" s="3">
        <f>VLOOKUP(B431,SWH!$A$4:$B$19,2,FALSE)</f>
        <v>0.14091300000000001</v>
      </c>
      <c r="P431" s="3">
        <f t="shared" si="25"/>
        <v>364.279087</v>
      </c>
      <c r="Q431" s="3">
        <v>899.25</v>
      </c>
      <c r="R431" s="3">
        <v>15.24</v>
      </c>
      <c r="S431" s="3">
        <v>0</v>
      </c>
      <c r="T431" s="3">
        <v>0</v>
      </c>
      <c r="U431" s="3">
        <v>606.83000000000004</v>
      </c>
      <c r="V431" s="3">
        <v>0</v>
      </c>
      <c r="W431" s="3">
        <f t="shared" si="26"/>
        <v>6312.4790869999997</v>
      </c>
      <c r="X431" s="3">
        <f t="shared" si="27"/>
        <v>2263.35</v>
      </c>
      <c r="Y431" s="3">
        <v>28746.98</v>
      </c>
      <c r="Z431" s="3">
        <v>2870.18</v>
      </c>
      <c r="AA431" s="3">
        <f t="shared" si="24"/>
        <v>31617.16</v>
      </c>
    </row>
    <row r="432" spans="1:27" x14ac:dyDescent="0.25">
      <c r="A432" s="93">
        <v>2012</v>
      </c>
      <c r="B432" s="93" t="s">
        <v>55</v>
      </c>
      <c r="C432" s="121" t="s">
        <v>4</v>
      </c>
      <c r="D432" s="3">
        <f>VLOOKUP(B432,SWH!$A$4:$C$19,3,FALSE)</f>
        <v>46320.38</v>
      </c>
      <c r="E432" s="3">
        <v>0</v>
      </c>
      <c r="F432" s="3">
        <v>2103.1</v>
      </c>
      <c r="G432" s="3">
        <v>3184.59</v>
      </c>
      <c r="H432" s="3">
        <v>4294.3599999999997</v>
      </c>
      <c r="I432" s="3">
        <v>883.92</v>
      </c>
      <c r="J432" s="3">
        <v>15213.29</v>
      </c>
      <c r="K432" s="3">
        <v>0</v>
      </c>
      <c r="L432" s="3">
        <v>2044.08</v>
      </c>
      <c r="M432" s="3">
        <v>2233.35</v>
      </c>
      <c r="N432" s="3">
        <v>496.13</v>
      </c>
      <c r="O432" s="3">
        <f>VLOOKUP(B432,SWH!$A$4:$B$19,2,FALSE)</f>
        <v>0.14091300000000001</v>
      </c>
      <c r="P432" s="3">
        <f t="shared" si="25"/>
        <v>495.98908699999998</v>
      </c>
      <c r="Q432" s="3">
        <v>926.85</v>
      </c>
      <c r="R432" s="3">
        <v>31.89</v>
      </c>
      <c r="S432" s="3">
        <v>18.260000000000002</v>
      </c>
      <c r="T432" s="3">
        <v>0</v>
      </c>
      <c r="U432" s="3">
        <v>633.74</v>
      </c>
      <c r="V432" s="3">
        <v>0</v>
      </c>
      <c r="W432" s="3">
        <f t="shared" si="26"/>
        <v>6890.9290870000004</v>
      </c>
      <c r="X432" s="3">
        <f t="shared" si="27"/>
        <v>2103.1</v>
      </c>
      <c r="Y432" s="3">
        <v>29326.73</v>
      </c>
      <c r="Z432" s="3">
        <v>2736.84</v>
      </c>
      <c r="AA432" s="3">
        <f t="shared" si="24"/>
        <v>32063.57</v>
      </c>
    </row>
    <row r="433" spans="1:27" x14ac:dyDescent="0.25">
      <c r="A433" s="93">
        <v>2012</v>
      </c>
      <c r="B433" s="93" t="s">
        <v>55</v>
      </c>
      <c r="C433" s="121" t="s">
        <v>5</v>
      </c>
      <c r="D433" s="3">
        <f>VLOOKUP(B433,SWH!$A$4:$C$19,3,FALSE)</f>
        <v>46320.38</v>
      </c>
      <c r="E433" s="3">
        <v>0</v>
      </c>
      <c r="F433" s="3">
        <v>2308.2399999999998</v>
      </c>
      <c r="G433" s="3">
        <v>3772.41</v>
      </c>
      <c r="H433" s="3">
        <v>4294.3599999999997</v>
      </c>
      <c r="I433" s="3">
        <v>883.96</v>
      </c>
      <c r="J433" s="3">
        <v>15213.29</v>
      </c>
      <c r="K433" s="3">
        <v>0</v>
      </c>
      <c r="L433" s="3">
        <v>2044.08</v>
      </c>
      <c r="M433" s="3">
        <v>2764.34</v>
      </c>
      <c r="N433" s="3">
        <v>496.16</v>
      </c>
      <c r="O433" s="3">
        <f>VLOOKUP(B433,SWH!$A$4:$B$19,2,FALSE)</f>
        <v>0.14091300000000001</v>
      </c>
      <c r="P433" s="3">
        <f t="shared" si="25"/>
        <v>496.01908700000001</v>
      </c>
      <c r="Q433" s="3">
        <v>968.36</v>
      </c>
      <c r="R433" s="3">
        <v>1326.09</v>
      </c>
      <c r="S433" s="3">
        <v>0</v>
      </c>
      <c r="T433" s="3">
        <v>0</v>
      </c>
      <c r="U433" s="3">
        <v>622.04</v>
      </c>
      <c r="V433" s="3">
        <v>0</v>
      </c>
      <c r="W433" s="3">
        <f t="shared" si="26"/>
        <v>9327.2190869999995</v>
      </c>
      <c r="X433" s="3">
        <f t="shared" si="27"/>
        <v>2308.2399999999998</v>
      </c>
      <c r="Y433" s="3">
        <v>31763.040000000001</v>
      </c>
      <c r="Z433" s="3">
        <v>2930.27</v>
      </c>
      <c r="AA433" s="3">
        <f t="shared" si="24"/>
        <v>34693.31</v>
      </c>
    </row>
    <row r="434" spans="1:27" x14ac:dyDescent="0.25">
      <c r="A434" s="93">
        <v>2012</v>
      </c>
      <c r="B434" s="93" t="s">
        <v>55</v>
      </c>
      <c r="C434" s="121" t="s">
        <v>15</v>
      </c>
      <c r="D434" s="3">
        <f>VLOOKUP(B434,SWH!$A$4:$C$19,3,FALSE)</f>
        <v>46320.38</v>
      </c>
      <c r="E434" s="3">
        <v>0</v>
      </c>
      <c r="F434" s="3">
        <v>2782.93</v>
      </c>
      <c r="G434" s="3">
        <v>2486.7399999999998</v>
      </c>
      <c r="H434" s="3">
        <v>4294.3599999999997</v>
      </c>
      <c r="I434" s="3">
        <v>882.57</v>
      </c>
      <c r="J434" s="3">
        <v>15213.29</v>
      </c>
      <c r="K434" s="3">
        <v>0</v>
      </c>
      <c r="L434" s="3">
        <v>2044.08</v>
      </c>
      <c r="M434" s="3">
        <v>2290.71</v>
      </c>
      <c r="N434" s="3">
        <v>279.20999999999998</v>
      </c>
      <c r="O434" s="3">
        <f>VLOOKUP(B434,SWH!$A$4:$B$19,2,FALSE)</f>
        <v>0.14091300000000001</v>
      </c>
      <c r="P434" s="3">
        <f t="shared" si="25"/>
        <v>279.06908699999997</v>
      </c>
      <c r="Q434" s="3">
        <v>715.94</v>
      </c>
      <c r="R434" s="3">
        <v>16.91</v>
      </c>
      <c r="S434" s="3">
        <v>0</v>
      </c>
      <c r="T434" s="3">
        <v>0</v>
      </c>
      <c r="U434" s="3">
        <v>630.35</v>
      </c>
      <c r="V434" s="3">
        <v>0</v>
      </c>
      <c r="W434" s="3">
        <f t="shared" si="26"/>
        <v>5789.369087</v>
      </c>
      <c r="X434" s="3">
        <f t="shared" si="27"/>
        <v>2782.93</v>
      </c>
      <c r="Y434" s="3">
        <v>28223.8</v>
      </c>
      <c r="Z434" s="3">
        <v>3413.27</v>
      </c>
      <c r="AA434" s="3">
        <f t="shared" si="24"/>
        <v>31637.07</v>
      </c>
    </row>
    <row r="435" spans="1:27" x14ac:dyDescent="0.25">
      <c r="A435" s="93">
        <v>2012</v>
      </c>
      <c r="B435" s="93" t="s">
        <v>55</v>
      </c>
      <c r="C435" s="121" t="s">
        <v>16</v>
      </c>
      <c r="D435" s="3">
        <f>VLOOKUP(B435,SWH!$A$4:$C$19,3,FALSE)</f>
        <v>46320.38</v>
      </c>
      <c r="E435" s="3">
        <v>0</v>
      </c>
      <c r="F435" s="3">
        <v>7824.99</v>
      </c>
      <c r="G435" s="3">
        <v>3313.75</v>
      </c>
      <c r="H435" s="3">
        <v>4294.3599999999997</v>
      </c>
      <c r="I435" s="3">
        <v>883.52</v>
      </c>
      <c r="J435" s="3">
        <v>15213.29</v>
      </c>
      <c r="K435" s="3">
        <v>0</v>
      </c>
      <c r="L435" s="3">
        <v>2044.08</v>
      </c>
      <c r="M435" s="3">
        <v>2275.89</v>
      </c>
      <c r="N435" s="3">
        <v>571.16999999999996</v>
      </c>
      <c r="O435" s="3">
        <f>VLOOKUP(B435,SWH!$A$4:$B$19,2,FALSE)</f>
        <v>0.14091300000000001</v>
      </c>
      <c r="P435" s="3">
        <f t="shared" si="25"/>
        <v>571.029087</v>
      </c>
      <c r="Q435" s="3">
        <v>885.42</v>
      </c>
      <c r="R435" s="3">
        <v>38.86</v>
      </c>
      <c r="S435" s="3">
        <v>0</v>
      </c>
      <c r="T435" s="3">
        <v>0</v>
      </c>
      <c r="U435" s="3">
        <v>664.8</v>
      </c>
      <c r="V435" s="3">
        <v>0</v>
      </c>
      <c r="W435" s="3">
        <f t="shared" si="26"/>
        <v>7084.9490869999991</v>
      </c>
      <c r="X435" s="3">
        <f t="shared" si="27"/>
        <v>7824.99</v>
      </c>
      <c r="Y435" s="3">
        <v>29520.33</v>
      </c>
      <c r="Z435" s="3">
        <v>8489.7999999999993</v>
      </c>
      <c r="AA435" s="3">
        <f t="shared" si="24"/>
        <v>38010.130000000005</v>
      </c>
    </row>
    <row r="436" spans="1:27" x14ac:dyDescent="0.25">
      <c r="A436" s="93">
        <v>2012</v>
      </c>
      <c r="B436" s="93" t="s">
        <v>55</v>
      </c>
      <c r="C436" s="121" t="s">
        <v>9</v>
      </c>
      <c r="D436" s="3">
        <f>VLOOKUP(B436,SWH!$A$4:$C$19,3,FALSE)</f>
        <v>46320.38</v>
      </c>
      <c r="E436" s="3">
        <v>0</v>
      </c>
      <c r="F436" s="3">
        <v>4619.6099999999997</v>
      </c>
      <c r="G436" s="3">
        <v>3248.06</v>
      </c>
      <c r="H436" s="3">
        <v>4294.3599999999997</v>
      </c>
      <c r="I436" s="3">
        <v>882.88</v>
      </c>
      <c r="J436" s="3">
        <v>15213.29</v>
      </c>
      <c r="K436" s="3">
        <v>0</v>
      </c>
      <c r="L436" s="3">
        <v>2044.08</v>
      </c>
      <c r="M436" s="3">
        <v>2532.83</v>
      </c>
      <c r="N436" s="3">
        <v>398.29</v>
      </c>
      <c r="O436" s="3">
        <f>VLOOKUP(B436,SWH!$A$4:$B$19,2,FALSE)</f>
        <v>0.14091300000000001</v>
      </c>
      <c r="P436" s="3">
        <f t="shared" si="25"/>
        <v>398.14908700000001</v>
      </c>
      <c r="Q436" s="3">
        <v>820.57</v>
      </c>
      <c r="R436" s="3">
        <v>908.49</v>
      </c>
      <c r="S436" s="3">
        <v>0</v>
      </c>
      <c r="T436" s="3">
        <v>0</v>
      </c>
      <c r="U436" s="3">
        <v>656.97</v>
      </c>
      <c r="V436" s="3">
        <v>0</v>
      </c>
      <c r="W436" s="3">
        <f t="shared" si="26"/>
        <v>7908.0990869999996</v>
      </c>
      <c r="X436" s="3">
        <f t="shared" si="27"/>
        <v>4619.6099999999997</v>
      </c>
      <c r="Y436" s="3">
        <v>30342.85</v>
      </c>
      <c r="Z436" s="3">
        <v>5276.57</v>
      </c>
      <c r="AA436" s="3">
        <f t="shared" si="24"/>
        <v>35619.42</v>
      </c>
    </row>
    <row r="437" spans="1:27" x14ac:dyDescent="0.25">
      <c r="A437" s="93">
        <v>2012</v>
      </c>
      <c r="B437" s="93" t="s">
        <v>55</v>
      </c>
      <c r="C437" s="121" t="s">
        <v>12</v>
      </c>
      <c r="D437" s="3">
        <f>VLOOKUP(B437,SWH!$A$4:$C$19,3,FALSE)</f>
        <v>46320.38</v>
      </c>
      <c r="E437" s="3">
        <v>0</v>
      </c>
      <c r="F437" s="3">
        <v>8699.02</v>
      </c>
      <c r="G437" s="3">
        <v>3082.5</v>
      </c>
      <c r="H437" s="3">
        <v>4294.3599999999997</v>
      </c>
      <c r="I437" s="3">
        <v>882.34</v>
      </c>
      <c r="J437" s="3">
        <v>15213.29</v>
      </c>
      <c r="K437" s="3">
        <v>0</v>
      </c>
      <c r="L437" s="3">
        <v>2044.08</v>
      </c>
      <c r="M437" s="3">
        <v>2300.21</v>
      </c>
      <c r="N437" s="3">
        <v>488.25</v>
      </c>
      <c r="O437" s="3">
        <f>VLOOKUP(B437,SWH!$A$4:$B$19,2,FALSE)</f>
        <v>0.14091300000000001</v>
      </c>
      <c r="P437" s="3">
        <f t="shared" si="25"/>
        <v>488.10908699999999</v>
      </c>
      <c r="Q437" s="3">
        <v>740.4</v>
      </c>
      <c r="R437" s="3">
        <v>47.53</v>
      </c>
      <c r="S437" s="3">
        <v>0</v>
      </c>
      <c r="T437" s="3">
        <v>0</v>
      </c>
      <c r="U437" s="3">
        <v>701.85</v>
      </c>
      <c r="V437" s="3">
        <v>0</v>
      </c>
      <c r="W437" s="3">
        <f t="shared" si="26"/>
        <v>6658.7490870000001</v>
      </c>
      <c r="X437" s="3">
        <f t="shared" si="27"/>
        <v>8699.02</v>
      </c>
      <c r="Y437" s="3">
        <v>29092.94</v>
      </c>
      <c r="Z437" s="3">
        <v>9400.8799999999992</v>
      </c>
      <c r="AA437" s="3">
        <f t="shared" si="24"/>
        <v>38493.82</v>
      </c>
    </row>
    <row r="438" spans="1:27" x14ac:dyDescent="0.25">
      <c r="A438" s="93">
        <v>2012</v>
      </c>
      <c r="B438" s="93" t="s">
        <v>55</v>
      </c>
      <c r="C438" s="121" t="s">
        <v>8</v>
      </c>
      <c r="D438" s="3">
        <f>VLOOKUP(B438,SWH!$A$4:$C$19,3,FALSE)</f>
        <v>46320.38</v>
      </c>
      <c r="E438" s="3">
        <v>0</v>
      </c>
      <c r="F438" s="3">
        <v>5920.5</v>
      </c>
      <c r="G438" s="3">
        <v>2643.97</v>
      </c>
      <c r="H438" s="3">
        <v>4294.3599999999997</v>
      </c>
      <c r="I438" s="3">
        <v>877.47</v>
      </c>
      <c r="J438" s="3">
        <v>15213.29</v>
      </c>
      <c r="K438" s="3">
        <v>0</v>
      </c>
      <c r="L438" s="3">
        <v>2044.08</v>
      </c>
      <c r="M438" s="3">
        <v>2291.2399999999998</v>
      </c>
      <c r="N438" s="3">
        <v>305.57</v>
      </c>
      <c r="O438" s="3">
        <f>VLOOKUP(B438,SWH!$A$4:$B$19,2,FALSE)</f>
        <v>0.14091300000000001</v>
      </c>
      <c r="P438" s="3">
        <f t="shared" si="25"/>
        <v>305.42908699999998</v>
      </c>
      <c r="Q438" s="3">
        <v>542.35</v>
      </c>
      <c r="R438" s="3">
        <v>288.85000000000002</v>
      </c>
      <c r="S438" s="3">
        <v>42.05</v>
      </c>
      <c r="T438" s="3">
        <v>0</v>
      </c>
      <c r="U438" s="3">
        <v>752.34</v>
      </c>
      <c r="V438" s="3">
        <v>0</v>
      </c>
      <c r="W438" s="3">
        <f t="shared" si="26"/>
        <v>6113.8890869999996</v>
      </c>
      <c r="X438" s="3">
        <f t="shared" si="27"/>
        <v>5920.5</v>
      </c>
      <c r="Y438" s="3">
        <v>28543.23</v>
      </c>
      <c r="Z438" s="3">
        <v>6672.83</v>
      </c>
      <c r="AA438" s="3">
        <f t="shared" si="24"/>
        <v>35216.06</v>
      </c>
    </row>
    <row r="439" spans="1:27" x14ac:dyDescent="0.25">
      <c r="A439" s="93">
        <v>2015</v>
      </c>
      <c r="B439" s="93" t="s">
        <v>55</v>
      </c>
      <c r="C439" s="121" t="s">
        <v>10</v>
      </c>
      <c r="D439" s="3">
        <f>VLOOKUP(B439,SWH!$A$4:$C$19,3,FALSE)</f>
        <v>46320.38</v>
      </c>
      <c r="E439" s="3">
        <v>0</v>
      </c>
      <c r="F439" s="3">
        <v>15.31</v>
      </c>
      <c r="G439" s="3">
        <v>7354.24</v>
      </c>
      <c r="H439" s="3">
        <v>3306.09</v>
      </c>
      <c r="I439" s="3">
        <v>655.85</v>
      </c>
      <c r="J439" s="3">
        <v>15213.29</v>
      </c>
      <c r="K439" s="3">
        <v>0</v>
      </c>
      <c r="L439" s="3">
        <v>1987.96</v>
      </c>
      <c r="M439" s="3">
        <v>2302.58</v>
      </c>
      <c r="N439" s="3">
        <v>1183.08</v>
      </c>
      <c r="O439" s="3">
        <f>VLOOKUP(B439,SWH!$A$4:$B$19,2,FALSE)</f>
        <v>0.14091300000000001</v>
      </c>
      <c r="P439" s="3">
        <f t="shared" si="25"/>
        <v>1182.939087</v>
      </c>
      <c r="Q439" s="3">
        <v>2633.68</v>
      </c>
      <c r="R439" s="3">
        <v>0</v>
      </c>
      <c r="S439" s="3">
        <v>121.23</v>
      </c>
      <c r="T439" s="3">
        <v>0</v>
      </c>
      <c r="U439" s="3">
        <v>377.95</v>
      </c>
      <c r="V439" s="3">
        <v>0</v>
      </c>
      <c r="W439" s="3">
        <f t="shared" si="26"/>
        <v>13594.669087</v>
      </c>
      <c r="X439" s="3">
        <f t="shared" si="27"/>
        <v>15.31</v>
      </c>
      <c r="Y439" s="3">
        <v>34758</v>
      </c>
      <c r="Z439" s="3">
        <v>393.25</v>
      </c>
      <c r="AA439" s="3">
        <f t="shared" si="24"/>
        <v>35151.25</v>
      </c>
    </row>
    <row r="440" spans="1:27" x14ac:dyDescent="0.25">
      <c r="A440" s="93">
        <v>2015</v>
      </c>
      <c r="B440" s="93" t="s">
        <v>55</v>
      </c>
      <c r="C440" s="121" t="s">
        <v>6</v>
      </c>
      <c r="D440" s="3">
        <f>VLOOKUP(B440,SWH!$A$4:$C$19,3,FALSE)</f>
        <v>46320.38</v>
      </c>
      <c r="E440" s="3">
        <v>0</v>
      </c>
      <c r="F440" s="3">
        <v>18.09</v>
      </c>
      <c r="G440" s="3">
        <v>7498.23</v>
      </c>
      <c r="H440" s="3">
        <v>3306.72</v>
      </c>
      <c r="I440" s="3">
        <v>655.61</v>
      </c>
      <c r="J440" s="3">
        <v>15213.29</v>
      </c>
      <c r="K440" s="3">
        <v>0</v>
      </c>
      <c r="L440" s="3">
        <v>1987.96</v>
      </c>
      <c r="M440" s="3">
        <v>2270.4899999999998</v>
      </c>
      <c r="N440" s="3">
        <v>1156.8699999999999</v>
      </c>
      <c r="O440" s="3">
        <f>VLOOKUP(B440,SWH!$A$4:$B$19,2,FALSE)</f>
        <v>0.14091300000000001</v>
      </c>
      <c r="P440" s="3">
        <f t="shared" si="25"/>
        <v>1156.7290869999999</v>
      </c>
      <c r="Q440" s="3">
        <v>2239.62</v>
      </c>
      <c r="R440" s="3">
        <v>18.11</v>
      </c>
      <c r="S440" s="3">
        <v>0</v>
      </c>
      <c r="T440" s="3">
        <v>0</v>
      </c>
      <c r="U440" s="3">
        <v>376.08</v>
      </c>
      <c r="V440" s="3">
        <v>0</v>
      </c>
      <c r="W440" s="3">
        <f t="shared" si="26"/>
        <v>13183.179086999999</v>
      </c>
      <c r="X440" s="3">
        <f t="shared" si="27"/>
        <v>18.09</v>
      </c>
      <c r="Y440" s="3">
        <v>34346.910000000003</v>
      </c>
      <c r="Z440" s="3">
        <v>394.17</v>
      </c>
      <c r="AA440" s="3">
        <f t="shared" si="24"/>
        <v>34741.08</v>
      </c>
    </row>
    <row r="441" spans="1:27" x14ac:dyDescent="0.25">
      <c r="A441" s="93">
        <v>2015</v>
      </c>
      <c r="B441" s="93" t="s">
        <v>55</v>
      </c>
      <c r="C441" s="121" t="s">
        <v>11</v>
      </c>
      <c r="D441" s="3">
        <f>VLOOKUP(B441,SWH!$A$4:$C$19,3,FALSE)</f>
        <v>46320.38</v>
      </c>
      <c r="E441" s="3">
        <v>0</v>
      </c>
      <c r="F441" s="3">
        <v>20.12</v>
      </c>
      <c r="G441" s="3">
        <v>5918.42</v>
      </c>
      <c r="H441" s="3">
        <v>3309.23</v>
      </c>
      <c r="I441" s="3">
        <v>655.71</v>
      </c>
      <c r="J441" s="3">
        <v>15213.29</v>
      </c>
      <c r="K441" s="3">
        <v>0</v>
      </c>
      <c r="L441" s="3">
        <v>1987.96</v>
      </c>
      <c r="M441" s="3">
        <v>2229.94</v>
      </c>
      <c r="N441" s="3">
        <v>946.94</v>
      </c>
      <c r="O441" s="3">
        <f>VLOOKUP(B441,SWH!$A$4:$B$19,2,FALSE)</f>
        <v>0.14091300000000001</v>
      </c>
      <c r="P441" s="3">
        <f t="shared" si="25"/>
        <v>946.7990870000001</v>
      </c>
      <c r="Q441" s="3">
        <v>2247.64</v>
      </c>
      <c r="R441" s="3">
        <v>0</v>
      </c>
      <c r="S441" s="3">
        <v>114.96</v>
      </c>
      <c r="T441" s="3">
        <v>0</v>
      </c>
      <c r="U441" s="3">
        <v>409.31</v>
      </c>
      <c r="V441" s="3">
        <v>0</v>
      </c>
      <c r="W441" s="3">
        <f t="shared" si="26"/>
        <v>11457.759087</v>
      </c>
      <c r="X441" s="3">
        <f t="shared" si="27"/>
        <v>20.12</v>
      </c>
      <c r="Y441" s="3">
        <v>32624.09</v>
      </c>
      <c r="Z441" s="3">
        <v>429.43</v>
      </c>
      <c r="AA441" s="3">
        <f t="shared" si="24"/>
        <v>33053.519999999997</v>
      </c>
    </row>
    <row r="442" spans="1:27" x14ac:dyDescent="0.25">
      <c r="A442" s="93">
        <v>2015</v>
      </c>
      <c r="B442" s="93" t="s">
        <v>55</v>
      </c>
      <c r="C442" s="121" t="s">
        <v>13</v>
      </c>
      <c r="D442" s="3">
        <f>VLOOKUP(B442,SWH!$A$4:$C$19,3,FALSE)</f>
        <v>46320.38</v>
      </c>
      <c r="E442" s="3">
        <v>0</v>
      </c>
      <c r="F442" s="3">
        <v>39.69</v>
      </c>
      <c r="G442" s="3">
        <v>6620.78</v>
      </c>
      <c r="H442" s="3">
        <v>3308.84</v>
      </c>
      <c r="I442" s="3">
        <v>654.66</v>
      </c>
      <c r="J442" s="3">
        <v>15213.29</v>
      </c>
      <c r="K442" s="3">
        <v>0</v>
      </c>
      <c r="L442" s="3">
        <v>1987.96</v>
      </c>
      <c r="M442" s="3">
        <v>2258.87</v>
      </c>
      <c r="N442" s="3">
        <v>995.71</v>
      </c>
      <c r="O442" s="3">
        <f>VLOOKUP(B442,SWH!$A$4:$B$19,2,FALSE)</f>
        <v>0.14091300000000001</v>
      </c>
      <c r="P442" s="3">
        <f t="shared" si="25"/>
        <v>995.56908700000008</v>
      </c>
      <c r="Q442" s="3">
        <v>1978.15</v>
      </c>
      <c r="R442" s="3">
        <v>106.41</v>
      </c>
      <c r="S442" s="3">
        <v>0</v>
      </c>
      <c r="T442" s="3">
        <v>0</v>
      </c>
      <c r="U442" s="3">
        <v>410.08</v>
      </c>
      <c r="V442" s="3">
        <v>0</v>
      </c>
      <c r="W442" s="3">
        <f t="shared" si="26"/>
        <v>11959.779086999999</v>
      </c>
      <c r="X442" s="3">
        <f t="shared" si="27"/>
        <v>39.69</v>
      </c>
      <c r="Y442" s="3">
        <v>33124.68</v>
      </c>
      <c r="Z442" s="3">
        <v>449.76</v>
      </c>
      <c r="AA442" s="3">
        <f t="shared" si="24"/>
        <v>33574.44</v>
      </c>
    </row>
    <row r="443" spans="1:27" x14ac:dyDescent="0.25">
      <c r="A443" s="93">
        <v>2015</v>
      </c>
      <c r="B443" s="93" t="s">
        <v>55</v>
      </c>
      <c r="C443" s="121" t="s">
        <v>19</v>
      </c>
      <c r="D443" s="3">
        <f>VLOOKUP(B443,SWH!$A$4:$C$19,3,FALSE)</f>
        <v>46320.38</v>
      </c>
      <c r="E443" s="3">
        <v>0</v>
      </c>
      <c r="F443" s="3">
        <v>81.08</v>
      </c>
      <c r="G443" s="3">
        <v>5183.55</v>
      </c>
      <c r="H443" s="3">
        <v>3307.88</v>
      </c>
      <c r="I443" s="3">
        <v>654.37</v>
      </c>
      <c r="J443" s="3">
        <v>15213.29</v>
      </c>
      <c r="K443" s="3">
        <v>0</v>
      </c>
      <c r="L443" s="3">
        <v>1987.96</v>
      </c>
      <c r="M443" s="3">
        <v>2165.69</v>
      </c>
      <c r="N443" s="3">
        <v>851.87</v>
      </c>
      <c r="O443" s="3">
        <f>VLOOKUP(B443,SWH!$A$4:$B$19,2,FALSE)</f>
        <v>0.14091300000000001</v>
      </c>
      <c r="P443" s="3">
        <f t="shared" si="25"/>
        <v>851.72908700000005</v>
      </c>
      <c r="Q443" s="3">
        <v>1971.99</v>
      </c>
      <c r="R443" s="3">
        <v>4.97</v>
      </c>
      <c r="S443" s="3">
        <v>66.16</v>
      </c>
      <c r="T443" s="3">
        <v>0</v>
      </c>
      <c r="U443" s="3">
        <v>445.35</v>
      </c>
      <c r="V443" s="3">
        <v>0</v>
      </c>
      <c r="W443" s="3">
        <f t="shared" si="26"/>
        <v>10244.089087</v>
      </c>
      <c r="X443" s="3">
        <f t="shared" si="27"/>
        <v>81.08</v>
      </c>
      <c r="Y443" s="3">
        <v>31407.74</v>
      </c>
      <c r="Z443" s="3">
        <v>526.42999999999995</v>
      </c>
      <c r="AA443" s="3">
        <f t="shared" si="24"/>
        <v>31934.170000000002</v>
      </c>
    </row>
    <row r="444" spans="1:27" x14ac:dyDescent="0.25">
      <c r="A444" s="93">
        <v>2015</v>
      </c>
      <c r="B444" s="93" t="s">
        <v>55</v>
      </c>
      <c r="C444" s="121" t="s">
        <v>20</v>
      </c>
      <c r="D444" s="3">
        <f>VLOOKUP(B444,SWH!$A$4:$C$19,3,FALSE)</f>
        <v>46320.38</v>
      </c>
      <c r="E444" s="3">
        <v>0</v>
      </c>
      <c r="F444" s="3">
        <v>97.42</v>
      </c>
      <c r="G444" s="3">
        <v>4745.3599999999997</v>
      </c>
      <c r="H444" s="3">
        <v>3309.68</v>
      </c>
      <c r="I444" s="3">
        <v>654.98</v>
      </c>
      <c r="J444" s="3">
        <v>15213.29</v>
      </c>
      <c r="K444" s="3">
        <v>0</v>
      </c>
      <c r="L444" s="3">
        <v>1987.96</v>
      </c>
      <c r="M444" s="3">
        <v>2385.17</v>
      </c>
      <c r="N444" s="3">
        <v>663.3</v>
      </c>
      <c r="O444" s="3">
        <f>VLOOKUP(B444,SWH!$A$4:$B$19,2,FALSE)</f>
        <v>0.14091300000000001</v>
      </c>
      <c r="P444" s="3">
        <f t="shared" si="25"/>
        <v>663.159087</v>
      </c>
      <c r="Q444" s="3">
        <v>1539.92</v>
      </c>
      <c r="R444" s="3">
        <v>42.22</v>
      </c>
      <c r="S444" s="3">
        <v>0</v>
      </c>
      <c r="T444" s="3">
        <v>0</v>
      </c>
      <c r="U444" s="3">
        <v>447.63</v>
      </c>
      <c r="V444" s="3">
        <v>0</v>
      </c>
      <c r="W444" s="3">
        <f t="shared" si="26"/>
        <v>9375.8290870000001</v>
      </c>
      <c r="X444" s="3">
        <f t="shared" si="27"/>
        <v>97.42</v>
      </c>
      <c r="Y444" s="3">
        <v>30541.87</v>
      </c>
      <c r="Z444" s="3">
        <v>545.04</v>
      </c>
      <c r="AA444" s="3">
        <f t="shared" si="24"/>
        <v>31086.91</v>
      </c>
    </row>
    <row r="445" spans="1:27" x14ac:dyDescent="0.25">
      <c r="A445" s="93">
        <v>2015</v>
      </c>
      <c r="B445" s="93" t="s">
        <v>55</v>
      </c>
      <c r="C445" s="121" t="s">
        <v>3</v>
      </c>
      <c r="D445" s="3">
        <f>VLOOKUP(B445,SWH!$A$4:$C$19,3,FALSE)</f>
        <v>46320.38</v>
      </c>
      <c r="E445" s="3">
        <v>0</v>
      </c>
      <c r="F445" s="3">
        <v>447.91</v>
      </c>
      <c r="G445" s="3">
        <v>4055.64</v>
      </c>
      <c r="H445" s="3">
        <v>3311.35</v>
      </c>
      <c r="I445" s="3">
        <v>654.82000000000005</v>
      </c>
      <c r="J445" s="3">
        <v>15213.29</v>
      </c>
      <c r="K445" s="3">
        <v>0</v>
      </c>
      <c r="L445" s="3">
        <v>1987.97</v>
      </c>
      <c r="M445" s="3">
        <v>2168.06</v>
      </c>
      <c r="N445" s="3">
        <v>608.59</v>
      </c>
      <c r="O445" s="3">
        <f>VLOOKUP(B445,SWH!$A$4:$B$19,2,FALSE)</f>
        <v>0.14091300000000001</v>
      </c>
      <c r="P445" s="3">
        <f t="shared" si="25"/>
        <v>608.44908700000008</v>
      </c>
      <c r="Q445" s="3">
        <v>1464.76</v>
      </c>
      <c r="R445" s="3">
        <v>17.59</v>
      </c>
      <c r="S445" s="3">
        <v>53.89</v>
      </c>
      <c r="T445" s="3">
        <v>0</v>
      </c>
      <c r="U445" s="3">
        <v>507.78</v>
      </c>
      <c r="V445" s="3">
        <v>0</v>
      </c>
      <c r="W445" s="3">
        <f t="shared" si="26"/>
        <v>8368.3890869999996</v>
      </c>
      <c r="X445" s="3">
        <f t="shared" si="27"/>
        <v>447.91</v>
      </c>
      <c r="Y445" s="3">
        <v>29535.95</v>
      </c>
      <c r="Z445" s="3">
        <v>955.7</v>
      </c>
      <c r="AA445" s="3">
        <f t="shared" si="24"/>
        <v>30491.65</v>
      </c>
    </row>
    <row r="446" spans="1:27" x14ac:dyDescent="0.25">
      <c r="A446" s="93">
        <v>2015</v>
      </c>
      <c r="B446" s="93" t="s">
        <v>55</v>
      </c>
      <c r="C446" s="121" t="s">
        <v>7</v>
      </c>
      <c r="D446" s="3">
        <f>VLOOKUP(B446,SWH!$A$4:$C$19,3,FALSE)</f>
        <v>46320.38</v>
      </c>
      <c r="E446" s="3">
        <v>0</v>
      </c>
      <c r="F446" s="3">
        <v>233.71</v>
      </c>
      <c r="G446" s="3">
        <v>4331.62</v>
      </c>
      <c r="H446" s="3">
        <v>3310.04</v>
      </c>
      <c r="I446" s="3">
        <v>654.78</v>
      </c>
      <c r="J446" s="3">
        <v>15213.29</v>
      </c>
      <c r="K446" s="3">
        <v>0</v>
      </c>
      <c r="L446" s="3">
        <v>1987.96</v>
      </c>
      <c r="M446" s="3">
        <v>2428.7600000000002</v>
      </c>
      <c r="N446" s="3">
        <v>555.89</v>
      </c>
      <c r="O446" s="3">
        <f>VLOOKUP(B446,SWH!$A$4:$B$19,2,FALSE)</f>
        <v>0.14091300000000001</v>
      </c>
      <c r="P446" s="3">
        <f t="shared" si="25"/>
        <v>555.74908700000003</v>
      </c>
      <c r="Q446" s="3">
        <v>1397.28</v>
      </c>
      <c r="R446" s="3">
        <v>771.07</v>
      </c>
      <c r="S446" s="3">
        <v>0</v>
      </c>
      <c r="T446" s="3">
        <v>0</v>
      </c>
      <c r="U446" s="3">
        <v>491.82</v>
      </c>
      <c r="V446" s="3">
        <v>0</v>
      </c>
      <c r="W446" s="3">
        <f t="shared" si="26"/>
        <v>9484.4790869999997</v>
      </c>
      <c r="X446" s="3">
        <f t="shared" si="27"/>
        <v>233.71</v>
      </c>
      <c r="Y446" s="3">
        <v>30650.69</v>
      </c>
      <c r="Z446" s="3">
        <v>725.52</v>
      </c>
      <c r="AA446" s="3">
        <f t="shared" si="24"/>
        <v>31376.21</v>
      </c>
    </row>
    <row r="447" spans="1:27" x14ac:dyDescent="0.25">
      <c r="A447" s="93">
        <v>2015</v>
      </c>
      <c r="B447" s="93" t="s">
        <v>55</v>
      </c>
      <c r="C447" s="121" t="s">
        <v>17</v>
      </c>
      <c r="D447" s="3">
        <f>VLOOKUP(B447,SWH!$A$4:$C$19,3,FALSE)</f>
        <v>46320.38</v>
      </c>
      <c r="E447" s="3">
        <v>0</v>
      </c>
      <c r="F447" s="3">
        <v>37.67</v>
      </c>
      <c r="G447" s="3">
        <v>3327.67</v>
      </c>
      <c r="H447" s="3">
        <v>3311.74</v>
      </c>
      <c r="I447" s="3">
        <v>656.32</v>
      </c>
      <c r="J447" s="3">
        <v>15213.29</v>
      </c>
      <c r="K447" s="3">
        <v>0</v>
      </c>
      <c r="L447" s="3">
        <v>1987.97</v>
      </c>
      <c r="M447" s="3">
        <v>2086.08</v>
      </c>
      <c r="N447" s="3">
        <v>476.66</v>
      </c>
      <c r="O447" s="3">
        <f>VLOOKUP(B447,SWH!$A$4:$B$19,2,FALSE)</f>
        <v>0.14091300000000001</v>
      </c>
      <c r="P447" s="3">
        <f t="shared" si="25"/>
        <v>476.51908700000001</v>
      </c>
      <c r="Q447" s="3">
        <v>1359.17</v>
      </c>
      <c r="R447" s="3">
        <v>6.68</v>
      </c>
      <c r="S447" s="3">
        <v>0</v>
      </c>
      <c r="T447" s="3">
        <v>0</v>
      </c>
      <c r="U447" s="3">
        <v>515.04</v>
      </c>
      <c r="V447" s="3">
        <v>0</v>
      </c>
      <c r="W447" s="3">
        <f t="shared" si="26"/>
        <v>7256.119087</v>
      </c>
      <c r="X447" s="3">
        <f t="shared" si="27"/>
        <v>37.67</v>
      </c>
      <c r="Y447" s="3">
        <v>28425.58</v>
      </c>
      <c r="Z447" s="3">
        <v>552.71</v>
      </c>
      <c r="AA447" s="3">
        <f t="shared" si="24"/>
        <v>28978.29</v>
      </c>
    </row>
    <row r="448" spans="1:27" x14ac:dyDescent="0.25">
      <c r="A448" s="93">
        <v>2015</v>
      </c>
      <c r="B448" s="93" t="s">
        <v>55</v>
      </c>
      <c r="C448" s="121" t="s">
        <v>14</v>
      </c>
      <c r="D448" s="3">
        <f>VLOOKUP(B448,SWH!$A$4:$C$19,3,FALSE)</f>
        <v>46320.38</v>
      </c>
      <c r="E448" s="3">
        <v>0</v>
      </c>
      <c r="F448" s="3">
        <v>896.27</v>
      </c>
      <c r="G448" s="3">
        <v>3569.64</v>
      </c>
      <c r="H448" s="3">
        <v>3311.12</v>
      </c>
      <c r="I448" s="3">
        <v>656.92</v>
      </c>
      <c r="J448" s="3">
        <v>15213.29</v>
      </c>
      <c r="K448" s="3">
        <v>0</v>
      </c>
      <c r="L448" s="3">
        <v>1987.97</v>
      </c>
      <c r="M448" s="3">
        <v>2125.89</v>
      </c>
      <c r="N448" s="3">
        <v>497.71</v>
      </c>
      <c r="O448" s="3">
        <f>VLOOKUP(B448,SWH!$A$4:$B$19,2,FALSE)</f>
        <v>0.14091300000000001</v>
      </c>
      <c r="P448" s="3">
        <f t="shared" si="25"/>
        <v>497.56908699999997</v>
      </c>
      <c r="Q448" s="3">
        <v>1142.31</v>
      </c>
      <c r="R448" s="3">
        <v>25.52</v>
      </c>
      <c r="S448" s="3">
        <v>56.48</v>
      </c>
      <c r="T448" s="3">
        <v>0</v>
      </c>
      <c r="U448" s="3">
        <v>557.22</v>
      </c>
      <c r="V448" s="3">
        <v>0</v>
      </c>
      <c r="W448" s="3">
        <f t="shared" si="26"/>
        <v>7417.409087</v>
      </c>
      <c r="X448" s="3">
        <f t="shared" si="27"/>
        <v>896.27</v>
      </c>
      <c r="Y448" s="3">
        <v>28586.84</v>
      </c>
      <c r="Z448" s="3">
        <v>1453.48</v>
      </c>
      <c r="AA448" s="3">
        <f t="shared" si="24"/>
        <v>30040.32</v>
      </c>
    </row>
    <row r="449" spans="1:27" x14ac:dyDescent="0.25">
      <c r="A449" s="93">
        <v>2015</v>
      </c>
      <c r="B449" s="93" t="s">
        <v>55</v>
      </c>
      <c r="C449" s="121" t="s">
        <v>2</v>
      </c>
      <c r="D449" s="3">
        <f>VLOOKUP(B449,SWH!$A$4:$C$19,3,FALSE)</f>
        <v>46320.38</v>
      </c>
      <c r="E449" s="3">
        <v>0</v>
      </c>
      <c r="F449" s="3">
        <v>514.59</v>
      </c>
      <c r="G449" s="3">
        <v>3966.41</v>
      </c>
      <c r="H449" s="3">
        <v>3307.25</v>
      </c>
      <c r="I449" s="3">
        <v>654.64</v>
      </c>
      <c r="J449" s="3">
        <v>15213.29</v>
      </c>
      <c r="K449" s="3">
        <v>0</v>
      </c>
      <c r="L449" s="3">
        <v>1987.96</v>
      </c>
      <c r="M449" s="3">
        <v>2629.54</v>
      </c>
      <c r="N449" s="3">
        <v>460.42</v>
      </c>
      <c r="O449" s="3">
        <f>VLOOKUP(B449,SWH!$A$4:$B$19,2,FALSE)</f>
        <v>0.14091300000000001</v>
      </c>
      <c r="P449" s="3">
        <f t="shared" si="25"/>
        <v>460.279087</v>
      </c>
      <c r="Q449" s="3">
        <v>1140.6600000000001</v>
      </c>
      <c r="R449" s="3">
        <v>1198.0999999999999</v>
      </c>
      <c r="S449" s="3">
        <v>0</v>
      </c>
      <c r="T449" s="3">
        <v>0</v>
      </c>
      <c r="U449" s="3">
        <v>543.23</v>
      </c>
      <c r="V449" s="3">
        <v>0</v>
      </c>
      <c r="W449" s="3">
        <f t="shared" si="26"/>
        <v>9394.9890869999999</v>
      </c>
      <c r="X449" s="3">
        <f t="shared" si="27"/>
        <v>514.59</v>
      </c>
      <c r="Y449" s="3">
        <v>30558.28</v>
      </c>
      <c r="Z449" s="3">
        <v>1057.82</v>
      </c>
      <c r="AA449" s="3">
        <f t="shared" si="24"/>
        <v>31616.1</v>
      </c>
    </row>
    <row r="450" spans="1:27" x14ac:dyDescent="0.25">
      <c r="A450" s="93">
        <v>2015</v>
      </c>
      <c r="B450" s="93" t="s">
        <v>55</v>
      </c>
      <c r="C450" s="121" t="s">
        <v>18</v>
      </c>
      <c r="D450" s="3">
        <f>VLOOKUP(B450,SWH!$A$4:$C$19,3,FALSE)</f>
        <v>46320.38</v>
      </c>
      <c r="E450" s="3">
        <v>0</v>
      </c>
      <c r="F450" s="3">
        <v>766.44</v>
      </c>
      <c r="G450" s="3">
        <v>2661.81</v>
      </c>
      <c r="H450" s="3">
        <v>3314.75</v>
      </c>
      <c r="I450" s="3">
        <v>657.05</v>
      </c>
      <c r="J450" s="3">
        <v>15213.29</v>
      </c>
      <c r="K450" s="3">
        <v>0</v>
      </c>
      <c r="L450" s="3">
        <v>1987.97</v>
      </c>
      <c r="M450" s="3">
        <v>2164.15</v>
      </c>
      <c r="N450" s="3">
        <v>298.57</v>
      </c>
      <c r="O450" s="3">
        <f>VLOOKUP(B450,SWH!$A$4:$B$19,2,FALSE)</f>
        <v>0.14091300000000001</v>
      </c>
      <c r="P450" s="3">
        <f t="shared" si="25"/>
        <v>298.42908699999998</v>
      </c>
      <c r="Q450" s="3">
        <v>873.63</v>
      </c>
      <c r="R450" s="3">
        <v>15.23</v>
      </c>
      <c r="S450" s="3">
        <v>0</v>
      </c>
      <c r="T450" s="3">
        <v>0</v>
      </c>
      <c r="U450" s="3">
        <v>572.26</v>
      </c>
      <c r="V450" s="3">
        <v>0</v>
      </c>
      <c r="W450" s="3">
        <f t="shared" si="26"/>
        <v>6013.2490870000001</v>
      </c>
      <c r="X450" s="3">
        <f t="shared" si="27"/>
        <v>766.44</v>
      </c>
      <c r="Y450" s="3">
        <v>27186.43</v>
      </c>
      <c r="Z450" s="3">
        <v>1338.69</v>
      </c>
      <c r="AA450" s="3">
        <f t="shared" ref="AA450:AA513" si="28">SUM(Y450:Z450)</f>
        <v>28525.119999999999</v>
      </c>
    </row>
    <row r="451" spans="1:27" x14ac:dyDescent="0.25">
      <c r="A451" s="93">
        <v>2015</v>
      </c>
      <c r="B451" s="93" t="s">
        <v>55</v>
      </c>
      <c r="C451" s="121" t="s">
        <v>4</v>
      </c>
      <c r="D451" s="3">
        <f>VLOOKUP(B451,SWH!$A$4:$C$19,3,FALSE)</f>
        <v>46320.38</v>
      </c>
      <c r="E451" s="3">
        <v>0</v>
      </c>
      <c r="F451" s="3">
        <v>1447.83</v>
      </c>
      <c r="G451" s="3">
        <v>3067.65</v>
      </c>
      <c r="H451" s="3">
        <v>3309.86</v>
      </c>
      <c r="I451" s="3">
        <v>655.39</v>
      </c>
      <c r="J451" s="3">
        <v>15213.29</v>
      </c>
      <c r="K451" s="3">
        <v>0</v>
      </c>
      <c r="L451" s="3">
        <v>1987.96</v>
      </c>
      <c r="M451" s="3">
        <v>2138.65</v>
      </c>
      <c r="N451" s="3">
        <v>393.58</v>
      </c>
      <c r="O451" s="3">
        <f>VLOOKUP(B451,SWH!$A$4:$B$19,2,FALSE)</f>
        <v>0.14091300000000001</v>
      </c>
      <c r="P451" s="3">
        <f t="shared" ref="P451:P514" si="29">N451-O451</f>
        <v>393.43908699999997</v>
      </c>
      <c r="Q451" s="3">
        <v>900.6</v>
      </c>
      <c r="R451" s="3">
        <v>31.8</v>
      </c>
      <c r="S451" s="3">
        <v>47.22</v>
      </c>
      <c r="T451" s="3">
        <v>0</v>
      </c>
      <c r="U451" s="3">
        <v>599.21</v>
      </c>
      <c r="V451" s="3">
        <v>0</v>
      </c>
      <c r="W451" s="3">
        <f t="shared" ref="W451:W514" si="30">E451+G451+M451+SUM(P451:S451)</f>
        <v>6579.3590870000007</v>
      </c>
      <c r="X451" s="3">
        <f t="shared" ref="X451:X514" si="31">F451</f>
        <v>1447.83</v>
      </c>
      <c r="Y451" s="3">
        <v>27746.02</v>
      </c>
      <c r="Z451" s="3">
        <v>2047.04</v>
      </c>
      <c r="AA451" s="3">
        <f t="shared" si="28"/>
        <v>29793.06</v>
      </c>
    </row>
    <row r="452" spans="1:27" x14ac:dyDescent="0.25">
      <c r="A452" s="93">
        <v>2015</v>
      </c>
      <c r="B452" s="93" t="s">
        <v>55</v>
      </c>
      <c r="C452" s="121" t="s">
        <v>5</v>
      </c>
      <c r="D452" s="3">
        <f>VLOOKUP(B452,SWH!$A$4:$C$19,3,FALSE)</f>
        <v>46320.38</v>
      </c>
      <c r="E452" s="3">
        <v>0</v>
      </c>
      <c r="F452" s="3">
        <v>1362.37</v>
      </c>
      <c r="G452" s="3">
        <v>3652.83</v>
      </c>
      <c r="H452" s="3">
        <v>3310.34</v>
      </c>
      <c r="I452" s="3">
        <v>656.35</v>
      </c>
      <c r="J452" s="3">
        <v>15213.29</v>
      </c>
      <c r="K452" s="3">
        <v>0</v>
      </c>
      <c r="L452" s="3">
        <v>1987.96</v>
      </c>
      <c r="M452" s="3">
        <v>2629.95</v>
      </c>
      <c r="N452" s="3">
        <v>409.15</v>
      </c>
      <c r="O452" s="3">
        <f>VLOOKUP(B452,SWH!$A$4:$B$19,2,FALSE)</f>
        <v>0.14091300000000001</v>
      </c>
      <c r="P452" s="3">
        <f t="shared" si="29"/>
        <v>409.00908699999997</v>
      </c>
      <c r="Q452" s="3">
        <v>929.38</v>
      </c>
      <c r="R452" s="3">
        <v>1327.34</v>
      </c>
      <c r="S452" s="3">
        <v>0</v>
      </c>
      <c r="T452" s="3">
        <v>0</v>
      </c>
      <c r="U452" s="3">
        <v>587.36</v>
      </c>
      <c r="V452" s="3">
        <v>0</v>
      </c>
      <c r="W452" s="3">
        <f t="shared" si="30"/>
        <v>8948.5090869999985</v>
      </c>
      <c r="X452" s="3">
        <f t="shared" si="31"/>
        <v>1362.37</v>
      </c>
      <c r="Y452" s="3">
        <v>30116.58</v>
      </c>
      <c r="Z452" s="3">
        <v>1949.73</v>
      </c>
      <c r="AA452" s="3">
        <f t="shared" si="28"/>
        <v>32066.31</v>
      </c>
    </row>
    <row r="453" spans="1:27" x14ac:dyDescent="0.25">
      <c r="A453" s="93">
        <v>2015</v>
      </c>
      <c r="B453" s="93" t="s">
        <v>55</v>
      </c>
      <c r="C453" s="121" t="s">
        <v>15</v>
      </c>
      <c r="D453" s="3">
        <f>VLOOKUP(B453,SWH!$A$4:$C$19,3,FALSE)</f>
        <v>46320.38</v>
      </c>
      <c r="E453" s="3">
        <v>0</v>
      </c>
      <c r="F453" s="3">
        <v>829.25</v>
      </c>
      <c r="G453" s="3">
        <v>2439.39</v>
      </c>
      <c r="H453" s="3">
        <v>3316.51</v>
      </c>
      <c r="I453" s="3">
        <v>656.6</v>
      </c>
      <c r="J453" s="3">
        <v>15213.29</v>
      </c>
      <c r="K453" s="3">
        <v>0</v>
      </c>
      <c r="L453" s="3">
        <v>1987.97</v>
      </c>
      <c r="M453" s="3">
        <v>2176.98</v>
      </c>
      <c r="N453" s="3">
        <v>231.29</v>
      </c>
      <c r="O453" s="3">
        <f>VLOOKUP(B453,SWH!$A$4:$B$19,2,FALSE)</f>
        <v>0.14091300000000001</v>
      </c>
      <c r="P453" s="3">
        <f t="shared" si="29"/>
        <v>231.14908699999998</v>
      </c>
      <c r="Q453" s="3">
        <v>698.71</v>
      </c>
      <c r="R453" s="3">
        <v>16.649999999999999</v>
      </c>
      <c r="S453" s="3">
        <v>0</v>
      </c>
      <c r="T453" s="3">
        <v>0</v>
      </c>
      <c r="U453" s="3">
        <v>595.98</v>
      </c>
      <c r="V453" s="3">
        <v>0</v>
      </c>
      <c r="W453" s="3">
        <f t="shared" si="30"/>
        <v>5562.8790870000003</v>
      </c>
      <c r="X453" s="3">
        <f t="shared" si="31"/>
        <v>829.25</v>
      </c>
      <c r="Y453" s="3">
        <v>26737.39</v>
      </c>
      <c r="Z453" s="3">
        <v>1425.24</v>
      </c>
      <c r="AA453" s="3">
        <f t="shared" si="28"/>
        <v>28162.63</v>
      </c>
    </row>
    <row r="454" spans="1:27" x14ac:dyDescent="0.25">
      <c r="A454" s="93">
        <v>2015</v>
      </c>
      <c r="B454" s="93" t="s">
        <v>55</v>
      </c>
      <c r="C454" s="121" t="s">
        <v>16</v>
      </c>
      <c r="D454" s="3">
        <f>VLOOKUP(B454,SWH!$A$4:$C$19,3,FALSE)</f>
        <v>46320.38</v>
      </c>
      <c r="E454" s="3">
        <v>0</v>
      </c>
      <c r="F454" s="3">
        <v>2792.42</v>
      </c>
      <c r="G454" s="3">
        <v>3136.93</v>
      </c>
      <c r="H454" s="3">
        <v>3311.12</v>
      </c>
      <c r="I454" s="3">
        <v>656.02</v>
      </c>
      <c r="J454" s="3">
        <v>15213.29</v>
      </c>
      <c r="K454" s="3">
        <v>0</v>
      </c>
      <c r="L454" s="3">
        <v>1987.97</v>
      </c>
      <c r="M454" s="3">
        <v>2203.37</v>
      </c>
      <c r="N454" s="3">
        <v>423.6</v>
      </c>
      <c r="O454" s="3">
        <f>VLOOKUP(B454,SWH!$A$4:$B$19,2,FALSE)</f>
        <v>0.14091300000000001</v>
      </c>
      <c r="P454" s="3">
        <f t="shared" si="29"/>
        <v>423.45908700000001</v>
      </c>
      <c r="Q454" s="3">
        <v>848.13</v>
      </c>
      <c r="R454" s="3">
        <v>38.840000000000003</v>
      </c>
      <c r="S454" s="3">
        <v>52.02</v>
      </c>
      <c r="T454" s="3">
        <v>0</v>
      </c>
      <c r="U454" s="3">
        <v>630.45000000000005</v>
      </c>
      <c r="V454" s="3">
        <v>0</v>
      </c>
      <c r="W454" s="3">
        <f t="shared" si="30"/>
        <v>6702.7490869999992</v>
      </c>
      <c r="X454" s="3">
        <f t="shared" si="31"/>
        <v>2792.42</v>
      </c>
      <c r="Y454" s="3">
        <v>27871.279999999999</v>
      </c>
      <c r="Z454" s="3">
        <v>3422.88</v>
      </c>
      <c r="AA454" s="3">
        <f t="shared" si="28"/>
        <v>31294.16</v>
      </c>
    </row>
    <row r="455" spans="1:27" x14ac:dyDescent="0.25">
      <c r="A455" s="93">
        <v>2015</v>
      </c>
      <c r="B455" s="93" t="s">
        <v>55</v>
      </c>
      <c r="C455" s="121" t="s">
        <v>9</v>
      </c>
      <c r="D455" s="3">
        <f>VLOOKUP(B455,SWH!$A$4:$C$19,3,FALSE)</f>
        <v>46320.38</v>
      </c>
      <c r="E455" s="3">
        <v>0</v>
      </c>
      <c r="F455" s="3">
        <v>2719.3</v>
      </c>
      <c r="G455" s="3">
        <v>3158.23</v>
      </c>
      <c r="H455" s="3">
        <v>3312.4</v>
      </c>
      <c r="I455" s="3">
        <v>655.1</v>
      </c>
      <c r="J455" s="3">
        <v>15213.29</v>
      </c>
      <c r="K455" s="3">
        <v>0</v>
      </c>
      <c r="L455" s="3">
        <v>1987.97</v>
      </c>
      <c r="M455" s="3">
        <v>2425.52</v>
      </c>
      <c r="N455" s="3">
        <v>336.43</v>
      </c>
      <c r="O455" s="3">
        <f>VLOOKUP(B455,SWH!$A$4:$B$19,2,FALSE)</f>
        <v>0.14091300000000001</v>
      </c>
      <c r="P455" s="3">
        <f t="shared" si="29"/>
        <v>336.28908699999999</v>
      </c>
      <c r="Q455" s="3">
        <v>794.14</v>
      </c>
      <c r="R455" s="3">
        <v>907.74</v>
      </c>
      <c r="S455" s="3">
        <v>0</v>
      </c>
      <c r="T455" s="3">
        <v>0</v>
      </c>
      <c r="U455" s="3">
        <v>622.47</v>
      </c>
      <c r="V455" s="3">
        <v>0</v>
      </c>
      <c r="W455" s="3">
        <f t="shared" si="30"/>
        <v>7621.9190870000002</v>
      </c>
      <c r="X455" s="3">
        <f t="shared" si="31"/>
        <v>2719.3</v>
      </c>
      <c r="Y455" s="3">
        <v>28790.82</v>
      </c>
      <c r="Z455" s="3">
        <v>3341.77</v>
      </c>
      <c r="AA455" s="3">
        <f t="shared" si="28"/>
        <v>32132.59</v>
      </c>
    </row>
    <row r="456" spans="1:27" x14ac:dyDescent="0.25">
      <c r="A456" s="93">
        <v>2015</v>
      </c>
      <c r="B456" s="93" t="s">
        <v>55</v>
      </c>
      <c r="C456" s="121" t="s">
        <v>12</v>
      </c>
      <c r="D456" s="3">
        <f>VLOOKUP(B456,SWH!$A$4:$C$19,3,FALSE)</f>
        <v>46320.38</v>
      </c>
      <c r="E456" s="3">
        <v>0</v>
      </c>
      <c r="F456" s="3">
        <v>2837.89</v>
      </c>
      <c r="G456" s="3">
        <v>2938.6</v>
      </c>
      <c r="H456" s="3">
        <v>3311.82</v>
      </c>
      <c r="I456" s="3">
        <v>656.72</v>
      </c>
      <c r="J456" s="3">
        <v>15213.29</v>
      </c>
      <c r="K456" s="3">
        <v>0</v>
      </c>
      <c r="L456" s="3">
        <v>1987.97</v>
      </c>
      <c r="M456" s="3">
        <v>2224.2600000000002</v>
      </c>
      <c r="N456" s="3">
        <v>418.53</v>
      </c>
      <c r="O456" s="3">
        <f>VLOOKUP(B456,SWH!$A$4:$B$19,2,FALSE)</f>
        <v>0.14091300000000001</v>
      </c>
      <c r="P456" s="3">
        <f t="shared" si="29"/>
        <v>418.38908699999996</v>
      </c>
      <c r="Q456" s="3">
        <v>715.75</v>
      </c>
      <c r="R456" s="3">
        <v>47.84</v>
      </c>
      <c r="S456" s="3">
        <v>57.56</v>
      </c>
      <c r="T456" s="3">
        <v>0</v>
      </c>
      <c r="U456" s="3">
        <v>667.73</v>
      </c>
      <c r="V456" s="3">
        <v>0</v>
      </c>
      <c r="W456" s="3">
        <f t="shared" si="30"/>
        <v>6402.3990870000007</v>
      </c>
      <c r="X456" s="3">
        <f t="shared" si="31"/>
        <v>2837.89</v>
      </c>
      <c r="Y456" s="3">
        <v>27572.32</v>
      </c>
      <c r="Z456" s="3">
        <v>3505.62</v>
      </c>
      <c r="AA456" s="3">
        <f t="shared" si="28"/>
        <v>31077.94</v>
      </c>
    </row>
    <row r="457" spans="1:27" x14ac:dyDescent="0.25">
      <c r="A457" s="93">
        <v>2015</v>
      </c>
      <c r="B457" s="93" t="s">
        <v>55</v>
      </c>
      <c r="C457" s="121" t="s">
        <v>8</v>
      </c>
      <c r="D457" s="3">
        <f>VLOOKUP(B457,SWH!$A$4:$C$19,3,FALSE)</f>
        <v>46320.38</v>
      </c>
      <c r="E457" s="3">
        <v>0</v>
      </c>
      <c r="F457" s="3">
        <v>4833.67</v>
      </c>
      <c r="G457" s="3">
        <v>2583.89</v>
      </c>
      <c r="H457" s="3">
        <v>3344.95</v>
      </c>
      <c r="I457" s="3">
        <v>663.88</v>
      </c>
      <c r="J457" s="3">
        <v>15213.29</v>
      </c>
      <c r="K457" s="3">
        <v>0</v>
      </c>
      <c r="L457" s="3">
        <v>1987.99</v>
      </c>
      <c r="M457" s="3">
        <v>2218.27</v>
      </c>
      <c r="N457" s="3">
        <v>312.7</v>
      </c>
      <c r="O457" s="3">
        <f>VLOOKUP(B457,SWH!$A$4:$B$19,2,FALSE)</f>
        <v>0.14091300000000001</v>
      </c>
      <c r="P457" s="3">
        <f t="shared" si="29"/>
        <v>312.55908699999998</v>
      </c>
      <c r="Q457" s="3">
        <v>528.17999999999995</v>
      </c>
      <c r="R457" s="3">
        <v>287.36</v>
      </c>
      <c r="S457" s="3">
        <v>61.27</v>
      </c>
      <c r="T457" s="3">
        <v>0</v>
      </c>
      <c r="U457" s="3">
        <v>718.23</v>
      </c>
      <c r="V457" s="3">
        <v>0</v>
      </c>
      <c r="W457" s="3">
        <f t="shared" si="30"/>
        <v>5991.5290869999999</v>
      </c>
      <c r="X457" s="3">
        <f t="shared" si="31"/>
        <v>4833.67</v>
      </c>
      <c r="Y457" s="3">
        <v>27201.77</v>
      </c>
      <c r="Z457" s="3">
        <v>5551.9</v>
      </c>
      <c r="AA457" s="3">
        <f t="shared" si="28"/>
        <v>32753.67</v>
      </c>
    </row>
    <row r="458" spans="1:27" x14ac:dyDescent="0.25">
      <c r="A458" s="93">
        <v>2018</v>
      </c>
      <c r="B458" s="93" t="s">
        <v>55</v>
      </c>
      <c r="C458" s="121" t="s">
        <v>10</v>
      </c>
      <c r="D458" s="3">
        <f>VLOOKUP(B458,SWH!$A$4:$C$19,3,FALSE)</f>
        <v>46320.38</v>
      </c>
      <c r="E458" s="3">
        <v>0</v>
      </c>
      <c r="F458" s="3">
        <v>23.28</v>
      </c>
      <c r="G458" s="3">
        <v>6914.11</v>
      </c>
      <c r="H458" s="3">
        <v>3037.25</v>
      </c>
      <c r="I458" s="3">
        <v>437.72</v>
      </c>
      <c r="J458" s="3">
        <v>15213.29</v>
      </c>
      <c r="K458" s="3">
        <v>0</v>
      </c>
      <c r="L458" s="3">
        <v>1960.81</v>
      </c>
      <c r="M458" s="3">
        <v>2274.5</v>
      </c>
      <c r="N458" s="3">
        <v>1144.33</v>
      </c>
      <c r="O458" s="3">
        <f>VLOOKUP(B458,SWH!$A$4:$B$19,2,FALSE)</f>
        <v>0.14091300000000001</v>
      </c>
      <c r="P458" s="3">
        <f t="shared" si="29"/>
        <v>1144.189087</v>
      </c>
      <c r="Q458" s="3">
        <v>2634.64</v>
      </c>
      <c r="R458" s="3">
        <v>0</v>
      </c>
      <c r="S458" s="3">
        <v>123.89</v>
      </c>
      <c r="T458" s="3">
        <v>0</v>
      </c>
      <c r="U458" s="3">
        <v>377.95</v>
      </c>
      <c r="V458" s="3">
        <v>0</v>
      </c>
      <c r="W458" s="3">
        <f t="shared" si="30"/>
        <v>13091.329087</v>
      </c>
      <c r="X458" s="3">
        <f t="shared" si="31"/>
        <v>23.28</v>
      </c>
      <c r="Y458" s="3">
        <v>33740.53</v>
      </c>
      <c r="Z458" s="3">
        <v>401.23</v>
      </c>
      <c r="AA458" s="3">
        <f t="shared" si="28"/>
        <v>34141.760000000002</v>
      </c>
    </row>
    <row r="459" spans="1:27" x14ac:dyDescent="0.25">
      <c r="A459" s="93">
        <v>2018</v>
      </c>
      <c r="B459" s="93" t="s">
        <v>55</v>
      </c>
      <c r="C459" s="121" t="s">
        <v>6</v>
      </c>
      <c r="D459" s="3">
        <f>VLOOKUP(B459,SWH!$A$4:$C$19,3,FALSE)</f>
        <v>46320.38</v>
      </c>
      <c r="E459" s="3">
        <v>0</v>
      </c>
      <c r="F459" s="3">
        <v>22.63</v>
      </c>
      <c r="G459" s="3">
        <v>7460.52</v>
      </c>
      <c r="H459" s="3">
        <v>3037.83</v>
      </c>
      <c r="I459" s="3">
        <v>437.52</v>
      </c>
      <c r="J459" s="3">
        <v>15213.29</v>
      </c>
      <c r="K459" s="3">
        <v>0</v>
      </c>
      <c r="L459" s="3">
        <v>1960.81</v>
      </c>
      <c r="M459" s="3">
        <v>2241.21</v>
      </c>
      <c r="N459" s="3">
        <v>1158.74</v>
      </c>
      <c r="O459" s="3">
        <f>VLOOKUP(B459,SWH!$A$4:$B$19,2,FALSE)</f>
        <v>0.14091300000000001</v>
      </c>
      <c r="P459" s="3">
        <f t="shared" si="29"/>
        <v>1158.5990870000001</v>
      </c>
      <c r="Q459" s="3">
        <v>2240.6999999999998</v>
      </c>
      <c r="R459" s="3">
        <v>18.04</v>
      </c>
      <c r="S459" s="3">
        <v>0</v>
      </c>
      <c r="T459" s="3">
        <v>0</v>
      </c>
      <c r="U459" s="3">
        <v>376.06</v>
      </c>
      <c r="V459" s="3">
        <v>0</v>
      </c>
      <c r="W459" s="3">
        <f t="shared" si="30"/>
        <v>13119.069087</v>
      </c>
      <c r="X459" s="3">
        <f t="shared" si="31"/>
        <v>22.63</v>
      </c>
      <c r="Y459" s="3">
        <v>33768.65</v>
      </c>
      <c r="Z459" s="3">
        <v>398.69</v>
      </c>
      <c r="AA459" s="3">
        <f t="shared" si="28"/>
        <v>34167.340000000004</v>
      </c>
    </row>
    <row r="460" spans="1:27" x14ac:dyDescent="0.25">
      <c r="A460" s="93">
        <v>2018</v>
      </c>
      <c r="B460" s="93" t="s">
        <v>55</v>
      </c>
      <c r="C460" s="121" t="s">
        <v>11</v>
      </c>
      <c r="D460" s="3">
        <f>VLOOKUP(B460,SWH!$A$4:$C$19,3,FALSE)</f>
        <v>46320.38</v>
      </c>
      <c r="E460" s="3">
        <v>0</v>
      </c>
      <c r="F460" s="3">
        <v>26.04</v>
      </c>
      <c r="G460" s="3">
        <v>5750.21</v>
      </c>
      <c r="H460" s="3">
        <v>3040.13</v>
      </c>
      <c r="I460" s="3">
        <v>437.58</v>
      </c>
      <c r="J460" s="3">
        <v>15213.29</v>
      </c>
      <c r="K460" s="3">
        <v>0</v>
      </c>
      <c r="L460" s="3">
        <v>1960.81</v>
      </c>
      <c r="M460" s="3">
        <v>2201.71</v>
      </c>
      <c r="N460" s="3">
        <v>932.88</v>
      </c>
      <c r="O460" s="3">
        <f>VLOOKUP(B460,SWH!$A$4:$B$19,2,FALSE)</f>
        <v>0.14091300000000001</v>
      </c>
      <c r="P460" s="3">
        <f t="shared" si="29"/>
        <v>932.73908700000004</v>
      </c>
      <c r="Q460" s="3">
        <v>2219.83</v>
      </c>
      <c r="R460" s="3">
        <v>0</v>
      </c>
      <c r="S460" s="3">
        <v>116.86</v>
      </c>
      <c r="T460" s="3">
        <v>0</v>
      </c>
      <c r="U460" s="3">
        <v>409.3</v>
      </c>
      <c r="V460" s="3">
        <v>0</v>
      </c>
      <c r="W460" s="3">
        <f t="shared" si="30"/>
        <v>11221.349087000001</v>
      </c>
      <c r="X460" s="3">
        <f t="shared" si="31"/>
        <v>26.04</v>
      </c>
      <c r="Y460" s="3">
        <v>31873.3</v>
      </c>
      <c r="Z460" s="3">
        <v>435.35</v>
      </c>
      <c r="AA460" s="3">
        <f t="shared" si="28"/>
        <v>32308.649999999998</v>
      </c>
    </row>
    <row r="461" spans="1:27" x14ac:dyDescent="0.25">
      <c r="A461" s="93">
        <v>2018</v>
      </c>
      <c r="B461" s="93" t="s">
        <v>55</v>
      </c>
      <c r="C461" s="121" t="s">
        <v>13</v>
      </c>
      <c r="D461" s="3">
        <f>VLOOKUP(B461,SWH!$A$4:$C$19,3,FALSE)</f>
        <v>46320.38</v>
      </c>
      <c r="E461" s="3">
        <v>0</v>
      </c>
      <c r="F461" s="3">
        <v>44.93</v>
      </c>
      <c r="G461" s="3">
        <v>6571.62</v>
      </c>
      <c r="H461" s="3">
        <v>3039.77</v>
      </c>
      <c r="I461" s="3">
        <v>436.86</v>
      </c>
      <c r="J461" s="3">
        <v>15213.29</v>
      </c>
      <c r="K461" s="3">
        <v>0</v>
      </c>
      <c r="L461" s="3">
        <v>1960.81</v>
      </c>
      <c r="M461" s="3">
        <v>2228</v>
      </c>
      <c r="N461" s="3">
        <v>994.89</v>
      </c>
      <c r="O461" s="3">
        <f>VLOOKUP(B461,SWH!$A$4:$B$19,2,FALSE)</f>
        <v>0.14091300000000001</v>
      </c>
      <c r="P461" s="3">
        <f t="shared" si="29"/>
        <v>994.74908700000003</v>
      </c>
      <c r="Q461" s="3">
        <v>1981.58</v>
      </c>
      <c r="R461" s="3">
        <v>106.94</v>
      </c>
      <c r="S461" s="3">
        <v>0</v>
      </c>
      <c r="T461" s="3">
        <v>0</v>
      </c>
      <c r="U461" s="3">
        <v>410.1</v>
      </c>
      <c r="V461" s="3">
        <v>0</v>
      </c>
      <c r="W461" s="3">
        <f t="shared" si="30"/>
        <v>11882.889087</v>
      </c>
      <c r="X461" s="3">
        <f t="shared" si="31"/>
        <v>44.93</v>
      </c>
      <c r="Y461" s="3">
        <v>32533.75</v>
      </c>
      <c r="Z461" s="3">
        <v>455.04</v>
      </c>
      <c r="AA461" s="3">
        <f t="shared" si="28"/>
        <v>32988.79</v>
      </c>
    </row>
    <row r="462" spans="1:27" x14ac:dyDescent="0.25">
      <c r="A462" s="93">
        <v>2018</v>
      </c>
      <c r="B462" s="93" t="s">
        <v>55</v>
      </c>
      <c r="C462" s="121" t="s">
        <v>19</v>
      </c>
      <c r="D462" s="3">
        <f>VLOOKUP(B462,SWH!$A$4:$C$19,3,FALSE)</f>
        <v>46320.38</v>
      </c>
      <c r="E462" s="3">
        <v>0</v>
      </c>
      <c r="F462" s="3">
        <v>56.19</v>
      </c>
      <c r="G462" s="3">
        <v>4988.87</v>
      </c>
      <c r="H462" s="3">
        <v>3038.88</v>
      </c>
      <c r="I462" s="3">
        <v>436.66</v>
      </c>
      <c r="J462" s="3">
        <v>15213.29</v>
      </c>
      <c r="K462" s="3">
        <v>0</v>
      </c>
      <c r="L462" s="3">
        <v>1960.81</v>
      </c>
      <c r="M462" s="3">
        <v>2131.1999999999998</v>
      </c>
      <c r="N462" s="3">
        <v>832.63</v>
      </c>
      <c r="O462" s="3">
        <f>VLOOKUP(B462,SWH!$A$4:$B$19,2,FALSE)</f>
        <v>0.14091300000000001</v>
      </c>
      <c r="P462" s="3">
        <f t="shared" si="29"/>
        <v>832.48908700000004</v>
      </c>
      <c r="Q462" s="3">
        <v>1963.37</v>
      </c>
      <c r="R462" s="3">
        <v>5.04</v>
      </c>
      <c r="S462" s="3">
        <v>62.82</v>
      </c>
      <c r="T462" s="3">
        <v>0</v>
      </c>
      <c r="U462" s="3">
        <v>445.38</v>
      </c>
      <c r="V462" s="3">
        <v>0</v>
      </c>
      <c r="W462" s="3">
        <f t="shared" si="30"/>
        <v>9983.7890869999992</v>
      </c>
      <c r="X462" s="3">
        <f t="shared" si="31"/>
        <v>56.19</v>
      </c>
      <c r="Y462" s="3">
        <v>30633.57</v>
      </c>
      <c r="Z462" s="3">
        <v>501.56</v>
      </c>
      <c r="AA462" s="3">
        <f t="shared" si="28"/>
        <v>31135.13</v>
      </c>
    </row>
    <row r="463" spans="1:27" x14ac:dyDescent="0.25">
      <c r="A463" s="93">
        <v>2018</v>
      </c>
      <c r="B463" s="93" t="s">
        <v>55</v>
      </c>
      <c r="C463" s="121" t="s">
        <v>20</v>
      </c>
      <c r="D463" s="3">
        <f>VLOOKUP(B463,SWH!$A$4:$C$19,3,FALSE)</f>
        <v>46320.38</v>
      </c>
      <c r="E463" s="3">
        <v>0</v>
      </c>
      <c r="F463" s="3">
        <v>80.45</v>
      </c>
      <c r="G463" s="3">
        <v>4725.63</v>
      </c>
      <c r="H463" s="3">
        <v>3040.53</v>
      </c>
      <c r="I463" s="3">
        <v>437.08</v>
      </c>
      <c r="J463" s="3">
        <v>15213.29</v>
      </c>
      <c r="K463" s="3">
        <v>0</v>
      </c>
      <c r="L463" s="3">
        <v>1960.81</v>
      </c>
      <c r="M463" s="3">
        <v>2345.1799999999998</v>
      </c>
      <c r="N463" s="3">
        <v>664.59</v>
      </c>
      <c r="O463" s="3">
        <f>VLOOKUP(B463,SWH!$A$4:$B$19,2,FALSE)</f>
        <v>0.14091300000000001</v>
      </c>
      <c r="P463" s="3">
        <f t="shared" si="29"/>
        <v>664.44908700000008</v>
      </c>
      <c r="Q463" s="3">
        <v>1538.16</v>
      </c>
      <c r="R463" s="3">
        <v>42.23</v>
      </c>
      <c r="S463" s="3">
        <v>0</v>
      </c>
      <c r="T463" s="3">
        <v>0</v>
      </c>
      <c r="U463" s="3">
        <v>447.63</v>
      </c>
      <c r="V463" s="3">
        <v>0</v>
      </c>
      <c r="W463" s="3">
        <f t="shared" si="30"/>
        <v>9315.6490869999998</v>
      </c>
      <c r="X463" s="3">
        <f t="shared" si="31"/>
        <v>80.45</v>
      </c>
      <c r="Y463" s="3">
        <v>29967.49</v>
      </c>
      <c r="Z463" s="3">
        <v>528.08000000000004</v>
      </c>
      <c r="AA463" s="3">
        <f t="shared" si="28"/>
        <v>30495.570000000003</v>
      </c>
    </row>
    <row r="464" spans="1:27" x14ac:dyDescent="0.25">
      <c r="A464" s="93">
        <v>2018</v>
      </c>
      <c r="B464" s="93" t="s">
        <v>55</v>
      </c>
      <c r="C464" s="121" t="s">
        <v>3</v>
      </c>
      <c r="D464" s="3">
        <f>VLOOKUP(B464,SWH!$A$4:$C$19,3,FALSE)</f>
        <v>46320.38</v>
      </c>
      <c r="E464" s="3">
        <v>0</v>
      </c>
      <c r="F464" s="3">
        <v>330.8</v>
      </c>
      <c r="G464" s="3">
        <v>3966.57</v>
      </c>
      <c r="H464" s="3">
        <v>3042.06</v>
      </c>
      <c r="I464" s="3">
        <v>436.97</v>
      </c>
      <c r="J464" s="3">
        <v>15213.29</v>
      </c>
      <c r="K464" s="3">
        <v>0</v>
      </c>
      <c r="L464" s="3">
        <v>1960.81</v>
      </c>
      <c r="M464" s="3">
        <v>2124.48</v>
      </c>
      <c r="N464" s="3">
        <v>595.26</v>
      </c>
      <c r="O464" s="3">
        <f>VLOOKUP(B464,SWH!$A$4:$B$19,2,FALSE)</f>
        <v>0.14091300000000001</v>
      </c>
      <c r="P464" s="3">
        <f t="shared" si="29"/>
        <v>595.11908700000004</v>
      </c>
      <c r="Q464" s="3">
        <v>1455.71</v>
      </c>
      <c r="R464" s="3">
        <v>17.75</v>
      </c>
      <c r="S464" s="3">
        <v>47.49</v>
      </c>
      <c r="T464" s="3">
        <v>0</v>
      </c>
      <c r="U464" s="3">
        <v>507.75</v>
      </c>
      <c r="V464" s="3">
        <v>0</v>
      </c>
      <c r="W464" s="3">
        <f t="shared" si="30"/>
        <v>8207.1190869999991</v>
      </c>
      <c r="X464" s="3">
        <f t="shared" si="31"/>
        <v>330.8</v>
      </c>
      <c r="Y464" s="3">
        <v>28860.39</v>
      </c>
      <c r="Z464" s="3">
        <v>838.54</v>
      </c>
      <c r="AA464" s="3">
        <f t="shared" si="28"/>
        <v>29698.93</v>
      </c>
    </row>
    <row r="465" spans="1:27" x14ac:dyDescent="0.25">
      <c r="A465" s="93">
        <v>2018</v>
      </c>
      <c r="B465" s="93" t="s">
        <v>55</v>
      </c>
      <c r="C465" s="121" t="s">
        <v>7</v>
      </c>
      <c r="D465" s="3">
        <f>VLOOKUP(B465,SWH!$A$4:$C$19,3,FALSE)</f>
        <v>46320.38</v>
      </c>
      <c r="E465" s="3">
        <v>0</v>
      </c>
      <c r="F465" s="3">
        <v>237.63</v>
      </c>
      <c r="G465" s="3">
        <v>4313.2700000000004</v>
      </c>
      <c r="H465" s="3">
        <v>3040.86</v>
      </c>
      <c r="I465" s="3">
        <v>436.95</v>
      </c>
      <c r="J465" s="3">
        <v>15213.29</v>
      </c>
      <c r="K465" s="3">
        <v>0</v>
      </c>
      <c r="L465" s="3">
        <v>1960.81</v>
      </c>
      <c r="M465" s="3">
        <v>2387.41</v>
      </c>
      <c r="N465" s="3">
        <v>553.99</v>
      </c>
      <c r="O465" s="3">
        <f>VLOOKUP(B465,SWH!$A$4:$B$19,2,FALSE)</f>
        <v>0.14091300000000001</v>
      </c>
      <c r="P465" s="3">
        <f t="shared" si="29"/>
        <v>553.84908700000005</v>
      </c>
      <c r="Q465" s="3">
        <v>1395.41</v>
      </c>
      <c r="R465" s="3">
        <v>772.55</v>
      </c>
      <c r="S465" s="3">
        <v>0</v>
      </c>
      <c r="T465" s="3">
        <v>0</v>
      </c>
      <c r="U465" s="3">
        <v>491.87</v>
      </c>
      <c r="V465" s="3">
        <v>0</v>
      </c>
      <c r="W465" s="3">
        <f t="shared" si="30"/>
        <v>9422.4890869999999</v>
      </c>
      <c r="X465" s="3">
        <f t="shared" si="31"/>
        <v>237.63</v>
      </c>
      <c r="Y465" s="3">
        <v>30074.54</v>
      </c>
      <c r="Z465" s="3">
        <v>729.5</v>
      </c>
      <c r="AA465" s="3">
        <f t="shared" si="28"/>
        <v>30804.04</v>
      </c>
    </row>
    <row r="466" spans="1:27" x14ac:dyDescent="0.25">
      <c r="A466" s="93">
        <v>2018</v>
      </c>
      <c r="B466" s="93" t="s">
        <v>55</v>
      </c>
      <c r="C466" s="121" t="s">
        <v>17</v>
      </c>
      <c r="D466" s="3">
        <f>VLOOKUP(B466,SWH!$A$4:$C$19,3,FALSE)</f>
        <v>46320.38</v>
      </c>
      <c r="E466" s="3">
        <v>0</v>
      </c>
      <c r="F466" s="3">
        <v>37.28</v>
      </c>
      <c r="G466" s="3">
        <v>3305.24</v>
      </c>
      <c r="H466" s="3">
        <v>3042.42</v>
      </c>
      <c r="I466" s="3">
        <v>438.16</v>
      </c>
      <c r="J466" s="3">
        <v>15213.29</v>
      </c>
      <c r="K466" s="3">
        <v>0</v>
      </c>
      <c r="L466" s="3">
        <v>1960.81</v>
      </c>
      <c r="M466" s="3">
        <v>2049.21</v>
      </c>
      <c r="N466" s="3">
        <v>474.23</v>
      </c>
      <c r="O466" s="3">
        <f>VLOOKUP(B466,SWH!$A$4:$B$19,2,FALSE)</f>
        <v>0.14091300000000001</v>
      </c>
      <c r="P466" s="3">
        <f t="shared" si="29"/>
        <v>474.08908700000001</v>
      </c>
      <c r="Q466" s="3">
        <v>1356.55</v>
      </c>
      <c r="R466" s="3">
        <v>6.66</v>
      </c>
      <c r="S466" s="3">
        <v>0</v>
      </c>
      <c r="T466" s="3">
        <v>0</v>
      </c>
      <c r="U466" s="3">
        <v>515.03</v>
      </c>
      <c r="V466" s="3">
        <v>0</v>
      </c>
      <c r="W466" s="3">
        <f t="shared" si="30"/>
        <v>7191.7490870000001</v>
      </c>
      <c r="X466" s="3">
        <f t="shared" si="31"/>
        <v>37.28</v>
      </c>
      <c r="Y466" s="3">
        <v>27846.57</v>
      </c>
      <c r="Z466" s="3">
        <v>552.30999999999995</v>
      </c>
      <c r="AA466" s="3">
        <f t="shared" si="28"/>
        <v>28398.880000000001</v>
      </c>
    </row>
    <row r="467" spans="1:27" x14ac:dyDescent="0.25">
      <c r="A467" s="93">
        <v>2018</v>
      </c>
      <c r="B467" s="93" t="s">
        <v>55</v>
      </c>
      <c r="C467" s="121" t="s">
        <v>14</v>
      </c>
      <c r="D467" s="3">
        <f>VLOOKUP(B467,SWH!$A$4:$C$19,3,FALSE)</f>
        <v>46320.38</v>
      </c>
      <c r="E467" s="3">
        <v>0</v>
      </c>
      <c r="F467" s="3">
        <v>707.28</v>
      </c>
      <c r="G467" s="3">
        <v>3463.52</v>
      </c>
      <c r="H467" s="3">
        <v>3042.73</v>
      </c>
      <c r="I467" s="3">
        <v>438.74</v>
      </c>
      <c r="J467" s="3">
        <v>15213.29</v>
      </c>
      <c r="K467" s="3">
        <v>0</v>
      </c>
      <c r="L467" s="3">
        <v>1960.81</v>
      </c>
      <c r="M467" s="3">
        <v>2048</v>
      </c>
      <c r="N467" s="3">
        <v>478.16</v>
      </c>
      <c r="O467" s="3">
        <f>VLOOKUP(B467,SWH!$A$4:$B$19,2,FALSE)</f>
        <v>0.14091300000000001</v>
      </c>
      <c r="P467" s="3">
        <f t="shared" si="29"/>
        <v>478.01908700000001</v>
      </c>
      <c r="Q467" s="3">
        <v>1132.19</v>
      </c>
      <c r="R467" s="3">
        <v>25.4</v>
      </c>
      <c r="S467" s="3">
        <v>49.79</v>
      </c>
      <c r="T467" s="3">
        <v>0</v>
      </c>
      <c r="U467" s="3">
        <v>557.21</v>
      </c>
      <c r="V467" s="3">
        <v>0</v>
      </c>
      <c r="W467" s="3">
        <f t="shared" si="30"/>
        <v>7196.9190870000002</v>
      </c>
      <c r="X467" s="3">
        <f t="shared" si="31"/>
        <v>707.28</v>
      </c>
      <c r="Y467" s="3">
        <v>27852.63</v>
      </c>
      <c r="Z467" s="3">
        <v>1264.49</v>
      </c>
      <c r="AA467" s="3">
        <f t="shared" si="28"/>
        <v>29117.120000000003</v>
      </c>
    </row>
    <row r="468" spans="1:27" x14ac:dyDescent="0.25">
      <c r="A468" s="93">
        <v>2018</v>
      </c>
      <c r="B468" s="93" t="s">
        <v>55</v>
      </c>
      <c r="C468" s="121" t="s">
        <v>2</v>
      </c>
      <c r="D468" s="3">
        <f>VLOOKUP(B468,SWH!$A$4:$C$19,3,FALSE)</f>
        <v>46320.38</v>
      </c>
      <c r="E468" s="3">
        <v>0</v>
      </c>
      <c r="F468" s="3">
        <v>551.05999999999995</v>
      </c>
      <c r="G468" s="3">
        <v>3927.38</v>
      </c>
      <c r="H468" s="3">
        <v>3039.05</v>
      </c>
      <c r="I468" s="3">
        <v>436.89</v>
      </c>
      <c r="J468" s="3">
        <v>15213.29</v>
      </c>
      <c r="K468" s="3">
        <v>0</v>
      </c>
      <c r="L468" s="3">
        <v>1960.81</v>
      </c>
      <c r="M468" s="3">
        <v>2541.13</v>
      </c>
      <c r="N468" s="3">
        <v>448.82</v>
      </c>
      <c r="O468" s="3">
        <f>VLOOKUP(B468,SWH!$A$4:$B$19,2,FALSE)</f>
        <v>0.14091300000000001</v>
      </c>
      <c r="P468" s="3">
        <f t="shared" si="29"/>
        <v>448.67908699999998</v>
      </c>
      <c r="Q468" s="3">
        <v>1137.03</v>
      </c>
      <c r="R468" s="3">
        <v>1198.4000000000001</v>
      </c>
      <c r="S468" s="3">
        <v>0</v>
      </c>
      <c r="T468" s="3">
        <v>0</v>
      </c>
      <c r="U468" s="3">
        <v>543.25</v>
      </c>
      <c r="V468" s="3">
        <v>0</v>
      </c>
      <c r="W468" s="3">
        <f t="shared" si="30"/>
        <v>9252.6190869999991</v>
      </c>
      <c r="X468" s="3">
        <f t="shared" si="31"/>
        <v>551.05999999999995</v>
      </c>
      <c r="Y468" s="3">
        <v>29902.81</v>
      </c>
      <c r="Z468" s="3">
        <v>1094.31</v>
      </c>
      <c r="AA468" s="3">
        <f t="shared" si="28"/>
        <v>30997.120000000003</v>
      </c>
    </row>
    <row r="469" spans="1:27" x14ac:dyDescent="0.25">
      <c r="A469" s="93">
        <v>2018</v>
      </c>
      <c r="B469" s="93" t="s">
        <v>55</v>
      </c>
      <c r="C469" s="121" t="s">
        <v>18</v>
      </c>
      <c r="D469" s="3">
        <f>VLOOKUP(B469,SWH!$A$4:$C$19,3,FALSE)</f>
        <v>46320.38</v>
      </c>
      <c r="E469" s="3">
        <v>0</v>
      </c>
      <c r="F469" s="3">
        <v>722.38</v>
      </c>
      <c r="G469" s="3">
        <v>2641.12</v>
      </c>
      <c r="H469" s="3">
        <v>3046.43</v>
      </c>
      <c r="I469" s="3">
        <v>438.92</v>
      </c>
      <c r="J469" s="3">
        <v>15213.29</v>
      </c>
      <c r="K469" s="3">
        <v>0</v>
      </c>
      <c r="L469" s="3">
        <v>1960.81</v>
      </c>
      <c r="M469" s="3">
        <v>2068.94</v>
      </c>
      <c r="N469" s="3">
        <v>285.77999999999997</v>
      </c>
      <c r="O469" s="3">
        <f>VLOOKUP(B469,SWH!$A$4:$B$19,2,FALSE)</f>
        <v>0.14091300000000001</v>
      </c>
      <c r="P469" s="3">
        <f t="shared" si="29"/>
        <v>285.63908699999996</v>
      </c>
      <c r="Q469" s="3">
        <v>870.36</v>
      </c>
      <c r="R469" s="3">
        <v>15.07</v>
      </c>
      <c r="S469" s="3">
        <v>0</v>
      </c>
      <c r="T469" s="3">
        <v>0</v>
      </c>
      <c r="U469" s="3">
        <v>572.27</v>
      </c>
      <c r="V469" s="3">
        <v>0</v>
      </c>
      <c r="W469" s="3">
        <f t="shared" si="30"/>
        <v>5881.1290869999993</v>
      </c>
      <c r="X469" s="3">
        <f t="shared" si="31"/>
        <v>722.38</v>
      </c>
      <c r="Y469" s="3">
        <v>26540.71</v>
      </c>
      <c r="Z469" s="3">
        <v>1294.6400000000001</v>
      </c>
      <c r="AA469" s="3">
        <f t="shared" si="28"/>
        <v>27835.35</v>
      </c>
    </row>
    <row r="470" spans="1:27" x14ac:dyDescent="0.25">
      <c r="A470" s="93">
        <v>2018</v>
      </c>
      <c r="B470" s="93" t="s">
        <v>55</v>
      </c>
      <c r="C470" s="121" t="s">
        <v>4</v>
      </c>
      <c r="D470" s="3">
        <f>VLOOKUP(B470,SWH!$A$4:$C$19,3,FALSE)</f>
        <v>46320.38</v>
      </c>
      <c r="E470" s="3">
        <v>0</v>
      </c>
      <c r="F470" s="3">
        <v>1162.1300000000001</v>
      </c>
      <c r="G470" s="3">
        <v>3042.29</v>
      </c>
      <c r="H470" s="3">
        <v>3041.16</v>
      </c>
      <c r="I470" s="3">
        <v>437.51</v>
      </c>
      <c r="J470" s="3">
        <v>15213.29</v>
      </c>
      <c r="K470" s="3">
        <v>0</v>
      </c>
      <c r="L470" s="3">
        <v>1960.81</v>
      </c>
      <c r="M470" s="3">
        <v>2066.85</v>
      </c>
      <c r="N470" s="3">
        <v>384.56</v>
      </c>
      <c r="O470" s="3">
        <f>VLOOKUP(B470,SWH!$A$4:$B$19,2,FALSE)</f>
        <v>0.14091300000000001</v>
      </c>
      <c r="P470" s="3">
        <f t="shared" si="29"/>
        <v>384.41908699999999</v>
      </c>
      <c r="Q470" s="3">
        <v>897.87</v>
      </c>
      <c r="R470" s="3">
        <v>31.73</v>
      </c>
      <c r="S470" s="3">
        <v>39.97</v>
      </c>
      <c r="T470" s="3">
        <v>0</v>
      </c>
      <c r="U470" s="3">
        <v>599.17999999999995</v>
      </c>
      <c r="V470" s="3">
        <v>0</v>
      </c>
      <c r="W470" s="3">
        <f t="shared" si="30"/>
        <v>6463.1290869999993</v>
      </c>
      <c r="X470" s="3">
        <f t="shared" si="31"/>
        <v>1162.1300000000001</v>
      </c>
      <c r="Y470" s="3">
        <v>27116.05</v>
      </c>
      <c r="Z470" s="3">
        <v>1761.31</v>
      </c>
      <c r="AA470" s="3">
        <f t="shared" si="28"/>
        <v>28877.360000000001</v>
      </c>
    </row>
    <row r="471" spans="1:27" x14ac:dyDescent="0.25">
      <c r="A471" s="93">
        <v>2018</v>
      </c>
      <c r="B471" s="93" t="s">
        <v>55</v>
      </c>
      <c r="C471" s="121" t="s">
        <v>5</v>
      </c>
      <c r="D471" s="3">
        <f>VLOOKUP(B471,SWH!$A$4:$C$19,3,FALSE)</f>
        <v>46320.38</v>
      </c>
      <c r="E471" s="3">
        <v>0</v>
      </c>
      <c r="F471" s="3">
        <v>1406.84</v>
      </c>
      <c r="G471" s="3">
        <v>3600.55</v>
      </c>
      <c r="H471" s="3">
        <v>3041.51</v>
      </c>
      <c r="I471" s="3">
        <v>438.26</v>
      </c>
      <c r="J471" s="3">
        <v>15213.29</v>
      </c>
      <c r="K471" s="3">
        <v>0</v>
      </c>
      <c r="L471" s="3">
        <v>1960.81</v>
      </c>
      <c r="M471" s="3">
        <v>2549.08</v>
      </c>
      <c r="N471" s="3">
        <v>396.48</v>
      </c>
      <c r="O471" s="3">
        <f>VLOOKUP(B471,SWH!$A$4:$B$19,2,FALSE)</f>
        <v>0.14091300000000001</v>
      </c>
      <c r="P471" s="3">
        <f t="shared" si="29"/>
        <v>396.33908700000001</v>
      </c>
      <c r="Q471" s="3">
        <v>928.61</v>
      </c>
      <c r="R471" s="3">
        <v>1328.03</v>
      </c>
      <c r="S471" s="3">
        <v>0</v>
      </c>
      <c r="T471" s="3">
        <v>0</v>
      </c>
      <c r="U471" s="3">
        <v>587.35</v>
      </c>
      <c r="V471" s="3">
        <v>0</v>
      </c>
      <c r="W471" s="3">
        <f t="shared" si="30"/>
        <v>8802.6090870000007</v>
      </c>
      <c r="X471" s="3">
        <f t="shared" si="31"/>
        <v>1406.84</v>
      </c>
      <c r="Y471" s="3">
        <v>29456.62</v>
      </c>
      <c r="Z471" s="3">
        <v>1994.19</v>
      </c>
      <c r="AA471" s="3">
        <f t="shared" si="28"/>
        <v>31450.809999999998</v>
      </c>
    </row>
    <row r="472" spans="1:27" x14ac:dyDescent="0.25">
      <c r="A472" s="93">
        <v>2018</v>
      </c>
      <c r="B472" s="93" t="s">
        <v>55</v>
      </c>
      <c r="C472" s="121" t="s">
        <v>15</v>
      </c>
      <c r="D472" s="3">
        <f>VLOOKUP(B472,SWH!$A$4:$C$19,3,FALSE)</f>
        <v>46320.38</v>
      </c>
      <c r="E472" s="3">
        <v>0</v>
      </c>
      <c r="F472" s="3">
        <v>818.75</v>
      </c>
      <c r="G472" s="3">
        <v>2432.4</v>
      </c>
      <c r="H472" s="3">
        <v>3047.33</v>
      </c>
      <c r="I472" s="3">
        <v>438.58</v>
      </c>
      <c r="J472" s="3">
        <v>15213.29</v>
      </c>
      <c r="K472" s="3">
        <v>0</v>
      </c>
      <c r="L472" s="3">
        <v>1960.81</v>
      </c>
      <c r="M472" s="3">
        <v>2093.1799999999998</v>
      </c>
      <c r="N472" s="3">
        <v>221.43</v>
      </c>
      <c r="O472" s="3">
        <f>VLOOKUP(B472,SWH!$A$4:$B$19,2,FALSE)</f>
        <v>0.14091300000000001</v>
      </c>
      <c r="P472" s="3">
        <f t="shared" si="29"/>
        <v>221.28908699999999</v>
      </c>
      <c r="Q472" s="3">
        <v>697.66</v>
      </c>
      <c r="R472" s="3">
        <v>16.41</v>
      </c>
      <c r="S472" s="3">
        <v>0</v>
      </c>
      <c r="T472" s="3">
        <v>0</v>
      </c>
      <c r="U472" s="3">
        <v>596.01</v>
      </c>
      <c r="V472" s="3">
        <v>0</v>
      </c>
      <c r="W472" s="3">
        <f t="shared" si="30"/>
        <v>5460.9390869999997</v>
      </c>
      <c r="X472" s="3">
        <f t="shared" si="31"/>
        <v>818.75</v>
      </c>
      <c r="Y472" s="3">
        <v>26121.09</v>
      </c>
      <c r="Z472" s="3">
        <v>1414.76</v>
      </c>
      <c r="AA472" s="3">
        <f t="shared" si="28"/>
        <v>27535.85</v>
      </c>
    </row>
    <row r="473" spans="1:27" x14ac:dyDescent="0.25">
      <c r="A473" s="93">
        <v>2018</v>
      </c>
      <c r="B473" s="93" t="s">
        <v>55</v>
      </c>
      <c r="C473" s="121" t="s">
        <v>16</v>
      </c>
      <c r="D473" s="3">
        <f>VLOOKUP(B473,SWH!$A$4:$C$19,3,FALSE)</f>
        <v>46320.38</v>
      </c>
      <c r="E473" s="3">
        <v>0</v>
      </c>
      <c r="F473" s="3">
        <v>2181.33</v>
      </c>
      <c r="G473" s="3">
        <v>3118.7</v>
      </c>
      <c r="H473" s="3">
        <v>3041.84</v>
      </c>
      <c r="I473" s="3">
        <v>438.04</v>
      </c>
      <c r="J473" s="3">
        <v>15213.29</v>
      </c>
      <c r="K473" s="3">
        <v>0</v>
      </c>
      <c r="L473" s="3">
        <v>1960.81</v>
      </c>
      <c r="M473" s="3">
        <v>2137.6</v>
      </c>
      <c r="N473" s="3">
        <v>407.21</v>
      </c>
      <c r="O473" s="3">
        <f>VLOOKUP(B473,SWH!$A$4:$B$19,2,FALSE)</f>
        <v>0.14091300000000001</v>
      </c>
      <c r="P473" s="3">
        <f t="shared" si="29"/>
        <v>407.06908699999997</v>
      </c>
      <c r="Q473" s="3">
        <v>846.78</v>
      </c>
      <c r="R473" s="3">
        <v>38.64</v>
      </c>
      <c r="S473" s="3">
        <v>46.11</v>
      </c>
      <c r="T473" s="3">
        <v>0</v>
      </c>
      <c r="U473" s="3">
        <v>630.45000000000005</v>
      </c>
      <c r="V473" s="3">
        <v>0</v>
      </c>
      <c r="W473" s="3">
        <f t="shared" si="30"/>
        <v>6594.8990869999998</v>
      </c>
      <c r="X473" s="3">
        <f t="shared" si="31"/>
        <v>2181.33</v>
      </c>
      <c r="Y473" s="3">
        <v>27249.03</v>
      </c>
      <c r="Z473" s="3">
        <v>2811.78</v>
      </c>
      <c r="AA473" s="3">
        <f t="shared" si="28"/>
        <v>30060.809999999998</v>
      </c>
    </row>
    <row r="474" spans="1:27" x14ac:dyDescent="0.25">
      <c r="A474" s="93">
        <v>2018</v>
      </c>
      <c r="B474" s="93" t="s">
        <v>55</v>
      </c>
      <c r="C474" s="121" t="s">
        <v>9</v>
      </c>
      <c r="D474" s="3">
        <f>VLOOKUP(B474,SWH!$A$4:$C$19,3,FALSE)</f>
        <v>46320.38</v>
      </c>
      <c r="E474" s="3">
        <v>0</v>
      </c>
      <c r="F474" s="3">
        <v>2669.88</v>
      </c>
      <c r="G474" s="3">
        <v>3131.43</v>
      </c>
      <c r="H474" s="3">
        <v>3043.01</v>
      </c>
      <c r="I474" s="3">
        <v>437.38</v>
      </c>
      <c r="J474" s="3">
        <v>15213.29</v>
      </c>
      <c r="K474" s="3">
        <v>0</v>
      </c>
      <c r="L474" s="3">
        <v>1960.81</v>
      </c>
      <c r="M474" s="3">
        <v>2355.33</v>
      </c>
      <c r="N474" s="3">
        <v>318.07</v>
      </c>
      <c r="O474" s="3">
        <f>VLOOKUP(B474,SWH!$A$4:$B$19,2,FALSE)</f>
        <v>0.14091300000000001</v>
      </c>
      <c r="P474" s="3">
        <f t="shared" si="29"/>
        <v>317.92908699999998</v>
      </c>
      <c r="Q474" s="3">
        <v>794.19</v>
      </c>
      <c r="R474" s="3">
        <v>908.16</v>
      </c>
      <c r="S474" s="3">
        <v>0</v>
      </c>
      <c r="T474" s="3">
        <v>0</v>
      </c>
      <c r="U474" s="3">
        <v>622.47</v>
      </c>
      <c r="V474" s="3">
        <v>0</v>
      </c>
      <c r="W474" s="3">
        <f t="shared" si="30"/>
        <v>7507.0390870000001</v>
      </c>
      <c r="X474" s="3">
        <f t="shared" si="31"/>
        <v>2669.88</v>
      </c>
      <c r="Y474" s="3">
        <v>28161.67</v>
      </c>
      <c r="Z474" s="3">
        <v>3292.35</v>
      </c>
      <c r="AA474" s="3">
        <f t="shared" si="28"/>
        <v>31454.019999999997</v>
      </c>
    </row>
    <row r="475" spans="1:27" x14ac:dyDescent="0.25">
      <c r="A475" s="93">
        <v>2018</v>
      </c>
      <c r="B475" s="93" t="s">
        <v>55</v>
      </c>
      <c r="C475" s="121" t="s">
        <v>12</v>
      </c>
      <c r="D475" s="3">
        <f>VLOOKUP(B475,SWH!$A$4:$C$19,3,FALSE)</f>
        <v>46320.38</v>
      </c>
      <c r="E475" s="3">
        <v>0</v>
      </c>
      <c r="F475" s="3">
        <v>2002.12</v>
      </c>
      <c r="G475" s="3">
        <v>2921.74</v>
      </c>
      <c r="H475" s="3">
        <v>3042.47</v>
      </c>
      <c r="I475" s="3">
        <v>438.69</v>
      </c>
      <c r="J475" s="3">
        <v>15213.29</v>
      </c>
      <c r="K475" s="3">
        <v>0</v>
      </c>
      <c r="L475" s="3">
        <v>1960.81</v>
      </c>
      <c r="M475" s="3">
        <v>2149.6799999999998</v>
      </c>
      <c r="N475" s="3">
        <v>388.12</v>
      </c>
      <c r="O475" s="3">
        <f>VLOOKUP(B475,SWH!$A$4:$B$19,2,FALSE)</f>
        <v>0.14091300000000001</v>
      </c>
      <c r="P475" s="3">
        <f t="shared" si="29"/>
        <v>387.97908699999999</v>
      </c>
      <c r="Q475" s="3">
        <v>714.34</v>
      </c>
      <c r="R475" s="3">
        <v>47.52</v>
      </c>
      <c r="S475" s="3">
        <v>52.27</v>
      </c>
      <c r="T475" s="3">
        <v>0</v>
      </c>
      <c r="U475" s="3">
        <v>667.77</v>
      </c>
      <c r="V475" s="3">
        <v>0</v>
      </c>
      <c r="W475" s="3">
        <f t="shared" si="30"/>
        <v>6273.5290869999999</v>
      </c>
      <c r="X475" s="3">
        <f t="shared" si="31"/>
        <v>2002.12</v>
      </c>
      <c r="Y475" s="3">
        <v>26928.94</v>
      </c>
      <c r="Z475" s="3">
        <v>2669.89</v>
      </c>
      <c r="AA475" s="3">
        <f t="shared" si="28"/>
        <v>29598.829999999998</v>
      </c>
    </row>
    <row r="476" spans="1:27" x14ac:dyDescent="0.25">
      <c r="A476" s="93">
        <v>2018</v>
      </c>
      <c r="B476" s="93" t="s">
        <v>55</v>
      </c>
      <c r="C476" s="121" t="s">
        <v>8</v>
      </c>
      <c r="D476" s="3">
        <f>VLOOKUP(B476,SWH!$A$4:$C$19,3,FALSE)</f>
        <v>46320.38</v>
      </c>
      <c r="E476" s="3">
        <v>0</v>
      </c>
      <c r="F476" s="3">
        <v>3334.62</v>
      </c>
      <c r="G476" s="3">
        <v>2577.4899999999998</v>
      </c>
      <c r="H476" s="3">
        <v>3072.76</v>
      </c>
      <c r="I476" s="3">
        <v>444.73</v>
      </c>
      <c r="J476" s="3">
        <v>15213.29</v>
      </c>
      <c r="K476" s="3">
        <v>0</v>
      </c>
      <c r="L476" s="3">
        <v>1960.83</v>
      </c>
      <c r="M476" s="3">
        <v>2131.19</v>
      </c>
      <c r="N476" s="3">
        <v>271.75</v>
      </c>
      <c r="O476" s="3">
        <f>VLOOKUP(B476,SWH!$A$4:$B$19,2,FALSE)</f>
        <v>0.14091300000000001</v>
      </c>
      <c r="P476" s="3">
        <f t="shared" si="29"/>
        <v>271.60908699999999</v>
      </c>
      <c r="Q476" s="3">
        <v>528.58000000000004</v>
      </c>
      <c r="R476" s="3">
        <v>287.13</v>
      </c>
      <c r="S476" s="3">
        <v>57.09</v>
      </c>
      <c r="T476" s="3">
        <v>0</v>
      </c>
      <c r="U476" s="3">
        <v>718.22</v>
      </c>
      <c r="V476" s="3">
        <v>0</v>
      </c>
      <c r="W476" s="3">
        <f t="shared" si="30"/>
        <v>5853.0890870000003</v>
      </c>
      <c r="X476" s="3">
        <f t="shared" si="31"/>
        <v>3334.62</v>
      </c>
      <c r="Y476" s="3">
        <v>26544.84</v>
      </c>
      <c r="Z476" s="3">
        <v>4052.84</v>
      </c>
      <c r="AA476" s="3">
        <f t="shared" si="28"/>
        <v>30597.68</v>
      </c>
    </row>
    <row r="477" spans="1:27" x14ac:dyDescent="0.25">
      <c r="A477" s="93">
        <v>2006</v>
      </c>
      <c r="B477" s="93" t="s">
        <v>54</v>
      </c>
      <c r="C477" s="121" t="s">
        <v>10</v>
      </c>
      <c r="D477" s="3">
        <f>VLOOKUP(B477,SWH!$A$4:$C$19,3,FALSE)</f>
        <v>4982.1899999999996</v>
      </c>
      <c r="E477" s="3">
        <v>0.01</v>
      </c>
      <c r="F477" s="3">
        <v>0</v>
      </c>
      <c r="G477" s="3">
        <v>1581.1</v>
      </c>
      <c r="H477" s="3">
        <v>562.72</v>
      </c>
      <c r="I477" s="3">
        <v>226.37</v>
      </c>
      <c r="J477" s="3">
        <v>816.24</v>
      </c>
      <c r="K477" s="3">
        <v>0</v>
      </c>
      <c r="L477" s="3">
        <v>33.79</v>
      </c>
      <c r="M477" s="3">
        <v>201.88</v>
      </c>
      <c r="N477" s="3">
        <v>0.15</v>
      </c>
      <c r="O477" s="3">
        <f>VLOOKUP(B477,SWH!$A$4:$B$19,2,FALSE)</f>
        <v>0.15</v>
      </c>
      <c r="P477" s="3">
        <f t="shared" si="29"/>
        <v>0</v>
      </c>
      <c r="Q477" s="3">
        <v>0</v>
      </c>
      <c r="R477" s="3">
        <v>0</v>
      </c>
      <c r="S477" s="3">
        <v>0</v>
      </c>
      <c r="T477" s="3">
        <v>0</v>
      </c>
      <c r="U477" s="3">
        <v>67.13</v>
      </c>
      <c r="V477" s="3">
        <v>0</v>
      </c>
      <c r="W477" s="3">
        <f t="shared" si="30"/>
        <v>1782.9899999999998</v>
      </c>
      <c r="X477" s="3">
        <f t="shared" si="31"/>
        <v>0</v>
      </c>
      <c r="Y477" s="3">
        <v>3422.26</v>
      </c>
      <c r="Z477" s="3">
        <v>67.13</v>
      </c>
      <c r="AA477" s="3">
        <f t="shared" si="28"/>
        <v>3489.3900000000003</v>
      </c>
    </row>
    <row r="478" spans="1:27" x14ac:dyDescent="0.25">
      <c r="A478" s="93">
        <v>2006</v>
      </c>
      <c r="B478" s="93" t="s">
        <v>54</v>
      </c>
      <c r="C478" s="121" t="s">
        <v>6</v>
      </c>
      <c r="D478" s="3">
        <f>VLOOKUP(B478,SWH!$A$4:$C$19,3,FALSE)</f>
        <v>4982.1899999999996</v>
      </c>
      <c r="E478" s="3">
        <v>10.1</v>
      </c>
      <c r="F478" s="3">
        <v>0</v>
      </c>
      <c r="G478" s="3">
        <v>1401.5</v>
      </c>
      <c r="H478" s="3">
        <v>562.72</v>
      </c>
      <c r="I478" s="3">
        <v>226.42</v>
      </c>
      <c r="J478" s="3">
        <v>816.24</v>
      </c>
      <c r="K478" s="3">
        <v>0</v>
      </c>
      <c r="L478" s="3">
        <v>33.79</v>
      </c>
      <c r="M478" s="3">
        <v>170.75</v>
      </c>
      <c r="N478" s="3">
        <v>0.15</v>
      </c>
      <c r="O478" s="3">
        <f>VLOOKUP(B478,SWH!$A$4:$B$19,2,FALSE)</f>
        <v>0.15</v>
      </c>
      <c r="P478" s="3">
        <f t="shared" si="29"/>
        <v>0</v>
      </c>
      <c r="Q478" s="3">
        <v>0</v>
      </c>
      <c r="R478" s="3">
        <v>0</v>
      </c>
      <c r="S478" s="3">
        <v>0</v>
      </c>
      <c r="T478" s="3">
        <v>0</v>
      </c>
      <c r="U478" s="3">
        <v>67.599999999999994</v>
      </c>
      <c r="V478" s="3">
        <v>0</v>
      </c>
      <c r="W478" s="3">
        <f t="shared" si="30"/>
        <v>1582.35</v>
      </c>
      <c r="X478" s="3">
        <f t="shared" si="31"/>
        <v>0</v>
      </c>
      <c r="Y478" s="3">
        <v>3221.67</v>
      </c>
      <c r="Z478" s="3">
        <v>67.599999999999994</v>
      </c>
      <c r="AA478" s="3">
        <f t="shared" si="28"/>
        <v>3289.27</v>
      </c>
    </row>
    <row r="479" spans="1:27" x14ac:dyDescent="0.25">
      <c r="A479" s="93">
        <v>2006</v>
      </c>
      <c r="B479" s="93" t="s">
        <v>54</v>
      </c>
      <c r="C479" s="121" t="s">
        <v>11</v>
      </c>
      <c r="D479" s="3">
        <f>VLOOKUP(B479,SWH!$A$4:$C$19,3,FALSE)</f>
        <v>4982.1899999999996</v>
      </c>
      <c r="E479" s="3">
        <v>1.24</v>
      </c>
      <c r="F479" s="3">
        <v>0</v>
      </c>
      <c r="G479" s="3">
        <v>1018.23</v>
      </c>
      <c r="H479" s="3">
        <v>562.72</v>
      </c>
      <c r="I479" s="3">
        <v>226.44</v>
      </c>
      <c r="J479" s="3">
        <v>816.24</v>
      </c>
      <c r="K479" s="3">
        <v>0</v>
      </c>
      <c r="L479" s="3">
        <v>33.79</v>
      </c>
      <c r="M479" s="3">
        <v>158.07</v>
      </c>
      <c r="N479" s="3">
        <v>0.15</v>
      </c>
      <c r="O479" s="3">
        <f>VLOOKUP(B479,SWH!$A$4:$B$19,2,FALSE)</f>
        <v>0.15</v>
      </c>
      <c r="P479" s="3">
        <f t="shared" si="29"/>
        <v>0</v>
      </c>
      <c r="Q479" s="3">
        <v>0</v>
      </c>
      <c r="R479" s="3">
        <v>0</v>
      </c>
      <c r="S479" s="3">
        <v>0</v>
      </c>
      <c r="T479" s="3">
        <v>0</v>
      </c>
      <c r="U479" s="3">
        <v>70.14</v>
      </c>
      <c r="V479" s="3">
        <v>0</v>
      </c>
      <c r="W479" s="3">
        <f t="shared" si="30"/>
        <v>1177.54</v>
      </c>
      <c r="X479" s="3">
        <f t="shared" si="31"/>
        <v>0</v>
      </c>
      <c r="Y479" s="3">
        <v>2816.88</v>
      </c>
      <c r="Z479" s="3">
        <v>70.14</v>
      </c>
      <c r="AA479" s="3">
        <f t="shared" si="28"/>
        <v>2887.02</v>
      </c>
    </row>
    <row r="480" spans="1:27" x14ac:dyDescent="0.25">
      <c r="A480" s="93">
        <v>2006</v>
      </c>
      <c r="B480" s="93" t="s">
        <v>54</v>
      </c>
      <c r="C480" s="121" t="s">
        <v>13</v>
      </c>
      <c r="D480" s="3">
        <f>VLOOKUP(B480,SWH!$A$4:$C$19,3,FALSE)</f>
        <v>4982.1899999999996</v>
      </c>
      <c r="E480" s="3">
        <v>47.35</v>
      </c>
      <c r="F480" s="3">
        <v>6.16</v>
      </c>
      <c r="G480" s="3">
        <v>1119</v>
      </c>
      <c r="H480" s="3">
        <v>562.72</v>
      </c>
      <c r="I480" s="3">
        <v>226.16</v>
      </c>
      <c r="J480" s="3">
        <v>816.24</v>
      </c>
      <c r="K480" s="3">
        <v>0</v>
      </c>
      <c r="L480" s="3">
        <v>33.79</v>
      </c>
      <c r="M480" s="3">
        <v>155.41</v>
      </c>
      <c r="N480" s="3">
        <v>0.15</v>
      </c>
      <c r="O480" s="3">
        <f>VLOOKUP(B480,SWH!$A$4:$B$19,2,FALSE)</f>
        <v>0.15</v>
      </c>
      <c r="P480" s="3">
        <f t="shared" si="29"/>
        <v>0</v>
      </c>
      <c r="Q480" s="3">
        <v>0</v>
      </c>
      <c r="R480" s="3">
        <v>0</v>
      </c>
      <c r="S480" s="3">
        <v>0</v>
      </c>
      <c r="T480" s="3">
        <v>0</v>
      </c>
      <c r="U480" s="3">
        <v>70.39</v>
      </c>
      <c r="V480" s="3">
        <v>0</v>
      </c>
      <c r="W480" s="3">
        <f t="shared" si="30"/>
        <v>1321.76</v>
      </c>
      <c r="X480" s="3">
        <f t="shared" si="31"/>
        <v>6.16</v>
      </c>
      <c r="Y480" s="3">
        <v>2960.81</v>
      </c>
      <c r="Z480" s="3">
        <v>76.55</v>
      </c>
      <c r="AA480" s="3">
        <f t="shared" si="28"/>
        <v>3037.36</v>
      </c>
    </row>
    <row r="481" spans="1:27" x14ac:dyDescent="0.25">
      <c r="A481" s="93">
        <v>2006</v>
      </c>
      <c r="B481" s="93" t="s">
        <v>54</v>
      </c>
      <c r="C481" s="121" t="s">
        <v>19</v>
      </c>
      <c r="D481" s="3">
        <f>VLOOKUP(B481,SWH!$A$4:$C$19,3,FALSE)</f>
        <v>4982.1899999999996</v>
      </c>
      <c r="E481" s="3">
        <v>50.39</v>
      </c>
      <c r="F481" s="3">
        <v>27.87</v>
      </c>
      <c r="G481" s="3">
        <v>896.19</v>
      </c>
      <c r="H481" s="3">
        <v>562.72</v>
      </c>
      <c r="I481" s="3">
        <v>226.08</v>
      </c>
      <c r="J481" s="3">
        <v>816.24</v>
      </c>
      <c r="K481" s="3">
        <v>0</v>
      </c>
      <c r="L481" s="3">
        <v>33.79</v>
      </c>
      <c r="M481" s="3">
        <v>132.25</v>
      </c>
      <c r="N481" s="3">
        <v>0.15</v>
      </c>
      <c r="O481" s="3">
        <f>VLOOKUP(B481,SWH!$A$4:$B$19,2,FALSE)</f>
        <v>0.15</v>
      </c>
      <c r="P481" s="3">
        <f t="shared" si="29"/>
        <v>0</v>
      </c>
      <c r="Q481" s="3">
        <v>0</v>
      </c>
      <c r="R481" s="3">
        <v>0</v>
      </c>
      <c r="S481" s="3">
        <v>0</v>
      </c>
      <c r="T481" s="3">
        <v>0</v>
      </c>
      <c r="U481" s="3">
        <v>73.650000000000006</v>
      </c>
      <c r="V481" s="3">
        <v>0</v>
      </c>
      <c r="W481" s="3">
        <f t="shared" si="30"/>
        <v>1078.83</v>
      </c>
      <c r="X481" s="3">
        <f t="shared" si="31"/>
        <v>27.87</v>
      </c>
      <c r="Y481" s="3">
        <v>2717.81</v>
      </c>
      <c r="Z481" s="3">
        <v>101.52</v>
      </c>
      <c r="AA481" s="3">
        <f t="shared" si="28"/>
        <v>2819.33</v>
      </c>
    </row>
    <row r="482" spans="1:27" x14ac:dyDescent="0.25">
      <c r="A482" s="93">
        <v>2006</v>
      </c>
      <c r="B482" s="93" t="s">
        <v>54</v>
      </c>
      <c r="C482" s="121" t="s">
        <v>20</v>
      </c>
      <c r="D482" s="3">
        <f>VLOOKUP(B482,SWH!$A$4:$C$19,3,FALSE)</f>
        <v>4982.1899999999996</v>
      </c>
      <c r="E482" s="3">
        <v>72.760000000000005</v>
      </c>
      <c r="F482" s="3">
        <v>6.64</v>
      </c>
      <c r="G482" s="3">
        <v>629.76</v>
      </c>
      <c r="H482" s="3">
        <v>562.72</v>
      </c>
      <c r="I482" s="3">
        <v>226.24</v>
      </c>
      <c r="J482" s="3">
        <v>816.24</v>
      </c>
      <c r="K482" s="3">
        <v>0</v>
      </c>
      <c r="L482" s="3">
        <v>33.79</v>
      </c>
      <c r="M482" s="3">
        <v>147.21</v>
      </c>
      <c r="N482" s="3">
        <v>0.15</v>
      </c>
      <c r="O482" s="3">
        <f>VLOOKUP(B482,SWH!$A$4:$B$19,2,FALSE)</f>
        <v>0.15</v>
      </c>
      <c r="P482" s="3">
        <f t="shared" si="29"/>
        <v>0</v>
      </c>
      <c r="Q482" s="3">
        <v>0</v>
      </c>
      <c r="R482" s="3">
        <v>0</v>
      </c>
      <c r="S482" s="3">
        <v>0</v>
      </c>
      <c r="T482" s="3">
        <v>0</v>
      </c>
      <c r="U482" s="3">
        <v>73.84</v>
      </c>
      <c r="V482" s="3">
        <v>0</v>
      </c>
      <c r="W482" s="3">
        <f t="shared" si="30"/>
        <v>849.73</v>
      </c>
      <c r="X482" s="3">
        <f t="shared" si="31"/>
        <v>6.64</v>
      </c>
      <c r="Y482" s="3">
        <v>2488.87</v>
      </c>
      <c r="Z482" s="3">
        <v>80.47</v>
      </c>
      <c r="AA482" s="3">
        <f t="shared" si="28"/>
        <v>2569.3399999999997</v>
      </c>
    </row>
    <row r="483" spans="1:27" x14ac:dyDescent="0.25">
      <c r="A483" s="93">
        <v>2006</v>
      </c>
      <c r="B483" s="93" t="s">
        <v>54</v>
      </c>
      <c r="C483" s="121" t="s">
        <v>3</v>
      </c>
      <c r="D483" s="3">
        <f>VLOOKUP(B483,SWH!$A$4:$C$19,3,FALSE)</f>
        <v>4982.1899999999996</v>
      </c>
      <c r="E483" s="3">
        <v>207.12</v>
      </c>
      <c r="F483" s="3">
        <v>195.51</v>
      </c>
      <c r="G483" s="3">
        <v>502.64</v>
      </c>
      <c r="H483" s="3">
        <v>562.72</v>
      </c>
      <c r="I483" s="3">
        <v>226.2</v>
      </c>
      <c r="J483" s="3">
        <v>816.24</v>
      </c>
      <c r="K483" s="3">
        <v>0</v>
      </c>
      <c r="L483" s="3">
        <v>33.79</v>
      </c>
      <c r="M483" s="3">
        <v>109.84</v>
      </c>
      <c r="N483" s="3">
        <v>0.15</v>
      </c>
      <c r="O483" s="3">
        <f>VLOOKUP(B483,SWH!$A$4:$B$19,2,FALSE)</f>
        <v>0.15</v>
      </c>
      <c r="P483" s="3">
        <f t="shared" si="29"/>
        <v>0</v>
      </c>
      <c r="Q483" s="3">
        <v>0</v>
      </c>
      <c r="R483" s="3">
        <v>0</v>
      </c>
      <c r="S483" s="3">
        <v>0</v>
      </c>
      <c r="T483" s="3">
        <v>0</v>
      </c>
      <c r="U483" s="3">
        <v>80.010000000000005</v>
      </c>
      <c r="V483" s="3">
        <v>0</v>
      </c>
      <c r="W483" s="3">
        <f t="shared" si="30"/>
        <v>819.6</v>
      </c>
      <c r="X483" s="3">
        <f t="shared" si="31"/>
        <v>195.51</v>
      </c>
      <c r="Y483" s="3">
        <v>2458.71</v>
      </c>
      <c r="Z483" s="3">
        <v>275.52</v>
      </c>
      <c r="AA483" s="3">
        <f t="shared" si="28"/>
        <v>2734.23</v>
      </c>
    </row>
    <row r="484" spans="1:27" x14ac:dyDescent="0.25">
      <c r="A484" s="93">
        <v>2006</v>
      </c>
      <c r="B484" s="93" t="s">
        <v>54</v>
      </c>
      <c r="C484" s="121" t="s">
        <v>7</v>
      </c>
      <c r="D484" s="3">
        <f>VLOOKUP(B484,SWH!$A$4:$C$19,3,FALSE)</f>
        <v>4982.1899999999996</v>
      </c>
      <c r="E484" s="3">
        <v>124.32</v>
      </c>
      <c r="F484" s="3">
        <v>36.06</v>
      </c>
      <c r="G484" s="3">
        <v>430.75</v>
      </c>
      <c r="H484" s="3">
        <v>562.72</v>
      </c>
      <c r="I484" s="3">
        <v>226.19</v>
      </c>
      <c r="J484" s="3">
        <v>816.24</v>
      </c>
      <c r="K484" s="3">
        <v>0</v>
      </c>
      <c r="L484" s="3">
        <v>33.79</v>
      </c>
      <c r="M484" s="3">
        <v>128.69</v>
      </c>
      <c r="N484" s="3">
        <v>0.15</v>
      </c>
      <c r="O484" s="3">
        <f>VLOOKUP(B484,SWH!$A$4:$B$19,2,FALSE)</f>
        <v>0.15</v>
      </c>
      <c r="P484" s="3">
        <f t="shared" si="29"/>
        <v>0</v>
      </c>
      <c r="Q484" s="3">
        <v>0</v>
      </c>
      <c r="R484" s="3">
        <v>0</v>
      </c>
      <c r="S484" s="3">
        <v>0</v>
      </c>
      <c r="T484" s="3">
        <v>0</v>
      </c>
      <c r="U484" s="3">
        <v>78.36</v>
      </c>
      <c r="V484" s="3">
        <v>0</v>
      </c>
      <c r="W484" s="3">
        <f t="shared" si="30"/>
        <v>683.76</v>
      </c>
      <c r="X484" s="3">
        <f t="shared" si="31"/>
        <v>36.06</v>
      </c>
      <c r="Y484" s="3">
        <v>2322.85</v>
      </c>
      <c r="Z484" s="3">
        <v>114.42</v>
      </c>
      <c r="AA484" s="3">
        <f t="shared" si="28"/>
        <v>2437.27</v>
      </c>
    </row>
    <row r="485" spans="1:27" x14ac:dyDescent="0.25">
      <c r="A485" s="93">
        <v>2006</v>
      </c>
      <c r="B485" s="93" t="s">
        <v>54</v>
      </c>
      <c r="C485" s="121" t="s">
        <v>17</v>
      </c>
      <c r="D485" s="3">
        <f>VLOOKUP(B485,SWH!$A$4:$C$19,3,FALSE)</f>
        <v>4982.1899999999996</v>
      </c>
      <c r="E485" s="3">
        <v>59.43</v>
      </c>
      <c r="F485" s="3">
        <v>12.66</v>
      </c>
      <c r="G485" s="3">
        <v>293.62</v>
      </c>
      <c r="H485" s="3">
        <v>562.72</v>
      </c>
      <c r="I485" s="3">
        <v>226.16</v>
      </c>
      <c r="J485" s="3">
        <v>816.24</v>
      </c>
      <c r="K485" s="3">
        <v>0</v>
      </c>
      <c r="L485" s="3">
        <v>33.79</v>
      </c>
      <c r="M485" s="3">
        <v>94.94</v>
      </c>
      <c r="N485" s="3">
        <v>0.15</v>
      </c>
      <c r="O485" s="3">
        <f>VLOOKUP(B485,SWH!$A$4:$B$19,2,FALSE)</f>
        <v>0.15</v>
      </c>
      <c r="P485" s="3">
        <f t="shared" si="29"/>
        <v>0</v>
      </c>
      <c r="Q485" s="3">
        <v>0</v>
      </c>
      <c r="R485" s="3">
        <v>0</v>
      </c>
      <c r="S485" s="3">
        <v>0</v>
      </c>
      <c r="T485" s="3">
        <v>0</v>
      </c>
      <c r="U485" s="3">
        <v>80.53</v>
      </c>
      <c r="V485" s="3">
        <v>0</v>
      </c>
      <c r="W485" s="3">
        <f t="shared" si="30"/>
        <v>447.99</v>
      </c>
      <c r="X485" s="3">
        <f t="shared" si="31"/>
        <v>12.66</v>
      </c>
      <c r="Y485" s="3">
        <v>2087.0500000000002</v>
      </c>
      <c r="Z485" s="3">
        <v>93.19</v>
      </c>
      <c r="AA485" s="3">
        <f t="shared" si="28"/>
        <v>2180.2400000000002</v>
      </c>
    </row>
    <row r="486" spans="1:27" x14ac:dyDescent="0.25">
      <c r="A486" s="93">
        <v>2006</v>
      </c>
      <c r="B486" s="93" t="s">
        <v>54</v>
      </c>
      <c r="C486" s="121" t="s">
        <v>14</v>
      </c>
      <c r="D486" s="3">
        <f>VLOOKUP(B486,SWH!$A$4:$C$19,3,FALSE)</f>
        <v>4982.1899999999996</v>
      </c>
      <c r="E486" s="3">
        <v>383.46</v>
      </c>
      <c r="F486" s="3">
        <v>343.91</v>
      </c>
      <c r="G486" s="3">
        <v>372.8</v>
      </c>
      <c r="H486" s="3">
        <v>562.72</v>
      </c>
      <c r="I486" s="3">
        <v>225.86</v>
      </c>
      <c r="J486" s="3">
        <v>816.24</v>
      </c>
      <c r="K486" s="3">
        <v>0</v>
      </c>
      <c r="L486" s="3">
        <v>33.79</v>
      </c>
      <c r="M486" s="3">
        <v>104.65</v>
      </c>
      <c r="N486" s="3">
        <v>0.15</v>
      </c>
      <c r="O486" s="3">
        <f>VLOOKUP(B486,SWH!$A$4:$B$19,2,FALSE)</f>
        <v>0.15</v>
      </c>
      <c r="P486" s="3">
        <f t="shared" si="29"/>
        <v>0</v>
      </c>
      <c r="Q486" s="3">
        <v>0</v>
      </c>
      <c r="R486" s="3">
        <v>0</v>
      </c>
      <c r="S486" s="3">
        <v>0</v>
      </c>
      <c r="T486" s="3">
        <v>0</v>
      </c>
      <c r="U486" s="3">
        <v>85.16</v>
      </c>
      <c r="V486" s="3">
        <v>0</v>
      </c>
      <c r="W486" s="3">
        <f t="shared" si="30"/>
        <v>860.91</v>
      </c>
      <c r="X486" s="3">
        <f t="shared" si="31"/>
        <v>343.91</v>
      </c>
      <c r="Y486" s="3">
        <v>2499.67</v>
      </c>
      <c r="Z486" s="3">
        <v>429.06</v>
      </c>
      <c r="AA486" s="3">
        <f t="shared" si="28"/>
        <v>2928.73</v>
      </c>
    </row>
    <row r="487" spans="1:27" x14ac:dyDescent="0.25">
      <c r="A487" s="93">
        <v>2006</v>
      </c>
      <c r="B487" s="93" t="s">
        <v>54</v>
      </c>
      <c r="C487" s="121" t="s">
        <v>2</v>
      </c>
      <c r="D487" s="3">
        <f>VLOOKUP(B487,SWH!$A$4:$C$19,3,FALSE)</f>
        <v>4982.1899999999996</v>
      </c>
      <c r="E487" s="3">
        <v>198.58</v>
      </c>
      <c r="F487" s="3">
        <v>78.69</v>
      </c>
      <c r="G487" s="3">
        <v>306.25</v>
      </c>
      <c r="H487" s="3">
        <v>562.72</v>
      </c>
      <c r="I487" s="3">
        <v>226.03</v>
      </c>
      <c r="J487" s="3">
        <v>816.24</v>
      </c>
      <c r="K487" s="3">
        <v>0</v>
      </c>
      <c r="L487" s="3">
        <v>33.79</v>
      </c>
      <c r="M487" s="3">
        <v>132.32</v>
      </c>
      <c r="N487" s="3">
        <v>0.15</v>
      </c>
      <c r="O487" s="3">
        <f>VLOOKUP(B487,SWH!$A$4:$B$19,2,FALSE)</f>
        <v>0.15</v>
      </c>
      <c r="P487" s="3">
        <f t="shared" si="29"/>
        <v>0</v>
      </c>
      <c r="Q487" s="3">
        <v>0</v>
      </c>
      <c r="R487" s="3">
        <v>0</v>
      </c>
      <c r="S487" s="3">
        <v>0</v>
      </c>
      <c r="T487" s="3">
        <v>0</v>
      </c>
      <c r="U487" s="3">
        <v>83.63</v>
      </c>
      <c r="V487" s="3">
        <v>0</v>
      </c>
      <c r="W487" s="3">
        <f t="shared" si="30"/>
        <v>637.15000000000009</v>
      </c>
      <c r="X487" s="3">
        <f t="shared" si="31"/>
        <v>78.69</v>
      </c>
      <c r="Y487" s="3">
        <v>2276.0700000000002</v>
      </c>
      <c r="Z487" s="3">
        <v>162.32</v>
      </c>
      <c r="AA487" s="3">
        <f t="shared" si="28"/>
        <v>2438.3900000000003</v>
      </c>
    </row>
    <row r="488" spans="1:27" x14ac:dyDescent="0.25">
      <c r="A488" s="93">
        <v>2006</v>
      </c>
      <c r="B488" s="93" t="s">
        <v>54</v>
      </c>
      <c r="C488" s="121" t="s">
        <v>18</v>
      </c>
      <c r="D488" s="3">
        <f>VLOOKUP(B488,SWH!$A$4:$C$19,3,FALSE)</f>
        <v>4982.1899999999996</v>
      </c>
      <c r="E488" s="3">
        <v>285.23</v>
      </c>
      <c r="F488" s="3">
        <v>261.64</v>
      </c>
      <c r="G488" s="3">
        <v>122.72</v>
      </c>
      <c r="H488" s="3">
        <v>562.72</v>
      </c>
      <c r="I488" s="3">
        <v>225.6</v>
      </c>
      <c r="J488" s="3">
        <v>816.24</v>
      </c>
      <c r="K488" s="3">
        <v>0</v>
      </c>
      <c r="L488" s="3">
        <v>33.79</v>
      </c>
      <c r="M488" s="3">
        <v>91.13</v>
      </c>
      <c r="N488" s="3">
        <v>0.15</v>
      </c>
      <c r="O488" s="3">
        <f>VLOOKUP(B488,SWH!$A$4:$B$19,2,FALSE)</f>
        <v>0.15</v>
      </c>
      <c r="P488" s="3">
        <f t="shared" si="29"/>
        <v>0</v>
      </c>
      <c r="Q488" s="3">
        <v>0</v>
      </c>
      <c r="R488" s="3">
        <v>0</v>
      </c>
      <c r="S488" s="3">
        <v>0</v>
      </c>
      <c r="T488" s="3">
        <v>0</v>
      </c>
      <c r="U488" s="3">
        <v>86.76</v>
      </c>
      <c r="V488" s="3">
        <v>0</v>
      </c>
      <c r="W488" s="3">
        <f t="shared" si="30"/>
        <v>499.08000000000004</v>
      </c>
      <c r="X488" s="3">
        <f t="shared" si="31"/>
        <v>261.64</v>
      </c>
      <c r="Y488" s="3">
        <v>2137.58</v>
      </c>
      <c r="Z488" s="3">
        <v>348.4</v>
      </c>
      <c r="AA488" s="3">
        <f t="shared" si="28"/>
        <v>2485.98</v>
      </c>
    </row>
    <row r="489" spans="1:27" x14ac:dyDescent="0.25">
      <c r="A489" s="93">
        <v>2006</v>
      </c>
      <c r="B489" s="93" t="s">
        <v>54</v>
      </c>
      <c r="C489" s="121" t="s">
        <v>4</v>
      </c>
      <c r="D489" s="3">
        <f>VLOOKUP(B489,SWH!$A$4:$C$19,3,FALSE)</f>
        <v>4982.1899999999996</v>
      </c>
      <c r="E489" s="3">
        <v>469.98</v>
      </c>
      <c r="F489" s="3">
        <v>620.09</v>
      </c>
      <c r="G489" s="3">
        <v>203.28</v>
      </c>
      <c r="H489" s="3">
        <v>562.72</v>
      </c>
      <c r="I489" s="3">
        <v>225.93</v>
      </c>
      <c r="J489" s="3">
        <v>816.24</v>
      </c>
      <c r="K489" s="3">
        <v>0</v>
      </c>
      <c r="L489" s="3">
        <v>33.79</v>
      </c>
      <c r="M489" s="3">
        <v>96.59</v>
      </c>
      <c r="N489" s="3">
        <v>0.15</v>
      </c>
      <c r="O489" s="3">
        <f>VLOOKUP(B489,SWH!$A$4:$B$19,2,FALSE)</f>
        <v>0.15</v>
      </c>
      <c r="P489" s="3">
        <f t="shared" si="29"/>
        <v>0</v>
      </c>
      <c r="Q489" s="3">
        <v>0</v>
      </c>
      <c r="R489" s="3">
        <v>0</v>
      </c>
      <c r="S489" s="3">
        <v>0</v>
      </c>
      <c r="T489" s="3">
        <v>0</v>
      </c>
      <c r="U489" s="3">
        <v>89.72</v>
      </c>
      <c r="V489" s="3">
        <v>0</v>
      </c>
      <c r="W489" s="3">
        <f t="shared" si="30"/>
        <v>769.85</v>
      </c>
      <c r="X489" s="3">
        <f t="shared" si="31"/>
        <v>620.09</v>
      </c>
      <c r="Y489" s="3">
        <v>2408.67</v>
      </c>
      <c r="Z489" s="3">
        <v>709.81</v>
      </c>
      <c r="AA489" s="3">
        <f t="shared" si="28"/>
        <v>3118.48</v>
      </c>
    </row>
    <row r="490" spans="1:27" x14ac:dyDescent="0.25">
      <c r="A490" s="93">
        <v>2006</v>
      </c>
      <c r="B490" s="93" t="s">
        <v>54</v>
      </c>
      <c r="C490" s="121" t="s">
        <v>5</v>
      </c>
      <c r="D490" s="3">
        <f>VLOOKUP(B490,SWH!$A$4:$C$19,3,FALSE)</f>
        <v>4982.1899999999996</v>
      </c>
      <c r="E490" s="3">
        <v>297.18</v>
      </c>
      <c r="F490" s="3">
        <v>226.13</v>
      </c>
      <c r="G490" s="3">
        <v>222.89</v>
      </c>
      <c r="H490" s="3">
        <v>562.72</v>
      </c>
      <c r="I490" s="3">
        <v>225.93</v>
      </c>
      <c r="J490" s="3">
        <v>816.24</v>
      </c>
      <c r="K490" s="3">
        <v>0</v>
      </c>
      <c r="L490" s="3">
        <v>33.79</v>
      </c>
      <c r="M490" s="3">
        <v>122.11</v>
      </c>
      <c r="N490" s="3">
        <v>0.15</v>
      </c>
      <c r="O490" s="3">
        <f>VLOOKUP(B490,SWH!$A$4:$B$19,2,FALSE)</f>
        <v>0.15</v>
      </c>
      <c r="P490" s="3">
        <f t="shared" si="29"/>
        <v>0</v>
      </c>
      <c r="Q490" s="3">
        <v>0</v>
      </c>
      <c r="R490" s="3">
        <v>0</v>
      </c>
      <c r="S490" s="3">
        <v>0</v>
      </c>
      <c r="T490" s="3">
        <v>0</v>
      </c>
      <c r="U490" s="3">
        <v>88.36</v>
      </c>
      <c r="V490" s="3">
        <v>0</v>
      </c>
      <c r="W490" s="3">
        <f t="shared" si="30"/>
        <v>642.17999999999995</v>
      </c>
      <c r="X490" s="3">
        <f t="shared" si="31"/>
        <v>226.13</v>
      </c>
      <c r="Y490" s="3">
        <v>2281.0100000000002</v>
      </c>
      <c r="Z490" s="3">
        <v>314.49</v>
      </c>
      <c r="AA490" s="3">
        <f t="shared" si="28"/>
        <v>2595.5</v>
      </c>
    </row>
    <row r="491" spans="1:27" x14ac:dyDescent="0.25">
      <c r="A491" s="93">
        <v>2006</v>
      </c>
      <c r="B491" s="93" t="s">
        <v>54</v>
      </c>
      <c r="C491" s="121" t="s">
        <v>15</v>
      </c>
      <c r="D491" s="3">
        <f>VLOOKUP(B491,SWH!$A$4:$C$19,3,FALSE)</f>
        <v>4982.1899999999996</v>
      </c>
      <c r="E491" s="3">
        <v>297.42</v>
      </c>
      <c r="F491" s="3">
        <v>409.69</v>
      </c>
      <c r="G491" s="3">
        <v>77.48</v>
      </c>
      <c r="H491" s="3">
        <v>562.72</v>
      </c>
      <c r="I491" s="3">
        <v>225.58</v>
      </c>
      <c r="J491" s="3">
        <v>816.24</v>
      </c>
      <c r="K491" s="3">
        <v>0</v>
      </c>
      <c r="L491" s="3">
        <v>33.79</v>
      </c>
      <c r="M491" s="3">
        <v>90.07</v>
      </c>
      <c r="N491" s="3">
        <v>0.15</v>
      </c>
      <c r="O491" s="3">
        <f>VLOOKUP(B491,SWH!$A$4:$B$19,2,FALSE)</f>
        <v>0.15</v>
      </c>
      <c r="P491" s="3">
        <f t="shared" si="29"/>
        <v>0</v>
      </c>
      <c r="Q491" s="3">
        <v>0</v>
      </c>
      <c r="R491" s="3">
        <v>0</v>
      </c>
      <c r="S491" s="3">
        <v>0</v>
      </c>
      <c r="T491" s="3">
        <v>0</v>
      </c>
      <c r="U491" s="3">
        <v>89.35</v>
      </c>
      <c r="V491" s="3">
        <v>0</v>
      </c>
      <c r="W491" s="3">
        <f t="shared" si="30"/>
        <v>464.97</v>
      </c>
      <c r="X491" s="3">
        <f t="shared" si="31"/>
        <v>409.69</v>
      </c>
      <c r="Y491" s="3">
        <v>2103.4499999999998</v>
      </c>
      <c r="Z491" s="3">
        <v>499.04</v>
      </c>
      <c r="AA491" s="3">
        <f t="shared" si="28"/>
        <v>2602.4899999999998</v>
      </c>
    </row>
    <row r="492" spans="1:27" x14ac:dyDescent="0.25">
      <c r="A492" s="93">
        <v>2006</v>
      </c>
      <c r="B492" s="93" t="s">
        <v>54</v>
      </c>
      <c r="C492" s="121" t="s">
        <v>16</v>
      </c>
      <c r="D492" s="3">
        <f>VLOOKUP(B492,SWH!$A$4:$C$19,3,FALSE)</f>
        <v>4982.1899999999996</v>
      </c>
      <c r="E492" s="3">
        <v>674.84</v>
      </c>
      <c r="F492" s="3">
        <v>816.99</v>
      </c>
      <c r="G492" s="3">
        <v>221.84</v>
      </c>
      <c r="H492" s="3">
        <v>562.72</v>
      </c>
      <c r="I492" s="3">
        <v>225.82</v>
      </c>
      <c r="J492" s="3">
        <v>816.24</v>
      </c>
      <c r="K492" s="3">
        <v>0</v>
      </c>
      <c r="L492" s="3">
        <v>33.79</v>
      </c>
      <c r="M492" s="3">
        <v>102.81</v>
      </c>
      <c r="N492" s="3">
        <v>0.15</v>
      </c>
      <c r="O492" s="3">
        <f>VLOOKUP(B492,SWH!$A$4:$B$19,2,FALSE)</f>
        <v>0.15</v>
      </c>
      <c r="P492" s="3">
        <f t="shared" si="29"/>
        <v>0</v>
      </c>
      <c r="Q492" s="3">
        <v>0</v>
      </c>
      <c r="R492" s="3">
        <v>0</v>
      </c>
      <c r="S492" s="3">
        <v>0</v>
      </c>
      <c r="T492" s="3">
        <v>0</v>
      </c>
      <c r="U492" s="3">
        <v>93.11</v>
      </c>
      <c r="V492" s="3">
        <v>0</v>
      </c>
      <c r="W492" s="3">
        <f t="shared" si="30"/>
        <v>999.49</v>
      </c>
      <c r="X492" s="3">
        <f t="shared" si="31"/>
        <v>816.99</v>
      </c>
      <c r="Y492" s="3">
        <v>2638.21</v>
      </c>
      <c r="Z492" s="3">
        <v>910.1</v>
      </c>
      <c r="AA492" s="3">
        <f t="shared" si="28"/>
        <v>3548.31</v>
      </c>
    </row>
    <row r="493" spans="1:27" x14ac:dyDescent="0.25">
      <c r="A493" s="93">
        <v>2006</v>
      </c>
      <c r="B493" s="93" t="s">
        <v>54</v>
      </c>
      <c r="C493" s="121" t="s">
        <v>9</v>
      </c>
      <c r="D493" s="3">
        <f>VLOOKUP(B493,SWH!$A$4:$C$19,3,FALSE)</f>
        <v>4982.1899999999996</v>
      </c>
      <c r="E493" s="3">
        <v>510.42</v>
      </c>
      <c r="F493" s="3">
        <v>482.86</v>
      </c>
      <c r="G493" s="3">
        <v>143.61000000000001</v>
      </c>
      <c r="H493" s="3">
        <v>562.72</v>
      </c>
      <c r="I493" s="3">
        <v>225.66</v>
      </c>
      <c r="J493" s="3">
        <v>816.24</v>
      </c>
      <c r="K493" s="3">
        <v>0</v>
      </c>
      <c r="L493" s="3">
        <v>33.79</v>
      </c>
      <c r="M493" s="3">
        <v>108.33</v>
      </c>
      <c r="N493" s="3">
        <v>0.15</v>
      </c>
      <c r="O493" s="3">
        <f>VLOOKUP(B493,SWH!$A$4:$B$19,2,FALSE)</f>
        <v>0.15</v>
      </c>
      <c r="P493" s="3">
        <f t="shared" si="29"/>
        <v>0</v>
      </c>
      <c r="Q493" s="3">
        <v>0</v>
      </c>
      <c r="R493" s="3">
        <v>0</v>
      </c>
      <c r="S493" s="3">
        <v>0</v>
      </c>
      <c r="T493" s="3">
        <v>0</v>
      </c>
      <c r="U493" s="3">
        <v>92.21</v>
      </c>
      <c r="V493" s="3">
        <v>0</v>
      </c>
      <c r="W493" s="3">
        <f t="shared" si="30"/>
        <v>762.36</v>
      </c>
      <c r="X493" s="3">
        <f t="shared" si="31"/>
        <v>482.86</v>
      </c>
      <c r="Y493" s="3">
        <v>2400.92</v>
      </c>
      <c r="Z493" s="3">
        <v>575.07000000000005</v>
      </c>
      <c r="AA493" s="3">
        <f t="shared" si="28"/>
        <v>2975.9900000000002</v>
      </c>
    </row>
    <row r="494" spans="1:27" x14ac:dyDescent="0.25">
      <c r="A494" s="93">
        <v>2006</v>
      </c>
      <c r="B494" s="93" t="s">
        <v>54</v>
      </c>
      <c r="C494" s="121" t="s">
        <v>12</v>
      </c>
      <c r="D494" s="3">
        <f>VLOOKUP(B494,SWH!$A$4:$C$19,3,FALSE)</f>
        <v>4982.1899999999996</v>
      </c>
      <c r="E494" s="3">
        <v>674.9</v>
      </c>
      <c r="F494" s="3">
        <v>1073.83</v>
      </c>
      <c r="G494" s="3">
        <v>218.88</v>
      </c>
      <c r="H494" s="3">
        <v>562.72</v>
      </c>
      <c r="I494" s="3">
        <v>225.52</v>
      </c>
      <c r="J494" s="3">
        <v>816.24</v>
      </c>
      <c r="K494" s="3">
        <v>0</v>
      </c>
      <c r="L494" s="3">
        <v>33.79</v>
      </c>
      <c r="M494" s="3">
        <v>104.42</v>
      </c>
      <c r="N494" s="3">
        <v>0.15</v>
      </c>
      <c r="O494" s="3">
        <f>VLOOKUP(B494,SWH!$A$4:$B$19,2,FALSE)</f>
        <v>0.15</v>
      </c>
      <c r="P494" s="3">
        <f t="shared" si="29"/>
        <v>0</v>
      </c>
      <c r="Q494" s="3">
        <v>0</v>
      </c>
      <c r="R494" s="3">
        <v>0</v>
      </c>
      <c r="S494" s="3">
        <v>0</v>
      </c>
      <c r="T494" s="3">
        <v>0</v>
      </c>
      <c r="U494" s="3">
        <v>97.15</v>
      </c>
      <c r="V494" s="3">
        <v>0</v>
      </c>
      <c r="W494" s="3">
        <f t="shared" si="30"/>
        <v>998.19999999999993</v>
      </c>
      <c r="X494" s="3">
        <f t="shared" si="31"/>
        <v>1073.83</v>
      </c>
      <c r="Y494" s="3">
        <v>2636.62</v>
      </c>
      <c r="Z494" s="3">
        <v>1170.98</v>
      </c>
      <c r="AA494" s="3">
        <f t="shared" si="28"/>
        <v>3807.6</v>
      </c>
    </row>
    <row r="495" spans="1:27" x14ac:dyDescent="0.25">
      <c r="A495" s="93">
        <v>2006</v>
      </c>
      <c r="B495" s="93" t="s">
        <v>54</v>
      </c>
      <c r="C495" s="121" t="s">
        <v>8</v>
      </c>
      <c r="D495" s="3">
        <f>VLOOKUP(B495,SWH!$A$4:$C$19,3,FALSE)</f>
        <v>4982.1899999999996</v>
      </c>
      <c r="E495" s="3">
        <v>946.01</v>
      </c>
      <c r="F495" s="3">
        <v>1550.71</v>
      </c>
      <c r="G495" s="3">
        <v>143.94999999999999</v>
      </c>
      <c r="H495" s="3">
        <v>562.72</v>
      </c>
      <c r="I495" s="3">
        <v>224.28</v>
      </c>
      <c r="J495" s="3">
        <v>816.24</v>
      </c>
      <c r="K495" s="3">
        <v>0</v>
      </c>
      <c r="L495" s="3">
        <v>33.79</v>
      </c>
      <c r="M495" s="3">
        <v>108.07</v>
      </c>
      <c r="N495" s="3">
        <v>0.15</v>
      </c>
      <c r="O495" s="3">
        <f>VLOOKUP(B495,SWH!$A$4:$B$19,2,FALSE)</f>
        <v>0.15</v>
      </c>
      <c r="P495" s="3">
        <f t="shared" si="29"/>
        <v>0</v>
      </c>
      <c r="Q495" s="3">
        <v>0</v>
      </c>
      <c r="R495" s="3">
        <v>0</v>
      </c>
      <c r="S495" s="3">
        <v>0</v>
      </c>
      <c r="T495" s="3">
        <v>0</v>
      </c>
      <c r="U495" s="3">
        <v>102.69</v>
      </c>
      <c r="V495" s="3">
        <v>0</v>
      </c>
      <c r="W495" s="3">
        <f t="shared" si="30"/>
        <v>1198.03</v>
      </c>
      <c r="X495" s="3">
        <f t="shared" si="31"/>
        <v>1550.71</v>
      </c>
      <c r="Y495" s="3">
        <v>2835.2</v>
      </c>
      <c r="Z495" s="3">
        <v>1653.4</v>
      </c>
      <c r="AA495" s="3">
        <f t="shared" si="28"/>
        <v>4488.6000000000004</v>
      </c>
    </row>
    <row r="496" spans="1:27" x14ac:dyDescent="0.25">
      <c r="A496" s="93">
        <v>2009</v>
      </c>
      <c r="B496" s="93" t="s">
        <v>54</v>
      </c>
      <c r="C496" s="121" t="s">
        <v>10</v>
      </c>
      <c r="D496" s="3">
        <f>VLOOKUP(B496,SWH!$A$4:$C$19,3,FALSE)</f>
        <v>4982.1899999999996</v>
      </c>
      <c r="E496" s="3">
        <v>0</v>
      </c>
      <c r="F496" s="3">
        <v>0</v>
      </c>
      <c r="G496" s="3">
        <v>1398.71</v>
      </c>
      <c r="H496" s="3">
        <v>562.72</v>
      </c>
      <c r="I496" s="3">
        <v>124.66</v>
      </c>
      <c r="J496" s="3">
        <v>816.24</v>
      </c>
      <c r="K496" s="3">
        <v>0</v>
      </c>
      <c r="L496" s="3">
        <v>33.79</v>
      </c>
      <c r="M496" s="3">
        <v>166.22</v>
      </c>
      <c r="N496" s="3">
        <v>0.15</v>
      </c>
      <c r="O496" s="3">
        <f>VLOOKUP(B496,SWH!$A$4:$B$19,2,FALSE)</f>
        <v>0.15</v>
      </c>
      <c r="P496" s="3">
        <f t="shared" si="29"/>
        <v>0</v>
      </c>
      <c r="Q496" s="3">
        <v>0</v>
      </c>
      <c r="R496" s="3">
        <v>0</v>
      </c>
      <c r="S496" s="3">
        <v>0</v>
      </c>
      <c r="T496" s="3">
        <v>0</v>
      </c>
      <c r="U496" s="3">
        <v>67.14</v>
      </c>
      <c r="V496" s="3">
        <v>0</v>
      </c>
      <c r="W496" s="3">
        <f t="shared" si="30"/>
        <v>1564.93</v>
      </c>
      <c r="X496" s="3">
        <f t="shared" si="31"/>
        <v>0</v>
      </c>
      <c r="Y496" s="3">
        <v>3102.49</v>
      </c>
      <c r="Z496" s="3">
        <v>67.14</v>
      </c>
      <c r="AA496" s="3">
        <f t="shared" si="28"/>
        <v>3169.6299999999997</v>
      </c>
    </row>
    <row r="497" spans="1:27" x14ac:dyDescent="0.25">
      <c r="A497" s="93">
        <v>2009</v>
      </c>
      <c r="B497" s="93" t="s">
        <v>54</v>
      </c>
      <c r="C497" s="121" t="s">
        <v>6</v>
      </c>
      <c r="D497" s="3">
        <f>VLOOKUP(B497,SWH!$A$4:$C$19,3,FALSE)</f>
        <v>4982.1899999999996</v>
      </c>
      <c r="E497" s="3">
        <v>6.47</v>
      </c>
      <c r="F497" s="3">
        <v>0</v>
      </c>
      <c r="G497" s="3">
        <v>1273.58</v>
      </c>
      <c r="H497" s="3">
        <v>562.72</v>
      </c>
      <c r="I497" s="3">
        <v>124.68</v>
      </c>
      <c r="J497" s="3">
        <v>816.24</v>
      </c>
      <c r="K497" s="3">
        <v>0</v>
      </c>
      <c r="L497" s="3">
        <v>33.79</v>
      </c>
      <c r="M497" s="3">
        <v>146.04</v>
      </c>
      <c r="N497" s="3">
        <v>0.15</v>
      </c>
      <c r="O497" s="3">
        <f>VLOOKUP(B497,SWH!$A$4:$B$19,2,FALSE)</f>
        <v>0.15</v>
      </c>
      <c r="P497" s="3">
        <f t="shared" si="29"/>
        <v>0</v>
      </c>
      <c r="Q497" s="3">
        <v>0</v>
      </c>
      <c r="R497" s="3">
        <v>0</v>
      </c>
      <c r="S497" s="3">
        <v>0</v>
      </c>
      <c r="T497" s="3">
        <v>0</v>
      </c>
      <c r="U497" s="3">
        <v>67.599999999999994</v>
      </c>
      <c r="V497" s="3">
        <v>0</v>
      </c>
      <c r="W497" s="3">
        <f t="shared" si="30"/>
        <v>1426.09</v>
      </c>
      <c r="X497" s="3">
        <f t="shared" si="31"/>
        <v>0</v>
      </c>
      <c r="Y497" s="3">
        <v>2963.67</v>
      </c>
      <c r="Z497" s="3">
        <v>67.599999999999994</v>
      </c>
      <c r="AA497" s="3">
        <f t="shared" si="28"/>
        <v>3031.27</v>
      </c>
    </row>
    <row r="498" spans="1:27" x14ac:dyDescent="0.25">
      <c r="A498" s="93">
        <v>2009</v>
      </c>
      <c r="B498" s="93" t="s">
        <v>54</v>
      </c>
      <c r="C498" s="121" t="s">
        <v>11</v>
      </c>
      <c r="D498" s="3">
        <f>VLOOKUP(B498,SWH!$A$4:$C$19,3,FALSE)</f>
        <v>4982.1899999999996</v>
      </c>
      <c r="E498" s="3">
        <v>0.56999999999999995</v>
      </c>
      <c r="F498" s="3">
        <v>0</v>
      </c>
      <c r="G498" s="3">
        <v>929.54</v>
      </c>
      <c r="H498" s="3">
        <v>562.72</v>
      </c>
      <c r="I498" s="3">
        <v>124.7</v>
      </c>
      <c r="J498" s="3">
        <v>816.24</v>
      </c>
      <c r="K498" s="3">
        <v>0</v>
      </c>
      <c r="L498" s="3">
        <v>33.79</v>
      </c>
      <c r="M498" s="3">
        <v>140.66999999999999</v>
      </c>
      <c r="N498" s="3">
        <v>0.15</v>
      </c>
      <c r="O498" s="3">
        <f>VLOOKUP(B498,SWH!$A$4:$B$19,2,FALSE)</f>
        <v>0.15</v>
      </c>
      <c r="P498" s="3">
        <f t="shared" si="29"/>
        <v>0</v>
      </c>
      <c r="Q498" s="3">
        <v>0</v>
      </c>
      <c r="R498" s="3">
        <v>0</v>
      </c>
      <c r="S498" s="3">
        <v>0</v>
      </c>
      <c r="T498" s="3">
        <v>0</v>
      </c>
      <c r="U498" s="3">
        <v>70.150000000000006</v>
      </c>
      <c r="V498" s="3">
        <v>0</v>
      </c>
      <c r="W498" s="3">
        <f t="shared" si="30"/>
        <v>1070.78</v>
      </c>
      <c r="X498" s="3">
        <f t="shared" si="31"/>
        <v>0</v>
      </c>
      <c r="Y498" s="3">
        <v>2608.38</v>
      </c>
      <c r="Z498" s="3">
        <v>70.150000000000006</v>
      </c>
      <c r="AA498" s="3">
        <f t="shared" si="28"/>
        <v>2678.53</v>
      </c>
    </row>
    <row r="499" spans="1:27" x14ac:dyDescent="0.25">
      <c r="A499" s="93">
        <v>2009</v>
      </c>
      <c r="B499" s="93" t="s">
        <v>54</v>
      </c>
      <c r="C499" s="121" t="s">
        <v>13</v>
      </c>
      <c r="D499" s="3">
        <f>VLOOKUP(B499,SWH!$A$4:$C$19,3,FALSE)</f>
        <v>4982.1899999999996</v>
      </c>
      <c r="E499" s="3">
        <v>29.62</v>
      </c>
      <c r="F499" s="3">
        <v>4.45</v>
      </c>
      <c r="G499" s="3">
        <v>1021.23</v>
      </c>
      <c r="H499" s="3">
        <v>562.72</v>
      </c>
      <c r="I499" s="3">
        <v>124.54</v>
      </c>
      <c r="J499" s="3">
        <v>816.24</v>
      </c>
      <c r="K499" s="3">
        <v>0</v>
      </c>
      <c r="L499" s="3">
        <v>33.79</v>
      </c>
      <c r="M499" s="3">
        <v>137.72</v>
      </c>
      <c r="N499" s="3">
        <v>0.15</v>
      </c>
      <c r="O499" s="3">
        <f>VLOOKUP(B499,SWH!$A$4:$B$19,2,FALSE)</f>
        <v>0.15</v>
      </c>
      <c r="P499" s="3">
        <f t="shared" si="29"/>
        <v>0</v>
      </c>
      <c r="Q499" s="3">
        <v>0</v>
      </c>
      <c r="R499" s="3">
        <v>0</v>
      </c>
      <c r="S499" s="3">
        <v>0</v>
      </c>
      <c r="T499" s="3">
        <v>0</v>
      </c>
      <c r="U499" s="3">
        <v>70.39</v>
      </c>
      <c r="V499" s="3">
        <v>0</v>
      </c>
      <c r="W499" s="3">
        <f t="shared" si="30"/>
        <v>1188.57</v>
      </c>
      <c r="X499" s="3">
        <f t="shared" si="31"/>
        <v>4.45</v>
      </c>
      <c r="Y499" s="3">
        <v>2726.01</v>
      </c>
      <c r="Z499" s="3">
        <v>74.83</v>
      </c>
      <c r="AA499" s="3">
        <f t="shared" si="28"/>
        <v>2800.84</v>
      </c>
    </row>
    <row r="500" spans="1:27" x14ac:dyDescent="0.25">
      <c r="A500" s="93">
        <v>2009</v>
      </c>
      <c r="B500" s="93" t="s">
        <v>54</v>
      </c>
      <c r="C500" s="121" t="s">
        <v>19</v>
      </c>
      <c r="D500" s="3">
        <f>VLOOKUP(B500,SWH!$A$4:$C$19,3,FALSE)</f>
        <v>4982.1899999999996</v>
      </c>
      <c r="E500" s="3">
        <v>25.5</v>
      </c>
      <c r="F500" s="3">
        <v>26.57</v>
      </c>
      <c r="G500" s="3">
        <v>807.54</v>
      </c>
      <c r="H500" s="3">
        <v>562.72</v>
      </c>
      <c r="I500" s="3">
        <v>124.5</v>
      </c>
      <c r="J500" s="3">
        <v>816.24</v>
      </c>
      <c r="K500" s="3">
        <v>0</v>
      </c>
      <c r="L500" s="3">
        <v>33.79</v>
      </c>
      <c r="M500" s="3">
        <v>118.24</v>
      </c>
      <c r="N500" s="3">
        <v>0.15</v>
      </c>
      <c r="O500" s="3">
        <f>VLOOKUP(B500,SWH!$A$4:$B$19,2,FALSE)</f>
        <v>0.15</v>
      </c>
      <c r="P500" s="3">
        <f t="shared" si="29"/>
        <v>0</v>
      </c>
      <c r="Q500" s="3">
        <v>0</v>
      </c>
      <c r="R500" s="3">
        <v>0</v>
      </c>
      <c r="S500" s="3">
        <v>0</v>
      </c>
      <c r="T500" s="3">
        <v>0</v>
      </c>
      <c r="U500" s="3">
        <v>73.650000000000006</v>
      </c>
      <c r="V500" s="3">
        <v>0</v>
      </c>
      <c r="W500" s="3">
        <f t="shared" si="30"/>
        <v>951.28</v>
      </c>
      <c r="X500" s="3">
        <f t="shared" si="31"/>
        <v>26.57</v>
      </c>
      <c r="Y500" s="3">
        <v>2488.6799999999998</v>
      </c>
      <c r="Z500" s="3">
        <v>100.21</v>
      </c>
      <c r="AA500" s="3">
        <f t="shared" si="28"/>
        <v>2588.89</v>
      </c>
    </row>
    <row r="501" spans="1:27" x14ac:dyDescent="0.25">
      <c r="A501" s="93">
        <v>2009</v>
      </c>
      <c r="B501" s="93" t="s">
        <v>54</v>
      </c>
      <c r="C501" s="121" t="s">
        <v>20</v>
      </c>
      <c r="D501" s="3">
        <f>VLOOKUP(B501,SWH!$A$4:$C$19,3,FALSE)</f>
        <v>4982.1899999999996</v>
      </c>
      <c r="E501" s="3">
        <v>38.090000000000003</v>
      </c>
      <c r="F501" s="3">
        <v>7.56</v>
      </c>
      <c r="G501" s="3">
        <v>586.71</v>
      </c>
      <c r="H501" s="3">
        <v>562.72</v>
      </c>
      <c r="I501" s="3">
        <v>124.59</v>
      </c>
      <c r="J501" s="3">
        <v>816.24</v>
      </c>
      <c r="K501" s="3">
        <v>0</v>
      </c>
      <c r="L501" s="3">
        <v>33.79</v>
      </c>
      <c r="M501" s="3">
        <v>132.22999999999999</v>
      </c>
      <c r="N501" s="3">
        <v>0.15</v>
      </c>
      <c r="O501" s="3">
        <f>VLOOKUP(B501,SWH!$A$4:$B$19,2,FALSE)</f>
        <v>0.15</v>
      </c>
      <c r="P501" s="3">
        <f t="shared" si="29"/>
        <v>0</v>
      </c>
      <c r="Q501" s="3">
        <v>0</v>
      </c>
      <c r="R501" s="3">
        <v>0</v>
      </c>
      <c r="S501" s="3">
        <v>0</v>
      </c>
      <c r="T501" s="3">
        <v>0</v>
      </c>
      <c r="U501" s="3">
        <v>73.83</v>
      </c>
      <c r="V501" s="3">
        <v>0</v>
      </c>
      <c r="W501" s="3">
        <f t="shared" si="30"/>
        <v>757.03000000000009</v>
      </c>
      <c r="X501" s="3">
        <f t="shared" si="31"/>
        <v>7.56</v>
      </c>
      <c r="Y501" s="3">
        <v>2294.52</v>
      </c>
      <c r="Z501" s="3">
        <v>81.400000000000006</v>
      </c>
      <c r="AA501" s="3">
        <f t="shared" si="28"/>
        <v>2375.92</v>
      </c>
    </row>
    <row r="502" spans="1:27" x14ac:dyDescent="0.25">
      <c r="A502" s="93">
        <v>2009</v>
      </c>
      <c r="B502" s="93" t="s">
        <v>54</v>
      </c>
      <c r="C502" s="121" t="s">
        <v>3</v>
      </c>
      <c r="D502" s="3">
        <f>VLOOKUP(B502,SWH!$A$4:$C$19,3,FALSE)</f>
        <v>4982.1899999999996</v>
      </c>
      <c r="E502" s="3">
        <v>107.7</v>
      </c>
      <c r="F502" s="3">
        <v>120.93</v>
      </c>
      <c r="G502" s="3">
        <v>421.39</v>
      </c>
      <c r="H502" s="3">
        <v>562.72</v>
      </c>
      <c r="I502" s="3">
        <v>124.56</v>
      </c>
      <c r="J502" s="3">
        <v>816.24</v>
      </c>
      <c r="K502" s="3">
        <v>0</v>
      </c>
      <c r="L502" s="3">
        <v>33.79</v>
      </c>
      <c r="M502" s="3">
        <v>98.87</v>
      </c>
      <c r="N502" s="3">
        <v>0.15</v>
      </c>
      <c r="O502" s="3">
        <f>VLOOKUP(B502,SWH!$A$4:$B$19,2,FALSE)</f>
        <v>0.15</v>
      </c>
      <c r="P502" s="3">
        <f t="shared" si="29"/>
        <v>0</v>
      </c>
      <c r="Q502" s="3">
        <v>0</v>
      </c>
      <c r="R502" s="3">
        <v>0</v>
      </c>
      <c r="S502" s="3">
        <v>0</v>
      </c>
      <c r="T502" s="3">
        <v>0</v>
      </c>
      <c r="U502" s="3">
        <v>79.97</v>
      </c>
      <c r="V502" s="3">
        <v>0</v>
      </c>
      <c r="W502" s="3">
        <f t="shared" si="30"/>
        <v>627.96</v>
      </c>
      <c r="X502" s="3">
        <f t="shared" si="31"/>
        <v>120.93</v>
      </c>
      <c r="Y502" s="3">
        <v>2165.42</v>
      </c>
      <c r="Z502" s="3">
        <v>200.91</v>
      </c>
      <c r="AA502" s="3">
        <f t="shared" si="28"/>
        <v>2366.33</v>
      </c>
    </row>
    <row r="503" spans="1:27" x14ac:dyDescent="0.25">
      <c r="A503" s="93">
        <v>2009</v>
      </c>
      <c r="B503" s="93" t="s">
        <v>54</v>
      </c>
      <c r="C503" s="121" t="s">
        <v>7</v>
      </c>
      <c r="D503" s="3">
        <f>VLOOKUP(B503,SWH!$A$4:$C$19,3,FALSE)</f>
        <v>4982.1899999999996</v>
      </c>
      <c r="E503" s="3">
        <v>57.38</v>
      </c>
      <c r="F503" s="3">
        <v>36.380000000000003</v>
      </c>
      <c r="G503" s="3">
        <v>400.1</v>
      </c>
      <c r="H503" s="3">
        <v>562.72</v>
      </c>
      <c r="I503" s="3">
        <v>124.56</v>
      </c>
      <c r="J503" s="3">
        <v>816.24</v>
      </c>
      <c r="K503" s="3">
        <v>0</v>
      </c>
      <c r="L503" s="3">
        <v>33.79</v>
      </c>
      <c r="M503" s="3">
        <v>117.12</v>
      </c>
      <c r="N503" s="3">
        <v>0.15</v>
      </c>
      <c r="O503" s="3">
        <f>VLOOKUP(B503,SWH!$A$4:$B$19,2,FALSE)</f>
        <v>0.15</v>
      </c>
      <c r="P503" s="3">
        <f t="shared" si="29"/>
        <v>0</v>
      </c>
      <c r="Q503" s="3">
        <v>0</v>
      </c>
      <c r="R503" s="3">
        <v>0</v>
      </c>
      <c r="S503" s="3">
        <v>0</v>
      </c>
      <c r="T503" s="3">
        <v>0</v>
      </c>
      <c r="U503" s="3">
        <v>78.33</v>
      </c>
      <c r="V503" s="3">
        <v>0</v>
      </c>
      <c r="W503" s="3">
        <f t="shared" si="30"/>
        <v>574.6</v>
      </c>
      <c r="X503" s="3">
        <f t="shared" si="31"/>
        <v>36.380000000000003</v>
      </c>
      <c r="Y503" s="3">
        <v>2112.06</v>
      </c>
      <c r="Z503" s="3">
        <v>114.71</v>
      </c>
      <c r="AA503" s="3">
        <f t="shared" si="28"/>
        <v>2226.77</v>
      </c>
    </row>
    <row r="504" spans="1:27" x14ac:dyDescent="0.25">
      <c r="A504" s="93">
        <v>2009</v>
      </c>
      <c r="B504" s="93" t="s">
        <v>54</v>
      </c>
      <c r="C504" s="121" t="s">
        <v>17</v>
      </c>
      <c r="D504" s="3">
        <f>VLOOKUP(B504,SWH!$A$4:$C$19,3,FALSE)</f>
        <v>4982.1899999999996</v>
      </c>
      <c r="E504" s="3">
        <v>18.93</v>
      </c>
      <c r="F504" s="3">
        <v>16.53</v>
      </c>
      <c r="G504" s="3">
        <v>260.25</v>
      </c>
      <c r="H504" s="3">
        <v>562.72</v>
      </c>
      <c r="I504" s="3">
        <v>124.54</v>
      </c>
      <c r="J504" s="3">
        <v>816.24</v>
      </c>
      <c r="K504" s="3">
        <v>0</v>
      </c>
      <c r="L504" s="3">
        <v>33.79</v>
      </c>
      <c r="M504" s="3">
        <v>87.91</v>
      </c>
      <c r="N504" s="3">
        <v>0.15</v>
      </c>
      <c r="O504" s="3">
        <f>VLOOKUP(B504,SWH!$A$4:$B$19,2,FALSE)</f>
        <v>0.15</v>
      </c>
      <c r="P504" s="3">
        <f t="shared" si="29"/>
        <v>0</v>
      </c>
      <c r="Q504" s="3">
        <v>0</v>
      </c>
      <c r="R504" s="3">
        <v>0</v>
      </c>
      <c r="S504" s="3">
        <v>0</v>
      </c>
      <c r="T504" s="3">
        <v>0</v>
      </c>
      <c r="U504" s="3">
        <v>80.489999999999995</v>
      </c>
      <c r="V504" s="3">
        <v>0</v>
      </c>
      <c r="W504" s="3">
        <f t="shared" si="30"/>
        <v>367.09000000000003</v>
      </c>
      <c r="X504" s="3">
        <f t="shared" si="31"/>
        <v>16.53</v>
      </c>
      <c r="Y504" s="3">
        <v>1904.53</v>
      </c>
      <c r="Z504" s="3">
        <v>97.02</v>
      </c>
      <c r="AA504" s="3">
        <f t="shared" si="28"/>
        <v>2001.55</v>
      </c>
    </row>
    <row r="505" spans="1:27" x14ac:dyDescent="0.25">
      <c r="A505" s="93">
        <v>2009</v>
      </c>
      <c r="B505" s="93" t="s">
        <v>54</v>
      </c>
      <c r="C505" s="121" t="s">
        <v>14</v>
      </c>
      <c r="D505" s="3">
        <f>VLOOKUP(B505,SWH!$A$4:$C$19,3,FALSE)</f>
        <v>4982.1899999999996</v>
      </c>
      <c r="E505" s="3">
        <v>195.36</v>
      </c>
      <c r="F505" s="3">
        <v>298.51</v>
      </c>
      <c r="G505" s="3">
        <v>298.47000000000003</v>
      </c>
      <c r="H505" s="3">
        <v>562.72</v>
      </c>
      <c r="I505" s="3">
        <v>124.37</v>
      </c>
      <c r="J505" s="3">
        <v>816.24</v>
      </c>
      <c r="K505" s="3">
        <v>0</v>
      </c>
      <c r="L505" s="3">
        <v>33.79</v>
      </c>
      <c r="M505" s="3">
        <v>93.81</v>
      </c>
      <c r="N505" s="3">
        <v>0.15</v>
      </c>
      <c r="O505" s="3">
        <f>VLOOKUP(B505,SWH!$A$4:$B$19,2,FALSE)</f>
        <v>0.15</v>
      </c>
      <c r="P505" s="3">
        <f t="shared" si="29"/>
        <v>0</v>
      </c>
      <c r="Q505" s="3">
        <v>0</v>
      </c>
      <c r="R505" s="3">
        <v>0</v>
      </c>
      <c r="S505" s="3">
        <v>0</v>
      </c>
      <c r="T505" s="3">
        <v>0</v>
      </c>
      <c r="U505" s="3">
        <v>85.1</v>
      </c>
      <c r="V505" s="3">
        <v>0</v>
      </c>
      <c r="W505" s="3">
        <f t="shared" si="30"/>
        <v>587.6400000000001</v>
      </c>
      <c r="X505" s="3">
        <f t="shared" si="31"/>
        <v>298.51</v>
      </c>
      <c r="Y505" s="3">
        <v>2124.91</v>
      </c>
      <c r="Z505" s="3">
        <v>383.61</v>
      </c>
      <c r="AA505" s="3">
        <f t="shared" si="28"/>
        <v>2508.52</v>
      </c>
    </row>
    <row r="506" spans="1:27" x14ac:dyDescent="0.25">
      <c r="A506" s="93">
        <v>2009</v>
      </c>
      <c r="B506" s="93" t="s">
        <v>54</v>
      </c>
      <c r="C506" s="121" t="s">
        <v>2</v>
      </c>
      <c r="D506" s="3">
        <f>VLOOKUP(B506,SWH!$A$4:$C$19,3,FALSE)</f>
        <v>4982.1899999999996</v>
      </c>
      <c r="E506" s="3">
        <v>85.08</v>
      </c>
      <c r="F506" s="3">
        <v>72.849999999999994</v>
      </c>
      <c r="G506" s="3">
        <v>283.64999999999998</v>
      </c>
      <c r="H506" s="3">
        <v>562.72</v>
      </c>
      <c r="I506" s="3">
        <v>124.47</v>
      </c>
      <c r="J506" s="3">
        <v>816.24</v>
      </c>
      <c r="K506" s="3">
        <v>0</v>
      </c>
      <c r="L506" s="3">
        <v>33.79</v>
      </c>
      <c r="M506" s="3">
        <v>126.04</v>
      </c>
      <c r="N506" s="3">
        <v>0.15</v>
      </c>
      <c r="O506" s="3">
        <f>VLOOKUP(B506,SWH!$A$4:$B$19,2,FALSE)</f>
        <v>0.15</v>
      </c>
      <c r="P506" s="3">
        <f t="shared" si="29"/>
        <v>0</v>
      </c>
      <c r="Q506" s="3">
        <v>0</v>
      </c>
      <c r="R506" s="3">
        <v>0</v>
      </c>
      <c r="S506" s="3">
        <v>0</v>
      </c>
      <c r="T506" s="3">
        <v>0</v>
      </c>
      <c r="U506" s="3">
        <v>83.6</v>
      </c>
      <c r="V506" s="3">
        <v>0</v>
      </c>
      <c r="W506" s="3">
        <f t="shared" si="30"/>
        <v>494.77</v>
      </c>
      <c r="X506" s="3">
        <f t="shared" si="31"/>
        <v>72.849999999999994</v>
      </c>
      <c r="Y506" s="3">
        <v>2032.14</v>
      </c>
      <c r="Z506" s="3">
        <v>156.44</v>
      </c>
      <c r="AA506" s="3">
        <f t="shared" si="28"/>
        <v>2188.58</v>
      </c>
    </row>
    <row r="507" spans="1:27" x14ac:dyDescent="0.25">
      <c r="A507" s="93">
        <v>2009</v>
      </c>
      <c r="B507" s="93" t="s">
        <v>54</v>
      </c>
      <c r="C507" s="121" t="s">
        <v>18</v>
      </c>
      <c r="D507" s="3">
        <f>VLOOKUP(B507,SWH!$A$4:$C$19,3,FALSE)</f>
        <v>4982.1899999999996</v>
      </c>
      <c r="E507" s="3">
        <v>153.38</v>
      </c>
      <c r="F507" s="3">
        <v>193.65</v>
      </c>
      <c r="G507" s="3">
        <v>105.62</v>
      </c>
      <c r="H507" s="3">
        <v>562.72</v>
      </c>
      <c r="I507" s="3">
        <v>124.23</v>
      </c>
      <c r="J507" s="3">
        <v>816.24</v>
      </c>
      <c r="K507" s="3">
        <v>0</v>
      </c>
      <c r="L507" s="3">
        <v>33.79</v>
      </c>
      <c r="M507" s="3">
        <v>88.68</v>
      </c>
      <c r="N507" s="3">
        <v>0.15</v>
      </c>
      <c r="O507" s="3">
        <f>VLOOKUP(B507,SWH!$A$4:$B$19,2,FALSE)</f>
        <v>0.15</v>
      </c>
      <c r="P507" s="3">
        <f t="shared" si="29"/>
        <v>0</v>
      </c>
      <c r="Q507" s="3">
        <v>0</v>
      </c>
      <c r="R507" s="3">
        <v>0</v>
      </c>
      <c r="S507" s="3">
        <v>0</v>
      </c>
      <c r="T507" s="3">
        <v>0</v>
      </c>
      <c r="U507" s="3">
        <v>86.73</v>
      </c>
      <c r="V507" s="3">
        <v>0</v>
      </c>
      <c r="W507" s="3">
        <f t="shared" si="30"/>
        <v>347.68</v>
      </c>
      <c r="X507" s="3">
        <f t="shared" si="31"/>
        <v>193.65</v>
      </c>
      <c r="Y507" s="3">
        <v>1884.8</v>
      </c>
      <c r="Z507" s="3">
        <v>280.38</v>
      </c>
      <c r="AA507" s="3">
        <f t="shared" si="28"/>
        <v>2165.1799999999998</v>
      </c>
    </row>
    <row r="508" spans="1:27" x14ac:dyDescent="0.25">
      <c r="A508" s="93">
        <v>2009</v>
      </c>
      <c r="B508" s="93" t="s">
        <v>54</v>
      </c>
      <c r="C508" s="121" t="s">
        <v>4</v>
      </c>
      <c r="D508" s="3">
        <f>VLOOKUP(B508,SWH!$A$4:$C$19,3,FALSE)</f>
        <v>4982.1899999999996</v>
      </c>
      <c r="E508" s="3">
        <v>300.87</v>
      </c>
      <c r="F508" s="3">
        <v>491.57</v>
      </c>
      <c r="G508" s="3">
        <v>184.76</v>
      </c>
      <c r="H508" s="3">
        <v>562.72</v>
      </c>
      <c r="I508" s="3">
        <v>124.41</v>
      </c>
      <c r="J508" s="3">
        <v>816.24</v>
      </c>
      <c r="K508" s="3">
        <v>0</v>
      </c>
      <c r="L508" s="3">
        <v>33.79</v>
      </c>
      <c r="M508" s="3">
        <v>88.76</v>
      </c>
      <c r="N508" s="3">
        <v>0.15</v>
      </c>
      <c r="O508" s="3">
        <f>VLOOKUP(B508,SWH!$A$4:$B$19,2,FALSE)</f>
        <v>0.15</v>
      </c>
      <c r="P508" s="3">
        <f t="shared" si="29"/>
        <v>0</v>
      </c>
      <c r="Q508" s="3">
        <v>0</v>
      </c>
      <c r="R508" s="3">
        <v>0</v>
      </c>
      <c r="S508" s="3">
        <v>0</v>
      </c>
      <c r="T508" s="3">
        <v>0</v>
      </c>
      <c r="U508" s="3">
        <v>89.63</v>
      </c>
      <c r="V508" s="3">
        <v>0</v>
      </c>
      <c r="W508" s="3">
        <f t="shared" si="30"/>
        <v>574.39</v>
      </c>
      <c r="X508" s="3">
        <f t="shared" si="31"/>
        <v>491.57</v>
      </c>
      <c r="Y508" s="3">
        <v>2111.71</v>
      </c>
      <c r="Z508" s="3">
        <v>581.20000000000005</v>
      </c>
      <c r="AA508" s="3">
        <f t="shared" si="28"/>
        <v>2692.91</v>
      </c>
    </row>
    <row r="509" spans="1:27" x14ac:dyDescent="0.25">
      <c r="A509" s="93">
        <v>2009</v>
      </c>
      <c r="B509" s="93" t="s">
        <v>54</v>
      </c>
      <c r="C509" s="121" t="s">
        <v>5</v>
      </c>
      <c r="D509" s="3">
        <f>VLOOKUP(B509,SWH!$A$4:$C$19,3,FALSE)</f>
        <v>4982.1899999999996</v>
      </c>
      <c r="E509" s="3">
        <v>179.89</v>
      </c>
      <c r="F509" s="3">
        <v>187.12</v>
      </c>
      <c r="G509" s="3">
        <v>209.8</v>
      </c>
      <c r="H509" s="3">
        <v>562.72</v>
      </c>
      <c r="I509" s="3">
        <v>124.42</v>
      </c>
      <c r="J509" s="3">
        <v>816.24</v>
      </c>
      <c r="K509" s="3">
        <v>0</v>
      </c>
      <c r="L509" s="3">
        <v>33.79</v>
      </c>
      <c r="M509" s="3">
        <v>116.76</v>
      </c>
      <c r="N509" s="3">
        <v>0.15</v>
      </c>
      <c r="O509" s="3">
        <f>VLOOKUP(B509,SWH!$A$4:$B$19,2,FALSE)</f>
        <v>0.15</v>
      </c>
      <c r="P509" s="3">
        <f t="shared" si="29"/>
        <v>0</v>
      </c>
      <c r="Q509" s="3">
        <v>0</v>
      </c>
      <c r="R509" s="3">
        <v>0</v>
      </c>
      <c r="S509" s="3">
        <v>0</v>
      </c>
      <c r="T509" s="3">
        <v>0</v>
      </c>
      <c r="U509" s="3">
        <v>88.31</v>
      </c>
      <c r="V509" s="3">
        <v>0</v>
      </c>
      <c r="W509" s="3">
        <f t="shared" si="30"/>
        <v>506.45</v>
      </c>
      <c r="X509" s="3">
        <f t="shared" si="31"/>
        <v>187.12</v>
      </c>
      <c r="Y509" s="3">
        <v>2043.76</v>
      </c>
      <c r="Z509" s="3">
        <v>275.43</v>
      </c>
      <c r="AA509" s="3">
        <f t="shared" si="28"/>
        <v>2319.19</v>
      </c>
    </row>
    <row r="510" spans="1:27" x14ac:dyDescent="0.25">
      <c r="A510" s="93">
        <v>2009</v>
      </c>
      <c r="B510" s="93" t="s">
        <v>54</v>
      </c>
      <c r="C510" s="121" t="s">
        <v>15</v>
      </c>
      <c r="D510" s="3">
        <f>VLOOKUP(B510,SWH!$A$4:$C$19,3,FALSE)</f>
        <v>4982.1899999999996</v>
      </c>
      <c r="E510" s="3">
        <v>138.74</v>
      </c>
      <c r="F510" s="3">
        <v>293.39</v>
      </c>
      <c r="G510" s="3">
        <v>61.74</v>
      </c>
      <c r="H510" s="3">
        <v>562.72</v>
      </c>
      <c r="I510" s="3">
        <v>124.22</v>
      </c>
      <c r="J510" s="3">
        <v>816.24</v>
      </c>
      <c r="K510" s="3">
        <v>0</v>
      </c>
      <c r="L510" s="3">
        <v>33.79</v>
      </c>
      <c r="M510" s="3">
        <v>87.18</v>
      </c>
      <c r="N510" s="3">
        <v>0.15</v>
      </c>
      <c r="O510" s="3">
        <f>VLOOKUP(B510,SWH!$A$4:$B$19,2,FALSE)</f>
        <v>0.15</v>
      </c>
      <c r="P510" s="3">
        <f t="shared" si="29"/>
        <v>0</v>
      </c>
      <c r="Q510" s="3">
        <v>0</v>
      </c>
      <c r="R510" s="3">
        <v>0</v>
      </c>
      <c r="S510" s="3">
        <v>0</v>
      </c>
      <c r="T510" s="3">
        <v>0</v>
      </c>
      <c r="U510" s="3">
        <v>89.28</v>
      </c>
      <c r="V510" s="3">
        <v>0</v>
      </c>
      <c r="W510" s="3">
        <f t="shared" si="30"/>
        <v>287.66000000000003</v>
      </c>
      <c r="X510" s="3">
        <f t="shared" si="31"/>
        <v>293.39</v>
      </c>
      <c r="Y510" s="3">
        <v>1824.77</v>
      </c>
      <c r="Z510" s="3">
        <v>382.68</v>
      </c>
      <c r="AA510" s="3">
        <f t="shared" si="28"/>
        <v>2207.4499999999998</v>
      </c>
    </row>
    <row r="511" spans="1:27" x14ac:dyDescent="0.25">
      <c r="A511" s="93">
        <v>2009</v>
      </c>
      <c r="B511" s="93" t="s">
        <v>54</v>
      </c>
      <c r="C511" s="121" t="s">
        <v>16</v>
      </c>
      <c r="D511" s="3">
        <f>VLOOKUP(B511,SWH!$A$4:$C$19,3,FALSE)</f>
        <v>4982.1899999999996</v>
      </c>
      <c r="E511" s="3">
        <v>465.11</v>
      </c>
      <c r="F511" s="3">
        <v>660.93</v>
      </c>
      <c r="G511" s="3">
        <v>203.83</v>
      </c>
      <c r="H511" s="3">
        <v>562.72</v>
      </c>
      <c r="I511" s="3">
        <v>124.36</v>
      </c>
      <c r="J511" s="3">
        <v>816.24</v>
      </c>
      <c r="K511" s="3">
        <v>0</v>
      </c>
      <c r="L511" s="3">
        <v>33.79</v>
      </c>
      <c r="M511" s="3">
        <v>95.13</v>
      </c>
      <c r="N511" s="3">
        <v>0.15</v>
      </c>
      <c r="O511" s="3">
        <f>VLOOKUP(B511,SWH!$A$4:$B$19,2,FALSE)</f>
        <v>0.15</v>
      </c>
      <c r="P511" s="3">
        <f t="shared" si="29"/>
        <v>0</v>
      </c>
      <c r="Q511" s="3">
        <v>0</v>
      </c>
      <c r="R511" s="3">
        <v>0</v>
      </c>
      <c r="S511" s="3">
        <v>0</v>
      </c>
      <c r="T511" s="3">
        <v>0</v>
      </c>
      <c r="U511" s="3">
        <v>93.03</v>
      </c>
      <c r="V511" s="3">
        <v>0</v>
      </c>
      <c r="W511" s="3">
        <f t="shared" si="30"/>
        <v>764.07</v>
      </c>
      <c r="X511" s="3">
        <f t="shared" si="31"/>
        <v>660.93</v>
      </c>
      <c r="Y511" s="3">
        <v>2301.3200000000002</v>
      </c>
      <c r="Z511" s="3">
        <v>753.95</v>
      </c>
      <c r="AA511" s="3">
        <f t="shared" si="28"/>
        <v>3055.2700000000004</v>
      </c>
    </row>
    <row r="512" spans="1:27" x14ac:dyDescent="0.25">
      <c r="A512" s="93">
        <v>2009</v>
      </c>
      <c r="B512" s="93" t="s">
        <v>54</v>
      </c>
      <c r="C512" s="121" t="s">
        <v>9</v>
      </c>
      <c r="D512" s="3">
        <f>VLOOKUP(B512,SWH!$A$4:$C$19,3,FALSE)</f>
        <v>4982.1899999999996</v>
      </c>
      <c r="E512" s="3">
        <v>330.89</v>
      </c>
      <c r="F512" s="3">
        <v>385.98</v>
      </c>
      <c r="G512" s="3">
        <v>134.79</v>
      </c>
      <c r="H512" s="3">
        <v>562.72</v>
      </c>
      <c r="I512" s="3">
        <v>124.27</v>
      </c>
      <c r="J512" s="3">
        <v>816.24</v>
      </c>
      <c r="K512" s="3">
        <v>0</v>
      </c>
      <c r="L512" s="3">
        <v>33.79</v>
      </c>
      <c r="M512" s="3">
        <v>104.27</v>
      </c>
      <c r="N512" s="3">
        <v>0.15</v>
      </c>
      <c r="O512" s="3">
        <f>VLOOKUP(B512,SWH!$A$4:$B$19,2,FALSE)</f>
        <v>0.15</v>
      </c>
      <c r="P512" s="3">
        <f t="shared" si="29"/>
        <v>0</v>
      </c>
      <c r="Q512" s="3">
        <v>0</v>
      </c>
      <c r="R512" s="3">
        <v>0</v>
      </c>
      <c r="S512" s="3">
        <v>0</v>
      </c>
      <c r="T512" s="3">
        <v>0</v>
      </c>
      <c r="U512" s="3">
        <v>92.16</v>
      </c>
      <c r="V512" s="3">
        <v>0</v>
      </c>
      <c r="W512" s="3">
        <f t="shared" si="30"/>
        <v>569.94999999999993</v>
      </c>
      <c r="X512" s="3">
        <f t="shared" si="31"/>
        <v>385.98</v>
      </c>
      <c r="Y512" s="3">
        <v>2107.11</v>
      </c>
      <c r="Z512" s="3">
        <v>478.13</v>
      </c>
      <c r="AA512" s="3">
        <f t="shared" si="28"/>
        <v>2585.2400000000002</v>
      </c>
    </row>
    <row r="513" spans="1:27" x14ac:dyDescent="0.25">
      <c r="A513" s="93">
        <v>2009</v>
      </c>
      <c r="B513" s="93" t="s">
        <v>54</v>
      </c>
      <c r="C513" s="121" t="s">
        <v>12</v>
      </c>
      <c r="D513" s="3">
        <f>VLOOKUP(B513,SWH!$A$4:$C$19,3,FALSE)</f>
        <v>4982.1899999999996</v>
      </c>
      <c r="E513" s="3">
        <v>456.16</v>
      </c>
      <c r="F513" s="3">
        <v>828.99</v>
      </c>
      <c r="G513" s="3">
        <v>209.17</v>
      </c>
      <c r="H513" s="3">
        <v>562.72</v>
      </c>
      <c r="I513" s="3">
        <v>124.19</v>
      </c>
      <c r="J513" s="3">
        <v>816.24</v>
      </c>
      <c r="K513" s="3">
        <v>0</v>
      </c>
      <c r="L513" s="3">
        <v>33.79</v>
      </c>
      <c r="M513" s="3">
        <v>99.67</v>
      </c>
      <c r="N513" s="3">
        <v>0.15</v>
      </c>
      <c r="O513" s="3">
        <f>VLOOKUP(B513,SWH!$A$4:$B$19,2,FALSE)</f>
        <v>0.15</v>
      </c>
      <c r="P513" s="3">
        <f t="shared" si="29"/>
        <v>0</v>
      </c>
      <c r="Q513" s="3">
        <v>0</v>
      </c>
      <c r="R513" s="3">
        <v>0</v>
      </c>
      <c r="S513" s="3">
        <v>0</v>
      </c>
      <c r="T513" s="3">
        <v>0</v>
      </c>
      <c r="U513" s="3">
        <v>97.06</v>
      </c>
      <c r="V513" s="3">
        <v>0</v>
      </c>
      <c r="W513" s="3">
        <f t="shared" si="30"/>
        <v>765</v>
      </c>
      <c r="X513" s="3">
        <f t="shared" si="31"/>
        <v>828.99</v>
      </c>
      <c r="Y513" s="3">
        <v>2302.1</v>
      </c>
      <c r="Z513" s="3">
        <v>926.05</v>
      </c>
      <c r="AA513" s="3">
        <f t="shared" si="28"/>
        <v>3228.1499999999996</v>
      </c>
    </row>
    <row r="514" spans="1:27" x14ac:dyDescent="0.25">
      <c r="A514" s="93">
        <v>2009</v>
      </c>
      <c r="B514" s="93" t="s">
        <v>54</v>
      </c>
      <c r="C514" s="121" t="s">
        <v>8</v>
      </c>
      <c r="D514" s="3">
        <f>VLOOKUP(B514,SWH!$A$4:$C$19,3,FALSE)</f>
        <v>4982.1899999999996</v>
      </c>
      <c r="E514" s="3">
        <v>672.4</v>
      </c>
      <c r="F514" s="3">
        <v>1215.81</v>
      </c>
      <c r="G514" s="3">
        <v>140.44</v>
      </c>
      <c r="H514" s="3">
        <v>562.72</v>
      </c>
      <c r="I514" s="3">
        <v>123.5</v>
      </c>
      <c r="J514" s="3">
        <v>816.24</v>
      </c>
      <c r="K514" s="3">
        <v>0</v>
      </c>
      <c r="L514" s="3">
        <v>33.79</v>
      </c>
      <c r="M514" s="3">
        <v>103.49</v>
      </c>
      <c r="N514" s="3">
        <v>0.15</v>
      </c>
      <c r="O514" s="3">
        <f>VLOOKUP(B514,SWH!$A$4:$B$19,2,FALSE)</f>
        <v>0.15</v>
      </c>
      <c r="P514" s="3">
        <f t="shared" si="29"/>
        <v>0</v>
      </c>
      <c r="Q514" s="3">
        <v>0</v>
      </c>
      <c r="R514" s="3">
        <v>0</v>
      </c>
      <c r="S514" s="3">
        <v>0</v>
      </c>
      <c r="T514" s="3">
        <v>0</v>
      </c>
      <c r="U514" s="3">
        <v>102.57</v>
      </c>
      <c r="V514" s="3">
        <v>0</v>
      </c>
      <c r="W514" s="3">
        <f t="shared" si="30"/>
        <v>916.32999999999993</v>
      </c>
      <c r="X514" s="3">
        <f t="shared" si="31"/>
        <v>1215.81</v>
      </c>
      <c r="Y514" s="3">
        <v>2452.7399999999998</v>
      </c>
      <c r="Z514" s="3">
        <v>1318.38</v>
      </c>
      <c r="AA514" s="3">
        <f t="shared" ref="AA514:AA577" si="32">SUM(Y514:Z514)</f>
        <v>3771.12</v>
      </c>
    </row>
    <row r="515" spans="1:27" x14ac:dyDescent="0.25">
      <c r="A515" s="93">
        <v>2012</v>
      </c>
      <c r="B515" s="93" t="s">
        <v>54</v>
      </c>
      <c r="C515" s="121" t="s">
        <v>10</v>
      </c>
      <c r="D515" s="3">
        <f>VLOOKUP(B515,SWH!$A$4:$C$19,3,FALSE)</f>
        <v>4982.1899999999996</v>
      </c>
      <c r="E515" s="3">
        <v>0</v>
      </c>
      <c r="F515" s="3">
        <v>0</v>
      </c>
      <c r="G515" s="3">
        <v>1096.58</v>
      </c>
      <c r="H515" s="3">
        <v>303.60000000000002</v>
      </c>
      <c r="I515" s="3">
        <v>124.66</v>
      </c>
      <c r="J515" s="3">
        <v>816.24</v>
      </c>
      <c r="K515" s="3">
        <v>0</v>
      </c>
      <c r="L515" s="3">
        <v>19.13</v>
      </c>
      <c r="M515" s="3">
        <v>125.29</v>
      </c>
      <c r="N515" s="3">
        <v>0.15</v>
      </c>
      <c r="O515" s="3">
        <f>VLOOKUP(B515,SWH!$A$4:$B$19,2,FALSE)</f>
        <v>0.15</v>
      </c>
      <c r="P515" s="3">
        <f t="shared" ref="P515:P578" si="33">N515-O515</f>
        <v>0</v>
      </c>
      <c r="Q515" s="3">
        <v>0</v>
      </c>
      <c r="R515" s="3">
        <v>0</v>
      </c>
      <c r="S515" s="3">
        <v>19.420000000000002</v>
      </c>
      <c r="T515" s="3">
        <v>0</v>
      </c>
      <c r="U515" s="3">
        <v>67.13</v>
      </c>
      <c r="V515" s="3">
        <v>0</v>
      </c>
      <c r="W515" s="3">
        <f t="shared" ref="W515:W578" si="34">E515+G515+M515+SUM(P515:S515)</f>
        <v>1241.29</v>
      </c>
      <c r="X515" s="3">
        <f t="shared" ref="X515:X578" si="35">F515</f>
        <v>0</v>
      </c>
      <c r="Y515" s="3">
        <v>2505.0700000000002</v>
      </c>
      <c r="Z515" s="3">
        <v>67.13</v>
      </c>
      <c r="AA515" s="3">
        <f t="shared" si="32"/>
        <v>2572.2000000000003</v>
      </c>
    </row>
    <row r="516" spans="1:27" x14ac:dyDescent="0.25">
      <c r="A516" s="93">
        <v>2012</v>
      </c>
      <c r="B516" s="93" t="s">
        <v>54</v>
      </c>
      <c r="C516" s="121" t="s">
        <v>6</v>
      </c>
      <c r="D516" s="3">
        <f>VLOOKUP(B516,SWH!$A$4:$C$19,3,FALSE)</f>
        <v>4982.1899999999996</v>
      </c>
      <c r="E516" s="3">
        <v>0.59</v>
      </c>
      <c r="F516" s="3">
        <v>0.01</v>
      </c>
      <c r="G516" s="3">
        <v>1020.38</v>
      </c>
      <c r="H516" s="3">
        <v>305.95</v>
      </c>
      <c r="I516" s="3">
        <v>124.68</v>
      </c>
      <c r="J516" s="3">
        <v>816.24</v>
      </c>
      <c r="K516" s="3">
        <v>0</v>
      </c>
      <c r="L516" s="3">
        <v>19.13</v>
      </c>
      <c r="M516" s="3">
        <v>118.34</v>
      </c>
      <c r="N516" s="3">
        <v>0.15</v>
      </c>
      <c r="O516" s="3">
        <f>VLOOKUP(B516,SWH!$A$4:$B$19,2,FALSE)</f>
        <v>0.15</v>
      </c>
      <c r="P516" s="3">
        <f t="shared" si="33"/>
        <v>0</v>
      </c>
      <c r="Q516" s="3">
        <v>0</v>
      </c>
      <c r="R516" s="3">
        <v>0</v>
      </c>
      <c r="S516" s="3">
        <v>0</v>
      </c>
      <c r="T516" s="3">
        <v>0</v>
      </c>
      <c r="U516" s="3">
        <v>67.599999999999994</v>
      </c>
      <c r="V516" s="3">
        <v>0</v>
      </c>
      <c r="W516" s="3">
        <f t="shared" si="34"/>
        <v>1139.31</v>
      </c>
      <c r="X516" s="3">
        <f t="shared" si="35"/>
        <v>0.01</v>
      </c>
      <c r="Y516" s="3">
        <v>2405.4699999999998</v>
      </c>
      <c r="Z516" s="3">
        <v>67.61</v>
      </c>
      <c r="AA516" s="3">
        <f t="shared" si="32"/>
        <v>2473.08</v>
      </c>
    </row>
    <row r="517" spans="1:27" x14ac:dyDescent="0.25">
      <c r="A517" s="93">
        <v>2012</v>
      </c>
      <c r="B517" s="93" t="s">
        <v>54</v>
      </c>
      <c r="C517" s="121" t="s">
        <v>11</v>
      </c>
      <c r="D517" s="3">
        <f>VLOOKUP(B517,SWH!$A$4:$C$19,3,FALSE)</f>
        <v>4982.1899999999996</v>
      </c>
      <c r="E517" s="3">
        <v>0.01</v>
      </c>
      <c r="F517" s="3">
        <v>0</v>
      </c>
      <c r="G517" s="3">
        <v>697.24</v>
      </c>
      <c r="H517" s="3">
        <v>308.92</v>
      </c>
      <c r="I517" s="3">
        <v>124.7</v>
      </c>
      <c r="J517" s="3">
        <v>816.24</v>
      </c>
      <c r="K517" s="3">
        <v>0</v>
      </c>
      <c r="L517" s="3">
        <v>19.14</v>
      </c>
      <c r="M517" s="3">
        <v>106.47</v>
      </c>
      <c r="N517" s="3">
        <v>0.15</v>
      </c>
      <c r="O517" s="3">
        <f>VLOOKUP(B517,SWH!$A$4:$B$19,2,FALSE)</f>
        <v>0.15</v>
      </c>
      <c r="P517" s="3">
        <f t="shared" si="33"/>
        <v>0</v>
      </c>
      <c r="Q517" s="3">
        <v>0</v>
      </c>
      <c r="R517" s="3">
        <v>0</v>
      </c>
      <c r="S517" s="3">
        <v>37.85</v>
      </c>
      <c r="T517" s="3">
        <v>0</v>
      </c>
      <c r="U517" s="3">
        <v>70.099999999999994</v>
      </c>
      <c r="V517" s="3">
        <v>0</v>
      </c>
      <c r="W517" s="3">
        <f t="shared" si="34"/>
        <v>841.57</v>
      </c>
      <c r="X517" s="3">
        <f t="shared" si="35"/>
        <v>0</v>
      </c>
      <c r="Y517" s="3">
        <v>2110.71</v>
      </c>
      <c r="Z517" s="3">
        <v>70.099999999999994</v>
      </c>
      <c r="AA517" s="3">
        <f t="shared" si="32"/>
        <v>2180.81</v>
      </c>
    </row>
    <row r="518" spans="1:27" x14ac:dyDescent="0.25">
      <c r="A518" s="93">
        <v>2012</v>
      </c>
      <c r="B518" s="93" t="s">
        <v>54</v>
      </c>
      <c r="C518" s="121" t="s">
        <v>13</v>
      </c>
      <c r="D518" s="3">
        <f>VLOOKUP(B518,SWH!$A$4:$C$19,3,FALSE)</f>
        <v>4982.1899999999996</v>
      </c>
      <c r="E518" s="3">
        <v>3.53</v>
      </c>
      <c r="F518" s="3">
        <v>11.3</v>
      </c>
      <c r="G518" s="3">
        <v>817.5</v>
      </c>
      <c r="H518" s="3">
        <v>309.10000000000002</v>
      </c>
      <c r="I518" s="3">
        <v>124.54</v>
      </c>
      <c r="J518" s="3">
        <v>816.24</v>
      </c>
      <c r="K518" s="3">
        <v>0</v>
      </c>
      <c r="L518" s="3">
        <v>19.14</v>
      </c>
      <c r="M518" s="3">
        <v>107.24</v>
      </c>
      <c r="N518" s="3">
        <v>0.15</v>
      </c>
      <c r="O518" s="3">
        <f>VLOOKUP(B518,SWH!$A$4:$B$19,2,FALSE)</f>
        <v>0.15</v>
      </c>
      <c r="P518" s="3">
        <f t="shared" si="33"/>
        <v>0</v>
      </c>
      <c r="Q518" s="3">
        <v>0</v>
      </c>
      <c r="R518" s="3">
        <v>0</v>
      </c>
      <c r="S518" s="3">
        <v>0</v>
      </c>
      <c r="T518" s="3">
        <v>0</v>
      </c>
      <c r="U518" s="3">
        <v>70.36</v>
      </c>
      <c r="V518" s="3">
        <v>0</v>
      </c>
      <c r="W518" s="3">
        <f t="shared" si="34"/>
        <v>928.27</v>
      </c>
      <c r="X518" s="3">
        <f t="shared" si="35"/>
        <v>11.3</v>
      </c>
      <c r="Y518" s="3">
        <v>2197.44</v>
      </c>
      <c r="Z518" s="3">
        <v>81.66</v>
      </c>
      <c r="AA518" s="3">
        <f t="shared" si="32"/>
        <v>2279.1</v>
      </c>
    </row>
    <row r="519" spans="1:27" x14ac:dyDescent="0.25">
      <c r="A519" s="93">
        <v>2012</v>
      </c>
      <c r="B519" s="93" t="s">
        <v>54</v>
      </c>
      <c r="C519" s="121" t="s">
        <v>19</v>
      </c>
      <c r="D519" s="3">
        <f>VLOOKUP(B519,SWH!$A$4:$C$19,3,FALSE)</f>
        <v>4982.1899999999996</v>
      </c>
      <c r="E519" s="3">
        <v>7.1</v>
      </c>
      <c r="F519" s="3">
        <v>5.97</v>
      </c>
      <c r="G519" s="3">
        <v>571.57000000000005</v>
      </c>
      <c r="H519" s="3">
        <v>310.07</v>
      </c>
      <c r="I519" s="3">
        <v>124.5</v>
      </c>
      <c r="J519" s="3">
        <v>816.24</v>
      </c>
      <c r="K519" s="3">
        <v>0</v>
      </c>
      <c r="L519" s="3">
        <v>19.14</v>
      </c>
      <c r="M519" s="3">
        <v>93.29</v>
      </c>
      <c r="N519" s="3">
        <v>0.15</v>
      </c>
      <c r="O519" s="3">
        <f>VLOOKUP(B519,SWH!$A$4:$B$19,2,FALSE)</f>
        <v>0.15</v>
      </c>
      <c r="P519" s="3">
        <f t="shared" si="33"/>
        <v>0</v>
      </c>
      <c r="Q519" s="3">
        <v>0</v>
      </c>
      <c r="R519" s="3">
        <v>0</v>
      </c>
      <c r="S519" s="3">
        <v>25.34</v>
      </c>
      <c r="T519" s="3">
        <v>0</v>
      </c>
      <c r="U519" s="3">
        <v>73.599999999999994</v>
      </c>
      <c r="V519" s="3">
        <v>0</v>
      </c>
      <c r="W519" s="3">
        <f t="shared" si="34"/>
        <v>697.30000000000007</v>
      </c>
      <c r="X519" s="3">
        <f t="shared" si="35"/>
        <v>5.97</v>
      </c>
      <c r="Y519" s="3">
        <v>1967.39</v>
      </c>
      <c r="Z519" s="3">
        <v>79.58</v>
      </c>
      <c r="AA519" s="3">
        <f t="shared" si="32"/>
        <v>2046.97</v>
      </c>
    </row>
    <row r="520" spans="1:27" x14ac:dyDescent="0.25">
      <c r="A520" s="93">
        <v>2012</v>
      </c>
      <c r="B520" s="93" t="s">
        <v>54</v>
      </c>
      <c r="C520" s="121" t="s">
        <v>20</v>
      </c>
      <c r="D520" s="3">
        <f>VLOOKUP(B520,SWH!$A$4:$C$19,3,FALSE)</f>
        <v>4982.1899999999996</v>
      </c>
      <c r="E520" s="3">
        <v>9.98</v>
      </c>
      <c r="F520" s="3">
        <v>15.46</v>
      </c>
      <c r="G520" s="3">
        <v>472.22</v>
      </c>
      <c r="H520" s="3">
        <v>312.02999999999997</v>
      </c>
      <c r="I520" s="3">
        <v>124.59</v>
      </c>
      <c r="J520" s="3">
        <v>816.24</v>
      </c>
      <c r="K520" s="3">
        <v>0</v>
      </c>
      <c r="L520" s="3">
        <v>19.14</v>
      </c>
      <c r="M520" s="3">
        <v>106.56</v>
      </c>
      <c r="N520" s="3">
        <v>0.15</v>
      </c>
      <c r="O520" s="3">
        <f>VLOOKUP(B520,SWH!$A$4:$B$19,2,FALSE)</f>
        <v>0.15</v>
      </c>
      <c r="P520" s="3">
        <f t="shared" si="33"/>
        <v>0</v>
      </c>
      <c r="Q520" s="3">
        <v>0</v>
      </c>
      <c r="R520" s="3">
        <v>0</v>
      </c>
      <c r="S520" s="3">
        <v>0</v>
      </c>
      <c r="T520" s="3">
        <v>0</v>
      </c>
      <c r="U520" s="3">
        <v>73.81</v>
      </c>
      <c r="V520" s="3">
        <v>0</v>
      </c>
      <c r="W520" s="3">
        <f t="shared" si="34"/>
        <v>588.76</v>
      </c>
      <c r="X520" s="3">
        <f t="shared" si="35"/>
        <v>15.46</v>
      </c>
      <c r="Y520" s="3">
        <v>1860.9</v>
      </c>
      <c r="Z520" s="3">
        <v>89.28</v>
      </c>
      <c r="AA520" s="3">
        <f t="shared" si="32"/>
        <v>1950.18</v>
      </c>
    </row>
    <row r="521" spans="1:27" x14ac:dyDescent="0.25">
      <c r="A521" s="93">
        <v>2012</v>
      </c>
      <c r="B521" s="93" t="s">
        <v>54</v>
      </c>
      <c r="C521" s="121" t="s">
        <v>3</v>
      </c>
      <c r="D521" s="3">
        <f>VLOOKUP(B521,SWH!$A$4:$C$19,3,FALSE)</f>
        <v>4982.1899999999996</v>
      </c>
      <c r="E521" s="3">
        <v>66.59</v>
      </c>
      <c r="F521" s="3">
        <v>116.48</v>
      </c>
      <c r="G521" s="3">
        <v>347.22</v>
      </c>
      <c r="H521" s="3">
        <v>315.01</v>
      </c>
      <c r="I521" s="3">
        <v>124.56</v>
      </c>
      <c r="J521" s="3">
        <v>816.24</v>
      </c>
      <c r="K521" s="3">
        <v>0</v>
      </c>
      <c r="L521" s="3">
        <v>19.149999999999999</v>
      </c>
      <c r="M521" s="3">
        <v>79.540000000000006</v>
      </c>
      <c r="N521" s="3">
        <v>0.15</v>
      </c>
      <c r="O521" s="3">
        <f>VLOOKUP(B521,SWH!$A$4:$B$19,2,FALSE)</f>
        <v>0.15</v>
      </c>
      <c r="P521" s="3">
        <f t="shared" si="33"/>
        <v>0</v>
      </c>
      <c r="Q521" s="3">
        <v>0</v>
      </c>
      <c r="R521" s="3">
        <v>0</v>
      </c>
      <c r="S521" s="3">
        <v>11.08</v>
      </c>
      <c r="T521" s="3">
        <v>0</v>
      </c>
      <c r="U521" s="3">
        <v>79.92</v>
      </c>
      <c r="V521" s="3">
        <v>0</v>
      </c>
      <c r="W521" s="3">
        <f t="shared" si="34"/>
        <v>504.43000000000006</v>
      </c>
      <c r="X521" s="3">
        <f t="shared" si="35"/>
        <v>116.48</v>
      </c>
      <c r="Y521" s="3">
        <v>1779.55</v>
      </c>
      <c r="Z521" s="3">
        <v>196.4</v>
      </c>
      <c r="AA521" s="3">
        <f t="shared" si="32"/>
        <v>1975.95</v>
      </c>
    </row>
    <row r="522" spans="1:27" x14ac:dyDescent="0.25">
      <c r="A522" s="93">
        <v>2012</v>
      </c>
      <c r="B522" s="93" t="s">
        <v>54</v>
      </c>
      <c r="C522" s="121" t="s">
        <v>7</v>
      </c>
      <c r="D522" s="3">
        <f>VLOOKUP(B522,SWH!$A$4:$C$19,3,FALSE)</f>
        <v>4982.1899999999996</v>
      </c>
      <c r="E522" s="3">
        <v>24.8</v>
      </c>
      <c r="F522" s="3">
        <v>62.42</v>
      </c>
      <c r="G522" s="3">
        <v>325.39</v>
      </c>
      <c r="H522" s="3">
        <v>311</v>
      </c>
      <c r="I522" s="3">
        <v>124.56</v>
      </c>
      <c r="J522" s="3">
        <v>816.24</v>
      </c>
      <c r="K522" s="3">
        <v>0</v>
      </c>
      <c r="L522" s="3">
        <v>19.14</v>
      </c>
      <c r="M522" s="3">
        <v>96.6</v>
      </c>
      <c r="N522" s="3">
        <v>0.15</v>
      </c>
      <c r="O522" s="3">
        <f>VLOOKUP(B522,SWH!$A$4:$B$19,2,FALSE)</f>
        <v>0.15</v>
      </c>
      <c r="P522" s="3">
        <f t="shared" si="33"/>
        <v>0</v>
      </c>
      <c r="Q522" s="3">
        <v>0</v>
      </c>
      <c r="R522" s="3">
        <v>0</v>
      </c>
      <c r="S522" s="3">
        <v>0</v>
      </c>
      <c r="T522" s="3">
        <v>0</v>
      </c>
      <c r="U522" s="3">
        <v>78.27</v>
      </c>
      <c r="V522" s="3">
        <v>0</v>
      </c>
      <c r="W522" s="3">
        <f t="shared" si="34"/>
        <v>446.78999999999996</v>
      </c>
      <c r="X522" s="3">
        <f t="shared" si="35"/>
        <v>62.42</v>
      </c>
      <c r="Y522" s="3">
        <v>1717.88</v>
      </c>
      <c r="Z522" s="3">
        <v>140.69</v>
      </c>
      <c r="AA522" s="3">
        <f t="shared" si="32"/>
        <v>1858.5700000000002</v>
      </c>
    </row>
    <row r="523" spans="1:27" x14ac:dyDescent="0.25">
      <c r="A523" s="93">
        <v>2012</v>
      </c>
      <c r="B523" s="93" t="s">
        <v>54</v>
      </c>
      <c r="C523" s="121" t="s">
        <v>17</v>
      </c>
      <c r="D523" s="3">
        <f>VLOOKUP(B523,SWH!$A$4:$C$19,3,FALSE)</f>
        <v>4982.1899999999996</v>
      </c>
      <c r="E523" s="3">
        <v>7.66</v>
      </c>
      <c r="F523" s="3">
        <v>47.71</v>
      </c>
      <c r="G523" s="3">
        <v>210.45</v>
      </c>
      <c r="H523" s="3">
        <v>311.69</v>
      </c>
      <c r="I523" s="3">
        <v>124.54</v>
      </c>
      <c r="J523" s="3">
        <v>816.24</v>
      </c>
      <c r="K523" s="3">
        <v>0</v>
      </c>
      <c r="L523" s="3">
        <v>19.14</v>
      </c>
      <c r="M523" s="3">
        <v>72.569999999999993</v>
      </c>
      <c r="N523" s="3">
        <v>0.15</v>
      </c>
      <c r="O523" s="3">
        <f>VLOOKUP(B523,SWH!$A$4:$B$19,2,FALSE)</f>
        <v>0.15</v>
      </c>
      <c r="P523" s="3">
        <f t="shared" si="33"/>
        <v>0</v>
      </c>
      <c r="Q523" s="3">
        <v>0</v>
      </c>
      <c r="R523" s="3">
        <v>0</v>
      </c>
      <c r="S523" s="3">
        <v>0</v>
      </c>
      <c r="T523" s="3">
        <v>0</v>
      </c>
      <c r="U523" s="3">
        <v>80.47</v>
      </c>
      <c r="V523" s="3">
        <v>0</v>
      </c>
      <c r="W523" s="3">
        <f t="shared" si="34"/>
        <v>290.67999999999995</v>
      </c>
      <c r="X523" s="3">
        <f t="shared" si="35"/>
        <v>47.71</v>
      </c>
      <c r="Y523" s="3">
        <v>1562.45</v>
      </c>
      <c r="Z523" s="3">
        <v>128.18</v>
      </c>
      <c r="AA523" s="3">
        <f t="shared" si="32"/>
        <v>1690.63</v>
      </c>
    </row>
    <row r="524" spans="1:27" x14ac:dyDescent="0.25">
      <c r="A524" s="93">
        <v>2012</v>
      </c>
      <c r="B524" s="93" t="s">
        <v>54</v>
      </c>
      <c r="C524" s="121" t="s">
        <v>14</v>
      </c>
      <c r="D524" s="3">
        <f>VLOOKUP(B524,SWH!$A$4:$C$19,3,FALSE)</f>
        <v>4982.1899999999996</v>
      </c>
      <c r="E524" s="3">
        <v>104.28</v>
      </c>
      <c r="F524" s="3">
        <v>264.60000000000002</v>
      </c>
      <c r="G524" s="3">
        <v>252.58</v>
      </c>
      <c r="H524" s="3">
        <v>309.45</v>
      </c>
      <c r="I524" s="3">
        <v>124.37</v>
      </c>
      <c r="J524" s="3">
        <v>816.24</v>
      </c>
      <c r="K524" s="3">
        <v>0</v>
      </c>
      <c r="L524" s="3">
        <v>19.14</v>
      </c>
      <c r="M524" s="3">
        <v>79.03</v>
      </c>
      <c r="N524" s="3">
        <v>0.15</v>
      </c>
      <c r="O524" s="3">
        <f>VLOOKUP(B524,SWH!$A$4:$B$19,2,FALSE)</f>
        <v>0.15</v>
      </c>
      <c r="P524" s="3">
        <f t="shared" si="33"/>
        <v>0</v>
      </c>
      <c r="Q524" s="3">
        <v>0</v>
      </c>
      <c r="R524" s="3">
        <v>0</v>
      </c>
      <c r="S524" s="3">
        <v>11.89</v>
      </c>
      <c r="T524" s="3">
        <v>0</v>
      </c>
      <c r="U524" s="3">
        <v>85.07</v>
      </c>
      <c r="V524" s="3">
        <v>0</v>
      </c>
      <c r="W524" s="3">
        <f t="shared" si="34"/>
        <v>447.78</v>
      </c>
      <c r="X524" s="3">
        <f t="shared" si="35"/>
        <v>264.60000000000002</v>
      </c>
      <c r="Y524" s="3">
        <v>1717.14</v>
      </c>
      <c r="Z524" s="3">
        <v>349.67</v>
      </c>
      <c r="AA524" s="3">
        <f t="shared" si="32"/>
        <v>2066.81</v>
      </c>
    </row>
    <row r="525" spans="1:27" x14ac:dyDescent="0.25">
      <c r="A525" s="93">
        <v>2012</v>
      </c>
      <c r="B525" s="93" t="s">
        <v>54</v>
      </c>
      <c r="C525" s="121" t="s">
        <v>2</v>
      </c>
      <c r="D525" s="3">
        <f>VLOOKUP(B525,SWH!$A$4:$C$19,3,FALSE)</f>
        <v>4982.1899999999996</v>
      </c>
      <c r="E525" s="3">
        <v>33.19</v>
      </c>
      <c r="F525" s="3">
        <v>108.2</v>
      </c>
      <c r="G525" s="3">
        <v>238.74</v>
      </c>
      <c r="H525" s="3">
        <v>304.04000000000002</v>
      </c>
      <c r="I525" s="3">
        <v>124.47</v>
      </c>
      <c r="J525" s="3">
        <v>816.24</v>
      </c>
      <c r="K525" s="3">
        <v>0</v>
      </c>
      <c r="L525" s="3">
        <v>19.13</v>
      </c>
      <c r="M525" s="3">
        <v>108.31</v>
      </c>
      <c r="N525" s="3">
        <v>0.15</v>
      </c>
      <c r="O525" s="3">
        <f>VLOOKUP(B525,SWH!$A$4:$B$19,2,FALSE)</f>
        <v>0.15</v>
      </c>
      <c r="P525" s="3">
        <f t="shared" si="33"/>
        <v>0</v>
      </c>
      <c r="Q525" s="3">
        <v>0</v>
      </c>
      <c r="R525" s="3">
        <v>0</v>
      </c>
      <c r="S525" s="3">
        <v>0</v>
      </c>
      <c r="T525" s="3">
        <v>0</v>
      </c>
      <c r="U525" s="3">
        <v>83.57</v>
      </c>
      <c r="V525" s="3">
        <v>0</v>
      </c>
      <c r="W525" s="3">
        <f t="shared" si="34"/>
        <v>380.24</v>
      </c>
      <c r="X525" s="3">
        <f t="shared" si="35"/>
        <v>108.2</v>
      </c>
      <c r="Y525" s="3">
        <v>1644.27</v>
      </c>
      <c r="Z525" s="3">
        <v>191.76</v>
      </c>
      <c r="AA525" s="3">
        <f t="shared" si="32"/>
        <v>1836.03</v>
      </c>
    </row>
    <row r="526" spans="1:27" x14ac:dyDescent="0.25">
      <c r="A526" s="93">
        <v>2012</v>
      </c>
      <c r="B526" s="93" t="s">
        <v>54</v>
      </c>
      <c r="C526" s="121" t="s">
        <v>18</v>
      </c>
      <c r="D526" s="3">
        <f>VLOOKUP(B526,SWH!$A$4:$C$19,3,FALSE)</f>
        <v>4982.1899999999996</v>
      </c>
      <c r="E526" s="3">
        <v>81.98</v>
      </c>
      <c r="F526" s="3">
        <v>347.6</v>
      </c>
      <c r="G526" s="3">
        <v>89.1</v>
      </c>
      <c r="H526" s="3">
        <v>315.51</v>
      </c>
      <c r="I526" s="3">
        <v>124.23</v>
      </c>
      <c r="J526" s="3">
        <v>816.24</v>
      </c>
      <c r="K526" s="3">
        <v>0</v>
      </c>
      <c r="L526" s="3">
        <v>19.149999999999999</v>
      </c>
      <c r="M526" s="3">
        <v>75.77</v>
      </c>
      <c r="N526" s="3">
        <v>0.15</v>
      </c>
      <c r="O526" s="3">
        <f>VLOOKUP(B526,SWH!$A$4:$B$19,2,FALSE)</f>
        <v>0.15</v>
      </c>
      <c r="P526" s="3">
        <f t="shared" si="33"/>
        <v>0</v>
      </c>
      <c r="Q526" s="3">
        <v>0</v>
      </c>
      <c r="R526" s="3">
        <v>0</v>
      </c>
      <c r="S526" s="3">
        <v>0</v>
      </c>
      <c r="T526" s="3">
        <v>0</v>
      </c>
      <c r="U526" s="3">
        <v>86.72</v>
      </c>
      <c r="V526" s="3">
        <v>0</v>
      </c>
      <c r="W526" s="3">
        <f t="shared" si="34"/>
        <v>246.84999999999997</v>
      </c>
      <c r="X526" s="3">
        <f t="shared" si="35"/>
        <v>347.6</v>
      </c>
      <c r="Y526" s="3">
        <v>1522.14</v>
      </c>
      <c r="Z526" s="3">
        <v>434.32</v>
      </c>
      <c r="AA526" s="3">
        <f t="shared" si="32"/>
        <v>1956.46</v>
      </c>
    </row>
    <row r="527" spans="1:27" x14ac:dyDescent="0.25">
      <c r="A527" s="93">
        <v>2012</v>
      </c>
      <c r="B527" s="93" t="s">
        <v>54</v>
      </c>
      <c r="C527" s="121" t="s">
        <v>4</v>
      </c>
      <c r="D527" s="3">
        <f>VLOOKUP(B527,SWH!$A$4:$C$19,3,FALSE)</f>
        <v>4982.1899999999996</v>
      </c>
      <c r="E527" s="3">
        <v>187.99</v>
      </c>
      <c r="F527" s="3">
        <v>230.88</v>
      </c>
      <c r="G527" s="3">
        <v>153.1</v>
      </c>
      <c r="H527" s="3">
        <v>309.39999999999998</v>
      </c>
      <c r="I527" s="3">
        <v>124.41</v>
      </c>
      <c r="J527" s="3">
        <v>816.24</v>
      </c>
      <c r="K527" s="3">
        <v>0</v>
      </c>
      <c r="L527" s="3">
        <v>19.14</v>
      </c>
      <c r="M527" s="3">
        <v>73.86</v>
      </c>
      <c r="N527" s="3">
        <v>0.15</v>
      </c>
      <c r="O527" s="3">
        <f>VLOOKUP(B527,SWH!$A$4:$B$19,2,FALSE)</f>
        <v>0.15</v>
      </c>
      <c r="P527" s="3">
        <f t="shared" si="33"/>
        <v>0</v>
      </c>
      <c r="Q527" s="3">
        <v>0</v>
      </c>
      <c r="R527" s="3">
        <v>0</v>
      </c>
      <c r="S527" s="3">
        <v>20.95</v>
      </c>
      <c r="T527" s="3">
        <v>0</v>
      </c>
      <c r="U527" s="3">
        <v>89.62</v>
      </c>
      <c r="V527" s="3">
        <v>0</v>
      </c>
      <c r="W527" s="3">
        <f t="shared" si="34"/>
        <v>435.90000000000003</v>
      </c>
      <c r="X527" s="3">
        <f t="shared" si="35"/>
        <v>230.88</v>
      </c>
      <c r="Y527" s="3">
        <v>1705.24</v>
      </c>
      <c r="Z527" s="3">
        <v>320.5</v>
      </c>
      <c r="AA527" s="3">
        <f t="shared" si="32"/>
        <v>2025.74</v>
      </c>
    </row>
    <row r="528" spans="1:27" x14ac:dyDescent="0.25">
      <c r="A528" s="93">
        <v>2012</v>
      </c>
      <c r="B528" s="93" t="s">
        <v>54</v>
      </c>
      <c r="C528" s="121" t="s">
        <v>5</v>
      </c>
      <c r="D528" s="3">
        <f>VLOOKUP(B528,SWH!$A$4:$C$19,3,FALSE)</f>
        <v>4982.1899999999996</v>
      </c>
      <c r="E528" s="3">
        <v>98.95</v>
      </c>
      <c r="F528" s="3">
        <v>253.13</v>
      </c>
      <c r="G528" s="3">
        <v>177.12</v>
      </c>
      <c r="H528" s="3">
        <v>307.64</v>
      </c>
      <c r="I528" s="3">
        <v>124.42</v>
      </c>
      <c r="J528" s="3">
        <v>816.24</v>
      </c>
      <c r="K528" s="3">
        <v>0</v>
      </c>
      <c r="L528" s="3">
        <v>19.14</v>
      </c>
      <c r="M528" s="3">
        <v>98.71</v>
      </c>
      <c r="N528" s="3">
        <v>0.15</v>
      </c>
      <c r="O528" s="3">
        <f>VLOOKUP(B528,SWH!$A$4:$B$19,2,FALSE)</f>
        <v>0.15</v>
      </c>
      <c r="P528" s="3">
        <f t="shared" si="33"/>
        <v>0</v>
      </c>
      <c r="Q528" s="3">
        <v>0</v>
      </c>
      <c r="R528" s="3">
        <v>0</v>
      </c>
      <c r="S528" s="3">
        <v>0</v>
      </c>
      <c r="T528" s="3">
        <v>0</v>
      </c>
      <c r="U528" s="3">
        <v>88.29</v>
      </c>
      <c r="V528" s="3">
        <v>0</v>
      </c>
      <c r="W528" s="3">
        <f t="shared" si="34"/>
        <v>374.78</v>
      </c>
      <c r="X528" s="3">
        <f t="shared" si="35"/>
        <v>253.13</v>
      </c>
      <c r="Y528" s="3">
        <v>1642.36</v>
      </c>
      <c r="Z528" s="3">
        <v>341.42</v>
      </c>
      <c r="AA528" s="3">
        <f t="shared" si="32"/>
        <v>1983.78</v>
      </c>
    </row>
    <row r="529" spans="1:27" x14ac:dyDescent="0.25">
      <c r="A529" s="93">
        <v>2012</v>
      </c>
      <c r="B529" s="93" t="s">
        <v>54</v>
      </c>
      <c r="C529" s="121" t="s">
        <v>15</v>
      </c>
      <c r="D529" s="3">
        <f>VLOOKUP(B529,SWH!$A$4:$C$19,3,FALSE)</f>
        <v>4982.1899999999996</v>
      </c>
      <c r="E529" s="3">
        <v>100.13</v>
      </c>
      <c r="F529" s="3">
        <v>538.65</v>
      </c>
      <c r="G529" s="3">
        <v>51.56</v>
      </c>
      <c r="H529" s="3">
        <v>315.89999999999998</v>
      </c>
      <c r="I529" s="3">
        <v>124.22</v>
      </c>
      <c r="J529" s="3">
        <v>816.24</v>
      </c>
      <c r="K529" s="3">
        <v>0</v>
      </c>
      <c r="L529" s="3">
        <v>19.149999999999999</v>
      </c>
      <c r="M529" s="3">
        <v>79.12</v>
      </c>
      <c r="N529" s="3">
        <v>0.15</v>
      </c>
      <c r="O529" s="3">
        <f>VLOOKUP(B529,SWH!$A$4:$B$19,2,FALSE)</f>
        <v>0.15</v>
      </c>
      <c r="P529" s="3">
        <f t="shared" si="33"/>
        <v>0</v>
      </c>
      <c r="Q529" s="3">
        <v>0</v>
      </c>
      <c r="R529" s="3">
        <v>0</v>
      </c>
      <c r="S529" s="3">
        <v>0</v>
      </c>
      <c r="T529" s="3">
        <v>0</v>
      </c>
      <c r="U529" s="3">
        <v>89.3</v>
      </c>
      <c r="V529" s="3">
        <v>0</v>
      </c>
      <c r="W529" s="3">
        <f t="shared" si="34"/>
        <v>230.81</v>
      </c>
      <c r="X529" s="3">
        <f t="shared" si="35"/>
        <v>538.65</v>
      </c>
      <c r="Y529" s="3">
        <v>1506.49</v>
      </c>
      <c r="Z529" s="3">
        <v>627.95000000000005</v>
      </c>
      <c r="AA529" s="3">
        <f t="shared" si="32"/>
        <v>2134.44</v>
      </c>
    </row>
    <row r="530" spans="1:27" x14ac:dyDescent="0.25">
      <c r="A530" s="93">
        <v>2012</v>
      </c>
      <c r="B530" s="93" t="s">
        <v>54</v>
      </c>
      <c r="C530" s="121" t="s">
        <v>16</v>
      </c>
      <c r="D530" s="3">
        <f>VLOOKUP(B530,SWH!$A$4:$C$19,3,FALSE)</f>
        <v>4982.1899999999996</v>
      </c>
      <c r="E530" s="3">
        <v>285.95</v>
      </c>
      <c r="F530" s="3">
        <v>590.66</v>
      </c>
      <c r="G530" s="3">
        <v>169.99</v>
      </c>
      <c r="H530" s="3">
        <v>310.39999999999998</v>
      </c>
      <c r="I530" s="3">
        <v>124.36</v>
      </c>
      <c r="J530" s="3">
        <v>816.24</v>
      </c>
      <c r="K530" s="3">
        <v>0</v>
      </c>
      <c r="L530" s="3">
        <v>19.14</v>
      </c>
      <c r="M530" s="3">
        <v>78.02</v>
      </c>
      <c r="N530" s="3">
        <v>0.15</v>
      </c>
      <c r="O530" s="3">
        <f>VLOOKUP(B530,SWH!$A$4:$B$19,2,FALSE)</f>
        <v>0.15</v>
      </c>
      <c r="P530" s="3">
        <f t="shared" si="33"/>
        <v>0</v>
      </c>
      <c r="Q530" s="3">
        <v>0</v>
      </c>
      <c r="R530" s="3">
        <v>0</v>
      </c>
      <c r="S530" s="3">
        <v>10.28</v>
      </c>
      <c r="T530" s="3">
        <v>0</v>
      </c>
      <c r="U530" s="3">
        <v>92.98</v>
      </c>
      <c r="V530" s="3">
        <v>0</v>
      </c>
      <c r="W530" s="3">
        <f t="shared" si="34"/>
        <v>544.24</v>
      </c>
      <c r="X530" s="3">
        <f t="shared" si="35"/>
        <v>590.66</v>
      </c>
      <c r="Y530" s="3">
        <v>1814.52</v>
      </c>
      <c r="Z530" s="3">
        <v>683.64</v>
      </c>
      <c r="AA530" s="3">
        <f t="shared" si="32"/>
        <v>2498.16</v>
      </c>
    </row>
    <row r="531" spans="1:27" x14ac:dyDescent="0.25">
      <c r="A531" s="93">
        <v>2012</v>
      </c>
      <c r="B531" s="93" t="s">
        <v>54</v>
      </c>
      <c r="C531" s="121" t="s">
        <v>9</v>
      </c>
      <c r="D531" s="3">
        <f>VLOOKUP(B531,SWH!$A$4:$C$19,3,FALSE)</f>
        <v>4982.1899999999996</v>
      </c>
      <c r="E531" s="3">
        <v>186.45</v>
      </c>
      <c r="F531" s="3">
        <v>508.3</v>
      </c>
      <c r="G531" s="3">
        <v>112.99</v>
      </c>
      <c r="H531" s="3">
        <v>310.7</v>
      </c>
      <c r="I531" s="3">
        <v>124.27</v>
      </c>
      <c r="J531" s="3">
        <v>816.24</v>
      </c>
      <c r="K531" s="3">
        <v>0</v>
      </c>
      <c r="L531" s="3">
        <v>19.14</v>
      </c>
      <c r="M531" s="3">
        <v>86.91</v>
      </c>
      <c r="N531" s="3">
        <v>0.15</v>
      </c>
      <c r="O531" s="3">
        <f>VLOOKUP(B531,SWH!$A$4:$B$19,2,FALSE)</f>
        <v>0.15</v>
      </c>
      <c r="P531" s="3">
        <f t="shared" si="33"/>
        <v>0</v>
      </c>
      <c r="Q531" s="3">
        <v>0</v>
      </c>
      <c r="R531" s="3">
        <v>0</v>
      </c>
      <c r="S531" s="3">
        <v>0</v>
      </c>
      <c r="T531" s="3">
        <v>0</v>
      </c>
      <c r="U531" s="3">
        <v>92.11</v>
      </c>
      <c r="V531" s="3">
        <v>0</v>
      </c>
      <c r="W531" s="3">
        <f t="shared" si="34"/>
        <v>386.35</v>
      </c>
      <c r="X531" s="3">
        <f t="shared" si="35"/>
        <v>508.3</v>
      </c>
      <c r="Y531" s="3">
        <v>1656.85</v>
      </c>
      <c r="Z531" s="3">
        <v>600.41999999999996</v>
      </c>
      <c r="AA531" s="3">
        <f t="shared" si="32"/>
        <v>2257.27</v>
      </c>
    </row>
    <row r="532" spans="1:27" x14ac:dyDescent="0.25">
      <c r="A532" s="93">
        <v>2012</v>
      </c>
      <c r="B532" s="93" t="s">
        <v>54</v>
      </c>
      <c r="C532" s="121" t="s">
        <v>12</v>
      </c>
      <c r="D532" s="3">
        <f>VLOOKUP(B532,SWH!$A$4:$C$19,3,FALSE)</f>
        <v>4982.1899999999996</v>
      </c>
      <c r="E532" s="3">
        <v>271.39999999999998</v>
      </c>
      <c r="F532" s="3">
        <v>512.08000000000004</v>
      </c>
      <c r="G532" s="3">
        <v>133.37</v>
      </c>
      <c r="H532" s="3">
        <v>309.86</v>
      </c>
      <c r="I532" s="3">
        <v>124.19</v>
      </c>
      <c r="J532" s="3">
        <v>816.24</v>
      </c>
      <c r="K532" s="3">
        <v>0</v>
      </c>
      <c r="L532" s="3">
        <v>19.14</v>
      </c>
      <c r="M532" s="3">
        <v>82.22</v>
      </c>
      <c r="N532" s="3">
        <v>0.15</v>
      </c>
      <c r="O532" s="3">
        <f>VLOOKUP(B532,SWH!$A$4:$B$19,2,FALSE)</f>
        <v>0.15</v>
      </c>
      <c r="P532" s="3">
        <f t="shared" si="33"/>
        <v>0</v>
      </c>
      <c r="Q532" s="3">
        <v>0</v>
      </c>
      <c r="R532" s="3">
        <v>0</v>
      </c>
      <c r="S532" s="3">
        <v>20.59</v>
      </c>
      <c r="T532" s="3">
        <v>0</v>
      </c>
      <c r="U532" s="3">
        <v>97.04</v>
      </c>
      <c r="V532" s="3">
        <v>0</v>
      </c>
      <c r="W532" s="3">
        <f t="shared" si="34"/>
        <v>507.58</v>
      </c>
      <c r="X532" s="3">
        <f t="shared" si="35"/>
        <v>512.08000000000004</v>
      </c>
      <c r="Y532" s="3">
        <v>1777.16</v>
      </c>
      <c r="Z532" s="3">
        <v>609.11</v>
      </c>
      <c r="AA532" s="3">
        <f t="shared" si="32"/>
        <v>2386.27</v>
      </c>
    </row>
    <row r="533" spans="1:27" x14ac:dyDescent="0.25">
      <c r="A533" s="93">
        <v>2012</v>
      </c>
      <c r="B533" s="93" t="s">
        <v>54</v>
      </c>
      <c r="C533" s="121" t="s">
        <v>8</v>
      </c>
      <c r="D533" s="3">
        <f>VLOOKUP(B533,SWH!$A$4:$C$19,3,FALSE)</f>
        <v>4982.1899999999996</v>
      </c>
      <c r="E533" s="3">
        <v>393.09</v>
      </c>
      <c r="F533" s="3">
        <v>815.98</v>
      </c>
      <c r="G533" s="3">
        <v>55.46</v>
      </c>
      <c r="H533" s="3">
        <v>335.66</v>
      </c>
      <c r="I533" s="3">
        <v>123.5</v>
      </c>
      <c r="J533" s="3">
        <v>816.24</v>
      </c>
      <c r="K533" s="3">
        <v>0</v>
      </c>
      <c r="L533" s="3">
        <v>19.2</v>
      </c>
      <c r="M533" s="3">
        <v>86.25</v>
      </c>
      <c r="N533" s="3">
        <v>0.15</v>
      </c>
      <c r="O533" s="3">
        <f>VLOOKUP(B533,SWH!$A$4:$B$19,2,FALSE)</f>
        <v>0.15</v>
      </c>
      <c r="P533" s="3">
        <f t="shared" si="33"/>
        <v>0</v>
      </c>
      <c r="Q533" s="3">
        <v>0</v>
      </c>
      <c r="R533" s="3">
        <v>0</v>
      </c>
      <c r="S533" s="3">
        <v>21.42</v>
      </c>
      <c r="T533" s="3">
        <v>0</v>
      </c>
      <c r="U533" s="3">
        <v>102.54</v>
      </c>
      <c r="V533" s="3">
        <v>0</v>
      </c>
      <c r="W533" s="3">
        <f t="shared" si="34"/>
        <v>556.21999999999991</v>
      </c>
      <c r="X533" s="3">
        <f t="shared" si="35"/>
        <v>815.98</v>
      </c>
      <c r="Y533" s="3">
        <v>1850.98</v>
      </c>
      <c r="Z533" s="3">
        <v>918.52</v>
      </c>
      <c r="AA533" s="3">
        <f t="shared" si="32"/>
        <v>2769.5</v>
      </c>
    </row>
    <row r="534" spans="1:27" x14ac:dyDescent="0.25">
      <c r="A534" s="93">
        <v>2015</v>
      </c>
      <c r="B534" s="93" t="s">
        <v>54</v>
      </c>
      <c r="C534" s="121" t="s">
        <v>10</v>
      </c>
      <c r="D534" s="3">
        <f>VLOOKUP(B534,SWH!$A$4:$C$19,3,FALSE)</f>
        <v>4982.1899999999996</v>
      </c>
      <c r="E534" s="3">
        <v>0</v>
      </c>
      <c r="F534" s="3">
        <v>0</v>
      </c>
      <c r="G534" s="3">
        <v>932.88</v>
      </c>
      <c r="H534" s="3">
        <v>331.32</v>
      </c>
      <c r="I534" s="3">
        <v>102.09</v>
      </c>
      <c r="J534" s="3">
        <v>806.67</v>
      </c>
      <c r="K534" s="3">
        <v>0</v>
      </c>
      <c r="L534" s="3">
        <v>18.87</v>
      </c>
      <c r="M534" s="3">
        <v>118.71</v>
      </c>
      <c r="N534" s="3">
        <v>0.02</v>
      </c>
      <c r="O534" s="3">
        <f>VLOOKUP(B534,SWH!$A$4:$B$19,2,FALSE)</f>
        <v>0.15</v>
      </c>
      <c r="P534" s="3">
        <f t="shared" si="33"/>
        <v>-0.13</v>
      </c>
      <c r="Q534" s="3">
        <v>0</v>
      </c>
      <c r="R534" s="3">
        <v>0</v>
      </c>
      <c r="S534" s="3">
        <v>17.170000000000002</v>
      </c>
      <c r="T534" s="3">
        <v>0</v>
      </c>
      <c r="U534" s="3">
        <v>54.53</v>
      </c>
      <c r="V534" s="3">
        <v>0</v>
      </c>
      <c r="W534" s="3">
        <f t="shared" si="34"/>
        <v>1068.6299999999999</v>
      </c>
      <c r="X534" s="3">
        <f t="shared" si="35"/>
        <v>0</v>
      </c>
      <c r="Y534" s="3">
        <v>2327.7399999999998</v>
      </c>
      <c r="Z534" s="3">
        <v>54.53</v>
      </c>
      <c r="AA534" s="3">
        <f t="shared" si="32"/>
        <v>2382.27</v>
      </c>
    </row>
    <row r="535" spans="1:27" x14ac:dyDescent="0.25">
      <c r="A535" s="93">
        <v>2015</v>
      </c>
      <c r="B535" s="93" t="s">
        <v>54</v>
      </c>
      <c r="C535" s="121" t="s">
        <v>6</v>
      </c>
      <c r="D535" s="3">
        <f>VLOOKUP(B535,SWH!$A$4:$C$19,3,FALSE)</f>
        <v>4982.1899999999996</v>
      </c>
      <c r="E535" s="3">
        <v>0.6</v>
      </c>
      <c r="F535" s="3">
        <v>0</v>
      </c>
      <c r="G535" s="3">
        <v>885.83</v>
      </c>
      <c r="H535" s="3">
        <v>331.4</v>
      </c>
      <c r="I535" s="3">
        <v>102.07</v>
      </c>
      <c r="J535" s="3">
        <v>806.67</v>
      </c>
      <c r="K535" s="3">
        <v>0</v>
      </c>
      <c r="L535" s="3">
        <v>18.87</v>
      </c>
      <c r="M535" s="3">
        <v>108.08</v>
      </c>
      <c r="N535" s="3">
        <v>0.02</v>
      </c>
      <c r="O535" s="3">
        <f>VLOOKUP(B535,SWH!$A$4:$B$19,2,FALSE)</f>
        <v>0.15</v>
      </c>
      <c r="P535" s="3">
        <f t="shared" si="33"/>
        <v>-0.13</v>
      </c>
      <c r="Q535" s="3">
        <v>0</v>
      </c>
      <c r="R535" s="3">
        <v>0</v>
      </c>
      <c r="S535" s="3">
        <v>0</v>
      </c>
      <c r="T535" s="3">
        <v>0</v>
      </c>
      <c r="U535" s="3">
        <v>54.46</v>
      </c>
      <c r="V535" s="3">
        <v>0</v>
      </c>
      <c r="W535" s="3">
        <f t="shared" si="34"/>
        <v>994.38000000000011</v>
      </c>
      <c r="X535" s="3">
        <f t="shared" si="35"/>
        <v>0</v>
      </c>
      <c r="Y535" s="3">
        <v>2253.5500000000002</v>
      </c>
      <c r="Z535" s="3">
        <v>54.46</v>
      </c>
      <c r="AA535" s="3">
        <f t="shared" si="32"/>
        <v>2308.0100000000002</v>
      </c>
    </row>
    <row r="536" spans="1:27" x14ac:dyDescent="0.25">
      <c r="A536" s="93">
        <v>2015</v>
      </c>
      <c r="B536" s="93" t="s">
        <v>54</v>
      </c>
      <c r="C536" s="121" t="s">
        <v>11</v>
      </c>
      <c r="D536" s="3">
        <f>VLOOKUP(B536,SWH!$A$4:$C$19,3,FALSE)</f>
        <v>4982.1899999999996</v>
      </c>
      <c r="E536" s="3">
        <v>0.01</v>
      </c>
      <c r="F536" s="3">
        <v>0</v>
      </c>
      <c r="G536" s="3">
        <v>656.42</v>
      </c>
      <c r="H536" s="3">
        <v>331.78</v>
      </c>
      <c r="I536" s="3">
        <v>102.08</v>
      </c>
      <c r="J536" s="3">
        <v>806.67</v>
      </c>
      <c r="K536" s="3">
        <v>0</v>
      </c>
      <c r="L536" s="3">
        <v>18.87</v>
      </c>
      <c r="M536" s="3">
        <v>102.5</v>
      </c>
      <c r="N536" s="3">
        <v>0.02</v>
      </c>
      <c r="O536" s="3">
        <f>VLOOKUP(B536,SWH!$A$4:$B$19,2,FALSE)</f>
        <v>0.15</v>
      </c>
      <c r="P536" s="3">
        <f t="shared" si="33"/>
        <v>-0.13</v>
      </c>
      <c r="Q536" s="3">
        <v>0</v>
      </c>
      <c r="R536" s="3">
        <v>0</v>
      </c>
      <c r="S536" s="3">
        <v>16.760000000000002</v>
      </c>
      <c r="T536" s="3">
        <v>0</v>
      </c>
      <c r="U536" s="3">
        <v>58.14</v>
      </c>
      <c r="V536" s="3">
        <v>0</v>
      </c>
      <c r="W536" s="3">
        <f t="shared" si="34"/>
        <v>775.56</v>
      </c>
      <c r="X536" s="3">
        <f t="shared" si="35"/>
        <v>0</v>
      </c>
      <c r="Y536" s="3">
        <v>2035.11</v>
      </c>
      <c r="Z536" s="3">
        <v>58.14</v>
      </c>
      <c r="AA536" s="3">
        <f t="shared" si="32"/>
        <v>2093.25</v>
      </c>
    </row>
    <row r="537" spans="1:27" x14ac:dyDescent="0.25">
      <c r="A537" s="93">
        <v>2015</v>
      </c>
      <c r="B537" s="93" t="s">
        <v>54</v>
      </c>
      <c r="C537" s="121" t="s">
        <v>13</v>
      </c>
      <c r="D537" s="3">
        <f>VLOOKUP(B537,SWH!$A$4:$C$19,3,FALSE)</f>
        <v>4982.1899999999996</v>
      </c>
      <c r="E537" s="3">
        <v>3.43</v>
      </c>
      <c r="F537" s="3">
        <v>1.23</v>
      </c>
      <c r="G537" s="3">
        <v>725.69</v>
      </c>
      <c r="H537" s="3">
        <v>331.71</v>
      </c>
      <c r="I537" s="3">
        <v>101.93</v>
      </c>
      <c r="J537" s="3">
        <v>806.67</v>
      </c>
      <c r="K537" s="3">
        <v>0</v>
      </c>
      <c r="L537" s="3">
        <v>18.87</v>
      </c>
      <c r="M537" s="3">
        <v>102.31</v>
      </c>
      <c r="N537" s="3">
        <v>0.02</v>
      </c>
      <c r="O537" s="3">
        <f>VLOOKUP(B537,SWH!$A$4:$B$19,2,FALSE)</f>
        <v>0.15</v>
      </c>
      <c r="P537" s="3">
        <f t="shared" si="33"/>
        <v>-0.13</v>
      </c>
      <c r="Q537" s="3">
        <v>0</v>
      </c>
      <c r="R537" s="3">
        <v>0</v>
      </c>
      <c r="S537" s="3">
        <v>0</v>
      </c>
      <c r="T537" s="3">
        <v>0</v>
      </c>
      <c r="U537" s="3">
        <v>58.35</v>
      </c>
      <c r="V537" s="3">
        <v>0</v>
      </c>
      <c r="W537" s="3">
        <f t="shared" si="34"/>
        <v>831.30000000000007</v>
      </c>
      <c r="X537" s="3">
        <f t="shared" si="35"/>
        <v>1.23</v>
      </c>
      <c r="Y537" s="3">
        <v>2090.63</v>
      </c>
      <c r="Z537" s="3">
        <v>59.58</v>
      </c>
      <c r="AA537" s="3">
        <f t="shared" si="32"/>
        <v>2150.21</v>
      </c>
    </row>
    <row r="538" spans="1:27" x14ac:dyDescent="0.25">
      <c r="A538" s="93">
        <v>2015</v>
      </c>
      <c r="B538" s="93" t="s">
        <v>54</v>
      </c>
      <c r="C538" s="121" t="s">
        <v>19</v>
      </c>
      <c r="D538" s="3">
        <f>VLOOKUP(B538,SWH!$A$4:$C$19,3,FALSE)</f>
        <v>4982.1899999999996</v>
      </c>
      <c r="E538" s="3">
        <v>5.54</v>
      </c>
      <c r="F538" s="3">
        <v>3.86</v>
      </c>
      <c r="G538" s="3">
        <v>551.75</v>
      </c>
      <c r="H538" s="3">
        <v>331.54</v>
      </c>
      <c r="I538" s="3">
        <v>101.89</v>
      </c>
      <c r="J538" s="3">
        <v>806.67</v>
      </c>
      <c r="K538" s="3">
        <v>0</v>
      </c>
      <c r="L538" s="3">
        <v>18.87</v>
      </c>
      <c r="M538" s="3">
        <v>90.32</v>
      </c>
      <c r="N538" s="3">
        <v>0.02</v>
      </c>
      <c r="O538" s="3">
        <f>VLOOKUP(B538,SWH!$A$4:$B$19,2,FALSE)</f>
        <v>0.15</v>
      </c>
      <c r="P538" s="3">
        <f t="shared" si="33"/>
        <v>-0.13</v>
      </c>
      <c r="Q538" s="3">
        <v>0</v>
      </c>
      <c r="R538" s="3">
        <v>0</v>
      </c>
      <c r="S538" s="3">
        <v>11.07</v>
      </c>
      <c r="T538" s="3">
        <v>0</v>
      </c>
      <c r="U538" s="3">
        <v>62.34</v>
      </c>
      <c r="V538" s="3">
        <v>0</v>
      </c>
      <c r="W538" s="3">
        <f t="shared" si="34"/>
        <v>658.55</v>
      </c>
      <c r="X538" s="3">
        <f t="shared" si="35"/>
        <v>3.86</v>
      </c>
      <c r="Y538" s="3">
        <v>1917.67</v>
      </c>
      <c r="Z538" s="3">
        <v>66.19</v>
      </c>
      <c r="AA538" s="3">
        <f t="shared" si="32"/>
        <v>1983.8600000000001</v>
      </c>
    </row>
    <row r="539" spans="1:27" x14ac:dyDescent="0.25">
      <c r="A539" s="93">
        <v>2015</v>
      </c>
      <c r="B539" s="93" t="s">
        <v>54</v>
      </c>
      <c r="C539" s="121" t="s">
        <v>20</v>
      </c>
      <c r="D539" s="3">
        <f>VLOOKUP(B539,SWH!$A$4:$C$19,3,FALSE)</f>
        <v>4982.1899999999996</v>
      </c>
      <c r="E539" s="3">
        <v>10.07</v>
      </c>
      <c r="F539" s="3">
        <v>4.03</v>
      </c>
      <c r="G539" s="3">
        <v>452.95</v>
      </c>
      <c r="H539" s="3">
        <v>331.8</v>
      </c>
      <c r="I539" s="3">
        <v>101.98</v>
      </c>
      <c r="J539" s="3">
        <v>806.67</v>
      </c>
      <c r="K539" s="3">
        <v>0</v>
      </c>
      <c r="L539" s="3">
        <v>18.88</v>
      </c>
      <c r="M539" s="3">
        <v>101.7</v>
      </c>
      <c r="N539" s="3">
        <v>0.02</v>
      </c>
      <c r="O539" s="3">
        <f>VLOOKUP(B539,SWH!$A$4:$B$19,2,FALSE)</f>
        <v>0.15</v>
      </c>
      <c r="P539" s="3">
        <f t="shared" si="33"/>
        <v>-0.13</v>
      </c>
      <c r="Q539" s="3">
        <v>0</v>
      </c>
      <c r="R539" s="3">
        <v>0</v>
      </c>
      <c r="S539" s="3">
        <v>0</v>
      </c>
      <c r="T539" s="3">
        <v>0</v>
      </c>
      <c r="U539" s="3">
        <v>62.62</v>
      </c>
      <c r="V539" s="3">
        <v>0</v>
      </c>
      <c r="W539" s="3">
        <f t="shared" si="34"/>
        <v>564.59</v>
      </c>
      <c r="X539" s="3">
        <f t="shared" si="35"/>
        <v>4.03</v>
      </c>
      <c r="Y539" s="3">
        <v>1824.07</v>
      </c>
      <c r="Z539" s="3">
        <v>66.650000000000006</v>
      </c>
      <c r="AA539" s="3">
        <f t="shared" si="32"/>
        <v>1890.72</v>
      </c>
    </row>
    <row r="540" spans="1:27" x14ac:dyDescent="0.25">
      <c r="A540" s="93">
        <v>2015</v>
      </c>
      <c r="B540" s="93" t="s">
        <v>54</v>
      </c>
      <c r="C540" s="121" t="s">
        <v>3</v>
      </c>
      <c r="D540" s="3">
        <f>VLOOKUP(B540,SWH!$A$4:$C$19,3,FALSE)</f>
        <v>4982.1899999999996</v>
      </c>
      <c r="E540" s="3">
        <v>52.23</v>
      </c>
      <c r="F540" s="3">
        <v>39.39</v>
      </c>
      <c r="G540" s="3">
        <v>323.95999999999998</v>
      </c>
      <c r="H540" s="3">
        <v>332.04</v>
      </c>
      <c r="I540" s="3">
        <v>101.95</v>
      </c>
      <c r="J540" s="3">
        <v>806.67</v>
      </c>
      <c r="K540" s="3">
        <v>0</v>
      </c>
      <c r="L540" s="3">
        <v>18.88</v>
      </c>
      <c r="M540" s="3">
        <v>78.900000000000006</v>
      </c>
      <c r="N540" s="3">
        <v>0.02</v>
      </c>
      <c r="O540" s="3">
        <f>VLOOKUP(B540,SWH!$A$4:$B$19,2,FALSE)</f>
        <v>0.15</v>
      </c>
      <c r="P540" s="3">
        <f t="shared" si="33"/>
        <v>-0.13</v>
      </c>
      <c r="Q540" s="3">
        <v>0</v>
      </c>
      <c r="R540" s="3">
        <v>0</v>
      </c>
      <c r="S540" s="3">
        <v>9.6199999999999992</v>
      </c>
      <c r="T540" s="3">
        <v>0</v>
      </c>
      <c r="U540" s="3">
        <v>69.599999999999994</v>
      </c>
      <c r="V540" s="3">
        <v>0</v>
      </c>
      <c r="W540" s="3">
        <f t="shared" si="34"/>
        <v>464.58000000000004</v>
      </c>
      <c r="X540" s="3">
        <f t="shared" si="35"/>
        <v>39.39</v>
      </c>
      <c r="Y540" s="3">
        <v>1724.27</v>
      </c>
      <c r="Z540" s="3">
        <v>108.99</v>
      </c>
      <c r="AA540" s="3">
        <f t="shared" si="32"/>
        <v>1833.26</v>
      </c>
    </row>
    <row r="541" spans="1:27" x14ac:dyDescent="0.25">
      <c r="A541" s="93">
        <v>2015</v>
      </c>
      <c r="B541" s="93" t="s">
        <v>54</v>
      </c>
      <c r="C541" s="121" t="s">
        <v>7</v>
      </c>
      <c r="D541" s="3">
        <f>VLOOKUP(B541,SWH!$A$4:$C$19,3,FALSE)</f>
        <v>4982.1899999999996</v>
      </c>
      <c r="E541" s="3">
        <v>18.82</v>
      </c>
      <c r="F541" s="3">
        <v>20.52</v>
      </c>
      <c r="G541" s="3">
        <v>316.54000000000002</v>
      </c>
      <c r="H541" s="3">
        <v>331.87</v>
      </c>
      <c r="I541" s="3">
        <v>101.95</v>
      </c>
      <c r="J541" s="3">
        <v>806.67</v>
      </c>
      <c r="K541" s="3">
        <v>0</v>
      </c>
      <c r="L541" s="3">
        <v>18.88</v>
      </c>
      <c r="M541" s="3">
        <v>93.29</v>
      </c>
      <c r="N541" s="3">
        <v>0.02</v>
      </c>
      <c r="O541" s="3">
        <f>VLOOKUP(B541,SWH!$A$4:$B$19,2,FALSE)</f>
        <v>0.15</v>
      </c>
      <c r="P541" s="3">
        <f t="shared" si="33"/>
        <v>-0.13</v>
      </c>
      <c r="Q541" s="3">
        <v>0</v>
      </c>
      <c r="R541" s="3">
        <v>0</v>
      </c>
      <c r="S541" s="3">
        <v>0</v>
      </c>
      <c r="T541" s="3">
        <v>0</v>
      </c>
      <c r="U541" s="3">
        <v>67.739999999999995</v>
      </c>
      <c r="V541" s="3">
        <v>0</v>
      </c>
      <c r="W541" s="3">
        <f t="shared" si="34"/>
        <v>428.52000000000004</v>
      </c>
      <c r="X541" s="3">
        <f t="shared" si="35"/>
        <v>20.52</v>
      </c>
      <c r="Y541" s="3">
        <v>1688.04</v>
      </c>
      <c r="Z541" s="3">
        <v>88.26</v>
      </c>
      <c r="AA541" s="3">
        <f t="shared" si="32"/>
        <v>1776.3</v>
      </c>
    </row>
    <row r="542" spans="1:27" x14ac:dyDescent="0.25">
      <c r="A542" s="93">
        <v>2015</v>
      </c>
      <c r="B542" s="93" t="s">
        <v>54</v>
      </c>
      <c r="C542" s="121" t="s">
        <v>17</v>
      </c>
      <c r="D542" s="3">
        <f>VLOOKUP(B542,SWH!$A$4:$C$19,3,FALSE)</f>
        <v>4982.1899999999996</v>
      </c>
      <c r="E542" s="3">
        <v>6.24</v>
      </c>
      <c r="F542" s="3">
        <v>2.2200000000000002</v>
      </c>
      <c r="G542" s="3">
        <v>211.71</v>
      </c>
      <c r="H542" s="3">
        <v>332.17</v>
      </c>
      <c r="I542" s="3">
        <v>102.12</v>
      </c>
      <c r="J542" s="3">
        <v>806.67</v>
      </c>
      <c r="K542" s="3">
        <v>0</v>
      </c>
      <c r="L542" s="3">
        <v>18.88</v>
      </c>
      <c r="M542" s="3">
        <v>70.73</v>
      </c>
      <c r="N542" s="3">
        <v>0.02</v>
      </c>
      <c r="O542" s="3">
        <f>VLOOKUP(B542,SWH!$A$4:$B$19,2,FALSE)</f>
        <v>0.15</v>
      </c>
      <c r="P542" s="3">
        <f t="shared" si="33"/>
        <v>-0.13</v>
      </c>
      <c r="Q542" s="3">
        <v>0</v>
      </c>
      <c r="R542" s="3">
        <v>0</v>
      </c>
      <c r="S542" s="3">
        <v>0</v>
      </c>
      <c r="T542" s="3">
        <v>0</v>
      </c>
      <c r="U542" s="3">
        <v>70.41</v>
      </c>
      <c r="V542" s="3">
        <v>0</v>
      </c>
      <c r="W542" s="3">
        <f t="shared" si="34"/>
        <v>288.55</v>
      </c>
      <c r="X542" s="3">
        <f t="shared" si="35"/>
        <v>2.2200000000000002</v>
      </c>
      <c r="Y542" s="3">
        <v>1548.54</v>
      </c>
      <c r="Z542" s="3">
        <v>72.62</v>
      </c>
      <c r="AA542" s="3">
        <f t="shared" si="32"/>
        <v>1621.1599999999999</v>
      </c>
    </row>
    <row r="543" spans="1:27" x14ac:dyDescent="0.25">
      <c r="A543" s="93">
        <v>2015</v>
      </c>
      <c r="B543" s="93" t="s">
        <v>54</v>
      </c>
      <c r="C543" s="121" t="s">
        <v>14</v>
      </c>
      <c r="D543" s="3">
        <f>VLOOKUP(B543,SWH!$A$4:$C$19,3,FALSE)</f>
        <v>4982.1899999999996</v>
      </c>
      <c r="E543" s="3">
        <v>106.09</v>
      </c>
      <c r="F543" s="3">
        <v>111.34</v>
      </c>
      <c r="G543" s="3">
        <v>236.63</v>
      </c>
      <c r="H543" s="3">
        <v>332.09</v>
      </c>
      <c r="I543" s="3">
        <v>102.16</v>
      </c>
      <c r="J543" s="3">
        <v>806.67</v>
      </c>
      <c r="K543" s="3">
        <v>0</v>
      </c>
      <c r="L543" s="3">
        <v>18.88</v>
      </c>
      <c r="M543" s="3">
        <v>79.42</v>
      </c>
      <c r="N543" s="3">
        <v>0.02</v>
      </c>
      <c r="O543" s="3">
        <f>VLOOKUP(B543,SWH!$A$4:$B$19,2,FALSE)</f>
        <v>0.15</v>
      </c>
      <c r="P543" s="3">
        <f t="shared" si="33"/>
        <v>-0.13</v>
      </c>
      <c r="Q543" s="3">
        <v>0</v>
      </c>
      <c r="R543" s="3">
        <v>0</v>
      </c>
      <c r="S543" s="3">
        <v>0</v>
      </c>
      <c r="T543" s="3">
        <v>0</v>
      </c>
      <c r="U543" s="3">
        <v>75.39</v>
      </c>
      <c r="V543" s="3">
        <v>0</v>
      </c>
      <c r="W543" s="3">
        <f t="shared" si="34"/>
        <v>422.01000000000005</v>
      </c>
      <c r="X543" s="3">
        <f t="shared" si="35"/>
        <v>111.34</v>
      </c>
      <c r="Y543" s="3">
        <v>1681.95</v>
      </c>
      <c r="Z543" s="3">
        <v>186.73</v>
      </c>
      <c r="AA543" s="3">
        <f t="shared" si="32"/>
        <v>1868.68</v>
      </c>
    </row>
    <row r="544" spans="1:27" x14ac:dyDescent="0.25">
      <c r="A544" s="93">
        <v>2015</v>
      </c>
      <c r="B544" s="93" t="s">
        <v>54</v>
      </c>
      <c r="C544" s="121" t="s">
        <v>2</v>
      </c>
      <c r="D544" s="3">
        <f>VLOOKUP(B544,SWH!$A$4:$C$19,3,FALSE)</f>
        <v>4982.1899999999996</v>
      </c>
      <c r="E544" s="3">
        <v>31.19</v>
      </c>
      <c r="F544" s="3">
        <v>35.24</v>
      </c>
      <c r="G544" s="3">
        <v>234.56</v>
      </c>
      <c r="H544" s="3">
        <v>331.48</v>
      </c>
      <c r="I544" s="3">
        <v>101.91</v>
      </c>
      <c r="J544" s="3">
        <v>806.67</v>
      </c>
      <c r="K544" s="3">
        <v>0</v>
      </c>
      <c r="L544" s="3">
        <v>18.87</v>
      </c>
      <c r="M544" s="3">
        <v>104.1</v>
      </c>
      <c r="N544" s="3">
        <v>0.02</v>
      </c>
      <c r="O544" s="3">
        <f>VLOOKUP(B544,SWH!$A$4:$B$19,2,FALSE)</f>
        <v>0.15</v>
      </c>
      <c r="P544" s="3">
        <f t="shared" si="33"/>
        <v>-0.13</v>
      </c>
      <c r="Q544" s="3">
        <v>0</v>
      </c>
      <c r="R544" s="3">
        <v>0</v>
      </c>
      <c r="S544" s="3">
        <v>0</v>
      </c>
      <c r="T544" s="3">
        <v>0</v>
      </c>
      <c r="U544" s="3">
        <v>73.7</v>
      </c>
      <c r="V544" s="3">
        <v>0</v>
      </c>
      <c r="W544" s="3">
        <f t="shared" si="34"/>
        <v>369.72</v>
      </c>
      <c r="X544" s="3">
        <f t="shared" si="35"/>
        <v>35.24</v>
      </c>
      <c r="Y544" s="3">
        <v>1628.81</v>
      </c>
      <c r="Z544" s="3">
        <v>108.94</v>
      </c>
      <c r="AA544" s="3">
        <f t="shared" si="32"/>
        <v>1737.75</v>
      </c>
    </row>
    <row r="545" spans="1:27" x14ac:dyDescent="0.25">
      <c r="A545" s="93">
        <v>2015</v>
      </c>
      <c r="B545" s="93" t="s">
        <v>54</v>
      </c>
      <c r="C545" s="121" t="s">
        <v>18</v>
      </c>
      <c r="D545" s="3">
        <f>VLOOKUP(B545,SWH!$A$4:$C$19,3,FALSE)</f>
        <v>4982.1899999999996</v>
      </c>
      <c r="E545" s="3">
        <v>86.94</v>
      </c>
      <c r="F545" s="3">
        <v>47.94</v>
      </c>
      <c r="G545" s="3">
        <v>89.81</v>
      </c>
      <c r="H545" s="3">
        <v>332.62</v>
      </c>
      <c r="I545" s="3">
        <v>102.14</v>
      </c>
      <c r="J545" s="3">
        <v>806.67</v>
      </c>
      <c r="K545" s="3">
        <v>0</v>
      </c>
      <c r="L545" s="3">
        <v>18.88</v>
      </c>
      <c r="M545" s="3">
        <v>74.260000000000005</v>
      </c>
      <c r="N545" s="3">
        <v>0.02</v>
      </c>
      <c r="O545" s="3">
        <f>VLOOKUP(B545,SWH!$A$4:$B$19,2,FALSE)</f>
        <v>0.15</v>
      </c>
      <c r="P545" s="3">
        <f t="shared" si="33"/>
        <v>-0.13</v>
      </c>
      <c r="Q545" s="3">
        <v>0</v>
      </c>
      <c r="R545" s="3">
        <v>0</v>
      </c>
      <c r="S545" s="3">
        <v>0</v>
      </c>
      <c r="T545" s="3">
        <v>0</v>
      </c>
      <c r="U545" s="3">
        <v>77.13</v>
      </c>
      <c r="V545" s="3">
        <v>0</v>
      </c>
      <c r="W545" s="3">
        <f t="shared" si="34"/>
        <v>250.88</v>
      </c>
      <c r="X545" s="3">
        <f t="shared" si="35"/>
        <v>47.94</v>
      </c>
      <c r="Y545" s="3">
        <v>1511.33</v>
      </c>
      <c r="Z545" s="3">
        <v>125.07</v>
      </c>
      <c r="AA545" s="3">
        <f t="shared" si="32"/>
        <v>1636.3999999999999</v>
      </c>
    </row>
    <row r="546" spans="1:27" x14ac:dyDescent="0.25">
      <c r="A546" s="93">
        <v>2015</v>
      </c>
      <c r="B546" s="93" t="s">
        <v>54</v>
      </c>
      <c r="C546" s="121" t="s">
        <v>4</v>
      </c>
      <c r="D546" s="3">
        <f>VLOOKUP(B546,SWH!$A$4:$C$19,3,FALSE)</f>
        <v>4982.1899999999996</v>
      </c>
      <c r="E546" s="3">
        <v>190.05</v>
      </c>
      <c r="F546" s="3">
        <v>217.8</v>
      </c>
      <c r="G546" s="3">
        <v>153.24</v>
      </c>
      <c r="H546" s="3">
        <v>331.88</v>
      </c>
      <c r="I546" s="3">
        <v>101.99</v>
      </c>
      <c r="J546" s="3">
        <v>806.67</v>
      </c>
      <c r="K546" s="3">
        <v>0</v>
      </c>
      <c r="L546" s="3">
        <v>18.88</v>
      </c>
      <c r="M546" s="3">
        <v>76.290000000000006</v>
      </c>
      <c r="N546" s="3">
        <v>0.02</v>
      </c>
      <c r="O546" s="3">
        <f>VLOOKUP(B546,SWH!$A$4:$B$19,2,FALSE)</f>
        <v>0.15</v>
      </c>
      <c r="P546" s="3">
        <f t="shared" si="33"/>
        <v>-0.13</v>
      </c>
      <c r="Q546" s="3">
        <v>0</v>
      </c>
      <c r="R546" s="3">
        <v>0</v>
      </c>
      <c r="S546" s="3">
        <v>0</v>
      </c>
      <c r="T546" s="3">
        <v>0</v>
      </c>
      <c r="U546" s="3">
        <v>80.3</v>
      </c>
      <c r="V546" s="3">
        <v>0</v>
      </c>
      <c r="W546" s="3">
        <f t="shared" si="34"/>
        <v>419.45000000000005</v>
      </c>
      <c r="X546" s="3">
        <f t="shared" si="35"/>
        <v>217.8</v>
      </c>
      <c r="Y546" s="3">
        <v>1679.02</v>
      </c>
      <c r="Z546" s="3">
        <v>298.10000000000002</v>
      </c>
      <c r="AA546" s="3">
        <f t="shared" si="32"/>
        <v>1977.12</v>
      </c>
    </row>
    <row r="547" spans="1:27" x14ac:dyDescent="0.25">
      <c r="A547" s="93">
        <v>2015</v>
      </c>
      <c r="B547" s="93" t="s">
        <v>54</v>
      </c>
      <c r="C547" s="121" t="s">
        <v>5</v>
      </c>
      <c r="D547" s="3">
        <f>VLOOKUP(B547,SWH!$A$4:$C$19,3,FALSE)</f>
        <v>4982.1899999999996</v>
      </c>
      <c r="E547" s="3">
        <v>93.44</v>
      </c>
      <c r="F547" s="3">
        <v>108.35</v>
      </c>
      <c r="G547" s="3">
        <v>174.58</v>
      </c>
      <c r="H547" s="3">
        <v>331.95</v>
      </c>
      <c r="I547" s="3">
        <v>102.1</v>
      </c>
      <c r="J547" s="3">
        <v>806.67</v>
      </c>
      <c r="K547" s="3">
        <v>0</v>
      </c>
      <c r="L547" s="3">
        <v>18.88</v>
      </c>
      <c r="M547" s="3">
        <v>96.2</v>
      </c>
      <c r="N547" s="3">
        <v>0.02</v>
      </c>
      <c r="O547" s="3">
        <f>VLOOKUP(B547,SWH!$A$4:$B$19,2,FALSE)</f>
        <v>0.15</v>
      </c>
      <c r="P547" s="3">
        <f t="shared" si="33"/>
        <v>-0.13</v>
      </c>
      <c r="Q547" s="3">
        <v>0</v>
      </c>
      <c r="R547" s="3">
        <v>0</v>
      </c>
      <c r="S547" s="3">
        <v>0</v>
      </c>
      <c r="T547" s="3">
        <v>0</v>
      </c>
      <c r="U547" s="3">
        <v>78.88</v>
      </c>
      <c r="V547" s="3">
        <v>0</v>
      </c>
      <c r="W547" s="3">
        <f t="shared" si="34"/>
        <v>364.09</v>
      </c>
      <c r="X547" s="3">
        <f t="shared" si="35"/>
        <v>108.35</v>
      </c>
      <c r="Y547" s="3">
        <v>1623.83</v>
      </c>
      <c r="Z547" s="3">
        <v>187.24</v>
      </c>
      <c r="AA547" s="3">
        <f t="shared" si="32"/>
        <v>1811.07</v>
      </c>
    </row>
    <row r="548" spans="1:27" x14ac:dyDescent="0.25">
      <c r="A548" s="93">
        <v>2015</v>
      </c>
      <c r="B548" s="93" t="s">
        <v>54</v>
      </c>
      <c r="C548" s="121" t="s">
        <v>15</v>
      </c>
      <c r="D548" s="3">
        <f>VLOOKUP(B548,SWH!$A$4:$C$19,3,FALSE)</f>
        <v>4982.1899999999996</v>
      </c>
      <c r="E548" s="3">
        <v>85.37</v>
      </c>
      <c r="F548" s="3">
        <v>66.67</v>
      </c>
      <c r="G548" s="3">
        <v>51.53</v>
      </c>
      <c r="H548" s="3">
        <v>332.91</v>
      </c>
      <c r="I548" s="3">
        <v>102.09</v>
      </c>
      <c r="J548" s="3">
        <v>806.67</v>
      </c>
      <c r="K548" s="3">
        <v>0</v>
      </c>
      <c r="L548" s="3">
        <v>18.88</v>
      </c>
      <c r="M548" s="3">
        <v>74.92</v>
      </c>
      <c r="N548" s="3">
        <v>0.02</v>
      </c>
      <c r="O548" s="3">
        <f>VLOOKUP(B548,SWH!$A$4:$B$19,2,FALSE)</f>
        <v>0.15</v>
      </c>
      <c r="P548" s="3">
        <f t="shared" si="33"/>
        <v>-0.13</v>
      </c>
      <c r="Q548" s="3">
        <v>0</v>
      </c>
      <c r="R548" s="3">
        <v>0</v>
      </c>
      <c r="S548" s="3">
        <v>0</v>
      </c>
      <c r="T548" s="3">
        <v>0</v>
      </c>
      <c r="U548" s="3">
        <v>79.89</v>
      </c>
      <c r="V548" s="3">
        <v>0</v>
      </c>
      <c r="W548" s="3">
        <f t="shared" si="34"/>
        <v>211.69</v>
      </c>
      <c r="X548" s="3">
        <f t="shared" si="35"/>
        <v>66.67</v>
      </c>
      <c r="Y548" s="3">
        <v>1472.38</v>
      </c>
      <c r="Z548" s="3">
        <v>146.56</v>
      </c>
      <c r="AA548" s="3">
        <f t="shared" si="32"/>
        <v>1618.94</v>
      </c>
    </row>
    <row r="549" spans="1:27" x14ac:dyDescent="0.25">
      <c r="A549" s="93">
        <v>2015</v>
      </c>
      <c r="B549" s="93" t="s">
        <v>54</v>
      </c>
      <c r="C549" s="121" t="s">
        <v>16</v>
      </c>
      <c r="D549" s="3">
        <f>VLOOKUP(B549,SWH!$A$4:$C$19,3,FALSE)</f>
        <v>4982.1899999999996</v>
      </c>
      <c r="E549" s="3">
        <v>292.24</v>
      </c>
      <c r="F549" s="3">
        <v>348.76</v>
      </c>
      <c r="G549" s="3">
        <v>167.47</v>
      </c>
      <c r="H549" s="3">
        <v>332.07</v>
      </c>
      <c r="I549" s="3">
        <v>102.05</v>
      </c>
      <c r="J549" s="3">
        <v>806.67</v>
      </c>
      <c r="K549" s="3">
        <v>0</v>
      </c>
      <c r="L549" s="3">
        <v>18.88</v>
      </c>
      <c r="M549" s="3">
        <v>80.66</v>
      </c>
      <c r="N549" s="3">
        <v>0.02</v>
      </c>
      <c r="O549" s="3">
        <f>VLOOKUP(B549,SWH!$A$4:$B$19,2,FALSE)</f>
        <v>0.15</v>
      </c>
      <c r="P549" s="3">
        <f t="shared" si="33"/>
        <v>-0.13</v>
      </c>
      <c r="Q549" s="3">
        <v>0</v>
      </c>
      <c r="R549" s="3">
        <v>0</v>
      </c>
      <c r="S549" s="3">
        <v>0</v>
      </c>
      <c r="T549" s="3">
        <v>0</v>
      </c>
      <c r="U549" s="3">
        <v>83.98</v>
      </c>
      <c r="V549" s="3">
        <v>0</v>
      </c>
      <c r="W549" s="3">
        <f t="shared" si="34"/>
        <v>540.24</v>
      </c>
      <c r="X549" s="3">
        <f t="shared" si="35"/>
        <v>348.76</v>
      </c>
      <c r="Y549" s="3">
        <v>1800.05</v>
      </c>
      <c r="Z549" s="3">
        <v>432.74</v>
      </c>
      <c r="AA549" s="3">
        <f t="shared" si="32"/>
        <v>2232.79</v>
      </c>
    </row>
    <row r="550" spans="1:27" x14ac:dyDescent="0.25">
      <c r="A550" s="93">
        <v>2015</v>
      </c>
      <c r="B550" s="93" t="s">
        <v>54</v>
      </c>
      <c r="C550" s="121" t="s">
        <v>9</v>
      </c>
      <c r="D550" s="3">
        <f>VLOOKUP(B550,SWH!$A$4:$C$19,3,FALSE)</f>
        <v>4982.1899999999996</v>
      </c>
      <c r="E550" s="3">
        <v>193.41</v>
      </c>
      <c r="F550" s="3">
        <v>217.38</v>
      </c>
      <c r="G550" s="3">
        <v>112.52</v>
      </c>
      <c r="H550" s="3">
        <v>332.27</v>
      </c>
      <c r="I550" s="3">
        <v>101.92</v>
      </c>
      <c r="J550" s="3">
        <v>806.67</v>
      </c>
      <c r="K550" s="3">
        <v>0</v>
      </c>
      <c r="L550" s="3">
        <v>18.88</v>
      </c>
      <c r="M550" s="3">
        <v>88.49</v>
      </c>
      <c r="N550" s="3">
        <v>0.02</v>
      </c>
      <c r="O550" s="3">
        <f>VLOOKUP(B550,SWH!$A$4:$B$19,2,FALSE)</f>
        <v>0.15</v>
      </c>
      <c r="P550" s="3">
        <f t="shared" si="33"/>
        <v>-0.13</v>
      </c>
      <c r="Q550" s="3">
        <v>0</v>
      </c>
      <c r="R550" s="3">
        <v>0</v>
      </c>
      <c r="S550" s="3">
        <v>0</v>
      </c>
      <c r="T550" s="3">
        <v>0</v>
      </c>
      <c r="U550" s="3">
        <v>83.01</v>
      </c>
      <c r="V550" s="3">
        <v>0</v>
      </c>
      <c r="W550" s="3">
        <f t="shared" si="34"/>
        <v>394.29</v>
      </c>
      <c r="X550" s="3">
        <f t="shared" si="35"/>
        <v>217.38</v>
      </c>
      <c r="Y550" s="3">
        <v>1654.18</v>
      </c>
      <c r="Z550" s="3">
        <v>300.39</v>
      </c>
      <c r="AA550" s="3">
        <f t="shared" si="32"/>
        <v>1954.5700000000002</v>
      </c>
    </row>
    <row r="551" spans="1:27" x14ac:dyDescent="0.25">
      <c r="A551" s="93">
        <v>2015</v>
      </c>
      <c r="B551" s="93" t="s">
        <v>54</v>
      </c>
      <c r="C551" s="121" t="s">
        <v>12</v>
      </c>
      <c r="D551" s="3">
        <f>VLOOKUP(B551,SWH!$A$4:$C$19,3,FALSE)</f>
        <v>4982.1899999999996</v>
      </c>
      <c r="E551" s="3">
        <v>284.13</v>
      </c>
      <c r="F551" s="3">
        <v>157.08000000000001</v>
      </c>
      <c r="G551" s="3">
        <v>131.1</v>
      </c>
      <c r="H551" s="3">
        <v>332.19</v>
      </c>
      <c r="I551" s="3">
        <v>102.09</v>
      </c>
      <c r="J551" s="3">
        <v>806.67</v>
      </c>
      <c r="K551" s="3">
        <v>0</v>
      </c>
      <c r="L551" s="3">
        <v>18.88</v>
      </c>
      <c r="M551" s="3">
        <v>85.25</v>
      </c>
      <c r="N551" s="3">
        <v>0.02</v>
      </c>
      <c r="O551" s="3">
        <f>VLOOKUP(B551,SWH!$A$4:$B$19,2,FALSE)</f>
        <v>0.15</v>
      </c>
      <c r="P551" s="3">
        <f t="shared" si="33"/>
        <v>-0.13</v>
      </c>
      <c r="Q551" s="3">
        <v>0</v>
      </c>
      <c r="R551" s="3">
        <v>0</v>
      </c>
      <c r="S551" s="3">
        <v>25.73</v>
      </c>
      <c r="T551" s="3">
        <v>0</v>
      </c>
      <c r="U551" s="3">
        <v>88.29</v>
      </c>
      <c r="V551" s="3">
        <v>0</v>
      </c>
      <c r="W551" s="3">
        <f t="shared" si="34"/>
        <v>526.08000000000004</v>
      </c>
      <c r="X551" s="3">
        <f t="shared" si="35"/>
        <v>157.08000000000001</v>
      </c>
      <c r="Y551" s="3">
        <v>1786.06</v>
      </c>
      <c r="Z551" s="3">
        <v>245.37</v>
      </c>
      <c r="AA551" s="3">
        <f t="shared" si="32"/>
        <v>2031.4299999999998</v>
      </c>
    </row>
    <row r="552" spans="1:27" x14ac:dyDescent="0.25">
      <c r="A552" s="93">
        <v>2015</v>
      </c>
      <c r="B552" s="93" t="s">
        <v>54</v>
      </c>
      <c r="C552" s="121" t="s">
        <v>8</v>
      </c>
      <c r="D552" s="3">
        <f>VLOOKUP(B552,SWH!$A$4:$C$19,3,FALSE)</f>
        <v>4982.1899999999996</v>
      </c>
      <c r="E552" s="3">
        <v>425.55</v>
      </c>
      <c r="F552" s="3">
        <v>336.33</v>
      </c>
      <c r="G552" s="3">
        <v>58.32</v>
      </c>
      <c r="H552" s="3">
        <v>337.28</v>
      </c>
      <c r="I552" s="3">
        <v>102.77</v>
      </c>
      <c r="J552" s="3">
        <v>806.67</v>
      </c>
      <c r="K552" s="3">
        <v>0</v>
      </c>
      <c r="L552" s="3">
        <v>18.89</v>
      </c>
      <c r="M552" s="3">
        <v>89.92</v>
      </c>
      <c r="N552" s="3">
        <v>0.02</v>
      </c>
      <c r="O552" s="3">
        <f>VLOOKUP(B552,SWH!$A$4:$B$19,2,FALSE)</f>
        <v>0.15</v>
      </c>
      <c r="P552" s="3">
        <f t="shared" si="33"/>
        <v>-0.13</v>
      </c>
      <c r="Q552" s="3">
        <v>0</v>
      </c>
      <c r="R552" s="3">
        <v>0</v>
      </c>
      <c r="S552" s="3">
        <v>26.29</v>
      </c>
      <c r="T552" s="3">
        <v>0</v>
      </c>
      <c r="U552" s="3">
        <v>94.17</v>
      </c>
      <c r="V552" s="3">
        <v>0</v>
      </c>
      <c r="W552" s="3">
        <f t="shared" si="34"/>
        <v>599.94999999999993</v>
      </c>
      <c r="X552" s="3">
        <f t="shared" si="35"/>
        <v>336.33</v>
      </c>
      <c r="Y552" s="3">
        <v>1865.7</v>
      </c>
      <c r="Z552" s="3">
        <v>430.5</v>
      </c>
      <c r="AA552" s="3">
        <f t="shared" si="32"/>
        <v>2296.1999999999998</v>
      </c>
    </row>
    <row r="553" spans="1:27" x14ac:dyDescent="0.25">
      <c r="A553" s="93">
        <v>2018</v>
      </c>
      <c r="B553" s="93" t="s">
        <v>54</v>
      </c>
      <c r="C553" s="121" t="s">
        <v>10</v>
      </c>
      <c r="D553" s="3">
        <f>VLOOKUP(B553,SWH!$A$4:$C$19,3,FALSE)</f>
        <v>4982.1899999999996</v>
      </c>
      <c r="E553" s="3">
        <v>0</v>
      </c>
      <c r="F553" s="3">
        <v>0</v>
      </c>
      <c r="G553" s="3">
        <v>899.09</v>
      </c>
      <c r="H553" s="3">
        <v>307.81</v>
      </c>
      <c r="I553" s="3">
        <v>66.17</v>
      </c>
      <c r="J553" s="3">
        <v>806.67</v>
      </c>
      <c r="K553" s="3">
        <v>0</v>
      </c>
      <c r="L553" s="3">
        <v>13.01</v>
      </c>
      <c r="M553" s="3">
        <v>118.51</v>
      </c>
      <c r="N553" s="3">
        <v>0.02</v>
      </c>
      <c r="O553" s="3">
        <f>VLOOKUP(B553,SWH!$A$4:$B$19,2,FALSE)</f>
        <v>0.15</v>
      </c>
      <c r="P553" s="3">
        <f t="shared" si="33"/>
        <v>-0.13</v>
      </c>
      <c r="Q553" s="3">
        <v>0</v>
      </c>
      <c r="R553" s="3">
        <v>0</v>
      </c>
      <c r="S553" s="3">
        <v>17.36</v>
      </c>
      <c r="T553" s="3">
        <v>0</v>
      </c>
      <c r="U553" s="3">
        <v>54.52</v>
      </c>
      <c r="V553" s="3">
        <v>0</v>
      </c>
      <c r="W553" s="3">
        <f t="shared" si="34"/>
        <v>1034.83</v>
      </c>
      <c r="X553" s="3">
        <f t="shared" si="35"/>
        <v>0</v>
      </c>
      <c r="Y553" s="3">
        <v>2228.64</v>
      </c>
      <c r="Z553" s="3">
        <v>54.52</v>
      </c>
      <c r="AA553" s="3">
        <f t="shared" si="32"/>
        <v>2283.16</v>
      </c>
    </row>
    <row r="554" spans="1:27" x14ac:dyDescent="0.25">
      <c r="A554" s="93">
        <v>2018</v>
      </c>
      <c r="B554" s="93" t="s">
        <v>54</v>
      </c>
      <c r="C554" s="121" t="s">
        <v>6</v>
      </c>
      <c r="D554" s="3">
        <f>VLOOKUP(B554,SWH!$A$4:$C$19,3,FALSE)</f>
        <v>4982.1899999999996</v>
      </c>
      <c r="E554" s="3">
        <v>0.41</v>
      </c>
      <c r="F554" s="3">
        <v>0</v>
      </c>
      <c r="G554" s="3">
        <v>880.47</v>
      </c>
      <c r="H554" s="3">
        <v>307.88</v>
      </c>
      <c r="I554" s="3">
        <v>66.16</v>
      </c>
      <c r="J554" s="3">
        <v>806.67</v>
      </c>
      <c r="K554" s="3">
        <v>0</v>
      </c>
      <c r="L554" s="3">
        <v>13.01</v>
      </c>
      <c r="M554" s="3">
        <v>107.25</v>
      </c>
      <c r="N554" s="3">
        <v>0.02</v>
      </c>
      <c r="O554" s="3">
        <f>VLOOKUP(B554,SWH!$A$4:$B$19,2,FALSE)</f>
        <v>0.15</v>
      </c>
      <c r="P554" s="3">
        <f t="shared" si="33"/>
        <v>-0.13</v>
      </c>
      <c r="Q554" s="3">
        <v>0</v>
      </c>
      <c r="R554" s="3">
        <v>0</v>
      </c>
      <c r="S554" s="3">
        <v>0</v>
      </c>
      <c r="T554" s="3">
        <v>0</v>
      </c>
      <c r="U554" s="3">
        <v>54.45</v>
      </c>
      <c r="V554" s="3">
        <v>0</v>
      </c>
      <c r="W554" s="3">
        <f t="shared" si="34"/>
        <v>988</v>
      </c>
      <c r="X554" s="3">
        <f t="shared" si="35"/>
        <v>0</v>
      </c>
      <c r="Y554" s="3">
        <v>2181.87</v>
      </c>
      <c r="Z554" s="3">
        <v>54.45</v>
      </c>
      <c r="AA554" s="3">
        <f t="shared" si="32"/>
        <v>2236.3199999999997</v>
      </c>
    </row>
    <row r="555" spans="1:27" x14ac:dyDescent="0.25">
      <c r="A555" s="93">
        <v>2018</v>
      </c>
      <c r="B555" s="93" t="s">
        <v>54</v>
      </c>
      <c r="C555" s="121" t="s">
        <v>11</v>
      </c>
      <c r="D555" s="3">
        <f>VLOOKUP(B555,SWH!$A$4:$C$19,3,FALSE)</f>
        <v>4982.1899999999996</v>
      </c>
      <c r="E555" s="3">
        <v>0.01</v>
      </c>
      <c r="F555" s="3">
        <v>0</v>
      </c>
      <c r="G555" s="3">
        <v>639.64</v>
      </c>
      <c r="H555" s="3">
        <v>308.23</v>
      </c>
      <c r="I555" s="3">
        <v>66.17</v>
      </c>
      <c r="J555" s="3">
        <v>806.67</v>
      </c>
      <c r="K555" s="3">
        <v>0</v>
      </c>
      <c r="L555" s="3">
        <v>13.01</v>
      </c>
      <c r="M555" s="3">
        <v>102.03</v>
      </c>
      <c r="N555" s="3">
        <v>0.02</v>
      </c>
      <c r="O555" s="3">
        <f>VLOOKUP(B555,SWH!$A$4:$B$19,2,FALSE)</f>
        <v>0.15</v>
      </c>
      <c r="P555" s="3">
        <f t="shared" si="33"/>
        <v>-0.13</v>
      </c>
      <c r="Q555" s="3">
        <v>0</v>
      </c>
      <c r="R555" s="3">
        <v>0</v>
      </c>
      <c r="S555" s="3">
        <v>16.920000000000002</v>
      </c>
      <c r="T555" s="3">
        <v>0</v>
      </c>
      <c r="U555" s="3">
        <v>58.11</v>
      </c>
      <c r="V555" s="3">
        <v>0</v>
      </c>
      <c r="W555" s="3">
        <f t="shared" si="34"/>
        <v>758.46999999999991</v>
      </c>
      <c r="X555" s="3">
        <f t="shared" si="35"/>
        <v>0</v>
      </c>
      <c r="Y555" s="3">
        <v>1952.69</v>
      </c>
      <c r="Z555" s="3">
        <v>58.11</v>
      </c>
      <c r="AA555" s="3">
        <f t="shared" si="32"/>
        <v>2010.8</v>
      </c>
    </row>
    <row r="556" spans="1:27" x14ac:dyDescent="0.25">
      <c r="A556" s="93">
        <v>2018</v>
      </c>
      <c r="B556" s="93" t="s">
        <v>54</v>
      </c>
      <c r="C556" s="121" t="s">
        <v>13</v>
      </c>
      <c r="D556" s="3">
        <f>VLOOKUP(B556,SWH!$A$4:$C$19,3,FALSE)</f>
        <v>4982.1899999999996</v>
      </c>
      <c r="E556" s="3">
        <v>2.04</v>
      </c>
      <c r="F556" s="3">
        <v>1.6</v>
      </c>
      <c r="G556" s="3">
        <v>718.4</v>
      </c>
      <c r="H556" s="3">
        <v>308.17</v>
      </c>
      <c r="I556" s="3">
        <v>66.069999999999993</v>
      </c>
      <c r="J556" s="3">
        <v>806.67</v>
      </c>
      <c r="K556" s="3">
        <v>0</v>
      </c>
      <c r="L556" s="3">
        <v>13.01</v>
      </c>
      <c r="M556" s="3">
        <v>101.12</v>
      </c>
      <c r="N556" s="3">
        <v>0.02</v>
      </c>
      <c r="O556" s="3">
        <f>VLOOKUP(B556,SWH!$A$4:$B$19,2,FALSE)</f>
        <v>0.15</v>
      </c>
      <c r="P556" s="3">
        <f t="shared" si="33"/>
        <v>-0.13</v>
      </c>
      <c r="Q556" s="3">
        <v>0</v>
      </c>
      <c r="R556" s="3">
        <v>0</v>
      </c>
      <c r="S556" s="3">
        <v>0</v>
      </c>
      <c r="T556" s="3">
        <v>0</v>
      </c>
      <c r="U556" s="3">
        <v>58.31</v>
      </c>
      <c r="V556" s="3">
        <v>0</v>
      </c>
      <c r="W556" s="3">
        <f t="shared" si="34"/>
        <v>821.43</v>
      </c>
      <c r="X556" s="3">
        <f t="shared" si="35"/>
        <v>1.6</v>
      </c>
      <c r="Y556" s="3">
        <v>2015.48</v>
      </c>
      <c r="Z556" s="3">
        <v>59.91</v>
      </c>
      <c r="AA556" s="3">
        <f t="shared" si="32"/>
        <v>2075.39</v>
      </c>
    </row>
    <row r="557" spans="1:27" x14ac:dyDescent="0.25">
      <c r="A557" s="93">
        <v>2018</v>
      </c>
      <c r="B557" s="93" t="s">
        <v>54</v>
      </c>
      <c r="C557" s="121" t="s">
        <v>19</v>
      </c>
      <c r="D557" s="3">
        <f>VLOOKUP(B557,SWH!$A$4:$C$19,3,FALSE)</f>
        <v>4982.1899999999996</v>
      </c>
      <c r="E557" s="3">
        <v>3.9</v>
      </c>
      <c r="F557" s="3">
        <v>4.47</v>
      </c>
      <c r="G557" s="3">
        <v>537.48</v>
      </c>
      <c r="H557" s="3">
        <v>308.01</v>
      </c>
      <c r="I557" s="3">
        <v>66.040000000000006</v>
      </c>
      <c r="J557" s="3">
        <v>806.67</v>
      </c>
      <c r="K557" s="3">
        <v>0</v>
      </c>
      <c r="L557" s="3">
        <v>13.01</v>
      </c>
      <c r="M557" s="3">
        <v>88.41</v>
      </c>
      <c r="N557" s="3">
        <v>0.02</v>
      </c>
      <c r="O557" s="3">
        <f>VLOOKUP(B557,SWH!$A$4:$B$19,2,FALSE)</f>
        <v>0.15</v>
      </c>
      <c r="P557" s="3">
        <f t="shared" si="33"/>
        <v>-0.13</v>
      </c>
      <c r="Q557" s="3">
        <v>0</v>
      </c>
      <c r="R557" s="3">
        <v>0</v>
      </c>
      <c r="S557" s="3">
        <v>12.5</v>
      </c>
      <c r="T557" s="3">
        <v>0</v>
      </c>
      <c r="U557" s="3">
        <v>62.31</v>
      </c>
      <c r="V557" s="3">
        <v>0</v>
      </c>
      <c r="W557" s="3">
        <f t="shared" si="34"/>
        <v>642.16</v>
      </c>
      <c r="X557" s="3">
        <f t="shared" si="35"/>
        <v>4.47</v>
      </c>
      <c r="Y557" s="3">
        <v>1836.03</v>
      </c>
      <c r="Z557" s="3">
        <v>66.78</v>
      </c>
      <c r="AA557" s="3">
        <f t="shared" si="32"/>
        <v>1902.81</v>
      </c>
    </row>
    <row r="558" spans="1:27" x14ac:dyDescent="0.25">
      <c r="A558" s="93">
        <v>2018</v>
      </c>
      <c r="B558" s="93" t="s">
        <v>54</v>
      </c>
      <c r="C558" s="121" t="s">
        <v>20</v>
      </c>
      <c r="D558" s="3">
        <f>VLOOKUP(B558,SWH!$A$4:$C$19,3,FALSE)</f>
        <v>4982.1899999999996</v>
      </c>
      <c r="E558" s="3">
        <v>5.59</v>
      </c>
      <c r="F558" s="3">
        <v>5.29</v>
      </c>
      <c r="G558" s="3">
        <v>448.4</v>
      </c>
      <c r="H558" s="3">
        <v>308.25</v>
      </c>
      <c r="I558" s="3">
        <v>66.099999999999994</v>
      </c>
      <c r="J558" s="3">
        <v>806.67</v>
      </c>
      <c r="K558" s="3">
        <v>0</v>
      </c>
      <c r="L558" s="3">
        <v>13.01</v>
      </c>
      <c r="M558" s="3">
        <v>99.05</v>
      </c>
      <c r="N558" s="3">
        <v>0.02</v>
      </c>
      <c r="O558" s="3">
        <f>VLOOKUP(B558,SWH!$A$4:$B$19,2,FALSE)</f>
        <v>0.15</v>
      </c>
      <c r="P558" s="3">
        <f t="shared" si="33"/>
        <v>-0.13</v>
      </c>
      <c r="Q558" s="3">
        <v>0</v>
      </c>
      <c r="R558" s="3">
        <v>0</v>
      </c>
      <c r="S558" s="3">
        <v>0</v>
      </c>
      <c r="T558" s="3">
        <v>0</v>
      </c>
      <c r="U558" s="3">
        <v>62.57</v>
      </c>
      <c r="V558" s="3">
        <v>0</v>
      </c>
      <c r="W558" s="3">
        <f t="shared" si="34"/>
        <v>552.91</v>
      </c>
      <c r="X558" s="3">
        <f t="shared" si="35"/>
        <v>5.29</v>
      </c>
      <c r="Y558" s="3">
        <v>1747.09</v>
      </c>
      <c r="Z558" s="3">
        <v>67.86</v>
      </c>
      <c r="AA558" s="3">
        <f t="shared" si="32"/>
        <v>1814.9499999999998</v>
      </c>
    </row>
    <row r="559" spans="1:27" x14ac:dyDescent="0.25">
      <c r="A559" s="93">
        <v>2018</v>
      </c>
      <c r="B559" s="93" t="s">
        <v>54</v>
      </c>
      <c r="C559" s="121" t="s">
        <v>3</v>
      </c>
      <c r="D559" s="3">
        <f>VLOOKUP(B559,SWH!$A$4:$C$19,3,FALSE)</f>
        <v>4982.1899999999996</v>
      </c>
      <c r="E559" s="3">
        <v>44.01</v>
      </c>
      <c r="F559" s="3">
        <v>41.25</v>
      </c>
      <c r="G559" s="3">
        <v>316.23</v>
      </c>
      <c r="H559" s="3">
        <v>308.47000000000003</v>
      </c>
      <c r="I559" s="3">
        <v>66.08</v>
      </c>
      <c r="J559" s="3">
        <v>806.67</v>
      </c>
      <c r="K559" s="3">
        <v>0</v>
      </c>
      <c r="L559" s="3">
        <v>13.01</v>
      </c>
      <c r="M559" s="3">
        <v>75.650000000000006</v>
      </c>
      <c r="N559" s="3">
        <v>0.02</v>
      </c>
      <c r="O559" s="3">
        <f>VLOOKUP(B559,SWH!$A$4:$B$19,2,FALSE)</f>
        <v>0.15</v>
      </c>
      <c r="P559" s="3">
        <f t="shared" si="33"/>
        <v>-0.13</v>
      </c>
      <c r="Q559" s="3">
        <v>0</v>
      </c>
      <c r="R559" s="3">
        <v>0</v>
      </c>
      <c r="S559" s="3">
        <v>9.93</v>
      </c>
      <c r="T559" s="3">
        <v>0</v>
      </c>
      <c r="U559" s="3">
        <v>69.58</v>
      </c>
      <c r="V559" s="3">
        <v>0</v>
      </c>
      <c r="W559" s="3">
        <f t="shared" si="34"/>
        <v>445.69</v>
      </c>
      <c r="X559" s="3">
        <f t="shared" si="35"/>
        <v>41.25</v>
      </c>
      <c r="Y559" s="3">
        <v>1640.07</v>
      </c>
      <c r="Z559" s="3">
        <v>110.83</v>
      </c>
      <c r="AA559" s="3">
        <f t="shared" si="32"/>
        <v>1750.8999999999999</v>
      </c>
    </row>
    <row r="560" spans="1:27" x14ac:dyDescent="0.25">
      <c r="A560" s="93">
        <v>2018</v>
      </c>
      <c r="B560" s="93" t="s">
        <v>54</v>
      </c>
      <c r="C560" s="121" t="s">
        <v>7</v>
      </c>
      <c r="D560" s="3">
        <f>VLOOKUP(B560,SWH!$A$4:$C$19,3,FALSE)</f>
        <v>4982.1899999999996</v>
      </c>
      <c r="E560" s="3">
        <v>12.53</v>
      </c>
      <c r="F560" s="3">
        <v>24.26</v>
      </c>
      <c r="G560" s="3">
        <v>313.18</v>
      </c>
      <c r="H560" s="3">
        <v>308.32</v>
      </c>
      <c r="I560" s="3">
        <v>66.08</v>
      </c>
      <c r="J560" s="3">
        <v>806.67</v>
      </c>
      <c r="K560" s="3">
        <v>0</v>
      </c>
      <c r="L560" s="3">
        <v>13.01</v>
      </c>
      <c r="M560" s="3">
        <v>90.56</v>
      </c>
      <c r="N560" s="3">
        <v>0.02</v>
      </c>
      <c r="O560" s="3">
        <f>VLOOKUP(B560,SWH!$A$4:$B$19,2,FALSE)</f>
        <v>0.15</v>
      </c>
      <c r="P560" s="3">
        <f t="shared" si="33"/>
        <v>-0.13</v>
      </c>
      <c r="Q560" s="3">
        <v>0</v>
      </c>
      <c r="R560" s="3">
        <v>0</v>
      </c>
      <c r="S560" s="3">
        <v>0</v>
      </c>
      <c r="T560" s="3">
        <v>0</v>
      </c>
      <c r="U560" s="3">
        <v>67.709999999999994</v>
      </c>
      <c r="V560" s="3">
        <v>0</v>
      </c>
      <c r="W560" s="3">
        <f t="shared" si="34"/>
        <v>416.14</v>
      </c>
      <c r="X560" s="3">
        <f t="shared" si="35"/>
        <v>24.26</v>
      </c>
      <c r="Y560" s="3">
        <v>1610.36</v>
      </c>
      <c r="Z560" s="3">
        <v>91.97</v>
      </c>
      <c r="AA560" s="3">
        <f t="shared" si="32"/>
        <v>1702.33</v>
      </c>
    </row>
    <row r="561" spans="1:27" x14ac:dyDescent="0.25">
      <c r="A561" s="93">
        <v>2018</v>
      </c>
      <c r="B561" s="93" t="s">
        <v>54</v>
      </c>
      <c r="C561" s="121" t="s">
        <v>17</v>
      </c>
      <c r="D561" s="3">
        <f>VLOOKUP(B561,SWH!$A$4:$C$19,3,FALSE)</f>
        <v>4982.1899999999996</v>
      </c>
      <c r="E561" s="3">
        <v>5.26</v>
      </c>
      <c r="F561" s="3">
        <v>2.86</v>
      </c>
      <c r="G561" s="3">
        <v>207.66</v>
      </c>
      <c r="H561" s="3">
        <v>308.58999999999997</v>
      </c>
      <c r="I561" s="3">
        <v>66.2</v>
      </c>
      <c r="J561" s="3">
        <v>806.67</v>
      </c>
      <c r="K561" s="3">
        <v>0</v>
      </c>
      <c r="L561" s="3">
        <v>13.01</v>
      </c>
      <c r="M561" s="3">
        <v>67.53</v>
      </c>
      <c r="N561" s="3">
        <v>0.02</v>
      </c>
      <c r="O561" s="3">
        <f>VLOOKUP(B561,SWH!$A$4:$B$19,2,FALSE)</f>
        <v>0.15</v>
      </c>
      <c r="P561" s="3">
        <f t="shared" si="33"/>
        <v>-0.13</v>
      </c>
      <c r="Q561" s="3">
        <v>0</v>
      </c>
      <c r="R561" s="3">
        <v>0</v>
      </c>
      <c r="S561" s="3">
        <v>0</v>
      </c>
      <c r="T561" s="3">
        <v>0</v>
      </c>
      <c r="U561" s="3">
        <v>70.38</v>
      </c>
      <c r="V561" s="3">
        <v>0</v>
      </c>
      <c r="W561" s="3">
        <f t="shared" si="34"/>
        <v>280.32</v>
      </c>
      <c r="X561" s="3">
        <f t="shared" si="35"/>
        <v>2.86</v>
      </c>
      <c r="Y561" s="3">
        <v>1474.94</v>
      </c>
      <c r="Z561" s="3">
        <v>73.25</v>
      </c>
      <c r="AA561" s="3">
        <f t="shared" si="32"/>
        <v>1548.19</v>
      </c>
    </row>
    <row r="562" spans="1:27" x14ac:dyDescent="0.25">
      <c r="A562" s="93">
        <v>2018</v>
      </c>
      <c r="B562" s="93" t="s">
        <v>54</v>
      </c>
      <c r="C562" s="121" t="s">
        <v>14</v>
      </c>
      <c r="D562" s="3">
        <f>VLOOKUP(B562,SWH!$A$4:$C$19,3,FALSE)</f>
        <v>4982.1899999999996</v>
      </c>
      <c r="E562" s="3">
        <v>95.04</v>
      </c>
      <c r="F562" s="3">
        <v>121.69</v>
      </c>
      <c r="G562" s="3">
        <v>227.04</v>
      </c>
      <c r="H562" s="3">
        <v>308.64</v>
      </c>
      <c r="I562" s="3">
        <v>66.23</v>
      </c>
      <c r="J562" s="3">
        <v>806.67</v>
      </c>
      <c r="K562" s="3">
        <v>0</v>
      </c>
      <c r="L562" s="3">
        <v>13.01</v>
      </c>
      <c r="M562" s="3">
        <v>71.73</v>
      </c>
      <c r="N562" s="3">
        <v>0.02</v>
      </c>
      <c r="O562" s="3">
        <f>VLOOKUP(B562,SWH!$A$4:$B$19,2,FALSE)</f>
        <v>0.15</v>
      </c>
      <c r="P562" s="3">
        <f t="shared" si="33"/>
        <v>-0.13</v>
      </c>
      <c r="Q562" s="3">
        <v>0</v>
      </c>
      <c r="R562" s="3">
        <v>0</v>
      </c>
      <c r="S562" s="3">
        <v>0</v>
      </c>
      <c r="T562" s="3">
        <v>0</v>
      </c>
      <c r="U562" s="3">
        <v>75.34</v>
      </c>
      <c r="V562" s="3">
        <v>0</v>
      </c>
      <c r="W562" s="3">
        <f t="shared" si="34"/>
        <v>393.68</v>
      </c>
      <c r="X562" s="3">
        <f t="shared" si="35"/>
        <v>121.69</v>
      </c>
      <c r="Y562" s="3">
        <v>1588.38</v>
      </c>
      <c r="Z562" s="3">
        <v>197.03</v>
      </c>
      <c r="AA562" s="3">
        <f t="shared" si="32"/>
        <v>1785.41</v>
      </c>
    </row>
    <row r="563" spans="1:27" x14ac:dyDescent="0.25">
      <c r="A563" s="93">
        <v>2018</v>
      </c>
      <c r="B563" s="93" t="s">
        <v>54</v>
      </c>
      <c r="C563" s="121" t="s">
        <v>2</v>
      </c>
      <c r="D563" s="3">
        <f>VLOOKUP(B563,SWH!$A$4:$C$19,3,FALSE)</f>
        <v>4982.1899999999996</v>
      </c>
      <c r="E563" s="3">
        <v>23.14</v>
      </c>
      <c r="F563" s="3">
        <v>45.2</v>
      </c>
      <c r="G563" s="3">
        <v>224.08</v>
      </c>
      <c r="H563" s="3">
        <v>308.06</v>
      </c>
      <c r="I563" s="3">
        <v>66.06</v>
      </c>
      <c r="J563" s="3">
        <v>806.67</v>
      </c>
      <c r="K563" s="3">
        <v>0</v>
      </c>
      <c r="L563" s="3">
        <v>13.01</v>
      </c>
      <c r="M563" s="3">
        <v>94.38</v>
      </c>
      <c r="N563" s="3">
        <v>0.02</v>
      </c>
      <c r="O563" s="3">
        <f>VLOOKUP(B563,SWH!$A$4:$B$19,2,FALSE)</f>
        <v>0.15</v>
      </c>
      <c r="P563" s="3">
        <f t="shared" si="33"/>
        <v>-0.13</v>
      </c>
      <c r="Q563" s="3">
        <v>0</v>
      </c>
      <c r="R563" s="3">
        <v>0</v>
      </c>
      <c r="S563" s="3">
        <v>0</v>
      </c>
      <c r="T563" s="3">
        <v>0</v>
      </c>
      <c r="U563" s="3">
        <v>73.69</v>
      </c>
      <c r="V563" s="3">
        <v>0</v>
      </c>
      <c r="W563" s="3">
        <f t="shared" si="34"/>
        <v>341.47</v>
      </c>
      <c r="X563" s="3">
        <f t="shared" si="35"/>
        <v>45.2</v>
      </c>
      <c r="Y563" s="3">
        <v>1535.41</v>
      </c>
      <c r="Z563" s="3">
        <v>118.88</v>
      </c>
      <c r="AA563" s="3">
        <f t="shared" si="32"/>
        <v>1654.29</v>
      </c>
    </row>
    <row r="564" spans="1:27" x14ac:dyDescent="0.25">
      <c r="A564" s="93">
        <v>2018</v>
      </c>
      <c r="B564" s="93" t="s">
        <v>54</v>
      </c>
      <c r="C564" s="121" t="s">
        <v>18</v>
      </c>
      <c r="D564" s="3">
        <f>VLOOKUP(B564,SWH!$A$4:$C$19,3,FALSE)</f>
        <v>4982.1899999999996</v>
      </c>
      <c r="E564" s="3">
        <v>62.67</v>
      </c>
      <c r="F564" s="3">
        <v>60.42</v>
      </c>
      <c r="G564" s="3">
        <v>84.07</v>
      </c>
      <c r="H564" s="3">
        <v>309.19</v>
      </c>
      <c r="I564" s="3">
        <v>66.22</v>
      </c>
      <c r="J564" s="3">
        <v>806.67</v>
      </c>
      <c r="K564" s="3">
        <v>0</v>
      </c>
      <c r="L564" s="3">
        <v>13.01</v>
      </c>
      <c r="M564" s="3">
        <v>64.56</v>
      </c>
      <c r="N564" s="3">
        <v>0.02</v>
      </c>
      <c r="O564" s="3">
        <f>VLOOKUP(B564,SWH!$A$4:$B$19,2,FALSE)</f>
        <v>0.15</v>
      </c>
      <c r="P564" s="3">
        <f t="shared" si="33"/>
        <v>-0.13</v>
      </c>
      <c r="Q564" s="3">
        <v>0</v>
      </c>
      <c r="R564" s="3">
        <v>0</v>
      </c>
      <c r="S564" s="3">
        <v>0</v>
      </c>
      <c r="T564" s="3">
        <v>0</v>
      </c>
      <c r="U564" s="3">
        <v>77.099999999999994</v>
      </c>
      <c r="V564" s="3">
        <v>0</v>
      </c>
      <c r="W564" s="3">
        <f t="shared" si="34"/>
        <v>211.17000000000002</v>
      </c>
      <c r="X564" s="3">
        <f t="shared" si="35"/>
        <v>60.42</v>
      </c>
      <c r="Y564" s="3">
        <v>1406.41</v>
      </c>
      <c r="Z564" s="3">
        <v>137.52000000000001</v>
      </c>
      <c r="AA564" s="3">
        <f t="shared" si="32"/>
        <v>1543.93</v>
      </c>
    </row>
    <row r="565" spans="1:27" x14ac:dyDescent="0.25">
      <c r="A565" s="93">
        <v>2018</v>
      </c>
      <c r="B565" s="93" t="s">
        <v>54</v>
      </c>
      <c r="C565" s="121" t="s">
        <v>4</v>
      </c>
      <c r="D565" s="3">
        <f>VLOOKUP(B565,SWH!$A$4:$C$19,3,FALSE)</f>
        <v>4982.1899999999996</v>
      </c>
      <c r="E565" s="3">
        <v>172.31</v>
      </c>
      <c r="F565" s="3">
        <v>223.1</v>
      </c>
      <c r="G565" s="3">
        <v>147.85</v>
      </c>
      <c r="H565" s="3">
        <v>308.39</v>
      </c>
      <c r="I565" s="3">
        <v>66.11</v>
      </c>
      <c r="J565" s="3">
        <v>806.67</v>
      </c>
      <c r="K565" s="3">
        <v>0</v>
      </c>
      <c r="L565" s="3">
        <v>13.01</v>
      </c>
      <c r="M565" s="3">
        <v>68.95</v>
      </c>
      <c r="N565" s="3">
        <v>0.02</v>
      </c>
      <c r="O565" s="3">
        <f>VLOOKUP(B565,SWH!$A$4:$B$19,2,FALSE)</f>
        <v>0.15</v>
      </c>
      <c r="P565" s="3">
        <f t="shared" si="33"/>
        <v>-0.13</v>
      </c>
      <c r="Q565" s="3">
        <v>0</v>
      </c>
      <c r="R565" s="3">
        <v>0</v>
      </c>
      <c r="S565" s="3">
        <v>0</v>
      </c>
      <c r="T565" s="3">
        <v>0</v>
      </c>
      <c r="U565" s="3">
        <v>80.27</v>
      </c>
      <c r="V565" s="3">
        <v>0</v>
      </c>
      <c r="W565" s="3">
        <f t="shared" si="34"/>
        <v>388.97999999999996</v>
      </c>
      <c r="X565" s="3">
        <f t="shared" si="35"/>
        <v>223.1</v>
      </c>
      <c r="Y565" s="3">
        <v>1583.31</v>
      </c>
      <c r="Z565" s="3">
        <v>303.37</v>
      </c>
      <c r="AA565" s="3">
        <f t="shared" si="32"/>
        <v>1886.6799999999998</v>
      </c>
    </row>
    <row r="566" spans="1:27" x14ac:dyDescent="0.25">
      <c r="A566" s="93">
        <v>2018</v>
      </c>
      <c r="B566" s="93" t="s">
        <v>54</v>
      </c>
      <c r="C566" s="121" t="s">
        <v>5</v>
      </c>
      <c r="D566" s="3">
        <f>VLOOKUP(B566,SWH!$A$4:$C$19,3,FALSE)</f>
        <v>4982.1899999999996</v>
      </c>
      <c r="E566" s="3">
        <v>76.56</v>
      </c>
      <c r="F566" s="3">
        <v>117.88</v>
      </c>
      <c r="G566" s="3">
        <v>169.47</v>
      </c>
      <c r="H566" s="3">
        <v>308.44</v>
      </c>
      <c r="I566" s="3">
        <v>66.19</v>
      </c>
      <c r="J566" s="3">
        <v>806.67</v>
      </c>
      <c r="K566" s="3">
        <v>0</v>
      </c>
      <c r="L566" s="3">
        <v>13.01</v>
      </c>
      <c r="M566" s="3">
        <v>89.48</v>
      </c>
      <c r="N566" s="3">
        <v>0.02</v>
      </c>
      <c r="O566" s="3">
        <f>VLOOKUP(B566,SWH!$A$4:$B$19,2,FALSE)</f>
        <v>0.15</v>
      </c>
      <c r="P566" s="3">
        <f t="shared" si="33"/>
        <v>-0.13</v>
      </c>
      <c r="Q566" s="3">
        <v>0</v>
      </c>
      <c r="R566" s="3">
        <v>0</v>
      </c>
      <c r="S566" s="3">
        <v>0</v>
      </c>
      <c r="T566" s="3">
        <v>0</v>
      </c>
      <c r="U566" s="3">
        <v>78.83</v>
      </c>
      <c r="V566" s="3">
        <v>0</v>
      </c>
      <c r="W566" s="3">
        <f t="shared" si="34"/>
        <v>335.38</v>
      </c>
      <c r="X566" s="3">
        <f t="shared" si="35"/>
        <v>117.88</v>
      </c>
      <c r="Y566" s="3">
        <v>1529.84</v>
      </c>
      <c r="Z566" s="3">
        <v>196.72</v>
      </c>
      <c r="AA566" s="3">
        <f t="shared" si="32"/>
        <v>1726.56</v>
      </c>
    </row>
    <row r="567" spans="1:27" x14ac:dyDescent="0.25">
      <c r="A567" s="93">
        <v>2018</v>
      </c>
      <c r="B567" s="93" t="s">
        <v>54</v>
      </c>
      <c r="C567" s="121" t="s">
        <v>15</v>
      </c>
      <c r="D567" s="3">
        <f>VLOOKUP(B567,SWH!$A$4:$C$19,3,FALSE)</f>
        <v>4982.1899999999996</v>
      </c>
      <c r="E567" s="3">
        <v>60.53</v>
      </c>
      <c r="F567" s="3">
        <v>80.77</v>
      </c>
      <c r="G567" s="3">
        <v>48.02</v>
      </c>
      <c r="H567" s="3">
        <v>309.35000000000002</v>
      </c>
      <c r="I567" s="3">
        <v>66.19</v>
      </c>
      <c r="J567" s="3">
        <v>806.67</v>
      </c>
      <c r="K567" s="3">
        <v>0</v>
      </c>
      <c r="L567" s="3">
        <v>13.01</v>
      </c>
      <c r="M567" s="3">
        <v>66.38</v>
      </c>
      <c r="N567" s="3">
        <v>0.02</v>
      </c>
      <c r="O567" s="3">
        <f>VLOOKUP(B567,SWH!$A$4:$B$19,2,FALSE)</f>
        <v>0.15</v>
      </c>
      <c r="P567" s="3">
        <f t="shared" si="33"/>
        <v>-0.13</v>
      </c>
      <c r="Q567" s="3">
        <v>0</v>
      </c>
      <c r="R567" s="3">
        <v>0</v>
      </c>
      <c r="S567" s="3">
        <v>0</v>
      </c>
      <c r="T567" s="3">
        <v>0</v>
      </c>
      <c r="U567" s="3">
        <v>79.849999999999994</v>
      </c>
      <c r="V567" s="3">
        <v>0</v>
      </c>
      <c r="W567" s="3">
        <f t="shared" si="34"/>
        <v>174.8</v>
      </c>
      <c r="X567" s="3">
        <f t="shared" si="35"/>
        <v>80.77</v>
      </c>
      <c r="Y567" s="3">
        <v>1370.17</v>
      </c>
      <c r="Z567" s="3">
        <v>160.62</v>
      </c>
      <c r="AA567" s="3">
        <f t="shared" si="32"/>
        <v>1530.79</v>
      </c>
    </row>
    <row r="568" spans="1:27" x14ac:dyDescent="0.25">
      <c r="A568" s="93">
        <v>2018</v>
      </c>
      <c r="B568" s="93" t="s">
        <v>54</v>
      </c>
      <c r="C568" s="121" t="s">
        <v>16</v>
      </c>
      <c r="D568" s="3">
        <f>VLOOKUP(B568,SWH!$A$4:$C$19,3,FALSE)</f>
        <v>4982.1899999999996</v>
      </c>
      <c r="E568" s="3">
        <v>265.01</v>
      </c>
      <c r="F568" s="3">
        <v>346.58</v>
      </c>
      <c r="G568" s="3">
        <v>164.82</v>
      </c>
      <c r="H568" s="3">
        <v>308.5</v>
      </c>
      <c r="I568" s="3">
        <v>66.150000000000006</v>
      </c>
      <c r="J568" s="3">
        <v>806.67</v>
      </c>
      <c r="K568" s="3">
        <v>0</v>
      </c>
      <c r="L568" s="3">
        <v>13.01</v>
      </c>
      <c r="M568" s="3">
        <v>73.33</v>
      </c>
      <c r="N568" s="3">
        <v>0.02</v>
      </c>
      <c r="O568" s="3">
        <f>VLOOKUP(B568,SWH!$A$4:$B$19,2,FALSE)</f>
        <v>0.15</v>
      </c>
      <c r="P568" s="3">
        <f t="shared" si="33"/>
        <v>-0.13</v>
      </c>
      <c r="Q568" s="3">
        <v>0</v>
      </c>
      <c r="R568" s="3">
        <v>0</v>
      </c>
      <c r="S568" s="3">
        <v>0</v>
      </c>
      <c r="T568" s="3">
        <v>0</v>
      </c>
      <c r="U568" s="3">
        <v>83.92</v>
      </c>
      <c r="V568" s="3">
        <v>0</v>
      </c>
      <c r="W568" s="3">
        <f t="shared" si="34"/>
        <v>503.03</v>
      </c>
      <c r="X568" s="3">
        <f t="shared" si="35"/>
        <v>346.58</v>
      </c>
      <c r="Y568" s="3">
        <v>1697.51</v>
      </c>
      <c r="Z568" s="3">
        <v>430.5</v>
      </c>
      <c r="AA568" s="3">
        <f t="shared" si="32"/>
        <v>2128.0100000000002</v>
      </c>
    </row>
    <row r="569" spans="1:27" x14ac:dyDescent="0.25">
      <c r="A569" s="93">
        <v>2018</v>
      </c>
      <c r="B569" s="93" t="s">
        <v>54</v>
      </c>
      <c r="C569" s="121" t="s">
        <v>9</v>
      </c>
      <c r="D569" s="3">
        <f>VLOOKUP(B569,SWH!$A$4:$C$19,3,FALSE)</f>
        <v>4982.1899999999996</v>
      </c>
      <c r="E569" s="3">
        <v>163.04</v>
      </c>
      <c r="F569" s="3">
        <v>222.72</v>
      </c>
      <c r="G569" s="3">
        <v>110.95</v>
      </c>
      <c r="H569" s="3">
        <v>308.68</v>
      </c>
      <c r="I569" s="3">
        <v>66.069999999999993</v>
      </c>
      <c r="J569" s="3">
        <v>806.67</v>
      </c>
      <c r="K569" s="3">
        <v>0</v>
      </c>
      <c r="L569" s="3">
        <v>13.01</v>
      </c>
      <c r="M569" s="3">
        <v>80.290000000000006</v>
      </c>
      <c r="N569" s="3">
        <v>0.02</v>
      </c>
      <c r="O569" s="3">
        <f>VLOOKUP(B569,SWH!$A$4:$B$19,2,FALSE)</f>
        <v>0.15</v>
      </c>
      <c r="P569" s="3">
        <f t="shared" si="33"/>
        <v>-0.13</v>
      </c>
      <c r="Q569" s="3">
        <v>0</v>
      </c>
      <c r="R569" s="3">
        <v>0</v>
      </c>
      <c r="S569" s="3">
        <v>0</v>
      </c>
      <c r="T569" s="3">
        <v>0</v>
      </c>
      <c r="U569" s="3">
        <v>82.97</v>
      </c>
      <c r="V569" s="3">
        <v>0</v>
      </c>
      <c r="W569" s="3">
        <f t="shared" si="34"/>
        <v>354.15000000000003</v>
      </c>
      <c r="X569" s="3">
        <f t="shared" si="35"/>
        <v>222.72</v>
      </c>
      <c r="Y569" s="3">
        <v>1548.72</v>
      </c>
      <c r="Z569" s="3">
        <v>305.69</v>
      </c>
      <c r="AA569" s="3">
        <f t="shared" si="32"/>
        <v>1854.41</v>
      </c>
    </row>
    <row r="570" spans="1:27" x14ac:dyDescent="0.25">
      <c r="A570" s="93">
        <v>2018</v>
      </c>
      <c r="B570" s="93" t="s">
        <v>54</v>
      </c>
      <c r="C570" s="121" t="s">
        <v>12</v>
      </c>
      <c r="D570" s="3">
        <f>VLOOKUP(B570,SWH!$A$4:$C$19,3,FALSE)</f>
        <v>4982.1899999999996</v>
      </c>
      <c r="E570" s="3">
        <v>250.63</v>
      </c>
      <c r="F570" s="3">
        <v>84.67</v>
      </c>
      <c r="G570" s="3">
        <v>127.99</v>
      </c>
      <c r="H570" s="3">
        <v>308.60000000000002</v>
      </c>
      <c r="I570" s="3">
        <v>66.19</v>
      </c>
      <c r="J570" s="3">
        <v>806.67</v>
      </c>
      <c r="K570" s="3">
        <v>0</v>
      </c>
      <c r="L570" s="3">
        <v>13.01</v>
      </c>
      <c r="M570" s="3">
        <v>76.81</v>
      </c>
      <c r="N570" s="3">
        <v>0.02</v>
      </c>
      <c r="O570" s="3">
        <f>VLOOKUP(B570,SWH!$A$4:$B$19,2,FALSE)</f>
        <v>0.15</v>
      </c>
      <c r="P570" s="3">
        <f t="shared" si="33"/>
        <v>-0.13</v>
      </c>
      <c r="Q570" s="3">
        <v>0</v>
      </c>
      <c r="R570" s="3">
        <v>0</v>
      </c>
      <c r="S570" s="3">
        <v>23.19</v>
      </c>
      <c r="T570" s="3">
        <v>0</v>
      </c>
      <c r="U570" s="3">
        <v>88.24</v>
      </c>
      <c r="V570" s="3">
        <v>0</v>
      </c>
      <c r="W570" s="3">
        <f t="shared" si="34"/>
        <v>478.49</v>
      </c>
      <c r="X570" s="3">
        <f t="shared" si="35"/>
        <v>84.67</v>
      </c>
      <c r="Y570" s="3">
        <v>1673.12</v>
      </c>
      <c r="Z570" s="3">
        <v>172.91</v>
      </c>
      <c r="AA570" s="3">
        <f t="shared" si="32"/>
        <v>1846.03</v>
      </c>
    </row>
    <row r="571" spans="1:27" x14ac:dyDescent="0.25">
      <c r="A571" s="93">
        <v>2018</v>
      </c>
      <c r="B571" s="93" t="s">
        <v>54</v>
      </c>
      <c r="C571" s="121" t="s">
        <v>8</v>
      </c>
      <c r="D571" s="3">
        <f>VLOOKUP(B571,SWH!$A$4:$C$19,3,FALSE)</f>
        <v>4982.1899999999996</v>
      </c>
      <c r="E571" s="3">
        <v>376.02</v>
      </c>
      <c r="F571" s="3">
        <v>191.72</v>
      </c>
      <c r="G571" s="3">
        <v>57.14</v>
      </c>
      <c r="H571" s="3">
        <v>313.32</v>
      </c>
      <c r="I571" s="3">
        <v>66.680000000000007</v>
      </c>
      <c r="J571" s="3">
        <v>806.67</v>
      </c>
      <c r="K571" s="3">
        <v>0</v>
      </c>
      <c r="L571" s="3">
        <v>13.02</v>
      </c>
      <c r="M571" s="3">
        <v>78.97</v>
      </c>
      <c r="N571" s="3">
        <v>0.02</v>
      </c>
      <c r="O571" s="3">
        <f>VLOOKUP(B571,SWH!$A$4:$B$19,2,FALSE)</f>
        <v>0.15</v>
      </c>
      <c r="P571" s="3">
        <f t="shared" si="33"/>
        <v>-0.13</v>
      </c>
      <c r="Q571" s="3">
        <v>0</v>
      </c>
      <c r="R571" s="3">
        <v>0</v>
      </c>
      <c r="S571" s="3">
        <v>24.4</v>
      </c>
      <c r="T571" s="3">
        <v>0</v>
      </c>
      <c r="U571" s="3">
        <v>94.14</v>
      </c>
      <c r="V571" s="3">
        <v>0</v>
      </c>
      <c r="W571" s="3">
        <f t="shared" si="34"/>
        <v>536.4</v>
      </c>
      <c r="X571" s="3">
        <f t="shared" si="35"/>
        <v>191.72</v>
      </c>
      <c r="Y571" s="3">
        <v>1736.25</v>
      </c>
      <c r="Z571" s="3">
        <v>285.86</v>
      </c>
      <c r="AA571" s="3">
        <f t="shared" si="32"/>
        <v>2022.1100000000001</v>
      </c>
    </row>
    <row r="572" spans="1:27" x14ac:dyDescent="0.25">
      <c r="A572" s="93">
        <v>2006</v>
      </c>
      <c r="B572" s="93" t="s">
        <v>60</v>
      </c>
      <c r="C572" s="121" t="s">
        <v>10</v>
      </c>
      <c r="D572" s="3">
        <f>VLOOKUP(B572,SWH!$A$4:$C$19,3,FALSE)</f>
        <v>3134.61</v>
      </c>
      <c r="E572" s="3">
        <v>0</v>
      </c>
      <c r="F572" s="3">
        <v>0</v>
      </c>
      <c r="G572" s="3">
        <v>767.58</v>
      </c>
      <c r="H572" s="3">
        <v>146.33000000000001</v>
      </c>
      <c r="I572" s="3">
        <v>73.05</v>
      </c>
      <c r="J572" s="3">
        <v>517.64</v>
      </c>
      <c r="K572" s="3">
        <v>0</v>
      </c>
      <c r="L572" s="3">
        <v>0</v>
      </c>
      <c r="M572" s="3">
        <v>177.59</v>
      </c>
      <c r="N572" s="3">
        <v>0</v>
      </c>
      <c r="O572" s="3">
        <f>VLOOKUP(B572,SWH!$A$4:$B$19,2,FALSE)</f>
        <v>0</v>
      </c>
      <c r="P572" s="3">
        <f t="shared" si="33"/>
        <v>0</v>
      </c>
      <c r="Q572" s="3">
        <v>0</v>
      </c>
      <c r="R572" s="3">
        <v>0</v>
      </c>
      <c r="S572" s="3">
        <v>0</v>
      </c>
      <c r="T572" s="3">
        <v>270.32</v>
      </c>
      <c r="U572" s="3">
        <v>0</v>
      </c>
      <c r="V572" s="3">
        <v>0</v>
      </c>
      <c r="W572" s="3">
        <f t="shared" si="34"/>
        <v>945.17000000000007</v>
      </c>
      <c r="X572" s="3">
        <f t="shared" si="35"/>
        <v>0</v>
      </c>
      <c r="Y572" s="3">
        <v>1952.51</v>
      </c>
      <c r="Z572" s="3">
        <v>0</v>
      </c>
      <c r="AA572" s="3">
        <f t="shared" si="32"/>
        <v>1952.51</v>
      </c>
    </row>
    <row r="573" spans="1:27" x14ac:dyDescent="0.25">
      <c r="A573" s="93">
        <v>2006</v>
      </c>
      <c r="B573" s="93" t="s">
        <v>60</v>
      </c>
      <c r="C573" s="121" t="s">
        <v>6</v>
      </c>
      <c r="D573" s="3">
        <f>VLOOKUP(B573,SWH!$A$4:$C$19,3,FALSE)</f>
        <v>3134.61</v>
      </c>
      <c r="E573" s="3">
        <v>0</v>
      </c>
      <c r="F573" s="3">
        <v>0.03</v>
      </c>
      <c r="G573" s="3">
        <v>697.51</v>
      </c>
      <c r="H573" s="3">
        <v>146.33000000000001</v>
      </c>
      <c r="I573" s="3">
        <v>73.06</v>
      </c>
      <c r="J573" s="3">
        <v>517.64</v>
      </c>
      <c r="K573" s="3">
        <v>0</v>
      </c>
      <c r="L573" s="3">
        <v>0</v>
      </c>
      <c r="M573" s="3">
        <v>173.57</v>
      </c>
      <c r="N573" s="3">
        <v>0</v>
      </c>
      <c r="O573" s="3">
        <f>VLOOKUP(B573,SWH!$A$4:$B$19,2,FALSE)</f>
        <v>0</v>
      </c>
      <c r="P573" s="3">
        <f t="shared" si="33"/>
        <v>0</v>
      </c>
      <c r="Q573" s="3">
        <v>0</v>
      </c>
      <c r="R573" s="3">
        <v>0</v>
      </c>
      <c r="S573" s="3">
        <v>0</v>
      </c>
      <c r="T573" s="3">
        <v>269.19</v>
      </c>
      <c r="U573" s="3">
        <v>0</v>
      </c>
      <c r="V573" s="3">
        <v>0</v>
      </c>
      <c r="W573" s="3">
        <f t="shared" si="34"/>
        <v>871.07999999999993</v>
      </c>
      <c r="X573" s="3">
        <f t="shared" si="35"/>
        <v>0.03</v>
      </c>
      <c r="Y573" s="3">
        <v>1877.3</v>
      </c>
      <c r="Z573" s="3">
        <v>0.03</v>
      </c>
      <c r="AA573" s="3">
        <f t="shared" si="32"/>
        <v>1877.33</v>
      </c>
    </row>
    <row r="574" spans="1:27" x14ac:dyDescent="0.25">
      <c r="A574" s="93">
        <v>2006</v>
      </c>
      <c r="B574" s="93" t="s">
        <v>60</v>
      </c>
      <c r="C574" s="121" t="s">
        <v>11</v>
      </c>
      <c r="D574" s="3">
        <f>VLOOKUP(B574,SWH!$A$4:$C$19,3,FALSE)</f>
        <v>3134.61</v>
      </c>
      <c r="E574" s="3">
        <v>0</v>
      </c>
      <c r="F574" s="3">
        <v>0</v>
      </c>
      <c r="G574" s="3">
        <v>516.62</v>
      </c>
      <c r="H574" s="3">
        <v>146.33000000000001</v>
      </c>
      <c r="I574" s="3">
        <v>73.069999999999993</v>
      </c>
      <c r="J574" s="3">
        <v>517.64</v>
      </c>
      <c r="K574" s="3">
        <v>0</v>
      </c>
      <c r="L574" s="3">
        <v>0</v>
      </c>
      <c r="M574" s="3">
        <v>142.71</v>
      </c>
      <c r="N574" s="3">
        <v>0</v>
      </c>
      <c r="O574" s="3">
        <f>VLOOKUP(B574,SWH!$A$4:$B$19,2,FALSE)</f>
        <v>0</v>
      </c>
      <c r="P574" s="3">
        <f t="shared" si="33"/>
        <v>0</v>
      </c>
      <c r="Q574" s="3">
        <v>0</v>
      </c>
      <c r="R574" s="3">
        <v>0</v>
      </c>
      <c r="S574" s="3">
        <v>0</v>
      </c>
      <c r="T574" s="3">
        <v>291.45999999999998</v>
      </c>
      <c r="U574" s="3">
        <v>0</v>
      </c>
      <c r="V574" s="3">
        <v>0</v>
      </c>
      <c r="W574" s="3">
        <f t="shared" si="34"/>
        <v>659.33</v>
      </c>
      <c r="X574" s="3">
        <f t="shared" si="35"/>
        <v>0</v>
      </c>
      <c r="Y574" s="3">
        <v>1687.83</v>
      </c>
      <c r="Z574" s="3">
        <v>0</v>
      </c>
      <c r="AA574" s="3">
        <f t="shared" si="32"/>
        <v>1687.83</v>
      </c>
    </row>
    <row r="575" spans="1:27" x14ac:dyDescent="0.25">
      <c r="A575" s="93">
        <v>2006</v>
      </c>
      <c r="B575" s="93" t="s">
        <v>60</v>
      </c>
      <c r="C575" s="121" t="s">
        <v>13</v>
      </c>
      <c r="D575" s="3">
        <f>VLOOKUP(B575,SWH!$A$4:$C$19,3,FALSE)</f>
        <v>3134.61</v>
      </c>
      <c r="E575" s="3">
        <v>0</v>
      </c>
      <c r="F575" s="3">
        <v>10.02</v>
      </c>
      <c r="G575" s="3">
        <v>529.29</v>
      </c>
      <c r="H575" s="3">
        <v>146.33000000000001</v>
      </c>
      <c r="I575" s="3">
        <v>72.98</v>
      </c>
      <c r="J575" s="3">
        <v>517.64</v>
      </c>
      <c r="K575" s="3">
        <v>0</v>
      </c>
      <c r="L575" s="3">
        <v>0</v>
      </c>
      <c r="M575" s="3">
        <v>152.28</v>
      </c>
      <c r="N575" s="3">
        <v>0</v>
      </c>
      <c r="O575" s="3">
        <f>VLOOKUP(B575,SWH!$A$4:$B$19,2,FALSE)</f>
        <v>0</v>
      </c>
      <c r="P575" s="3">
        <f t="shared" si="33"/>
        <v>0</v>
      </c>
      <c r="Q575" s="3">
        <v>0</v>
      </c>
      <c r="R575" s="3">
        <v>0</v>
      </c>
      <c r="S575" s="3">
        <v>0</v>
      </c>
      <c r="T575" s="3">
        <v>292.31</v>
      </c>
      <c r="U575" s="3">
        <v>0</v>
      </c>
      <c r="V575" s="3">
        <v>0</v>
      </c>
      <c r="W575" s="3">
        <f t="shared" si="34"/>
        <v>681.56999999999994</v>
      </c>
      <c r="X575" s="3">
        <f t="shared" si="35"/>
        <v>10.02</v>
      </c>
      <c r="Y575" s="3">
        <v>1710.83</v>
      </c>
      <c r="Z575" s="3">
        <v>10.02</v>
      </c>
      <c r="AA575" s="3">
        <f t="shared" si="32"/>
        <v>1720.85</v>
      </c>
    </row>
    <row r="576" spans="1:27" x14ac:dyDescent="0.25">
      <c r="A576" s="93">
        <v>2006</v>
      </c>
      <c r="B576" s="93" t="s">
        <v>60</v>
      </c>
      <c r="C576" s="121" t="s">
        <v>19</v>
      </c>
      <c r="D576" s="3">
        <f>VLOOKUP(B576,SWH!$A$4:$C$19,3,FALSE)</f>
        <v>3134.61</v>
      </c>
      <c r="E576" s="3">
        <v>0</v>
      </c>
      <c r="F576" s="3">
        <v>27.53</v>
      </c>
      <c r="G576" s="3">
        <v>409.69</v>
      </c>
      <c r="H576" s="3">
        <v>146.33000000000001</v>
      </c>
      <c r="I576" s="3">
        <v>72.959999999999994</v>
      </c>
      <c r="J576" s="3">
        <v>517.64</v>
      </c>
      <c r="K576" s="3">
        <v>0</v>
      </c>
      <c r="L576" s="3">
        <v>0</v>
      </c>
      <c r="M576" s="3">
        <v>121.87</v>
      </c>
      <c r="N576" s="3">
        <v>0</v>
      </c>
      <c r="O576" s="3">
        <f>VLOOKUP(B576,SWH!$A$4:$B$19,2,FALSE)</f>
        <v>0</v>
      </c>
      <c r="P576" s="3">
        <f t="shared" si="33"/>
        <v>0</v>
      </c>
      <c r="Q576" s="3">
        <v>0</v>
      </c>
      <c r="R576" s="3">
        <v>0</v>
      </c>
      <c r="S576" s="3">
        <v>0</v>
      </c>
      <c r="T576" s="3">
        <v>316.01</v>
      </c>
      <c r="U576" s="3">
        <v>0</v>
      </c>
      <c r="V576" s="3">
        <v>0</v>
      </c>
      <c r="W576" s="3">
        <f t="shared" si="34"/>
        <v>531.55999999999995</v>
      </c>
      <c r="X576" s="3">
        <f t="shared" si="35"/>
        <v>27.53</v>
      </c>
      <c r="Y576" s="3">
        <v>1584.51</v>
      </c>
      <c r="Z576" s="3">
        <v>27.53</v>
      </c>
      <c r="AA576" s="3">
        <f t="shared" si="32"/>
        <v>1612.04</v>
      </c>
    </row>
    <row r="577" spans="1:27" x14ac:dyDescent="0.25">
      <c r="A577" s="93">
        <v>2006</v>
      </c>
      <c r="B577" s="93" t="s">
        <v>60</v>
      </c>
      <c r="C577" s="121" t="s">
        <v>20</v>
      </c>
      <c r="D577" s="3">
        <f>VLOOKUP(B577,SWH!$A$4:$C$19,3,FALSE)</f>
        <v>3134.61</v>
      </c>
      <c r="E577" s="3">
        <v>0</v>
      </c>
      <c r="F577" s="3">
        <v>28.46</v>
      </c>
      <c r="G577" s="3">
        <v>335.83</v>
      </c>
      <c r="H577" s="3">
        <v>146.33000000000001</v>
      </c>
      <c r="I577" s="3">
        <v>73.010000000000005</v>
      </c>
      <c r="J577" s="3">
        <v>517.64</v>
      </c>
      <c r="K577" s="3">
        <v>0</v>
      </c>
      <c r="L577" s="3">
        <v>0</v>
      </c>
      <c r="M577" s="3">
        <v>127.16</v>
      </c>
      <c r="N577" s="3">
        <v>0</v>
      </c>
      <c r="O577" s="3">
        <f>VLOOKUP(B577,SWH!$A$4:$B$19,2,FALSE)</f>
        <v>0</v>
      </c>
      <c r="P577" s="3">
        <f t="shared" si="33"/>
        <v>0</v>
      </c>
      <c r="Q577" s="3">
        <v>0</v>
      </c>
      <c r="R577" s="3">
        <v>0</v>
      </c>
      <c r="S577" s="3">
        <v>0</v>
      </c>
      <c r="T577" s="3">
        <v>317.66000000000003</v>
      </c>
      <c r="U577" s="3">
        <v>0</v>
      </c>
      <c r="V577" s="3">
        <v>0</v>
      </c>
      <c r="W577" s="3">
        <f t="shared" si="34"/>
        <v>462.99</v>
      </c>
      <c r="X577" s="3">
        <f t="shared" si="35"/>
        <v>28.46</v>
      </c>
      <c r="Y577" s="3">
        <v>1517.63</v>
      </c>
      <c r="Z577" s="3">
        <v>28.46</v>
      </c>
      <c r="AA577" s="3">
        <f t="shared" si="32"/>
        <v>1546.0900000000001</v>
      </c>
    </row>
    <row r="578" spans="1:27" x14ac:dyDescent="0.25">
      <c r="A578" s="93">
        <v>2006</v>
      </c>
      <c r="B578" s="93" t="s">
        <v>60</v>
      </c>
      <c r="C578" s="121" t="s">
        <v>3</v>
      </c>
      <c r="D578" s="3">
        <f>VLOOKUP(B578,SWH!$A$4:$C$19,3,FALSE)</f>
        <v>3134.61</v>
      </c>
      <c r="E578" s="3">
        <v>0</v>
      </c>
      <c r="F578" s="3">
        <v>246.87</v>
      </c>
      <c r="G578" s="3">
        <v>217.85</v>
      </c>
      <c r="H578" s="3">
        <v>146.33000000000001</v>
      </c>
      <c r="I578" s="3">
        <v>72.989999999999995</v>
      </c>
      <c r="J578" s="3">
        <v>517.64</v>
      </c>
      <c r="K578" s="3">
        <v>0</v>
      </c>
      <c r="L578" s="3">
        <v>0</v>
      </c>
      <c r="M578" s="3">
        <v>99.46</v>
      </c>
      <c r="N578" s="3">
        <v>0</v>
      </c>
      <c r="O578" s="3">
        <f>VLOOKUP(B578,SWH!$A$4:$B$19,2,FALSE)</f>
        <v>0</v>
      </c>
      <c r="P578" s="3">
        <f t="shared" si="33"/>
        <v>0</v>
      </c>
      <c r="Q578" s="3">
        <v>0</v>
      </c>
      <c r="R578" s="3">
        <v>0</v>
      </c>
      <c r="S578" s="3">
        <v>0</v>
      </c>
      <c r="T578" s="3">
        <v>358.21</v>
      </c>
      <c r="U578" s="3">
        <v>0</v>
      </c>
      <c r="V578" s="3">
        <v>0</v>
      </c>
      <c r="W578" s="3">
        <f t="shared" si="34"/>
        <v>317.31</v>
      </c>
      <c r="X578" s="3">
        <f t="shared" si="35"/>
        <v>246.87</v>
      </c>
      <c r="Y578" s="3">
        <v>1412.49</v>
      </c>
      <c r="Z578" s="3">
        <v>246.87</v>
      </c>
      <c r="AA578" s="3">
        <f t="shared" ref="AA578:AA641" si="36">SUM(Y578:Z578)</f>
        <v>1659.3600000000001</v>
      </c>
    </row>
    <row r="579" spans="1:27" x14ac:dyDescent="0.25">
      <c r="A579" s="93">
        <v>2006</v>
      </c>
      <c r="B579" s="93" t="s">
        <v>60</v>
      </c>
      <c r="C579" s="121" t="s">
        <v>7</v>
      </c>
      <c r="D579" s="3">
        <f>VLOOKUP(B579,SWH!$A$4:$C$19,3,FALSE)</f>
        <v>3134.61</v>
      </c>
      <c r="E579" s="3">
        <v>0</v>
      </c>
      <c r="F579" s="3">
        <v>100.99</v>
      </c>
      <c r="G579" s="3">
        <v>232.58</v>
      </c>
      <c r="H579" s="3">
        <v>146.33000000000001</v>
      </c>
      <c r="I579" s="3">
        <v>72.989999999999995</v>
      </c>
      <c r="J579" s="3">
        <v>517.64</v>
      </c>
      <c r="K579" s="3">
        <v>0</v>
      </c>
      <c r="L579" s="3">
        <v>0</v>
      </c>
      <c r="M579" s="3">
        <v>110.95</v>
      </c>
      <c r="N579" s="3">
        <v>0</v>
      </c>
      <c r="O579" s="3">
        <f>VLOOKUP(B579,SWH!$A$4:$B$19,2,FALSE)</f>
        <v>0</v>
      </c>
      <c r="P579" s="3">
        <f t="shared" ref="P579:P642" si="37">N579-O579</f>
        <v>0</v>
      </c>
      <c r="Q579" s="3">
        <v>0</v>
      </c>
      <c r="R579" s="3">
        <v>0</v>
      </c>
      <c r="S579" s="3">
        <v>0</v>
      </c>
      <c r="T579" s="3">
        <v>347.38</v>
      </c>
      <c r="U579" s="3">
        <v>0</v>
      </c>
      <c r="V579" s="3">
        <v>0</v>
      </c>
      <c r="W579" s="3">
        <f t="shared" ref="W579:W642" si="38">E579+G579+M579+SUM(P579:S579)</f>
        <v>343.53000000000003</v>
      </c>
      <c r="X579" s="3">
        <f t="shared" ref="X579:X642" si="39">F579</f>
        <v>100.99</v>
      </c>
      <c r="Y579" s="3">
        <v>1427.88</v>
      </c>
      <c r="Z579" s="3">
        <v>100.99</v>
      </c>
      <c r="AA579" s="3">
        <f t="shared" si="36"/>
        <v>1528.8700000000001</v>
      </c>
    </row>
    <row r="580" spans="1:27" x14ac:dyDescent="0.25">
      <c r="A580" s="93">
        <v>2006</v>
      </c>
      <c r="B580" s="93" t="s">
        <v>60</v>
      </c>
      <c r="C580" s="121" t="s">
        <v>17</v>
      </c>
      <c r="D580" s="3">
        <f>VLOOKUP(B580,SWH!$A$4:$C$19,3,FALSE)</f>
        <v>3134.61</v>
      </c>
      <c r="E580" s="3">
        <v>0</v>
      </c>
      <c r="F580" s="3">
        <v>27.16</v>
      </c>
      <c r="G580" s="3">
        <v>110.16</v>
      </c>
      <c r="H580" s="3">
        <v>146.33000000000001</v>
      </c>
      <c r="I580" s="3">
        <v>72.98</v>
      </c>
      <c r="J580" s="3">
        <v>517.64</v>
      </c>
      <c r="K580" s="3">
        <v>0</v>
      </c>
      <c r="L580" s="3">
        <v>0</v>
      </c>
      <c r="M580" s="3">
        <v>72.099999999999994</v>
      </c>
      <c r="N580" s="3">
        <v>0</v>
      </c>
      <c r="O580" s="3">
        <f>VLOOKUP(B580,SWH!$A$4:$B$19,2,FALSE)</f>
        <v>0</v>
      </c>
      <c r="P580" s="3">
        <f t="shared" si="37"/>
        <v>0</v>
      </c>
      <c r="Q580" s="3">
        <v>0</v>
      </c>
      <c r="R580" s="3">
        <v>0</v>
      </c>
      <c r="S580" s="3">
        <v>0</v>
      </c>
      <c r="T580" s="3">
        <v>362.45</v>
      </c>
      <c r="U580" s="3">
        <v>0</v>
      </c>
      <c r="V580" s="3">
        <v>0</v>
      </c>
      <c r="W580" s="3">
        <f t="shared" si="38"/>
        <v>182.26</v>
      </c>
      <c r="X580" s="3">
        <f t="shared" si="39"/>
        <v>27.16</v>
      </c>
      <c r="Y580" s="3">
        <v>1281.6600000000001</v>
      </c>
      <c r="Z580" s="3">
        <v>27.16</v>
      </c>
      <c r="AA580" s="3">
        <f t="shared" si="36"/>
        <v>1308.8200000000002</v>
      </c>
    </row>
    <row r="581" spans="1:27" x14ac:dyDescent="0.25">
      <c r="A581" s="93">
        <v>2006</v>
      </c>
      <c r="B581" s="93" t="s">
        <v>60</v>
      </c>
      <c r="C581" s="121" t="s">
        <v>14</v>
      </c>
      <c r="D581" s="3">
        <f>VLOOKUP(B581,SWH!$A$4:$C$19,3,FALSE)</f>
        <v>3134.61</v>
      </c>
      <c r="E581" s="3">
        <v>0</v>
      </c>
      <c r="F581" s="3">
        <v>553.54</v>
      </c>
      <c r="G581" s="3">
        <v>153.26</v>
      </c>
      <c r="H581" s="3">
        <v>146.33000000000001</v>
      </c>
      <c r="I581" s="3">
        <v>72.88</v>
      </c>
      <c r="J581" s="3">
        <v>517.64</v>
      </c>
      <c r="K581" s="3">
        <v>0</v>
      </c>
      <c r="L581" s="3">
        <v>0</v>
      </c>
      <c r="M581" s="3">
        <v>94.81</v>
      </c>
      <c r="N581" s="3">
        <v>0</v>
      </c>
      <c r="O581" s="3">
        <f>VLOOKUP(B581,SWH!$A$4:$B$19,2,FALSE)</f>
        <v>0</v>
      </c>
      <c r="P581" s="3">
        <f t="shared" si="37"/>
        <v>0</v>
      </c>
      <c r="Q581" s="3">
        <v>0</v>
      </c>
      <c r="R581" s="3">
        <v>0</v>
      </c>
      <c r="S581" s="3">
        <v>0</v>
      </c>
      <c r="T581" s="3">
        <v>391.33</v>
      </c>
      <c r="U581" s="3">
        <v>0</v>
      </c>
      <c r="V581" s="3">
        <v>0</v>
      </c>
      <c r="W581" s="3">
        <f t="shared" si="38"/>
        <v>248.07</v>
      </c>
      <c r="X581" s="3">
        <f t="shared" si="39"/>
        <v>553.54</v>
      </c>
      <c r="Y581" s="3">
        <v>1376.25</v>
      </c>
      <c r="Z581" s="3">
        <v>553.54</v>
      </c>
      <c r="AA581" s="3">
        <f t="shared" si="36"/>
        <v>1929.79</v>
      </c>
    </row>
    <row r="582" spans="1:27" x14ac:dyDescent="0.25">
      <c r="A582" s="93">
        <v>2006</v>
      </c>
      <c r="B582" s="93" t="s">
        <v>60</v>
      </c>
      <c r="C582" s="121" t="s">
        <v>2</v>
      </c>
      <c r="D582" s="3">
        <f>VLOOKUP(B582,SWH!$A$4:$C$19,3,FALSE)</f>
        <v>3134.61</v>
      </c>
      <c r="E582" s="3">
        <v>0</v>
      </c>
      <c r="F582" s="3">
        <v>223.66</v>
      </c>
      <c r="G582" s="3">
        <v>165.01</v>
      </c>
      <c r="H582" s="3">
        <v>146.33000000000001</v>
      </c>
      <c r="I582" s="3">
        <v>72.94</v>
      </c>
      <c r="J582" s="3">
        <v>517.64</v>
      </c>
      <c r="K582" s="3">
        <v>0</v>
      </c>
      <c r="L582" s="3">
        <v>0</v>
      </c>
      <c r="M582" s="3">
        <v>104.29</v>
      </c>
      <c r="N582" s="3">
        <v>0</v>
      </c>
      <c r="O582" s="3">
        <f>VLOOKUP(B582,SWH!$A$4:$B$19,2,FALSE)</f>
        <v>0</v>
      </c>
      <c r="P582" s="3">
        <f t="shared" si="37"/>
        <v>0</v>
      </c>
      <c r="Q582" s="3">
        <v>0</v>
      </c>
      <c r="R582" s="3">
        <v>0</v>
      </c>
      <c r="S582" s="3">
        <v>0</v>
      </c>
      <c r="T582" s="3">
        <v>381.67</v>
      </c>
      <c r="U582" s="3">
        <v>0</v>
      </c>
      <c r="V582" s="3">
        <v>0</v>
      </c>
      <c r="W582" s="3">
        <f t="shared" si="38"/>
        <v>269.3</v>
      </c>
      <c r="X582" s="3">
        <f t="shared" si="39"/>
        <v>223.66</v>
      </c>
      <c r="Y582" s="3">
        <v>1387.88</v>
      </c>
      <c r="Z582" s="3">
        <v>223.66</v>
      </c>
      <c r="AA582" s="3">
        <f t="shared" si="36"/>
        <v>1611.5400000000002</v>
      </c>
    </row>
    <row r="583" spans="1:27" x14ac:dyDescent="0.25">
      <c r="A583" s="93">
        <v>2006</v>
      </c>
      <c r="B583" s="93" t="s">
        <v>60</v>
      </c>
      <c r="C583" s="121" t="s">
        <v>18</v>
      </c>
      <c r="D583" s="3">
        <f>VLOOKUP(B583,SWH!$A$4:$C$19,3,FALSE)</f>
        <v>3134.61</v>
      </c>
      <c r="E583" s="3">
        <v>0</v>
      </c>
      <c r="F583" s="3">
        <v>285.08999999999997</v>
      </c>
      <c r="G583" s="3">
        <v>53.43</v>
      </c>
      <c r="H583" s="3">
        <v>146.33000000000001</v>
      </c>
      <c r="I583" s="3">
        <v>72.8</v>
      </c>
      <c r="J583" s="3">
        <v>517.64</v>
      </c>
      <c r="K583" s="3">
        <v>0</v>
      </c>
      <c r="L583" s="3">
        <v>0</v>
      </c>
      <c r="M583" s="3">
        <v>72.739999999999995</v>
      </c>
      <c r="N583" s="3">
        <v>0</v>
      </c>
      <c r="O583" s="3">
        <f>VLOOKUP(B583,SWH!$A$4:$B$19,2,FALSE)</f>
        <v>0</v>
      </c>
      <c r="P583" s="3">
        <f t="shared" si="37"/>
        <v>0</v>
      </c>
      <c r="Q583" s="3">
        <v>0</v>
      </c>
      <c r="R583" s="3">
        <v>0</v>
      </c>
      <c r="S583" s="3">
        <v>0</v>
      </c>
      <c r="T583" s="3">
        <v>401.32</v>
      </c>
      <c r="U583" s="3">
        <v>0</v>
      </c>
      <c r="V583" s="3">
        <v>0</v>
      </c>
      <c r="W583" s="3">
        <f t="shared" si="38"/>
        <v>126.16999999999999</v>
      </c>
      <c r="X583" s="3">
        <f t="shared" si="39"/>
        <v>285.08999999999997</v>
      </c>
      <c r="Y583" s="3">
        <v>1264.26</v>
      </c>
      <c r="Z583" s="3">
        <v>285.08999999999997</v>
      </c>
      <c r="AA583" s="3">
        <f t="shared" si="36"/>
        <v>1549.35</v>
      </c>
    </row>
    <row r="584" spans="1:27" x14ac:dyDescent="0.25">
      <c r="A584" s="93">
        <v>2006</v>
      </c>
      <c r="B584" s="93" t="s">
        <v>60</v>
      </c>
      <c r="C584" s="121" t="s">
        <v>4</v>
      </c>
      <c r="D584" s="3">
        <f>VLOOKUP(B584,SWH!$A$4:$C$19,3,FALSE)</f>
        <v>3134.61</v>
      </c>
      <c r="E584" s="3">
        <v>0</v>
      </c>
      <c r="F584" s="3">
        <v>773.47</v>
      </c>
      <c r="G584" s="3">
        <v>85.3</v>
      </c>
      <c r="H584" s="3">
        <v>146.33000000000001</v>
      </c>
      <c r="I584" s="3">
        <v>72.91</v>
      </c>
      <c r="J584" s="3">
        <v>517.64</v>
      </c>
      <c r="K584" s="3">
        <v>0</v>
      </c>
      <c r="L584" s="3">
        <v>0</v>
      </c>
      <c r="M584" s="3">
        <v>88.17</v>
      </c>
      <c r="N584" s="3">
        <v>0</v>
      </c>
      <c r="O584" s="3">
        <f>VLOOKUP(B584,SWH!$A$4:$B$19,2,FALSE)</f>
        <v>0</v>
      </c>
      <c r="P584" s="3">
        <f t="shared" si="37"/>
        <v>0</v>
      </c>
      <c r="Q584" s="3">
        <v>0</v>
      </c>
      <c r="R584" s="3">
        <v>0</v>
      </c>
      <c r="S584" s="3">
        <v>0</v>
      </c>
      <c r="T584" s="3">
        <v>419.15</v>
      </c>
      <c r="U584" s="3">
        <v>0</v>
      </c>
      <c r="V584" s="3">
        <v>0</v>
      </c>
      <c r="W584" s="3">
        <f t="shared" si="38"/>
        <v>173.47</v>
      </c>
      <c r="X584" s="3">
        <f t="shared" si="39"/>
        <v>773.47</v>
      </c>
      <c r="Y584" s="3">
        <v>1329.5</v>
      </c>
      <c r="Z584" s="3">
        <v>773.47</v>
      </c>
      <c r="AA584" s="3">
        <f t="shared" si="36"/>
        <v>2102.9700000000003</v>
      </c>
    </row>
    <row r="585" spans="1:27" x14ac:dyDescent="0.25">
      <c r="A585" s="93">
        <v>2006</v>
      </c>
      <c r="B585" s="93" t="s">
        <v>60</v>
      </c>
      <c r="C585" s="121" t="s">
        <v>5</v>
      </c>
      <c r="D585" s="3">
        <f>VLOOKUP(B585,SWH!$A$4:$C$19,3,FALSE)</f>
        <v>3134.61</v>
      </c>
      <c r="E585" s="3">
        <v>0</v>
      </c>
      <c r="F585" s="3">
        <v>399.84</v>
      </c>
      <c r="G585" s="3">
        <v>114.79</v>
      </c>
      <c r="H585" s="3">
        <v>146.33000000000001</v>
      </c>
      <c r="I585" s="3">
        <v>72.91</v>
      </c>
      <c r="J585" s="3">
        <v>517.64</v>
      </c>
      <c r="K585" s="3">
        <v>0</v>
      </c>
      <c r="L585" s="3">
        <v>0</v>
      </c>
      <c r="M585" s="3">
        <v>95.58</v>
      </c>
      <c r="N585" s="3">
        <v>0</v>
      </c>
      <c r="O585" s="3">
        <f>VLOOKUP(B585,SWH!$A$4:$B$19,2,FALSE)</f>
        <v>0</v>
      </c>
      <c r="P585" s="3">
        <f t="shared" si="37"/>
        <v>0</v>
      </c>
      <c r="Q585" s="3">
        <v>0</v>
      </c>
      <c r="R585" s="3">
        <v>0</v>
      </c>
      <c r="S585" s="3">
        <v>0</v>
      </c>
      <c r="T585" s="3">
        <v>411.01</v>
      </c>
      <c r="U585" s="3">
        <v>0</v>
      </c>
      <c r="V585" s="3">
        <v>0</v>
      </c>
      <c r="W585" s="3">
        <f t="shared" si="38"/>
        <v>210.37</v>
      </c>
      <c r="X585" s="3">
        <f t="shared" si="39"/>
        <v>399.84</v>
      </c>
      <c r="Y585" s="3">
        <v>1358.26</v>
      </c>
      <c r="Z585" s="3">
        <v>399.84</v>
      </c>
      <c r="AA585" s="3">
        <f t="shared" si="36"/>
        <v>1758.1</v>
      </c>
    </row>
    <row r="586" spans="1:27" x14ac:dyDescent="0.25">
      <c r="A586" s="93">
        <v>2006</v>
      </c>
      <c r="B586" s="93" t="s">
        <v>60</v>
      </c>
      <c r="C586" s="121" t="s">
        <v>15</v>
      </c>
      <c r="D586" s="3">
        <f>VLOOKUP(B586,SWH!$A$4:$C$19,3,FALSE)</f>
        <v>3134.61</v>
      </c>
      <c r="E586" s="3">
        <v>0</v>
      </c>
      <c r="F586" s="3">
        <v>278.86</v>
      </c>
      <c r="G586" s="3">
        <v>36.17</v>
      </c>
      <c r="H586" s="3">
        <v>146.33000000000001</v>
      </c>
      <c r="I586" s="3">
        <v>72.790000000000006</v>
      </c>
      <c r="J586" s="3">
        <v>517.64</v>
      </c>
      <c r="K586" s="3">
        <v>0</v>
      </c>
      <c r="L586" s="3">
        <v>0</v>
      </c>
      <c r="M586" s="3">
        <v>67.62</v>
      </c>
      <c r="N586" s="3">
        <v>0</v>
      </c>
      <c r="O586" s="3">
        <f>VLOOKUP(B586,SWH!$A$4:$B$19,2,FALSE)</f>
        <v>0</v>
      </c>
      <c r="P586" s="3">
        <f t="shared" si="37"/>
        <v>0</v>
      </c>
      <c r="Q586" s="3">
        <v>0</v>
      </c>
      <c r="R586" s="3">
        <v>0</v>
      </c>
      <c r="S586" s="3">
        <v>0</v>
      </c>
      <c r="T586" s="3">
        <v>417.09</v>
      </c>
      <c r="U586" s="3">
        <v>0</v>
      </c>
      <c r="V586" s="3">
        <v>0</v>
      </c>
      <c r="W586" s="3">
        <f t="shared" si="38"/>
        <v>103.79</v>
      </c>
      <c r="X586" s="3">
        <f t="shared" si="39"/>
        <v>278.86</v>
      </c>
      <c r="Y586" s="3">
        <v>1257.6400000000001</v>
      </c>
      <c r="Z586" s="3">
        <v>278.86</v>
      </c>
      <c r="AA586" s="3">
        <f t="shared" si="36"/>
        <v>1536.5</v>
      </c>
    </row>
    <row r="587" spans="1:27" x14ac:dyDescent="0.25">
      <c r="A587" s="93">
        <v>2006</v>
      </c>
      <c r="B587" s="93" t="s">
        <v>60</v>
      </c>
      <c r="C587" s="121" t="s">
        <v>16</v>
      </c>
      <c r="D587" s="3">
        <f>VLOOKUP(B587,SWH!$A$4:$C$19,3,FALSE)</f>
        <v>3134.61</v>
      </c>
      <c r="E587" s="3">
        <v>0</v>
      </c>
      <c r="F587" s="3">
        <v>1115.55</v>
      </c>
      <c r="G587" s="3">
        <v>91.62</v>
      </c>
      <c r="H587" s="3">
        <v>146.33000000000001</v>
      </c>
      <c r="I587" s="3">
        <v>72.87</v>
      </c>
      <c r="J587" s="3">
        <v>517.64</v>
      </c>
      <c r="K587" s="3">
        <v>0</v>
      </c>
      <c r="L587" s="3">
        <v>0</v>
      </c>
      <c r="M587" s="3">
        <v>96.02</v>
      </c>
      <c r="N587" s="3">
        <v>0</v>
      </c>
      <c r="O587" s="3">
        <f>VLOOKUP(B587,SWH!$A$4:$B$19,2,FALSE)</f>
        <v>0</v>
      </c>
      <c r="P587" s="3">
        <f t="shared" si="37"/>
        <v>0</v>
      </c>
      <c r="Q587" s="3">
        <v>0</v>
      </c>
      <c r="R587" s="3">
        <v>0</v>
      </c>
      <c r="S587" s="3">
        <v>0</v>
      </c>
      <c r="T587" s="3">
        <v>439.67</v>
      </c>
      <c r="U587" s="3">
        <v>0</v>
      </c>
      <c r="V587" s="3">
        <v>0</v>
      </c>
      <c r="W587" s="3">
        <f t="shared" si="38"/>
        <v>187.64</v>
      </c>
      <c r="X587" s="3">
        <f t="shared" si="39"/>
        <v>1115.55</v>
      </c>
      <c r="Y587" s="3">
        <v>1364.15</v>
      </c>
      <c r="Z587" s="3">
        <v>1115.55</v>
      </c>
      <c r="AA587" s="3">
        <f t="shared" si="36"/>
        <v>2479.6999999999998</v>
      </c>
    </row>
    <row r="588" spans="1:27" x14ac:dyDescent="0.25">
      <c r="A588" s="93">
        <v>2006</v>
      </c>
      <c r="B588" s="93" t="s">
        <v>60</v>
      </c>
      <c r="C588" s="121" t="s">
        <v>9</v>
      </c>
      <c r="D588" s="3">
        <f>VLOOKUP(B588,SWH!$A$4:$C$19,3,FALSE)</f>
        <v>3134.61</v>
      </c>
      <c r="E588" s="3">
        <v>0</v>
      </c>
      <c r="F588" s="3">
        <v>756.06</v>
      </c>
      <c r="G588" s="3">
        <v>69.59</v>
      </c>
      <c r="H588" s="3">
        <v>146.33000000000001</v>
      </c>
      <c r="I588" s="3">
        <v>72.819999999999993</v>
      </c>
      <c r="J588" s="3">
        <v>517.64</v>
      </c>
      <c r="K588" s="3">
        <v>0</v>
      </c>
      <c r="L588" s="3">
        <v>0</v>
      </c>
      <c r="M588" s="3">
        <v>90.93</v>
      </c>
      <c r="N588" s="3">
        <v>0</v>
      </c>
      <c r="O588" s="3">
        <f>VLOOKUP(B588,SWH!$A$4:$B$19,2,FALSE)</f>
        <v>0</v>
      </c>
      <c r="P588" s="3">
        <f t="shared" si="37"/>
        <v>0</v>
      </c>
      <c r="Q588" s="3">
        <v>0</v>
      </c>
      <c r="R588" s="3">
        <v>0</v>
      </c>
      <c r="S588" s="3">
        <v>0</v>
      </c>
      <c r="T588" s="3">
        <v>434.49</v>
      </c>
      <c r="U588" s="3">
        <v>0</v>
      </c>
      <c r="V588" s="3">
        <v>0</v>
      </c>
      <c r="W588" s="3">
        <f t="shared" si="38"/>
        <v>160.52000000000001</v>
      </c>
      <c r="X588" s="3">
        <f t="shared" si="39"/>
        <v>756.06</v>
      </c>
      <c r="Y588" s="3">
        <v>1331.8</v>
      </c>
      <c r="Z588" s="3">
        <v>756.06</v>
      </c>
      <c r="AA588" s="3">
        <f t="shared" si="36"/>
        <v>2087.8599999999997</v>
      </c>
    </row>
    <row r="589" spans="1:27" x14ac:dyDescent="0.25">
      <c r="A589" s="93">
        <v>2006</v>
      </c>
      <c r="B589" s="93" t="s">
        <v>60</v>
      </c>
      <c r="C589" s="121" t="s">
        <v>12</v>
      </c>
      <c r="D589" s="3">
        <f>VLOOKUP(B589,SWH!$A$4:$C$19,3,FALSE)</f>
        <v>3134.61</v>
      </c>
      <c r="E589" s="3">
        <v>0</v>
      </c>
      <c r="F589" s="3">
        <v>1138.25</v>
      </c>
      <c r="G589" s="3">
        <v>72.760000000000005</v>
      </c>
      <c r="H589" s="3">
        <v>146.33000000000001</v>
      </c>
      <c r="I589" s="3">
        <v>72.77</v>
      </c>
      <c r="J589" s="3">
        <v>517.64</v>
      </c>
      <c r="K589" s="3">
        <v>0</v>
      </c>
      <c r="L589" s="3">
        <v>0</v>
      </c>
      <c r="M589" s="3">
        <v>95.56</v>
      </c>
      <c r="N589" s="3">
        <v>0</v>
      </c>
      <c r="O589" s="3">
        <f>VLOOKUP(B589,SWH!$A$4:$B$19,2,FALSE)</f>
        <v>0</v>
      </c>
      <c r="P589" s="3">
        <f t="shared" si="37"/>
        <v>0</v>
      </c>
      <c r="Q589" s="3">
        <v>0</v>
      </c>
      <c r="R589" s="3">
        <v>0</v>
      </c>
      <c r="S589" s="3">
        <v>0</v>
      </c>
      <c r="T589" s="3">
        <v>463.94</v>
      </c>
      <c r="U589" s="3">
        <v>0</v>
      </c>
      <c r="V589" s="3">
        <v>0</v>
      </c>
      <c r="W589" s="3">
        <f t="shared" si="38"/>
        <v>168.32</v>
      </c>
      <c r="X589" s="3">
        <f t="shared" si="39"/>
        <v>1138.25</v>
      </c>
      <c r="Y589" s="3">
        <v>1369.01</v>
      </c>
      <c r="Z589" s="3">
        <v>1138.25</v>
      </c>
      <c r="AA589" s="3">
        <f t="shared" si="36"/>
        <v>2507.2600000000002</v>
      </c>
    </row>
    <row r="590" spans="1:27" x14ac:dyDescent="0.25">
      <c r="A590" s="93">
        <v>2006</v>
      </c>
      <c r="B590" s="93" t="s">
        <v>60</v>
      </c>
      <c r="C590" s="121" t="s">
        <v>8</v>
      </c>
      <c r="D590" s="3">
        <f>VLOOKUP(B590,SWH!$A$4:$C$19,3,FALSE)</f>
        <v>3134.61</v>
      </c>
      <c r="E590" s="3">
        <v>0</v>
      </c>
      <c r="F590" s="3">
        <v>1425.46</v>
      </c>
      <c r="G590" s="3">
        <v>46.45</v>
      </c>
      <c r="H590" s="3">
        <v>146.33000000000001</v>
      </c>
      <c r="I590" s="3">
        <v>72.37</v>
      </c>
      <c r="J590" s="3">
        <v>517.64</v>
      </c>
      <c r="K590" s="3">
        <v>0</v>
      </c>
      <c r="L590" s="3">
        <v>0</v>
      </c>
      <c r="M590" s="3">
        <v>103.61</v>
      </c>
      <c r="N590" s="3">
        <v>0</v>
      </c>
      <c r="O590" s="3">
        <f>VLOOKUP(B590,SWH!$A$4:$B$19,2,FALSE)</f>
        <v>0</v>
      </c>
      <c r="P590" s="3">
        <f t="shared" si="37"/>
        <v>0</v>
      </c>
      <c r="Q590" s="3">
        <v>0</v>
      </c>
      <c r="R590" s="3">
        <v>0</v>
      </c>
      <c r="S590" s="3">
        <v>0</v>
      </c>
      <c r="T590" s="3">
        <v>496.79</v>
      </c>
      <c r="U590" s="3">
        <v>0</v>
      </c>
      <c r="V590" s="3">
        <v>0</v>
      </c>
      <c r="W590" s="3">
        <f t="shared" si="38"/>
        <v>150.06</v>
      </c>
      <c r="X590" s="3">
        <f t="shared" si="39"/>
        <v>1425.46</v>
      </c>
      <c r="Y590" s="3">
        <v>1383.2</v>
      </c>
      <c r="Z590" s="3">
        <v>1425.46</v>
      </c>
      <c r="AA590" s="3">
        <f t="shared" si="36"/>
        <v>2808.66</v>
      </c>
    </row>
    <row r="591" spans="1:27" x14ac:dyDescent="0.25">
      <c r="A591" s="93">
        <v>2009</v>
      </c>
      <c r="B591" s="93" t="s">
        <v>60</v>
      </c>
      <c r="C591" s="121" t="s">
        <v>10</v>
      </c>
      <c r="D591" s="3">
        <f>VLOOKUP(B591,SWH!$A$4:$C$19,3,FALSE)</f>
        <v>3134.61</v>
      </c>
      <c r="E591" s="3">
        <v>0</v>
      </c>
      <c r="F591" s="3">
        <v>0</v>
      </c>
      <c r="G591" s="3">
        <v>627.86</v>
      </c>
      <c r="H591" s="3">
        <v>146.33000000000001</v>
      </c>
      <c r="I591" s="3">
        <v>39.47</v>
      </c>
      <c r="J591" s="3">
        <v>517.64</v>
      </c>
      <c r="K591" s="3">
        <v>0</v>
      </c>
      <c r="L591" s="3">
        <v>0</v>
      </c>
      <c r="M591" s="3">
        <v>175.93</v>
      </c>
      <c r="N591" s="3">
        <v>0</v>
      </c>
      <c r="O591" s="3">
        <f>VLOOKUP(B591,SWH!$A$4:$B$19,2,FALSE)</f>
        <v>0</v>
      </c>
      <c r="P591" s="3">
        <f t="shared" si="37"/>
        <v>0</v>
      </c>
      <c r="Q591" s="3">
        <v>0</v>
      </c>
      <c r="R591" s="3">
        <v>0</v>
      </c>
      <c r="S591" s="3">
        <v>0</v>
      </c>
      <c r="T591" s="3">
        <v>270.32</v>
      </c>
      <c r="U591" s="3">
        <v>0</v>
      </c>
      <c r="V591" s="3">
        <v>0</v>
      </c>
      <c r="W591" s="3">
        <f t="shared" si="38"/>
        <v>803.79</v>
      </c>
      <c r="X591" s="3">
        <f t="shared" si="39"/>
        <v>0</v>
      </c>
      <c r="Y591" s="3">
        <v>1777.56</v>
      </c>
      <c r="Z591" s="3">
        <v>0</v>
      </c>
      <c r="AA591" s="3">
        <f t="shared" si="36"/>
        <v>1777.56</v>
      </c>
    </row>
    <row r="592" spans="1:27" x14ac:dyDescent="0.25">
      <c r="A592" s="93">
        <v>2009</v>
      </c>
      <c r="B592" s="93" t="s">
        <v>60</v>
      </c>
      <c r="C592" s="121" t="s">
        <v>6</v>
      </c>
      <c r="D592" s="3">
        <f>VLOOKUP(B592,SWH!$A$4:$C$19,3,FALSE)</f>
        <v>3134.61</v>
      </c>
      <c r="E592" s="3">
        <v>0</v>
      </c>
      <c r="F592" s="3">
        <v>0.01</v>
      </c>
      <c r="G592" s="3">
        <v>570.79</v>
      </c>
      <c r="H592" s="3">
        <v>146.33000000000001</v>
      </c>
      <c r="I592" s="3">
        <v>39.479999999999997</v>
      </c>
      <c r="J592" s="3">
        <v>517.64</v>
      </c>
      <c r="K592" s="3">
        <v>0</v>
      </c>
      <c r="L592" s="3">
        <v>0</v>
      </c>
      <c r="M592" s="3">
        <v>172.46</v>
      </c>
      <c r="N592" s="3">
        <v>0</v>
      </c>
      <c r="O592" s="3">
        <f>VLOOKUP(B592,SWH!$A$4:$B$19,2,FALSE)</f>
        <v>0</v>
      </c>
      <c r="P592" s="3">
        <f t="shared" si="37"/>
        <v>0</v>
      </c>
      <c r="Q592" s="3">
        <v>0</v>
      </c>
      <c r="R592" s="3">
        <v>0</v>
      </c>
      <c r="S592" s="3">
        <v>0</v>
      </c>
      <c r="T592" s="3">
        <v>269.18</v>
      </c>
      <c r="U592" s="3">
        <v>0</v>
      </c>
      <c r="V592" s="3">
        <v>0</v>
      </c>
      <c r="W592" s="3">
        <f t="shared" si="38"/>
        <v>743.25</v>
      </c>
      <c r="X592" s="3">
        <f t="shared" si="39"/>
        <v>0.01</v>
      </c>
      <c r="Y592" s="3">
        <v>1715.89</v>
      </c>
      <c r="Z592" s="3">
        <v>0.01</v>
      </c>
      <c r="AA592" s="3">
        <f t="shared" si="36"/>
        <v>1715.9</v>
      </c>
    </row>
    <row r="593" spans="1:27" x14ac:dyDescent="0.25">
      <c r="A593" s="93">
        <v>2009</v>
      </c>
      <c r="B593" s="93" t="s">
        <v>60</v>
      </c>
      <c r="C593" s="121" t="s">
        <v>11</v>
      </c>
      <c r="D593" s="3">
        <f>VLOOKUP(B593,SWH!$A$4:$C$19,3,FALSE)</f>
        <v>3134.61</v>
      </c>
      <c r="E593" s="3">
        <v>0</v>
      </c>
      <c r="F593" s="3">
        <v>0</v>
      </c>
      <c r="G593" s="3">
        <v>423.15</v>
      </c>
      <c r="H593" s="3">
        <v>146.33000000000001</v>
      </c>
      <c r="I593" s="3">
        <v>39.49</v>
      </c>
      <c r="J593" s="3">
        <v>517.64</v>
      </c>
      <c r="K593" s="3">
        <v>0</v>
      </c>
      <c r="L593" s="3">
        <v>0</v>
      </c>
      <c r="M593" s="3">
        <v>141.69</v>
      </c>
      <c r="N593" s="3">
        <v>0</v>
      </c>
      <c r="O593" s="3">
        <f>VLOOKUP(B593,SWH!$A$4:$B$19,2,FALSE)</f>
        <v>0</v>
      </c>
      <c r="P593" s="3">
        <f t="shared" si="37"/>
        <v>0</v>
      </c>
      <c r="Q593" s="3">
        <v>0</v>
      </c>
      <c r="R593" s="3">
        <v>0</v>
      </c>
      <c r="S593" s="3">
        <v>0</v>
      </c>
      <c r="T593" s="3">
        <v>291.45</v>
      </c>
      <c r="U593" s="3">
        <v>0</v>
      </c>
      <c r="V593" s="3">
        <v>0</v>
      </c>
      <c r="W593" s="3">
        <f t="shared" si="38"/>
        <v>564.83999999999992</v>
      </c>
      <c r="X593" s="3">
        <f t="shared" si="39"/>
        <v>0</v>
      </c>
      <c r="Y593" s="3">
        <v>1559.75</v>
      </c>
      <c r="Z593" s="3">
        <v>0</v>
      </c>
      <c r="AA593" s="3">
        <f t="shared" si="36"/>
        <v>1559.75</v>
      </c>
    </row>
    <row r="594" spans="1:27" x14ac:dyDescent="0.25">
      <c r="A594" s="93">
        <v>2009</v>
      </c>
      <c r="B594" s="93" t="s">
        <v>60</v>
      </c>
      <c r="C594" s="121" t="s">
        <v>13</v>
      </c>
      <c r="D594" s="3">
        <f>VLOOKUP(B594,SWH!$A$4:$C$19,3,FALSE)</f>
        <v>3134.61</v>
      </c>
      <c r="E594" s="3">
        <v>0</v>
      </c>
      <c r="F594" s="3">
        <v>7.35</v>
      </c>
      <c r="G594" s="3">
        <v>432.71</v>
      </c>
      <c r="H594" s="3">
        <v>146.33000000000001</v>
      </c>
      <c r="I594" s="3">
        <v>39.44</v>
      </c>
      <c r="J594" s="3">
        <v>517.64</v>
      </c>
      <c r="K594" s="3">
        <v>0</v>
      </c>
      <c r="L594" s="3">
        <v>0</v>
      </c>
      <c r="M594" s="3">
        <v>150.9</v>
      </c>
      <c r="N594" s="3">
        <v>0</v>
      </c>
      <c r="O594" s="3">
        <f>VLOOKUP(B594,SWH!$A$4:$B$19,2,FALSE)</f>
        <v>0</v>
      </c>
      <c r="P594" s="3">
        <f t="shared" si="37"/>
        <v>0</v>
      </c>
      <c r="Q594" s="3">
        <v>0</v>
      </c>
      <c r="R594" s="3">
        <v>0</v>
      </c>
      <c r="S594" s="3">
        <v>0</v>
      </c>
      <c r="T594" s="3">
        <v>292.3</v>
      </c>
      <c r="U594" s="3">
        <v>0</v>
      </c>
      <c r="V594" s="3">
        <v>0</v>
      </c>
      <c r="W594" s="3">
        <f t="shared" si="38"/>
        <v>583.61</v>
      </c>
      <c r="X594" s="3">
        <f t="shared" si="39"/>
        <v>7.35</v>
      </c>
      <c r="Y594" s="3">
        <v>1579.31</v>
      </c>
      <c r="Z594" s="3">
        <v>7.35</v>
      </c>
      <c r="AA594" s="3">
        <f t="shared" si="36"/>
        <v>1586.6599999999999</v>
      </c>
    </row>
    <row r="595" spans="1:27" x14ac:dyDescent="0.25">
      <c r="A595" s="93">
        <v>2009</v>
      </c>
      <c r="B595" s="93" t="s">
        <v>60</v>
      </c>
      <c r="C595" s="121" t="s">
        <v>19</v>
      </c>
      <c r="D595" s="3">
        <f>VLOOKUP(B595,SWH!$A$4:$C$19,3,FALSE)</f>
        <v>3134.61</v>
      </c>
      <c r="E595" s="3">
        <v>0</v>
      </c>
      <c r="F595" s="3">
        <v>17.77</v>
      </c>
      <c r="G595" s="3">
        <v>326.45999999999998</v>
      </c>
      <c r="H595" s="3">
        <v>146.33000000000001</v>
      </c>
      <c r="I595" s="3">
        <v>39.42</v>
      </c>
      <c r="J595" s="3">
        <v>517.64</v>
      </c>
      <c r="K595" s="3">
        <v>0</v>
      </c>
      <c r="L595" s="3">
        <v>0</v>
      </c>
      <c r="M595" s="3">
        <v>116.07</v>
      </c>
      <c r="N595" s="3">
        <v>0</v>
      </c>
      <c r="O595" s="3">
        <f>VLOOKUP(B595,SWH!$A$4:$B$19,2,FALSE)</f>
        <v>0</v>
      </c>
      <c r="P595" s="3">
        <f t="shared" si="37"/>
        <v>0</v>
      </c>
      <c r="Q595" s="3">
        <v>0</v>
      </c>
      <c r="R595" s="3">
        <v>0</v>
      </c>
      <c r="S595" s="3">
        <v>0</v>
      </c>
      <c r="T595" s="3">
        <v>315.94</v>
      </c>
      <c r="U595" s="3">
        <v>0</v>
      </c>
      <c r="V595" s="3">
        <v>0</v>
      </c>
      <c r="W595" s="3">
        <f t="shared" si="38"/>
        <v>442.53</v>
      </c>
      <c r="X595" s="3">
        <f t="shared" si="39"/>
        <v>17.77</v>
      </c>
      <c r="Y595" s="3">
        <v>1461.86</v>
      </c>
      <c r="Z595" s="3">
        <v>17.77</v>
      </c>
      <c r="AA595" s="3">
        <f t="shared" si="36"/>
        <v>1479.6299999999999</v>
      </c>
    </row>
    <row r="596" spans="1:27" x14ac:dyDescent="0.25">
      <c r="A596" s="93">
        <v>2009</v>
      </c>
      <c r="B596" s="93" t="s">
        <v>60</v>
      </c>
      <c r="C596" s="121" t="s">
        <v>20</v>
      </c>
      <c r="D596" s="3">
        <f>VLOOKUP(B596,SWH!$A$4:$C$19,3,FALSE)</f>
        <v>3134.61</v>
      </c>
      <c r="E596" s="3">
        <v>0</v>
      </c>
      <c r="F596" s="3">
        <v>15.47</v>
      </c>
      <c r="G596" s="3">
        <v>261.52999999999997</v>
      </c>
      <c r="H596" s="3">
        <v>146.33000000000001</v>
      </c>
      <c r="I596" s="3">
        <v>39.450000000000003</v>
      </c>
      <c r="J596" s="3">
        <v>517.64</v>
      </c>
      <c r="K596" s="3">
        <v>0</v>
      </c>
      <c r="L596" s="3">
        <v>0</v>
      </c>
      <c r="M596" s="3">
        <v>119.82</v>
      </c>
      <c r="N596" s="3">
        <v>0</v>
      </c>
      <c r="O596" s="3">
        <f>VLOOKUP(B596,SWH!$A$4:$B$19,2,FALSE)</f>
        <v>0</v>
      </c>
      <c r="P596" s="3">
        <f t="shared" si="37"/>
        <v>0</v>
      </c>
      <c r="Q596" s="3">
        <v>0</v>
      </c>
      <c r="R596" s="3">
        <v>0</v>
      </c>
      <c r="S596" s="3">
        <v>0</v>
      </c>
      <c r="T596" s="3">
        <v>317.54000000000002</v>
      </c>
      <c r="U596" s="3">
        <v>0</v>
      </c>
      <c r="V596" s="3">
        <v>0</v>
      </c>
      <c r="W596" s="3">
        <f t="shared" si="38"/>
        <v>381.34999999999997</v>
      </c>
      <c r="X596" s="3">
        <f t="shared" si="39"/>
        <v>15.47</v>
      </c>
      <c r="Y596" s="3">
        <v>1402.3</v>
      </c>
      <c r="Z596" s="3">
        <v>15.47</v>
      </c>
      <c r="AA596" s="3">
        <f t="shared" si="36"/>
        <v>1417.77</v>
      </c>
    </row>
    <row r="597" spans="1:27" x14ac:dyDescent="0.25">
      <c r="A597" s="93">
        <v>2009</v>
      </c>
      <c r="B597" s="93" t="s">
        <v>60</v>
      </c>
      <c r="C597" s="121" t="s">
        <v>3</v>
      </c>
      <c r="D597" s="3">
        <f>VLOOKUP(B597,SWH!$A$4:$C$19,3,FALSE)</f>
        <v>3134.61</v>
      </c>
      <c r="E597" s="3">
        <v>0</v>
      </c>
      <c r="F597" s="3">
        <v>193.77</v>
      </c>
      <c r="G597" s="3">
        <v>173.69</v>
      </c>
      <c r="H597" s="3">
        <v>146.33000000000001</v>
      </c>
      <c r="I597" s="3">
        <v>39.44</v>
      </c>
      <c r="J597" s="3">
        <v>517.64</v>
      </c>
      <c r="K597" s="3">
        <v>0</v>
      </c>
      <c r="L597" s="3">
        <v>0</v>
      </c>
      <c r="M597" s="3">
        <v>94.12</v>
      </c>
      <c r="N597" s="3">
        <v>0</v>
      </c>
      <c r="O597" s="3">
        <f>VLOOKUP(B597,SWH!$A$4:$B$19,2,FALSE)</f>
        <v>0</v>
      </c>
      <c r="P597" s="3">
        <f t="shared" si="37"/>
        <v>0</v>
      </c>
      <c r="Q597" s="3">
        <v>0</v>
      </c>
      <c r="R597" s="3">
        <v>0</v>
      </c>
      <c r="S597" s="3">
        <v>0</v>
      </c>
      <c r="T597" s="3">
        <v>358.11</v>
      </c>
      <c r="U597" s="3">
        <v>0</v>
      </c>
      <c r="V597" s="3">
        <v>0</v>
      </c>
      <c r="W597" s="3">
        <f t="shared" si="38"/>
        <v>267.81</v>
      </c>
      <c r="X597" s="3">
        <f t="shared" si="39"/>
        <v>193.77</v>
      </c>
      <c r="Y597" s="3">
        <v>1329.33</v>
      </c>
      <c r="Z597" s="3">
        <v>193.77</v>
      </c>
      <c r="AA597" s="3">
        <f t="shared" si="36"/>
        <v>1523.1</v>
      </c>
    </row>
    <row r="598" spans="1:27" x14ac:dyDescent="0.25">
      <c r="A598" s="93">
        <v>2009</v>
      </c>
      <c r="B598" s="93" t="s">
        <v>60</v>
      </c>
      <c r="C598" s="121" t="s">
        <v>7</v>
      </c>
      <c r="D598" s="3">
        <f>VLOOKUP(B598,SWH!$A$4:$C$19,3,FALSE)</f>
        <v>3134.61</v>
      </c>
      <c r="E598" s="3">
        <v>0</v>
      </c>
      <c r="F598" s="3">
        <v>65.459999999999994</v>
      </c>
      <c r="G598" s="3">
        <v>182.27</v>
      </c>
      <c r="H598" s="3">
        <v>146.33000000000001</v>
      </c>
      <c r="I598" s="3">
        <v>39.44</v>
      </c>
      <c r="J598" s="3">
        <v>517.64</v>
      </c>
      <c r="K598" s="3">
        <v>0</v>
      </c>
      <c r="L598" s="3">
        <v>0</v>
      </c>
      <c r="M598" s="3">
        <v>104.65</v>
      </c>
      <c r="N598" s="3">
        <v>0</v>
      </c>
      <c r="O598" s="3">
        <f>VLOOKUP(B598,SWH!$A$4:$B$19,2,FALSE)</f>
        <v>0</v>
      </c>
      <c r="P598" s="3">
        <f t="shared" si="37"/>
        <v>0</v>
      </c>
      <c r="Q598" s="3">
        <v>0</v>
      </c>
      <c r="R598" s="3">
        <v>0</v>
      </c>
      <c r="S598" s="3">
        <v>0</v>
      </c>
      <c r="T598" s="3">
        <v>347.25</v>
      </c>
      <c r="U598" s="3">
        <v>0</v>
      </c>
      <c r="V598" s="3">
        <v>0</v>
      </c>
      <c r="W598" s="3">
        <f t="shared" si="38"/>
        <v>286.92</v>
      </c>
      <c r="X598" s="3">
        <f t="shared" si="39"/>
        <v>65.459999999999994</v>
      </c>
      <c r="Y598" s="3">
        <v>1337.58</v>
      </c>
      <c r="Z598" s="3">
        <v>65.459999999999994</v>
      </c>
      <c r="AA598" s="3">
        <f t="shared" si="36"/>
        <v>1403.04</v>
      </c>
    </row>
    <row r="599" spans="1:27" x14ac:dyDescent="0.25">
      <c r="A599" s="93">
        <v>2009</v>
      </c>
      <c r="B599" s="93" t="s">
        <v>60</v>
      </c>
      <c r="C599" s="121" t="s">
        <v>17</v>
      </c>
      <c r="D599" s="3">
        <f>VLOOKUP(B599,SWH!$A$4:$C$19,3,FALSE)</f>
        <v>3134.61</v>
      </c>
      <c r="E599" s="3">
        <v>0</v>
      </c>
      <c r="F599" s="3">
        <v>14.26</v>
      </c>
      <c r="G599" s="3">
        <v>93.05</v>
      </c>
      <c r="H599" s="3">
        <v>146.33000000000001</v>
      </c>
      <c r="I599" s="3">
        <v>39.44</v>
      </c>
      <c r="J599" s="3">
        <v>517.64</v>
      </c>
      <c r="K599" s="3">
        <v>0</v>
      </c>
      <c r="L599" s="3">
        <v>0</v>
      </c>
      <c r="M599" s="3">
        <v>71.45</v>
      </c>
      <c r="N599" s="3">
        <v>0</v>
      </c>
      <c r="O599" s="3">
        <f>VLOOKUP(B599,SWH!$A$4:$B$19,2,FALSE)</f>
        <v>0</v>
      </c>
      <c r="P599" s="3">
        <f t="shared" si="37"/>
        <v>0</v>
      </c>
      <c r="Q599" s="3">
        <v>0</v>
      </c>
      <c r="R599" s="3">
        <v>0</v>
      </c>
      <c r="S599" s="3">
        <v>0</v>
      </c>
      <c r="T599" s="3">
        <v>362.26</v>
      </c>
      <c r="U599" s="3">
        <v>0</v>
      </c>
      <c r="V599" s="3">
        <v>0</v>
      </c>
      <c r="W599" s="3">
        <f t="shared" si="38"/>
        <v>164.5</v>
      </c>
      <c r="X599" s="3">
        <f t="shared" si="39"/>
        <v>14.26</v>
      </c>
      <c r="Y599" s="3">
        <v>1230.17</v>
      </c>
      <c r="Z599" s="3">
        <v>14.26</v>
      </c>
      <c r="AA599" s="3">
        <f t="shared" si="36"/>
        <v>1244.43</v>
      </c>
    </row>
    <row r="600" spans="1:27" x14ac:dyDescent="0.25">
      <c r="A600" s="93">
        <v>2009</v>
      </c>
      <c r="B600" s="93" t="s">
        <v>60</v>
      </c>
      <c r="C600" s="121" t="s">
        <v>14</v>
      </c>
      <c r="D600" s="3">
        <f>VLOOKUP(B600,SWH!$A$4:$C$19,3,FALSE)</f>
        <v>3134.61</v>
      </c>
      <c r="E600" s="3">
        <v>0</v>
      </c>
      <c r="F600" s="3">
        <v>438.88</v>
      </c>
      <c r="G600" s="3">
        <v>125.73</v>
      </c>
      <c r="H600" s="3">
        <v>146.33000000000001</v>
      </c>
      <c r="I600" s="3">
        <v>39.380000000000003</v>
      </c>
      <c r="J600" s="3">
        <v>517.64</v>
      </c>
      <c r="K600" s="3">
        <v>0</v>
      </c>
      <c r="L600" s="3">
        <v>0</v>
      </c>
      <c r="M600" s="3">
        <v>90.17</v>
      </c>
      <c r="N600" s="3">
        <v>0</v>
      </c>
      <c r="O600" s="3">
        <f>VLOOKUP(B600,SWH!$A$4:$B$19,2,FALSE)</f>
        <v>0</v>
      </c>
      <c r="P600" s="3">
        <f t="shared" si="37"/>
        <v>0</v>
      </c>
      <c r="Q600" s="3">
        <v>0</v>
      </c>
      <c r="R600" s="3">
        <v>0</v>
      </c>
      <c r="S600" s="3">
        <v>0</v>
      </c>
      <c r="T600" s="3">
        <v>391.23</v>
      </c>
      <c r="U600" s="3">
        <v>0</v>
      </c>
      <c r="V600" s="3">
        <v>0</v>
      </c>
      <c r="W600" s="3">
        <f t="shared" si="38"/>
        <v>215.9</v>
      </c>
      <c r="X600" s="3">
        <f t="shared" si="39"/>
        <v>438.88</v>
      </c>
      <c r="Y600" s="3">
        <v>1310.47</v>
      </c>
      <c r="Z600" s="3">
        <v>438.88</v>
      </c>
      <c r="AA600" s="3">
        <f t="shared" si="36"/>
        <v>1749.35</v>
      </c>
    </row>
    <row r="601" spans="1:27" x14ac:dyDescent="0.25">
      <c r="A601" s="93">
        <v>2009</v>
      </c>
      <c r="B601" s="93" t="s">
        <v>60</v>
      </c>
      <c r="C601" s="121" t="s">
        <v>2</v>
      </c>
      <c r="D601" s="3">
        <f>VLOOKUP(B601,SWH!$A$4:$C$19,3,FALSE)</f>
        <v>3134.61</v>
      </c>
      <c r="E601" s="3">
        <v>0</v>
      </c>
      <c r="F601" s="3">
        <v>148.43</v>
      </c>
      <c r="G601" s="3">
        <v>134.79</v>
      </c>
      <c r="H601" s="3">
        <v>146.33000000000001</v>
      </c>
      <c r="I601" s="3">
        <v>39.409999999999997</v>
      </c>
      <c r="J601" s="3">
        <v>517.64</v>
      </c>
      <c r="K601" s="3">
        <v>0</v>
      </c>
      <c r="L601" s="3">
        <v>0</v>
      </c>
      <c r="M601" s="3">
        <v>99.32</v>
      </c>
      <c r="N601" s="3">
        <v>0</v>
      </c>
      <c r="O601" s="3">
        <f>VLOOKUP(B601,SWH!$A$4:$B$19,2,FALSE)</f>
        <v>0</v>
      </c>
      <c r="P601" s="3">
        <f t="shared" si="37"/>
        <v>0</v>
      </c>
      <c r="Q601" s="3">
        <v>0</v>
      </c>
      <c r="R601" s="3">
        <v>0</v>
      </c>
      <c r="S601" s="3">
        <v>0</v>
      </c>
      <c r="T601" s="3">
        <v>381.49</v>
      </c>
      <c r="U601" s="3">
        <v>0</v>
      </c>
      <c r="V601" s="3">
        <v>0</v>
      </c>
      <c r="W601" s="3">
        <f t="shared" si="38"/>
        <v>234.10999999999999</v>
      </c>
      <c r="X601" s="3">
        <f t="shared" si="39"/>
        <v>148.43</v>
      </c>
      <c r="Y601" s="3">
        <v>1318.99</v>
      </c>
      <c r="Z601" s="3">
        <v>148.43</v>
      </c>
      <c r="AA601" s="3">
        <f t="shared" si="36"/>
        <v>1467.42</v>
      </c>
    </row>
    <row r="602" spans="1:27" x14ac:dyDescent="0.25">
      <c r="A602" s="93">
        <v>2009</v>
      </c>
      <c r="B602" s="93" t="s">
        <v>60</v>
      </c>
      <c r="C602" s="121" t="s">
        <v>18</v>
      </c>
      <c r="D602" s="3">
        <f>VLOOKUP(B602,SWH!$A$4:$C$19,3,FALSE)</f>
        <v>3134.61</v>
      </c>
      <c r="E602" s="3">
        <v>0</v>
      </c>
      <c r="F602" s="3">
        <v>249.53</v>
      </c>
      <c r="G602" s="3">
        <v>46.42</v>
      </c>
      <c r="H602" s="3">
        <v>146.33000000000001</v>
      </c>
      <c r="I602" s="3">
        <v>39.340000000000003</v>
      </c>
      <c r="J602" s="3">
        <v>517.64</v>
      </c>
      <c r="K602" s="3">
        <v>0</v>
      </c>
      <c r="L602" s="3">
        <v>0</v>
      </c>
      <c r="M602" s="3">
        <v>72.5</v>
      </c>
      <c r="N602" s="3">
        <v>0</v>
      </c>
      <c r="O602" s="3">
        <f>VLOOKUP(B602,SWH!$A$4:$B$19,2,FALSE)</f>
        <v>0</v>
      </c>
      <c r="P602" s="3">
        <f t="shared" si="37"/>
        <v>0</v>
      </c>
      <c r="Q602" s="3">
        <v>0</v>
      </c>
      <c r="R602" s="3">
        <v>0</v>
      </c>
      <c r="S602" s="3">
        <v>0</v>
      </c>
      <c r="T602" s="3">
        <v>401.22</v>
      </c>
      <c r="U602" s="3">
        <v>0</v>
      </c>
      <c r="V602" s="3">
        <v>0</v>
      </c>
      <c r="W602" s="3">
        <f t="shared" si="38"/>
        <v>118.92</v>
      </c>
      <c r="X602" s="3">
        <f t="shared" si="39"/>
        <v>249.53</v>
      </c>
      <c r="Y602" s="3">
        <v>1223.45</v>
      </c>
      <c r="Z602" s="3">
        <v>249.53</v>
      </c>
      <c r="AA602" s="3">
        <f t="shared" si="36"/>
        <v>1472.98</v>
      </c>
    </row>
    <row r="603" spans="1:27" x14ac:dyDescent="0.25">
      <c r="A603" s="93">
        <v>2009</v>
      </c>
      <c r="B603" s="93" t="s">
        <v>60</v>
      </c>
      <c r="C603" s="121" t="s">
        <v>4</v>
      </c>
      <c r="D603" s="3">
        <f>VLOOKUP(B603,SWH!$A$4:$C$19,3,FALSE)</f>
        <v>3134.61</v>
      </c>
      <c r="E603" s="3">
        <v>0</v>
      </c>
      <c r="F603" s="3">
        <v>718.79</v>
      </c>
      <c r="G603" s="3">
        <v>72.290000000000006</v>
      </c>
      <c r="H603" s="3">
        <v>146.33000000000001</v>
      </c>
      <c r="I603" s="3">
        <v>39.39</v>
      </c>
      <c r="J603" s="3">
        <v>517.64</v>
      </c>
      <c r="K603" s="3">
        <v>0</v>
      </c>
      <c r="L603" s="3">
        <v>0</v>
      </c>
      <c r="M603" s="3">
        <v>88.23</v>
      </c>
      <c r="N603" s="3">
        <v>0</v>
      </c>
      <c r="O603" s="3">
        <f>VLOOKUP(B603,SWH!$A$4:$B$19,2,FALSE)</f>
        <v>0</v>
      </c>
      <c r="P603" s="3">
        <f t="shared" si="37"/>
        <v>0</v>
      </c>
      <c r="Q603" s="3">
        <v>0</v>
      </c>
      <c r="R603" s="3">
        <v>0</v>
      </c>
      <c r="S603" s="3">
        <v>0</v>
      </c>
      <c r="T603" s="3">
        <v>419.1</v>
      </c>
      <c r="U603" s="3">
        <v>0</v>
      </c>
      <c r="V603" s="3">
        <v>0</v>
      </c>
      <c r="W603" s="3">
        <f t="shared" si="38"/>
        <v>160.52000000000001</v>
      </c>
      <c r="X603" s="3">
        <f t="shared" si="39"/>
        <v>718.79</v>
      </c>
      <c r="Y603" s="3">
        <v>1282.99</v>
      </c>
      <c r="Z603" s="3">
        <v>718.79</v>
      </c>
      <c r="AA603" s="3">
        <f t="shared" si="36"/>
        <v>2001.78</v>
      </c>
    </row>
    <row r="604" spans="1:27" x14ac:dyDescent="0.25">
      <c r="A604" s="93">
        <v>2009</v>
      </c>
      <c r="B604" s="93" t="s">
        <v>60</v>
      </c>
      <c r="C604" s="121" t="s">
        <v>5</v>
      </c>
      <c r="D604" s="3">
        <f>VLOOKUP(B604,SWH!$A$4:$C$19,3,FALSE)</f>
        <v>3134.61</v>
      </c>
      <c r="E604" s="3">
        <v>0</v>
      </c>
      <c r="F604" s="3">
        <v>354.84</v>
      </c>
      <c r="G604" s="3">
        <v>96.59</v>
      </c>
      <c r="H604" s="3">
        <v>146.33000000000001</v>
      </c>
      <c r="I604" s="3">
        <v>39.4</v>
      </c>
      <c r="J604" s="3">
        <v>517.64</v>
      </c>
      <c r="K604" s="3">
        <v>0</v>
      </c>
      <c r="L604" s="3">
        <v>0</v>
      </c>
      <c r="M604" s="3">
        <v>95.65</v>
      </c>
      <c r="N604" s="3">
        <v>0</v>
      </c>
      <c r="O604" s="3">
        <f>VLOOKUP(B604,SWH!$A$4:$B$19,2,FALSE)</f>
        <v>0</v>
      </c>
      <c r="P604" s="3">
        <f t="shared" si="37"/>
        <v>0</v>
      </c>
      <c r="Q604" s="3">
        <v>0</v>
      </c>
      <c r="R604" s="3">
        <v>0</v>
      </c>
      <c r="S604" s="3">
        <v>0</v>
      </c>
      <c r="T604" s="3">
        <v>410.94</v>
      </c>
      <c r="U604" s="3">
        <v>0</v>
      </c>
      <c r="V604" s="3">
        <v>0</v>
      </c>
      <c r="W604" s="3">
        <f t="shared" si="38"/>
        <v>192.24</v>
      </c>
      <c r="X604" s="3">
        <f t="shared" si="39"/>
        <v>354.84</v>
      </c>
      <c r="Y604" s="3">
        <v>1306.55</v>
      </c>
      <c r="Z604" s="3">
        <v>354.84</v>
      </c>
      <c r="AA604" s="3">
        <f t="shared" si="36"/>
        <v>1661.3899999999999</v>
      </c>
    </row>
    <row r="605" spans="1:27" x14ac:dyDescent="0.25">
      <c r="A605" s="93">
        <v>2009</v>
      </c>
      <c r="B605" s="93" t="s">
        <v>60</v>
      </c>
      <c r="C605" s="121" t="s">
        <v>15</v>
      </c>
      <c r="D605" s="3">
        <f>VLOOKUP(B605,SWH!$A$4:$C$19,3,FALSE)</f>
        <v>3134.61</v>
      </c>
      <c r="E605" s="3">
        <v>0</v>
      </c>
      <c r="F605" s="3">
        <v>237.16</v>
      </c>
      <c r="G605" s="3">
        <v>32.5</v>
      </c>
      <c r="H605" s="3">
        <v>146.33000000000001</v>
      </c>
      <c r="I605" s="3">
        <v>39.33</v>
      </c>
      <c r="J605" s="3">
        <v>517.64</v>
      </c>
      <c r="K605" s="3">
        <v>0</v>
      </c>
      <c r="L605" s="3">
        <v>0</v>
      </c>
      <c r="M605" s="3">
        <v>67.63</v>
      </c>
      <c r="N605" s="3">
        <v>0</v>
      </c>
      <c r="O605" s="3">
        <f>VLOOKUP(B605,SWH!$A$4:$B$19,2,FALSE)</f>
        <v>0</v>
      </c>
      <c r="P605" s="3">
        <f t="shared" si="37"/>
        <v>0</v>
      </c>
      <c r="Q605" s="3">
        <v>0</v>
      </c>
      <c r="R605" s="3">
        <v>0</v>
      </c>
      <c r="S605" s="3">
        <v>0</v>
      </c>
      <c r="T605" s="3">
        <v>416.93</v>
      </c>
      <c r="U605" s="3">
        <v>0</v>
      </c>
      <c r="V605" s="3">
        <v>0</v>
      </c>
      <c r="W605" s="3">
        <f t="shared" si="38"/>
        <v>100.13</v>
      </c>
      <c r="X605" s="3">
        <f t="shared" si="39"/>
        <v>237.16</v>
      </c>
      <c r="Y605" s="3">
        <v>1220.3699999999999</v>
      </c>
      <c r="Z605" s="3">
        <v>237.16</v>
      </c>
      <c r="AA605" s="3">
        <f t="shared" si="36"/>
        <v>1457.53</v>
      </c>
    </row>
    <row r="606" spans="1:27" x14ac:dyDescent="0.25">
      <c r="A606" s="93">
        <v>2009</v>
      </c>
      <c r="B606" s="93" t="s">
        <v>60</v>
      </c>
      <c r="C606" s="121" t="s">
        <v>16</v>
      </c>
      <c r="D606" s="3">
        <f>VLOOKUP(B606,SWH!$A$4:$C$19,3,FALSE)</f>
        <v>3134.61</v>
      </c>
      <c r="E606" s="3">
        <v>0</v>
      </c>
      <c r="F606" s="3">
        <v>1025.6600000000001</v>
      </c>
      <c r="G606" s="3">
        <v>77.62</v>
      </c>
      <c r="H606" s="3">
        <v>146.33000000000001</v>
      </c>
      <c r="I606" s="3">
        <v>39.380000000000003</v>
      </c>
      <c r="J606" s="3">
        <v>517.64</v>
      </c>
      <c r="K606" s="3">
        <v>0</v>
      </c>
      <c r="L606" s="3">
        <v>0</v>
      </c>
      <c r="M606" s="3">
        <v>93.99</v>
      </c>
      <c r="N606" s="3">
        <v>0</v>
      </c>
      <c r="O606" s="3">
        <f>VLOOKUP(B606,SWH!$A$4:$B$19,2,FALSE)</f>
        <v>0</v>
      </c>
      <c r="P606" s="3">
        <f t="shared" si="37"/>
        <v>0</v>
      </c>
      <c r="Q606" s="3">
        <v>0</v>
      </c>
      <c r="R606" s="3">
        <v>0</v>
      </c>
      <c r="S606" s="3">
        <v>0</v>
      </c>
      <c r="T606" s="3">
        <v>439.62</v>
      </c>
      <c r="U606" s="3">
        <v>0</v>
      </c>
      <c r="V606" s="3">
        <v>0</v>
      </c>
      <c r="W606" s="3">
        <f t="shared" si="38"/>
        <v>171.61</v>
      </c>
      <c r="X606" s="3">
        <f t="shared" si="39"/>
        <v>1025.6600000000001</v>
      </c>
      <c r="Y606" s="3">
        <v>1314.58</v>
      </c>
      <c r="Z606" s="3">
        <v>1025.6600000000001</v>
      </c>
      <c r="AA606" s="3">
        <f t="shared" si="36"/>
        <v>2340.2399999999998</v>
      </c>
    </row>
    <row r="607" spans="1:27" x14ac:dyDescent="0.25">
      <c r="A607" s="93">
        <v>2009</v>
      </c>
      <c r="B607" s="93" t="s">
        <v>60</v>
      </c>
      <c r="C607" s="121" t="s">
        <v>9</v>
      </c>
      <c r="D607" s="3">
        <f>VLOOKUP(B607,SWH!$A$4:$C$19,3,FALSE)</f>
        <v>3134.61</v>
      </c>
      <c r="E607" s="3">
        <v>0</v>
      </c>
      <c r="F607" s="3">
        <v>674.97</v>
      </c>
      <c r="G607" s="3">
        <v>59.16</v>
      </c>
      <c r="H607" s="3">
        <v>146.33000000000001</v>
      </c>
      <c r="I607" s="3">
        <v>39.35</v>
      </c>
      <c r="J607" s="3">
        <v>517.64</v>
      </c>
      <c r="K607" s="3">
        <v>0</v>
      </c>
      <c r="L607" s="3">
        <v>0</v>
      </c>
      <c r="M607" s="3">
        <v>90.36</v>
      </c>
      <c r="N607" s="3">
        <v>0</v>
      </c>
      <c r="O607" s="3">
        <f>VLOOKUP(B607,SWH!$A$4:$B$19,2,FALSE)</f>
        <v>0</v>
      </c>
      <c r="P607" s="3">
        <f t="shared" si="37"/>
        <v>0</v>
      </c>
      <c r="Q607" s="3">
        <v>0</v>
      </c>
      <c r="R607" s="3">
        <v>0</v>
      </c>
      <c r="S607" s="3">
        <v>0</v>
      </c>
      <c r="T607" s="3">
        <v>434.41</v>
      </c>
      <c r="U607" s="3">
        <v>0</v>
      </c>
      <c r="V607" s="3">
        <v>0</v>
      </c>
      <c r="W607" s="3">
        <f t="shared" si="38"/>
        <v>149.51999999999998</v>
      </c>
      <c r="X607" s="3">
        <f t="shared" si="39"/>
        <v>674.97</v>
      </c>
      <c r="Y607" s="3">
        <v>1287.25</v>
      </c>
      <c r="Z607" s="3">
        <v>674.97</v>
      </c>
      <c r="AA607" s="3">
        <f t="shared" si="36"/>
        <v>1962.22</v>
      </c>
    </row>
    <row r="608" spans="1:27" x14ac:dyDescent="0.25">
      <c r="A608" s="93">
        <v>2009</v>
      </c>
      <c r="B608" s="93" t="s">
        <v>60</v>
      </c>
      <c r="C608" s="121" t="s">
        <v>12</v>
      </c>
      <c r="D608" s="3">
        <f>VLOOKUP(B608,SWH!$A$4:$C$19,3,FALSE)</f>
        <v>3134.61</v>
      </c>
      <c r="E608" s="3">
        <v>0</v>
      </c>
      <c r="F608" s="3">
        <v>1041.95</v>
      </c>
      <c r="G608" s="3">
        <v>63.83</v>
      </c>
      <c r="H608" s="3">
        <v>146.33000000000001</v>
      </c>
      <c r="I608" s="3">
        <v>39.32</v>
      </c>
      <c r="J608" s="3">
        <v>517.64</v>
      </c>
      <c r="K608" s="3">
        <v>0</v>
      </c>
      <c r="L608" s="3">
        <v>0</v>
      </c>
      <c r="M608" s="3">
        <v>95.58</v>
      </c>
      <c r="N608" s="3">
        <v>0</v>
      </c>
      <c r="O608" s="3">
        <f>VLOOKUP(B608,SWH!$A$4:$B$19,2,FALSE)</f>
        <v>0</v>
      </c>
      <c r="P608" s="3">
        <f t="shared" si="37"/>
        <v>0</v>
      </c>
      <c r="Q608" s="3">
        <v>0</v>
      </c>
      <c r="R608" s="3">
        <v>0</v>
      </c>
      <c r="S608" s="3">
        <v>0</v>
      </c>
      <c r="T608" s="3">
        <v>463.86</v>
      </c>
      <c r="U608" s="3">
        <v>0</v>
      </c>
      <c r="V608" s="3">
        <v>0</v>
      </c>
      <c r="W608" s="3">
        <f t="shared" si="38"/>
        <v>159.41</v>
      </c>
      <c r="X608" s="3">
        <f t="shared" si="39"/>
        <v>1041.95</v>
      </c>
      <c r="Y608" s="3">
        <v>1326.56</v>
      </c>
      <c r="Z608" s="3">
        <v>1041.95</v>
      </c>
      <c r="AA608" s="3">
        <f t="shared" si="36"/>
        <v>2368.5100000000002</v>
      </c>
    </row>
    <row r="609" spans="1:27" x14ac:dyDescent="0.25">
      <c r="A609" s="93">
        <v>2009</v>
      </c>
      <c r="B609" s="93" t="s">
        <v>60</v>
      </c>
      <c r="C609" s="121" t="s">
        <v>8</v>
      </c>
      <c r="D609" s="3">
        <f>VLOOKUP(B609,SWH!$A$4:$C$19,3,FALSE)</f>
        <v>3134.61</v>
      </c>
      <c r="E609" s="3">
        <v>0</v>
      </c>
      <c r="F609" s="3">
        <v>1258.19</v>
      </c>
      <c r="G609" s="3">
        <v>41.3</v>
      </c>
      <c r="H609" s="3">
        <v>146.33000000000001</v>
      </c>
      <c r="I609" s="3">
        <v>39.11</v>
      </c>
      <c r="J609" s="3">
        <v>517.64</v>
      </c>
      <c r="K609" s="3">
        <v>0</v>
      </c>
      <c r="L609" s="3">
        <v>0</v>
      </c>
      <c r="M609" s="3">
        <v>101.73</v>
      </c>
      <c r="N609" s="3">
        <v>0</v>
      </c>
      <c r="O609" s="3">
        <f>VLOOKUP(B609,SWH!$A$4:$B$19,2,FALSE)</f>
        <v>0</v>
      </c>
      <c r="P609" s="3">
        <f t="shared" si="37"/>
        <v>0</v>
      </c>
      <c r="Q609" s="3">
        <v>0</v>
      </c>
      <c r="R609" s="3">
        <v>0</v>
      </c>
      <c r="S609" s="3">
        <v>0</v>
      </c>
      <c r="T609" s="3">
        <v>496.72</v>
      </c>
      <c r="U609" s="3">
        <v>0</v>
      </c>
      <c r="V609" s="3">
        <v>0</v>
      </c>
      <c r="W609" s="3">
        <f t="shared" si="38"/>
        <v>143.03</v>
      </c>
      <c r="X609" s="3">
        <f t="shared" si="39"/>
        <v>1258.19</v>
      </c>
      <c r="Y609" s="3">
        <v>1342.83</v>
      </c>
      <c r="Z609" s="3">
        <v>1258.19</v>
      </c>
      <c r="AA609" s="3">
        <f t="shared" si="36"/>
        <v>2601.02</v>
      </c>
    </row>
    <row r="610" spans="1:27" x14ac:dyDescent="0.25">
      <c r="A610" s="93">
        <v>2012</v>
      </c>
      <c r="B610" s="93" t="s">
        <v>60</v>
      </c>
      <c r="C610" s="121" t="s">
        <v>10</v>
      </c>
      <c r="D610" s="3">
        <f>VLOOKUP(B610,SWH!$A$4:$C$19,3,FALSE)</f>
        <v>3134.61</v>
      </c>
      <c r="E610" s="3">
        <v>0</v>
      </c>
      <c r="F610" s="3">
        <v>0</v>
      </c>
      <c r="G610" s="3">
        <v>569.35</v>
      </c>
      <c r="H610" s="3">
        <v>108.84</v>
      </c>
      <c r="I610" s="3">
        <v>39.47</v>
      </c>
      <c r="J610" s="3">
        <v>517.64</v>
      </c>
      <c r="K610" s="3">
        <v>0</v>
      </c>
      <c r="L610" s="3">
        <v>0</v>
      </c>
      <c r="M610" s="3">
        <v>151.25</v>
      </c>
      <c r="N610" s="3">
        <v>0</v>
      </c>
      <c r="O610" s="3">
        <f>VLOOKUP(B610,SWH!$A$4:$B$19,2,FALSE)</f>
        <v>0</v>
      </c>
      <c r="P610" s="3">
        <f t="shared" si="37"/>
        <v>0</v>
      </c>
      <c r="Q610" s="3">
        <v>0</v>
      </c>
      <c r="R610" s="3">
        <v>0</v>
      </c>
      <c r="S610" s="3">
        <v>0</v>
      </c>
      <c r="T610" s="3">
        <v>270.31</v>
      </c>
      <c r="U610" s="3">
        <v>0</v>
      </c>
      <c r="V610" s="3">
        <v>0</v>
      </c>
      <c r="W610" s="3">
        <f t="shared" si="38"/>
        <v>720.6</v>
      </c>
      <c r="X610" s="3">
        <f t="shared" si="39"/>
        <v>0</v>
      </c>
      <c r="Y610" s="3">
        <v>1656.86</v>
      </c>
      <c r="Z610" s="3">
        <v>0</v>
      </c>
      <c r="AA610" s="3">
        <f t="shared" si="36"/>
        <v>1656.86</v>
      </c>
    </row>
    <row r="611" spans="1:27" x14ac:dyDescent="0.25">
      <c r="A611" s="93">
        <v>2012</v>
      </c>
      <c r="B611" s="93" t="s">
        <v>60</v>
      </c>
      <c r="C611" s="121" t="s">
        <v>6</v>
      </c>
      <c r="D611" s="3">
        <f>VLOOKUP(B611,SWH!$A$4:$C$19,3,FALSE)</f>
        <v>3134.61</v>
      </c>
      <c r="E611" s="3">
        <v>0</v>
      </c>
      <c r="F611" s="3">
        <v>0</v>
      </c>
      <c r="G611" s="3">
        <v>510.41</v>
      </c>
      <c r="H611" s="3">
        <v>108.84</v>
      </c>
      <c r="I611" s="3">
        <v>39.479999999999997</v>
      </c>
      <c r="J611" s="3">
        <v>517.64</v>
      </c>
      <c r="K611" s="3">
        <v>0</v>
      </c>
      <c r="L611" s="3">
        <v>0</v>
      </c>
      <c r="M611" s="3">
        <v>150.09</v>
      </c>
      <c r="N611" s="3">
        <v>0</v>
      </c>
      <c r="O611" s="3">
        <f>VLOOKUP(B611,SWH!$A$4:$B$19,2,FALSE)</f>
        <v>0</v>
      </c>
      <c r="P611" s="3">
        <f t="shared" si="37"/>
        <v>0</v>
      </c>
      <c r="Q611" s="3">
        <v>0</v>
      </c>
      <c r="R611" s="3">
        <v>0</v>
      </c>
      <c r="S611" s="3">
        <v>0</v>
      </c>
      <c r="T611" s="3">
        <v>269.14999999999998</v>
      </c>
      <c r="U611" s="3">
        <v>0</v>
      </c>
      <c r="V611" s="3">
        <v>0</v>
      </c>
      <c r="W611" s="3">
        <f t="shared" si="38"/>
        <v>660.5</v>
      </c>
      <c r="X611" s="3">
        <f t="shared" si="39"/>
        <v>0</v>
      </c>
      <c r="Y611" s="3">
        <v>1595.6</v>
      </c>
      <c r="Z611" s="3">
        <v>0</v>
      </c>
      <c r="AA611" s="3">
        <f t="shared" si="36"/>
        <v>1595.6</v>
      </c>
    </row>
    <row r="612" spans="1:27" x14ac:dyDescent="0.25">
      <c r="A612" s="93">
        <v>2012</v>
      </c>
      <c r="B612" s="93" t="s">
        <v>60</v>
      </c>
      <c r="C612" s="121" t="s">
        <v>11</v>
      </c>
      <c r="D612" s="3">
        <f>VLOOKUP(B612,SWH!$A$4:$C$19,3,FALSE)</f>
        <v>3134.61</v>
      </c>
      <c r="E612" s="3">
        <v>0</v>
      </c>
      <c r="F612" s="3">
        <v>0</v>
      </c>
      <c r="G612" s="3">
        <v>384.13</v>
      </c>
      <c r="H612" s="3">
        <v>108.84</v>
      </c>
      <c r="I612" s="3">
        <v>39.49</v>
      </c>
      <c r="J612" s="3">
        <v>517.64</v>
      </c>
      <c r="K612" s="3">
        <v>0</v>
      </c>
      <c r="L612" s="3">
        <v>0</v>
      </c>
      <c r="M612" s="3">
        <v>124.09</v>
      </c>
      <c r="N612" s="3">
        <v>0</v>
      </c>
      <c r="O612" s="3">
        <f>VLOOKUP(B612,SWH!$A$4:$B$19,2,FALSE)</f>
        <v>0</v>
      </c>
      <c r="P612" s="3">
        <f t="shared" si="37"/>
        <v>0</v>
      </c>
      <c r="Q612" s="3">
        <v>0</v>
      </c>
      <c r="R612" s="3">
        <v>0</v>
      </c>
      <c r="S612" s="3">
        <v>0</v>
      </c>
      <c r="T612" s="3">
        <v>291.45999999999998</v>
      </c>
      <c r="U612" s="3">
        <v>0</v>
      </c>
      <c r="V612" s="3">
        <v>0</v>
      </c>
      <c r="W612" s="3">
        <f t="shared" si="38"/>
        <v>508.22</v>
      </c>
      <c r="X612" s="3">
        <f t="shared" si="39"/>
        <v>0</v>
      </c>
      <c r="Y612" s="3">
        <v>1465.64</v>
      </c>
      <c r="Z612" s="3">
        <v>0</v>
      </c>
      <c r="AA612" s="3">
        <f t="shared" si="36"/>
        <v>1465.64</v>
      </c>
    </row>
    <row r="613" spans="1:27" x14ac:dyDescent="0.25">
      <c r="A613" s="93">
        <v>2012</v>
      </c>
      <c r="B613" s="93" t="s">
        <v>60</v>
      </c>
      <c r="C613" s="121" t="s">
        <v>13</v>
      </c>
      <c r="D613" s="3">
        <f>VLOOKUP(B613,SWH!$A$4:$C$19,3,FALSE)</f>
        <v>3134.61</v>
      </c>
      <c r="E613" s="3">
        <v>0</v>
      </c>
      <c r="F613" s="3">
        <v>4.16</v>
      </c>
      <c r="G613" s="3">
        <v>386.68</v>
      </c>
      <c r="H613" s="3">
        <v>108.84</v>
      </c>
      <c r="I613" s="3">
        <v>39.44</v>
      </c>
      <c r="J613" s="3">
        <v>517.64</v>
      </c>
      <c r="K613" s="3">
        <v>0</v>
      </c>
      <c r="L613" s="3">
        <v>0</v>
      </c>
      <c r="M613" s="3">
        <v>131.77000000000001</v>
      </c>
      <c r="N613" s="3">
        <v>0</v>
      </c>
      <c r="O613" s="3">
        <f>VLOOKUP(B613,SWH!$A$4:$B$19,2,FALSE)</f>
        <v>0</v>
      </c>
      <c r="P613" s="3">
        <f t="shared" si="37"/>
        <v>0</v>
      </c>
      <c r="Q613" s="3">
        <v>0</v>
      </c>
      <c r="R613" s="3">
        <v>0</v>
      </c>
      <c r="S613" s="3">
        <v>0</v>
      </c>
      <c r="T613" s="3">
        <v>292.20999999999998</v>
      </c>
      <c r="U613" s="3">
        <v>0</v>
      </c>
      <c r="V613" s="3">
        <v>0</v>
      </c>
      <c r="W613" s="3">
        <f t="shared" si="38"/>
        <v>518.45000000000005</v>
      </c>
      <c r="X613" s="3">
        <f t="shared" si="39"/>
        <v>4.16</v>
      </c>
      <c r="Y613" s="3">
        <v>1476.58</v>
      </c>
      <c r="Z613" s="3">
        <v>4.16</v>
      </c>
      <c r="AA613" s="3">
        <f t="shared" si="36"/>
        <v>1480.74</v>
      </c>
    </row>
    <row r="614" spans="1:27" x14ac:dyDescent="0.25">
      <c r="A614" s="93">
        <v>2012</v>
      </c>
      <c r="B614" s="93" t="s">
        <v>60</v>
      </c>
      <c r="C614" s="121" t="s">
        <v>19</v>
      </c>
      <c r="D614" s="3">
        <f>VLOOKUP(B614,SWH!$A$4:$C$19,3,FALSE)</f>
        <v>3134.61</v>
      </c>
      <c r="E614" s="3">
        <v>0</v>
      </c>
      <c r="F614" s="3">
        <v>18.16</v>
      </c>
      <c r="G614" s="3">
        <v>308.66000000000003</v>
      </c>
      <c r="H614" s="3">
        <v>108.84</v>
      </c>
      <c r="I614" s="3">
        <v>39.42</v>
      </c>
      <c r="J614" s="3">
        <v>517.64</v>
      </c>
      <c r="K614" s="3">
        <v>0</v>
      </c>
      <c r="L614" s="3">
        <v>0</v>
      </c>
      <c r="M614" s="3">
        <v>106.74</v>
      </c>
      <c r="N614" s="3">
        <v>0</v>
      </c>
      <c r="O614" s="3">
        <f>VLOOKUP(B614,SWH!$A$4:$B$19,2,FALSE)</f>
        <v>0</v>
      </c>
      <c r="P614" s="3">
        <f t="shared" si="37"/>
        <v>0</v>
      </c>
      <c r="Q614" s="3">
        <v>0</v>
      </c>
      <c r="R614" s="3">
        <v>0</v>
      </c>
      <c r="S614" s="3">
        <v>0</v>
      </c>
      <c r="T614" s="3">
        <v>315.94</v>
      </c>
      <c r="U614" s="3">
        <v>0</v>
      </c>
      <c r="V614" s="3">
        <v>0</v>
      </c>
      <c r="W614" s="3">
        <f t="shared" si="38"/>
        <v>415.40000000000003</v>
      </c>
      <c r="X614" s="3">
        <f t="shared" si="39"/>
        <v>18.16</v>
      </c>
      <c r="Y614" s="3">
        <v>1397.24</v>
      </c>
      <c r="Z614" s="3">
        <v>18.16</v>
      </c>
      <c r="AA614" s="3">
        <f t="shared" si="36"/>
        <v>1415.4</v>
      </c>
    </row>
    <row r="615" spans="1:27" x14ac:dyDescent="0.25">
      <c r="A615" s="93">
        <v>2012</v>
      </c>
      <c r="B615" s="93" t="s">
        <v>60</v>
      </c>
      <c r="C615" s="121" t="s">
        <v>20</v>
      </c>
      <c r="D615" s="3">
        <f>VLOOKUP(B615,SWH!$A$4:$C$19,3,FALSE)</f>
        <v>3134.61</v>
      </c>
      <c r="E615" s="3">
        <v>0</v>
      </c>
      <c r="F615" s="3">
        <v>15.79</v>
      </c>
      <c r="G615" s="3">
        <v>242.62</v>
      </c>
      <c r="H615" s="3">
        <v>108.84</v>
      </c>
      <c r="I615" s="3">
        <v>39.450000000000003</v>
      </c>
      <c r="J615" s="3">
        <v>517.64</v>
      </c>
      <c r="K615" s="3">
        <v>0</v>
      </c>
      <c r="L615" s="3">
        <v>0</v>
      </c>
      <c r="M615" s="3">
        <v>110.06</v>
      </c>
      <c r="N615" s="3">
        <v>0</v>
      </c>
      <c r="O615" s="3">
        <f>VLOOKUP(B615,SWH!$A$4:$B$19,2,FALSE)</f>
        <v>0</v>
      </c>
      <c r="P615" s="3">
        <f t="shared" si="37"/>
        <v>0</v>
      </c>
      <c r="Q615" s="3">
        <v>0</v>
      </c>
      <c r="R615" s="3">
        <v>0</v>
      </c>
      <c r="S615" s="3">
        <v>0</v>
      </c>
      <c r="T615" s="3">
        <v>317.54000000000002</v>
      </c>
      <c r="U615" s="3">
        <v>0</v>
      </c>
      <c r="V615" s="3">
        <v>0</v>
      </c>
      <c r="W615" s="3">
        <f t="shared" si="38"/>
        <v>352.68</v>
      </c>
      <c r="X615" s="3">
        <f t="shared" si="39"/>
        <v>15.79</v>
      </c>
      <c r="Y615" s="3">
        <v>1336.15</v>
      </c>
      <c r="Z615" s="3">
        <v>15.79</v>
      </c>
      <c r="AA615" s="3">
        <f t="shared" si="36"/>
        <v>1351.94</v>
      </c>
    </row>
    <row r="616" spans="1:27" x14ac:dyDescent="0.25">
      <c r="A616" s="93">
        <v>2012</v>
      </c>
      <c r="B616" s="93" t="s">
        <v>60</v>
      </c>
      <c r="C616" s="121" t="s">
        <v>3</v>
      </c>
      <c r="D616" s="3">
        <f>VLOOKUP(B616,SWH!$A$4:$C$19,3,FALSE)</f>
        <v>3134.61</v>
      </c>
      <c r="E616" s="3">
        <v>0</v>
      </c>
      <c r="F616" s="3">
        <v>188.8</v>
      </c>
      <c r="G616" s="3">
        <v>164.75</v>
      </c>
      <c r="H616" s="3">
        <v>108.84</v>
      </c>
      <c r="I616" s="3">
        <v>39.44</v>
      </c>
      <c r="J616" s="3">
        <v>517.64</v>
      </c>
      <c r="K616" s="3">
        <v>0</v>
      </c>
      <c r="L616" s="3">
        <v>0</v>
      </c>
      <c r="M616" s="3">
        <v>87.93</v>
      </c>
      <c r="N616" s="3">
        <v>0</v>
      </c>
      <c r="O616" s="3">
        <f>VLOOKUP(B616,SWH!$A$4:$B$19,2,FALSE)</f>
        <v>0</v>
      </c>
      <c r="P616" s="3">
        <f t="shared" si="37"/>
        <v>0</v>
      </c>
      <c r="Q616" s="3">
        <v>0</v>
      </c>
      <c r="R616" s="3">
        <v>0</v>
      </c>
      <c r="S616" s="3">
        <v>0</v>
      </c>
      <c r="T616" s="3">
        <v>358.12</v>
      </c>
      <c r="U616" s="3">
        <v>0</v>
      </c>
      <c r="V616" s="3">
        <v>0</v>
      </c>
      <c r="W616" s="3">
        <f t="shared" si="38"/>
        <v>252.68</v>
      </c>
      <c r="X616" s="3">
        <f t="shared" si="39"/>
        <v>188.8</v>
      </c>
      <c r="Y616" s="3">
        <v>1276.72</v>
      </c>
      <c r="Z616" s="3">
        <v>188.8</v>
      </c>
      <c r="AA616" s="3">
        <f t="shared" si="36"/>
        <v>1465.52</v>
      </c>
    </row>
    <row r="617" spans="1:27" x14ac:dyDescent="0.25">
      <c r="A617" s="93">
        <v>2012</v>
      </c>
      <c r="B617" s="93" t="s">
        <v>60</v>
      </c>
      <c r="C617" s="121" t="s">
        <v>7</v>
      </c>
      <c r="D617" s="3">
        <f>VLOOKUP(B617,SWH!$A$4:$C$19,3,FALSE)</f>
        <v>3134.61</v>
      </c>
      <c r="E617" s="3">
        <v>0</v>
      </c>
      <c r="F617" s="3">
        <v>65.41</v>
      </c>
      <c r="G617" s="3">
        <v>171.71</v>
      </c>
      <c r="H617" s="3">
        <v>108.84</v>
      </c>
      <c r="I617" s="3">
        <v>39.44</v>
      </c>
      <c r="J617" s="3">
        <v>517.64</v>
      </c>
      <c r="K617" s="3">
        <v>0</v>
      </c>
      <c r="L617" s="3">
        <v>0</v>
      </c>
      <c r="M617" s="3">
        <v>97.89</v>
      </c>
      <c r="N617" s="3">
        <v>0</v>
      </c>
      <c r="O617" s="3">
        <f>VLOOKUP(B617,SWH!$A$4:$B$19,2,FALSE)</f>
        <v>0</v>
      </c>
      <c r="P617" s="3">
        <f t="shared" si="37"/>
        <v>0</v>
      </c>
      <c r="Q617" s="3">
        <v>0</v>
      </c>
      <c r="R617" s="3">
        <v>0</v>
      </c>
      <c r="S617" s="3">
        <v>0</v>
      </c>
      <c r="T617" s="3">
        <v>347.25</v>
      </c>
      <c r="U617" s="3">
        <v>0</v>
      </c>
      <c r="V617" s="3">
        <v>0</v>
      </c>
      <c r="W617" s="3">
        <f t="shared" si="38"/>
        <v>269.60000000000002</v>
      </c>
      <c r="X617" s="3">
        <f t="shared" si="39"/>
        <v>65.41</v>
      </c>
      <c r="Y617" s="3">
        <v>1282.76</v>
      </c>
      <c r="Z617" s="3">
        <v>65.41</v>
      </c>
      <c r="AA617" s="3">
        <f t="shared" si="36"/>
        <v>1348.17</v>
      </c>
    </row>
    <row r="618" spans="1:27" x14ac:dyDescent="0.25">
      <c r="A618" s="93">
        <v>2012</v>
      </c>
      <c r="B618" s="93" t="s">
        <v>60</v>
      </c>
      <c r="C618" s="121" t="s">
        <v>17</v>
      </c>
      <c r="D618" s="3">
        <f>VLOOKUP(B618,SWH!$A$4:$C$19,3,FALSE)</f>
        <v>3134.61</v>
      </c>
      <c r="E618" s="3">
        <v>0</v>
      </c>
      <c r="F618" s="3">
        <v>15.46</v>
      </c>
      <c r="G618" s="3">
        <v>86.49</v>
      </c>
      <c r="H618" s="3">
        <v>108.84</v>
      </c>
      <c r="I618" s="3">
        <v>39.44</v>
      </c>
      <c r="J618" s="3">
        <v>517.64</v>
      </c>
      <c r="K618" s="3">
        <v>0</v>
      </c>
      <c r="L618" s="3">
        <v>0</v>
      </c>
      <c r="M618" s="3">
        <v>67.22</v>
      </c>
      <c r="N618" s="3">
        <v>0</v>
      </c>
      <c r="O618" s="3">
        <f>VLOOKUP(B618,SWH!$A$4:$B$19,2,FALSE)</f>
        <v>0</v>
      </c>
      <c r="P618" s="3">
        <f t="shared" si="37"/>
        <v>0</v>
      </c>
      <c r="Q618" s="3">
        <v>0</v>
      </c>
      <c r="R618" s="3">
        <v>0</v>
      </c>
      <c r="S618" s="3">
        <v>0</v>
      </c>
      <c r="T618" s="3">
        <v>362.29</v>
      </c>
      <c r="U618" s="3">
        <v>0</v>
      </c>
      <c r="V618" s="3">
        <v>0</v>
      </c>
      <c r="W618" s="3">
        <f t="shared" si="38"/>
        <v>153.70999999999998</v>
      </c>
      <c r="X618" s="3">
        <f t="shared" si="39"/>
        <v>15.46</v>
      </c>
      <c r="Y618" s="3">
        <v>1181.9100000000001</v>
      </c>
      <c r="Z618" s="3">
        <v>15.46</v>
      </c>
      <c r="AA618" s="3">
        <f t="shared" si="36"/>
        <v>1197.3700000000001</v>
      </c>
    </row>
    <row r="619" spans="1:27" x14ac:dyDescent="0.25">
      <c r="A619" s="93">
        <v>2012</v>
      </c>
      <c r="B619" s="93" t="s">
        <v>60</v>
      </c>
      <c r="C619" s="121" t="s">
        <v>14</v>
      </c>
      <c r="D619" s="3">
        <f>VLOOKUP(B619,SWH!$A$4:$C$19,3,FALSE)</f>
        <v>3134.61</v>
      </c>
      <c r="E619" s="3">
        <v>0</v>
      </c>
      <c r="F619" s="3">
        <v>296.22000000000003</v>
      </c>
      <c r="G619" s="3">
        <v>124.69</v>
      </c>
      <c r="H619" s="3">
        <v>108.84</v>
      </c>
      <c r="I619" s="3">
        <v>39.380000000000003</v>
      </c>
      <c r="J619" s="3">
        <v>517.64</v>
      </c>
      <c r="K619" s="3">
        <v>0</v>
      </c>
      <c r="L619" s="3">
        <v>0</v>
      </c>
      <c r="M619" s="3">
        <v>84.02</v>
      </c>
      <c r="N619" s="3">
        <v>0</v>
      </c>
      <c r="O619" s="3">
        <f>VLOOKUP(B619,SWH!$A$4:$B$19,2,FALSE)</f>
        <v>0</v>
      </c>
      <c r="P619" s="3">
        <f t="shared" si="37"/>
        <v>0</v>
      </c>
      <c r="Q619" s="3">
        <v>0</v>
      </c>
      <c r="R619" s="3">
        <v>0</v>
      </c>
      <c r="S619" s="3">
        <v>0</v>
      </c>
      <c r="T619" s="3">
        <v>391.05</v>
      </c>
      <c r="U619" s="3">
        <v>0</v>
      </c>
      <c r="V619" s="3">
        <v>0</v>
      </c>
      <c r="W619" s="3">
        <f t="shared" si="38"/>
        <v>208.70999999999998</v>
      </c>
      <c r="X619" s="3">
        <f t="shared" si="39"/>
        <v>296.22000000000003</v>
      </c>
      <c r="Y619" s="3">
        <v>1265.6199999999999</v>
      </c>
      <c r="Z619" s="3">
        <v>296.22000000000003</v>
      </c>
      <c r="AA619" s="3">
        <f t="shared" si="36"/>
        <v>1561.84</v>
      </c>
    </row>
    <row r="620" spans="1:27" x14ac:dyDescent="0.25">
      <c r="A620" s="93">
        <v>2012</v>
      </c>
      <c r="B620" s="93" t="s">
        <v>60</v>
      </c>
      <c r="C620" s="121" t="s">
        <v>2</v>
      </c>
      <c r="D620" s="3">
        <f>VLOOKUP(B620,SWH!$A$4:$C$19,3,FALSE)</f>
        <v>3134.61</v>
      </c>
      <c r="E620" s="3">
        <v>0</v>
      </c>
      <c r="F620" s="3">
        <v>95.88</v>
      </c>
      <c r="G620" s="3">
        <v>137.13</v>
      </c>
      <c r="H620" s="3">
        <v>108.84</v>
      </c>
      <c r="I620" s="3">
        <v>39.409999999999997</v>
      </c>
      <c r="J620" s="3">
        <v>517.64</v>
      </c>
      <c r="K620" s="3">
        <v>0</v>
      </c>
      <c r="L620" s="3">
        <v>0</v>
      </c>
      <c r="M620" s="3">
        <v>93.43</v>
      </c>
      <c r="N620" s="3">
        <v>0</v>
      </c>
      <c r="O620" s="3">
        <f>VLOOKUP(B620,SWH!$A$4:$B$19,2,FALSE)</f>
        <v>0</v>
      </c>
      <c r="P620" s="3">
        <f t="shared" si="37"/>
        <v>0</v>
      </c>
      <c r="Q620" s="3">
        <v>0</v>
      </c>
      <c r="R620" s="3">
        <v>0</v>
      </c>
      <c r="S620" s="3">
        <v>0</v>
      </c>
      <c r="T620" s="3">
        <v>381.28</v>
      </c>
      <c r="U620" s="3">
        <v>0</v>
      </c>
      <c r="V620" s="3">
        <v>0</v>
      </c>
      <c r="W620" s="3">
        <f t="shared" si="38"/>
        <v>230.56</v>
      </c>
      <c r="X620" s="3">
        <f t="shared" si="39"/>
        <v>95.88</v>
      </c>
      <c r="Y620" s="3">
        <v>1277.74</v>
      </c>
      <c r="Z620" s="3">
        <v>95.88</v>
      </c>
      <c r="AA620" s="3">
        <f t="shared" si="36"/>
        <v>1373.62</v>
      </c>
    </row>
    <row r="621" spans="1:27" x14ac:dyDescent="0.25">
      <c r="A621" s="93">
        <v>2012</v>
      </c>
      <c r="B621" s="93" t="s">
        <v>60</v>
      </c>
      <c r="C621" s="121" t="s">
        <v>18</v>
      </c>
      <c r="D621" s="3">
        <f>VLOOKUP(B621,SWH!$A$4:$C$19,3,FALSE)</f>
        <v>3134.61</v>
      </c>
      <c r="E621" s="3">
        <v>0</v>
      </c>
      <c r="F621" s="3">
        <v>168.84</v>
      </c>
      <c r="G621" s="3">
        <v>53.32</v>
      </c>
      <c r="H621" s="3">
        <v>108.84</v>
      </c>
      <c r="I621" s="3">
        <v>39.340000000000003</v>
      </c>
      <c r="J621" s="3">
        <v>517.64</v>
      </c>
      <c r="K621" s="3">
        <v>0</v>
      </c>
      <c r="L621" s="3">
        <v>0</v>
      </c>
      <c r="M621" s="3">
        <v>69.02</v>
      </c>
      <c r="N621" s="3">
        <v>0</v>
      </c>
      <c r="O621" s="3">
        <f>VLOOKUP(B621,SWH!$A$4:$B$19,2,FALSE)</f>
        <v>0</v>
      </c>
      <c r="P621" s="3">
        <f t="shared" si="37"/>
        <v>0</v>
      </c>
      <c r="Q621" s="3">
        <v>0</v>
      </c>
      <c r="R621" s="3">
        <v>0</v>
      </c>
      <c r="S621" s="3">
        <v>0</v>
      </c>
      <c r="T621" s="3">
        <v>400.96</v>
      </c>
      <c r="U621" s="3">
        <v>0</v>
      </c>
      <c r="V621" s="3">
        <v>0</v>
      </c>
      <c r="W621" s="3">
        <f t="shared" si="38"/>
        <v>122.34</v>
      </c>
      <c r="X621" s="3">
        <f t="shared" si="39"/>
        <v>168.84</v>
      </c>
      <c r="Y621" s="3">
        <v>1189.1199999999999</v>
      </c>
      <c r="Z621" s="3">
        <v>168.84</v>
      </c>
      <c r="AA621" s="3">
        <f t="shared" si="36"/>
        <v>1357.9599999999998</v>
      </c>
    </row>
    <row r="622" spans="1:27" x14ac:dyDescent="0.25">
      <c r="A622" s="93">
        <v>2012</v>
      </c>
      <c r="B622" s="93" t="s">
        <v>60</v>
      </c>
      <c r="C622" s="121" t="s">
        <v>4</v>
      </c>
      <c r="D622" s="3">
        <f>VLOOKUP(B622,SWH!$A$4:$C$19,3,FALSE)</f>
        <v>3134.61</v>
      </c>
      <c r="E622" s="3">
        <v>0</v>
      </c>
      <c r="F622" s="3">
        <v>527.73</v>
      </c>
      <c r="G622" s="3">
        <v>73.900000000000006</v>
      </c>
      <c r="H622" s="3">
        <v>108.84</v>
      </c>
      <c r="I622" s="3">
        <v>39.39</v>
      </c>
      <c r="J622" s="3">
        <v>517.64</v>
      </c>
      <c r="K622" s="3">
        <v>0</v>
      </c>
      <c r="L622" s="3">
        <v>0</v>
      </c>
      <c r="M622" s="3">
        <v>81.69</v>
      </c>
      <c r="N622" s="3">
        <v>0</v>
      </c>
      <c r="O622" s="3">
        <f>VLOOKUP(B622,SWH!$A$4:$B$19,2,FALSE)</f>
        <v>0</v>
      </c>
      <c r="P622" s="3">
        <f t="shared" si="37"/>
        <v>0</v>
      </c>
      <c r="Q622" s="3">
        <v>0</v>
      </c>
      <c r="R622" s="3">
        <v>0</v>
      </c>
      <c r="S622" s="3">
        <v>0</v>
      </c>
      <c r="T622" s="3">
        <v>418.95</v>
      </c>
      <c r="U622" s="3">
        <v>0</v>
      </c>
      <c r="V622" s="3">
        <v>0</v>
      </c>
      <c r="W622" s="3">
        <f t="shared" si="38"/>
        <v>155.59</v>
      </c>
      <c r="X622" s="3">
        <f t="shared" si="39"/>
        <v>527.73</v>
      </c>
      <c r="Y622" s="3">
        <v>1240.4100000000001</v>
      </c>
      <c r="Z622" s="3">
        <v>527.73</v>
      </c>
      <c r="AA622" s="3">
        <f t="shared" si="36"/>
        <v>1768.14</v>
      </c>
    </row>
    <row r="623" spans="1:27" x14ac:dyDescent="0.25">
      <c r="A623" s="93">
        <v>2012</v>
      </c>
      <c r="B623" s="93" t="s">
        <v>60</v>
      </c>
      <c r="C623" s="121" t="s">
        <v>5</v>
      </c>
      <c r="D623" s="3">
        <f>VLOOKUP(B623,SWH!$A$4:$C$19,3,FALSE)</f>
        <v>3134.61</v>
      </c>
      <c r="E623" s="3">
        <v>0</v>
      </c>
      <c r="F623" s="3">
        <v>258.94</v>
      </c>
      <c r="G623" s="3">
        <v>98.86</v>
      </c>
      <c r="H623" s="3">
        <v>108.84</v>
      </c>
      <c r="I623" s="3">
        <v>39.4</v>
      </c>
      <c r="J623" s="3">
        <v>517.64</v>
      </c>
      <c r="K623" s="3">
        <v>0</v>
      </c>
      <c r="L623" s="3">
        <v>0</v>
      </c>
      <c r="M623" s="3">
        <v>88.6</v>
      </c>
      <c r="N623" s="3">
        <v>0</v>
      </c>
      <c r="O623" s="3">
        <f>VLOOKUP(B623,SWH!$A$4:$B$19,2,FALSE)</f>
        <v>0</v>
      </c>
      <c r="P623" s="3">
        <f t="shared" si="37"/>
        <v>0</v>
      </c>
      <c r="Q623" s="3">
        <v>0</v>
      </c>
      <c r="R623" s="3">
        <v>0</v>
      </c>
      <c r="S623" s="3">
        <v>0</v>
      </c>
      <c r="T623" s="3">
        <v>410.76</v>
      </c>
      <c r="U623" s="3">
        <v>0</v>
      </c>
      <c r="V623" s="3">
        <v>0</v>
      </c>
      <c r="W623" s="3">
        <f t="shared" si="38"/>
        <v>187.45999999999998</v>
      </c>
      <c r="X623" s="3">
        <f t="shared" si="39"/>
        <v>258.94</v>
      </c>
      <c r="Y623" s="3">
        <v>1264.0999999999999</v>
      </c>
      <c r="Z623" s="3">
        <v>258.94</v>
      </c>
      <c r="AA623" s="3">
        <f t="shared" si="36"/>
        <v>1523.04</v>
      </c>
    </row>
    <row r="624" spans="1:27" x14ac:dyDescent="0.25">
      <c r="A624" s="93">
        <v>2012</v>
      </c>
      <c r="B624" s="93" t="s">
        <v>60</v>
      </c>
      <c r="C624" s="121" t="s">
        <v>15</v>
      </c>
      <c r="D624" s="3">
        <f>VLOOKUP(B624,SWH!$A$4:$C$19,3,FALSE)</f>
        <v>3134.61</v>
      </c>
      <c r="E624" s="3">
        <v>0</v>
      </c>
      <c r="F624" s="3">
        <v>187.9</v>
      </c>
      <c r="G624" s="3">
        <v>38.31</v>
      </c>
      <c r="H624" s="3">
        <v>108.84</v>
      </c>
      <c r="I624" s="3">
        <v>39.33</v>
      </c>
      <c r="J624" s="3">
        <v>517.64</v>
      </c>
      <c r="K624" s="3">
        <v>0</v>
      </c>
      <c r="L624" s="3">
        <v>0</v>
      </c>
      <c r="M624" s="3">
        <v>64.849999999999994</v>
      </c>
      <c r="N624" s="3">
        <v>0</v>
      </c>
      <c r="O624" s="3">
        <f>VLOOKUP(B624,SWH!$A$4:$B$19,2,FALSE)</f>
        <v>0</v>
      </c>
      <c r="P624" s="3">
        <f t="shared" si="37"/>
        <v>0</v>
      </c>
      <c r="Q624" s="3">
        <v>0</v>
      </c>
      <c r="R624" s="3">
        <v>0</v>
      </c>
      <c r="S624" s="3">
        <v>0</v>
      </c>
      <c r="T624" s="3">
        <v>416.74</v>
      </c>
      <c r="U624" s="3">
        <v>0</v>
      </c>
      <c r="V624" s="3">
        <v>0</v>
      </c>
      <c r="W624" s="3">
        <f t="shared" si="38"/>
        <v>103.16</v>
      </c>
      <c r="X624" s="3">
        <f t="shared" si="39"/>
        <v>187.9</v>
      </c>
      <c r="Y624" s="3">
        <v>1185.71</v>
      </c>
      <c r="Z624" s="3">
        <v>187.9</v>
      </c>
      <c r="AA624" s="3">
        <f t="shared" si="36"/>
        <v>1373.6100000000001</v>
      </c>
    </row>
    <row r="625" spans="1:27" x14ac:dyDescent="0.25">
      <c r="A625" s="93">
        <v>2012</v>
      </c>
      <c r="B625" s="93" t="s">
        <v>60</v>
      </c>
      <c r="C625" s="121" t="s">
        <v>16</v>
      </c>
      <c r="D625" s="3">
        <f>VLOOKUP(B625,SWH!$A$4:$C$19,3,FALSE)</f>
        <v>3134.61</v>
      </c>
      <c r="E625" s="3">
        <v>0</v>
      </c>
      <c r="F625" s="3">
        <v>746.5</v>
      </c>
      <c r="G625" s="3">
        <v>79.17</v>
      </c>
      <c r="H625" s="3">
        <v>108.84</v>
      </c>
      <c r="I625" s="3">
        <v>39.380000000000003</v>
      </c>
      <c r="J625" s="3">
        <v>517.64</v>
      </c>
      <c r="K625" s="3">
        <v>0</v>
      </c>
      <c r="L625" s="3">
        <v>0</v>
      </c>
      <c r="M625" s="3">
        <v>85.4</v>
      </c>
      <c r="N625" s="3">
        <v>0</v>
      </c>
      <c r="O625" s="3">
        <f>VLOOKUP(B625,SWH!$A$4:$B$19,2,FALSE)</f>
        <v>0</v>
      </c>
      <c r="P625" s="3">
        <f t="shared" si="37"/>
        <v>0</v>
      </c>
      <c r="Q625" s="3">
        <v>0</v>
      </c>
      <c r="R625" s="3">
        <v>0</v>
      </c>
      <c r="S625" s="3">
        <v>0</v>
      </c>
      <c r="T625" s="3">
        <v>439.45</v>
      </c>
      <c r="U625" s="3">
        <v>0</v>
      </c>
      <c r="V625" s="3">
        <v>0</v>
      </c>
      <c r="W625" s="3">
        <f t="shared" si="38"/>
        <v>164.57</v>
      </c>
      <c r="X625" s="3">
        <f t="shared" si="39"/>
        <v>746.5</v>
      </c>
      <c r="Y625" s="3">
        <v>1269.8900000000001</v>
      </c>
      <c r="Z625" s="3">
        <v>746.5</v>
      </c>
      <c r="AA625" s="3">
        <f t="shared" si="36"/>
        <v>2016.39</v>
      </c>
    </row>
    <row r="626" spans="1:27" x14ac:dyDescent="0.25">
      <c r="A626" s="93">
        <v>2012</v>
      </c>
      <c r="B626" s="93" t="s">
        <v>60</v>
      </c>
      <c r="C626" s="121" t="s">
        <v>9</v>
      </c>
      <c r="D626" s="3">
        <f>VLOOKUP(B626,SWH!$A$4:$C$19,3,FALSE)</f>
        <v>3134.61</v>
      </c>
      <c r="E626" s="3">
        <v>0</v>
      </c>
      <c r="F626" s="3">
        <v>475.68</v>
      </c>
      <c r="G626" s="3">
        <v>63.39</v>
      </c>
      <c r="H626" s="3">
        <v>108.84</v>
      </c>
      <c r="I626" s="3">
        <v>39.35</v>
      </c>
      <c r="J626" s="3">
        <v>517.64</v>
      </c>
      <c r="K626" s="3">
        <v>0</v>
      </c>
      <c r="L626" s="3">
        <v>0</v>
      </c>
      <c r="M626" s="3">
        <v>82.27</v>
      </c>
      <c r="N626" s="3">
        <v>0</v>
      </c>
      <c r="O626" s="3">
        <f>VLOOKUP(B626,SWH!$A$4:$B$19,2,FALSE)</f>
        <v>0</v>
      </c>
      <c r="P626" s="3">
        <f t="shared" si="37"/>
        <v>0</v>
      </c>
      <c r="Q626" s="3">
        <v>0</v>
      </c>
      <c r="R626" s="3">
        <v>0</v>
      </c>
      <c r="S626" s="3">
        <v>0</v>
      </c>
      <c r="T626" s="3">
        <v>434.17</v>
      </c>
      <c r="U626" s="3">
        <v>0</v>
      </c>
      <c r="V626" s="3">
        <v>0</v>
      </c>
      <c r="W626" s="3">
        <f t="shared" si="38"/>
        <v>145.66</v>
      </c>
      <c r="X626" s="3">
        <f t="shared" si="39"/>
        <v>475.68</v>
      </c>
      <c r="Y626" s="3">
        <v>1245.6500000000001</v>
      </c>
      <c r="Z626" s="3">
        <v>475.68</v>
      </c>
      <c r="AA626" s="3">
        <f t="shared" si="36"/>
        <v>1721.3300000000002</v>
      </c>
    </row>
    <row r="627" spans="1:27" x14ac:dyDescent="0.25">
      <c r="A627" s="93">
        <v>2012</v>
      </c>
      <c r="B627" s="93" t="s">
        <v>60</v>
      </c>
      <c r="C627" s="121" t="s">
        <v>12</v>
      </c>
      <c r="D627" s="3">
        <f>VLOOKUP(B627,SWH!$A$4:$C$19,3,FALSE)</f>
        <v>3134.61</v>
      </c>
      <c r="E627" s="3">
        <v>0</v>
      </c>
      <c r="F627" s="3">
        <v>789.92</v>
      </c>
      <c r="G627" s="3">
        <v>69.05</v>
      </c>
      <c r="H627" s="3">
        <v>108.84</v>
      </c>
      <c r="I627" s="3">
        <v>39.32</v>
      </c>
      <c r="J627" s="3">
        <v>517.64</v>
      </c>
      <c r="K627" s="3">
        <v>0</v>
      </c>
      <c r="L627" s="3">
        <v>0</v>
      </c>
      <c r="M627" s="3">
        <v>89.6</v>
      </c>
      <c r="N627" s="3">
        <v>0</v>
      </c>
      <c r="O627" s="3">
        <f>VLOOKUP(B627,SWH!$A$4:$B$19,2,FALSE)</f>
        <v>0</v>
      </c>
      <c r="P627" s="3">
        <f t="shared" si="37"/>
        <v>0</v>
      </c>
      <c r="Q627" s="3">
        <v>0</v>
      </c>
      <c r="R627" s="3">
        <v>0</v>
      </c>
      <c r="S627" s="3">
        <v>0</v>
      </c>
      <c r="T627" s="3">
        <v>463.68</v>
      </c>
      <c r="U627" s="3">
        <v>0</v>
      </c>
      <c r="V627" s="3">
        <v>0</v>
      </c>
      <c r="W627" s="3">
        <f t="shared" si="38"/>
        <v>158.64999999999998</v>
      </c>
      <c r="X627" s="3">
        <f t="shared" si="39"/>
        <v>789.92</v>
      </c>
      <c r="Y627" s="3">
        <v>1288.1300000000001</v>
      </c>
      <c r="Z627" s="3">
        <v>789.92</v>
      </c>
      <c r="AA627" s="3">
        <f t="shared" si="36"/>
        <v>2078.0500000000002</v>
      </c>
    </row>
    <row r="628" spans="1:27" x14ac:dyDescent="0.25">
      <c r="A628" s="93">
        <v>2012</v>
      </c>
      <c r="B628" s="93" t="s">
        <v>60</v>
      </c>
      <c r="C628" s="121" t="s">
        <v>8</v>
      </c>
      <c r="D628" s="3">
        <f>VLOOKUP(B628,SWH!$A$4:$C$19,3,FALSE)</f>
        <v>3134.61</v>
      </c>
      <c r="E628" s="3">
        <v>0</v>
      </c>
      <c r="F628" s="3">
        <v>1074.22</v>
      </c>
      <c r="G628" s="3">
        <v>47.7</v>
      </c>
      <c r="H628" s="3">
        <v>108.84</v>
      </c>
      <c r="I628" s="3">
        <v>39.11</v>
      </c>
      <c r="J628" s="3">
        <v>517.64</v>
      </c>
      <c r="K628" s="3">
        <v>0</v>
      </c>
      <c r="L628" s="3">
        <v>0</v>
      </c>
      <c r="M628" s="3">
        <v>96.57</v>
      </c>
      <c r="N628" s="3">
        <v>0</v>
      </c>
      <c r="O628" s="3">
        <f>VLOOKUP(B628,SWH!$A$4:$B$19,2,FALSE)</f>
        <v>0</v>
      </c>
      <c r="P628" s="3">
        <f t="shared" si="37"/>
        <v>0</v>
      </c>
      <c r="Q628" s="3">
        <v>0</v>
      </c>
      <c r="R628" s="3">
        <v>0</v>
      </c>
      <c r="S628" s="3">
        <v>0</v>
      </c>
      <c r="T628" s="3">
        <v>496.57</v>
      </c>
      <c r="U628" s="3">
        <v>0</v>
      </c>
      <c r="V628" s="3">
        <v>0</v>
      </c>
      <c r="W628" s="3">
        <f t="shared" si="38"/>
        <v>144.26999999999998</v>
      </c>
      <c r="X628" s="3">
        <f t="shared" si="39"/>
        <v>1074.22</v>
      </c>
      <c r="Y628" s="3">
        <v>1306.42</v>
      </c>
      <c r="Z628" s="3">
        <v>1074.22</v>
      </c>
      <c r="AA628" s="3">
        <f t="shared" si="36"/>
        <v>2380.6400000000003</v>
      </c>
    </row>
    <row r="629" spans="1:27" x14ac:dyDescent="0.25">
      <c r="A629" s="93">
        <v>2015</v>
      </c>
      <c r="B629" s="93" t="s">
        <v>60</v>
      </c>
      <c r="C629" s="121" t="s">
        <v>10</v>
      </c>
      <c r="D629" s="3">
        <f>VLOOKUP(B629,SWH!$A$4:$C$19,3,FALSE)</f>
        <v>3134.61</v>
      </c>
      <c r="E629" s="3">
        <v>0</v>
      </c>
      <c r="F629" s="3">
        <v>0</v>
      </c>
      <c r="G629" s="3">
        <v>525.12</v>
      </c>
      <c r="H629" s="3">
        <v>121.05</v>
      </c>
      <c r="I629" s="3">
        <v>38.61</v>
      </c>
      <c r="J629" s="3">
        <v>513.02</v>
      </c>
      <c r="K629" s="3">
        <v>0</v>
      </c>
      <c r="L629" s="3">
        <v>0</v>
      </c>
      <c r="M629" s="3">
        <v>150.19999999999999</v>
      </c>
      <c r="N629" s="3">
        <v>0</v>
      </c>
      <c r="O629" s="3">
        <f>VLOOKUP(B629,SWH!$A$4:$B$19,2,FALSE)</f>
        <v>0</v>
      </c>
      <c r="P629" s="3">
        <f t="shared" si="37"/>
        <v>0</v>
      </c>
      <c r="Q629" s="3">
        <v>0</v>
      </c>
      <c r="R629" s="3">
        <v>0</v>
      </c>
      <c r="S629" s="3">
        <v>0</v>
      </c>
      <c r="T629" s="3">
        <v>270.3</v>
      </c>
      <c r="U629" s="3">
        <v>0</v>
      </c>
      <c r="V629" s="3">
        <v>0</v>
      </c>
      <c r="W629" s="3">
        <f t="shared" si="38"/>
        <v>675.31999999999994</v>
      </c>
      <c r="X629" s="3">
        <f t="shared" si="39"/>
        <v>0</v>
      </c>
      <c r="Y629" s="3">
        <v>1618.29</v>
      </c>
      <c r="Z629" s="3">
        <v>0</v>
      </c>
      <c r="AA629" s="3">
        <f t="shared" si="36"/>
        <v>1618.29</v>
      </c>
    </row>
    <row r="630" spans="1:27" x14ac:dyDescent="0.25">
      <c r="A630" s="93">
        <v>2015</v>
      </c>
      <c r="B630" s="93" t="s">
        <v>60</v>
      </c>
      <c r="C630" s="121" t="s">
        <v>6</v>
      </c>
      <c r="D630" s="3">
        <f>VLOOKUP(B630,SWH!$A$4:$C$19,3,FALSE)</f>
        <v>3134.61</v>
      </c>
      <c r="E630" s="3">
        <v>0</v>
      </c>
      <c r="F630" s="3">
        <v>0</v>
      </c>
      <c r="G630" s="3">
        <v>468.3</v>
      </c>
      <c r="H630" s="3">
        <v>121.05</v>
      </c>
      <c r="I630" s="3">
        <v>38.61</v>
      </c>
      <c r="J630" s="3">
        <v>513.02</v>
      </c>
      <c r="K630" s="3">
        <v>0</v>
      </c>
      <c r="L630" s="3">
        <v>0</v>
      </c>
      <c r="M630" s="3">
        <v>146.4</v>
      </c>
      <c r="N630" s="3">
        <v>0</v>
      </c>
      <c r="O630" s="3">
        <f>VLOOKUP(B630,SWH!$A$4:$B$19,2,FALSE)</f>
        <v>0</v>
      </c>
      <c r="P630" s="3">
        <f t="shared" si="37"/>
        <v>0</v>
      </c>
      <c r="Q630" s="3">
        <v>0</v>
      </c>
      <c r="R630" s="3">
        <v>0</v>
      </c>
      <c r="S630" s="3">
        <v>0</v>
      </c>
      <c r="T630" s="3">
        <v>269.13</v>
      </c>
      <c r="U630" s="3">
        <v>0</v>
      </c>
      <c r="V630" s="3">
        <v>0</v>
      </c>
      <c r="W630" s="3">
        <f t="shared" si="38"/>
        <v>614.70000000000005</v>
      </c>
      <c r="X630" s="3">
        <f t="shared" si="39"/>
        <v>0</v>
      </c>
      <c r="Y630" s="3">
        <v>1556.52</v>
      </c>
      <c r="Z630" s="3">
        <v>0</v>
      </c>
      <c r="AA630" s="3">
        <f t="shared" si="36"/>
        <v>1556.52</v>
      </c>
    </row>
    <row r="631" spans="1:27" x14ac:dyDescent="0.25">
      <c r="A631" s="93">
        <v>2015</v>
      </c>
      <c r="B631" s="93" t="s">
        <v>60</v>
      </c>
      <c r="C631" s="121" t="s">
        <v>11</v>
      </c>
      <c r="D631" s="3">
        <f>VLOOKUP(B631,SWH!$A$4:$C$19,3,FALSE)</f>
        <v>3134.61</v>
      </c>
      <c r="E631" s="3">
        <v>0</v>
      </c>
      <c r="F631" s="3">
        <v>0</v>
      </c>
      <c r="G631" s="3">
        <v>355.16</v>
      </c>
      <c r="H631" s="3">
        <v>121.05</v>
      </c>
      <c r="I631" s="3">
        <v>38.619999999999997</v>
      </c>
      <c r="J631" s="3">
        <v>513.02</v>
      </c>
      <c r="K631" s="3">
        <v>0</v>
      </c>
      <c r="L631" s="3">
        <v>0</v>
      </c>
      <c r="M631" s="3">
        <v>123.95</v>
      </c>
      <c r="N631" s="3">
        <v>0</v>
      </c>
      <c r="O631" s="3">
        <f>VLOOKUP(B631,SWH!$A$4:$B$19,2,FALSE)</f>
        <v>0</v>
      </c>
      <c r="P631" s="3">
        <f t="shared" si="37"/>
        <v>0</v>
      </c>
      <c r="Q631" s="3">
        <v>0</v>
      </c>
      <c r="R631" s="3">
        <v>0</v>
      </c>
      <c r="S631" s="3">
        <v>0</v>
      </c>
      <c r="T631" s="3">
        <v>291.45</v>
      </c>
      <c r="U631" s="3">
        <v>0</v>
      </c>
      <c r="V631" s="3">
        <v>0</v>
      </c>
      <c r="W631" s="3">
        <f t="shared" si="38"/>
        <v>479.11</v>
      </c>
      <c r="X631" s="3">
        <f t="shared" si="39"/>
        <v>0</v>
      </c>
      <c r="Y631" s="3">
        <v>1443.25</v>
      </c>
      <c r="Z631" s="3">
        <v>0</v>
      </c>
      <c r="AA631" s="3">
        <f t="shared" si="36"/>
        <v>1443.25</v>
      </c>
    </row>
    <row r="632" spans="1:27" x14ac:dyDescent="0.25">
      <c r="A632" s="93">
        <v>2015</v>
      </c>
      <c r="B632" s="93" t="s">
        <v>60</v>
      </c>
      <c r="C632" s="121" t="s">
        <v>13</v>
      </c>
      <c r="D632" s="3">
        <f>VLOOKUP(B632,SWH!$A$4:$C$19,3,FALSE)</f>
        <v>3134.61</v>
      </c>
      <c r="E632" s="3">
        <v>0</v>
      </c>
      <c r="F632" s="3">
        <v>2.33</v>
      </c>
      <c r="G632" s="3">
        <v>363.42</v>
      </c>
      <c r="H632" s="3">
        <v>121.05</v>
      </c>
      <c r="I632" s="3">
        <v>38.57</v>
      </c>
      <c r="J632" s="3">
        <v>513.02</v>
      </c>
      <c r="K632" s="3">
        <v>0</v>
      </c>
      <c r="L632" s="3">
        <v>0</v>
      </c>
      <c r="M632" s="3">
        <v>130.19999999999999</v>
      </c>
      <c r="N632" s="3">
        <v>0</v>
      </c>
      <c r="O632" s="3">
        <f>VLOOKUP(B632,SWH!$A$4:$B$19,2,FALSE)</f>
        <v>0</v>
      </c>
      <c r="P632" s="3">
        <f t="shared" si="37"/>
        <v>0</v>
      </c>
      <c r="Q632" s="3">
        <v>0</v>
      </c>
      <c r="R632" s="3">
        <v>0</v>
      </c>
      <c r="S632" s="3">
        <v>0</v>
      </c>
      <c r="T632" s="3">
        <v>292.16000000000003</v>
      </c>
      <c r="U632" s="3">
        <v>0</v>
      </c>
      <c r="V632" s="3">
        <v>0</v>
      </c>
      <c r="W632" s="3">
        <f t="shared" si="38"/>
        <v>493.62</v>
      </c>
      <c r="X632" s="3">
        <f t="shared" si="39"/>
        <v>2.33</v>
      </c>
      <c r="Y632" s="3">
        <v>1458.42</v>
      </c>
      <c r="Z632" s="3">
        <v>2.33</v>
      </c>
      <c r="AA632" s="3">
        <f t="shared" si="36"/>
        <v>1460.75</v>
      </c>
    </row>
    <row r="633" spans="1:27" x14ac:dyDescent="0.25">
      <c r="A633" s="93">
        <v>2015</v>
      </c>
      <c r="B633" s="93" t="s">
        <v>60</v>
      </c>
      <c r="C633" s="121" t="s">
        <v>19</v>
      </c>
      <c r="D633" s="3">
        <f>VLOOKUP(B633,SWH!$A$4:$C$19,3,FALSE)</f>
        <v>3134.61</v>
      </c>
      <c r="E633" s="3">
        <v>0</v>
      </c>
      <c r="F633" s="3">
        <v>10.53</v>
      </c>
      <c r="G633" s="3">
        <v>291.69</v>
      </c>
      <c r="H633" s="3">
        <v>121.05</v>
      </c>
      <c r="I633" s="3">
        <v>38.56</v>
      </c>
      <c r="J633" s="3">
        <v>513.02</v>
      </c>
      <c r="K633" s="3">
        <v>0</v>
      </c>
      <c r="L633" s="3">
        <v>0</v>
      </c>
      <c r="M633" s="3">
        <v>106.87</v>
      </c>
      <c r="N633" s="3">
        <v>0</v>
      </c>
      <c r="O633" s="3">
        <f>VLOOKUP(B633,SWH!$A$4:$B$19,2,FALSE)</f>
        <v>0</v>
      </c>
      <c r="P633" s="3">
        <f t="shared" si="37"/>
        <v>0</v>
      </c>
      <c r="Q633" s="3">
        <v>0</v>
      </c>
      <c r="R633" s="3">
        <v>0</v>
      </c>
      <c r="S633" s="3">
        <v>0</v>
      </c>
      <c r="T633" s="3">
        <v>315.85000000000002</v>
      </c>
      <c r="U633" s="3">
        <v>0</v>
      </c>
      <c r="V633" s="3">
        <v>0</v>
      </c>
      <c r="W633" s="3">
        <f t="shared" si="38"/>
        <v>398.56</v>
      </c>
      <c r="X633" s="3">
        <f t="shared" si="39"/>
        <v>10.53</v>
      </c>
      <c r="Y633" s="3">
        <v>1387.04</v>
      </c>
      <c r="Z633" s="3">
        <v>10.53</v>
      </c>
      <c r="AA633" s="3">
        <f t="shared" si="36"/>
        <v>1397.57</v>
      </c>
    </row>
    <row r="634" spans="1:27" x14ac:dyDescent="0.25">
      <c r="A634" s="93">
        <v>2015</v>
      </c>
      <c r="B634" s="93" t="s">
        <v>60</v>
      </c>
      <c r="C634" s="121" t="s">
        <v>20</v>
      </c>
      <c r="D634" s="3">
        <f>VLOOKUP(B634,SWH!$A$4:$C$19,3,FALSE)</f>
        <v>3134.61</v>
      </c>
      <c r="E634" s="3">
        <v>0</v>
      </c>
      <c r="F634" s="3">
        <v>11.93</v>
      </c>
      <c r="G634" s="3">
        <v>232.44</v>
      </c>
      <c r="H634" s="3">
        <v>121.05</v>
      </c>
      <c r="I634" s="3">
        <v>38.58</v>
      </c>
      <c r="J634" s="3">
        <v>513.02</v>
      </c>
      <c r="K634" s="3">
        <v>0</v>
      </c>
      <c r="L634" s="3">
        <v>0</v>
      </c>
      <c r="M634" s="3">
        <v>110.25</v>
      </c>
      <c r="N634" s="3">
        <v>0</v>
      </c>
      <c r="O634" s="3">
        <f>VLOOKUP(B634,SWH!$A$4:$B$19,2,FALSE)</f>
        <v>0</v>
      </c>
      <c r="P634" s="3">
        <f t="shared" si="37"/>
        <v>0</v>
      </c>
      <c r="Q634" s="3">
        <v>0</v>
      </c>
      <c r="R634" s="3">
        <v>0</v>
      </c>
      <c r="S634" s="3">
        <v>0</v>
      </c>
      <c r="T634" s="3">
        <v>317.5</v>
      </c>
      <c r="U634" s="3">
        <v>0</v>
      </c>
      <c r="V634" s="3">
        <v>0</v>
      </c>
      <c r="W634" s="3">
        <f t="shared" si="38"/>
        <v>342.69</v>
      </c>
      <c r="X634" s="3">
        <f t="shared" si="39"/>
        <v>11.93</v>
      </c>
      <c r="Y634" s="3">
        <v>1332.85</v>
      </c>
      <c r="Z634" s="3">
        <v>11.93</v>
      </c>
      <c r="AA634" s="3">
        <f t="shared" si="36"/>
        <v>1344.78</v>
      </c>
    </row>
    <row r="635" spans="1:27" x14ac:dyDescent="0.25">
      <c r="A635" s="93">
        <v>2015</v>
      </c>
      <c r="B635" s="93" t="s">
        <v>60</v>
      </c>
      <c r="C635" s="121" t="s">
        <v>3</v>
      </c>
      <c r="D635" s="3">
        <f>VLOOKUP(B635,SWH!$A$4:$C$19,3,FALSE)</f>
        <v>3134.61</v>
      </c>
      <c r="E635" s="3">
        <v>0</v>
      </c>
      <c r="F635" s="3">
        <v>127.75</v>
      </c>
      <c r="G635" s="3">
        <v>159.37</v>
      </c>
      <c r="H635" s="3">
        <v>121.05</v>
      </c>
      <c r="I635" s="3">
        <v>38.58</v>
      </c>
      <c r="J635" s="3">
        <v>513.02</v>
      </c>
      <c r="K635" s="3">
        <v>0</v>
      </c>
      <c r="L635" s="3">
        <v>0</v>
      </c>
      <c r="M635" s="3">
        <v>86.87</v>
      </c>
      <c r="N635" s="3">
        <v>0</v>
      </c>
      <c r="O635" s="3">
        <f>VLOOKUP(B635,SWH!$A$4:$B$19,2,FALSE)</f>
        <v>0</v>
      </c>
      <c r="P635" s="3">
        <f t="shared" si="37"/>
        <v>0</v>
      </c>
      <c r="Q635" s="3">
        <v>0</v>
      </c>
      <c r="R635" s="3">
        <v>0</v>
      </c>
      <c r="S635" s="3">
        <v>0</v>
      </c>
      <c r="T635" s="3">
        <v>357.95</v>
      </c>
      <c r="U635" s="3">
        <v>0</v>
      </c>
      <c r="V635" s="3">
        <v>0</v>
      </c>
      <c r="W635" s="3">
        <f t="shared" si="38"/>
        <v>246.24</v>
      </c>
      <c r="X635" s="3">
        <f t="shared" si="39"/>
        <v>127.75</v>
      </c>
      <c r="Y635" s="3">
        <v>1276.8399999999999</v>
      </c>
      <c r="Z635" s="3">
        <v>127.75</v>
      </c>
      <c r="AA635" s="3">
        <f t="shared" si="36"/>
        <v>1404.59</v>
      </c>
    </row>
    <row r="636" spans="1:27" x14ac:dyDescent="0.25">
      <c r="A636" s="93">
        <v>2015</v>
      </c>
      <c r="B636" s="93" t="s">
        <v>60</v>
      </c>
      <c r="C636" s="121" t="s">
        <v>7</v>
      </c>
      <c r="D636" s="3">
        <f>VLOOKUP(B636,SWH!$A$4:$C$19,3,FALSE)</f>
        <v>3134.61</v>
      </c>
      <c r="E636" s="3">
        <v>0</v>
      </c>
      <c r="F636" s="3">
        <v>41.62</v>
      </c>
      <c r="G636" s="3">
        <v>166.54</v>
      </c>
      <c r="H636" s="3">
        <v>121.05</v>
      </c>
      <c r="I636" s="3">
        <v>38.58</v>
      </c>
      <c r="J636" s="3">
        <v>513.02</v>
      </c>
      <c r="K636" s="3">
        <v>0</v>
      </c>
      <c r="L636" s="3">
        <v>0</v>
      </c>
      <c r="M636" s="3">
        <v>96.94</v>
      </c>
      <c r="N636" s="3">
        <v>0</v>
      </c>
      <c r="O636" s="3">
        <f>VLOOKUP(B636,SWH!$A$4:$B$19,2,FALSE)</f>
        <v>0</v>
      </c>
      <c r="P636" s="3">
        <f t="shared" si="37"/>
        <v>0</v>
      </c>
      <c r="Q636" s="3">
        <v>0</v>
      </c>
      <c r="R636" s="3">
        <v>0</v>
      </c>
      <c r="S636" s="3">
        <v>0</v>
      </c>
      <c r="T636" s="3">
        <v>347.09</v>
      </c>
      <c r="U636" s="3">
        <v>0</v>
      </c>
      <c r="V636" s="3">
        <v>0</v>
      </c>
      <c r="W636" s="3">
        <f t="shared" si="38"/>
        <v>263.48</v>
      </c>
      <c r="X636" s="3">
        <f t="shared" si="39"/>
        <v>41.62</v>
      </c>
      <c r="Y636" s="3">
        <v>1283.2</v>
      </c>
      <c r="Z636" s="3">
        <v>41.62</v>
      </c>
      <c r="AA636" s="3">
        <f t="shared" si="36"/>
        <v>1324.82</v>
      </c>
    </row>
    <row r="637" spans="1:27" x14ac:dyDescent="0.25">
      <c r="A637" s="93">
        <v>2015</v>
      </c>
      <c r="B637" s="93" t="s">
        <v>60</v>
      </c>
      <c r="C637" s="121" t="s">
        <v>17</v>
      </c>
      <c r="D637" s="3">
        <f>VLOOKUP(B637,SWH!$A$4:$C$19,3,FALSE)</f>
        <v>3134.61</v>
      </c>
      <c r="E637" s="3">
        <v>0</v>
      </c>
      <c r="F637" s="3">
        <v>7.15</v>
      </c>
      <c r="G637" s="3">
        <v>90.84</v>
      </c>
      <c r="H637" s="3">
        <v>121.05</v>
      </c>
      <c r="I637" s="3">
        <v>38.57</v>
      </c>
      <c r="J637" s="3">
        <v>513.02</v>
      </c>
      <c r="K637" s="3">
        <v>0</v>
      </c>
      <c r="L637" s="3">
        <v>0</v>
      </c>
      <c r="M637" s="3">
        <v>69.319999999999993</v>
      </c>
      <c r="N637" s="3">
        <v>0</v>
      </c>
      <c r="O637" s="3">
        <f>VLOOKUP(B637,SWH!$A$4:$B$19,2,FALSE)</f>
        <v>0</v>
      </c>
      <c r="P637" s="3">
        <f t="shared" si="37"/>
        <v>0</v>
      </c>
      <c r="Q637" s="3">
        <v>0</v>
      </c>
      <c r="R637" s="3">
        <v>0</v>
      </c>
      <c r="S637" s="3">
        <v>0</v>
      </c>
      <c r="T637" s="3">
        <v>362.13</v>
      </c>
      <c r="U637" s="3">
        <v>0</v>
      </c>
      <c r="V637" s="3">
        <v>0</v>
      </c>
      <c r="W637" s="3">
        <f t="shared" si="38"/>
        <v>160.16</v>
      </c>
      <c r="X637" s="3">
        <f t="shared" si="39"/>
        <v>7.15</v>
      </c>
      <c r="Y637" s="3">
        <v>1194.92</v>
      </c>
      <c r="Z637" s="3">
        <v>7.15</v>
      </c>
      <c r="AA637" s="3">
        <f t="shared" si="36"/>
        <v>1202.0700000000002</v>
      </c>
    </row>
    <row r="638" spans="1:27" x14ac:dyDescent="0.25">
      <c r="A638" s="93">
        <v>2015</v>
      </c>
      <c r="B638" s="93" t="s">
        <v>60</v>
      </c>
      <c r="C638" s="121" t="s">
        <v>14</v>
      </c>
      <c r="D638" s="3">
        <f>VLOOKUP(B638,SWH!$A$4:$C$19,3,FALSE)</f>
        <v>3134.61</v>
      </c>
      <c r="E638" s="3">
        <v>0</v>
      </c>
      <c r="F638" s="3">
        <v>110.54</v>
      </c>
      <c r="G638" s="3">
        <v>123.55</v>
      </c>
      <c r="H638" s="3">
        <v>121.05</v>
      </c>
      <c r="I638" s="3">
        <v>38.520000000000003</v>
      </c>
      <c r="J638" s="3">
        <v>513.02</v>
      </c>
      <c r="K638" s="3">
        <v>0</v>
      </c>
      <c r="L638" s="3">
        <v>0</v>
      </c>
      <c r="M638" s="3">
        <v>81.23</v>
      </c>
      <c r="N638" s="3">
        <v>0</v>
      </c>
      <c r="O638" s="3">
        <f>VLOOKUP(B638,SWH!$A$4:$B$19,2,FALSE)</f>
        <v>0</v>
      </c>
      <c r="P638" s="3">
        <f t="shared" si="37"/>
        <v>0</v>
      </c>
      <c r="Q638" s="3">
        <v>0</v>
      </c>
      <c r="R638" s="3">
        <v>0</v>
      </c>
      <c r="S638" s="3">
        <v>0</v>
      </c>
      <c r="T638" s="3">
        <v>390.53</v>
      </c>
      <c r="U638" s="3">
        <v>0</v>
      </c>
      <c r="V638" s="3">
        <v>0</v>
      </c>
      <c r="W638" s="3">
        <f t="shared" si="38"/>
        <v>204.78</v>
      </c>
      <c r="X638" s="3">
        <f t="shared" si="39"/>
        <v>110.54</v>
      </c>
      <c r="Y638" s="3">
        <v>1267.9000000000001</v>
      </c>
      <c r="Z638" s="3">
        <v>110.54</v>
      </c>
      <c r="AA638" s="3">
        <f t="shared" si="36"/>
        <v>1378.44</v>
      </c>
    </row>
    <row r="639" spans="1:27" x14ac:dyDescent="0.25">
      <c r="A639" s="93">
        <v>2015</v>
      </c>
      <c r="B639" s="93" t="s">
        <v>60</v>
      </c>
      <c r="C639" s="121" t="s">
        <v>2</v>
      </c>
      <c r="D639" s="3">
        <f>VLOOKUP(B639,SWH!$A$4:$C$19,3,FALSE)</f>
        <v>3134.61</v>
      </c>
      <c r="E639" s="3">
        <v>0</v>
      </c>
      <c r="F639" s="3">
        <v>86.51</v>
      </c>
      <c r="G639" s="3">
        <v>131.91999999999999</v>
      </c>
      <c r="H639" s="3">
        <v>121.05</v>
      </c>
      <c r="I639" s="3">
        <v>38.549999999999997</v>
      </c>
      <c r="J639" s="3">
        <v>513.02</v>
      </c>
      <c r="K639" s="3">
        <v>0</v>
      </c>
      <c r="L639" s="3">
        <v>0</v>
      </c>
      <c r="M639" s="3">
        <v>93.18</v>
      </c>
      <c r="N639" s="3">
        <v>0</v>
      </c>
      <c r="O639" s="3">
        <f>VLOOKUP(B639,SWH!$A$4:$B$19,2,FALSE)</f>
        <v>0</v>
      </c>
      <c r="P639" s="3">
        <f t="shared" si="37"/>
        <v>0</v>
      </c>
      <c r="Q639" s="3">
        <v>0</v>
      </c>
      <c r="R639" s="3">
        <v>0</v>
      </c>
      <c r="S639" s="3">
        <v>0</v>
      </c>
      <c r="T639" s="3">
        <v>381.25</v>
      </c>
      <c r="U639" s="3">
        <v>0</v>
      </c>
      <c r="V639" s="3">
        <v>0</v>
      </c>
      <c r="W639" s="3">
        <f t="shared" si="38"/>
        <v>225.1</v>
      </c>
      <c r="X639" s="3">
        <f t="shared" si="39"/>
        <v>86.51</v>
      </c>
      <c r="Y639" s="3">
        <v>1278.96</v>
      </c>
      <c r="Z639" s="3">
        <v>86.51</v>
      </c>
      <c r="AA639" s="3">
        <f t="shared" si="36"/>
        <v>1365.47</v>
      </c>
    </row>
    <row r="640" spans="1:27" x14ac:dyDescent="0.25">
      <c r="A640" s="93">
        <v>2015</v>
      </c>
      <c r="B640" s="93" t="s">
        <v>60</v>
      </c>
      <c r="C640" s="121" t="s">
        <v>18</v>
      </c>
      <c r="D640" s="3">
        <f>VLOOKUP(B640,SWH!$A$4:$C$19,3,FALSE)</f>
        <v>3134.61</v>
      </c>
      <c r="E640" s="3">
        <v>0</v>
      </c>
      <c r="F640" s="3">
        <v>156.1</v>
      </c>
      <c r="G640" s="3">
        <v>52.18</v>
      </c>
      <c r="H640" s="3">
        <v>121.05</v>
      </c>
      <c r="I640" s="3">
        <v>38.47</v>
      </c>
      <c r="J640" s="3">
        <v>513.02</v>
      </c>
      <c r="K640" s="3">
        <v>0</v>
      </c>
      <c r="L640" s="3">
        <v>0</v>
      </c>
      <c r="M640" s="3">
        <v>68.72</v>
      </c>
      <c r="N640" s="3">
        <v>0</v>
      </c>
      <c r="O640" s="3">
        <f>VLOOKUP(B640,SWH!$A$4:$B$19,2,FALSE)</f>
        <v>0</v>
      </c>
      <c r="P640" s="3">
        <f t="shared" si="37"/>
        <v>0</v>
      </c>
      <c r="Q640" s="3">
        <v>0</v>
      </c>
      <c r="R640" s="3">
        <v>0</v>
      </c>
      <c r="S640" s="3">
        <v>0</v>
      </c>
      <c r="T640" s="3">
        <v>400.91</v>
      </c>
      <c r="U640" s="3">
        <v>0</v>
      </c>
      <c r="V640" s="3">
        <v>0</v>
      </c>
      <c r="W640" s="3">
        <f t="shared" si="38"/>
        <v>120.9</v>
      </c>
      <c r="X640" s="3">
        <f t="shared" si="39"/>
        <v>156.1</v>
      </c>
      <c r="Y640" s="3">
        <v>1194.3499999999999</v>
      </c>
      <c r="Z640" s="3">
        <v>156.1</v>
      </c>
      <c r="AA640" s="3">
        <f t="shared" si="36"/>
        <v>1350.4499999999998</v>
      </c>
    </row>
    <row r="641" spans="1:27" x14ac:dyDescent="0.25">
      <c r="A641" s="93">
        <v>2015</v>
      </c>
      <c r="B641" s="93" t="s">
        <v>60</v>
      </c>
      <c r="C641" s="121" t="s">
        <v>4</v>
      </c>
      <c r="D641" s="3">
        <f>VLOOKUP(B641,SWH!$A$4:$C$19,3,FALSE)</f>
        <v>3134.61</v>
      </c>
      <c r="E641" s="3">
        <v>0</v>
      </c>
      <c r="F641" s="3">
        <v>233.9</v>
      </c>
      <c r="G641" s="3">
        <v>81.99</v>
      </c>
      <c r="H641" s="3">
        <v>121.05</v>
      </c>
      <c r="I641" s="3">
        <v>38.53</v>
      </c>
      <c r="J641" s="3">
        <v>513.02</v>
      </c>
      <c r="K641" s="3">
        <v>0</v>
      </c>
      <c r="L641" s="3">
        <v>0</v>
      </c>
      <c r="M641" s="3">
        <v>77.19</v>
      </c>
      <c r="N641" s="3">
        <v>0</v>
      </c>
      <c r="O641" s="3">
        <f>VLOOKUP(B641,SWH!$A$4:$B$19,2,FALSE)</f>
        <v>0</v>
      </c>
      <c r="P641" s="3">
        <f t="shared" si="37"/>
        <v>0</v>
      </c>
      <c r="Q641" s="3">
        <v>0</v>
      </c>
      <c r="R641" s="3">
        <v>0</v>
      </c>
      <c r="S641" s="3">
        <v>0</v>
      </c>
      <c r="T641" s="3">
        <v>418.4</v>
      </c>
      <c r="U641" s="3">
        <v>0</v>
      </c>
      <c r="V641" s="3">
        <v>0</v>
      </c>
      <c r="W641" s="3">
        <f t="shared" si="38"/>
        <v>159.18</v>
      </c>
      <c r="X641" s="3">
        <f t="shared" si="39"/>
        <v>233.9</v>
      </c>
      <c r="Y641" s="3">
        <v>1250.18</v>
      </c>
      <c r="Z641" s="3">
        <v>233.9</v>
      </c>
      <c r="AA641" s="3">
        <f t="shared" si="36"/>
        <v>1484.0800000000002</v>
      </c>
    </row>
    <row r="642" spans="1:27" x14ac:dyDescent="0.25">
      <c r="A642" s="93">
        <v>2015</v>
      </c>
      <c r="B642" s="93" t="s">
        <v>60</v>
      </c>
      <c r="C642" s="121" t="s">
        <v>5</v>
      </c>
      <c r="D642" s="3">
        <f>VLOOKUP(B642,SWH!$A$4:$C$19,3,FALSE)</f>
        <v>3134.61</v>
      </c>
      <c r="E642" s="3">
        <v>0</v>
      </c>
      <c r="F642" s="3">
        <v>244.22</v>
      </c>
      <c r="G642" s="3">
        <v>95.38</v>
      </c>
      <c r="H642" s="3">
        <v>121.05</v>
      </c>
      <c r="I642" s="3">
        <v>38.53</v>
      </c>
      <c r="J642" s="3">
        <v>513.02</v>
      </c>
      <c r="K642" s="3">
        <v>0</v>
      </c>
      <c r="L642" s="3">
        <v>0</v>
      </c>
      <c r="M642" s="3">
        <v>88.23</v>
      </c>
      <c r="N642" s="3">
        <v>0</v>
      </c>
      <c r="O642" s="3">
        <f>VLOOKUP(B642,SWH!$A$4:$B$19,2,FALSE)</f>
        <v>0</v>
      </c>
      <c r="P642" s="3">
        <f t="shared" si="37"/>
        <v>0</v>
      </c>
      <c r="Q642" s="3">
        <v>0</v>
      </c>
      <c r="R642" s="3">
        <v>0</v>
      </c>
      <c r="S642" s="3">
        <v>0</v>
      </c>
      <c r="T642" s="3">
        <v>410.74</v>
      </c>
      <c r="U642" s="3">
        <v>0</v>
      </c>
      <c r="V642" s="3">
        <v>0</v>
      </c>
      <c r="W642" s="3">
        <f t="shared" si="38"/>
        <v>183.61</v>
      </c>
      <c r="X642" s="3">
        <f t="shared" si="39"/>
        <v>244.22</v>
      </c>
      <c r="Y642" s="3">
        <v>1266.95</v>
      </c>
      <c r="Z642" s="3">
        <v>244.22</v>
      </c>
      <c r="AA642" s="3">
        <f t="shared" ref="AA642:AA705" si="40">SUM(Y642:Z642)</f>
        <v>1511.17</v>
      </c>
    </row>
    <row r="643" spans="1:27" x14ac:dyDescent="0.25">
      <c r="A643" s="93">
        <v>2015</v>
      </c>
      <c r="B643" s="93" t="s">
        <v>60</v>
      </c>
      <c r="C643" s="121" t="s">
        <v>15</v>
      </c>
      <c r="D643" s="3">
        <f>VLOOKUP(B643,SWH!$A$4:$C$19,3,FALSE)</f>
        <v>3134.61</v>
      </c>
      <c r="E643" s="3">
        <v>0</v>
      </c>
      <c r="F643" s="3">
        <v>173.06</v>
      </c>
      <c r="G643" s="3">
        <v>37.840000000000003</v>
      </c>
      <c r="H643" s="3">
        <v>121.05</v>
      </c>
      <c r="I643" s="3">
        <v>38.47</v>
      </c>
      <c r="J643" s="3">
        <v>513.02</v>
      </c>
      <c r="K643" s="3">
        <v>0</v>
      </c>
      <c r="L643" s="3">
        <v>0</v>
      </c>
      <c r="M643" s="3">
        <v>64.430000000000007</v>
      </c>
      <c r="N643" s="3">
        <v>0</v>
      </c>
      <c r="O643" s="3">
        <f>VLOOKUP(B643,SWH!$A$4:$B$19,2,FALSE)</f>
        <v>0</v>
      </c>
      <c r="P643" s="3">
        <f t="shared" ref="P643:P706" si="41">N643-O643</f>
        <v>0</v>
      </c>
      <c r="Q643" s="3">
        <v>0</v>
      </c>
      <c r="R643" s="3">
        <v>0</v>
      </c>
      <c r="S643" s="3">
        <v>0</v>
      </c>
      <c r="T643" s="3">
        <v>416.68</v>
      </c>
      <c r="U643" s="3">
        <v>0</v>
      </c>
      <c r="V643" s="3">
        <v>0</v>
      </c>
      <c r="W643" s="3">
        <f t="shared" ref="W643:W706" si="42">E643+G643+M643+SUM(P643:S643)</f>
        <v>102.27000000000001</v>
      </c>
      <c r="X643" s="3">
        <f t="shared" ref="X643:X706" si="43">F643</f>
        <v>173.06</v>
      </c>
      <c r="Y643" s="3">
        <v>1191.49</v>
      </c>
      <c r="Z643" s="3">
        <v>173.06</v>
      </c>
      <c r="AA643" s="3">
        <f t="shared" si="40"/>
        <v>1364.55</v>
      </c>
    </row>
    <row r="644" spans="1:27" x14ac:dyDescent="0.25">
      <c r="A644" s="93">
        <v>2015</v>
      </c>
      <c r="B644" s="93" t="s">
        <v>60</v>
      </c>
      <c r="C644" s="121" t="s">
        <v>16</v>
      </c>
      <c r="D644" s="3">
        <f>VLOOKUP(B644,SWH!$A$4:$C$19,3,FALSE)</f>
        <v>3134.61</v>
      </c>
      <c r="E644" s="3">
        <v>0</v>
      </c>
      <c r="F644" s="3">
        <v>387</v>
      </c>
      <c r="G644" s="3">
        <v>84.85</v>
      </c>
      <c r="H644" s="3">
        <v>121.05</v>
      </c>
      <c r="I644" s="3">
        <v>38.51</v>
      </c>
      <c r="J644" s="3">
        <v>513.02</v>
      </c>
      <c r="K644" s="3">
        <v>0</v>
      </c>
      <c r="L644" s="3">
        <v>0</v>
      </c>
      <c r="M644" s="3">
        <v>80.33</v>
      </c>
      <c r="N644" s="3">
        <v>0</v>
      </c>
      <c r="O644" s="3">
        <f>VLOOKUP(B644,SWH!$A$4:$B$19,2,FALSE)</f>
        <v>0</v>
      </c>
      <c r="P644" s="3">
        <f t="shared" si="41"/>
        <v>0</v>
      </c>
      <c r="Q644" s="3">
        <v>0</v>
      </c>
      <c r="R644" s="3">
        <v>0</v>
      </c>
      <c r="S644" s="3">
        <v>0</v>
      </c>
      <c r="T644" s="3">
        <v>438.89</v>
      </c>
      <c r="U644" s="3">
        <v>0</v>
      </c>
      <c r="V644" s="3">
        <v>0</v>
      </c>
      <c r="W644" s="3">
        <f t="shared" si="42"/>
        <v>165.18</v>
      </c>
      <c r="X644" s="3">
        <f t="shared" si="43"/>
        <v>387</v>
      </c>
      <c r="Y644" s="3">
        <v>1276.6500000000001</v>
      </c>
      <c r="Z644" s="3">
        <v>387</v>
      </c>
      <c r="AA644" s="3">
        <f t="shared" si="40"/>
        <v>1663.65</v>
      </c>
    </row>
    <row r="645" spans="1:27" x14ac:dyDescent="0.25">
      <c r="A645" s="93">
        <v>2015</v>
      </c>
      <c r="B645" s="93" t="s">
        <v>60</v>
      </c>
      <c r="C645" s="121" t="s">
        <v>9</v>
      </c>
      <c r="D645" s="3">
        <f>VLOOKUP(B645,SWH!$A$4:$C$19,3,FALSE)</f>
        <v>3134.61</v>
      </c>
      <c r="E645" s="3">
        <v>0</v>
      </c>
      <c r="F645" s="3">
        <v>273.06</v>
      </c>
      <c r="G645" s="3">
        <v>71.239999999999995</v>
      </c>
      <c r="H645" s="3">
        <v>121.05</v>
      </c>
      <c r="I645" s="3">
        <v>38.479999999999997</v>
      </c>
      <c r="J645" s="3">
        <v>513.02</v>
      </c>
      <c r="K645" s="3">
        <v>0</v>
      </c>
      <c r="L645" s="3">
        <v>0</v>
      </c>
      <c r="M645" s="3">
        <v>81.22</v>
      </c>
      <c r="N645" s="3">
        <v>0</v>
      </c>
      <c r="O645" s="3">
        <f>VLOOKUP(B645,SWH!$A$4:$B$19,2,FALSE)</f>
        <v>0</v>
      </c>
      <c r="P645" s="3">
        <f t="shared" si="41"/>
        <v>0</v>
      </c>
      <c r="Q645" s="3">
        <v>0</v>
      </c>
      <c r="R645" s="3">
        <v>0</v>
      </c>
      <c r="S645" s="3">
        <v>0</v>
      </c>
      <c r="T645" s="3">
        <v>433.75</v>
      </c>
      <c r="U645" s="3">
        <v>0</v>
      </c>
      <c r="V645" s="3">
        <v>0</v>
      </c>
      <c r="W645" s="3">
        <f t="shared" si="42"/>
        <v>152.45999999999998</v>
      </c>
      <c r="X645" s="3">
        <f t="shared" si="43"/>
        <v>273.06</v>
      </c>
      <c r="Y645" s="3">
        <v>1258.77</v>
      </c>
      <c r="Z645" s="3">
        <v>273.06</v>
      </c>
      <c r="AA645" s="3">
        <f t="shared" si="40"/>
        <v>1531.83</v>
      </c>
    </row>
    <row r="646" spans="1:27" x14ac:dyDescent="0.25">
      <c r="A646" s="93">
        <v>2015</v>
      </c>
      <c r="B646" s="93" t="s">
        <v>60</v>
      </c>
      <c r="C646" s="121" t="s">
        <v>12</v>
      </c>
      <c r="D646" s="3">
        <f>VLOOKUP(B646,SWH!$A$4:$C$19,3,FALSE)</f>
        <v>3134.61</v>
      </c>
      <c r="E646" s="3">
        <v>0</v>
      </c>
      <c r="F646" s="3">
        <v>411.27</v>
      </c>
      <c r="G646" s="3">
        <v>77.86</v>
      </c>
      <c r="H646" s="3">
        <v>121.05</v>
      </c>
      <c r="I646" s="3">
        <v>38.46</v>
      </c>
      <c r="J646" s="3">
        <v>513.02</v>
      </c>
      <c r="K646" s="3">
        <v>0</v>
      </c>
      <c r="L646" s="3">
        <v>0</v>
      </c>
      <c r="M646" s="3">
        <v>83.68</v>
      </c>
      <c r="N646" s="3">
        <v>0</v>
      </c>
      <c r="O646" s="3">
        <f>VLOOKUP(B646,SWH!$A$4:$B$19,2,FALSE)</f>
        <v>0</v>
      </c>
      <c r="P646" s="3">
        <f t="shared" si="41"/>
        <v>0</v>
      </c>
      <c r="Q646" s="3">
        <v>0</v>
      </c>
      <c r="R646" s="3">
        <v>0</v>
      </c>
      <c r="S646" s="3">
        <v>0</v>
      </c>
      <c r="T646" s="3">
        <v>463.24</v>
      </c>
      <c r="U646" s="3">
        <v>0</v>
      </c>
      <c r="V646" s="3">
        <v>0</v>
      </c>
      <c r="W646" s="3">
        <f t="shared" si="42"/>
        <v>161.54000000000002</v>
      </c>
      <c r="X646" s="3">
        <f t="shared" si="43"/>
        <v>411.27</v>
      </c>
      <c r="Y646" s="3">
        <v>1297.3</v>
      </c>
      <c r="Z646" s="3">
        <v>411.27</v>
      </c>
      <c r="AA646" s="3">
        <f t="shared" si="40"/>
        <v>1708.57</v>
      </c>
    </row>
    <row r="647" spans="1:27" x14ac:dyDescent="0.25">
      <c r="A647" s="93">
        <v>2015</v>
      </c>
      <c r="B647" s="93" t="s">
        <v>60</v>
      </c>
      <c r="C647" s="121" t="s">
        <v>8</v>
      </c>
      <c r="D647" s="3">
        <f>VLOOKUP(B647,SWH!$A$4:$C$19,3,FALSE)</f>
        <v>3134.61</v>
      </c>
      <c r="E647" s="3">
        <v>0</v>
      </c>
      <c r="F647" s="3">
        <v>602.37</v>
      </c>
      <c r="G647" s="3">
        <v>59.86</v>
      </c>
      <c r="H647" s="3">
        <v>121.05</v>
      </c>
      <c r="I647" s="3">
        <v>38.25</v>
      </c>
      <c r="J647" s="3">
        <v>513.02</v>
      </c>
      <c r="K647" s="3">
        <v>0</v>
      </c>
      <c r="L647" s="3">
        <v>0</v>
      </c>
      <c r="M647" s="3">
        <v>87.63</v>
      </c>
      <c r="N647" s="3">
        <v>0</v>
      </c>
      <c r="O647" s="3">
        <f>VLOOKUP(B647,SWH!$A$4:$B$19,2,FALSE)</f>
        <v>0</v>
      </c>
      <c r="P647" s="3">
        <f t="shared" si="41"/>
        <v>0</v>
      </c>
      <c r="Q647" s="3">
        <v>0</v>
      </c>
      <c r="R647" s="3">
        <v>0</v>
      </c>
      <c r="S647" s="3">
        <v>0</v>
      </c>
      <c r="T647" s="3">
        <v>496.16</v>
      </c>
      <c r="U647" s="3">
        <v>0</v>
      </c>
      <c r="V647" s="3">
        <v>0</v>
      </c>
      <c r="W647" s="3">
        <f t="shared" si="42"/>
        <v>147.49</v>
      </c>
      <c r="X647" s="3">
        <f t="shared" si="43"/>
        <v>602.37</v>
      </c>
      <c r="Y647" s="3">
        <v>1315.97</v>
      </c>
      <c r="Z647" s="3">
        <v>602.37</v>
      </c>
      <c r="AA647" s="3">
        <f t="shared" si="40"/>
        <v>1918.3400000000001</v>
      </c>
    </row>
    <row r="648" spans="1:27" x14ac:dyDescent="0.25">
      <c r="A648" s="93">
        <v>2018</v>
      </c>
      <c r="B648" s="93" t="s">
        <v>60</v>
      </c>
      <c r="C648" s="121" t="s">
        <v>10</v>
      </c>
      <c r="D648" s="3">
        <f>VLOOKUP(B648,SWH!$A$4:$C$19,3,FALSE)</f>
        <v>3134.61</v>
      </c>
      <c r="E648" s="3">
        <v>0</v>
      </c>
      <c r="F648" s="3">
        <v>0</v>
      </c>
      <c r="G648" s="3">
        <v>523.47</v>
      </c>
      <c r="H648" s="3">
        <v>115.54</v>
      </c>
      <c r="I648" s="3">
        <v>25.11</v>
      </c>
      <c r="J648" s="3">
        <v>513.02</v>
      </c>
      <c r="K648" s="3">
        <v>0</v>
      </c>
      <c r="L648" s="3">
        <v>0</v>
      </c>
      <c r="M648" s="3">
        <v>149.29</v>
      </c>
      <c r="N648" s="3">
        <v>0</v>
      </c>
      <c r="O648" s="3">
        <f>VLOOKUP(B648,SWH!$A$4:$B$19,2,FALSE)</f>
        <v>0</v>
      </c>
      <c r="P648" s="3">
        <f t="shared" si="41"/>
        <v>0</v>
      </c>
      <c r="Q648" s="3">
        <v>0</v>
      </c>
      <c r="R648" s="3">
        <v>0</v>
      </c>
      <c r="S648" s="3">
        <v>0</v>
      </c>
      <c r="T648" s="3">
        <v>270.3</v>
      </c>
      <c r="U648" s="3">
        <v>0</v>
      </c>
      <c r="V648" s="3">
        <v>0</v>
      </c>
      <c r="W648" s="3">
        <f t="shared" si="42"/>
        <v>672.76</v>
      </c>
      <c r="X648" s="3">
        <f t="shared" si="43"/>
        <v>0</v>
      </c>
      <c r="Y648" s="3">
        <v>1596.74</v>
      </c>
      <c r="Z648" s="3">
        <v>0</v>
      </c>
      <c r="AA648" s="3">
        <f t="shared" si="40"/>
        <v>1596.74</v>
      </c>
    </row>
    <row r="649" spans="1:27" x14ac:dyDescent="0.25">
      <c r="A649" s="93">
        <v>2018</v>
      </c>
      <c r="B649" s="93" t="s">
        <v>60</v>
      </c>
      <c r="C649" s="121" t="s">
        <v>6</v>
      </c>
      <c r="D649" s="3">
        <f>VLOOKUP(B649,SWH!$A$4:$C$19,3,FALSE)</f>
        <v>3134.61</v>
      </c>
      <c r="E649" s="3">
        <v>0</v>
      </c>
      <c r="F649" s="3">
        <v>0</v>
      </c>
      <c r="G649" s="3">
        <v>466.66</v>
      </c>
      <c r="H649" s="3">
        <v>115.54</v>
      </c>
      <c r="I649" s="3">
        <v>25.12</v>
      </c>
      <c r="J649" s="3">
        <v>513.02</v>
      </c>
      <c r="K649" s="3">
        <v>0</v>
      </c>
      <c r="L649" s="3">
        <v>0</v>
      </c>
      <c r="M649" s="3">
        <v>145.5</v>
      </c>
      <c r="N649" s="3">
        <v>0</v>
      </c>
      <c r="O649" s="3">
        <f>VLOOKUP(B649,SWH!$A$4:$B$19,2,FALSE)</f>
        <v>0</v>
      </c>
      <c r="P649" s="3">
        <f t="shared" si="41"/>
        <v>0</v>
      </c>
      <c r="Q649" s="3">
        <v>0</v>
      </c>
      <c r="R649" s="3">
        <v>0</v>
      </c>
      <c r="S649" s="3">
        <v>0</v>
      </c>
      <c r="T649" s="3">
        <v>269.13</v>
      </c>
      <c r="U649" s="3">
        <v>0</v>
      </c>
      <c r="V649" s="3">
        <v>0</v>
      </c>
      <c r="W649" s="3">
        <f t="shared" si="42"/>
        <v>612.16000000000008</v>
      </c>
      <c r="X649" s="3">
        <f t="shared" si="43"/>
        <v>0</v>
      </c>
      <c r="Y649" s="3">
        <v>1534.97</v>
      </c>
      <c r="Z649" s="3">
        <v>0</v>
      </c>
      <c r="AA649" s="3">
        <f t="shared" si="40"/>
        <v>1534.97</v>
      </c>
    </row>
    <row r="650" spans="1:27" x14ac:dyDescent="0.25">
      <c r="A650" s="93">
        <v>2018</v>
      </c>
      <c r="B650" s="93" t="s">
        <v>60</v>
      </c>
      <c r="C650" s="121" t="s">
        <v>11</v>
      </c>
      <c r="D650" s="3">
        <f>VLOOKUP(B650,SWH!$A$4:$C$19,3,FALSE)</f>
        <v>3134.61</v>
      </c>
      <c r="E650" s="3">
        <v>0</v>
      </c>
      <c r="F650" s="3">
        <v>0</v>
      </c>
      <c r="G650" s="3">
        <v>353.76</v>
      </c>
      <c r="H650" s="3">
        <v>115.54</v>
      </c>
      <c r="I650" s="3">
        <v>25.12</v>
      </c>
      <c r="J650" s="3">
        <v>513.02</v>
      </c>
      <c r="K650" s="3">
        <v>0</v>
      </c>
      <c r="L650" s="3">
        <v>0</v>
      </c>
      <c r="M650" s="3">
        <v>123.18</v>
      </c>
      <c r="N650" s="3">
        <v>0</v>
      </c>
      <c r="O650" s="3">
        <f>VLOOKUP(B650,SWH!$A$4:$B$19,2,FALSE)</f>
        <v>0</v>
      </c>
      <c r="P650" s="3">
        <f t="shared" si="41"/>
        <v>0</v>
      </c>
      <c r="Q650" s="3">
        <v>0</v>
      </c>
      <c r="R650" s="3">
        <v>0</v>
      </c>
      <c r="S650" s="3">
        <v>0</v>
      </c>
      <c r="T650" s="3">
        <v>291.45</v>
      </c>
      <c r="U650" s="3">
        <v>0</v>
      </c>
      <c r="V650" s="3">
        <v>0</v>
      </c>
      <c r="W650" s="3">
        <f t="shared" si="42"/>
        <v>476.94</v>
      </c>
      <c r="X650" s="3">
        <f t="shared" si="43"/>
        <v>0</v>
      </c>
      <c r="Y650" s="3">
        <v>1422.08</v>
      </c>
      <c r="Z650" s="3">
        <v>0</v>
      </c>
      <c r="AA650" s="3">
        <f t="shared" si="40"/>
        <v>1422.08</v>
      </c>
    </row>
    <row r="651" spans="1:27" x14ac:dyDescent="0.25">
      <c r="A651" s="93">
        <v>2018</v>
      </c>
      <c r="B651" s="93" t="s">
        <v>60</v>
      </c>
      <c r="C651" s="121" t="s">
        <v>13</v>
      </c>
      <c r="D651" s="3">
        <f>VLOOKUP(B651,SWH!$A$4:$C$19,3,FALSE)</f>
        <v>3134.61</v>
      </c>
      <c r="E651" s="3">
        <v>0</v>
      </c>
      <c r="F651" s="3">
        <v>2.4</v>
      </c>
      <c r="G651" s="3">
        <v>361.92</v>
      </c>
      <c r="H651" s="3">
        <v>115.54</v>
      </c>
      <c r="I651" s="3">
        <v>25.09</v>
      </c>
      <c r="J651" s="3">
        <v>513.02</v>
      </c>
      <c r="K651" s="3">
        <v>0</v>
      </c>
      <c r="L651" s="3">
        <v>0</v>
      </c>
      <c r="M651" s="3">
        <v>129.31</v>
      </c>
      <c r="N651" s="3">
        <v>0</v>
      </c>
      <c r="O651" s="3">
        <f>VLOOKUP(B651,SWH!$A$4:$B$19,2,FALSE)</f>
        <v>0</v>
      </c>
      <c r="P651" s="3">
        <f t="shared" si="41"/>
        <v>0</v>
      </c>
      <c r="Q651" s="3">
        <v>0</v>
      </c>
      <c r="R651" s="3">
        <v>0</v>
      </c>
      <c r="S651" s="3">
        <v>0</v>
      </c>
      <c r="T651" s="3">
        <v>292.17</v>
      </c>
      <c r="U651" s="3">
        <v>0</v>
      </c>
      <c r="V651" s="3">
        <v>0</v>
      </c>
      <c r="W651" s="3">
        <f t="shared" si="42"/>
        <v>491.23</v>
      </c>
      <c r="X651" s="3">
        <f t="shared" si="43"/>
        <v>2.4</v>
      </c>
      <c r="Y651" s="3">
        <v>1437.06</v>
      </c>
      <c r="Z651" s="3">
        <v>2.4</v>
      </c>
      <c r="AA651" s="3">
        <f t="shared" si="40"/>
        <v>1439.46</v>
      </c>
    </row>
    <row r="652" spans="1:27" x14ac:dyDescent="0.25">
      <c r="A652" s="93">
        <v>2018</v>
      </c>
      <c r="B652" s="93" t="s">
        <v>60</v>
      </c>
      <c r="C652" s="121" t="s">
        <v>19</v>
      </c>
      <c r="D652" s="3">
        <f>VLOOKUP(B652,SWH!$A$4:$C$19,3,FALSE)</f>
        <v>3134.61</v>
      </c>
      <c r="E652" s="3">
        <v>0</v>
      </c>
      <c r="F652" s="3">
        <v>10.68</v>
      </c>
      <c r="G652" s="3">
        <v>290.33999999999997</v>
      </c>
      <c r="H652" s="3">
        <v>115.54</v>
      </c>
      <c r="I652" s="3">
        <v>25.08</v>
      </c>
      <c r="J652" s="3">
        <v>513.02</v>
      </c>
      <c r="K652" s="3">
        <v>0</v>
      </c>
      <c r="L652" s="3">
        <v>0</v>
      </c>
      <c r="M652" s="3">
        <v>105.98</v>
      </c>
      <c r="N652" s="3">
        <v>0</v>
      </c>
      <c r="O652" s="3">
        <f>VLOOKUP(B652,SWH!$A$4:$B$19,2,FALSE)</f>
        <v>0</v>
      </c>
      <c r="P652" s="3">
        <f t="shared" si="41"/>
        <v>0</v>
      </c>
      <c r="Q652" s="3">
        <v>0</v>
      </c>
      <c r="R652" s="3">
        <v>0</v>
      </c>
      <c r="S652" s="3">
        <v>0</v>
      </c>
      <c r="T652" s="3">
        <v>315.85000000000002</v>
      </c>
      <c r="U652" s="3">
        <v>0</v>
      </c>
      <c r="V652" s="3">
        <v>0</v>
      </c>
      <c r="W652" s="3">
        <f t="shared" si="42"/>
        <v>396.32</v>
      </c>
      <c r="X652" s="3">
        <f t="shared" si="43"/>
        <v>10.68</v>
      </c>
      <c r="Y652" s="3">
        <v>1365.82</v>
      </c>
      <c r="Z652" s="3">
        <v>10.68</v>
      </c>
      <c r="AA652" s="3">
        <f t="shared" si="40"/>
        <v>1376.5</v>
      </c>
    </row>
    <row r="653" spans="1:27" x14ac:dyDescent="0.25">
      <c r="A653" s="93">
        <v>2018</v>
      </c>
      <c r="B653" s="93" t="s">
        <v>60</v>
      </c>
      <c r="C653" s="121" t="s">
        <v>20</v>
      </c>
      <c r="D653" s="3">
        <f>VLOOKUP(B653,SWH!$A$4:$C$19,3,FALSE)</f>
        <v>3134.61</v>
      </c>
      <c r="E653" s="3">
        <v>0</v>
      </c>
      <c r="F653" s="3">
        <v>12.15</v>
      </c>
      <c r="G653" s="3">
        <v>231.15</v>
      </c>
      <c r="H653" s="3">
        <v>115.54</v>
      </c>
      <c r="I653" s="3">
        <v>25.1</v>
      </c>
      <c r="J653" s="3">
        <v>513.02</v>
      </c>
      <c r="K653" s="3">
        <v>0</v>
      </c>
      <c r="L653" s="3">
        <v>0</v>
      </c>
      <c r="M653" s="3">
        <v>109.36</v>
      </c>
      <c r="N653" s="3">
        <v>0</v>
      </c>
      <c r="O653" s="3">
        <f>VLOOKUP(B653,SWH!$A$4:$B$19,2,FALSE)</f>
        <v>0</v>
      </c>
      <c r="P653" s="3">
        <f t="shared" si="41"/>
        <v>0</v>
      </c>
      <c r="Q653" s="3">
        <v>0</v>
      </c>
      <c r="R653" s="3">
        <v>0</v>
      </c>
      <c r="S653" s="3">
        <v>0</v>
      </c>
      <c r="T653" s="3">
        <v>317.51</v>
      </c>
      <c r="U653" s="3">
        <v>0</v>
      </c>
      <c r="V653" s="3">
        <v>0</v>
      </c>
      <c r="W653" s="3">
        <f t="shared" si="42"/>
        <v>340.51</v>
      </c>
      <c r="X653" s="3">
        <f t="shared" si="43"/>
        <v>12.15</v>
      </c>
      <c r="Y653" s="3">
        <v>1311.69</v>
      </c>
      <c r="Z653" s="3">
        <v>12.15</v>
      </c>
      <c r="AA653" s="3">
        <f t="shared" si="40"/>
        <v>1323.8400000000001</v>
      </c>
    </row>
    <row r="654" spans="1:27" x14ac:dyDescent="0.25">
      <c r="A654" s="93">
        <v>2018</v>
      </c>
      <c r="B654" s="93" t="s">
        <v>60</v>
      </c>
      <c r="C654" s="121" t="s">
        <v>3</v>
      </c>
      <c r="D654" s="3">
        <f>VLOOKUP(B654,SWH!$A$4:$C$19,3,FALSE)</f>
        <v>3134.61</v>
      </c>
      <c r="E654" s="3">
        <v>0</v>
      </c>
      <c r="F654" s="3">
        <v>129.30000000000001</v>
      </c>
      <c r="G654" s="3">
        <v>158.34</v>
      </c>
      <c r="H654" s="3">
        <v>115.54</v>
      </c>
      <c r="I654" s="3">
        <v>25.1</v>
      </c>
      <c r="J654" s="3">
        <v>513.02</v>
      </c>
      <c r="K654" s="3">
        <v>0</v>
      </c>
      <c r="L654" s="3">
        <v>0</v>
      </c>
      <c r="M654" s="3">
        <v>85.9</v>
      </c>
      <c r="N654" s="3">
        <v>0</v>
      </c>
      <c r="O654" s="3">
        <f>VLOOKUP(B654,SWH!$A$4:$B$19,2,FALSE)</f>
        <v>0</v>
      </c>
      <c r="P654" s="3">
        <f t="shared" si="41"/>
        <v>0</v>
      </c>
      <c r="Q654" s="3">
        <v>0</v>
      </c>
      <c r="R654" s="3">
        <v>0</v>
      </c>
      <c r="S654" s="3">
        <v>0</v>
      </c>
      <c r="T654" s="3">
        <v>357.96</v>
      </c>
      <c r="U654" s="3">
        <v>0</v>
      </c>
      <c r="V654" s="3">
        <v>0</v>
      </c>
      <c r="W654" s="3">
        <f t="shared" si="42"/>
        <v>244.24</v>
      </c>
      <c r="X654" s="3">
        <f t="shared" si="43"/>
        <v>129.30000000000001</v>
      </c>
      <c r="Y654" s="3">
        <v>1255.8499999999999</v>
      </c>
      <c r="Z654" s="3">
        <v>129.30000000000001</v>
      </c>
      <c r="AA654" s="3">
        <f t="shared" si="40"/>
        <v>1385.1499999999999</v>
      </c>
    </row>
    <row r="655" spans="1:27" x14ac:dyDescent="0.25">
      <c r="A655" s="93">
        <v>2018</v>
      </c>
      <c r="B655" s="93" t="s">
        <v>60</v>
      </c>
      <c r="C655" s="121" t="s">
        <v>7</v>
      </c>
      <c r="D655" s="3">
        <f>VLOOKUP(B655,SWH!$A$4:$C$19,3,FALSE)</f>
        <v>3134.61</v>
      </c>
      <c r="E655" s="3">
        <v>0</v>
      </c>
      <c r="F655" s="3">
        <v>42.35</v>
      </c>
      <c r="G655" s="3">
        <v>165.4</v>
      </c>
      <c r="H655" s="3">
        <v>115.54</v>
      </c>
      <c r="I655" s="3">
        <v>25.09</v>
      </c>
      <c r="J655" s="3">
        <v>513.02</v>
      </c>
      <c r="K655" s="3">
        <v>0</v>
      </c>
      <c r="L655" s="3">
        <v>0</v>
      </c>
      <c r="M655" s="3">
        <v>95.99</v>
      </c>
      <c r="N655" s="3">
        <v>0</v>
      </c>
      <c r="O655" s="3">
        <f>VLOOKUP(B655,SWH!$A$4:$B$19,2,FALSE)</f>
        <v>0</v>
      </c>
      <c r="P655" s="3">
        <f t="shared" si="41"/>
        <v>0</v>
      </c>
      <c r="Q655" s="3">
        <v>0</v>
      </c>
      <c r="R655" s="3">
        <v>0</v>
      </c>
      <c r="S655" s="3">
        <v>0</v>
      </c>
      <c r="T655" s="3">
        <v>347.1</v>
      </c>
      <c r="U655" s="3">
        <v>0</v>
      </c>
      <c r="V655" s="3">
        <v>0</v>
      </c>
      <c r="W655" s="3">
        <f t="shared" si="42"/>
        <v>261.39</v>
      </c>
      <c r="X655" s="3">
        <f t="shared" si="43"/>
        <v>42.35</v>
      </c>
      <c r="Y655" s="3">
        <v>1262.1400000000001</v>
      </c>
      <c r="Z655" s="3">
        <v>42.35</v>
      </c>
      <c r="AA655" s="3">
        <f t="shared" si="40"/>
        <v>1304.49</v>
      </c>
    </row>
    <row r="656" spans="1:27" x14ac:dyDescent="0.25">
      <c r="A656" s="93">
        <v>2018</v>
      </c>
      <c r="B656" s="93" t="s">
        <v>60</v>
      </c>
      <c r="C656" s="121" t="s">
        <v>17</v>
      </c>
      <c r="D656" s="3">
        <f>VLOOKUP(B656,SWH!$A$4:$C$19,3,FALSE)</f>
        <v>3134.61</v>
      </c>
      <c r="E656" s="3">
        <v>0</v>
      </c>
      <c r="F656" s="3">
        <v>7.37</v>
      </c>
      <c r="G656" s="3">
        <v>89.66</v>
      </c>
      <c r="H656" s="3">
        <v>115.54</v>
      </c>
      <c r="I656" s="3">
        <v>25.09</v>
      </c>
      <c r="J656" s="3">
        <v>513.02</v>
      </c>
      <c r="K656" s="3">
        <v>0</v>
      </c>
      <c r="L656" s="3">
        <v>0</v>
      </c>
      <c r="M656" s="3">
        <v>68.19</v>
      </c>
      <c r="N656" s="3">
        <v>0</v>
      </c>
      <c r="O656" s="3">
        <f>VLOOKUP(B656,SWH!$A$4:$B$19,2,FALSE)</f>
        <v>0</v>
      </c>
      <c r="P656" s="3">
        <f t="shared" si="41"/>
        <v>0</v>
      </c>
      <c r="Q656" s="3">
        <v>0</v>
      </c>
      <c r="R656" s="3">
        <v>0</v>
      </c>
      <c r="S656" s="3">
        <v>0</v>
      </c>
      <c r="T656" s="3">
        <v>362.14</v>
      </c>
      <c r="U656" s="3">
        <v>0</v>
      </c>
      <c r="V656" s="3">
        <v>0</v>
      </c>
      <c r="W656" s="3">
        <f t="shared" si="42"/>
        <v>157.85</v>
      </c>
      <c r="X656" s="3">
        <f t="shared" si="43"/>
        <v>7.37</v>
      </c>
      <c r="Y656" s="3">
        <v>1173.6500000000001</v>
      </c>
      <c r="Z656" s="3">
        <v>7.37</v>
      </c>
      <c r="AA656" s="3">
        <f t="shared" si="40"/>
        <v>1181.02</v>
      </c>
    </row>
    <row r="657" spans="1:27" x14ac:dyDescent="0.25">
      <c r="A657" s="93">
        <v>2018</v>
      </c>
      <c r="B657" s="93" t="s">
        <v>60</v>
      </c>
      <c r="C657" s="121" t="s">
        <v>14</v>
      </c>
      <c r="D657" s="3">
        <f>VLOOKUP(B657,SWH!$A$4:$C$19,3,FALSE)</f>
        <v>3134.61</v>
      </c>
      <c r="E657" s="3">
        <v>0</v>
      </c>
      <c r="F657" s="3">
        <v>119.04</v>
      </c>
      <c r="G657" s="3">
        <v>117.53</v>
      </c>
      <c r="H657" s="3">
        <v>115.54</v>
      </c>
      <c r="I657" s="3">
        <v>25.06</v>
      </c>
      <c r="J657" s="3">
        <v>513.02</v>
      </c>
      <c r="K657" s="3">
        <v>0</v>
      </c>
      <c r="L657" s="3">
        <v>0</v>
      </c>
      <c r="M657" s="3">
        <v>78.599999999999994</v>
      </c>
      <c r="N657" s="3">
        <v>0</v>
      </c>
      <c r="O657" s="3">
        <f>VLOOKUP(B657,SWH!$A$4:$B$19,2,FALSE)</f>
        <v>0</v>
      </c>
      <c r="P657" s="3">
        <f t="shared" si="41"/>
        <v>0</v>
      </c>
      <c r="Q657" s="3">
        <v>0</v>
      </c>
      <c r="R657" s="3">
        <v>0</v>
      </c>
      <c r="S657" s="3">
        <v>0</v>
      </c>
      <c r="T657" s="3">
        <v>390.59</v>
      </c>
      <c r="U657" s="3">
        <v>0</v>
      </c>
      <c r="V657" s="3">
        <v>0</v>
      </c>
      <c r="W657" s="3">
        <f t="shared" si="42"/>
        <v>196.13</v>
      </c>
      <c r="X657" s="3">
        <f t="shared" si="43"/>
        <v>119.04</v>
      </c>
      <c r="Y657" s="3">
        <v>1240.3399999999999</v>
      </c>
      <c r="Z657" s="3">
        <v>119.04</v>
      </c>
      <c r="AA657" s="3">
        <f t="shared" si="40"/>
        <v>1359.3799999999999</v>
      </c>
    </row>
    <row r="658" spans="1:27" x14ac:dyDescent="0.25">
      <c r="A658" s="93">
        <v>2018</v>
      </c>
      <c r="B658" s="93" t="s">
        <v>60</v>
      </c>
      <c r="C658" s="121" t="s">
        <v>2</v>
      </c>
      <c r="D658" s="3">
        <f>VLOOKUP(B658,SWH!$A$4:$C$19,3,FALSE)</f>
        <v>3134.61</v>
      </c>
      <c r="E658" s="3">
        <v>0</v>
      </c>
      <c r="F658" s="3">
        <v>95.14</v>
      </c>
      <c r="G658" s="3">
        <v>123.84</v>
      </c>
      <c r="H658" s="3">
        <v>115.54</v>
      </c>
      <c r="I658" s="3">
        <v>25.08</v>
      </c>
      <c r="J658" s="3">
        <v>513.02</v>
      </c>
      <c r="K658" s="3">
        <v>0</v>
      </c>
      <c r="L658" s="3">
        <v>0</v>
      </c>
      <c r="M658" s="3">
        <v>89.86</v>
      </c>
      <c r="N658" s="3">
        <v>0</v>
      </c>
      <c r="O658" s="3">
        <f>VLOOKUP(B658,SWH!$A$4:$B$19,2,FALSE)</f>
        <v>0</v>
      </c>
      <c r="P658" s="3">
        <f t="shared" si="41"/>
        <v>0</v>
      </c>
      <c r="Q658" s="3">
        <v>0</v>
      </c>
      <c r="R658" s="3">
        <v>0</v>
      </c>
      <c r="S658" s="3">
        <v>0</v>
      </c>
      <c r="T658" s="3">
        <v>381.32</v>
      </c>
      <c r="U658" s="3">
        <v>0</v>
      </c>
      <c r="V658" s="3">
        <v>0</v>
      </c>
      <c r="W658" s="3">
        <f t="shared" si="42"/>
        <v>213.7</v>
      </c>
      <c r="X658" s="3">
        <f t="shared" si="43"/>
        <v>95.14</v>
      </c>
      <c r="Y658" s="3">
        <v>1248.6500000000001</v>
      </c>
      <c r="Z658" s="3">
        <v>95.14</v>
      </c>
      <c r="AA658" s="3">
        <f t="shared" si="40"/>
        <v>1343.7900000000002</v>
      </c>
    </row>
    <row r="659" spans="1:27" x14ac:dyDescent="0.25">
      <c r="A659" s="93">
        <v>2018</v>
      </c>
      <c r="B659" s="93" t="s">
        <v>60</v>
      </c>
      <c r="C659" s="121" t="s">
        <v>18</v>
      </c>
      <c r="D659" s="3">
        <f>VLOOKUP(B659,SWH!$A$4:$C$19,3,FALSE)</f>
        <v>3134.61</v>
      </c>
      <c r="E659" s="3">
        <v>0</v>
      </c>
      <c r="F659" s="3">
        <v>166.35</v>
      </c>
      <c r="G659" s="3">
        <v>47.28</v>
      </c>
      <c r="H659" s="3">
        <v>115.54</v>
      </c>
      <c r="I659" s="3">
        <v>25.03</v>
      </c>
      <c r="J659" s="3">
        <v>513.02</v>
      </c>
      <c r="K659" s="3">
        <v>0</v>
      </c>
      <c r="L659" s="3">
        <v>0</v>
      </c>
      <c r="M659" s="3">
        <v>66.099999999999994</v>
      </c>
      <c r="N659" s="3">
        <v>0</v>
      </c>
      <c r="O659" s="3">
        <f>VLOOKUP(B659,SWH!$A$4:$B$19,2,FALSE)</f>
        <v>0</v>
      </c>
      <c r="P659" s="3">
        <f t="shared" si="41"/>
        <v>0</v>
      </c>
      <c r="Q659" s="3">
        <v>0</v>
      </c>
      <c r="R659" s="3">
        <v>0</v>
      </c>
      <c r="S659" s="3">
        <v>0</v>
      </c>
      <c r="T659" s="3">
        <v>400.97</v>
      </c>
      <c r="U659" s="3">
        <v>0</v>
      </c>
      <c r="V659" s="3">
        <v>0</v>
      </c>
      <c r="W659" s="3">
        <f t="shared" si="42"/>
        <v>113.38</v>
      </c>
      <c r="X659" s="3">
        <f t="shared" si="43"/>
        <v>166.35</v>
      </c>
      <c r="Y659" s="3">
        <v>1167.94</v>
      </c>
      <c r="Z659" s="3">
        <v>166.35</v>
      </c>
      <c r="AA659" s="3">
        <f t="shared" si="40"/>
        <v>1334.29</v>
      </c>
    </row>
    <row r="660" spans="1:27" x14ac:dyDescent="0.25">
      <c r="A660" s="93">
        <v>2018</v>
      </c>
      <c r="B660" s="93" t="s">
        <v>60</v>
      </c>
      <c r="C660" s="121" t="s">
        <v>4</v>
      </c>
      <c r="D660" s="3">
        <f>VLOOKUP(B660,SWH!$A$4:$C$19,3,FALSE)</f>
        <v>3134.61</v>
      </c>
      <c r="E660" s="3">
        <v>0</v>
      </c>
      <c r="F660" s="3">
        <v>240.97</v>
      </c>
      <c r="G660" s="3">
        <v>79.16</v>
      </c>
      <c r="H660" s="3">
        <v>115.54</v>
      </c>
      <c r="I660" s="3">
        <v>25.07</v>
      </c>
      <c r="J660" s="3">
        <v>513.02</v>
      </c>
      <c r="K660" s="3">
        <v>0</v>
      </c>
      <c r="L660" s="3">
        <v>0</v>
      </c>
      <c r="M660" s="3">
        <v>75.36</v>
      </c>
      <c r="N660" s="3">
        <v>0</v>
      </c>
      <c r="O660" s="3">
        <f>VLOOKUP(B660,SWH!$A$4:$B$19,2,FALSE)</f>
        <v>0</v>
      </c>
      <c r="P660" s="3">
        <f t="shared" si="41"/>
        <v>0</v>
      </c>
      <c r="Q660" s="3">
        <v>0</v>
      </c>
      <c r="R660" s="3">
        <v>0</v>
      </c>
      <c r="S660" s="3">
        <v>0</v>
      </c>
      <c r="T660" s="3">
        <v>418.43</v>
      </c>
      <c r="U660" s="3">
        <v>0</v>
      </c>
      <c r="V660" s="3">
        <v>0</v>
      </c>
      <c r="W660" s="3">
        <f t="shared" si="42"/>
        <v>154.51999999999998</v>
      </c>
      <c r="X660" s="3">
        <f t="shared" si="43"/>
        <v>240.97</v>
      </c>
      <c r="Y660" s="3">
        <v>1226.58</v>
      </c>
      <c r="Z660" s="3">
        <v>240.97</v>
      </c>
      <c r="AA660" s="3">
        <f t="shared" si="40"/>
        <v>1467.55</v>
      </c>
    </row>
    <row r="661" spans="1:27" x14ac:dyDescent="0.25">
      <c r="A661" s="93">
        <v>2018</v>
      </c>
      <c r="B661" s="93" t="s">
        <v>60</v>
      </c>
      <c r="C661" s="121" t="s">
        <v>5</v>
      </c>
      <c r="D661" s="3">
        <f>VLOOKUP(B661,SWH!$A$4:$C$19,3,FALSE)</f>
        <v>3134.61</v>
      </c>
      <c r="E661" s="3">
        <v>0</v>
      </c>
      <c r="F661" s="3">
        <v>253.02</v>
      </c>
      <c r="G661" s="3">
        <v>91.65</v>
      </c>
      <c r="H661" s="3">
        <v>115.54</v>
      </c>
      <c r="I661" s="3">
        <v>25.07</v>
      </c>
      <c r="J661" s="3">
        <v>513.02</v>
      </c>
      <c r="K661" s="3">
        <v>0</v>
      </c>
      <c r="L661" s="3">
        <v>0</v>
      </c>
      <c r="M661" s="3">
        <v>86.02</v>
      </c>
      <c r="N661" s="3">
        <v>0</v>
      </c>
      <c r="O661" s="3">
        <f>VLOOKUP(B661,SWH!$A$4:$B$19,2,FALSE)</f>
        <v>0</v>
      </c>
      <c r="P661" s="3">
        <f t="shared" si="41"/>
        <v>0</v>
      </c>
      <c r="Q661" s="3">
        <v>0</v>
      </c>
      <c r="R661" s="3">
        <v>0</v>
      </c>
      <c r="S661" s="3">
        <v>0</v>
      </c>
      <c r="T661" s="3">
        <v>410.77</v>
      </c>
      <c r="U661" s="3">
        <v>0</v>
      </c>
      <c r="V661" s="3">
        <v>0</v>
      </c>
      <c r="W661" s="3">
        <f t="shared" si="42"/>
        <v>177.67000000000002</v>
      </c>
      <c r="X661" s="3">
        <f t="shared" si="43"/>
        <v>253.02</v>
      </c>
      <c r="Y661" s="3">
        <v>1242.07</v>
      </c>
      <c r="Z661" s="3">
        <v>253.02</v>
      </c>
      <c r="AA661" s="3">
        <f t="shared" si="40"/>
        <v>1495.09</v>
      </c>
    </row>
    <row r="662" spans="1:27" x14ac:dyDescent="0.25">
      <c r="A662" s="93">
        <v>2018</v>
      </c>
      <c r="B662" s="93" t="s">
        <v>60</v>
      </c>
      <c r="C662" s="121" t="s">
        <v>15</v>
      </c>
      <c r="D662" s="3">
        <f>VLOOKUP(B662,SWH!$A$4:$C$19,3,FALSE)</f>
        <v>3134.61</v>
      </c>
      <c r="E662" s="3">
        <v>0</v>
      </c>
      <c r="F662" s="3">
        <v>180.64</v>
      </c>
      <c r="G662" s="3">
        <v>35.18</v>
      </c>
      <c r="H662" s="3">
        <v>115.54</v>
      </c>
      <c r="I662" s="3">
        <v>25.03</v>
      </c>
      <c r="J662" s="3">
        <v>513.02</v>
      </c>
      <c r="K662" s="3">
        <v>0</v>
      </c>
      <c r="L662" s="3">
        <v>0</v>
      </c>
      <c r="M662" s="3">
        <v>62.68</v>
      </c>
      <c r="N662" s="3">
        <v>0</v>
      </c>
      <c r="O662" s="3">
        <f>VLOOKUP(B662,SWH!$A$4:$B$19,2,FALSE)</f>
        <v>0</v>
      </c>
      <c r="P662" s="3">
        <f t="shared" si="41"/>
        <v>0</v>
      </c>
      <c r="Q662" s="3">
        <v>0</v>
      </c>
      <c r="R662" s="3">
        <v>0</v>
      </c>
      <c r="S662" s="3">
        <v>0</v>
      </c>
      <c r="T662" s="3">
        <v>416.73</v>
      </c>
      <c r="U662" s="3">
        <v>0</v>
      </c>
      <c r="V662" s="3">
        <v>0</v>
      </c>
      <c r="W662" s="3">
        <f t="shared" si="42"/>
        <v>97.86</v>
      </c>
      <c r="X662" s="3">
        <f t="shared" si="43"/>
        <v>180.64</v>
      </c>
      <c r="Y662" s="3">
        <v>1168.18</v>
      </c>
      <c r="Z662" s="3">
        <v>180.64</v>
      </c>
      <c r="AA662" s="3">
        <f t="shared" si="40"/>
        <v>1348.8200000000002</v>
      </c>
    </row>
    <row r="663" spans="1:27" x14ac:dyDescent="0.25">
      <c r="A663" s="93">
        <v>2018</v>
      </c>
      <c r="B663" s="93" t="s">
        <v>60</v>
      </c>
      <c r="C663" s="121" t="s">
        <v>16</v>
      </c>
      <c r="D663" s="3">
        <f>VLOOKUP(B663,SWH!$A$4:$C$19,3,FALSE)</f>
        <v>3134.61</v>
      </c>
      <c r="E663" s="3">
        <v>0</v>
      </c>
      <c r="F663" s="3">
        <v>390.06</v>
      </c>
      <c r="G663" s="3">
        <v>84.14</v>
      </c>
      <c r="H663" s="3">
        <v>115.54</v>
      </c>
      <c r="I663" s="3">
        <v>25.05</v>
      </c>
      <c r="J663" s="3">
        <v>513.02</v>
      </c>
      <c r="K663" s="3">
        <v>0</v>
      </c>
      <c r="L663" s="3">
        <v>0</v>
      </c>
      <c r="M663" s="3">
        <v>79.290000000000006</v>
      </c>
      <c r="N663" s="3">
        <v>0</v>
      </c>
      <c r="O663" s="3">
        <f>VLOOKUP(B663,SWH!$A$4:$B$19,2,FALSE)</f>
        <v>0</v>
      </c>
      <c r="P663" s="3">
        <f t="shared" si="41"/>
        <v>0</v>
      </c>
      <c r="Q663" s="3">
        <v>0</v>
      </c>
      <c r="R663" s="3">
        <v>0</v>
      </c>
      <c r="S663" s="3">
        <v>0</v>
      </c>
      <c r="T663" s="3">
        <v>438.9</v>
      </c>
      <c r="U663" s="3">
        <v>0</v>
      </c>
      <c r="V663" s="3">
        <v>0</v>
      </c>
      <c r="W663" s="3">
        <f t="shared" si="42"/>
        <v>163.43</v>
      </c>
      <c r="X663" s="3">
        <f t="shared" si="43"/>
        <v>390.06</v>
      </c>
      <c r="Y663" s="3">
        <v>1255.95</v>
      </c>
      <c r="Z663" s="3">
        <v>390.06</v>
      </c>
      <c r="AA663" s="3">
        <f t="shared" si="40"/>
        <v>1646.01</v>
      </c>
    </row>
    <row r="664" spans="1:27" x14ac:dyDescent="0.25">
      <c r="A664" s="93">
        <v>2018</v>
      </c>
      <c r="B664" s="93" t="s">
        <v>60</v>
      </c>
      <c r="C664" s="121" t="s">
        <v>9</v>
      </c>
      <c r="D664" s="3">
        <f>VLOOKUP(B664,SWH!$A$4:$C$19,3,FALSE)</f>
        <v>3134.61</v>
      </c>
      <c r="E664" s="3">
        <v>0</v>
      </c>
      <c r="F664" s="3">
        <v>275.86</v>
      </c>
      <c r="G664" s="3">
        <v>70.510000000000005</v>
      </c>
      <c r="H664" s="3">
        <v>115.54</v>
      </c>
      <c r="I664" s="3">
        <v>25.04</v>
      </c>
      <c r="J664" s="3">
        <v>513.02</v>
      </c>
      <c r="K664" s="3">
        <v>0</v>
      </c>
      <c r="L664" s="3">
        <v>0</v>
      </c>
      <c r="M664" s="3">
        <v>80.11</v>
      </c>
      <c r="N664" s="3">
        <v>0</v>
      </c>
      <c r="O664" s="3">
        <f>VLOOKUP(B664,SWH!$A$4:$B$19,2,FALSE)</f>
        <v>0</v>
      </c>
      <c r="P664" s="3">
        <f t="shared" si="41"/>
        <v>0</v>
      </c>
      <c r="Q664" s="3">
        <v>0</v>
      </c>
      <c r="R664" s="3">
        <v>0</v>
      </c>
      <c r="S664" s="3">
        <v>0</v>
      </c>
      <c r="T664" s="3">
        <v>433.76</v>
      </c>
      <c r="U664" s="3">
        <v>0</v>
      </c>
      <c r="V664" s="3">
        <v>0</v>
      </c>
      <c r="W664" s="3">
        <f t="shared" si="42"/>
        <v>150.62</v>
      </c>
      <c r="X664" s="3">
        <f t="shared" si="43"/>
        <v>275.86</v>
      </c>
      <c r="Y664" s="3">
        <v>1237.98</v>
      </c>
      <c r="Z664" s="3">
        <v>275.86</v>
      </c>
      <c r="AA664" s="3">
        <f t="shared" si="40"/>
        <v>1513.8400000000001</v>
      </c>
    </row>
    <row r="665" spans="1:27" x14ac:dyDescent="0.25">
      <c r="A665" s="93">
        <v>2018</v>
      </c>
      <c r="B665" s="93" t="s">
        <v>60</v>
      </c>
      <c r="C665" s="121" t="s">
        <v>12</v>
      </c>
      <c r="D665" s="3">
        <f>VLOOKUP(B665,SWH!$A$4:$C$19,3,FALSE)</f>
        <v>3134.61</v>
      </c>
      <c r="E665" s="3">
        <v>0</v>
      </c>
      <c r="F665" s="3">
        <v>414.58</v>
      </c>
      <c r="G665" s="3">
        <v>77.16</v>
      </c>
      <c r="H665" s="3">
        <v>115.54</v>
      </c>
      <c r="I665" s="3">
        <v>25.02</v>
      </c>
      <c r="J665" s="3">
        <v>513.02</v>
      </c>
      <c r="K665" s="3">
        <v>0</v>
      </c>
      <c r="L665" s="3">
        <v>0</v>
      </c>
      <c r="M665" s="3">
        <v>82.66</v>
      </c>
      <c r="N665" s="3">
        <v>0</v>
      </c>
      <c r="O665" s="3">
        <f>VLOOKUP(B665,SWH!$A$4:$B$19,2,FALSE)</f>
        <v>0</v>
      </c>
      <c r="P665" s="3">
        <f t="shared" si="41"/>
        <v>0</v>
      </c>
      <c r="Q665" s="3">
        <v>0</v>
      </c>
      <c r="R665" s="3">
        <v>0</v>
      </c>
      <c r="S665" s="3">
        <v>0</v>
      </c>
      <c r="T665" s="3">
        <v>463.24</v>
      </c>
      <c r="U665" s="3">
        <v>0</v>
      </c>
      <c r="V665" s="3">
        <v>0</v>
      </c>
      <c r="W665" s="3">
        <f t="shared" si="42"/>
        <v>159.82</v>
      </c>
      <c r="X665" s="3">
        <f t="shared" si="43"/>
        <v>414.58</v>
      </c>
      <c r="Y665" s="3">
        <v>1276.6400000000001</v>
      </c>
      <c r="Z665" s="3">
        <v>414.58</v>
      </c>
      <c r="AA665" s="3">
        <f t="shared" si="40"/>
        <v>1691.22</v>
      </c>
    </row>
    <row r="666" spans="1:27" x14ac:dyDescent="0.25">
      <c r="A666" s="93">
        <v>2018</v>
      </c>
      <c r="B666" s="93" t="s">
        <v>60</v>
      </c>
      <c r="C666" s="121" t="s">
        <v>8</v>
      </c>
      <c r="D666" s="3">
        <f>VLOOKUP(B666,SWH!$A$4:$C$19,3,FALSE)</f>
        <v>3134.61</v>
      </c>
      <c r="E666" s="3">
        <v>0</v>
      </c>
      <c r="F666" s="3">
        <v>606.14</v>
      </c>
      <c r="G666" s="3">
        <v>59.28</v>
      </c>
      <c r="H666" s="3">
        <v>115.54</v>
      </c>
      <c r="I666" s="3">
        <v>24.88</v>
      </c>
      <c r="J666" s="3">
        <v>513.02</v>
      </c>
      <c r="K666" s="3">
        <v>0</v>
      </c>
      <c r="L666" s="3">
        <v>0</v>
      </c>
      <c r="M666" s="3">
        <v>86.87</v>
      </c>
      <c r="N666" s="3">
        <v>0</v>
      </c>
      <c r="O666" s="3">
        <f>VLOOKUP(B666,SWH!$A$4:$B$19,2,FALSE)</f>
        <v>0</v>
      </c>
      <c r="P666" s="3">
        <f t="shared" si="41"/>
        <v>0</v>
      </c>
      <c r="Q666" s="3">
        <v>0</v>
      </c>
      <c r="R666" s="3">
        <v>0</v>
      </c>
      <c r="S666" s="3">
        <v>0</v>
      </c>
      <c r="T666" s="3">
        <v>496.16</v>
      </c>
      <c r="U666" s="3">
        <v>0</v>
      </c>
      <c r="V666" s="3">
        <v>0</v>
      </c>
      <c r="W666" s="3">
        <f t="shared" si="42"/>
        <v>146.15</v>
      </c>
      <c r="X666" s="3">
        <f t="shared" si="43"/>
        <v>606.14</v>
      </c>
      <c r="Y666" s="3">
        <v>1295.76</v>
      </c>
      <c r="Z666" s="3">
        <v>606.14</v>
      </c>
      <c r="AA666" s="3">
        <f t="shared" si="40"/>
        <v>1901.9</v>
      </c>
    </row>
    <row r="667" spans="1:27" x14ac:dyDescent="0.25">
      <c r="A667" s="93">
        <v>2006</v>
      </c>
      <c r="B667" s="93" t="s">
        <v>63</v>
      </c>
      <c r="C667" s="121" t="s">
        <v>10</v>
      </c>
      <c r="D667" s="3">
        <f>VLOOKUP(B667,SWH!$A$4:$C$19,3,FALSE)</f>
        <v>3804.01</v>
      </c>
      <c r="E667" s="3">
        <v>556.36</v>
      </c>
      <c r="F667" s="3">
        <v>544.29</v>
      </c>
      <c r="G667" s="3">
        <v>3109.88</v>
      </c>
      <c r="H667" s="3">
        <v>558.65</v>
      </c>
      <c r="I667" s="3">
        <v>227.27</v>
      </c>
      <c r="J667" s="3">
        <v>1853.61</v>
      </c>
      <c r="K667" s="3">
        <v>188.37</v>
      </c>
      <c r="L667" s="3">
        <v>0</v>
      </c>
      <c r="M667" s="3">
        <v>1124.57</v>
      </c>
      <c r="N667" s="3">
        <v>4.72</v>
      </c>
      <c r="O667" s="3">
        <f>VLOOKUP(B667,SWH!$A$4:$B$19,2,FALSE)</f>
        <v>2.4109191289999998E-2</v>
      </c>
      <c r="P667" s="3">
        <f t="shared" si="41"/>
        <v>4.6958908087099998</v>
      </c>
      <c r="Q667" s="3">
        <v>0</v>
      </c>
      <c r="R667" s="3">
        <v>0</v>
      </c>
      <c r="S667" s="3">
        <v>106.51</v>
      </c>
      <c r="T667" s="3">
        <v>0</v>
      </c>
      <c r="U667" s="3">
        <v>236.98</v>
      </c>
      <c r="V667" s="3">
        <v>0</v>
      </c>
      <c r="W667" s="3">
        <f t="shared" si="42"/>
        <v>4902.0158908087105</v>
      </c>
      <c r="X667" s="3">
        <f t="shared" si="43"/>
        <v>544.29</v>
      </c>
      <c r="Y667" s="3">
        <v>7541.58</v>
      </c>
      <c r="Z667" s="3">
        <v>969.64</v>
      </c>
      <c r="AA667" s="3">
        <f t="shared" si="40"/>
        <v>8511.2199999999993</v>
      </c>
    </row>
    <row r="668" spans="1:27" x14ac:dyDescent="0.25">
      <c r="A668" s="93">
        <v>2006</v>
      </c>
      <c r="B668" s="93" t="s">
        <v>63</v>
      </c>
      <c r="C668" s="121" t="s">
        <v>6</v>
      </c>
      <c r="D668" s="3">
        <f>VLOOKUP(B668,SWH!$A$4:$C$19,3,FALSE)</f>
        <v>3804.01</v>
      </c>
      <c r="E668" s="3">
        <v>1185.18</v>
      </c>
      <c r="F668" s="3">
        <v>516.45000000000005</v>
      </c>
      <c r="G668" s="3">
        <v>2969.25</v>
      </c>
      <c r="H668" s="3">
        <v>558.65</v>
      </c>
      <c r="I668" s="3">
        <v>227.31</v>
      </c>
      <c r="J668" s="3">
        <v>1853.61</v>
      </c>
      <c r="K668" s="3">
        <v>188.37</v>
      </c>
      <c r="L668" s="3">
        <v>0</v>
      </c>
      <c r="M668" s="3">
        <v>1260.45</v>
      </c>
      <c r="N668" s="3">
        <v>3</v>
      </c>
      <c r="O668" s="3">
        <f>VLOOKUP(B668,SWH!$A$4:$B$19,2,FALSE)</f>
        <v>2.4109191289999998E-2</v>
      </c>
      <c r="P668" s="3">
        <f t="shared" si="41"/>
        <v>2.97589080871</v>
      </c>
      <c r="Q668" s="3">
        <v>0</v>
      </c>
      <c r="R668" s="3">
        <v>0.51</v>
      </c>
      <c r="S668" s="3">
        <v>122.97</v>
      </c>
      <c r="T668" s="3">
        <v>0</v>
      </c>
      <c r="U668" s="3">
        <v>236.98</v>
      </c>
      <c r="V668" s="3">
        <v>0</v>
      </c>
      <c r="W668" s="3">
        <f t="shared" si="42"/>
        <v>5541.3358908087102</v>
      </c>
      <c r="X668" s="3">
        <f t="shared" si="43"/>
        <v>516.45000000000005</v>
      </c>
      <c r="Y668" s="3">
        <v>8180.94</v>
      </c>
      <c r="Z668" s="3">
        <v>941.81</v>
      </c>
      <c r="AA668" s="3">
        <f t="shared" si="40"/>
        <v>9122.75</v>
      </c>
    </row>
    <row r="669" spans="1:27" x14ac:dyDescent="0.25">
      <c r="A669" s="93">
        <v>2006</v>
      </c>
      <c r="B669" s="93" t="s">
        <v>63</v>
      </c>
      <c r="C669" s="121" t="s">
        <v>11</v>
      </c>
      <c r="D669" s="3">
        <f>VLOOKUP(B669,SWH!$A$4:$C$19,3,FALSE)</f>
        <v>3804.01</v>
      </c>
      <c r="E669" s="3">
        <v>847.78</v>
      </c>
      <c r="F669" s="3">
        <v>507.61</v>
      </c>
      <c r="G669" s="3">
        <v>2441.5</v>
      </c>
      <c r="H669" s="3">
        <v>558.65</v>
      </c>
      <c r="I669" s="3">
        <v>227.34</v>
      </c>
      <c r="J669" s="3">
        <v>1853.61</v>
      </c>
      <c r="K669" s="3">
        <v>188.37</v>
      </c>
      <c r="L669" s="3">
        <v>0</v>
      </c>
      <c r="M669" s="3">
        <v>1065.3699999999999</v>
      </c>
      <c r="N669" s="3">
        <v>4.62</v>
      </c>
      <c r="O669" s="3">
        <f>VLOOKUP(B669,SWH!$A$4:$B$19,2,FALSE)</f>
        <v>2.4109191289999998E-2</v>
      </c>
      <c r="P669" s="3">
        <f t="shared" si="41"/>
        <v>4.5958908087100001</v>
      </c>
      <c r="Q669" s="3">
        <v>0</v>
      </c>
      <c r="R669" s="3">
        <v>0</v>
      </c>
      <c r="S669" s="3">
        <v>100.79</v>
      </c>
      <c r="T669" s="3">
        <v>0</v>
      </c>
      <c r="U669" s="3">
        <v>236.98</v>
      </c>
      <c r="V669" s="3">
        <v>0</v>
      </c>
      <c r="W669" s="3">
        <f t="shared" si="42"/>
        <v>4460.0358908087101</v>
      </c>
      <c r="X669" s="3">
        <f t="shared" si="43"/>
        <v>507.61</v>
      </c>
      <c r="Y669" s="3">
        <v>7099.66</v>
      </c>
      <c r="Z669" s="3">
        <v>932.96</v>
      </c>
      <c r="AA669" s="3">
        <f t="shared" si="40"/>
        <v>8032.62</v>
      </c>
    </row>
    <row r="670" spans="1:27" x14ac:dyDescent="0.25">
      <c r="A670" s="93">
        <v>2006</v>
      </c>
      <c r="B670" s="93" t="s">
        <v>63</v>
      </c>
      <c r="C670" s="121" t="s">
        <v>13</v>
      </c>
      <c r="D670" s="3">
        <f>VLOOKUP(B670,SWH!$A$4:$C$19,3,FALSE)</f>
        <v>3804.01</v>
      </c>
      <c r="E670" s="3">
        <v>1229.22</v>
      </c>
      <c r="F670" s="3">
        <v>422.34</v>
      </c>
      <c r="G670" s="3">
        <v>2555.63</v>
      </c>
      <c r="H670" s="3">
        <v>558.65</v>
      </c>
      <c r="I670" s="3">
        <v>227.05</v>
      </c>
      <c r="J670" s="3">
        <v>1853.61</v>
      </c>
      <c r="K670" s="3">
        <v>188.37</v>
      </c>
      <c r="L670" s="3">
        <v>0</v>
      </c>
      <c r="M670" s="3">
        <v>1233.3699999999999</v>
      </c>
      <c r="N670" s="3">
        <v>3.6</v>
      </c>
      <c r="O670" s="3">
        <f>VLOOKUP(B670,SWH!$A$4:$B$19,2,FALSE)</f>
        <v>2.4109191289999998E-2</v>
      </c>
      <c r="P670" s="3">
        <f t="shared" si="41"/>
        <v>3.5758908087100001</v>
      </c>
      <c r="Q670" s="3">
        <v>0</v>
      </c>
      <c r="R670" s="3">
        <v>0.42</v>
      </c>
      <c r="S670" s="3">
        <v>121.13</v>
      </c>
      <c r="T670" s="3">
        <v>0</v>
      </c>
      <c r="U670" s="3">
        <v>236.98</v>
      </c>
      <c r="V670" s="3">
        <v>0</v>
      </c>
      <c r="W670" s="3">
        <f t="shared" si="42"/>
        <v>5143.3458908087105</v>
      </c>
      <c r="X670" s="3">
        <f t="shared" si="43"/>
        <v>422.34</v>
      </c>
      <c r="Y670" s="3">
        <v>7782.69</v>
      </c>
      <c r="Z670" s="3">
        <v>847.7</v>
      </c>
      <c r="AA670" s="3">
        <f t="shared" si="40"/>
        <v>8630.39</v>
      </c>
    </row>
    <row r="671" spans="1:27" x14ac:dyDescent="0.25">
      <c r="A671" s="93">
        <v>2006</v>
      </c>
      <c r="B671" s="93" t="s">
        <v>63</v>
      </c>
      <c r="C671" s="121" t="s">
        <v>19</v>
      </c>
      <c r="D671" s="3">
        <f>VLOOKUP(B671,SWH!$A$4:$C$19,3,FALSE)</f>
        <v>3804.01</v>
      </c>
      <c r="E671" s="3">
        <v>1080.04</v>
      </c>
      <c r="F671" s="3">
        <v>549.38</v>
      </c>
      <c r="G671" s="3">
        <v>2260.48</v>
      </c>
      <c r="H671" s="3">
        <v>558.65</v>
      </c>
      <c r="I671" s="3">
        <v>226.98</v>
      </c>
      <c r="J671" s="3">
        <v>1853.61</v>
      </c>
      <c r="K671" s="3">
        <v>188.37</v>
      </c>
      <c r="L671" s="3">
        <v>0</v>
      </c>
      <c r="M671" s="3">
        <v>1087.26</v>
      </c>
      <c r="N671" s="3">
        <v>4.71</v>
      </c>
      <c r="O671" s="3">
        <f>VLOOKUP(B671,SWH!$A$4:$B$19,2,FALSE)</f>
        <v>2.4109191289999998E-2</v>
      </c>
      <c r="P671" s="3">
        <f t="shared" si="41"/>
        <v>4.68589080871</v>
      </c>
      <c r="Q671" s="3">
        <v>0</v>
      </c>
      <c r="R671" s="3">
        <v>12.56</v>
      </c>
      <c r="S671" s="3">
        <v>103.99</v>
      </c>
      <c r="T671" s="3">
        <v>0</v>
      </c>
      <c r="U671" s="3">
        <v>236.98</v>
      </c>
      <c r="V671" s="3">
        <v>0</v>
      </c>
      <c r="W671" s="3">
        <f t="shared" si="42"/>
        <v>4549.0158908087096</v>
      </c>
      <c r="X671" s="3">
        <f t="shared" si="43"/>
        <v>549.38</v>
      </c>
      <c r="Y671" s="3">
        <v>7188.27</v>
      </c>
      <c r="Z671" s="3">
        <v>974.73</v>
      </c>
      <c r="AA671" s="3">
        <f t="shared" si="40"/>
        <v>8163</v>
      </c>
    </row>
    <row r="672" spans="1:27" x14ac:dyDescent="0.25">
      <c r="A672" s="93">
        <v>2006</v>
      </c>
      <c r="B672" s="93" t="s">
        <v>63</v>
      </c>
      <c r="C672" s="121" t="s">
        <v>20</v>
      </c>
      <c r="D672" s="3">
        <f>VLOOKUP(B672,SWH!$A$4:$C$19,3,FALSE)</f>
        <v>3804.01</v>
      </c>
      <c r="E672" s="3">
        <v>1482.87</v>
      </c>
      <c r="F672" s="3">
        <v>476.38</v>
      </c>
      <c r="G672" s="3">
        <v>1688.59</v>
      </c>
      <c r="H672" s="3">
        <v>558.65</v>
      </c>
      <c r="I672" s="3">
        <v>227.14</v>
      </c>
      <c r="J672" s="3">
        <v>1853.61</v>
      </c>
      <c r="K672" s="3">
        <v>188.37</v>
      </c>
      <c r="L672" s="3">
        <v>0</v>
      </c>
      <c r="M672" s="3">
        <v>1255.93</v>
      </c>
      <c r="N672" s="3">
        <v>4.21</v>
      </c>
      <c r="O672" s="3">
        <f>VLOOKUP(B672,SWH!$A$4:$B$19,2,FALSE)</f>
        <v>2.4109191289999998E-2</v>
      </c>
      <c r="P672" s="3">
        <f t="shared" si="41"/>
        <v>4.18589080871</v>
      </c>
      <c r="Q672" s="3">
        <v>0</v>
      </c>
      <c r="R672" s="3">
        <v>201.08</v>
      </c>
      <c r="S672" s="3">
        <v>122.88</v>
      </c>
      <c r="T672" s="3">
        <v>0</v>
      </c>
      <c r="U672" s="3">
        <v>237.16</v>
      </c>
      <c r="V672" s="3">
        <v>0</v>
      </c>
      <c r="W672" s="3">
        <f t="shared" si="42"/>
        <v>4755.5358908087101</v>
      </c>
      <c r="X672" s="3">
        <f t="shared" si="43"/>
        <v>476.38</v>
      </c>
      <c r="Y672" s="3">
        <v>7394.97</v>
      </c>
      <c r="Z672" s="3">
        <v>901.92</v>
      </c>
      <c r="AA672" s="3">
        <f t="shared" si="40"/>
        <v>8296.89</v>
      </c>
    </row>
    <row r="673" spans="1:27" x14ac:dyDescent="0.25">
      <c r="A673" s="93">
        <v>2006</v>
      </c>
      <c r="B673" s="93" t="s">
        <v>63</v>
      </c>
      <c r="C673" s="121" t="s">
        <v>3</v>
      </c>
      <c r="D673" s="3">
        <f>VLOOKUP(B673,SWH!$A$4:$C$19,3,FALSE)</f>
        <v>3804.01</v>
      </c>
      <c r="E673" s="3">
        <v>1465.18</v>
      </c>
      <c r="F673" s="3">
        <v>670.93</v>
      </c>
      <c r="G673" s="3">
        <v>1631.2</v>
      </c>
      <c r="H673" s="3">
        <v>558.65</v>
      </c>
      <c r="I673" s="3">
        <v>227.1</v>
      </c>
      <c r="J673" s="3">
        <v>1853.61</v>
      </c>
      <c r="K673" s="3">
        <v>188.37</v>
      </c>
      <c r="L673" s="3">
        <v>0</v>
      </c>
      <c r="M673" s="3">
        <v>1095.8900000000001</v>
      </c>
      <c r="N673" s="3">
        <v>5.15</v>
      </c>
      <c r="O673" s="3">
        <f>VLOOKUP(B673,SWH!$A$4:$B$19,2,FALSE)</f>
        <v>2.4109191289999998E-2</v>
      </c>
      <c r="P673" s="3">
        <f t="shared" si="41"/>
        <v>5.1258908087100004</v>
      </c>
      <c r="Q673" s="3">
        <v>0</v>
      </c>
      <c r="R673" s="3">
        <v>109.05</v>
      </c>
      <c r="S673" s="3">
        <v>105.65</v>
      </c>
      <c r="T673" s="3">
        <v>0</v>
      </c>
      <c r="U673" s="3">
        <v>240.46</v>
      </c>
      <c r="V673" s="3">
        <v>0</v>
      </c>
      <c r="W673" s="3">
        <f t="shared" si="42"/>
        <v>4412.0958908087105</v>
      </c>
      <c r="X673" s="3">
        <f t="shared" si="43"/>
        <v>670.93</v>
      </c>
      <c r="Y673" s="3">
        <v>7051.48</v>
      </c>
      <c r="Z673" s="3">
        <v>1099.77</v>
      </c>
      <c r="AA673" s="3">
        <f t="shared" si="40"/>
        <v>8151.25</v>
      </c>
    </row>
    <row r="674" spans="1:27" x14ac:dyDescent="0.25">
      <c r="A674" s="93">
        <v>2006</v>
      </c>
      <c r="B674" s="93" t="s">
        <v>63</v>
      </c>
      <c r="C674" s="121" t="s">
        <v>7</v>
      </c>
      <c r="D674" s="3">
        <f>VLOOKUP(B674,SWH!$A$4:$C$19,3,FALSE)</f>
        <v>3804.01</v>
      </c>
      <c r="E674" s="3">
        <v>1542.33</v>
      </c>
      <c r="F674" s="3">
        <v>591.49</v>
      </c>
      <c r="G674" s="3">
        <v>1337.12</v>
      </c>
      <c r="H674" s="3">
        <v>558.65</v>
      </c>
      <c r="I674" s="3">
        <v>227.09</v>
      </c>
      <c r="J674" s="3">
        <v>1853.61</v>
      </c>
      <c r="K674" s="3">
        <v>188.37</v>
      </c>
      <c r="L674" s="3">
        <v>0</v>
      </c>
      <c r="M674" s="3">
        <v>1252.3</v>
      </c>
      <c r="N674" s="3">
        <v>4.84</v>
      </c>
      <c r="O674" s="3">
        <f>VLOOKUP(B674,SWH!$A$4:$B$19,2,FALSE)</f>
        <v>2.4109191289999998E-2</v>
      </c>
      <c r="P674" s="3">
        <f t="shared" si="41"/>
        <v>4.8158908087099999</v>
      </c>
      <c r="Q674" s="3">
        <v>0</v>
      </c>
      <c r="R674" s="3">
        <v>241.62</v>
      </c>
      <c r="S674" s="3">
        <v>113.62</v>
      </c>
      <c r="T674" s="3">
        <v>0</v>
      </c>
      <c r="U674" s="3">
        <v>239.22</v>
      </c>
      <c r="V674" s="3">
        <v>0</v>
      </c>
      <c r="W674" s="3">
        <f t="shared" si="42"/>
        <v>4491.8058908087096</v>
      </c>
      <c r="X674" s="3">
        <f t="shared" si="43"/>
        <v>591.49</v>
      </c>
      <c r="Y674" s="3">
        <v>7131.17</v>
      </c>
      <c r="Z674" s="3">
        <v>1019.08</v>
      </c>
      <c r="AA674" s="3">
        <f t="shared" si="40"/>
        <v>8150.25</v>
      </c>
    </row>
    <row r="675" spans="1:27" x14ac:dyDescent="0.25">
      <c r="A675" s="93">
        <v>2006</v>
      </c>
      <c r="B675" s="93" t="s">
        <v>63</v>
      </c>
      <c r="C675" s="121" t="s">
        <v>17</v>
      </c>
      <c r="D675" s="3">
        <f>VLOOKUP(B675,SWH!$A$4:$C$19,3,FALSE)</f>
        <v>3804.01</v>
      </c>
      <c r="E675" s="3">
        <v>1259.21</v>
      </c>
      <c r="F675" s="3">
        <v>584.87</v>
      </c>
      <c r="G675" s="3">
        <v>1308.95</v>
      </c>
      <c r="H675" s="3">
        <v>558.65</v>
      </c>
      <c r="I675" s="3">
        <v>227.05</v>
      </c>
      <c r="J675" s="3">
        <v>1853.61</v>
      </c>
      <c r="K675" s="3">
        <v>188.37</v>
      </c>
      <c r="L675" s="3">
        <v>0</v>
      </c>
      <c r="M675" s="3">
        <v>1045.3</v>
      </c>
      <c r="N675" s="3">
        <v>4.87</v>
      </c>
      <c r="O675" s="3">
        <f>VLOOKUP(B675,SWH!$A$4:$B$19,2,FALSE)</f>
        <v>2.4109191289999998E-2</v>
      </c>
      <c r="P675" s="3">
        <f t="shared" si="41"/>
        <v>4.8458908087100001</v>
      </c>
      <c r="Q675" s="3">
        <v>0</v>
      </c>
      <c r="R675" s="3">
        <v>32.61</v>
      </c>
      <c r="S675" s="3">
        <v>0</v>
      </c>
      <c r="T675" s="3">
        <v>0</v>
      </c>
      <c r="U675" s="3">
        <v>238.26</v>
      </c>
      <c r="V675" s="3">
        <v>0</v>
      </c>
      <c r="W675" s="3">
        <f t="shared" si="42"/>
        <v>3650.9158908087102</v>
      </c>
      <c r="X675" s="3">
        <f t="shared" si="43"/>
        <v>584.87</v>
      </c>
      <c r="Y675" s="3">
        <v>6290.26</v>
      </c>
      <c r="Z675" s="3">
        <v>1011.5</v>
      </c>
      <c r="AA675" s="3">
        <f t="shared" si="40"/>
        <v>7301.76</v>
      </c>
    </row>
    <row r="676" spans="1:27" x14ac:dyDescent="0.25">
      <c r="A676" s="93">
        <v>2006</v>
      </c>
      <c r="B676" s="93" t="s">
        <v>63</v>
      </c>
      <c r="C676" s="121" t="s">
        <v>14</v>
      </c>
      <c r="D676" s="3">
        <f>VLOOKUP(B676,SWH!$A$4:$C$19,3,FALSE)</f>
        <v>3804.01</v>
      </c>
      <c r="E676" s="3">
        <v>1651.65</v>
      </c>
      <c r="F676" s="3">
        <v>871.25</v>
      </c>
      <c r="G676" s="3">
        <v>1320.57</v>
      </c>
      <c r="H676" s="3">
        <v>558.65</v>
      </c>
      <c r="I676" s="3">
        <v>226.75</v>
      </c>
      <c r="J676" s="3">
        <v>1853.61</v>
      </c>
      <c r="K676" s="3">
        <v>188.37</v>
      </c>
      <c r="L676" s="3">
        <v>0</v>
      </c>
      <c r="M676" s="3">
        <v>1058.6400000000001</v>
      </c>
      <c r="N676" s="3">
        <v>6.61</v>
      </c>
      <c r="O676" s="3">
        <f>VLOOKUP(B676,SWH!$A$4:$B$19,2,FALSE)</f>
        <v>2.4109191289999998E-2</v>
      </c>
      <c r="P676" s="3">
        <f t="shared" si="41"/>
        <v>6.5858908087100003</v>
      </c>
      <c r="Q676" s="3">
        <v>0</v>
      </c>
      <c r="R676" s="3">
        <v>170.06</v>
      </c>
      <c r="S676" s="3">
        <v>101.33</v>
      </c>
      <c r="T676" s="3">
        <v>0</v>
      </c>
      <c r="U676" s="3">
        <v>245.1</v>
      </c>
      <c r="V676" s="3">
        <v>0</v>
      </c>
      <c r="W676" s="3">
        <f t="shared" si="42"/>
        <v>4308.8358908087102</v>
      </c>
      <c r="X676" s="3">
        <f t="shared" si="43"/>
        <v>871.25</v>
      </c>
      <c r="Y676" s="3">
        <v>6947.87</v>
      </c>
      <c r="Z676" s="3">
        <v>1304.72</v>
      </c>
      <c r="AA676" s="3">
        <f t="shared" si="40"/>
        <v>8252.59</v>
      </c>
    </row>
    <row r="677" spans="1:27" x14ac:dyDescent="0.25">
      <c r="A677" s="93">
        <v>2006</v>
      </c>
      <c r="B677" s="93" t="s">
        <v>63</v>
      </c>
      <c r="C677" s="121" t="s">
        <v>2</v>
      </c>
      <c r="D677" s="3">
        <f>VLOOKUP(B677,SWH!$A$4:$C$19,3,FALSE)</f>
        <v>3804.01</v>
      </c>
      <c r="E677" s="3">
        <v>1624.06</v>
      </c>
      <c r="F677" s="3">
        <v>594.25</v>
      </c>
      <c r="G677" s="3">
        <v>973.69</v>
      </c>
      <c r="H677" s="3">
        <v>558.65</v>
      </c>
      <c r="I677" s="3">
        <v>226.92</v>
      </c>
      <c r="J677" s="3">
        <v>1853.61</v>
      </c>
      <c r="K677" s="3">
        <v>188.37</v>
      </c>
      <c r="L677" s="3">
        <v>0</v>
      </c>
      <c r="M677" s="3">
        <v>1286.6600000000001</v>
      </c>
      <c r="N677" s="3">
        <v>4.79</v>
      </c>
      <c r="O677" s="3">
        <f>VLOOKUP(B677,SWH!$A$4:$B$19,2,FALSE)</f>
        <v>2.4109191289999998E-2</v>
      </c>
      <c r="P677" s="3">
        <f t="shared" si="41"/>
        <v>4.76589080871</v>
      </c>
      <c r="Q677" s="3">
        <v>0</v>
      </c>
      <c r="R677" s="3">
        <v>339.49</v>
      </c>
      <c r="S677" s="3">
        <v>116.82</v>
      </c>
      <c r="T677" s="3">
        <v>0</v>
      </c>
      <c r="U677" s="3">
        <v>243.48</v>
      </c>
      <c r="V677" s="3">
        <v>0</v>
      </c>
      <c r="W677" s="3">
        <f t="shared" si="42"/>
        <v>4345.4858908087099</v>
      </c>
      <c r="X677" s="3">
        <f t="shared" si="43"/>
        <v>594.25</v>
      </c>
      <c r="Y677" s="3">
        <v>6984.7</v>
      </c>
      <c r="Z677" s="3">
        <v>1026.0999999999999</v>
      </c>
      <c r="AA677" s="3">
        <f t="shared" si="40"/>
        <v>8010.7999999999993</v>
      </c>
    </row>
    <row r="678" spans="1:27" x14ac:dyDescent="0.25">
      <c r="A678" s="93">
        <v>2006</v>
      </c>
      <c r="B678" s="93" t="s">
        <v>63</v>
      </c>
      <c r="C678" s="121" t="s">
        <v>18</v>
      </c>
      <c r="D678" s="3">
        <f>VLOOKUP(B678,SWH!$A$4:$C$19,3,FALSE)</f>
        <v>3804.01</v>
      </c>
      <c r="E678" s="3">
        <v>1452.63</v>
      </c>
      <c r="F678" s="3">
        <v>725.19</v>
      </c>
      <c r="G678" s="3">
        <v>633.27</v>
      </c>
      <c r="H678" s="3">
        <v>558.65</v>
      </c>
      <c r="I678" s="3">
        <v>226.49</v>
      </c>
      <c r="J678" s="3">
        <v>1853.61</v>
      </c>
      <c r="K678" s="3">
        <v>188.37</v>
      </c>
      <c r="L678" s="3">
        <v>0</v>
      </c>
      <c r="M678" s="3">
        <v>1020.34</v>
      </c>
      <c r="N678" s="3">
        <v>5.9</v>
      </c>
      <c r="O678" s="3">
        <f>VLOOKUP(B678,SWH!$A$4:$B$19,2,FALSE)</f>
        <v>2.4109191289999998E-2</v>
      </c>
      <c r="P678" s="3">
        <f t="shared" si="41"/>
        <v>5.8758908087100004</v>
      </c>
      <c r="Q678" s="3">
        <v>0</v>
      </c>
      <c r="R678" s="3">
        <v>45.91</v>
      </c>
      <c r="S678" s="3">
        <v>84.41</v>
      </c>
      <c r="T678" s="3">
        <v>0</v>
      </c>
      <c r="U678" s="3">
        <v>246.46</v>
      </c>
      <c r="V678" s="3">
        <v>0</v>
      </c>
      <c r="W678" s="3">
        <f t="shared" si="42"/>
        <v>3242.4358908087102</v>
      </c>
      <c r="X678" s="3">
        <f t="shared" si="43"/>
        <v>725.19</v>
      </c>
      <c r="Y678" s="3">
        <v>5881.21</v>
      </c>
      <c r="Z678" s="3">
        <v>1160.03</v>
      </c>
      <c r="AA678" s="3">
        <f t="shared" si="40"/>
        <v>7041.24</v>
      </c>
    </row>
    <row r="679" spans="1:27" x14ac:dyDescent="0.25">
      <c r="A679" s="93">
        <v>2006</v>
      </c>
      <c r="B679" s="93" t="s">
        <v>63</v>
      </c>
      <c r="C679" s="121" t="s">
        <v>4</v>
      </c>
      <c r="D679" s="3">
        <f>VLOOKUP(B679,SWH!$A$4:$C$19,3,FALSE)</f>
        <v>3804.01</v>
      </c>
      <c r="E679" s="3">
        <v>1591.26</v>
      </c>
      <c r="F679" s="3">
        <v>927.75</v>
      </c>
      <c r="G679" s="3">
        <v>722.85</v>
      </c>
      <c r="H679" s="3">
        <v>558.65</v>
      </c>
      <c r="I679" s="3">
        <v>226.82</v>
      </c>
      <c r="J679" s="3">
        <v>1853.61</v>
      </c>
      <c r="K679" s="3">
        <v>188.37</v>
      </c>
      <c r="L679" s="3">
        <v>0</v>
      </c>
      <c r="M679" s="3">
        <v>1013.93</v>
      </c>
      <c r="N679" s="3">
        <v>6.39</v>
      </c>
      <c r="O679" s="3">
        <f>VLOOKUP(B679,SWH!$A$4:$B$19,2,FALSE)</f>
        <v>2.4109191289999998E-2</v>
      </c>
      <c r="P679" s="3">
        <f t="shared" si="41"/>
        <v>6.3658908087099997</v>
      </c>
      <c r="Q679" s="3">
        <v>0</v>
      </c>
      <c r="R679" s="3">
        <v>214.68</v>
      </c>
      <c r="S679" s="3">
        <v>72.8</v>
      </c>
      <c r="T679" s="3">
        <v>0</v>
      </c>
      <c r="U679" s="3">
        <v>251.11</v>
      </c>
      <c r="V679" s="3">
        <v>0</v>
      </c>
      <c r="W679" s="3">
        <f t="shared" si="42"/>
        <v>3621.88589080871</v>
      </c>
      <c r="X679" s="3">
        <f t="shared" si="43"/>
        <v>927.75</v>
      </c>
      <c r="Y679" s="3">
        <v>6261</v>
      </c>
      <c r="Z679" s="3">
        <v>1367.24</v>
      </c>
      <c r="AA679" s="3">
        <f t="shared" si="40"/>
        <v>7628.24</v>
      </c>
    </row>
    <row r="680" spans="1:27" x14ac:dyDescent="0.25">
      <c r="A680" s="93">
        <v>2006</v>
      </c>
      <c r="B680" s="93" t="s">
        <v>63</v>
      </c>
      <c r="C680" s="121" t="s">
        <v>5</v>
      </c>
      <c r="D680" s="3">
        <f>VLOOKUP(B680,SWH!$A$4:$C$19,3,FALSE)</f>
        <v>3804.01</v>
      </c>
      <c r="E680" s="3">
        <v>1583.27</v>
      </c>
      <c r="F680" s="3">
        <v>712.18</v>
      </c>
      <c r="G680" s="3">
        <v>740.13</v>
      </c>
      <c r="H680" s="3">
        <v>558.65</v>
      </c>
      <c r="I680" s="3">
        <v>226.83</v>
      </c>
      <c r="J680" s="3">
        <v>1853.61</v>
      </c>
      <c r="K680" s="3">
        <v>188.37</v>
      </c>
      <c r="L680" s="3">
        <v>0</v>
      </c>
      <c r="M680" s="3">
        <v>1228.06</v>
      </c>
      <c r="N680" s="3">
        <v>5.27</v>
      </c>
      <c r="O680" s="3">
        <f>VLOOKUP(B680,SWH!$A$4:$B$19,2,FALSE)</f>
        <v>2.4109191289999998E-2</v>
      </c>
      <c r="P680" s="3">
        <f t="shared" si="41"/>
        <v>5.2458908087099996</v>
      </c>
      <c r="Q680" s="3">
        <v>0</v>
      </c>
      <c r="R680" s="3">
        <v>327.62</v>
      </c>
      <c r="S680" s="3">
        <v>109.09</v>
      </c>
      <c r="T680" s="3">
        <v>0</v>
      </c>
      <c r="U680" s="3">
        <v>249.17</v>
      </c>
      <c r="V680" s="3">
        <v>0</v>
      </c>
      <c r="W680" s="3">
        <f t="shared" si="42"/>
        <v>3993.4158908087102</v>
      </c>
      <c r="X680" s="3">
        <f t="shared" si="43"/>
        <v>712.18</v>
      </c>
      <c r="Y680" s="3">
        <v>6632.52</v>
      </c>
      <c r="Z680" s="3">
        <v>1149.72</v>
      </c>
      <c r="AA680" s="3">
        <f t="shared" si="40"/>
        <v>7782.2400000000007</v>
      </c>
    </row>
    <row r="681" spans="1:27" x14ac:dyDescent="0.25">
      <c r="A681" s="93">
        <v>2006</v>
      </c>
      <c r="B681" s="93" t="s">
        <v>63</v>
      </c>
      <c r="C681" s="121" t="s">
        <v>15</v>
      </c>
      <c r="D681" s="3">
        <f>VLOOKUP(B681,SWH!$A$4:$C$19,3,FALSE)</f>
        <v>3804.01</v>
      </c>
      <c r="E681" s="3">
        <v>1405.55</v>
      </c>
      <c r="F681" s="3">
        <v>742.04</v>
      </c>
      <c r="G681" s="3">
        <v>445.75</v>
      </c>
      <c r="H681" s="3">
        <v>558.65</v>
      </c>
      <c r="I681" s="3">
        <v>226.47</v>
      </c>
      <c r="J681" s="3">
        <v>1853.61</v>
      </c>
      <c r="K681" s="3">
        <v>188.37</v>
      </c>
      <c r="L681" s="3">
        <v>0</v>
      </c>
      <c r="M681" s="3">
        <v>999.35</v>
      </c>
      <c r="N681" s="3">
        <v>6.19</v>
      </c>
      <c r="O681" s="3">
        <f>VLOOKUP(B681,SWH!$A$4:$B$19,2,FALSE)</f>
        <v>2.4109191289999998E-2</v>
      </c>
      <c r="P681" s="3">
        <f t="shared" si="41"/>
        <v>6.1658908087100004</v>
      </c>
      <c r="Q681" s="3">
        <v>0</v>
      </c>
      <c r="R681" s="3">
        <v>15.84</v>
      </c>
      <c r="S681" s="3">
        <v>82.72</v>
      </c>
      <c r="T681" s="3">
        <v>0</v>
      </c>
      <c r="U681" s="3">
        <v>250.66</v>
      </c>
      <c r="V681" s="3">
        <v>0</v>
      </c>
      <c r="W681" s="3">
        <f t="shared" si="42"/>
        <v>2955.3758908087102</v>
      </c>
      <c r="X681" s="3">
        <f t="shared" si="43"/>
        <v>742.04</v>
      </c>
      <c r="Y681" s="3">
        <v>5594.14</v>
      </c>
      <c r="Z681" s="3">
        <v>1181.08</v>
      </c>
      <c r="AA681" s="3">
        <f t="shared" si="40"/>
        <v>6775.22</v>
      </c>
    </row>
    <row r="682" spans="1:27" x14ac:dyDescent="0.25">
      <c r="A682" s="93">
        <v>2006</v>
      </c>
      <c r="B682" s="93" t="s">
        <v>63</v>
      </c>
      <c r="C682" s="121" t="s">
        <v>16</v>
      </c>
      <c r="D682" s="3">
        <f>VLOOKUP(B682,SWH!$A$4:$C$19,3,FALSE)</f>
        <v>3804.01</v>
      </c>
      <c r="E682" s="3">
        <v>1768.34</v>
      </c>
      <c r="F682" s="3">
        <v>1553.66</v>
      </c>
      <c r="G682" s="3">
        <v>762.84</v>
      </c>
      <c r="H682" s="3">
        <v>558.65</v>
      </c>
      <c r="I682" s="3">
        <v>226.72</v>
      </c>
      <c r="J682" s="3">
        <v>1853.61</v>
      </c>
      <c r="K682" s="3">
        <v>188.37</v>
      </c>
      <c r="L682" s="3">
        <v>0</v>
      </c>
      <c r="M682" s="3">
        <v>1053</v>
      </c>
      <c r="N682" s="3">
        <v>9.2799999999999994</v>
      </c>
      <c r="O682" s="3">
        <f>VLOOKUP(B682,SWH!$A$4:$B$19,2,FALSE)</f>
        <v>2.4109191289999998E-2</v>
      </c>
      <c r="P682" s="3">
        <f t="shared" si="41"/>
        <v>9.2558908087099994</v>
      </c>
      <c r="Q682" s="3">
        <v>0</v>
      </c>
      <c r="R682" s="3">
        <v>352.79</v>
      </c>
      <c r="S682" s="3">
        <v>91.99</v>
      </c>
      <c r="T682" s="3">
        <v>0</v>
      </c>
      <c r="U682" s="3">
        <v>256.64999999999998</v>
      </c>
      <c r="V682" s="3">
        <v>0</v>
      </c>
      <c r="W682" s="3">
        <f t="shared" si="42"/>
        <v>4038.2158908087099</v>
      </c>
      <c r="X682" s="3">
        <f t="shared" si="43"/>
        <v>1553.66</v>
      </c>
      <c r="Y682" s="3">
        <v>6677.22</v>
      </c>
      <c r="Z682" s="3">
        <v>1998.69</v>
      </c>
      <c r="AA682" s="3">
        <f t="shared" si="40"/>
        <v>8675.91</v>
      </c>
    </row>
    <row r="683" spans="1:27" x14ac:dyDescent="0.25">
      <c r="A683" s="93">
        <v>2006</v>
      </c>
      <c r="B683" s="93" t="s">
        <v>63</v>
      </c>
      <c r="C683" s="121" t="s">
        <v>9</v>
      </c>
      <c r="D683" s="3">
        <f>VLOOKUP(B683,SWH!$A$4:$C$19,3,FALSE)</f>
        <v>3804.01</v>
      </c>
      <c r="E683" s="3">
        <v>1772.05</v>
      </c>
      <c r="F683" s="3">
        <v>1294.6400000000001</v>
      </c>
      <c r="G683" s="3">
        <v>572.88</v>
      </c>
      <c r="H683" s="3">
        <v>558.65</v>
      </c>
      <c r="I683" s="3">
        <v>226.55</v>
      </c>
      <c r="J683" s="3">
        <v>1853.61</v>
      </c>
      <c r="K683" s="3">
        <v>188.37</v>
      </c>
      <c r="L683" s="3">
        <v>0</v>
      </c>
      <c r="M683" s="3">
        <v>1163.4100000000001</v>
      </c>
      <c r="N683" s="3">
        <v>8.2799999999999994</v>
      </c>
      <c r="O683" s="3">
        <f>VLOOKUP(B683,SWH!$A$4:$B$19,2,FALSE)</f>
        <v>2.4109191289999998E-2</v>
      </c>
      <c r="P683" s="3">
        <f t="shared" si="41"/>
        <v>8.2558908087099994</v>
      </c>
      <c r="Q683" s="3">
        <v>0</v>
      </c>
      <c r="R683" s="3">
        <v>434.74</v>
      </c>
      <c r="S683" s="3">
        <v>102.24</v>
      </c>
      <c r="T683" s="3">
        <v>0</v>
      </c>
      <c r="U683" s="3">
        <v>255.3</v>
      </c>
      <c r="V683" s="3">
        <v>0</v>
      </c>
      <c r="W683" s="3">
        <f t="shared" si="42"/>
        <v>4053.57589080871</v>
      </c>
      <c r="X683" s="3">
        <f t="shared" si="43"/>
        <v>1294.6400000000001</v>
      </c>
      <c r="Y683" s="3">
        <v>6692.41</v>
      </c>
      <c r="Z683" s="3">
        <v>1738.31</v>
      </c>
      <c r="AA683" s="3">
        <f t="shared" si="40"/>
        <v>8430.7199999999993</v>
      </c>
    </row>
    <row r="684" spans="1:27" x14ac:dyDescent="0.25">
      <c r="A684" s="93">
        <v>2006</v>
      </c>
      <c r="B684" s="93" t="s">
        <v>63</v>
      </c>
      <c r="C684" s="121" t="s">
        <v>12</v>
      </c>
      <c r="D684" s="3">
        <f>VLOOKUP(B684,SWH!$A$4:$C$19,3,FALSE)</f>
        <v>3804.01</v>
      </c>
      <c r="E684" s="3">
        <v>1726.54</v>
      </c>
      <c r="F684" s="3">
        <v>1884.66</v>
      </c>
      <c r="G684" s="3">
        <v>915.66</v>
      </c>
      <c r="H684" s="3">
        <v>558.65</v>
      </c>
      <c r="I684" s="3">
        <v>226.41</v>
      </c>
      <c r="J684" s="3">
        <v>1853.61</v>
      </c>
      <c r="K684" s="3">
        <v>188.37</v>
      </c>
      <c r="L684" s="3">
        <v>0</v>
      </c>
      <c r="M684" s="3">
        <v>1045.58</v>
      </c>
      <c r="N684" s="3">
        <v>10.43</v>
      </c>
      <c r="O684" s="3">
        <f>VLOOKUP(B684,SWH!$A$4:$B$19,2,FALSE)</f>
        <v>2.4109191289999998E-2</v>
      </c>
      <c r="P684" s="3">
        <f t="shared" si="41"/>
        <v>10.40589080871</v>
      </c>
      <c r="Q684" s="3">
        <v>0</v>
      </c>
      <c r="R684" s="3">
        <v>457.79</v>
      </c>
      <c r="S684" s="3">
        <v>96.84</v>
      </c>
      <c r="T684" s="3">
        <v>0</v>
      </c>
      <c r="U684" s="3">
        <v>263.23</v>
      </c>
      <c r="V684" s="3">
        <v>0</v>
      </c>
      <c r="W684" s="3">
        <f t="shared" si="42"/>
        <v>4252.8158908087098</v>
      </c>
      <c r="X684" s="3">
        <f t="shared" si="43"/>
        <v>1884.66</v>
      </c>
      <c r="Y684" s="3">
        <v>6891.51</v>
      </c>
      <c r="Z684" s="3">
        <v>2336.27</v>
      </c>
      <c r="AA684" s="3">
        <f t="shared" si="40"/>
        <v>9227.7800000000007</v>
      </c>
    </row>
    <row r="685" spans="1:27" x14ac:dyDescent="0.25">
      <c r="A685" s="93">
        <v>2006</v>
      </c>
      <c r="B685" s="93" t="s">
        <v>63</v>
      </c>
      <c r="C685" s="121" t="s">
        <v>8</v>
      </c>
      <c r="D685" s="3">
        <f>VLOOKUP(B685,SWH!$A$4:$C$19,3,FALSE)</f>
        <v>3804.01</v>
      </c>
      <c r="E685" s="3">
        <v>2053.73</v>
      </c>
      <c r="F685" s="3">
        <v>2632.22</v>
      </c>
      <c r="G685" s="3">
        <v>701.66</v>
      </c>
      <c r="H685" s="3">
        <v>558.65</v>
      </c>
      <c r="I685" s="3">
        <v>225.17</v>
      </c>
      <c r="J685" s="3">
        <v>1853.61</v>
      </c>
      <c r="K685" s="3">
        <v>188.37</v>
      </c>
      <c r="L685" s="3">
        <v>0</v>
      </c>
      <c r="M685" s="3">
        <v>1058.94</v>
      </c>
      <c r="N685" s="3">
        <v>13.16</v>
      </c>
      <c r="O685" s="3">
        <f>VLOOKUP(B685,SWH!$A$4:$B$19,2,FALSE)</f>
        <v>2.4109191289999998E-2</v>
      </c>
      <c r="P685" s="3">
        <f t="shared" si="41"/>
        <v>13.13589080871</v>
      </c>
      <c r="Q685" s="3">
        <v>0</v>
      </c>
      <c r="R685" s="3">
        <v>595.35</v>
      </c>
      <c r="S685" s="3">
        <v>97.93</v>
      </c>
      <c r="T685" s="3">
        <v>0</v>
      </c>
      <c r="U685" s="3">
        <v>272.39999999999998</v>
      </c>
      <c r="V685" s="3">
        <v>0</v>
      </c>
      <c r="W685" s="3">
        <f t="shared" si="42"/>
        <v>4520.7458908087101</v>
      </c>
      <c r="X685" s="3">
        <f t="shared" si="43"/>
        <v>2632.22</v>
      </c>
      <c r="Y685" s="3">
        <v>7158.21</v>
      </c>
      <c r="Z685" s="3">
        <v>3092.99</v>
      </c>
      <c r="AA685" s="3">
        <f t="shared" si="40"/>
        <v>10251.200000000001</v>
      </c>
    </row>
    <row r="686" spans="1:27" x14ac:dyDescent="0.25">
      <c r="A686" s="93">
        <v>2009</v>
      </c>
      <c r="B686" s="93" t="s">
        <v>63</v>
      </c>
      <c r="C686" s="121" t="s">
        <v>10</v>
      </c>
      <c r="D686" s="3">
        <f>VLOOKUP(B686,SWH!$A$4:$C$19,3,FALSE)</f>
        <v>3804.01</v>
      </c>
      <c r="E686" s="3">
        <v>170.36</v>
      </c>
      <c r="F686" s="3">
        <v>513.85</v>
      </c>
      <c r="G686" s="3">
        <v>2759.35</v>
      </c>
      <c r="H686" s="3">
        <v>558.65</v>
      </c>
      <c r="I686" s="3">
        <v>133.31</v>
      </c>
      <c r="J686" s="3">
        <v>1853.61</v>
      </c>
      <c r="K686" s="3">
        <v>188.37</v>
      </c>
      <c r="L686" s="3">
        <v>0</v>
      </c>
      <c r="M686" s="3">
        <v>647.74</v>
      </c>
      <c r="N686" s="3">
        <v>4.53</v>
      </c>
      <c r="O686" s="3">
        <f>VLOOKUP(B686,SWH!$A$4:$B$19,2,FALSE)</f>
        <v>2.4109191289999998E-2</v>
      </c>
      <c r="P686" s="3">
        <f t="shared" si="41"/>
        <v>4.5058908087100003</v>
      </c>
      <c r="Q686" s="3">
        <v>0</v>
      </c>
      <c r="R686" s="3">
        <v>0</v>
      </c>
      <c r="S686" s="3">
        <v>0</v>
      </c>
      <c r="T686" s="3">
        <v>0</v>
      </c>
      <c r="U686" s="3">
        <v>236.98</v>
      </c>
      <c r="V686" s="3">
        <v>0</v>
      </c>
      <c r="W686" s="3">
        <f t="shared" si="42"/>
        <v>3581.9558908087097</v>
      </c>
      <c r="X686" s="3">
        <f t="shared" si="43"/>
        <v>513.85</v>
      </c>
      <c r="Y686" s="3">
        <v>6127.57</v>
      </c>
      <c r="Z686" s="3">
        <v>939.21</v>
      </c>
      <c r="AA686" s="3">
        <f t="shared" si="40"/>
        <v>7066.78</v>
      </c>
    </row>
    <row r="687" spans="1:27" x14ac:dyDescent="0.25">
      <c r="A687" s="93">
        <v>2009</v>
      </c>
      <c r="B687" s="93" t="s">
        <v>63</v>
      </c>
      <c r="C687" s="121" t="s">
        <v>6</v>
      </c>
      <c r="D687" s="3">
        <f>VLOOKUP(B687,SWH!$A$4:$C$19,3,FALSE)</f>
        <v>3804.01</v>
      </c>
      <c r="E687" s="3">
        <v>374.47</v>
      </c>
      <c r="F687" s="3">
        <v>503.36</v>
      </c>
      <c r="G687" s="3">
        <v>2378.0300000000002</v>
      </c>
      <c r="H687" s="3">
        <v>558.65</v>
      </c>
      <c r="I687" s="3">
        <v>133.34</v>
      </c>
      <c r="J687" s="3">
        <v>1853.61</v>
      </c>
      <c r="K687" s="3">
        <v>188.37</v>
      </c>
      <c r="L687" s="3">
        <v>0</v>
      </c>
      <c r="M687" s="3">
        <v>580.54</v>
      </c>
      <c r="N687" s="3">
        <v>3.76</v>
      </c>
      <c r="O687" s="3">
        <f>VLOOKUP(B687,SWH!$A$4:$B$19,2,FALSE)</f>
        <v>2.4109191289999998E-2</v>
      </c>
      <c r="P687" s="3">
        <f t="shared" si="41"/>
        <v>3.7358908087099998</v>
      </c>
      <c r="Q687" s="3">
        <v>0</v>
      </c>
      <c r="R687" s="3">
        <v>0.38</v>
      </c>
      <c r="S687" s="3">
        <v>0</v>
      </c>
      <c r="T687" s="3">
        <v>0</v>
      </c>
      <c r="U687" s="3">
        <v>236.98</v>
      </c>
      <c r="V687" s="3">
        <v>0</v>
      </c>
      <c r="W687" s="3">
        <f t="shared" si="42"/>
        <v>3337.15589080871</v>
      </c>
      <c r="X687" s="3">
        <f t="shared" si="43"/>
        <v>503.36</v>
      </c>
      <c r="Y687" s="3">
        <v>5882.79</v>
      </c>
      <c r="Z687" s="3">
        <v>928.71</v>
      </c>
      <c r="AA687" s="3">
        <f t="shared" si="40"/>
        <v>6811.5</v>
      </c>
    </row>
    <row r="688" spans="1:27" x14ac:dyDescent="0.25">
      <c r="A688" s="93">
        <v>2009</v>
      </c>
      <c r="B688" s="93" t="s">
        <v>63</v>
      </c>
      <c r="C688" s="121" t="s">
        <v>11</v>
      </c>
      <c r="D688" s="3">
        <f>VLOOKUP(B688,SWH!$A$4:$C$19,3,FALSE)</f>
        <v>3804.01</v>
      </c>
      <c r="E688" s="3">
        <v>153.13999999999999</v>
      </c>
      <c r="F688" s="3">
        <v>482.28</v>
      </c>
      <c r="G688" s="3">
        <v>2046.27</v>
      </c>
      <c r="H688" s="3">
        <v>558.65</v>
      </c>
      <c r="I688" s="3">
        <v>133.36000000000001</v>
      </c>
      <c r="J688" s="3">
        <v>1853.61</v>
      </c>
      <c r="K688" s="3">
        <v>188.37</v>
      </c>
      <c r="L688" s="3">
        <v>0</v>
      </c>
      <c r="M688" s="3">
        <v>504.06</v>
      </c>
      <c r="N688" s="3">
        <v>4.43</v>
      </c>
      <c r="O688" s="3">
        <f>VLOOKUP(B688,SWH!$A$4:$B$19,2,FALSE)</f>
        <v>2.4109191289999998E-2</v>
      </c>
      <c r="P688" s="3">
        <f t="shared" si="41"/>
        <v>4.4058908087099997</v>
      </c>
      <c r="Q688" s="3">
        <v>0</v>
      </c>
      <c r="R688" s="3">
        <v>0</v>
      </c>
      <c r="S688" s="3">
        <v>0</v>
      </c>
      <c r="T688" s="3">
        <v>0</v>
      </c>
      <c r="U688" s="3">
        <v>236.98</v>
      </c>
      <c r="V688" s="3">
        <v>0</v>
      </c>
      <c r="W688" s="3">
        <f t="shared" si="42"/>
        <v>2707.8758908087098</v>
      </c>
      <c r="X688" s="3">
        <f t="shared" si="43"/>
        <v>482.28</v>
      </c>
      <c r="Y688" s="3">
        <v>5253.53</v>
      </c>
      <c r="Z688" s="3">
        <v>907.64</v>
      </c>
      <c r="AA688" s="3">
        <f t="shared" si="40"/>
        <v>6161.17</v>
      </c>
    </row>
    <row r="689" spans="1:27" x14ac:dyDescent="0.25">
      <c r="A689" s="93">
        <v>2009</v>
      </c>
      <c r="B689" s="93" t="s">
        <v>63</v>
      </c>
      <c r="C689" s="121" t="s">
        <v>13</v>
      </c>
      <c r="D689" s="3">
        <f>VLOOKUP(B689,SWH!$A$4:$C$19,3,FALSE)</f>
        <v>3804.01</v>
      </c>
      <c r="E689" s="3">
        <v>346.26</v>
      </c>
      <c r="F689" s="3">
        <v>375.87</v>
      </c>
      <c r="G689" s="3">
        <v>2024.6</v>
      </c>
      <c r="H689" s="3">
        <v>558.65</v>
      </c>
      <c r="I689" s="3">
        <v>133.19</v>
      </c>
      <c r="J689" s="3">
        <v>1853.61</v>
      </c>
      <c r="K689" s="3">
        <v>188.37</v>
      </c>
      <c r="L689" s="3">
        <v>0</v>
      </c>
      <c r="M689" s="3">
        <v>553.27</v>
      </c>
      <c r="N689" s="3">
        <v>2.64</v>
      </c>
      <c r="O689" s="3">
        <f>VLOOKUP(B689,SWH!$A$4:$B$19,2,FALSE)</f>
        <v>2.4109191289999998E-2</v>
      </c>
      <c r="P689" s="3">
        <f t="shared" si="41"/>
        <v>2.6158908087100001</v>
      </c>
      <c r="Q689" s="3">
        <v>0</v>
      </c>
      <c r="R689" s="3">
        <v>0.31</v>
      </c>
      <c r="S689" s="3">
        <v>0</v>
      </c>
      <c r="T689" s="3">
        <v>0</v>
      </c>
      <c r="U689" s="3">
        <v>236.98</v>
      </c>
      <c r="V689" s="3">
        <v>0</v>
      </c>
      <c r="W689" s="3">
        <f t="shared" si="42"/>
        <v>2927.0558908087096</v>
      </c>
      <c r="X689" s="3">
        <f t="shared" si="43"/>
        <v>375.87</v>
      </c>
      <c r="Y689" s="3">
        <v>5472.54</v>
      </c>
      <c r="Z689" s="3">
        <v>801.23</v>
      </c>
      <c r="AA689" s="3">
        <f t="shared" si="40"/>
        <v>6273.77</v>
      </c>
    </row>
    <row r="690" spans="1:27" x14ac:dyDescent="0.25">
      <c r="A690" s="93">
        <v>2009</v>
      </c>
      <c r="B690" s="93" t="s">
        <v>63</v>
      </c>
      <c r="C690" s="121" t="s">
        <v>19</v>
      </c>
      <c r="D690" s="3">
        <f>VLOOKUP(B690,SWH!$A$4:$C$19,3,FALSE)</f>
        <v>3804.01</v>
      </c>
      <c r="E690" s="3">
        <v>318.48</v>
      </c>
      <c r="F690" s="3">
        <v>516.58000000000004</v>
      </c>
      <c r="G690" s="3">
        <v>1860.5</v>
      </c>
      <c r="H690" s="3">
        <v>558.65</v>
      </c>
      <c r="I690" s="3">
        <v>133.13999999999999</v>
      </c>
      <c r="J690" s="3">
        <v>1853.61</v>
      </c>
      <c r="K690" s="3">
        <v>188.37</v>
      </c>
      <c r="L690" s="3">
        <v>0</v>
      </c>
      <c r="M690" s="3">
        <v>549.62</v>
      </c>
      <c r="N690" s="3">
        <v>3.57</v>
      </c>
      <c r="O690" s="3">
        <f>VLOOKUP(B690,SWH!$A$4:$B$19,2,FALSE)</f>
        <v>2.4109191289999998E-2</v>
      </c>
      <c r="P690" s="3">
        <f t="shared" si="41"/>
        <v>3.5458908087099998</v>
      </c>
      <c r="Q690" s="3">
        <v>0</v>
      </c>
      <c r="R690" s="3">
        <v>9.59</v>
      </c>
      <c r="S690" s="3">
        <v>0</v>
      </c>
      <c r="T690" s="3">
        <v>0</v>
      </c>
      <c r="U690" s="3">
        <v>236.98</v>
      </c>
      <c r="V690" s="3">
        <v>0</v>
      </c>
      <c r="W690" s="3">
        <f t="shared" si="42"/>
        <v>2741.7358908087099</v>
      </c>
      <c r="X690" s="3">
        <f t="shared" si="43"/>
        <v>516.58000000000004</v>
      </c>
      <c r="Y690" s="3">
        <v>5287.16</v>
      </c>
      <c r="Z690" s="3">
        <v>941.94</v>
      </c>
      <c r="AA690" s="3">
        <f t="shared" si="40"/>
        <v>6229.1</v>
      </c>
    </row>
    <row r="691" spans="1:27" x14ac:dyDescent="0.25">
      <c r="A691" s="93">
        <v>2009</v>
      </c>
      <c r="B691" s="93" t="s">
        <v>63</v>
      </c>
      <c r="C691" s="121" t="s">
        <v>20</v>
      </c>
      <c r="D691" s="3">
        <f>VLOOKUP(B691,SWH!$A$4:$C$19,3,FALSE)</f>
        <v>3804.01</v>
      </c>
      <c r="E691" s="3">
        <v>442.36</v>
      </c>
      <c r="F691" s="3">
        <v>414.46</v>
      </c>
      <c r="G691" s="3">
        <v>1291.49</v>
      </c>
      <c r="H691" s="3">
        <v>558.65</v>
      </c>
      <c r="I691" s="3">
        <v>133.24</v>
      </c>
      <c r="J691" s="3">
        <v>1853.61</v>
      </c>
      <c r="K691" s="3">
        <v>188.37</v>
      </c>
      <c r="L691" s="3">
        <v>0</v>
      </c>
      <c r="M691" s="3">
        <v>562.83000000000004</v>
      </c>
      <c r="N691" s="3">
        <v>2.94</v>
      </c>
      <c r="O691" s="3">
        <f>VLOOKUP(B691,SWH!$A$4:$B$19,2,FALSE)</f>
        <v>2.4109191289999998E-2</v>
      </c>
      <c r="P691" s="3">
        <f t="shared" si="41"/>
        <v>2.9158908087099999</v>
      </c>
      <c r="Q691" s="3">
        <v>0</v>
      </c>
      <c r="R691" s="3">
        <v>170.35</v>
      </c>
      <c r="S691" s="3">
        <v>0</v>
      </c>
      <c r="T691" s="3">
        <v>0</v>
      </c>
      <c r="U691" s="3">
        <v>237.12</v>
      </c>
      <c r="V691" s="3">
        <v>0</v>
      </c>
      <c r="W691" s="3">
        <f t="shared" si="42"/>
        <v>2469.9458908087099</v>
      </c>
      <c r="X691" s="3">
        <f t="shared" si="43"/>
        <v>414.46</v>
      </c>
      <c r="Y691" s="3">
        <v>5015.4799999999996</v>
      </c>
      <c r="Z691" s="3">
        <v>839.95</v>
      </c>
      <c r="AA691" s="3">
        <f t="shared" si="40"/>
        <v>5855.4299999999994</v>
      </c>
    </row>
    <row r="692" spans="1:27" x14ac:dyDescent="0.25">
      <c r="A692" s="93">
        <v>2009</v>
      </c>
      <c r="B692" s="93" t="s">
        <v>63</v>
      </c>
      <c r="C692" s="121" t="s">
        <v>3</v>
      </c>
      <c r="D692" s="3">
        <f>VLOOKUP(B692,SWH!$A$4:$C$19,3,FALSE)</f>
        <v>3804.01</v>
      </c>
      <c r="E692" s="3">
        <v>326.64</v>
      </c>
      <c r="F692" s="3">
        <v>751.22</v>
      </c>
      <c r="G692" s="3">
        <v>1115.6099999999999</v>
      </c>
      <c r="H692" s="3">
        <v>558.65</v>
      </c>
      <c r="I692" s="3">
        <v>133.21</v>
      </c>
      <c r="J692" s="3">
        <v>1853.61</v>
      </c>
      <c r="K692" s="3">
        <v>188.37</v>
      </c>
      <c r="L692" s="3">
        <v>0</v>
      </c>
      <c r="M692" s="3">
        <v>482.97</v>
      </c>
      <c r="N692" s="3">
        <v>4.96</v>
      </c>
      <c r="O692" s="3">
        <f>VLOOKUP(B692,SWH!$A$4:$B$19,2,FALSE)</f>
        <v>2.4109191289999998E-2</v>
      </c>
      <c r="P692" s="3">
        <f t="shared" si="41"/>
        <v>4.93589080871</v>
      </c>
      <c r="Q692" s="3">
        <v>0</v>
      </c>
      <c r="R692" s="3">
        <v>88.02</v>
      </c>
      <c r="S692" s="3">
        <v>0</v>
      </c>
      <c r="T692" s="3">
        <v>0</v>
      </c>
      <c r="U692" s="3">
        <v>240.46</v>
      </c>
      <c r="V692" s="3">
        <v>0</v>
      </c>
      <c r="W692" s="3">
        <f t="shared" si="42"/>
        <v>2018.1758908087099</v>
      </c>
      <c r="X692" s="3">
        <f t="shared" si="43"/>
        <v>751.22</v>
      </c>
      <c r="Y692" s="3">
        <v>4563.67</v>
      </c>
      <c r="Z692" s="3">
        <v>1180.06</v>
      </c>
      <c r="AA692" s="3">
        <f t="shared" si="40"/>
        <v>5743.73</v>
      </c>
    </row>
    <row r="693" spans="1:27" x14ac:dyDescent="0.25">
      <c r="A693" s="93">
        <v>2009</v>
      </c>
      <c r="B693" s="93" t="s">
        <v>63</v>
      </c>
      <c r="C693" s="121" t="s">
        <v>7</v>
      </c>
      <c r="D693" s="3">
        <f>VLOOKUP(B693,SWH!$A$4:$C$19,3,FALSE)</f>
        <v>3804.01</v>
      </c>
      <c r="E693" s="3">
        <v>398.74</v>
      </c>
      <c r="F693" s="3">
        <v>403</v>
      </c>
      <c r="G693" s="3">
        <v>975.16</v>
      </c>
      <c r="H693" s="3">
        <v>558.65</v>
      </c>
      <c r="I693" s="3">
        <v>133.21</v>
      </c>
      <c r="J693" s="3">
        <v>1853.61</v>
      </c>
      <c r="K693" s="3">
        <v>188.37</v>
      </c>
      <c r="L693" s="3">
        <v>0</v>
      </c>
      <c r="M693" s="3">
        <v>546.9</v>
      </c>
      <c r="N693" s="3">
        <v>3.07</v>
      </c>
      <c r="O693" s="3">
        <f>VLOOKUP(B693,SWH!$A$4:$B$19,2,FALSE)</f>
        <v>2.4109191289999998E-2</v>
      </c>
      <c r="P693" s="3">
        <f t="shared" si="41"/>
        <v>3.0458908087099998</v>
      </c>
      <c r="Q693" s="3">
        <v>0</v>
      </c>
      <c r="R693" s="3">
        <v>159.87</v>
      </c>
      <c r="S693" s="3">
        <v>0</v>
      </c>
      <c r="T693" s="3">
        <v>0</v>
      </c>
      <c r="U693" s="3">
        <v>239.17</v>
      </c>
      <c r="V693" s="3">
        <v>0</v>
      </c>
      <c r="W693" s="3">
        <f t="shared" si="42"/>
        <v>2083.7158908087104</v>
      </c>
      <c r="X693" s="3">
        <f t="shared" si="43"/>
        <v>403</v>
      </c>
      <c r="Y693" s="3">
        <v>4629.22</v>
      </c>
      <c r="Z693" s="3">
        <v>830.55</v>
      </c>
      <c r="AA693" s="3">
        <f t="shared" si="40"/>
        <v>5459.77</v>
      </c>
    </row>
    <row r="694" spans="1:27" x14ac:dyDescent="0.25">
      <c r="A694" s="93">
        <v>2009</v>
      </c>
      <c r="B694" s="93" t="s">
        <v>63</v>
      </c>
      <c r="C694" s="121" t="s">
        <v>17</v>
      </c>
      <c r="D694" s="3">
        <f>VLOOKUP(B694,SWH!$A$4:$C$19,3,FALSE)</f>
        <v>3804.01</v>
      </c>
      <c r="E694" s="3">
        <v>243.56</v>
      </c>
      <c r="F694" s="3">
        <v>523.66999999999996</v>
      </c>
      <c r="G694" s="3">
        <v>860.45</v>
      </c>
      <c r="H694" s="3">
        <v>558.65</v>
      </c>
      <c r="I694" s="3">
        <v>133.19</v>
      </c>
      <c r="J694" s="3">
        <v>1853.61</v>
      </c>
      <c r="K694" s="3">
        <v>188.37</v>
      </c>
      <c r="L694" s="3">
        <v>0</v>
      </c>
      <c r="M694" s="3">
        <v>511.68</v>
      </c>
      <c r="N694" s="3">
        <v>4.0999999999999996</v>
      </c>
      <c r="O694" s="3">
        <f>VLOOKUP(B694,SWH!$A$4:$B$19,2,FALSE)</f>
        <v>2.4109191289999998E-2</v>
      </c>
      <c r="P694" s="3">
        <f t="shared" si="41"/>
        <v>4.0758908087099996</v>
      </c>
      <c r="Q694" s="3">
        <v>0</v>
      </c>
      <c r="R694" s="3">
        <v>26.12</v>
      </c>
      <c r="S694" s="3">
        <v>0</v>
      </c>
      <c r="T694" s="3">
        <v>0</v>
      </c>
      <c r="U694" s="3">
        <v>238.17</v>
      </c>
      <c r="V694" s="3">
        <v>0</v>
      </c>
      <c r="W694" s="3">
        <f t="shared" si="42"/>
        <v>1645.88589080871</v>
      </c>
      <c r="X694" s="3">
        <f t="shared" si="43"/>
        <v>523.66999999999996</v>
      </c>
      <c r="Y694" s="3">
        <v>4191.3599999999997</v>
      </c>
      <c r="Z694" s="3">
        <v>950.21</v>
      </c>
      <c r="AA694" s="3">
        <f t="shared" si="40"/>
        <v>5141.57</v>
      </c>
    </row>
    <row r="695" spans="1:27" x14ac:dyDescent="0.25">
      <c r="A695" s="93">
        <v>2009</v>
      </c>
      <c r="B695" s="93" t="s">
        <v>63</v>
      </c>
      <c r="C695" s="121" t="s">
        <v>14</v>
      </c>
      <c r="D695" s="3">
        <f>VLOOKUP(B695,SWH!$A$4:$C$19,3,FALSE)</f>
        <v>3804.01</v>
      </c>
      <c r="E695" s="3">
        <v>431.62</v>
      </c>
      <c r="F695" s="3">
        <v>1161.6500000000001</v>
      </c>
      <c r="G695" s="3">
        <v>831.14</v>
      </c>
      <c r="H695" s="3">
        <v>558.65</v>
      </c>
      <c r="I695" s="3">
        <v>133.01</v>
      </c>
      <c r="J695" s="3">
        <v>1853.61</v>
      </c>
      <c r="K695" s="3">
        <v>188.37</v>
      </c>
      <c r="L695" s="3">
        <v>0</v>
      </c>
      <c r="M695" s="3">
        <v>510.76</v>
      </c>
      <c r="N695" s="3">
        <v>6.3</v>
      </c>
      <c r="O695" s="3">
        <f>VLOOKUP(B695,SWH!$A$4:$B$19,2,FALSE)</f>
        <v>2.4109191289999998E-2</v>
      </c>
      <c r="P695" s="3">
        <f t="shared" si="41"/>
        <v>6.2758908087099998</v>
      </c>
      <c r="Q695" s="3">
        <v>0</v>
      </c>
      <c r="R695" s="3">
        <v>134.43</v>
      </c>
      <c r="S695" s="3">
        <v>0</v>
      </c>
      <c r="T695" s="3">
        <v>0</v>
      </c>
      <c r="U695" s="3">
        <v>245.16</v>
      </c>
      <c r="V695" s="3">
        <v>0</v>
      </c>
      <c r="W695" s="3">
        <f t="shared" si="42"/>
        <v>1914.2258908087099</v>
      </c>
      <c r="X695" s="3">
        <f t="shared" si="43"/>
        <v>1161.6500000000001</v>
      </c>
      <c r="Y695" s="3">
        <v>4459.53</v>
      </c>
      <c r="Z695" s="3">
        <v>1595.18</v>
      </c>
      <c r="AA695" s="3">
        <f t="shared" si="40"/>
        <v>6054.71</v>
      </c>
    </row>
    <row r="696" spans="1:27" x14ac:dyDescent="0.25">
      <c r="A696" s="93">
        <v>2009</v>
      </c>
      <c r="B696" s="93" t="s">
        <v>63</v>
      </c>
      <c r="C696" s="121" t="s">
        <v>2</v>
      </c>
      <c r="D696" s="3">
        <f>VLOOKUP(B696,SWH!$A$4:$C$19,3,FALSE)</f>
        <v>3804.01</v>
      </c>
      <c r="E696" s="3">
        <v>408.54</v>
      </c>
      <c r="F696" s="3">
        <v>430.49</v>
      </c>
      <c r="G696" s="3">
        <v>708.19</v>
      </c>
      <c r="H696" s="3">
        <v>558.65</v>
      </c>
      <c r="I696" s="3">
        <v>133.11000000000001</v>
      </c>
      <c r="J696" s="3">
        <v>1853.61</v>
      </c>
      <c r="K696" s="3">
        <v>188.37</v>
      </c>
      <c r="L696" s="3">
        <v>0</v>
      </c>
      <c r="M696" s="3">
        <v>574.61</v>
      </c>
      <c r="N696" s="3">
        <v>3.14</v>
      </c>
      <c r="O696" s="3">
        <f>VLOOKUP(B696,SWH!$A$4:$B$19,2,FALSE)</f>
        <v>2.4109191289999998E-2</v>
      </c>
      <c r="P696" s="3">
        <f t="shared" si="41"/>
        <v>3.1158908087100001</v>
      </c>
      <c r="Q696" s="3">
        <v>0</v>
      </c>
      <c r="R696" s="3">
        <v>240.35</v>
      </c>
      <c r="S696" s="3">
        <v>0</v>
      </c>
      <c r="T696" s="3">
        <v>0</v>
      </c>
      <c r="U696" s="3">
        <v>243.43</v>
      </c>
      <c r="V696" s="3">
        <v>0</v>
      </c>
      <c r="W696" s="3">
        <f t="shared" si="42"/>
        <v>1934.80589080871</v>
      </c>
      <c r="X696" s="3">
        <f t="shared" si="43"/>
        <v>430.49</v>
      </c>
      <c r="Y696" s="3">
        <v>4480.21</v>
      </c>
      <c r="Z696" s="3">
        <v>862.3</v>
      </c>
      <c r="AA696" s="3">
        <f t="shared" si="40"/>
        <v>5342.51</v>
      </c>
    </row>
    <row r="697" spans="1:27" x14ac:dyDescent="0.25">
      <c r="A697" s="93">
        <v>2009</v>
      </c>
      <c r="B697" s="93" t="s">
        <v>63</v>
      </c>
      <c r="C697" s="121" t="s">
        <v>18</v>
      </c>
      <c r="D697" s="3">
        <f>VLOOKUP(B697,SWH!$A$4:$C$19,3,FALSE)</f>
        <v>3804.01</v>
      </c>
      <c r="E697" s="3">
        <v>506.73</v>
      </c>
      <c r="F697" s="3">
        <v>508.47</v>
      </c>
      <c r="G697" s="3">
        <v>496</v>
      </c>
      <c r="H697" s="3">
        <v>558.65</v>
      </c>
      <c r="I697" s="3">
        <v>132.86000000000001</v>
      </c>
      <c r="J697" s="3">
        <v>1853.61</v>
      </c>
      <c r="K697" s="3">
        <v>188.37</v>
      </c>
      <c r="L697" s="3">
        <v>0</v>
      </c>
      <c r="M697" s="3">
        <v>727.06</v>
      </c>
      <c r="N697" s="3">
        <v>4.2699999999999996</v>
      </c>
      <c r="O697" s="3">
        <f>VLOOKUP(B697,SWH!$A$4:$B$19,2,FALSE)</f>
        <v>2.4109191289999998E-2</v>
      </c>
      <c r="P697" s="3">
        <f t="shared" si="41"/>
        <v>4.2458908087099996</v>
      </c>
      <c r="Q697" s="3">
        <v>0</v>
      </c>
      <c r="R697" s="3">
        <v>20.04</v>
      </c>
      <c r="S697" s="3">
        <v>60.95</v>
      </c>
      <c r="T697" s="3">
        <v>0</v>
      </c>
      <c r="U697" s="3">
        <v>246.34</v>
      </c>
      <c r="V697" s="3">
        <v>0</v>
      </c>
      <c r="W697" s="3">
        <f t="shared" si="42"/>
        <v>1815.0258908087098</v>
      </c>
      <c r="X697" s="3">
        <f t="shared" si="43"/>
        <v>508.47</v>
      </c>
      <c r="Y697" s="3">
        <v>4360.17</v>
      </c>
      <c r="Z697" s="3">
        <v>943.19</v>
      </c>
      <c r="AA697" s="3">
        <f t="shared" si="40"/>
        <v>5303.3600000000006</v>
      </c>
    </row>
    <row r="698" spans="1:27" x14ac:dyDescent="0.25">
      <c r="A698" s="93">
        <v>2009</v>
      </c>
      <c r="B698" s="93" t="s">
        <v>63</v>
      </c>
      <c r="C698" s="121" t="s">
        <v>4</v>
      </c>
      <c r="D698" s="3">
        <f>VLOOKUP(B698,SWH!$A$4:$C$19,3,FALSE)</f>
        <v>3804.01</v>
      </c>
      <c r="E698" s="3">
        <v>510.97</v>
      </c>
      <c r="F698" s="3">
        <v>1446.88</v>
      </c>
      <c r="G698" s="3">
        <v>568.95000000000005</v>
      </c>
      <c r="H698" s="3">
        <v>558.65</v>
      </c>
      <c r="I698" s="3">
        <v>133.05000000000001</v>
      </c>
      <c r="J698" s="3">
        <v>1853.61</v>
      </c>
      <c r="K698" s="3">
        <v>188.37</v>
      </c>
      <c r="L698" s="3">
        <v>0</v>
      </c>
      <c r="M698" s="3">
        <v>494.47</v>
      </c>
      <c r="N698" s="3">
        <v>7.35</v>
      </c>
      <c r="O698" s="3">
        <f>VLOOKUP(B698,SWH!$A$4:$B$19,2,FALSE)</f>
        <v>2.4109191289999998E-2</v>
      </c>
      <c r="P698" s="3">
        <f t="shared" si="41"/>
        <v>7.3258908087099996</v>
      </c>
      <c r="Q698" s="3">
        <v>0</v>
      </c>
      <c r="R698" s="3">
        <v>173.06</v>
      </c>
      <c r="S698" s="3">
        <v>0</v>
      </c>
      <c r="T698" s="3">
        <v>0</v>
      </c>
      <c r="U698" s="3">
        <v>251.09</v>
      </c>
      <c r="V698" s="3">
        <v>0</v>
      </c>
      <c r="W698" s="3">
        <f t="shared" si="42"/>
        <v>1754.7758908087101</v>
      </c>
      <c r="X698" s="3">
        <f t="shared" si="43"/>
        <v>1446.88</v>
      </c>
      <c r="Y698" s="3">
        <v>4300.1099999999997</v>
      </c>
      <c r="Z698" s="3">
        <v>1886.34</v>
      </c>
      <c r="AA698" s="3">
        <f t="shared" si="40"/>
        <v>6186.45</v>
      </c>
    </row>
    <row r="699" spans="1:27" x14ac:dyDescent="0.25">
      <c r="A699" s="93">
        <v>2009</v>
      </c>
      <c r="B699" s="93" t="s">
        <v>63</v>
      </c>
      <c r="C699" s="121" t="s">
        <v>5</v>
      </c>
      <c r="D699" s="3">
        <f>VLOOKUP(B699,SWH!$A$4:$C$19,3,FALSE)</f>
        <v>3804.01</v>
      </c>
      <c r="E699" s="3">
        <v>478.35</v>
      </c>
      <c r="F699" s="3">
        <v>693.73</v>
      </c>
      <c r="G699" s="3">
        <v>571.52</v>
      </c>
      <c r="H699" s="3">
        <v>558.65</v>
      </c>
      <c r="I699" s="3">
        <v>133.06</v>
      </c>
      <c r="J699" s="3">
        <v>1853.61</v>
      </c>
      <c r="K699" s="3">
        <v>188.37</v>
      </c>
      <c r="L699" s="3">
        <v>0</v>
      </c>
      <c r="M699" s="3">
        <v>572.25</v>
      </c>
      <c r="N699" s="3">
        <v>4.6500000000000004</v>
      </c>
      <c r="O699" s="3">
        <f>VLOOKUP(B699,SWH!$A$4:$B$19,2,FALSE)</f>
        <v>2.4109191289999998E-2</v>
      </c>
      <c r="P699" s="3">
        <f t="shared" si="41"/>
        <v>4.6258908087100004</v>
      </c>
      <c r="Q699" s="3">
        <v>0</v>
      </c>
      <c r="R699" s="3">
        <v>280.02</v>
      </c>
      <c r="S699" s="3">
        <v>0</v>
      </c>
      <c r="T699" s="3">
        <v>0</v>
      </c>
      <c r="U699" s="3">
        <v>249.02</v>
      </c>
      <c r="V699" s="3">
        <v>0</v>
      </c>
      <c r="W699" s="3">
        <f t="shared" si="42"/>
        <v>1906.7658908087099</v>
      </c>
      <c r="X699" s="3">
        <f t="shared" si="43"/>
        <v>693.73</v>
      </c>
      <c r="Y699" s="3">
        <v>4452.1099999999997</v>
      </c>
      <c r="Z699" s="3">
        <v>1131.1199999999999</v>
      </c>
      <c r="AA699" s="3">
        <f t="shared" si="40"/>
        <v>5583.23</v>
      </c>
    </row>
    <row r="700" spans="1:27" x14ac:dyDescent="0.25">
      <c r="A700" s="93">
        <v>2009</v>
      </c>
      <c r="B700" s="93" t="s">
        <v>63</v>
      </c>
      <c r="C700" s="121" t="s">
        <v>15</v>
      </c>
      <c r="D700" s="3">
        <f>VLOOKUP(B700,SWH!$A$4:$C$19,3,FALSE)</f>
        <v>3804.01</v>
      </c>
      <c r="E700" s="3">
        <v>625.61</v>
      </c>
      <c r="F700" s="3">
        <v>705.1</v>
      </c>
      <c r="G700" s="3">
        <v>400.02</v>
      </c>
      <c r="H700" s="3">
        <v>558.65</v>
      </c>
      <c r="I700" s="3">
        <v>132.85</v>
      </c>
      <c r="J700" s="3">
        <v>1853.61</v>
      </c>
      <c r="K700" s="3">
        <v>188.37</v>
      </c>
      <c r="L700" s="3">
        <v>0</v>
      </c>
      <c r="M700" s="3">
        <v>965.19</v>
      </c>
      <c r="N700" s="3">
        <v>5.94</v>
      </c>
      <c r="O700" s="3">
        <f>VLOOKUP(B700,SWH!$A$4:$B$19,2,FALSE)</f>
        <v>2.4109191289999998E-2</v>
      </c>
      <c r="P700" s="3">
        <f t="shared" si="41"/>
        <v>5.9158908087100004</v>
      </c>
      <c r="Q700" s="3">
        <v>0</v>
      </c>
      <c r="R700" s="3">
        <v>12</v>
      </c>
      <c r="S700" s="3">
        <v>73.790000000000006</v>
      </c>
      <c r="T700" s="3">
        <v>0</v>
      </c>
      <c r="U700" s="3">
        <v>250.6</v>
      </c>
      <c r="V700" s="3">
        <v>0</v>
      </c>
      <c r="W700" s="3">
        <f t="shared" si="42"/>
        <v>2082.5258908087103</v>
      </c>
      <c r="X700" s="3">
        <f t="shared" si="43"/>
        <v>705.1</v>
      </c>
      <c r="Y700" s="3">
        <v>4627.66</v>
      </c>
      <c r="Z700" s="3">
        <v>1144.08</v>
      </c>
      <c r="AA700" s="3">
        <f t="shared" si="40"/>
        <v>5771.74</v>
      </c>
    </row>
    <row r="701" spans="1:27" x14ac:dyDescent="0.25">
      <c r="A701" s="93">
        <v>2009</v>
      </c>
      <c r="B701" s="93" t="s">
        <v>63</v>
      </c>
      <c r="C701" s="121" t="s">
        <v>16</v>
      </c>
      <c r="D701" s="3">
        <f>VLOOKUP(B701,SWH!$A$4:$C$19,3,FALSE)</f>
        <v>3804.01</v>
      </c>
      <c r="E701" s="3">
        <v>701.03</v>
      </c>
      <c r="F701" s="3">
        <v>1969.04</v>
      </c>
      <c r="G701" s="3">
        <v>617.19000000000005</v>
      </c>
      <c r="H701" s="3">
        <v>558.65</v>
      </c>
      <c r="I701" s="3">
        <v>132.99</v>
      </c>
      <c r="J701" s="3">
        <v>1853.61</v>
      </c>
      <c r="K701" s="3">
        <v>188.37</v>
      </c>
      <c r="L701" s="3">
        <v>0</v>
      </c>
      <c r="M701" s="3">
        <v>536.47</v>
      </c>
      <c r="N701" s="3">
        <v>9.9</v>
      </c>
      <c r="O701" s="3">
        <f>VLOOKUP(B701,SWH!$A$4:$B$19,2,FALSE)</f>
        <v>2.4109191289999998E-2</v>
      </c>
      <c r="P701" s="3">
        <f t="shared" si="41"/>
        <v>9.8758908087100004</v>
      </c>
      <c r="Q701" s="3">
        <v>0</v>
      </c>
      <c r="R701" s="3">
        <v>293.07</v>
      </c>
      <c r="S701" s="3">
        <v>0</v>
      </c>
      <c r="T701" s="3">
        <v>0</v>
      </c>
      <c r="U701" s="3">
        <v>256.66000000000003</v>
      </c>
      <c r="V701" s="3">
        <v>0</v>
      </c>
      <c r="W701" s="3">
        <f t="shared" si="42"/>
        <v>2157.63589080871</v>
      </c>
      <c r="X701" s="3">
        <f t="shared" si="43"/>
        <v>1969.04</v>
      </c>
      <c r="Y701" s="3">
        <v>4702.92</v>
      </c>
      <c r="Z701" s="3">
        <v>2414.0700000000002</v>
      </c>
      <c r="AA701" s="3">
        <f t="shared" si="40"/>
        <v>7116.99</v>
      </c>
    </row>
    <row r="702" spans="1:27" x14ac:dyDescent="0.25">
      <c r="A702" s="93">
        <v>2009</v>
      </c>
      <c r="B702" s="93" t="s">
        <v>63</v>
      </c>
      <c r="C702" s="121" t="s">
        <v>9</v>
      </c>
      <c r="D702" s="3">
        <f>VLOOKUP(B702,SWH!$A$4:$C$19,3,FALSE)</f>
        <v>3804.01</v>
      </c>
      <c r="E702" s="3">
        <v>594.65</v>
      </c>
      <c r="F702" s="3">
        <v>1392.15</v>
      </c>
      <c r="G702" s="3">
        <v>467.33</v>
      </c>
      <c r="H702" s="3">
        <v>558.65</v>
      </c>
      <c r="I702" s="3">
        <v>132.88999999999999</v>
      </c>
      <c r="J702" s="3">
        <v>1853.61</v>
      </c>
      <c r="K702" s="3">
        <v>188.37</v>
      </c>
      <c r="L702" s="3">
        <v>0</v>
      </c>
      <c r="M702" s="3">
        <v>568.23</v>
      </c>
      <c r="N702" s="3">
        <v>7.78</v>
      </c>
      <c r="O702" s="3">
        <f>VLOOKUP(B702,SWH!$A$4:$B$19,2,FALSE)</f>
        <v>2.4109191289999998E-2</v>
      </c>
      <c r="P702" s="3">
        <f t="shared" si="41"/>
        <v>7.7558908087100003</v>
      </c>
      <c r="Q702" s="3">
        <v>0</v>
      </c>
      <c r="R702" s="3">
        <v>370.66</v>
      </c>
      <c r="S702" s="3">
        <v>0</v>
      </c>
      <c r="T702" s="3">
        <v>0</v>
      </c>
      <c r="U702" s="3">
        <v>255.18</v>
      </c>
      <c r="V702" s="3">
        <v>0</v>
      </c>
      <c r="W702" s="3">
        <f t="shared" si="42"/>
        <v>2008.62589080871</v>
      </c>
      <c r="X702" s="3">
        <f t="shared" si="43"/>
        <v>1392.15</v>
      </c>
      <c r="Y702" s="3">
        <v>4553.8100000000004</v>
      </c>
      <c r="Z702" s="3">
        <v>1835.71</v>
      </c>
      <c r="AA702" s="3">
        <f t="shared" si="40"/>
        <v>6389.52</v>
      </c>
    </row>
    <row r="703" spans="1:27" x14ac:dyDescent="0.25">
      <c r="A703" s="93">
        <v>2009</v>
      </c>
      <c r="B703" s="93" t="s">
        <v>63</v>
      </c>
      <c r="C703" s="121" t="s">
        <v>12</v>
      </c>
      <c r="D703" s="3">
        <f>VLOOKUP(B703,SWH!$A$4:$C$19,3,FALSE)</f>
        <v>3804.01</v>
      </c>
      <c r="E703" s="3">
        <v>756.35</v>
      </c>
      <c r="F703" s="3">
        <v>1769.51</v>
      </c>
      <c r="G703" s="3">
        <v>703.97</v>
      </c>
      <c r="H703" s="3">
        <v>558.65</v>
      </c>
      <c r="I703" s="3">
        <v>132.81</v>
      </c>
      <c r="J703" s="3">
        <v>1853.61</v>
      </c>
      <c r="K703" s="3">
        <v>188.37</v>
      </c>
      <c r="L703" s="3">
        <v>0</v>
      </c>
      <c r="M703" s="3">
        <v>680.3</v>
      </c>
      <c r="N703" s="3">
        <v>9.7100000000000009</v>
      </c>
      <c r="O703" s="3">
        <f>VLOOKUP(B703,SWH!$A$4:$B$19,2,FALSE)</f>
        <v>2.4109191289999998E-2</v>
      </c>
      <c r="P703" s="3">
        <f t="shared" si="41"/>
        <v>9.6858908087100009</v>
      </c>
      <c r="Q703" s="3">
        <v>0</v>
      </c>
      <c r="R703" s="3">
        <v>384.12</v>
      </c>
      <c r="S703" s="3">
        <v>75.8</v>
      </c>
      <c r="T703" s="3">
        <v>0</v>
      </c>
      <c r="U703" s="3">
        <v>263.18</v>
      </c>
      <c r="V703" s="3">
        <v>0</v>
      </c>
      <c r="W703" s="3">
        <f t="shared" si="42"/>
        <v>2610.2258908087097</v>
      </c>
      <c r="X703" s="3">
        <f t="shared" si="43"/>
        <v>1769.51</v>
      </c>
      <c r="Y703" s="3">
        <v>5155.32</v>
      </c>
      <c r="Z703" s="3">
        <v>2221.0700000000002</v>
      </c>
      <c r="AA703" s="3">
        <f t="shared" si="40"/>
        <v>7376.3899999999994</v>
      </c>
    </row>
    <row r="704" spans="1:27" x14ac:dyDescent="0.25">
      <c r="A704" s="93">
        <v>2009</v>
      </c>
      <c r="B704" s="93" t="s">
        <v>63</v>
      </c>
      <c r="C704" s="121" t="s">
        <v>8</v>
      </c>
      <c r="D704" s="3">
        <f>VLOOKUP(B704,SWH!$A$4:$C$19,3,FALSE)</f>
        <v>3804.01</v>
      </c>
      <c r="E704" s="3">
        <v>1275.4000000000001</v>
      </c>
      <c r="F704" s="3">
        <v>2577.34</v>
      </c>
      <c r="G704" s="3">
        <v>592.27</v>
      </c>
      <c r="H704" s="3">
        <v>558.65</v>
      </c>
      <c r="I704" s="3">
        <v>132.08000000000001</v>
      </c>
      <c r="J704" s="3">
        <v>1853.61</v>
      </c>
      <c r="K704" s="3">
        <v>188.37</v>
      </c>
      <c r="L704" s="3">
        <v>0</v>
      </c>
      <c r="M704" s="3">
        <v>1028.93</v>
      </c>
      <c r="N704" s="3">
        <v>12.87</v>
      </c>
      <c r="O704" s="3">
        <f>VLOOKUP(B704,SWH!$A$4:$B$19,2,FALSE)</f>
        <v>2.4109191289999998E-2</v>
      </c>
      <c r="P704" s="3">
        <f t="shared" si="41"/>
        <v>12.845890808709999</v>
      </c>
      <c r="Q704" s="3">
        <v>0</v>
      </c>
      <c r="R704" s="3">
        <v>495.96</v>
      </c>
      <c r="S704" s="3">
        <v>97.86</v>
      </c>
      <c r="T704" s="3">
        <v>0</v>
      </c>
      <c r="U704" s="3">
        <v>272.38</v>
      </c>
      <c r="V704" s="3">
        <v>0</v>
      </c>
      <c r="W704" s="3">
        <f t="shared" si="42"/>
        <v>3503.2658908087105</v>
      </c>
      <c r="X704" s="3">
        <f t="shared" si="43"/>
        <v>2577.34</v>
      </c>
      <c r="Y704" s="3">
        <v>6047.63</v>
      </c>
      <c r="Z704" s="3">
        <v>3038.1</v>
      </c>
      <c r="AA704" s="3">
        <f t="shared" si="40"/>
        <v>9085.73</v>
      </c>
    </row>
    <row r="705" spans="1:27" x14ac:dyDescent="0.25">
      <c r="A705" s="93">
        <v>2012</v>
      </c>
      <c r="B705" s="93" t="s">
        <v>63</v>
      </c>
      <c r="C705" s="121" t="s">
        <v>10</v>
      </c>
      <c r="D705" s="3">
        <f>VLOOKUP(B705,SWH!$A$4:$C$19,3,FALSE)</f>
        <v>3804.01</v>
      </c>
      <c r="E705" s="3">
        <v>412.39</v>
      </c>
      <c r="F705" s="3">
        <v>555.11</v>
      </c>
      <c r="G705" s="3">
        <v>2578.92</v>
      </c>
      <c r="H705" s="3">
        <v>441.19</v>
      </c>
      <c r="I705" s="3">
        <v>133.31</v>
      </c>
      <c r="J705" s="3">
        <v>1853.61</v>
      </c>
      <c r="K705" s="3">
        <v>188.37</v>
      </c>
      <c r="L705" s="3">
        <v>0</v>
      </c>
      <c r="M705" s="3">
        <v>949.82</v>
      </c>
      <c r="N705" s="3">
        <v>4.8099999999999996</v>
      </c>
      <c r="O705" s="3">
        <f>VLOOKUP(B705,SWH!$A$4:$B$19,2,FALSE)</f>
        <v>2.4109191289999998E-2</v>
      </c>
      <c r="P705" s="3">
        <f t="shared" si="41"/>
        <v>4.7858908087099996</v>
      </c>
      <c r="Q705" s="3">
        <v>0</v>
      </c>
      <c r="R705" s="3">
        <v>0</v>
      </c>
      <c r="S705" s="3">
        <v>90.92</v>
      </c>
      <c r="T705" s="3">
        <v>0</v>
      </c>
      <c r="U705" s="3">
        <v>236.98</v>
      </c>
      <c r="V705" s="3">
        <v>0</v>
      </c>
      <c r="W705" s="3">
        <f t="shared" si="42"/>
        <v>4036.8358908087102</v>
      </c>
      <c r="X705" s="3">
        <f t="shared" si="43"/>
        <v>555.11</v>
      </c>
      <c r="Y705" s="3">
        <v>6464.98</v>
      </c>
      <c r="Z705" s="3">
        <v>980.47</v>
      </c>
      <c r="AA705" s="3">
        <f t="shared" si="40"/>
        <v>7445.45</v>
      </c>
    </row>
    <row r="706" spans="1:27" x14ac:dyDescent="0.25">
      <c r="A706" s="93">
        <v>2012</v>
      </c>
      <c r="B706" s="93" t="s">
        <v>63</v>
      </c>
      <c r="C706" s="121" t="s">
        <v>6</v>
      </c>
      <c r="D706" s="3">
        <f>VLOOKUP(B706,SWH!$A$4:$C$19,3,FALSE)</f>
        <v>3804.01</v>
      </c>
      <c r="E706" s="3">
        <v>241.61</v>
      </c>
      <c r="F706" s="3">
        <v>479.17</v>
      </c>
      <c r="G706" s="3">
        <v>2135.11</v>
      </c>
      <c r="H706" s="3">
        <v>441.19</v>
      </c>
      <c r="I706" s="3">
        <v>133.34</v>
      </c>
      <c r="J706" s="3">
        <v>1853.61</v>
      </c>
      <c r="K706" s="3">
        <v>188.37</v>
      </c>
      <c r="L706" s="3">
        <v>0</v>
      </c>
      <c r="M706" s="3">
        <v>557.91999999999996</v>
      </c>
      <c r="N706" s="3">
        <v>3.81</v>
      </c>
      <c r="O706" s="3">
        <f>VLOOKUP(B706,SWH!$A$4:$B$19,2,FALSE)</f>
        <v>2.4109191289999998E-2</v>
      </c>
      <c r="P706" s="3">
        <f t="shared" si="41"/>
        <v>3.7858908087100001</v>
      </c>
      <c r="Q706" s="3">
        <v>0</v>
      </c>
      <c r="R706" s="3">
        <v>0.11</v>
      </c>
      <c r="S706" s="3">
        <v>0</v>
      </c>
      <c r="T706" s="3">
        <v>0</v>
      </c>
      <c r="U706" s="3">
        <v>236.98</v>
      </c>
      <c r="V706" s="3">
        <v>0</v>
      </c>
      <c r="W706" s="3">
        <f t="shared" si="42"/>
        <v>2938.5358908087105</v>
      </c>
      <c r="X706" s="3">
        <f t="shared" si="43"/>
        <v>479.17</v>
      </c>
      <c r="Y706" s="3">
        <v>5366.71</v>
      </c>
      <c r="Z706" s="3">
        <v>904.53</v>
      </c>
      <c r="AA706" s="3">
        <f t="shared" ref="AA706:AA769" si="44">SUM(Y706:Z706)</f>
        <v>6271.24</v>
      </c>
    </row>
    <row r="707" spans="1:27" x14ac:dyDescent="0.25">
      <c r="A707" s="93">
        <v>2012</v>
      </c>
      <c r="B707" s="93" t="s">
        <v>63</v>
      </c>
      <c r="C707" s="121" t="s">
        <v>11</v>
      </c>
      <c r="D707" s="3">
        <f>VLOOKUP(B707,SWH!$A$4:$C$19,3,FALSE)</f>
        <v>3804.01</v>
      </c>
      <c r="E707" s="3">
        <v>668.68</v>
      </c>
      <c r="F707" s="3">
        <v>562.9</v>
      </c>
      <c r="G707" s="3">
        <v>2047.33</v>
      </c>
      <c r="H707" s="3">
        <v>441.19</v>
      </c>
      <c r="I707" s="3">
        <v>133.36000000000001</v>
      </c>
      <c r="J707" s="3">
        <v>1853.61</v>
      </c>
      <c r="K707" s="3">
        <v>188.37</v>
      </c>
      <c r="L707" s="3">
        <v>0</v>
      </c>
      <c r="M707" s="3">
        <v>926.12</v>
      </c>
      <c r="N707" s="3">
        <v>5.05</v>
      </c>
      <c r="O707" s="3">
        <f>VLOOKUP(B707,SWH!$A$4:$B$19,2,FALSE)</f>
        <v>2.4109191289999998E-2</v>
      </c>
      <c r="P707" s="3">
        <f t="shared" ref="P707:P770" si="45">N707-O707</f>
        <v>5.0258908087099998</v>
      </c>
      <c r="Q707" s="3">
        <v>0</v>
      </c>
      <c r="R707" s="3">
        <v>0</v>
      </c>
      <c r="S707" s="3">
        <v>87.96</v>
      </c>
      <c r="T707" s="3">
        <v>0</v>
      </c>
      <c r="U707" s="3">
        <v>236.98</v>
      </c>
      <c r="V707" s="3">
        <v>0</v>
      </c>
      <c r="W707" s="3">
        <f t="shared" ref="W707:W770" si="46">E707+G707+M707+SUM(P707:S707)</f>
        <v>3735.1158908087095</v>
      </c>
      <c r="X707" s="3">
        <f t="shared" ref="X707:X770" si="47">F707</f>
        <v>562.9</v>
      </c>
      <c r="Y707" s="3">
        <v>6163.3</v>
      </c>
      <c r="Z707" s="3">
        <v>988.25</v>
      </c>
      <c r="AA707" s="3">
        <f t="shared" si="44"/>
        <v>7151.55</v>
      </c>
    </row>
    <row r="708" spans="1:27" x14ac:dyDescent="0.25">
      <c r="A708" s="93">
        <v>2012</v>
      </c>
      <c r="B708" s="93" t="s">
        <v>63</v>
      </c>
      <c r="C708" s="121" t="s">
        <v>13</v>
      </c>
      <c r="D708" s="3">
        <f>VLOOKUP(B708,SWH!$A$4:$C$19,3,FALSE)</f>
        <v>3804.01</v>
      </c>
      <c r="E708" s="3">
        <v>227.23</v>
      </c>
      <c r="F708" s="3">
        <v>543.87</v>
      </c>
      <c r="G708" s="3">
        <v>1841.12</v>
      </c>
      <c r="H708" s="3">
        <v>441.19</v>
      </c>
      <c r="I708" s="3">
        <v>133.19</v>
      </c>
      <c r="J708" s="3">
        <v>1853.61</v>
      </c>
      <c r="K708" s="3">
        <v>188.37</v>
      </c>
      <c r="L708" s="3">
        <v>0</v>
      </c>
      <c r="M708" s="3">
        <v>544.54</v>
      </c>
      <c r="N708" s="3">
        <v>4.05</v>
      </c>
      <c r="O708" s="3">
        <f>VLOOKUP(B708,SWH!$A$4:$B$19,2,FALSE)</f>
        <v>2.4109191289999998E-2</v>
      </c>
      <c r="P708" s="3">
        <f t="shared" si="45"/>
        <v>4.0258908087099998</v>
      </c>
      <c r="Q708" s="3">
        <v>0</v>
      </c>
      <c r="R708" s="3">
        <v>0.85</v>
      </c>
      <c r="S708" s="3">
        <v>0</v>
      </c>
      <c r="T708" s="3">
        <v>0</v>
      </c>
      <c r="U708" s="3">
        <v>236.98</v>
      </c>
      <c r="V708" s="3">
        <v>0</v>
      </c>
      <c r="W708" s="3">
        <f t="shared" si="46"/>
        <v>2617.7658908087101</v>
      </c>
      <c r="X708" s="3">
        <f t="shared" si="47"/>
        <v>543.87</v>
      </c>
      <c r="Y708" s="3">
        <v>5045.79</v>
      </c>
      <c r="Z708" s="3">
        <v>969.22</v>
      </c>
      <c r="AA708" s="3">
        <f t="shared" si="44"/>
        <v>6015.01</v>
      </c>
    </row>
    <row r="709" spans="1:27" x14ac:dyDescent="0.25">
      <c r="A709" s="93">
        <v>2012</v>
      </c>
      <c r="B709" s="93" t="s">
        <v>63</v>
      </c>
      <c r="C709" s="121" t="s">
        <v>19</v>
      </c>
      <c r="D709" s="3">
        <f>VLOOKUP(B709,SWH!$A$4:$C$19,3,FALSE)</f>
        <v>3804.01</v>
      </c>
      <c r="E709" s="3">
        <v>419.48</v>
      </c>
      <c r="F709" s="3">
        <v>496.76</v>
      </c>
      <c r="G709" s="3">
        <v>1636.83</v>
      </c>
      <c r="H709" s="3">
        <v>441.19</v>
      </c>
      <c r="I709" s="3">
        <v>133.13999999999999</v>
      </c>
      <c r="J709" s="3">
        <v>1853.61</v>
      </c>
      <c r="K709" s="3">
        <v>188.37</v>
      </c>
      <c r="L709" s="3">
        <v>0</v>
      </c>
      <c r="M709" s="3">
        <v>652.29</v>
      </c>
      <c r="N709" s="3">
        <v>4.1900000000000004</v>
      </c>
      <c r="O709" s="3">
        <f>VLOOKUP(B709,SWH!$A$4:$B$19,2,FALSE)</f>
        <v>2.4109191289999998E-2</v>
      </c>
      <c r="P709" s="3">
        <f t="shared" si="45"/>
        <v>4.1658908087100004</v>
      </c>
      <c r="Q709" s="3">
        <v>0</v>
      </c>
      <c r="R709" s="3">
        <v>9.59</v>
      </c>
      <c r="S709" s="3">
        <v>65.91</v>
      </c>
      <c r="T709" s="3">
        <v>0</v>
      </c>
      <c r="U709" s="3">
        <v>236.98</v>
      </c>
      <c r="V709" s="3">
        <v>0</v>
      </c>
      <c r="W709" s="3">
        <f t="shared" si="46"/>
        <v>2788.2658908087101</v>
      </c>
      <c r="X709" s="3">
        <f t="shared" si="47"/>
        <v>496.76</v>
      </c>
      <c r="Y709" s="3">
        <v>5216.25</v>
      </c>
      <c r="Z709" s="3">
        <v>922.12</v>
      </c>
      <c r="AA709" s="3">
        <f t="shared" si="44"/>
        <v>6138.37</v>
      </c>
    </row>
    <row r="710" spans="1:27" x14ac:dyDescent="0.25">
      <c r="A710" s="93">
        <v>2012</v>
      </c>
      <c r="B710" s="93" t="s">
        <v>63</v>
      </c>
      <c r="C710" s="121" t="s">
        <v>20</v>
      </c>
      <c r="D710" s="3">
        <f>VLOOKUP(B710,SWH!$A$4:$C$19,3,FALSE)</f>
        <v>3804.01</v>
      </c>
      <c r="E710" s="3">
        <v>379.14</v>
      </c>
      <c r="F710" s="3">
        <v>392.68</v>
      </c>
      <c r="G710" s="3">
        <v>1172.18</v>
      </c>
      <c r="H710" s="3">
        <v>441.19</v>
      </c>
      <c r="I710" s="3">
        <v>133.24</v>
      </c>
      <c r="J710" s="3">
        <v>1853.61</v>
      </c>
      <c r="K710" s="3">
        <v>188.37</v>
      </c>
      <c r="L710" s="3">
        <v>0</v>
      </c>
      <c r="M710" s="3">
        <v>526.19000000000005</v>
      </c>
      <c r="N710" s="3">
        <v>3.32</v>
      </c>
      <c r="O710" s="3">
        <f>VLOOKUP(B710,SWH!$A$4:$B$19,2,FALSE)</f>
        <v>2.4109191289999998E-2</v>
      </c>
      <c r="P710" s="3">
        <f t="shared" si="45"/>
        <v>3.2958908087099998</v>
      </c>
      <c r="Q710" s="3">
        <v>0</v>
      </c>
      <c r="R710" s="3">
        <v>168.2</v>
      </c>
      <c r="S710" s="3">
        <v>0</v>
      </c>
      <c r="T710" s="3">
        <v>0</v>
      </c>
      <c r="U710" s="3">
        <v>237.12</v>
      </c>
      <c r="V710" s="3">
        <v>0</v>
      </c>
      <c r="W710" s="3">
        <f t="shared" si="46"/>
        <v>2249.0058908087103</v>
      </c>
      <c r="X710" s="3">
        <f t="shared" si="47"/>
        <v>392.68</v>
      </c>
      <c r="Y710" s="3">
        <v>4677.08</v>
      </c>
      <c r="Z710" s="3">
        <v>818.18</v>
      </c>
      <c r="AA710" s="3">
        <f t="shared" si="44"/>
        <v>5495.26</v>
      </c>
    </row>
    <row r="711" spans="1:27" x14ac:dyDescent="0.25">
      <c r="A711" s="93">
        <v>2012</v>
      </c>
      <c r="B711" s="93" t="s">
        <v>63</v>
      </c>
      <c r="C711" s="121" t="s">
        <v>3</v>
      </c>
      <c r="D711" s="3">
        <f>VLOOKUP(B711,SWH!$A$4:$C$19,3,FALSE)</f>
        <v>3804.01</v>
      </c>
      <c r="E711" s="3">
        <v>461.73</v>
      </c>
      <c r="F711" s="3">
        <v>569.47</v>
      </c>
      <c r="G711" s="3">
        <v>1040.28</v>
      </c>
      <c r="H711" s="3">
        <v>441.19</v>
      </c>
      <c r="I711" s="3">
        <v>133.21</v>
      </c>
      <c r="J711" s="3">
        <v>1853.61</v>
      </c>
      <c r="K711" s="3">
        <v>188.37</v>
      </c>
      <c r="L711" s="3">
        <v>0</v>
      </c>
      <c r="M711" s="3">
        <v>632.22</v>
      </c>
      <c r="N711" s="3">
        <v>4.8099999999999996</v>
      </c>
      <c r="O711" s="3">
        <f>VLOOKUP(B711,SWH!$A$4:$B$19,2,FALSE)</f>
        <v>2.4109191289999998E-2</v>
      </c>
      <c r="P711" s="3">
        <f t="shared" si="45"/>
        <v>4.7858908087099996</v>
      </c>
      <c r="Q711" s="3">
        <v>0</v>
      </c>
      <c r="R711" s="3">
        <v>88.79</v>
      </c>
      <c r="S711" s="3">
        <v>62.61</v>
      </c>
      <c r="T711" s="3">
        <v>0</v>
      </c>
      <c r="U711" s="3">
        <v>240.4</v>
      </c>
      <c r="V711" s="3">
        <v>0</v>
      </c>
      <c r="W711" s="3">
        <f t="shared" si="46"/>
        <v>2290.4158908087102</v>
      </c>
      <c r="X711" s="3">
        <f t="shared" si="47"/>
        <v>569.47</v>
      </c>
      <c r="Y711" s="3">
        <v>4718.47</v>
      </c>
      <c r="Z711" s="3">
        <v>998.25</v>
      </c>
      <c r="AA711" s="3">
        <f t="shared" si="44"/>
        <v>5716.72</v>
      </c>
    </row>
    <row r="712" spans="1:27" x14ac:dyDescent="0.25">
      <c r="A712" s="93">
        <v>2012</v>
      </c>
      <c r="B712" s="93" t="s">
        <v>63</v>
      </c>
      <c r="C712" s="121" t="s">
        <v>7</v>
      </c>
      <c r="D712" s="3">
        <f>VLOOKUP(B712,SWH!$A$4:$C$19,3,FALSE)</f>
        <v>3804.01</v>
      </c>
      <c r="E712" s="3">
        <v>362.99</v>
      </c>
      <c r="F712" s="3">
        <v>533.28</v>
      </c>
      <c r="G712" s="3">
        <v>911.38</v>
      </c>
      <c r="H712" s="3">
        <v>441.19</v>
      </c>
      <c r="I712" s="3">
        <v>133.21</v>
      </c>
      <c r="J712" s="3">
        <v>1853.61</v>
      </c>
      <c r="K712" s="3">
        <v>188.37</v>
      </c>
      <c r="L712" s="3">
        <v>0</v>
      </c>
      <c r="M712" s="3">
        <v>522.16</v>
      </c>
      <c r="N712" s="3">
        <v>4.09</v>
      </c>
      <c r="O712" s="3">
        <f>VLOOKUP(B712,SWH!$A$4:$B$19,2,FALSE)</f>
        <v>2.4109191289999998E-2</v>
      </c>
      <c r="P712" s="3">
        <f t="shared" si="45"/>
        <v>4.0658908087099999</v>
      </c>
      <c r="Q712" s="3">
        <v>0</v>
      </c>
      <c r="R712" s="3">
        <v>201.47</v>
      </c>
      <c r="S712" s="3">
        <v>0</v>
      </c>
      <c r="T712" s="3">
        <v>0</v>
      </c>
      <c r="U712" s="3">
        <v>239.18</v>
      </c>
      <c r="V712" s="3">
        <v>0</v>
      </c>
      <c r="W712" s="3">
        <f t="shared" si="46"/>
        <v>2002.0658908087098</v>
      </c>
      <c r="X712" s="3">
        <f t="shared" si="47"/>
        <v>533.28</v>
      </c>
      <c r="Y712" s="3">
        <v>4430.1000000000004</v>
      </c>
      <c r="Z712" s="3">
        <v>960.84</v>
      </c>
      <c r="AA712" s="3">
        <f t="shared" si="44"/>
        <v>5390.9400000000005</v>
      </c>
    </row>
    <row r="713" spans="1:27" x14ac:dyDescent="0.25">
      <c r="A713" s="93">
        <v>2012</v>
      </c>
      <c r="B713" s="93" t="s">
        <v>63</v>
      </c>
      <c r="C713" s="121" t="s">
        <v>17</v>
      </c>
      <c r="D713" s="3">
        <f>VLOOKUP(B713,SWH!$A$4:$C$19,3,FALSE)</f>
        <v>3804.01</v>
      </c>
      <c r="E713" s="3">
        <v>628.6</v>
      </c>
      <c r="F713" s="3">
        <v>520.75</v>
      </c>
      <c r="G713" s="3">
        <v>970.84</v>
      </c>
      <c r="H713" s="3">
        <v>441.19</v>
      </c>
      <c r="I713" s="3">
        <v>133.19</v>
      </c>
      <c r="J713" s="3">
        <v>1853.61</v>
      </c>
      <c r="K713" s="3">
        <v>188.37</v>
      </c>
      <c r="L713" s="3">
        <v>0</v>
      </c>
      <c r="M713" s="3">
        <v>921.49</v>
      </c>
      <c r="N713" s="3">
        <v>4.5999999999999996</v>
      </c>
      <c r="O713" s="3">
        <f>VLOOKUP(B713,SWH!$A$4:$B$19,2,FALSE)</f>
        <v>2.4109191289999998E-2</v>
      </c>
      <c r="P713" s="3">
        <f t="shared" si="45"/>
        <v>4.5758908087099996</v>
      </c>
      <c r="Q713" s="3">
        <v>0</v>
      </c>
      <c r="R713" s="3">
        <v>25.84</v>
      </c>
      <c r="S713" s="3">
        <v>51.8</v>
      </c>
      <c r="T713" s="3">
        <v>0</v>
      </c>
      <c r="U713" s="3">
        <v>238.16</v>
      </c>
      <c r="V713" s="3">
        <v>0</v>
      </c>
      <c r="W713" s="3">
        <f t="shared" si="46"/>
        <v>2603.1458908087102</v>
      </c>
      <c r="X713" s="3">
        <f t="shared" si="47"/>
        <v>520.75</v>
      </c>
      <c r="Y713" s="3">
        <v>5031.16</v>
      </c>
      <c r="Z713" s="3">
        <v>947.28</v>
      </c>
      <c r="AA713" s="3">
        <f t="shared" si="44"/>
        <v>5978.44</v>
      </c>
    </row>
    <row r="714" spans="1:27" x14ac:dyDescent="0.25">
      <c r="A714" s="93">
        <v>2012</v>
      </c>
      <c r="B714" s="93" t="s">
        <v>63</v>
      </c>
      <c r="C714" s="121" t="s">
        <v>14</v>
      </c>
      <c r="D714" s="3">
        <f>VLOOKUP(B714,SWH!$A$4:$C$19,3,FALSE)</f>
        <v>3804.01</v>
      </c>
      <c r="E714" s="3">
        <v>437.39</v>
      </c>
      <c r="F714" s="3">
        <v>661.94</v>
      </c>
      <c r="G714" s="3">
        <v>758.78</v>
      </c>
      <c r="H714" s="3">
        <v>441.19</v>
      </c>
      <c r="I714" s="3">
        <v>133.01</v>
      </c>
      <c r="J714" s="3">
        <v>1853.61</v>
      </c>
      <c r="K714" s="3">
        <v>188.37</v>
      </c>
      <c r="L714" s="3">
        <v>0</v>
      </c>
      <c r="M714" s="3">
        <v>598.63</v>
      </c>
      <c r="N714" s="3">
        <v>5.38</v>
      </c>
      <c r="O714" s="3">
        <f>VLOOKUP(B714,SWH!$A$4:$B$19,2,FALSE)</f>
        <v>2.4109191289999998E-2</v>
      </c>
      <c r="P714" s="3">
        <f t="shared" si="45"/>
        <v>5.3558908087099999</v>
      </c>
      <c r="Q714" s="3">
        <v>0</v>
      </c>
      <c r="R714" s="3">
        <v>131.75</v>
      </c>
      <c r="S714" s="3">
        <v>59.67</v>
      </c>
      <c r="T714" s="3">
        <v>0</v>
      </c>
      <c r="U714" s="3">
        <v>245.01</v>
      </c>
      <c r="V714" s="3">
        <v>0</v>
      </c>
      <c r="W714" s="3">
        <f t="shared" si="46"/>
        <v>1991.5758908087103</v>
      </c>
      <c r="X714" s="3">
        <f t="shared" si="47"/>
        <v>661.94</v>
      </c>
      <c r="Y714" s="3">
        <v>4419.42</v>
      </c>
      <c r="Z714" s="3">
        <v>1095.33</v>
      </c>
      <c r="AA714" s="3">
        <f t="shared" si="44"/>
        <v>5514.75</v>
      </c>
    </row>
    <row r="715" spans="1:27" x14ac:dyDescent="0.25">
      <c r="A715" s="93">
        <v>2012</v>
      </c>
      <c r="B715" s="93" t="s">
        <v>63</v>
      </c>
      <c r="C715" s="121" t="s">
        <v>2</v>
      </c>
      <c r="D715" s="3">
        <f>VLOOKUP(B715,SWH!$A$4:$C$19,3,FALSE)</f>
        <v>3804.01</v>
      </c>
      <c r="E715" s="3">
        <v>361.82</v>
      </c>
      <c r="F715" s="3">
        <v>608.45000000000005</v>
      </c>
      <c r="G715" s="3">
        <v>672.59</v>
      </c>
      <c r="H715" s="3">
        <v>441.19</v>
      </c>
      <c r="I715" s="3">
        <v>133.11000000000001</v>
      </c>
      <c r="J715" s="3">
        <v>1853.61</v>
      </c>
      <c r="K715" s="3">
        <v>188.37</v>
      </c>
      <c r="L715" s="3">
        <v>0</v>
      </c>
      <c r="M715" s="3">
        <v>554.79</v>
      </c>
      <c r="N715" s="3">
        <v>4.2699999999999996</v>
      </c>
      <c r="O715" s="3">
        <f>VLOOKUP(B715,SWH!$A$4:$B$19,2,FALSE)</f>
        <v>2.4109191289999998E-2</v>
      </c>
      <c r="P715" s="3">
        <f t="shared" si="45"/>
        <v>4.2458908087099996</v>
      </c>
      <c r="Q715" s="3">
        <v>0</v>
      </c>
      <c r="R715" s="3">
        <v>289.68</v>
      </c>
      <c r="S715" s="3">
        <v>0</v>
      </c>
      <c r="T715" s="3">
        <v>0</v>
      </c>
      <c r="U715" s="3">
        <v>243.45</v>
      </c>
      <c r="V715" s="3">
        <v>0</v>
      </c>
      <c r="W715" s="3">
        <f t="shared" si="46"/>
        <v>1883.12589080871</v>
      </c>
      <c r="X715" s="3">
        <f t="shared" si="47"/>
        <v>608.45000000000005</v>
      </c>
      <c r="Y715" s="3">
        <v>4311.08</v>
      </c>
      <c r="Z715" s="3">
        <v>1040.28</v>
      </c>
      <c r="AA715" s="3">
        <f t="shared" si="44"/>
        <v>5351.36</v>
      </c>
    </row>
    <row r="716" spans="1:27" x14ac:dyDescent="0.25">
      <c r="A716" s="93">
        <v>2012</v>
      </c>
      <c r="B716" s="93" t="s">
        <v>63</v>
      </c>
      <c r="C716" s="121" t="s">
        <v>18</v>
      </c>
      <c r="D716" s="3">
        <f>VLOOKUP(B716,SWH!$A$4:$C$19,3,FALSE)</f>
        <v>3804.01</v>
      </c>
      <c r="E716" s="3">
        <v>601.54999999999995</v>
      </c>
      <c r="F716" s="3">
        <v>628.96</v>
      </c>
      <c r="G716" s="3">
        <v>513.37</v>
      </c>
      <c r="H716" s="3">
        <v>441.19</v>
      </c>
      <c r="I716" s="3">
        <v>132.86000000000001</v>
      </c>
      <c r="J716" s="3">
        <v>1853.61</v>
      </c>
      <c r="K716" s="3">
        <v>188.37</v>
      </c>
      <c r="L716" s="3">
        <v>0</v>
      </c>
      <c r="M716" s="3">
        <v>938.74</v>
      </c>
      <c r="N716" s="3">
        <v>5.75</v>
      </c>
      <c r="O716" s="3">
        <f>VLOOKUP(B716,SWH!$A$4:$B$19,2,FALSE)</f>
        <v>2.4109191289999998E-2</v>
      </c>
      <c r="P716" s="3">
        <f t="shared" si="45"/>
        <v>5.72589080871</v>
      </c>
      <c r="Q716" s="3">
        <v>0</v>
      </c>
      <c r="R716" s="3">
        <v>20.27</v>
      </c>
      <c r="S716" s="3">
        <v>90.15</v>
      </c>
      <c r="T716" s="3">
        <v>0</v>
      </c>
      <c r="U716" s="3">
        <v>246.4</v>
      </c>
      <c r="V716" s="3">
        <v>0</v>
      </c>
      <c r="W716" s="3">
        <f t="shared" si="46"/>
        <v>2169.80589080871</v>
      </c>
      <c r="X716" s="3">
        <f t="shared" si="47"/>
        <v>628.96</v>
      </c>
      <c r="Y716" s="3">
        <v>4597.5</v>
      </c>
      <c r="Z716" s="3">
        <v>1063.73</v>
      </c>
      <c r="AA716" s="3">
        <f t="shared" si="44"/>
        <v>5661.23</v>
      </c>
    </row>
    <row r="717" spans="1:27" x14ac:dyDescent="0.25">
      <c r="A717" s="93">
        <v>2012</v>
      </c>
      <c r="B717" s="93" t="s">
        <v>63</v>
      </c>
      <c r="C717" s="121" t="s">
        <v>4</v>
      </c>
      <c r="D717" s="3">
        <f>VLOOKUP(B717,SWH!$A$4:$C$19,3,FALSE)</f>
        <v>3804.01</v>
      </c>
      <c r="E717" s="3">
        <v>775.44</v>
      </c>
      <c r="F717" s="3">
        <v>824.9</v>
      </c>
      <c r="G717" s="3">
        <v>615.95000000000005</v>
      </c>
      <c r="H717" s="3">
        <v>441.19</v>
      </c>
      <c r="I717" s="3">
        <v>133.05000000000001</v>
      </c>
      <c r="J717" s="3">
        <v>1853.61</v>
      </c>
      <c r="K717" s="3">
        <v>188.37</v>
      </c>
      <c r="L717" s="3">
        <v>0</v>
      </c>
      <c r="M717" s="3">
        <v>935.12</v>
      </c>
      <c r="N717" s="3">
        <v>6.1</v>
      </c>
      <c r="O717" s="3">
        <f>VLOOKUP(B717,SWH!$A$4:$B$19,2,FALSE)</f>
        <v>2.4109191289999998E-2</v>
      </c>
      <c r="P717" s="3">
        <f t="shared" si="45"/>
        <v>6.0758908087099996</v>
      </c>
      <c r="Q717" s="3">
        <v>0</v>
      </c>
      <c r="R717" s="3">
        <v>168.68</v>
      </c>
      <c r="S717" s="3">
        <v>74.33</v>
      </c>
      <c r="T717" s="3">
        <v>0</v>
      </c>
      <c r="U717" s="3">
        <v>251.09</v>
      </c>
      <c r="V717" s="3">
        <v>0</v>
      </c>
      <c r="W717" s="3">
        <f t="shared" si="46"/>
        <v>2575.5958908087105</v>
      </c>
      <c r="X717" s="3">
        <f t="shared" si="47"/>
        <v>824.9</v>
      </c>
      <c r="Y717" s="3">
        <v>5003.47</v>
      </c>
      <c r="Z717" s="3">
        <v>1264.3699999999999</v>
      </c>
      <c r="AA717" s="3">
        <f t="shared" si="44"/>
        <v>6267.84</v>
      </c>
    </row>
    <row r="718" spans="1:27" x14ac:dyDescent="0.25">
      <c r="A718" s="93">
        <v>2012</v>
      </c>
      <c r="B718" s="93" t="s">
        <v>63</v>
      </c>
      <c r="C718" s="121" t="s">
        <v>5</v>
      </c>
      <c r="D718" s="3">
        <f>VLOOKUP(B718,SWH!$A$4:$C$19,3,FALSE)</f>
        <v>3804.01</v>
      </c>
      <c r="E718" s="3">
        <v>432.88</v>
      </c>
      <c r="F718" s="3">
        <v>821.95</v>
      </c>
      <c r="G718" s="3">
        <v>532.80999999999995</v>
      </c>
      <c r="H718" s="3">
        <v>441.19</v>
      </c>
      <c r="I718" s="3">
        <v>133.06</v>
      </c>
      <c r="J718" s="3">
        <v>1853.61</v>
      </c>
      <c r="K718" s="3">
        <v>188.37</v>
      </c>
      <c r="L718" s="3">
        <v>0</v>
      </c>
      <c r="M718" s="3">
        <v>549.91</v>
      </c>
      <c r="N718" s="3">
        <v>4.96</v>
      </c>
      <c r="O718" s="3">
        <f>VLOOKUP(B718,SWH!$A$4:$B$19,2,FALSE)</f>
        <v>2.4109191289999998E-2</v>
      </c>
      <c r="P718" s="3">
        <f t="shared" si="45"/>
        <v>4.93589080871</v>
      </c>
      <c r="Q718" s="3">
        <v>0</v>
      </c>
      <c r="R718" s="3">
        <v>281.62</v>
      </c>
      <c r="S718" s="3">
        <v>0</v>
      </c>
      <c r="T718" s="3">
        <v>0</v>
      </c>
      <c r="U718" s="3">
        <v>249.02</v>
      </c>
      <c r="V718" s="3">
        <v>0</v>
      </c>
      <c r="W718" s="3">
        <f t="shared" si="46"/>
        <v>1802.15589080871</v>
      </c>
      <c r="X718" s="3">
        <f t="shared" si="47"/>
        <v>821.95</v>
      </c>
      <c r="Y718" s="3">
        <v>4230.04</v>
      </c>
      <c r="Z718" s="3">
        <v>1259.3399999999999</v>
      </c>
      <c r="AA718" s="3">
        <f t="shared" si="44"/>
        <v>5489.38</v>
      </c>
    </row>
    <row r="719" spans="1:27" x14ac:dyDescent="0.25">
      <c r="A719" s="93">
        <v>2012</v>
      </c>
      <c r="B719" s="93" t="s">
        <v>63</v>
      </c>
      <c r="C719" s="121" t="s">
        <v>15</v>
      </c>
      <c r="D719" s="3">
        <f>VLOOKUP(B719,SWH!$A$4:$C$19,3,FALSE)</f>
        <v>3804.01</v>
      </c>
      <c r="E719" s="3">
        <v>532.99</v>
      </c>
      <c r="F719" s="3">
        <v>595.09</v>
      </c>
      <c r="G719" s="3">
        <v>362.28</v>
      </c>
      <c r="H719" s="3">
        <v>441.19</v>
      </c>
      <c r="I719" s="3">
        <v>132.85</v>
      </c>
      <c r="J719" s="3">
        <v>1853.61</v>
      </c>
      <c r="K719" s="3">
        <v>188.37</v>
      </c>
      <c r="L719" s="3">
        <v>0</v>
      </c>
      <c r="M719" s="3">
        <v>926.8</v>
      </c>
      <c r="N719" s="3">
        <v>5.63</v>
      </c>
      <c r="O719" s="3">
        <f>VLOOKUP(B719,SWH!$A$4:$B$19,2,FALSE)</f>
        <v>2.4109191289999998E-2</v>
      </c>
      <c r="P719" s="3">
        <f t="shared" si="45"/>
        <v>5.6058908087099999</v>
      </c>
      <c r="Q719" s="3">
        <v>0</v>
      </c>
      <c r="R719" s="3">
        <v>12.14</v>
      </c>
      <c r="S719" s="3">
        <v>70.290000000000006</v>
      </c>
      <c r="T719" s="3">
        <v>0</v>
      </c>
      <c r="U719" s="3">
        <v>250.6</v>
      </c>
      <c r="V719" s="3">
        <v>0</v>
      </c>
      <c r="W719" s="3">
        <f t="shared" si="46"/>
        <v>1910.10589080871</v>
      </c>
      <c r="X719" s="3">
        <f t="shared" si="47"/>
        <v>595.09</v>
      </c>
      <c r="Y719" s="3">
        <v>4337.8</v>
      </c>
      <c r="Z719" s="3">
        <v>1034.07</v>
      </c>
      <c r="AA719" s="3">
        <f t="shared" si="44"/>
        <v>5371.87</v>
      </c>
    </row>
    <row r="720" spans="1:27" x14ac:dyDescent="0.25">
      <c r="A720" s="93">
        <v>2012</v>
      </c>
      <c r="B720" s="93" t="s">
        <v>63</v>
      </c>
      <c r="C720" s="121" t="s">
        <v>16</v>
      </c>
      <c r="D720" s="3">
        <f>VLOOKUP(B720,SWH!$A$4:$C$19,3,FALSE)</f>
        <v>3804.01</v>
      </c>
      <c r="E720" s="3">
        <v>870.64</v>
      </c>
      <c r="F720" s="3">
        <v>1336.69</v>
      </c>
      <c r="G720" s="3">
        <v>639.25</v>
      </c>
      <c r="H720" s="3">
        <v>441.19</v>
      </c>
      <c r="I720" s="3">
        <v>132.99</v>
      </c>
      <c r="J720" s="3">
        <v>1853.61</v>
      </c>
      <c r="K720" s="3">
        <v>188.37</v>
      </c>
      <c r="L720" s="3">
        <v>0</v>
      </c>
      <c r="M720" s="3">
        <v>955.87</v>
      </c>
      <c r="N720" s="3">
        <v>8.48</v>
      </c>
      <c r="O720" s="3">
        <f>VLOOKUP(B720,SWH!$A$4:$B$19,2,FALSE)</f>
        <v>2.4109191289999998E-2</v>
      </c>
      <c r="P720" s="3">
        <f t="shared" si="45"/>
        <v>8.4558908087100004</v>
      </c>
      <c r="Q720" s="3">
        <v>0</v>
      </c>
      <c r="R720" s="3">
        <v>292.52999999999997</v>
      </c>
      <c r="S720" s="3">
        <v>77.56</v>
      </c>
      <c r="T720" s="3">
        <v>0</v>
      </c>
      <c r="U720" s="3">
        <v>256.61</v>
      </c>
      <c r="V720" s="3">
        <v>0</v>
      </c>
      <c r="W720" s="3">
        <f t="shared" si="46"/>
        <v>2844.3058908087096</v>
      </c>
      <c r="X720" s="3">
        <f t="shared" si="47"/>
        <v>1336.69</v>
      </c>
      <c r="Y720" s="3">
        <v>5272.13</v>
      </c>
      <c r="Z720" s="3">
        <v>1781.67</v>
      </c>
      <c r="AA720" s="3">
        <f t="shared" si="44"/>
        <v>7053.8</v>
      </c>
    </row>
    <row r="721" spans="1:27" x14ac:dyDescent="0.25">
      <c r="A721" s="93">
        <v>2012</v>
      </c>
      <c r="B721" s="93" t="s">
        <v>63</v>
      </c>
      <c r="C721" s="121" t="s">
        <v>9</v>
      </c>
      <c r="D721" s="3">
        <f>VLOOKUP(B721,SWH!$A$4:$C$19,3,FALSE)</f>
        <v>3804.01</v>
      </c>
      <c r="E721" s="3">
        <v>652.08000000000004</v>
      </c>
      <c r="F721" s="3">
        <v>1129.8599999999999</v>
      </c>
      <c r="G721" s="3">
        <v>455.95</v>
      </c>
      <c r="H721" s="3">
        <v>441.19</v>
      </c>
      <c r="I721" s="3">
        <v>132.88999999999999</v>
      </c>
      <c r="J721" s="3">
        <v>1853.61</v>
      </c>
      <c r="K721" s="3">
        <v>188.37</v>
      </c>
      <c r="L721" s="3">
        <v>0</v>
      </c>
      <c r="M721" s="3">
        <v>802.06</v>
      </c>
      <c r="N721" s="3">
        <v>7.82</v>
      </c>
      <c r="O721" s="3">
        <f>VLOOKUP(B721,SWH!$A$4:$B$19,2,FALSE)</f>
        <v>2.4109191289999998E-2</v>
      </c>
      <c r="P721" s="3">
        <f t="shared" si="45"/>
        <v>7.7958908087100003</v>
      </c>
      <c r="Q721" s="3">
        <v>0</v>
      </c>
      <c r="R721" s="3">
        <v>365.9</v>
      </c>
      <c r="S721" s="3">
        <v>73.58</v>
      </c>
      <c r="T721" s="3">
        <v>0</v>
      </c>
      <c r="U721" s="3">
        <v>255.17</v>
      </c>
      <c r="V721" s="3">
        <v>0</v>
      </c>
      <c r="W721" s="3">
        <f t="shared" si="46"/>
        <v>2357.36589080871</v>
      </c>
      <c r="X721" s="3">
        <f t="shared" si="47"/>
        <v>1129.8599999999999</v>
      </c>
      <c r="Y721" s="3">
        <v>4785.09</v>
      </c>
      <c r="Z721" s="3">
        <v>1573.41</v>
      </c>
      <c r="AA721" s="3">
        <f t="shared" si="44"/>
        <v>6358.5</v>
      </c>
    </row>
    <row r="722" spans="1:27" x14ac:dyDescent="0.25">
      <c r="A722" s="93">
        <v>2012</v>
      </c>
      <c r="B722" s="93" t="s">
        <v>63</v>
      </c>
      <c r="C722" s="121" t="s">
        <v>12</v>
      </c>
      <c r="D722" s="3">
        <f>VLOOKUP(B722,SWH!$A$4:$C$19,3,FALSE)</f>
        <v>3804.01</v>
      </c>
      <c r="E722" s="3">
        <v>890.32</v>
      </c>
      <c r="F722" s="3">
        <v>1638.88</v>
      </c>
      <c r="G722" s="3">
        <v>522.57000000000005</v>
      </c>
      <c r="H722" s="3">
        <v>441.19</v>
      </c>
      <c r="I722" s="3">
        <v>132.81</v>
      </c>
      <c r="J722" s="3">
        <v>1853.61</v>
      </c>
      <c r="K722" s="3">
        <v>188.37</v>
      </c>
      <c r="L722" s="3">
        <v>0</v>
      </c>
      <c r="M722" s="3">
        <v>961.53</v>
      </c>
      <c r="N722" s="3">
        <v>9.59</v>
      </c>
      <c r="O722" s="3">
        <f>VLOOKUP(B722,SWH!$A$4:$B$19,2,FALSE)</f>
        <v>2.4109191289999998E-2</v>
      </c>
      <c r="P722" s="3">
        <f t="shared" si="45"/>
        <v>9.5658908087099999</v>
      </c>
      <c r="Q722" s="3">
        <v>0</v>
      </c>
      <c r="R722" s="3">
        <v>383.82</v>
      </c>
      <c r="S722" s="3">
        <v>77.87</v>
      </c>
      <c r="T722" s="3">
        <v>0</v>
      </c>
      <c r="U722" s="3">
        <v>263.2</v>
      </c>
      <c r="V722" s="3">
        <v>0</v>
      </c>
      <c r="W722" s="3">
        <f t="shared" si="46"/>
        <v>2845.6758908087099</v>
      </c>
      <c r="X722" s="3">
        <f t="shared" si="47"/>
        <v>1638.88</v>
      </c>
      <c r="Y722" s="3">
        <v>5273.32</v>
      </c>
      <c r="Z722" s="3">
        <v>2090.46</v>
      </c>
      <c r="AA722" s="3">
        <f t="shared" si="44"/>
        <v>7363.78</v>
      </c>
    </row>
    <row r="723" spans="1:27" x14ac:dyDescent="0.25">
      <c r="A723" s="93">
        <v>2012</v>
      </c>
      <c r="B723" s="93" t="s">
        <v>63</v>
      </c>
      <c r="C723" s="121" t="s">
        <v>8</v>
      </c>
      <c r="D723" s="3">
        <f>VLOOKUP(B723,SWH!$A$4:$C$19,3,FALSE)</f>
        <v>3804.01</v>
      </c>
      <c r="E723" s="3">
        <v>1080.56</v>
      </c>
      <c r="F723" s="3">
        <v>2302.8200000000002</v>
      </c>
      <c r="G723" s="3">
        <v>295</v>
      </c>
      <c r="H723" s="3">
        <v>441.19</v>
      </c>
      <c r="I723" s="3">
        <v>132.08000000000001</v>
      </c>
      <c r="J723" s="3">
        <v>1853.61</v>
      </c>
      <c r="K723" s="3">
        <v>188.37</v>
      </c>
      <c r="L723" s="3">
        <v>0</v>
      </c>
      <c r="M723" s="3">
        <v>976.84</v>
      </c>
      <c r="N723" s="3">
        <v>12.14</v>
      </c>
      <c r="O723" s="3">
        <f>VLOOKUP(B723,SWH!$A$4:$B$19,2,FALSE)</f>
        <v>2.4109191289999998E-2</v>
      </c>
      <c r="P723" s="3">
        <f t="shared" si="45"/>
        <v>12.115890808710001</v>
      </c>
      <c r="Q723" s="3">
        <v>0</v>
      </c>
      <c r="R723" s="3">
        <v>499.16</v>
      </c>
      <c r="S723" s="3">
        <v>86.28</v>
      </c>
      <c r="T723" s="3">
        <v>0</v>
      </c>
      <c r="U723" s="3">
        <v>272.38</v>
      </c>
      <c r="V723" s="3">
        <v>0</v>
      </c>
      <c r="W723" s="3">
        <f t="shared" si="46"/>
        <v>2949.9558908087101</v>
      </c>
      <c r="X723" s="3">
        <f t="shared" si="47"/>
        <v>2302.8200000000002</v>
      </c>
      <c r="Y723" s="3">
        <v>5376.86</v>
      </c>
      <c r="Z723" s="3">
        <v>2763.58</v>
      </c>
      <c r="AA723" s="3">
        <f t="shared" si="44"/>
        <v>8140.44</v>
      </c>
    </row>
    <row r="724" spans="1:27" x14ac:dyDescent="0.25">
      <c r="A724" s="93">
        <v>2015</v>
      </c>
      <c r="B724" s="93" t="s">
        <v>63</v>
      </c>
      <c r="C724" s="121" t="s">
        <v>10</v>
      </c>
      <c r="D724" s="3">
        <f>VLOOKUP(B724,SWH!$A$4:$C$19,3,FALSE)</f>
        <v>3804.01</v>
      </c>
      <c r="E724" s="3">
        <v>141.52000000000001</v>
      </c>
      <c r="F724" s="3">
        <v>391.73</v>
      </c>
      <c r="G724" s="3">
        <v>2048.42</v>
      </c>
      <c r="H724" s="3">
        <v>453.07</v>
      </c>
      <c r="I724" s="3">
        <v>132.63999999999999</v>
      </c>
      <c r="J724" s="3">
        <v>1840.87</v>
      </c>
      <c r="K724" s="3">
        <v>188.37</v>
      </c>
      <c r="L724" s="3">
        <v>0</v>
      </c>
      <c r="M724" s="3">
        <v>408.78</v>
      </c>
      <c r="N724" s="3">
        <v>3.38</v>
      </c>
      <c r="O724" s="3">
        <f>VLOOKUP(B724,SWH!$A$4:$B$19,2,FALSE)</f>
        <v>2.4109191289999998E-2</v>
      </c>
      <c r="P724" s="3">
        <f t="shared" si="45"/>
        <v>3.3558908087099999</v>
      </c>
      <c r="Q724" s="3">
        <v>0</v>
      </c>
      <c r="R724" s="3">
        <v>0</v>
      </c>
      <c r="S724" s="3">
        <v>30.21</v>
      </c>
      <c r="T724" s="3">
        <v>0</v>
      </c>
      <c r="U724" s="3">
        <v>178.03</v>
      </c>
      <c r="V724" s="3">
        <v>0</v>
      </c>
      <c r="W724" s="3">
        <f t="shared" si="46"/>
        <v>2632.2858908087101</v>
      </c>
      <c r="X724" s="3">
        <f t="shared" si="47"/>
        <v>391.73</v>
      </c>
      <c r="Y724" s="3">
        <v>5058.88</v>
      </c>
      <c r="Z724" s="3">
        <v>758.14</v>
      </c>
      <c r="AA724" s="3">
        <f t="shared" si="44"/>
        <v>5817.02</v>
      </c>
    </row>
    <row r="725" spans="1:27" x14ac:dyDescent="0.25">
      <c r="A725" s="93">
        <v>2015</v>
      </c>
      <c r="B725" s="93" t="s">
        <v>63</v>
      </c>
      <c r="C725" s="121" t="s">
        <v>6</v>
      </c>
      <c r="D725" s="3">
        <f>VLOOKUP(B725,SWH!$A$4:$C$19,3,FALSE)</f>
        <v>3804.01</v>
      </c>
      <c r="E725" s="3">
        <v>171.83</v>
      </c>
      <c r="F725" s="3">
        <v>396.86</v>
      </c>
      <c r="G725" s="3">
        <v>1868.53</v>
      </c>
      <c r="H725" s="3">
        <v>453.06</v>
      </c>
      <c r="I725" s="3">
        <v>132.66</v>
      </c>
      <c r="J725" s="3">
        <v>1840.87</v>
      </c>
      <c r="K725" s="3">
        <v>188.37</v>
      </c>
      <c r="L725" s="3">
        <v>0</v>
      </c>
      <c r="M725" s="3">
        <v>402.32</v>
      </c>
      <c r="N725" s="3">
        <v>3.39</v>
      </c>
      <c r="O725" s="3">
        <f>VLOOKUP(B725,SWH!$A$4:$B$19,2,FALSE)</f>
        <v>2.4109191289999998E-2</v>
      </c>
      <c r="P725" s="3">
        <f t="shared" si="45"/>
        <v>3.3658908087100001</v>
      </c>
      <c r="Q725" s="3">
        <v>0</v>
      </c>
      <c r="R725" s="3">
        <v>0.49</v>
      </c>
      <c r="S725" s="3">
        <v>0</v>
      </c>
      <c r="T725" s="3">
        <v>0</v>
      </c>
      <c r="U725" s="3">
        <v>178.81</v>
      </c>
      <c r="V725" s="3">
        <v>0</v>
      </c>
      <c r="W725" s="3">
        <f t="shared" si="46"/>
        <v>2446.5358908087096</v>
      </c>
      <c r="X725" s="3">
        <f t="shared" si="47"/>
        <v>396.86</v>
      </c>
      <c r="Y725" s="3">
        <v>4873.13</v>
      </c>
      <c r="Z725" s="3">
        <v>764.04</v>
      </c>
      <c r="AA725" s="3">
        <f t="shared" si="44"/>
        <v>5637.17</v>
      </c>
    </row>
    <row r="726" spans="1:27" x14ac:dyDescent="0.25">
      <c r="A726" s="93">
        <v>2015</v>
      </c>
      <c r="B726" s="93" t="s">
        <v>63</v>
      </c>
      <c r="C726" s="121" t="s">
        <v>11</v>
      </c>
      <c r="D726" s="3">
        <f>VLOOKUP(B726,SWH!$A$4:$C$19,3,FALSE)</f>
        <v>3804.01</v>
      </c>
      <c r="E726" s="3">
        <v>160.57</v>
      </c>
      <c r="F726" s="3">
        <v>399.39</v>
      </c>
      <c r="G726" s="3">
        <v>1538.99</v>
      </c>
      <c r="H726" s="3">
        <v>453.67</v>
      </c>
      <c r="I726" s="3">
        <v>132.68</v>
      </c>
      <c r="J726" s="3">
        <v>1840.87</v>
      </c>
      <c r="K726" s="3">
        <v>188.37</v>
      </c>
      <c r="L726" s="3">
        <v>0</v>
      </c>
      <c r="M726" s="3">
        <v>395.92</v>
      </c>
      <c r="N726" s="3">
        <v>3.63</v>
      </c>
      <c r="O726" s="3">
        <f>VLOOKUP(B726,SWH!$A$4:$B$19,2,FALSE)</f>
        <v>2.4109191289999998E-2</v>
      </c>
      <c r="P726" s="3">
        <f t="shared" si="45"/>
        <v>3.6058908087099999</v>
      </c>
      <c r="Q726" s="3">
        <v>0</v>
      </c>
      <c r="R726" s="3">
        <v>0</v>
      </c>
      <c r="S726" s="3">
        <v>30.21</v>
      </c>
      <c r="T726" s="3">
        <v>0</v>
      </c>
      <c r="U726" s="3">
        <v>178.03</v>
      </c>
      <c r="V726" s="3">
        <v>0</v>
      </c>
      <c r="W726" s="3">
        <f t="shared" si="46"/>
        <v>2129.2958908087098</v>
      </c>
      <c r="X726" s="3">
        <f t="shared" si="47"/>
        <v>399.39</v>
      </c>
      <c r="Y726" s="3">
        <v>4556.53</v>
      </c>
      <c r="Z726" s="3">
        <v>765.79</v>
      </c>
      <c r="AA726" s="3">
        <f t="shared" si="44"/>
        <v>5322.32</v>
      </c>
    </row>
    <row r="727" spans="1:27" x14ac:dyDescent="0.25">
      <c r="A727" s="93">
        <v>2015</v>
      </c>
      <c r="B727" s="93" t="s">
        <v>63</v>
      </c>
      <c r="C727" s="121" t="s">
        <v>13</v>
      </c>
      <c r="D727" s="3">
        <f>VLOOKUP(B727,SWH!$A$4:$C$19,3,FALSE)</f>
        <v>3804.01</v>
      </c>
      <c r="E727" s="3">
        <v>183.45</v>
      </c>
      <c r="F727" s="3">
        <v>390.08</v>
      </c>
      <c r="G727" s="3">
        <v>1607.53</v>
      </c>
      <c r="H727" s="3">
        <v>453.45</v>
      </c>
      <c r="I727" s="3">
        <v>132.51</v>
      </c>
      <c r="J727" s="3">
        <v>1840.87</v>
      </c>
      <c r="K727" s="3">
        <v>188.37</v>
      </c>
      <c r="L727" s="3">
        <v>0</v>
      </c>
      <c r="M727" s="3">
        <v>389.73</v>
      </c>
      <c r="N727" s="3">
        <v>3.02</v>
      </c>
      <c r="O727" s="3">
        <f>VLOOKUP(B727,SWH!$A$4:$B$19,2,FALSE)</f>
        <v>2.4109191289999998E-2</v>
      </c>
      <c r="P727" s="3">
        <f t="shared" si="45"/>
        <v>2.99589080871</v>
      </c>
      <c r="Q727" s="3">
        <v>0</v>
      </c>
      <c r="R727" s="3">
        <v>2.31</v>
      </c>
      <c r="S727" s="3">
        <v>0</v>
      </c>
      <c r="T727" s="3">
        <v>0</v>
      </c>
      <c r="U727" s="3">
        <v>181.41</v>
      </c>
      <c r="V727" s="3">
        <v>0</v>
      </c>
      <c r="W727" s="3">
        <f t="shared" si="46"/>
        <v>2186.0158908087101</v>
      </c>
      <c r="X727" s="3">
        <f t="shared" si="47"/>
        <v>390.08</v>
      </c>
      <c r="Y727" s="3">
        <v>4612.87</v>
      </c>
      <c r="Z727" s="3">
        <v>759.86</v>
      </c>
      <c r="AA727" s="3">
        <f t="shared" si="44"/>
        <v>5372.73</v>
      </c>
    </row>
    <row r="728" spans="1:27" x14ac:dyDescent="0.25">
      <c r="A728" s="93">
        <v>2015</v>
      </c>
      <c r="B728" s="93" t="s">
        <v>63</v>
      </c>
      <c r="C728" s="121" t="s">
        <v>19</v>
      </c>
      <c r="D728" s="3">
        <f>VLOOKUP(B728,SWH!$A$4:$C$19,3,FALSE)</f>
        <v>3804.01</v>
      </c>
      <c r="E728" s="3">
        <v>209.57</v>
      </c>
      <c r="F728" s="3">
        <v>407.64</v>
      </c>
      <c r="G728" s="3">
        <v>1368.27</v>
      </c>
      <c r="H728" s="3">
        <v>453.59</v>
      </c>
      <c r="I728" s="3">
        <v>132.46</v>
      </c>
      <c r="J728" s="3">
        <v>1840.87</v>
      </c>
      <c r="K728" s="3">
        <v>188.37</v>
      </c>
      <c r="L728" s="3">
        <v>0</v>
      </c>
      <c r="M728" s="3">
        <v>388.18</v>
      </c>
      <c r="N728" s="3">
        <v>3.27</v>
      </c>
      <c r="O728" s="3">
        <f>VLOOKUP(B728,SWH!$A$4:$B$19,2,FALSE)</f>
        <v>2.4109191289999998E-2</v>
      </c>
      <c r="P728" s="3">
        <f t="shared" si="45"/>
        <v>3.24589080871</v>
      </c>
      <c r="Q728" s="3">
        <v>0</v>
      </c>
      <c r="R728" s="3">
        <v>21.83</v>
      </c>
      <c r="S728" s="3">
        <v>25.19</v>
      </c>
      <c r="T728" s="3">
        <v>0</v>
      </c>
      <c r="U728" s="3">
        <v>183.04</v>
      </c>
      <c r="V728" s="3">
        <v>0</v>
      </c>
      <c r="W728" s="3">
        <f t="shared" si="46"/>
        <v>2016.2858908087101</v>
      </c>
      <c r="X728" s="3">
        <f t="shared" si="47"/>
        <v>407.64</v>
      </c>
      <c r="Y728" s="3">
        <v>4443.2299999999996</v>
      </c>
      <c r="Z728" s="3">
        <v>779.06</v>
      </c>
      <c r="AA728" s="3">
        <f t="shared" si="44"/>
        <v>5222.2899999999991</v>
      </c>
    </row>
    <row r="729" spans="1:27" x14ac:dyDescent="0.25">
      <c r="A729" s="93">
        <v>2015</v>
      </c>
      <c r="B729" s="93" t="s">
        <v>63</v>
      </c>
      <c r="C729" s="121" t="s">
        <v>20</v>
      </c>
      <c r="D729" s="3">
        <f>VLOOKUP(B729,SWH!$A$4:$C$19,3,FALSE)</f>
        <v>3804.01</v>
      </c>
      <c r="E729" s="3">
        <v>291.88</v>
      </c>
      <c r="F729" s="3">
        <v>299.76</v>
      </c>
      <c r="G729" s="3">
        <v>1026.74</v>
      </c>
      <c r="H729" s="3">
        <v>453.93</v>
      </c>
      <c r="I729" s="3">
        <v>132.56</v>
      </c>
      <c r="J729" s="3">
        <v>1840.87</v>
      </c>
      <c r="K729" s="3">
        <v>188.37</v>
      </c>
      <c r="L729" s="3">
        <v>0</v>
      </c>
      <c r="M729" s="3">
        <v>403.36</v>
      </c>
      <c r="N729" s="3">
        <v>2.4700000000000002</v>
      </c>
      <c r="O729" s="3">
        <f>VLOOKUP(B729,SWH!$A$4:$B$19,2,FALSE)</f>
        <v>2.4109191289999998E-2</v>
      </c>
      <c r="P729" s="3">
        <f t="shared" si="45"/>
        <v>2.4458908087100002</v>
      </c>
      <c r="Q729" s="3">
        <v>0</v>
      </c>
      <c r="R729" s="3">
        <v>260.06</v>
      </c>
      <c r="S729" s="3">
        <v>0</v>
      </c>
      <c r="T729" s="3">
        <v>0</v>
      </c>
      <c r="U729" s="3">
        <v>184.13</v>
      </c>
      <c r="V729" s="3">
        <v>0</v>
      </c>
      <c r="W729" s="3">
        <f t="shared" si="46"/>
        <v>1984.4858908087099</v>
      </c>
      <c r="X729" s="3">
        <f t="shared" si="47"/>
        <v>299.76</v>
      </c>
      <c r="Y729" s="3">
        <v>4411.87</v>
      </c>
      <c r="Z729" s="3">
        <v>672.27</v>
      </c>
      <c r="AA729" s="3">
        <f t="shared" si="44"/>
        <v>5084.1399999999994</v>
      </c>
    </row>
    <row r="730" spans="1:27" x14ac:dyDescent="0.25">
      <c r="A730" s="93">
        <v>2015</v>
      </c>
      <c r="B730" s="93" t="s">
        <v>63</v>
      </c>
      <c r="C730" s="121" t="s">
        <v>3</v>
      </c>
      <c r="D730" s="3">
        <f>VLOOKUP(B730,SWH!$A$4:$C$19,3,FALSE)</f>
        <v>3804.01</v>
      </c>
      <c r="E730" s="3">
        <v>258.82</v>
      </c>
      <c r="F730" s="3">
        <v>359.38</v>
      </c>
      <c r="G730" s="3">
        <v>876.87</v>
      </c>
      <c r="H730" s="3">
        <v>453.88</v>
      </c>
      <c r="I730" s="3">
        <v>132.53</v>
      </c>
      <c r="J730" s="3">
        <v>1840.87</v>
      </c>
      <c r="K730" s="3">
        <v>188.37</v>
      </c>
      <c r="L730" s="3">
        <v>0</v>
      </c>
      <c r="M730" s="3">
        <v>402.52</v>
      </c>
      <c r="N730" s="3">
        <v>2.83</v>
      </c>
      <c r="O730" s="3">
        <f>VLOOKUP(B730,SWH!$A$4:$B$19,2,FALSE)</f>
        <v>2.4109191289999998E-2</v>
      </c>
      <c r="P730" s="3">
        <f t="shared" si="45"/>
        <v>2.8058908087100001</v>
      </c>
      <c r="Q730" s="3">
        <v>0</v>
      </c>
      <c r="R730" s="3">
        <v>97.53</v>
      </c>
      <c r="S730" s="3">
        <v>21.39</v>
      </c>
      <c r="T730" s="3">
        <v>0</v>
      </c>
      <c r="U730" s="3">
        <v>192.38</v>
      </c>
      <c r="V730" s="3">
        <v>0</v>
      </c>
      <c r="W730" s="3">
        <f t="shared" si="46"/>
        <v>1659.9358908087102</v>
      </c>
      <c r="X730" s="3">
        <f t="shared" si="47"/>
        <v>359.38</v>
      </c>
      <c r="Y730" s="3">
        <v>4087.25</v>
      </c>
      <c r="Z730" s="3">
        <v>740.13</v>
      </c>
      <c r="AA730" s="3">
        <f t="shared" si="44"/>
        <v>4827.38</v>
      </c>
    </row>
    <row r="731" spans="1:27" x14ac:dyDescent="0.25">
      <c r="A731" s="93">
        <v>2015</v>
      </c>
      <c r="B731" s="93" t="s">
        <v>63</v>
      </c>
      <c r="C731" s="121" t="s">
        <v>7</v>
      </c>
      <c r="D731" s="3">
        <f>VLOOKUP(B731,SWH!$A$4:$C$19,3,FALSE)</f>
        <v>3804.01</v>
      </c>
      <c r="E731" s="3">
        <v>263.01</v>
      </c>
      <c r="F731" s="3">
        <v>316.48</v>
      </c>
      <c r="G731" s="3">
        <v>776.64</v>
      </c>
      <c r="H731" s="3">
        <v>453.71</v>
      </c>
      <c r="I731" s="3">
        <v>132.53</v>
      </c>
      <c r="J731" s="3">
        <v>1840.87</v>
      </c>
      <c r="K731" s="3">
        <v>188.37</v>
      </c>
      <c r="L731" s="3">
        <v>0</v>
      </c>
      <c r="M731" s="3">
        <v>400.94</v>
      </c>
      <c r="N731" s="3">
        <v>2.56</v>
      </c>
      <c r="O731" s="3">
        <f>VLOOKUP(B731,SWH!$A$4:$B$19,2,FALSE)</f>
        <v>2.4109191289999998E-2</v>
      </c>
      <c r="P731" s="3">
        <f t="shared" si="45"/>
        <v>2.5358908087100001</v>
      </c>
      <c r="Q731" s="3">
        <v>0</v>
      </c>
      <c r="R731" s="3">
        <v>243.93</v>
      </c>
      <c r="S731" s="3">
        <v>0</v>
      </c>
      <c r="T731" s="3">
        <v>0</v>
      </c>
      <c r="U731" s="3">
        <v>189.65</v>
      </c>
      <c r="V731" s="3">
        <v>0</v>
      </c>
      <c r="W731" s="3">
        <f t="shared" si="46"/>
        <v>1687.05589080871</v>
      </c>
      <c r="X731" s="3">
        <f t="shared" si="47"/>
        <v>316.48</v>
      </c>
      <c r="Y731" s="3">
        <v>4114.18</v>
      </c>
      <c r="Z731" s="3">
        <v>694.5</v>
      </c>
      <c r="AA731" s="3">
        <f t="shared" si="44"/>
        <v>4808.68</v>
      </c>
    </row>
    <row r="732" spans="1:27" x14ac:dyDescent="0.25">
      <c r="A732" s="93">
        <v>2015</v>
      </c>
      <c r="B732" s="93" t="s">
        <v>63</v>
      </c>
      <c r="C732" s="121" t="s">
        <v>17</v>
      </c>
      <c r="D732" s="3">
        <f>VLOOKUP(B732,SWH!$A$4:$C$19,3,FALSE)</f>
        <v>3804.01</v>
      </c>
      <c r="E732" s="3">
        <v>188.65</v>
      </c>
      <c r="F732" s="3">
        <v>410.71</v>
      </c>
      <c r="G732" s="3">
        <v>704.89</v>
      </c>
      <c r="H732" s="3">
        <v>453.61</v>
      </c>
      <c r="I732" s="3">
        <v>132.51</v>
      </c>
      <c r="J732" s="3">
        <v>1840.87</v>
      </c>
      <c r="K732" s="3">
        <v>188.37</v>
      </c>
      <c r="L732" s="3">
        <v>0</v>
      </c>
      <c r="M732" s="3">
        <v>384.22</v>
      </c>
      <c r="N732" s="3">
        <v>3.41</v>
      </c>
      <c r="O732" s="3">
        <f>VLOOKUP(B732,SWH!$A$4:$B$19,2,FALSE)</f>
        <v>2.4109191289999998E-2</v>
      </c>
      <c r="P732" s="3">
        <f t="shared" si="45"/>
        <v>3.3858908087100001</v>
      </c>
      <c r="Q732" s="3">
        <v>0</v>
      </c>
      <c r="R732" s="3">
        <v>43.23</v>
      </c>
      <c r="S732" s="3">
        <v>0</v>
      </c>
      <c r="T732" s="3">
        <v>0</v>
      </c>
      <c r="U732" s="3">
        <v>193.24</v>
      </c>
      <c r="V732" s="3">
        <v>0</v>
      </c>
      <c r="W732" s="3">
        <f t="shared" si="46"/>
        <v>1324.37589080871</v>
      </c>
      <c r="X732" s="3">
        <f t="shared" si="47"/>
        <v>410.71</v>
      </c>
      <c r="Y732" s="3">
        <v>3751.38</v>
      </c>
      <c r="Z732" s="3">
        <v>792.33</v>
      </c>
      <c r="AA732" s="3">
        <f t="shared" si="44"/>
        <v>4543.71</v>
      </c>
    </row>
    <row r="733" spans="1:27" x14ac:dyDescent="0.25">
      <c r="A733" s="93">
        <v>2015</v>
      </c>
      <c r="B733" s="93" t="s">
        <v>63</v>
      </c>
      <c r="C733" s="121" t="s">
        <v>14</v>
      </c>
      <c r="D733" s="3">
        <f>VLOOKUP(B733,SWH!$A$4:$C$19,3,FALSE)</f>
        <v>3804.01</v>
      </c>
      <c r="E733" s="3">
        <v>304.39</v>
      </c>
      <c r="F733" s="3">
        <v>510.22</v>
      </c>
      <c r="G733" s="3">
        <v>663.62</v>
      </c>
      <c r="H733" s="3">
        <v>453.01</v>
      </c>
      <c r="I733" s="3">
        <v>132.33000000000001</v>
      </c>
      <c r="J733" s="3">
        <v>1840.87</v>
      </c>
      <c r="K733" s="3">
        <v>188.37</v>
      </c>
      <c r="L733" s="3">
        <v>0</v>
      </c>
      <c r="M733" s="3">
        <v>409.79</v>
      </c>
      <c r="N733" s="3">
        <v>3.96</v>
      </c>
      <c r="O733" s="3">
        <f>VLOOKUP(B733,SWH!$A$4:$B$19,2,FALSE)</f>
        <v>2.4109191289999998E-2</v>
      </c>
      <c r="P733" s="3">
        <f t="shared" si="45"/>
        <v>3.93589080871</v>
      </c>
      <c r="Q733" s="3">
        <v>0</v>
      </c>
      <c r="R733" s="3">
        <v>158.83000000000001</v>
      </c>
      <c r="S733" s="3">
        <v>21.1</v>
      </c>
      <c r="T733" s="3">
        <v>0</v>
      </c>
      <c r="U733" s="3">
        <v>200.96</v>
      </c>
      <c r="V733" s="3">
        <v>0</v>
      </c>
      <c r="W733" s="3">
        <f t="shared" si="46"/>
        <v>1561.6658908087099</v>
      </c>
      <c r="X733" s="3">
        <f t="shared" si="47"/>
        <v>510.22</v>
      </c>
      <c r="Y733" s="3">
        <v>3987.91</v>
      </c>
      <c r="Z733" s="3">
        <v>899.56</v>
      </c>
      <c r="AA733" s="3">
        <f t="shared" si="44"/>
        <v>4887.4699999999993</v>
      </c>
    </row>
    <row r="734" spans="1:27" x14ac:dyDescent="0.25">
      <c r="A734" s="93">
        <v>2015</v>
      </c>
      <c r="B734" s="93" t="s">
        <v>63</v>
      </c>
      <c r="C734" s="121" t="s">
        <v>2</v>
      </c>
      <c r="D734" s="3">
        <f>VLOOKUP(B734,SWH!$A$4:$C$19,3,FALSE)</f>
        <v>3804.01</v>
      </c>
      <c r="E734" s="3">
        <v>266.77</v>
      </c>
      <c r="F734" s="3">
        <v>332.1</v>
      </c>
      <c r="G734" s="3">
        <v>584.23</v>
      </c>
      <c r="H734" s="3">
        <v>452.71</v>
      </c>
      <c r="I734" s="3">
        <v>132.43</v>
      </c>
      <c r="J734" s="3">
        <v>1840.87</v>
      </c>
      <c r="K734" s="3">
        <v>188.37</v>
      </c>
      <c r="L734" s="3">
        <v>0</v>
      </c>
      <c r="M734" s="3">
        <v>440.29</v>
      </c>
      <c r="N734" s="3">
        <v>2.57</v>
      </c>
      <c r="O734" s="3">
        <f>VLOOKUP(B734,SWH!$A$4:$B$19,2,FALSE)</f>
        <v>2.4109191289999998E-2</v>
      </c>
      <c r="P734" s="3">
        <f t="shared" si="45"/>
        <v>2.5458908087099998</v>
      </c>
      <c r="Q734" s="3">
        <v>0</v>
      </c>
      <c r="R734" s="3">
        <v>340.82</v>
      </c>
      <c r="S734" s="3">
        <v>0</v>
      </c>
      <c r="T734" s="3">
        <v>0</v>
      </c>
      <c r="U734" s="3">
        <v>198.37</v>
      </c>
      <c r="V734" s="3">
        <v>0</v>
      </c>
      <c r="W734" s="3">
        <f t="shared" si="46"/>
        <v>1634.65589080871</v>
      </c>
      <c r="X734" s="3">
        <f t="shared" si="47"/>
        <v>332.1</v>
      </c>
      <c r="Y734" s="3">
        <v>4060.68</v>
      </c>
      <c r="Z734" s="3">
        <v>718.84</v>
      </c>
      <c r="AA734" s="3">
        <f t="shared" si="44"/>
        <v>4779.5199999999995</v>
      </c>
    </row>
    <row r="735" spans="1:27" x14ac:dyDescent="0.25">
      <c r="A735" s="93">
        <v>2015</v>
      </c>
      <c r="B735" s="93" t="s">
        <v>63</v>
      </c>
      <c r="C735" s="121" t="s">
        <v>18</v>
      </c>
      <c r="D735" s="3">
        <f>VLOOKUP(B735,SWH!$A$4:$C$19,3,FALSE)</f>
        <v>3804.01</v>
      </c>
      <c r="E735" s="3">
        <v>206.47</v>
      </c>
      <c r="F735" s="3">
        <v>504.45</v>
      </c>
      <c r="G735" s="3">
        <v>396.96</v>
      </c>
      <c r="H735" s="3">
        <v>453.47</v>
      </c>
      <c r="I735" s="3">
        <v>132.18</v>
      </c>
      <c r="J735" s="3">
        <v>1840.87</v>
      </c>
      <c r="K735" s="3">
        <v>188.37</v>
      </c>
      <c r="L735" s="3">
        <v>0</v>
      </c>
      <c r="M735" s="3">
        <v>405.41</v>
      </c>
      <c r="N735" s="3">
        <v>3.96</v>
      </c>
      <c r="O735" s="3">
        <f>VLOOKUP(B735,SWH!$A$4:$B$19,2,FALSE)</f>
        <v>2.4109191289999998E-2</v>
      </c>
      <c r="P735" s="3">
        <f t="shared" si="45"/>
        <v>3.93589080871</v>
      </c>
      <c r="Q735" s="3">
        <v>0</v>
      </c>
      <c r="R735" s="3">
        <v>33.69</v>
      </c>
      <c r="S735" s="3">
        <v>0</v>
      </c>
      <c r="T735" s="3">
        <v>0</v>
      </c>
      <c r="U735" s="3">
        <v>203.58</v>
      </c>
      <c r="V735" s="3">
        <v>0</v>
      </c>
      <c r="W735" s="3">
        <f t="shared" si="46"/>
        <v>1046.4658908087099</v>
      </c>
      <c r="X735" s="3">
        <f t="shared" si="47"/>
        <v>504.45</v>
      </c>
      <c r="Y735" s="3">
        <v>3473</v>
      </c>
      <c r="Z735" s="3">
        <v>896.4</v>
      </c>
      <c r="AA735" s="3">
        <f t="shared" si="44"/>
        <v>4369.3999999999996</v>
      </c>
    </row>
    <row r="736" spans="1:27" x14ac:dyDescent="0.25">
      <c r="A736" s="93">
        <v>2015</v>
      </c>
      <c r="B736" s="93" t="s">
        <v>63</v>
      </c>
      <c r="C736" s="121" t="s">
        <v>4</v>
      </c>
      <c r="D736" s="3">
        <f>VLOOKUP(B736,SWH!$A$4:$C$19,3,FALSE)</f>
        <v>3804.01</v>
      </c>
      <c r="E736" s="3">
        <v>347.21</v>
      </c>
      <c r="F736" s="3">
        <v>630.67999999999995</v>
      </c>
      <c r="G736" s="3">
        <v>469.95</v>
      </c>
      <c r="H736" s="3">
        <v>453.04</v>
      </c>
      <c r="I736" s="3">
        <v>132.37</v>
      </c>
      <c r="J736" s="3">
        <v>1840.87</v>
      </c>
      <c r="K736" s="3">
        <v>188.37</v>
      </c>
      <c r="L736" s="3">
        <v>0</v>
      </c>
      <c r="M736" s="3">
        <v>408.92</v>
      </c>
      <c r="N736" s="3">
        <v>4.47</v>
      </c>
      <c r="O736" s="3">
        <f>VLOOKUP(B736,SWH!$A$4:$B$19,2,FALSE)</f>
        <v>2.4109191289999998E-2</v>
      </c>
      <c r="P736" s="3">
        <f t="shared" si="45"/>
        <v>4.4458908087099998</v>
      </c>
      <c r="Q736" s="3">
        <v>0</v>
      </c>
      <c r="R736" s="3">
        <v>199.81</v>
      </c>
      <c r="S736" s="3">
        <v>20.07</v>
      </c>
      <c r="T736" s="3">
        <v>0</v>
      </c>
      <c r="U736" s="3">
        <v>208.51</v>
      </c>
      <c r="V736" s="3">
        <v>0</v>
      </c>
      <c r="W736" s="3">
        <f t="shared" si="46"/>
        <v>1450.40589080871</v>
      </c>
      <c r="X736" s="3">
        <f t="shared" si="47"/>
        <v>630.67999999999995</v>
      </c>
      <c r="Y736" s="3">
        <v>3876.71</v>
      </c>
      <c r="Z736" s="3">
        <v>1027.57</v>
      </c>
      <c r="AA736" s="3">
        <f t="shared" si="44"/>
        <v>4904.28</v>
      </c>
    </row>
    <row r="737" spans="1:27" x14ac:dyDescent="0.25">
      <c r="A737" s="93">
        <v>2015</v>
      </c>
      <c r="B737" s="93" t="s">
        <v>63</v>
      </c>
      <c r="C737" s="121" t="s">
        <v>5</v>
      </c>
      <c r="D737" s="3">
        <f>VLOOKUP(B737,SWH!$A$4:$C$19,3,FALSE)</f>
        <v>3804.01</v>
      </c>
      <c r="E737" s="3">
        <v>319.69</v>
      </c>
      <c r="F737" s="3">
        <v>459.03</v>
      </c>
      <c r="G737" s="3">
        <v>468.45</v>
      </c>
      <c r="H737" s="3">
        <v>452.85</v>
      </c>
      <c r="I737" s="3">
        <v>132.38</v>
      </c>
      <c r="J737" s="3">
        <v>1840.87</v>
      </c>
      <c r="K737" s="3">
        <v>188.37</v>
      </c>
      <c r="L737" s="3">
        <v>0</v>
      </c>
      <c r="M737" s="3">
        <v>447.26</v>
      </c>
      <c r="N737" s="3">
        <v>3.15</v>
      </c>
      <c r="O737" s="3">
        <f>VLOOKUP(B737,SWH!$A$4:$B$19,2,FALSE)</f>
        <v>2.4109191289999998E-2</v>
      </c>
      <c r="P737" s="3">
        <f t="shared" si="45"/>
        <v>3.1258908087099999</v>
      </c>
      <c r="Q737" s="3">
        <v>0</v>
      </c>
      <c r="R737" s="3">
        <v>337.37</v>
      </c>
      <c r="S737" s="3">
        <v>0</v>
      </c>
      <c r="T737" s="3">
        <v>0</v>
      </c>
      <c r="U737" s="3">
        <v>206.32</v>
      </c>
      <c r="V737" s="3">
        <v>0</v>
      </c>
      <c r="W737" s="3">
        <f t="shared" si="46"/>
        <v>1575.8958908087102</v>
      </c>
      <c r="X737" s="3">
        <f t="shared" si="47"/>
        <v>459.03</v>
      </c>
      <c r="Y737" s="3">
        <v>4002.01</v>
      </c>
      <c r="Z737" s="3">
        <v>853.72</v>
      </c>
      <c r="AA737" s="3">
        <f t="shared" si="44"/>
        <v>4855.7300000000005</v>
      </c>
    </row>
    <row r="738" spans="1:27" x14ac:dyDescent="0.25">
      <c r="A738" s="93">
        <v>2015</v>
      </c>
      <c r="B738" s="93" t="s">
        <v>63</v>
      </c>
      <c r="C738" s="121" t="s">
        <v>15</v>
      </c>
      <c r="D738" s="3">
        <f>VLOOKUP(B738,SWH!$A$4:$C$19,3,FALSE)</f>
        <v>3804.01</v>
      </c>
      <c r="E738" s="3">
        <v>190.19</v>
      </c>
      <c r="F738" s="3">
        <v>497.75</v>
      </c>
      <c r="G738" s="3">
        <v>293.72000000000003</v>
      </c>
      <c r="H738" s="3">
        <v>453.39</v>
      </c>
      <c r="I738" s="3">
        <v>132.16999999999999</v>
      </c>
      <c r="J738" s="3">
        <v>1840.87</v>
      </c>
      <c r="K738" s="3">
        <v>188.37</v>
      </c>
      <c r="L738" s="3">
        <v>0</v>
      </c>
      <c r="M738" s="3">
        <v>419.32</v>
      </c>
      <c r="N738" s="3">
        <v>4.07</v>
      </c>
      <c r="O738" s="3">
        <f>VLOOKUP(B738,SWH!$A$4:$B$19,2,FALSE)</f>
        <v>2.4109191289999998E-2</v>
      </c>
      <c r="P738" s="3">
        <f t="shared" si="45"/>
        <v>4.0458908087100003</v>
      </c>
      <c r="Q738" s="3">
        <v>0</v>
      </c>
      <c r="R738" s="3">
        <v>22.92</v>
      </c>
      <c r="S738" s="3">
        <v>0</v>
      </c>
      <c r="T738" s="3">
        <v>0</v>
      </c>
      <c r="U738" s="3">
        <v>208.04</v>
      </c>
      <c r="V738" s="3">
        <v>0</v>
      </c>
      <c r="W738" s="3">
        <f t="shared" si="46"/>
        <v>930.19589080871003</v>
      </c>
      <c r="X738" s="3">
        <f t="shared" si="47"/>
        <v>497.75</v>
      </c>
      <c r="Y738" s="3">
        <v>3356.64</v>
      </c>
      <c r="Z738" s="3">
        <v>894.17</v>
      </c>
      <c r="AA738" s="3">
        <f t="shared" si="44"/>
        <v>4250.8099999999995</v>
      </c>
    </row>
    <row r="739" spans="1:27" x14ac:dyDescent="0.25">
      <c r="A739" s="93">
        <v>2015</v>
      </c>
      <c r="B739" s="93" t="s">
        <v>63</v>
      </c>
      <c r="C739" s="121" t="s">
        <v>16</v>
      </c>
      <c r="D739" s="3">
        <f>VLOOKUP(B739,SWH!$A$4:$C$19,3,FALSE)</f>
        <v>3804.01</v>
      </c>
      <c r="E739" s="3">
        <v>417.77</v>
      </c>
      <c r="F739" s="3">
        <v>1073.3499999999999</v>
      </c>
      <c r="G739" s="3">
        <v>492.4</v>
      </c>
      <c r="H739" s="3">
        <v>453.09</v>
      </c>
      <c r="I739" s="3">
        <v>132.31</v>
      </c>
      <c r="J739" s="3">
        <v>1840.87</v>
      </c>
      <c r="K739" s="3">
        <v>188.37</v>
      </c>
      <c r="L739" s="3">
        <v>0</v>
      </c>
      <c r="M739" s="3">
        <v>431.04</v>
      </c>
      <c r="N739" s="3">
        <v>6.99</v>
      </c>
      <c r="O739" s="3">
        <f>VLOOKUP(B739,SWH!$A$4:$B$19,2,FALSE)</f>
        <v>2.4109191289999998E-2</v>
      </c>
      <c r="P739" s="3">
        <f t="shared" si="45"/>
        <v>6.9658908087100002</v>
      </c>
      <c r="Q739" s="3">
        <v>0</v>
      </c>
      <c r="R739" s="3">
        <v>353.99</v>
      </c>
      <c r="S739" s="3">
        <v>20.96</v>
      </c>
      <c r="T739" s="3">
        <v>0</v>
      </c>
      <c r="U739" s="3">
        <v>214.22</v>
      </c>
      <c r="V739" s="3">
        <v>0</v>
      </c>
      <c r="W739" s="3">
        <f t="shared" si="46"/>
        <v>1723.12589080871</v>
      </c>
      <c r="X739" s="3">
        <f t="shared" si="47"/>
        <v>1073.3499999999999</v>
      </c>
      <c r="Y739" s="3">
        <v>4149.42</v>
      </c>
      <c r="Z739" s="3">
        <v>1475.95</v>
      </c>
      <c r="AA739" s="3">
        <f t="shared" si="44"/>
        <v>5625.37</v>
      </c>
    </row>
    <row r="740" spans="1:27" x14ac:dyDescent="0.25">
      <c r="A740" s="93">
        <v>2015</v>
      </c>
      <c r="B740" s="93" t="s">
        <v>63</v>
      </c>
      <c r="C740" s="121" t="s">
        <v>9</v>
      </c>
      <c r="D740" s="3">
        <f>VLOOKUP(B740,SWH!$A$4:$C$19,3,FALSE)</f>
        <v>3804.01</v>
      </c>
      <c r="E740" s="3">
        <v>380.17</v>
      </c>
      <c r="F740" s="3">
        <v>983.22</v>
      </c>
      <c r="G740" s="3">
        <v>381.01</v>
      </c>
      <c r="H740" s="3">
        <v>453.07</v>
      </c>
      <c r="I740" s="3">
        <v>132.22</v>
      </c>
      <c r="J740" s="3">
        <v>1840.87</v>
      </c>
      <c r="K740" s="3">
        <v>188.37</v>
      </c>
      <c r="L740" s="3">
        <v>0</v>
      </c>
      <c r="M740" s="3">
        <v>453.26</v>
      </c>
      <c r="N740" s="3">
        <v>6.8</v>
      </c>
      <c r="O740" s="3">
        <f>VLOOKUP(B740,SWH!$A$4:$B$19,2,FALSE)</f>
        <v>2.4109191289999998E-2</v>
      </c>
      <c r="P740" s="3">
        <f t="shared" si="45"/>
        <v>6.7758908087099998</v>
      </c>
      <c r="Q740" s="3">
        <v>0</v>
      </c>
      <c r="R740" s="3">
        <v>455.57</v>
      </c>
      <c r="S740" s="3">
        <v>0</v>
      </c>
      <c r="T740" s="3">
        <v>0</v>
      </c>
      <c r="U740" s="3">
        <v>212.76</v>
      </c>
      <c r="V740" s="3">
        <v>0</v>
      </c>
      <c r="W740" s="3">
        <f t="shared" si="46"/>
        <v>1676.7858908087101</v>
      </c>
      <c r="X740" s="3">
        <f t="shared" si="47"/>
        <v>983.22</v>
      </c>
      <c r="Y740" s="3">
        <v>4102.96</v>
      </c>
      <c r="Z740" s="3">
        <v>1384.36</v>
      </c>
      <c r="AA740" s="3">
        <f t="shared" si="44"/>
        <v>5487.32</v>
      </c>
    </row>
    <row r="741" spans="1:27" x14ac:dyDescent="0.25">
      <c r="A741" s="93">
        <v>2015</v>
      </c>
      <c r="B741" s="93" t="s">
        <v>63</v>
      </c>
      <c r="C741" s="121" t="s">
        <v>12</v>
      </c>
      <c r="D741" s="3">
        <f>VLOOKUP(B741,SWH!$A$4:$C$19,3,FALSE)</f>
        <v>3804.01</v>
      </c>
      <c r="E741" s="3">
        <v>437.47</v>
      </c>
      <c r="F741" s="3">
        <v>1299.4100000000001</v>
      </c>
      <c r="G741" s="3">
        <v>409.51</v>
      </c>
      <c r="H741" s="3">
        <v>452.95</v>
      </c>
      <c r="I741" s="3">
        <v>132.13999999999999</v>
      </c>
      <c r="J741" s="3">
        <v>1840.87</v>
      </c>
      <c r="K741" s="3">
        <v>188.37</v>
      </c>
      <c r="L741" s="3">
        <v>0</v>
      </c>
      <c r="M741" s="3">
        <v>443.25</v>
      </c>
      <c r="N741" s="3">
        <v>7.9</v>
      </c>
      <c r="O741" s="3">
        <f>VLOOKUP(B741,SWH!$A$4:$B$19,2,FALSE)</f>
        <v>2.4109191289999998E-2</v>
      </c>
      <c r="P741" s="3">
        <f t="shared" si="45"/>
        <v>7.8758908087100004</v>
      </c>
      <c r="Q741" s="3">
        <v>0</v>
      </c>
      <c r="R741" s="3">
        <v>459.7</v>
      </c>
      <c r="S741" s="3">
        <v>21.09</v>
      </c>
      <c r="T741" s="3">
        <v>0</v>
      </c>
      <c r="U741" s="3">
        <v>221.06</v>
      </c>
      <c r="V741" s="3">
        <v>0</v>
      </c>
      <c r="W741" s="3">
        <f t="shared" si="46"/>
        <v>1778.89589080871</v>
      </c>
      <c r="X741" s="3">
        <f t="shared" si="47"/>
        <v>1299.4100000000001</v>
      </c>
      <c r="Y741" s="3">
        <v>4204.8599999999997</v>
      </c>
      <c r="Z741" s="3">
        <v>1708.84</v>
      </c>
      <c r="AA741" s="3">
        <f t="shared" si="44"/>
        <v>5913.7</v>
      </c>
    </row>
    <row r="742" spans="1:27" x14ac:dyDescent="0.25">
      <c r="A742" s="93">
        <v>2015</v>
      </c>
      <c r="B742" s="93" t="s">
        <v>63</v>
      </c>
      <c r="C742" s="121" t="s">
        <v>8</v>
      </c>
      <c r="D742" s="3">
        <f>VLOOKUP(B742,SWH!$A$4:$C$19,3,FALSE)</f>
        <v>3804.01</v>
      </c>
      <c r="E742" s="3">
        <v>531.97</v>
      </c>
      <c r="F742" s="3">
        <v>1743.74</v>
      </c>
      <c r="G742" s="3">
        <v>240.11</v>
      </c>
      <c r="H742" s="3">
        <v>454.44</v>
      </c>
      <c r="I742" s="3">
        <v>131.41</v>
      </c>
      <c r="J742" s="3">
        <v>1840.87</v>
      </c>
      <c r="K742" s="3">
        <v>188.37</v>
      </c>
      <c r="L742" s="3">
        <v>0</v>
      </c>
      <c r="M742" s="3">
        <v>446.53</v>
      </c>
      <c r="N742" s="3">
        <v>9.56</v>
      </c>
      <c r="O742" s="3">
        <f>VLOOKUP(B742,SWH!$A$4:$B$19,2,FALSE)</f>
        <v>2.4109191289999998E-2</v>
      </c>
      <c r="P742" s="3">
        <f t="shared" si="45"/>
        <v>9.5358908087100005</v>
      </c>
      <c r="Q742" s="3">
        <v>0</v>
      </c>
      <c r="R742" s="3">
        <v>580.01</v>
      </c>
      <c r="S742" s="3">
        <v>20.53</v>
      </c>
      <c r="T742" s="3">
        <v>0</v>
      </c>
      <c r="U742" s="3">
        <v>230.46</v>
      </c>
      <c r="V742" s="3">
        <v>0</v>
      </c>
      <c r="W742" s="3">
        <f t="shared" si="46"/>
        <v>1828.6858908087102</v>
      </c>
      <c r="X742" s="3">
        <f t="shared" si="47"/>
        <v>1743.74</v>
      </c>
      <c r="Y742" s="3">
        <v>4255.4399999999996</v>
      </c>
      <c r="Z742" s="3">
        <v>2162.58</v>
      </c>
      <c r="AA742" s="3">
        <f t="shared" si="44"/>
        <v>6418.0199999999995</v>
      </c>
    </row>
    <row r="743" spans="1:27" x14ac:dyDescent="0.25">
      <c r="A743" s="93">
        <v>2018</v>
      </c>
      <c r="B743" s="93" t="s">
        <v>63</v>
      </c>
      <c r="C743" s="121" t="s">
        <v>10</v>
      </c>
      <c r="D743" s="3">
        <f>VLOOKUP(B743,SWH!$A$4:$C$19,3,FALSE)</f>
        <v>3804.01</v>
      </c>
      <c r="E743" s="3">
        <v>124.79</v>
      </c>
      <c r="F743" s="3">
        <v>355.34</v>
      </c>
      <c r="G743" s="3">
        <v>2000.66</v>
      </c>
      <c r="H743" s="3">
        <v>414.13</v>
      </c>
      <c r="I743" s="3">
        <v>89.4</v>
      </c>
      <c r="J743" s="3">
        <v>1840.87</v>
      </c>
      <c r="K743" s="3">
        <v>188.37</v>
      </c>
      <c r="L743" s="3">
        <v>0</v>
      </c>
      <c r="M743" s="3">
        <v>399.14</v>
      </c>
      <c r="N743" s="3">
        <v>3.13</v>
      </c>
      <c r="O743" s="3">
        <f>VLOOKUP(B743,SWH!$A$4:$B$19,2,FALSE)</f>
        <v>2.4109191289999998E-2</v>
      </c>
      <c r="P743" s="3">
        <f t="shared" si="45"/>
        <v>3.1058908087099999</v>
      </c>
      <c r="Q743" s="3">
        <v>0</v>
      </c>
      <c r="R743" s="3">
        <v>0</v>
      </c>
      <c r="S743" s="3">
        <v>30.21</v>
      </c>
      <c r="T743" s="3">
        <v>0</v>
      </c>
      <c r="U743" s="3">
        <v>178.03</v>
      </c>
      <c r="V743" s="3">
        <v>0</v>
      </c>
      <c r="W743" s="3">
        <f t="shared" si="46"/>
        <v>2557.90589080871</v>
      </c>
      <c r="X743" s="3">
        <f t="shared" si="47"/>
        <v>355.34</v>
      </c>
      <c r="Y743" s="3">
        <v>4902.34</v>
      </c>
      <c r="Z743" s="3">
        <v>721.74</v>
      </c>
      <c r="AA743" s="3">
        <f t="shared" si="44"/>
        <v>5624.08</v>
      </c>
    </row>
    <row r="744" spans="1:27" x14ac:dyDescent="0.25">
      <c r="A744" s="93">
        <v>2018</v>
      </c>
      <c r="B744" s="93" t="s">
        <v>63</v>
      </c>
      <c r="C744" s="121" t="s">
        <v>6</v>
      </c>
      <c r="D744" s="3">
        <f>VLOOKUP(B744,SWH!$A$4:$C$19,3,FALSE)</f>
        <v>3804.01</v>
      </c>
      <c r="E744" s="3">
        <v>146.19</v>
      </c>
      <c r="F744" s="3">
        <v>357.46</v>
      </c>
      <c r="G744" s="3">
        <v>1832.08</v>
      </c>
      <c r="H744" s="3">
        <v>414.12</v>
      </c>
      <c r="I744" s="3">
        <v>89.42</v>
      </c>
      <c r="J744" s="3">
        <v>1840.87</v>
      </c>
      <c r="K744" s="3">
        <v>188.37</v>
      </c>
      <c r="L744" s="3">
        <v>0</v>
      </c>
      <c r="M744" s="3">
        <v>386.56</v>
      </c>
      <c r="N744" s="3">
        <v>3.14</v>
      </c>
      <c r="O744" s="3">
        <f>VLOOKUP(B744,SWH!$A$4:$B$19,2,FALSE)</f>
        <v>2.4109191289999998E-2</v>
      </c>
      <c r="P744" s="3">
        <f t="shared" si="45"/>
        <v>3.1158908087100001</v>
      </c>
      <c r="Q744" s="3">
        <v>0</v>
      </c>
      <c r="R744" s="3">
        <v>0.91</v>
      </c>
      <c r="S744" s="3">
        <v>0</v>
      </c>
      <c r="T744" s="3">
        <v>0</v>
      </c>
      <c r="U744" s="3">
        <v>178.81</v>
      </c>
      <c r="V744" s="3">
        <v>0</v>
      </c>
      <c r="W744" s="3">
        <f t="shared" si="46"/>
        <v>2368.8558908087098</v>
      </c>
      <c r="X744" s="3">
        <f t="shared" si="47"/>
        <v>357.46</v>
      </c>
      <c r="Y744" s="3">
        <v>4713.29</v>
      </c>
      <c r="Z744" s="3">
        <v>724.65</v>
      </c>
      <c r="AA744" s="3">
        <f t="shared" si="44"/>
        <v>5437.94</v>
      </c>
    </row>
    <row r="745" spans="1:27" x14ac:dyDescent="0.25">
      <c r="A745" s="93">
        <v>2018</v>
      </c>
      <c r="B745" s="93" t="s">
        <v>63</v>
      </c>
      <c r="C745" s="121" t="s">
        <v>11</v>
      </c>
      <c r="D745" s="3">
        <f>VLOOKUP(B745,SWH!$A$4:$C$19,3,FALSE)</f>
        <v>3804.01</v>
      </c>
      <c r="E745" s="3">
        <v>142.43</v>
      </c>
      <c r="F745" s="3">
        <v>367.58</v>
      </c>
      <c r="G745" s="3">
        <v>1500.84</v>
      </c>
      <c r="H745" s="3">
        <v>414.66</v>
      </c>
      <c r="I745" s="3">
        <v>89.43</v>
      </c>
      <c r="J745" s="3">
        <v>1840.87</v>
      </c>
      <c r="K745" s="3">
        <v>188.37</v>
      </c>
      <c r="L745" s="3">
        <v>0</v>
      </c>
      <c r="M745" s="3">
        <v>379.7</v>
      </c>
      <c r="N745" s="3">
        <v>3.43</v>
      </c>
      <c r="O745" s="3">
        <f>VLOOKUP(B745,SWH!$A$4:$B$19,2,FALSE)</f>
        <v>2.4109191289999998E-2</v>
      </c>
      <c r="P745" s="3">
        <f t="shared" si="45"/>
        <v>3.4058908087100002</v>
      </c>
      <c r="Q745" s="3">
        <v>0</v>
      </c>
      <c r="R745" s="3">
        <v>0</v>
      </c>
      <c r="S745" s="3">
        <v>30.21</v>
      </c>
      <c r="T745" s="3">
        <v>0</v>
      </c>
      <c r="U745" s="3">
        <v>178.03</v>
      </c>
      <c r="V745" s="3">
        <v>0</v>
      </c>
      <c r="W745" s="3">
        <f t="shared" si="46"/>
        <v>2056.5858908087102</v>
      </c>
      <c r="X745" s="3">
        <f t="shared" si="47"/>
        <v>367.58</v>
      </c>
      <c r="Y745" s="3">
        <v>4401.5600000000004</v>
      </c>
      <c r="Z745" s="3">
        <v>733.98</v>
      </c>
      <c r="AA745" s="3">
        <f t="shared" si="44"/>
        <v>5135.5400000000009</v>
      </c>
    </row>
    <row r="746" spans="1:27" x14ac:dyDescent="0.25">
      <c r="A746" s="93">
        <v>2018</v>
      </c>
      <c r="B746" s="93" t="s">
        <v>63</v>
      </c>
      <c r="C746" s="121" t="s">
        <v>13</v>
      </c>
      <c r="D746" s="3">
        <f>VLOOKUP(B746,SWH!$A$4:$C$19,3,FALSE)</f>
        <v>3804.01</v>
      </c>
      <c r="E746" s="3">
        <v>160.47</v>
      </c>
      <c r="F746" s="3">
        <v>346.93</v>
      </c>
      <c r="G746" s="3">
        <v>1574.61</v>
      </c>
      <c r="H746" s="3">
        <v>414.48</v>
      </c>
      <c r="I746" s="3">
        <v>89.32</v>
      </c>
      <c r="J746" s="3">
        <v>1840.87</v>
      </c>
      <c r="K746" s="3">
        <v>188.37</v>
      </c>
      <c r="L746" s="3">
        <v>0</v>
      </c>
      <c r="M746" s="3">
        <v>372.39</v>
      </c>
      <c r="N746" s="3">
        <v>2.82</v>
      </c>
      <c r="O746" s="3">
        <f>VLOOKUP(B746,SWH!$A$4:$B$19,2,FALSE)</f>
        <v>2.4109191289999998E-2</v>
      </c>
      <c r="P746" s="3">
        <f t="shared" si="45"/>
        <v>2.7958908087099998</v>
      </c>
      <c r="Q746" s="3">
        <v>0</v>
      </c>
      <c r="R746" s="3">
        <v>4.84</v>
      </c>
      <c r="S746" s="3">
        <v>0</v>
      </c>
      <c r="T746" s="3">
        <v>0</v>
      </c>
      <c r="U746" s="3">
        <v>181.41</v>
      </c>
      <c r="V746" s="3">
        <v>0</v>
      </c>
      <c r="W746" s="3">
        <f t="shared" si="46"/>
        <v>2115.1058908087098</v>
      </c>
      <c r="X746" s="3">
        <f t="shared" si="47"/>
        <v>346.93</v>
      </c>
      <c r="Y746" s="3">
        <v>4459.79</v>
      </c>
      <c r="Z746" s="3">
        <v>716.72</v>
      </c>
      <c r="AA746" s="3">
        <f t="shared" si="44"/>
        <v>5176.51</v>
      </c>
    </row>
    <row r="747" spans="1:27" x14ac:dyDescent="0.25">
      <c r="A747" s="93">
        <v>2018</v>
      </c>
      <c r="B747" s="93" t="s">
        <v>63</v>
      </c>
      <c r="C747" s="121" t="s">
        <v>19</v>
      </c>
      <c r="D747" s="3">
        <f>VLOOKUP(B747,SWH!$A$4:$C$19,3,FALSE)</f>
        <v>3804.01</v>
      </c>
      <c r="E747" s="3">
        <v>189.17</v>
      </c>
      <c r="F747" s="3">
        <v>361.43</v>
      </c>
      <c r="G747" s="3">
        <v>1329</v>
      </c>
      <c r="H747" s="3">
        <v>414.6</v>
      </c>
      <c r="I747" s="3">
        <v>89.28</v>
      </c>
      <c r="J747" s="3">
        <v>1840.87</v>
      </c>
      <c r="K747" s="3">
        <v>188.37</v>
      </c>
      <c r="L747" s="3">
        <v>0</v>
      </c>
      <c r="M747" s="3">
        <v>368.14</v>
      </c>
      <c r="N747" s="3">
        <v>2.97</v>
      </c>
      <c r="O747" s="3">
        <f>VLOOKUP(B747,SWH!$A$4:$B$19,2,FALSE)</f>
        <v>2.4109191289999998E-2</v>
      </c>
      <c r="P747" s="3">
        <f t="shared" si="45"/>
        <v>2.9458908087100002</v>
      </c>
      <c r="Q747" s="3">
        <v>0</v>
      </c>
      <c r="R747" s="3">
        <v>27.13</v>
      </c>
      <c r="S747" s="3">
        <v>24.89</v>
      </c>
      <c r="T747" s="3">
        <v>0</v>
      </c>
      <c r="U747" s="3">
        <v>183.03</v>
      </c>
      <c r="V747" s="3">
        <v>0</v>
      </c>
      <c r="W747" s="3">
        <f t="shared" si="46"/>
        <v>1941.2758908087098</v>
      </c>
      <c r="X747" s="3">
        <f t="shared" si="47"/>
        <v>361.43</v>
      </c>
      <c r="Y747" s="3">
        <v>4286.05</v>
      </c>
      <c r="Z747" s="3">
        <v>732.84</v>
      </c>
      <c r="AA747" s="3">
        <f t="shared" si="44"/>
        <v>5018.8900000000003</v>
      </c>
    </row>
    <row r="748" spans="1:27" x14ac:dyDescent="0.25">
      <c r="A748" s="93">
        <v>2018</v>
      </c>
      <c r="B748" s="93" t="s">
        <v>63</v>
      </c>
      <c r="C748" s="121" t="s">
        <v>20</v>
      </c>
      <c r="D748" s="3">
        <f>VLOOKUP(B748,SWH!$A$4:$C$19,3,FALSE)</f>
        <v>3804.01</v>
      </c>
      <c r="E748" s="3">
        <v>259.45</v>
      </c>
      <c r="F748" s="3">
        <v>263.57</v>
      </c>
      <c r="G748" s="3">
        <v>1000.03</v>
      </c>
      <c r="H748" s="3">
        <v>414.9</v>
      </c>
      <c r="I748" s="3">
        <v>89.35</v>
      </c>
      <c r="J748" s="3">
        <v>1840.87</v>
      </c>
      <c r="K748" s="3">
        <v>188.37</v>
      </c>
      <c r="L748" s="3">
        <v>0</v>
      </c>
      <c r="M748" s="3">
        <v>382.06</v>
      </c>
      <c r="N748" s="3">
        <v>2.2999999999999998</v>
      </c>
      <c r="O748" s="3">
        <f>VLOOKUP(B748,SWH!$A$4:$B$19,2,FALSE)</f>
        <v>2.4109191289999998E-2</v>
      </c>
      <c r="P748" s="3">
        <f t="shared" si="45"/>
        <v>2.2758908087099998</v>
      </c>
      <c r="Q748" s="3">
        <v>0</v>
      </c>
      <c r="R748" s="3">
        <v>292.73</v>
      </c>
      <c r="S748" s="3">
        <v>0</v>
      </c>
      <c r="T748" s="3">
        <v>0</v>
      </c>
      <c r="U748" s="3">
        <v>184.13</v>
      </c>
      <c r="V748" s="3">
        <v>0</v>
      </c>
      <c r="W748" s="3">
        <f t="shared" si="46"/>
        <v>1936.5458908087101</v>
      </c>
      <c r="X748" s="3">
        <f t="shared" si="47"/>
        <v>263.57</v>
      </c>
      <c r="Y748" s="3">
        <v>4281.68</v>
      </c>
      <c r="Z748" s="3">
        <v>636.08000000000004</v>
      </c>
      <c r="AA748" s="3">
        <f t="shared" si="44"/>
        <v>4917.76</v>
      </c>
    </row>
    <row r="749" spans="1:27" x14ac:dyDescent="0.25">
      <c r="A749" s="93">
        <v>2018</v>
      </c>
      <c r="B749" s="93" t="s">
        <v>63</v>
      </c>
      <c r="C749" s="121" t="s">
        <v>3</v>
      </c>
      <c r="D749" s="3">
        <f>VLOOKUP(B749,SWH!$A$4:$C$19,3,FALSE)</f>
        <v>3804.01</v>
      </c>
      <c r="E749" s="3">
        <v>235.07</v>
      </c>
      <c r="F749" s="3">
        <v>322.14</v>
      </c>
      <c r="G749" s="3">
        <v>849.23</v>
      </c>
      <c r="H749" s="3">
        <v>414.86</v>
      </c>
      <c r="I749" s="3">
        <v>89.33</v>
      </c>
      <c r="J749" s="3">
        <v>1840.87</v>
      </c>
      <c r="K749" s="3">
        <v>188.37</v>
      </c>
      <c r="L749" s="3">
        <v>0</v>
      </c>
      <c r="M749" s="3">
        <v>380.88</v>
      </c>
      <c r="N749" s="3">
        <v>2.67</v>
      </c>
      <c r="O749" s="3">
        <f>VLOOKUP(B749,SWH!$A$4:$B$19,2,FALSE)</f>
        <v>2.4109191289999998E-2</v>
      </c>
      <c r="P749" s="3">
        <f t="shared" si="45"/>
        <v>2.6458908087099999</v>
      </c>
      <c r="Q749" s="3">
        <v>0</v>
      </c>
      <c r="R749" s="3">
        <v>109.71</v>
      </c>
      <c r="S749" s="3">
        <v>20.43</v>
      </c>
      <c r="T749" s="3">
        <v>0</v>
      </c>
      <c r="U749" s="3">
        <v>192.38</v>
      </c>
      <c r="V749" s="3">
        <v>0</v>
      </c>
      <c r="W749" s="3">
        <f t="shared" si="46"/>
        <v>1597.9658908087099</v>
      </c>
      <c r="X749" s="3">
        <f t="shared" si="47"/>
        <v>322.14</v>
      </c>
      <c r="Y749" s="3">
        <v>3943.05</v>
      </c>
      <c r="Z749" s="3">
        <v>702.89</v>
      </c>
      <c r="AA749" s="3">
        <f t="shared" si="44"/>
        <v>4645.9400000000005</v>
      </c>
    </row>
    <row r="750" spans="1:27" x14ac:dyDescent="0.25">
      <c r="A750" s="93">
        <v>2018</v>
      </c>
      <c r="B750" s="93" t="s">
        <v>63</v>
      </c>
      <c r="C750" s="121" t="s">
        <v>7</v>
      </c>
      <c r="D750" s="3">
        <f>VLOOKUP(B750,SWH!$A$4:$C$19,3,FALSE)</f>
        <v>3804.01</v>
      </c>
      <c r="E750" s="3">
        <v>236.81</v>
      </c>
      <c r="F750" s="3">
        <v>290.69</v>
      </c>
      <c r="G750" s="3">
        <v>753.05</v>
      </c>
      <c r="H750" s="3">
        <v>414.69</v>
      </c>
      <c r="I750" s="3">
        <v>89.33</v>
      </c>
      <c r="J750" s="3">
        <v>1840.87</v>
      </c>
      <c r="K750" s="3">
        <v>188.37</v>
      </c>
      <c r="L750" s="3">
        <v>0</v>
      </c>
      <c r="M750" s="3">
        <v>378.74</v>
      </c>
      <c r="N750" s="3">
        <v>2.4300000000000002</v>
      </c>
      <c r="O750" s="3">
        <f>VLOOKUP(B750,SWH!$A$4:$B$19,2,FALSE)</f>
        <v>2.4109191289999998E-2</v>
      </c>
      <c r="P750" s="3">
        <f t="shared" si="45"/>
        <v>2.4058908087100002</v>
      </c>
      <c r="Q750" s="3">
        <v>0</v>
      </c>
      <c r="R750" s="3">
        <v>277.04000000000002</v>
      </c>
      <c r="S750" s="3">
        <v>0</v>
      </c>
      <c r="T750" s="3">
        <v>0</v>
      </c>
      <c r="U750" s="3">
        <v>189.64</v>
      </c>
      <c r="V750" s="3">
        <v>0</v>
      </c>
      <c r="W750" s="3">
        <f t="shared" si="46"/>
        <v>1648.0458908087098</v>
      </c>
      <c r="X750" s="3">
        <f t="shared" si="47"/>
        <v>290.69</v>
      </c>
      <c r="Y750" s="3">
        <v>3992.95</v>
      </c>
      <c r="Z750" s="3">
        <v>668.7</v>
      </c>
      <c r="AA750" s="3">
        <f t="shared" si="44"/>
        <v>4661.6499999999996</v>
      </c>
    </row>
    <row r="751" spans="1:27" x14ac:dyDescent="0.25">
      <c r="A751" s="93">
        <v>2018</v>
      </c>
      <c r="B751" s="93" t="s">
        <v>63</v>
      </c>
      <c r="C751" s="121" t="s">
        <v>17</v>
      </c>
      <c r="D751" s="3">
        <f>VLOOKUP(B751,SWH!$A$4:$C$19,3,FALSE)</f>
        <v>3804.01</v>
      </c>
      <c r="E751" s="3">
        <v>170.34</v>
      </c>
      <c r="F751" s="3">
        <v>368.19</v>
      </c>
      <c r="G751" s="3">
        <v>678.93</v>
      </c>
      <c r="H751" s="3">
        <v>414.61</v>
      </c>
      <c r="I751" s="3">
        <v>89.32</v>
      </c>
      <c r="J751" s="3">
        <v>1840.87</v>
      </c>
      <c r="K751" s="3">
        <v>188.37</v>
      </c>
      <c r="L751" s="3">
        <v>0</v>
      </c>
      <c r="M751" s="3">
        <v>362.58</v>
      </c>
      <c r="N751" s="3">
        <v>3.06</v>
      </c>
      <c r="O751" s="3">
        <f>VLOOKUP(B751,SWH!$A$4:$B$19,2,FALSE)</f>
        <v>2.4109191289999998E-2</v>
      </c>
      <c r="P751" s="3">
        <f t="shared" si="45"/>
        <v>3.0358908087100001</v>
      </c>
      <c r="Q751" s="3">
        <v>0</v>
      </c>
      <c r="R751" s="3">
        <v>50.66</v>
      </c>
      <c r="S751" s="3">
        <v>0</v>
      </c>
      <c r="T751" s="3">
        <v>0</v>
      </c>
      <c r="U751" s="3">
        <v>193.24</v>
      </c>
      <c r="V751" s="3">
        <v>0</v>
      </c>
      <c r="W751" s="3">
        <f t="shared" si="46"/>
        <v>1265.5458908087098</v>
      </c>
      <c r="X751" s="3">
        <f t="shared" si="47"/>
        <v>368.19</v>
      </c>
      <c r="Y751" s="3">
        <v>3610.37</v>
      </c>
      <c r="Z751" s="3">
        <v>749.8</v>
      </c>
      <c r="AA751" s="3">
        <f t="shared" si="44"/>
        <v>4360.17</v>
      </c>
    </row>
    <row r="752" spans="1:27" x14ac:dyDescent="0.25">
      <c r="A752" s="93">
        <v>2018</v>
      </c>
      <c r="B752" s="93" t="s">
        <v>63</v>
      </c>
      <c r="C752" s="121" t="s">
        <v>14</v>
      </c>
      <c r="D752" s="3">
        <f>VLOOKUP(B752,SWH!$A$4:$C$19,3,FALSE)</f>
        <v>3804.01</v>
      </c>
      <c r="E752" s="3">
        <v>278.33</v>
      </c>
      <c r="F752" s="3">
        <v>499.44</v>
      </c>
      <c r="G752" s="3">
        <v>636.23</v>
      </c>
      <c r="H752" s="3">
        <v>414.28</v>
      </c>
      <c r="I752" s="3">
        <v>89.2</v>
      </c>
      <c r="J752" s="3">
        <v>1840.87</v>
      </c>
      <c r="K752" s="3">
        <v>188.37</v>
      </c>
      <c r="L752" s="3">
        <v>0</v>
      </c>
      <c r="M752" s="3">
        <v>381.25</v>
      </c>
      <c r="N752" s="3">
        <v>3.95</v>
      </c>
      <c r="O752" s="3">
        <f>VLOOKUP(B752,SWH!$A$4:$B$19,2,FALSE)</f>
        <v>2.4109191289999998E-2</v>
      </c>
      <c r="P752" s="3">
        <f t="shared" si="45"/>
        <v>3.9258908087100002</v>
      </c>
      <c r="Q752" s="3">
        <v>0</v>
      </c>
      <c r="R752" s="3">
        <v>171.26</v>
      </c>
      <c r="S752" s="3">
        <v>19.7</v>
      </c>
      <c r="T752" s="3">
        <v>0</v>
      </c>
      <c r="U752" s="3">
        <v>200.96</v>
      </c>
      <c r="V752" s="3">
        <v>0</v>
      </c>
      <c r="W752" s="3">
        <f t="shared" si="46"/>
        <v>1490.6958908087099</v>
      </c>
      <c r="X752" s="3">
        <f t="shared" si="47"/>
        <v>499.44</v>
      </c>
      <c r="Y752" s="3">
        <v>3835.06</v>
      </c>
      <c r="Z752" s="3">
        <v>888.77</v>
      </c>
      <c r="AA752" s="3">
        <f t="shared" si="44"/>
        <v>4723.83</v>
      </c>
    </row>
    <row r="753" spans="1:27" x14ac:dyDescent="0.25">
      <c r="A753" s="93">
        <v>2018</v>
      </c>
      <c r="B753" s="93" t="s">
        <v>63</v>
      </c>
      <c r="C753" s="121" t="s">
        <v>2</v>
      </c>
      <c r="D753" s="3">
        <f>VLOOKUP(B753,SWH!$A$4:$C$19,3,FALSE)</f>
        <v>3804.01</v>
      </c>
      <c r="E753" s="3">
        <v>241.21</v>
      </c>
      <c r="F753" s="3">
        <v>323.85000000000002</v>
      </c>
      <c r="G753" s="3">
        <v>558.95000000000005</v>
      </c>
      <c r="H753" s="3">
        <v>414.02</v>
      </c>
      <c r="I753" s="3">
        <v>89.26</v>
      </c>
      <c r="J753" s="3">
        <v>1840.87</v>
      </c>
      <c r="K753" s="3">
        <v>188.37</v>
      </c>
      <c r="L753" s="3">
        <v>0</v>
      </c>
      <c r="M753" s="3">
        <v>411.06</v>
      </c>
      <c r="N753" s="3">
        <v>2.54</v>
      </c>
      <c r="O753" s="3">
        <f>VLOOKUP(B753,SWH!$A$4:$B$19,2,FALSE)</f>
        <v>2.4109191289999998E-2</v>
      </c>
      <c r="P753" s="3">
        <f t="shared" si="45"/>
        <v>2.51589080871</v>
      </c>
      <c r="Q753" s="3">
        <v>0</v>
      </c>
      <c r="R753" s="3">
        <v>374.32</v>
      </c>
      <c r="S753" s="3">
        <v>0</v>
      </c>
      <c r="T753" s="3">
        <v>0</v>
      </c>
      <c r="U753" s="3">
        <v>198.37</v>
      </c>
      <c r="V753" s="3">
        <v>0</v>
      </c>
      <c r="W753" s="3">
        <f t="shared" si="46"/>
        <v>1588.05589080871</v>
      </c>
      <c r="X753" s="3">
        <f t="shared" si="47"/>
        <v>323.85000000000002</v>
      </c>
      <c r="Y753" s="3">
        <v>3932.23</v>
      </c>
      <c r="Z753" s="3">
        <v>710.59</v>
      </c>
      <c r="AA753" s="3">
        <f t="shared" si="44"/>
        <v>4642.82</v>
      </c>
    </row>
    <row r="754" spans="1:27" x14ac:dyDescent="0.25">
      <c r="A754" s="93">
        <v>2018</v>
      </c>
      <c r="B754" s="93" t="s">
        <v>63</v>
      </c>
      <c r="C754" s="121" t="s">
        <v>18</v>
      </c>
      <c r="D754" s="3">
        <f>VLOOKUP(B754,SWH!$A$4:$C$19,3,FALSE)</f>
        <v>3804.01</v>
      </c>
      <c r="E754" s="3">
        <v>185.68</v>
      </c>
      <c r="F754" s="3">
        <v>475.23</v>
      </c>
      <c r="G754" s="3">
        <v>371.31</v>
      </c>
      <c r="H754" s="3">
        <v>414.73</v>
      </c>
      <c r="I754" s="3">
        <v>89.09</v>
      </c>
      <c r="J754" s="3">
        <v>1840.87</v>
      </c>
      <c r="K754" s="3">
        <v>188.37</v>
      </c>
      <c r="L754" s="3">
        <v>0</v>
      </c>
      <c r="M754" s="3">
        <v>378.18</v>
      </c>
      <c r="N754" s="3">
        <v>3.79</v>
      </c>
      <c r="O754" s="3">
        <f>VLOOKUP(B754,SWH!$A$4:$B$19,2,FALSE)</f>
        <v>2.4109191289999998E-2</v>
      </c>
      <c r="P754" s="3">
        <f t="shared" si="45"/>
        <v>3.76589080871</v>
      </c>
      <c r="Q754" s="3">
        <v>0</v>
      </c>
      <c r="R754" s="3">
        <v>41.17</v>
      </c>
      <c r="S754" s="3">
        <v>0</v>
      </c>
      <c r="T754" s="3">
        <v>0</v>
      </c>
      <c r="U754" s="3">
        <v>203.58</v>
      </c>
      <c r="V754" s="3">
        <v>0</v>
      </c>
      <c r="W754" s="3">
        <f t="shared" si="46"/>
        <v>980.10589080871011</v>
      </c>
      <c r="X754" s="3">
        <f t="shared" si="47"/>
        <v>475.23</v>
      </c>
      <c r="Y754" s="3">
        <v>3324.82</v>
      </c>
      <c r="Z754" s="3">
        <v>867.18</v>
      </c>
      <c r="AA754" s="3">
        <f t="shared" si="44"/>
        <v>4192</v>
      </c>
    </row>
    <row r="755" spans="1:27" x14ac:dyDescent="0.25">
      <c r="A755" s="93">
        <v>2018</v>
      </c>
      <c r="B755" s="93" t="s">
        <v>63</v>
      </c>
      <c r="C755" s="121" t="s">
        <v>4</v>
      </c>
      <c r="D755" s="3">
        <f>VLOOKUP(B755,SWH!$A$4:$C$19,3,FALSE)</f>
        <v>3804.01</v>
      </c>
      <c r="E755" s="3">
        <v>318.37</v>
      </c>
      <c r="F755" s="3">
        <v>619.83000000000004</v>
      </c>
      <c r="G755" s="3">
        <v>449.38</v>
      </c>
      <c r="H755" s="3">
        <v>414.21</v>
      </c>
      <c r="I755" s="3">
        <v>89.22</v>
      </c>
      <c r="J755" s="3">
        <v>1840.87</v>
      </c>
      <c r="K755" s="3">
        <v>188.37</v>
      </c>
      <c r="L755" s="3">
        <v>0</v>
      </c>
      <c r="M755" s="3">
        <v>379.65</v>
      </c>
      <c r="N755" s="3">
        <v>4.5199999999999996</v>
      </c>
      <c r="O755" s="3">
        <f>VLOOKUP(B755,SWH!$A$4:$B$19,2,FALSE)</f>
        <v>2.4109191289999998E-2</v>
      </c>
      <c r="P755" s="3">
        <f t="shared" si="45"/>
        <v>4.4958908087099996</v>
      </c>
      <c r="Q755" s="3">
        <v>0</v>
      </c>
      <c r="R755" s="3">
        <v>213.15</v>
      </c>
      <c r="S755" s="3">
        <v>18.68</v>
      </c>
      <c r="T755" s="3">
        <v>0</v>
      </c>
      <c r="U755" s="3">
        <v>208.51</v>
      </c>
      <c r="V755" s="3">
        <v>0</v>
      </c>
      <c r="W755" s="3">
        <f t="shared" si="46"/>
        <v>1383.7258908087101</v>
      </c>
      <c r="X755" s="3">
        <f t="shared" si="47"/>
        <v>619.83000000000004</v>
      </c>
      <c r="Y755" s="3">
        <v>3728.04</v>
      </c>
      <c r="Z755" s="3">
        <v>1016.72</v>
      </c>
      <c r="AA755" s="3">
        <f t="shared" si="44"/>
        <v>4744.76</v>
      </c>
    </row>
    <row r="756" spans="1:27" x14ac:dyDescent="0.25">
      <c r="A756" s="93">
        <v>2018</v>
      </c>
      <c r="B756" s="93" t="s">
        <v>63</v>
      </c>
      <c r="C756" s="121" t="s">
        <v>5</v>
      </c>
      <c r="D756" s="3">
        <f>VLOOKUP(B756,SWH!$A$4:$C$19,3,FALSE)</f>
        <v>3804.01</v>
      </c>
      <c r="E756" s="3">
        <v>291.20999999999998</v>
      </c>
      <c r="F756" s="3">
        <v>458.23</v>
      </c>
      <c r="G756" s="3">
        <v>449.91</v>
      </c>
      <c r="H756" s="3">
        <v>414.02</v>
      </c>
      <c r="I756" s="3">
        <v>89.23</v>
      </c>
      <c r="J756" s="3">
        <v>1840.87</v>
      </c>
      <c r="K756" s="3">
        <v>188.37</v>
      </c>
      <c r="L756" s="3">
        <v>0</v>
      </c>
      <c r="M756" s="3">
        <v>417.08</v>
      </c>
      <c r="N756" s="3">
        <v>3.18</v>
      </c>
      <c r="O756" s="3">
        <f>VLOOKUP(B756,SWH!$A$4:$B$19,2,FALSE)</f>
        <v>2.4109191289999998E-2</v>
      </c>
      <c r="P756" s="3">
        <f t="shared" si="45"/>
        <v>3.1558908087100002</v>
      </c>
      <c r="Q756" s="3">
        <v>0</v>
      </c>
      <c r="R756" s="3">
        <v>372.27</v>
      </c>
      <c r="S756" s="3">
        <v>0</v>
      </c>
      <c r="T756" s="3">
        <v>0</v>
      </c>
      <c r="U756" s="3">
        <v>206.32</v>
      </c>
      <c r="V756" s="3">
        <v>0</v>
      </c>
      <c r="W756" s="3">
        <f t="shared" si="46"/>
        <v>1533.62589080871</v>
      </c>
      <c r="X756" s="3">
        <f t="shared" si="47"/>
        <v>458.23</v>
      </c>
      <c r="Y756" s="3">
        <v>3877.77</v>
      </c>
      <c r="Z756" s="3">
        <v>852.93</v>
      </c>
      <c r="AA756" s="3">
        <f t="shared" si="44"/>
        <v>4730.7</v>
      </c>
    </row>
    <row r="757" spans="1:27" x14ac:dyDescent="0.25">
      <c r="A757" s="93">
        <v>2018</v>
      </c>
      <c r="B757" s="93" t="s">
        <v>63</v>
      </c>
      <c r="C757" s="121" t="s">
        <v>15</v>
      </c>
      <c r="D757" s="3">
        <f>VLOOKUP(B757,SWH!$A$4:$C$19,3,FALSE)</f>
        <v>3804.01</v>
      </c>
      <c r="E757" s="3">
        <v>172.32</v>
      </c>
      <c r="F757" s="3">
        <v>481.79</v>
      </c>
      <c r="G757" s="3">
        <v>273.57</v>
      </c>
      <c r="H757" s="3">
        <v>414.53</v>
      </c>
      <c r="I757" s="3">
        <v>89.09</v>
      </c>
      <c r="J757" s="3">
        <v>1840.87</v>
      </c>
      <c r="K757" s="3">
        <v>188.37</v>
      </c>
      <c r="L757" s="3">
        <v>0</v>
      </c>
      <c r="M757" s="3">
        <v>392.46</v>
      </c>
      <c r="N757" s="3">
        <v>3.99</v>
      </c>
      <c r="O757" s="3">
        <f>VLOOKUP(B757,SWH!$A$4:$B$19,2,FALSE)</f>
        <v>2.4109191289999998E-2</v>
      </c>
      <c r="P757" s="3">
        <f t="shared" si="45"/>
        <v>3.9658908087100002</v>
      </c>
      <c r="Q757" s="3">
        <v>0</v>
      </c>
      <c r="R757" s="3">
        <v>29.14</v>
      </c>
      <c r="S757" s="3">
        <v>0</v>
      </c>
      <c r="T757" s="3">
        <v>0</v>
      </c>
      <c r="U757" s="3">
        <v>208.04</v>
      </c>
      <c r="V757" s="3">
        <v>0</v>
      </c>
      <c r="W757" s="3">
        <f t="shared" si="46"/>
        <v>871.45589080870991</v>
      </c>
      <c r="X757" s="3">
        <f t="shared" si="47"/>
        <v>481.79</v>
      </c>
      <c r="Y757" s="3">
        <v>3215.97</v>
      </c>
      <c r="Z757" s="3">
        <v>878.2</v>
      </c>
      <c r="AA757" s="3">
        <f t="shared" si="44"/>
        <v>4094.17</v>
      </c>
    </row>
    <row r="758" spans="1:27" x14ac:dyDescent="0.25">
      <c r="A758" s="93">
        <v>2018</v>
      </c>
      <c r="B758" s="93" t="s">
        <v>63</v>
      </c>
      <c r="C758" s="121" t="s">
        <v>16</v>
      </c>
      <c r="D758" s="3">
        <f>VLOOKUP(B758,SWH!$A$4:$C$19,3,FALSE)</f>
        <v>3804.01</v>
      </c>
      <c r="E758" s="3">
        <v>383.05</v>
      </c>
      <c r="F758" s="3">
        <v>1068.6400000000001</v>
      </c>
      <c r="G758" s="3">
        <v>473.99</v>
      </c>
      <c r="H758" s="3">
        <v>414.15</v>
      </c>
      <c r="I758" s="3">
        <v>89.18</v>
      </c>
      <c r="J758" s="3">
        <v>1840.87</v>
      </c>
      <c r="K758" s="3">
        <v>188.37</v>
      </c>
      <c r="L758" s="3">
        <v>0</v>
      </c>
      <c r="M758" s="3">
        <v>403.98</v>
      </c>
      <c r="N758" s="3">
        <v>7.31</v>
      </c>
      <c r="O758" s="3">
        <f>VLOOKUP(B758,SWH!$A$4:$B$19,2,FALSE)</f>
        <v>2.4109191289999998E-2</v>
      </c>
      <c r="P758" s="3">
        <f t="shared" si="45"/>
        <v>7.2858908087099996</v>
      </c>
      <c r="Q758" s="3">
        <v>0</v>
      </c>
      <c r="R758" s="3">
        <v>367.31</v>
      </c>
      <c r="S758" s="3">
        <v>20.239999999999998</v>
      </c>
      <c r="T758" s="3">
        <v>0</v>
      </c>
      <c r="U758" s="3">
        <v>214.23</v>
      </c>
      <c r="V758" s="3">
        <v>0</v>
      </c>
      <c r="W758" s="3">
        <f t="shared" si="46"/>
        <v>1655.85589080871</v>
      </c>
      <c r="X758" s="3">
        <f t="shared" si="47"/>
        <v>1068.6400000000001</v>
      </c>
      <c r="Y758" s="3">
        <v>4000.08</v>
      </c>
      <c r="Z758" s="3">
        <v>1471.25</v>
      </c>
      <c r="AA758" s="3">
        <f t="shared" si="44"/>
        <v>5471.33</v>
      </c>
    </row>
    <row r="759" spans="1:27" x14ac:dyDescent="0.25">
      <c r="A759" s="93">
        <v>2018</v>
      </c>
      <c r="B759" s="93" t="s">
        <v>63</v>
      </c>
      <c r="C759" s="121" t="s">
        <v>9</v>
      </c>
      <c r="D759" s="3">
        <f>VLOOKUP(B759,SWH!$A$4:$C$19,3,FALSE)</f>
        <v>3804.01</v>
      </c>
      <c r="E759" s="3">
        <v>355.2</v>
      </c>
      <c r="F759" s="3">
        <v>975.03</v>
      </c>
      <c r="G759" s="3">
        <v>364.86</v>
      </c>
      <c r="H759" s="3">
        <v>414.13</v>
      </c>
      <c r="I759" s="3">
        <v>89.12</v>
      </c>
      <c r="J759" s="3">
        <v>1840.87</v>
      </c>
      <c r="K759" s="3">
        <v>188.37</v>
      </c>
      <c r="L759" s="3">
        <v>0</v>
      </c>
      <c r="M759" s="3">
        <v>424.59</v>
      </c>
      <c r="N759" s="3">
        <v>7.15</v>
      </c>
      <c r="O759" s="3">
        <f>VLOOKUP(B759,SWH!$A$4:$B$19,2,FALSE)</f>
        <v>2.4109191289999998E-2</v>
      </c>
      <c r="P759" s="3">
        <f t="shared" si="45"/>
        <v>7.1258908087100004</v>
      </c>
      <c r="Q759" s="3">
        <v>0</v>
      </c>
      <c r="R759" s="3">
        <v>484.54</v>
      </c>
      <c r="S759" s="3">
        <v>0</v>
      </c>
      <c r="T759" s="3">
        <v>0</v>
      </c>
      <c r="U759" s="3">
        <v>212.76</v>
      </c>
      <c r="V759" s="3">
        <v>0</v>
      </c>
      <c r="W759" s="3">
        <f t="shared" si="46"/>
        <v>1636.3158908087098</v>
      </c>
      <c r="X759" s="3">
        <f t="shared" si="47"/>
        <v>975.03</v>
      </c>
      <c r="Y759" s="3">
        <v>3980.45</v>
      </c>
      <c r="Z759" s="3">
        <v>1376.17</v>
      </c>
      <c r="AA759" s="3">
        <f t="shared" si="44"/>
        <v>5356.62</v>
      </c>
    </row>
    <row r="760" spans="1:27" x14ac:dyDescent="0.25">
      <c r="A760" s="93">
        <v>2018</v>
      </c>
      <c r="B760" s="93" t="s">
        <v>63</v>
      </c>
      <c r="C760" s="121" t="s">
        <v>12</v>
      </c>
      <c r="D760" s="3">
        <f>VLOOKUP(B760,SWH!$A$4:$C$19,3,FALSE)</f>
        <v>3804.01</v>
      </c>
      <c r="E760" s="3">
        <v>401.35</v>
      </c>
      <c r="F760" s="3">
        <v>1291.69</v>
      </c>
      <c r="G760" s="3">
        <v>394.25</v>
      </c>
      <c r="H760" s="3">
        <v>414.02</v>
      </c>
      <c r="I760" s="3">
        <v>89.06</v>
      </c>
      <c r="J760" s="3">
        <v>1840.87</v>
      </c>
      <c r="K760" s="3">
        <v>188.37</v>
      </c>
      <c r="L760" s="3">
        <v>0</v>
      </c>
      <c r="M760" s="3">
        <v>417.66</v>
      </c>
      <c r="N760" s="3">
        <v>8.19</v>
      </c>
      <c r="O760" s="3">
        <f>VLOOKUP(B760,SWH!$A$4:$B$19,2,FALSE)</f>
        <v>2.4109191289999998E-2</v>
      </c>
      <c r="P760" s="3">
        <f t="shared" si="45"/>
        <v>8.1658908087099995</v>
      </c>
      <c r="Q760" s="3">
        <v>0</v>
      </c>
      <c r="R760" s="3">
        <v>474.77</v>
      </c>
      <c r="S760" s="3">
        <v>20.23</v>
      </c>
      <c r="T760" s="3">
        <v>0</v>
      </c>
      <c r="U760" s="3">
        <v>221.05</v>
      </c>
      <c r="V760" s="3">
        <v>0</v>
      </c>
      <c r="W760" s="3">
        <f t="shared" si="46"/>
        <v>1716.4258908087099</v>
      </c>
      <c r="X760" s="3">
        <f t="shared" si="47"/>
        <v>1291.69</v>
      </c>
      <c r="Y760" s="3">
        <v>4060.41</v>
      </c>
      <c r="Z760" s="3">
        <v>1701.11</v>
      </c>
      <c r="AA760" s="3">
        <f t="shared" si="44"/>
        <v>5761.5199999999995</v>
      </c>
    </row>
    <row r="761" spans="1:27" x14ac:dyDescent="0.25">
      <c r="A761" s="93">
        <v>2018</v>
      </c>
      <c r="B761" s="93" t="s">
        <v>63</v>
      </c>
      <c r="C761" s="121" t="s">
        <v>8</v>
      </c>
      <c r="D761" s="3">
        <f>VLOOKUP(B761,SWH!$A$4:$C$19,3,FALSE)</f>
        <v>3804.01</v>
      </c>
      <c r="E761" s="3">
        <v>488.1</v>
      </c>
      <c r="F761" s="3">
        <v>1742.25</v>
      </c>
      <c r="G761" s="3">
        <v>230.42</v>
      </c>
      <c r="H761" s="3">
        <v>415.36</v>
      </c>
      <c r="I761" s="3">
        <v>88.57</v>
      </c>
      <c r="J761" s="3">
        <v>1840.87</v>
      </c>
      <c r="K761" s="3">
        <v>188.37</v>
      </c>
      <c r="L761" s="3">
        <v>0</v>
      </c>
      <c r="M761" s="3">
        <v>419.88</v>
      </c>
      <c r="N761" s="3">
        <v>9.94</v>
      </c>
      <c r="O761" s="3">
        <f>VLOOKUP(B761,SWH!$A$4:$B$19,2,FALSE)</f>
        <v>2.4109191289999998E-2</v>
      </c>
      <c r="P761" s="3">
        <f t="shared" si="45"/>
        <v>9.9158908087099995</v>
      </c>
      <c r="Q761" s="3">
        <v>0</v>
      </c>
      <c r="R761" s="3">
        <v>603.94000000000005</v>
      </c>
      <c r="S761" s="3">
        <v>19.920000000000002</v>
      </c>
      <c r="T761" s="3">
        <v>0</v>
      </c>
      <c r="U761" s="3">
        <v>230.46</v>
      </c>
      <c r="V761" s="3">
        <v>0</v>
      </c>
      <c r="W761" s="3">
        <f t="shared" si="46"/>
        <v>1772.1758908087099</v>
      </c>
      <c r="X761" s="3">
        <f t="shared" si="47"/>
        <v>1742.25</v>
      </c>
      <c r="Y761" s="3">
        <v>4117</v>
      </c>
      <c r="Z761" s="3">
        <v>2161.08</v>
      </c>
      <c r="AA761" s="3">
        <f t="shared" si="44"/>
        <v>6278.08</v>
      </c>
    </row>
    <row r="762" spans="1:27" x14ac:dyDescent="0.25">
      <c r="A762" s="93">
        <v>2006</v>
      </c>
      <c r="B762" s="93" t="s">
        <v>56</v>
      </c>
      <c r="C762" s="121" t="s">
        <v>10</v>
      </c>
      <c r="D762" s="3">
        <f>VLOOKUP(B762,SWH!$A$4:$C$19,3,FALSE)</f>
        <v>6871</v>
      </c>
      <c r="E762" s="3">
        <v>0</v>
      </c>
      <c r="F762" s="3">
        <v>37.07</v>
      </c>
      <c r="G762" s="3">
        <v>3755.71</v>
      </c>
      <c r="H762" s="3">
        <v>1223.07</v>
      </c>
      <c r="I762" s="3">
        <v>83.37</v>
      </c>
      <c r="J762" s="3">
        <v>1305.76</v>
      </c>
      <c r="K762" s="3">
        <v>361.03</v>
      </c>
      <c r="L762" s="3">
        <v>48.04</v>
      </c>
      <c r="M762" s="3">
        <v>1304.69</v>
      </c>
      <c r="N762" s="3">
        <v>0.28000000000000003</v>
      </c>
      <c r="O762" s="3">
        <f>VLOOKUP(B762,SWH!$A$4:$B$19,2,FALSE)</f>
        <v>1.4365898259999999E-2</v>
      </c>
      <c r="P762" s="3">
        <f t="shared" si="45"/>
        <v>0.26563410174000002</v>
      </c>
      <c r="Q762" s="3">
        <v>0</v>
      </c>
      <c r="R762" s="3">
        <v>0</v>
      </c>
      <c r="S762" s="3">
        <v>359.21</v>
      </c>
      <c r="T762" s="3">
        <v>25.82</v>
      </c>
      <c r="U762" s="3">
        <v>83.23</v>
      </c>
      <c r="V762" s="3">
        <v>79.44</v>
      </c>
      <c r="W762" s="3">
        <f t="shared" si="46"/>
        <v>5419.8756341017397</v>
      </c>
      <c r="X762" s="3">
        <f t="shared" si="47"/>
        <v>37.07</v>
      </c>
      <c r="Y762" s="3">
        <v>8185.38</v>
      </c>
      <c r="Z762" s="3">
        <v>481.33</v>
      </c>
      <c r="AA762" s="3">
        <f t="shared" si="44"/>
        <v>8666.7100000000009</v>
      </c>
    </row>
    <row r="763" spans="1:27" x14ac:dyDescent="0.25">
      <c r="A763" s="93">
        <v>2006</v>
      </c>
      <c r="B763" s="93" t="s">
        <v>56</v>
      </c>
      <c r="C763" s="121" t="s">
        <v>6</v>
      </c>
      <c r="D763" s="3">
        <f>VLOOKUP(B763,SWH!$A$4:$C$19,3,FALSE)</f>
        <v>6871</v>
      </c>
      <c r="E763" s="3">
        <v>0</v>
      </c>
      <c r="F763" s="3">
        <v>139.46</v>
      </c>
      <c r="G763" s="3">
        <v>3211.93</v>
      </c>
      <c r="H763" s="3">
        <v>1223.07</v>
      </c>
      <c r="I763" s="3">
        <v>83.39</v>
      </c>
      <c r="J763" s="3">
        <v>1305.76</v>
      </c>
      <c r="K763" s="3">
        <v>361.03</v>
      </c>
      <c r="L763" s="3">
        <v>48.04</v>
      </c>
      <c r="M763" s="3">
        <v>1223.3399999999999</v>
      </c>
      <c r="N763" s="3">
        <v>0.73</v>
      </c>
      <c r="O763" s="3">
        <f>VLOOKUP(B763,SWH!$A$4:$B$19,2,FALSE)</f>
        <v>1.4365898259999999E-2</v>
      </c>
      <c r="P763" s="3">
        <f t="shared" si="45"/>
        <v>0.71563410173999997</v>
      </c>
      <c r="Q763" s="3">
        <v>0</v>
      </c>
      <c r="R763" s="3">
        <v>0</v>
      </c>
      <c r="S763" s="3">
        <v>334.96</v>
      </c>
      <c r="T763" s="3">
        <v>25.82</v>
      </c>
      <c r="U763" s="3">
        <v>85.54</v>
      </c>
      <c r="V763" s="3">
        <v>78.66</v>
      </c>
      <c r="W763" s="3">
        <f t="shared" si="46"/>
        <v>4770.9456341017394</v>
      </c>
      <c r="X763" s="3">
        <f t="shared" si="47"/>
        <v>139.46</v>
      </c>
      <c r="Y763" s="3">
        <v>7535.68</v>
      </c>
      <c r="Z763" s="3">
        <v>586.04</v>
      </c>
      <c r="AA763" s="3">
        <f t="shared" si="44"/>
        <v>8121.72</v>
      </c>
    </row>
    <row r="764" spans="1:27" x14ac:dyDescent="0.25">
      <c r="A764" s="93">
        <v>2006</v>
      </c>
      <c r="B764" s="93" t="s">
        <v>56</v>
      </c>
      <c r="C764" s="121" t="s">
        <v>11</v>
      </c>
      <c r="D764" s="3">
        <f>VLOOKUP(B764,SWH!$A$4:$C$19,3,FALSE)</f>
        <v>6871</v>
      </c>
      <c r="E764" s="3">
        <v>0</v>
      </c>
      <c r="F764" s="3">
        <v>14.66</v>
      </c>
      <c r="G764" s="3">
        <v>2379.31</v>
      </c>
      <c r="H764" s="3">
        <v>1223.07</v>
      </c>
      <c r="I764" s="3">
        <v>83.39</v>
      </c>
      <c r="J764" s="3">
        <v>1305.76</v>
      </c>
      <c r="K764" s="3">
        <v>361.03</v>
      </c>
      <c r="L764" s="3">
        <v>48.04</v>
      </c>
      <c r="M764" s="3">
        <v>922.92</v>
      </c>
      <c r="N764" s="3">
        <v>0.21</v>
      </c>
      <c r="O764" s="3">
        <f>VLOOKUP(B764,SWH!$A$4:$B$19,2,FALSE)</f>
        <v>1.4365898259999999E-2</v>
      </c>
      <c r="P764" s="3">
        <f t="shared" si="45"/>
        <v>0.19563410173999998</v>
      </c>
      <c r="Q764" s="3">
        <v>0</v>
      </c>
      <c r="R764" s="3">
        <v>0</v>
      </c>
      <c r="S764" s="3">
        <v>249.62</v>
      </c>
      <c r="T764" s="3">
        <v>25.83</v>
      </c>
      <c r="U764" s="3">
        <v>89.97</v>
      </c>
      <c r="V764" s="3">
        <v>78</v>
      </c>
      <c r="W764" s="3">
        <f t="shared" si="46"/>
        <v>3552.0456341017402</v>
      </c>
      <c r="X764" s="3">
        <f t="shared" si="47"/>
        <v>14.66</v>
      </c>
      <c r="Y764" s="3">
        <v>6316.14</v>
      </c>
      <c r="Z764" s="3">
        <v>465.66</v>
      </c>
      <c r="AA764" s="3">
        <f t="shared" si="44"/>
        <v>6781.8</v>
      </c>
    </row>
    <row r="765" spans="1:27" x14ac:dyDescent="0.25">
      <c r="A765" s="93">
        <v>2006</v>
      </c>
      <c r="B765" s="93" t="s">
        <v>56</v>
      </c>
      <c r="C765" s="121" t="s">
        <v>13</v>
      </c>
      <c r="D765" s="3">
        <f>VLOOKUP(B765,SWH!$A$4:$C$19,3,FALSE)</f>
        <v>6871</v>
      </c>
      <c r="E765" s="3">
        <v>0</v>
      </c>
      <c r="F765" s="3">
        <v>391.58</v>
      </c>
      <c r="G765" s="3">
        <v>2683.09</v>
      </c>
      <c r="H765" s="3">
        <v>1223.07</v>
      </c>
      <c r="I765" s="3">
        <v>83.29</v>
      </c>
      <c r="J765" s="3">
        <v>1305.76</v>
      </c>
      <c r="K765" s="3">
        <v>361.03</v>
      </c>
      <c r="L765" s="3">
        <v>48.04</v>
      </c>
      <c r="M765" s="3">
        <v>1184.18</v>
      </c>
      <c r="N765" s="3">
        <v>1.84</v>
      </c>
      <c r="O765" s="3">
        <f>VLOOKUP(B765,SWH!$A$4:$B$19,2,FALSE)</f>
        <v>1.4365898259999999E-2</v>
      </c>
      <c r="P765" s="3">
        <f t="shared" si="45"/>
        <v>1.8256341017400002</v>
      </c>
      <c r="Q765" s="3">
        <v>0</v>
      </c>
      <c r="R765" s="3">
        <v>0</v>
      </c>
      <c r="S765" s="3">
        <v>322.89999999999998</v>
      </c>
      <c r="T765" s="3">
        <v>25.83</v>
      </c>
      <c r="U765" s="3">
        <v>93.09</v>
      </c>
      <c r="V765" s="3">
        <v>78.08</v>
      </c>
      <c r="W765" s="3">
        <f t="shared" si="46"/>
        <v>4191.9956341017405</v>
      </c>
      <c r="X765" s="3">
        <f t="shared" si="47"/>
        <v>391.58</v>
      </c>
      <c r="Y765" s="3">
        <v>6956.08</v>
      </c>
      <c r="Z765" s="3">
        <v>845.7</v>
      </c>
      <c r="AA765" s="3">
        <f t="shared" si="44"/>
        <v>7801.78</v>
      </c>
    </row>
    <row r="766" spans="1:27" x14ac:dyDescent="0.25">
      <c r="A766" s="93">
        <v>2006</v>
      </c>
      <c r="B766" s="93" t="s">
        <v>56</v>
      </c>
      <c r="C766" s="121" t="s">
        <v>19</v>
      </c>
      <c r="D766" s="3">
        <f>VLOOKUP(B766,SWH!$A$4:$C$19,3,FALSE)</f>
        <v>6871</v>
      </c>
      <c r="E766" s="3">
        <v>0</v>
      </c>
      <c r="F766" s="3">
        <v>205.58</v>
      </c>
      <c r="G766" s="3">
        <v>2029.08</v>
      </c>
      <c r="H766" s="3">
        <v>1223.07</v>
      </c>
      <c r="I766" s="3">
        <v>83.26</v>
      </c>
      <c r="J766" s="3">
        <v>1305.76</v>
      </c>
      <c r="K766" s="3">
        <v>361.03</v>
      </c>
      <c r="L766" s="3">
        <v>48.04</v>
      </c>
      <c r="M766" s="3">
        <v>917.99</v>
      </c>
      <c r="N766" s="3">
        <v>1.04</v>
      </c>
      <c r="O766" s="3">
        <f>VLOOKUP(B766,SWH!$A$4:$B$19,2,FALSE)</f>
        <v>1.4365898259999999E-2</v>
      </c>
      <c r="P766" s="3">
        <f t="shared" si="45"/>
        <v>1.0256341017400001</v>
      </c>
      <c r="Q766" s="3">
        <v>0</v>
      </c>
      <c r="R766" s="3">
        <v>0</v>
      </c>
      <c r="S766" s="3">
        <v>246.99</v>
      </c>
      <c r="T766" s="3">
        <v>25.84</v>
      </c>
      <c r="U766" s="3">
        <v>98.76</v>
      </c>
      <c r="V766" s="3">
        <v>77.84</v>
      </c>
      <c r="W766" s="3">
        <f t="shared" si="46"/>
        <v>3195.0856341017397</v>
      </c>
      <c r="X766" s="3">
        <f t="shared" si="47"/>
        <v>205.58</v>
      </c>
      <c r="Y766" s="3">
        <v>5958.9</v>
      </c>
      <c r="Z766" s="3">
        <v>665.38</v>
      </c>
      <c r="AA766" s="3">
        <f t="shared" si="44"/>
        <v>6624.28</v>
      </c>
    </row>
    <row r="767" spans="1:27" x14ac:dyDescent="0.25">
      <c r="A767" s="93">
        <v>2006</v>
      </c>
      <c r="B767" s="93" t="s">
        <v>56</v>
      </c>
      <c r="C767" s="121" t="s">
        <v>20</v>
      </c>
      <c r="D767" s="3">
        <f>VLOOKUP(B767,SWH!$A$4:$C$19,3,FALSE)</f>
        <v>6871</v>
      </c>
      <c r="E767" s="3">
        <v>0</v>
      </c>
      <c r="F767" s="3">
        <v>388.08</v>
      </c>
      <c r="G767" s="3">
        <v>1534.81</v>
      </c>
      <c r="H767" s="3">
        <v>1223.07</v>
      </c>
      <c r="I767" s="3">
        <v>83.32</v>
      </c>
      <c r="J767" s="3">
        <v>1305.76</v>
      </c>
      <c r="K767" s="3">
        <v>361.03</v>
      </c>
      <c r="L767" s="3">
        <v>48.04</v>
      </c>
      <c r="M767" s="3">
        <v>1023.03</v>
      </c>
      <c r="N767" s="3">
        <v>1.87</v>
      </c>
      <c r="O767" s="3">
        <f>VLOOKUP(B767,SWH!$A$4:$B$19,2,FALSE)</f>
        <v>1.4365898259999999E-2</v>
      </c>
      <c r="P767" s="3">
        <f t="shared" si="45"/>
        <v>1.8556341017400002</v>
      </c>
      <c r="Q767" s="3">
        <v>0</v>
      </c>
      <c r="R767" s="3">
        <v>0</v>
      </c>
      <c r="S767" s="3">
        <v>159.11000000000001</v>
      </c>
      <c r="T767" s="3">
        <v>25.84</v>
      </c>
      <c r="U767" s="3">
        <v>100.23</v>
      </c>
      <c r="V767" s="3">
        <v>76.209999999999994</v>
      </c>
      <c r="W767" s="3">
        <f t="shared" si="46"/>
        <v>2718.80563410174</v>
      </c>
      <c r="X767" s="3">
        <f t="shared" si="47"/>
        <v>388.08</v>
      </c>
      <c r="Y767" s="3">
        <v>5481.05</v>
      </c>
      <c r="Z767" s="3">
        <v>849.34</v>
      </c>
      <c r="AA767" s="3">
        <f t="shared" si="44"/>
        <v>6330.39</v>
      </c>
    </row>
    <row r="768" spans="1:27" x14ac:dyDescent="0.25">
      <c r="A768" s="93">
        <v>2006</v>
      </c>
      <c r="B768" s="93" t="s">
        <v>56</v>
      </c>
      <c r="C768" s="121" t="s">
        <v>3</v>
      </c>
      <c r="D768" s="3">
        <f>VLOOKUP(B768,SWH!$A$4:$C$19,3,FALSE)</f>
        <v>6871</v>
      </c>
      <c r="E768" s="3">
        <v>0</v>
      </c>
      <c r="F768" s="3">
        <v>834.3</v>
      </c>
      <c r="G768" s="3">
        <v>1193.03</v>
      </c>
      <c r="H768" s="3">
        <v>1223.07</v>
      </c>
      <c r="I768" s="3">
        <v>83.31</v>
      </c>
      <c r="J768" s="3">
        <v>1305.76</v>
      </c>
      <c r="K768" s="3">
        <v>361.03</v>
      </c>
      <c r="L768" s="3">
        <v>48.04</v>
      </c>
      <c r="M768" s="3">
        <v>842.14</v>
      </c>
      <c r="N768" s="3">
        <v>3.57</v>
      </c>
      <c r="O768" s="3">
        <f>VLOOKUP(B768,SWH!$A$4:$B$19,2,FALSE)</f>
        <v>1.4365898259999999E-2</v>
      </c>
      <c r="P768" s="3">
        <f t="shared" si="45"/>
        <v>3.5556341017399999</v>
      </c>
      <c r="Q768" s="3">
        <v>0</v>
      </c>
      <c r="R768" s="3">
        <v>0</v>
      </c>
      <c r="S768" s="3">
        <v>225.24</v>
      </c>
      <c r="T768" s="3">
        <v>25.85</v>
      </c>
      <c r="U768" s="3">
        <v>112.32</v>
      </c>
      <c r="V768" s="3">
        <v>76.91</v>
      </c>
      <c r="W768" s="3">
        <f t="shared" si="46"/>
        <v>2263.9656341017399</v>
      </c>
      <c r="X768" s="3">
        <f t="shared" si="47"/>
        <v>834.3</v>
      </c>
      <c r="Y768" s="3">
        <v>5026.8999999999996</v>
      </c>
      <c r="Z768" s="3">
        <v>1307.6500000000001</v>
      </c>
      <c r="AA768" s="3">
        <f t="shared" si="44"/>
        <v>6334.5499999999993</v>
      </c>
    </row>
    <row r="769" spans="1:27" x14ac:dyDescent="0.25">
      <c r="A769" s="93">
        <v>2006</v>
      </c>
      <c r="B769" s="93" t="s">
        <v>56</v>
      </c>
      <c r="C769" s="121" t="s">
        <v>7</v>
      </c>
      <c r="D769" s="3">
        <f>VLOOKUP(B769,SWH!$A$4:$C$19,3,FALSE)</f>
        <v>6871</v>
      </c>
      <c r="E769" s="3">
        <v>0</v>
      </c>
      <c r="F769" s="3">
        <v>614.71</v>
      </c>
      <c r="G769" s="3">
        <v>1111.74</v>
      </c>
      <c r="H769" s="3">
        <v>1223.07</v>
      </c>
      <c r="I769" s="3">
        <v>83.3</v>
      </c>
      <c r="J769" s="3">
        <v>1305.76</v>
      </c>
      <c r="K769" s="3">
        <v>361.03</v>
      </c>
      <c r="L769" s="3">
        <v>48.04</v>
      </c>
      <c r="M769" s="3">
        <v>966.1</v>
      </c>
      <c r="N769" s="3">
        <v>2.9</v>
      </c>
      <c r="O769" s="3">
        <f>VLOOKUP(B769,SWH!$A$4:$B$19,2,FALSE)</f>
        <v>1.4365898259999999E-2</v>
      </c>
      <c r="P769" s="3">
        <f t="shared" si="45"/>
        <v>2.88563410174</v>
      </c>
      <c r="Q769" s="3">
        <v>0</v>
      </c>
      <c r="R769" s="3">
        <v>0</v>
      </c>
      <c r="S769" s="3">
        <v>187.17</v>
      </c>
      <c r="T769" s="3">
        <v>25.85</v>
      </c>
      <c r="U769" s="3">
        <v>109.06</v>
      </c>
      <c r="V769" s="3">
        <v>76.09</v>
      </c>
      <c r="W769" s="3">
        <f t="shared" si="46"/>
        <v>2267.8956341017401</v>
      </c>
      <c r="X769" s="3">
        <f t="shared" si="47"/>
        <v>614.71</v>
      </c>
      <c r="Y769" s="3">
        <v>5030.01</v>
      </c>
      <c r="Z769" s="3">
        <v>1084.8</v>
      </c>
      <c r="AA769" s="3">
        <f t="shared" si="44"/>
        <v>6114.81</v>
      </c>
    </row>
    <row r="770" spans="1:27" x14ac:dyDescent="0.25">
      <c r="A770" s="93">
        <v>2006</v>
      </c>
      <c r="B770" s="93" t="s">
        <v>56</v>
      </c>
      <c r="C770" s="121" t="s">
        <v>17</v>
      </c>
      <c r="D770" s="3">
        <f>VLOOKUP(B770,SWH!$A$4:$C$19,3,FALSE)</f>
        <v>6871</v>
      </c>
      <c r="E770" s="3">
        <v>0</v>
      </c>
      <c r="F770" s="3">
        <v>344.94</v>
      </c>
      <c r="G770" s="3">
        <v>867.36</v>
      </c>
      <c r="H770" s="3">
        <v>1223.07</v>
      </c>
      <c r="I770" s="3">
        <v>83.29</v>
      </c>
      <c r="J770" s="3">
        <v>1305.76</v>
      </c>
      <c r="K770" s="3">
        <v>361.03</v>
      </c>
      <c r="L770" s="3">
        <v>48.04</v>
      </c>
      <c r="M770" s="3">
        <v>738.06</v>
      </c>
      <c r="N770" s="3">
        <v>1.49</v>
      </c>
      <c r="O770" s="3">
        <f>VLOOKUP(B770,SWH!$A$4:$B$19,2,FALSE)</f>
        <v>1.4365898259999999E-2</v>
      </c>
      <c r="P770" s="3">
        <f t="shared" si="45"/>
        <v>1.4756341017400001</v>
      </c>
      <c r="Q770" s="3">
        <v>0</v>
      </c>
      <c r="R770" s="3">
        <v>0</v>
      </c>
      <c r="S770" s="3">
        <v>0</v>
      </c>
      <c r="T770" s="3">
        <v>25.85</v>
      </c>
      <c r="U770" s="3">
        <v>111.36</v>
      </c>
      <c r="V770" s="3">
        <v>76.98</v>
      </c>
      <c r="W770" s="3">
        <f t="shared" si="46"/>
        <v>1606.8956341017401</v>
      </c>
      <c r="X770" s="3">
        <f t="shared" si="47"/>
        <v>344.94</v>
      </c>
      <c r="Y770" s="3">
        <v>4369.8900000000003</v>
      </c>
      <c r="Z770" s="3">
        <v>817.33</v>
      </c>
      <c r="AA770" s="3">
        <f t="shared" ref="AA770:AA833" si="48">SUM(Y770:Z770)</f>
        <v>5187.22</v>
      </c>
    </row>
    <row r="771" spans="1:27" x14ac:dyDescent="0.25">
      <c r="A771" s="93">
        <v>2006</v>
      </c>
      <c r="B771" s="93" t="s">
        <v>56</v>
      </c>
      <c r="C771" s="121" t="s">
        <v>14</v>
      </c>
      <c r="D771" s="3">
        <f>VLOOKUP(B771,SWH!$A$4:$C$19,3,FALSE)</f>
        <v>6871</v>
      </c>
      <c r="E771" s="3">
        <v>0</v>
      </c>
      <c r="F771" s="3">
        <v>1544.23</v>
      </c>
      <c r="G771" s="3">
        <v>806.19</v>
      </c>
      <c r="H771" s="3">
        <v>1223.07</v>
      </c>
      <c r="I771" s="3">
        <v>83.18</v>
      </c>
      <c r="J771" s="3">
        <v>1305.76</v>
      </c>
      <c r="K771" s="3">
        <v>361.03</v>
      </c>
      <c r="L771" s="3">
        <v>48.04</v>
      </c>
      <c r="M771" s="3">
        <v>817.1</v>
      </c>
      <c r="N771" s="3">
        <v>6.27</v>
      </c>
      <c r="O771" s="3">
        <f>VLOOKUP(B771,SWH!$A$4:$B$19,2,FALSE)</f>
        <v>1.4365898259999999E-2</v>
      </c>
      <c r="P771" s="3">
        <f t="shared" ref="P771:P834" si="49">N771-O771</f>
        <v>6.2556341017399992</v>
      </c>
      <c r="Q771" s="3">
        <v>0</v>
      </c>
      <c r="R771" s="3">
        <v>0</v>
      </c>
      <c r="S771" s="3">
        <v>219.22</v>
      </c>
      <c r="T771" s="3">
        <v>25.86</v>
      </c>
      <c r="U771" s="3">
        <v>122.2</v>
      </c>
      <c r="V771" s="3">
        <v>76.59</v>
      </c>
      <c r="W771" s="3">
        <f t="shared" ref="W771:W834" si="50">E771+G771+M771+SUM(P771:S771)</f>
        <v>1848.76563410174</v>
      </c>
      <c r="X771" s="3">
        <f t="shared" ref="X771:X834" si="51">F771</f>
        <v>1544.23</v>
      </c>
      <c r="Y771" s="3">
        <v>4611.26</v>
      </c>
      <c r="Z771" s="3">
        <v>2027.46</v>
      </c>
      <c r="AA771" s="3">
        <f t="shared" si="48"/>
        <v>6638.72</v>
      </c>
    </row>
    <row r="772" spans="1:27" x14ac:dyDescent="0.25">
      <c r="A772" s="93">
        <v>2006</v>
      </c>
      <c r="B772" s="93" t="s">
        <v>56</v>
      </c>
      <c r="C772" s="121" t="s">
        <v>2</v>
      </c>
      <c r="D772" s="3">
        <f>VLOOKUP(B772,SWH!$A$4:$C$19,3,FALSE)</f>
        <v>6871</v>
      </c>
      <c r="E772" s="3">
        <v>0</v>
      </c>
      <c r="F772" s="3">
        <v>901.33</v>
      </c>
      <c r="G772" s="3">
        <v>757.69</v>
      </c>
      <c r="H772" s="3">
        <v>1223.07</v>
      </c>
      <c r="I772" s="3">
        <v>83.24</v>
      </c>
      <c r="J772" s="3">
        <v>1305.76</v>
      </c>
      <c r="K772" s="3">
        <v>361.03</v>
      </c>
      <c r="L772" s="3">
        <v>48.04</v>
      </c>
      <c r="M772" s="3">
        <v>957.69</v>
      </c>
      <c r="N772" s="3">
        <v>4.1900000000000004</v>
      </c>
      <c r="O772" s="3">
        <f>VLOOKUP(B772,SWH!$A$4:$B$19,2,FALSE)</f>
        <v>1.4365898259999999E-2</v>
      </c>
      <c r="P772" s="3">
        <f t="shared" si="49"/>
        <v>4.17563410174</v>
      </c>
      <c r="Q772" s="3">
        <v>0</v>
      </c>
      <c r="R772" s="3">
        <v>0</v>
      </c>
      <c r="S772" s="3">
        <v>177.27</v>
      </c>
      <c r="T772" s="3">
        <v>25.85</v>
      </c>
      <c r="U772" s="3">
        <v>119.24</v>
      </c>
      <c r="V772" s="3">
        <v>75.83</v>
      </c>
      <c r="W772" s="3">
        <f t="shared" si="50"/>
        <v>1896.8256341017402</v>
      </c>
      <c r="X772" s="3">
        <f t="shared" si="51"/>
        <v>901.33</v>
      </c>
      <c r="Y772" s="3">
        <v>4658.6400000000003</v>
      </c>
      <c r="Z772" s="3">
        <v>1381.6</v>
      </c>
      <c r="AA772" s="3">
        <f t="shared" si="48"/>
        <v>6040.24</v>
      </c>
    </row>
    <row r="773" spans="1:27" x14ac:dyDescent="0.25">
      <c r="A773" s="93">
        <v>2006</v>
      </c>
      <c r="B773" s="93" t="s">
        <v>56</v>
      </c>
      <c r="C773" s="121" t="s">
        <v>18</v>
      </c>
      <c r="D773" s="3">
        <f>VLOOKUP(B773,SWH!$A$4:$C$19,3,FALSE)</f>
        <v>6871</v>
      </c>
      <c r="E773" s="3">
        <v>0</v>
      </c>
      <c r="F773" s="3">
        <v>1030.5999999999999</v>
      </c>
      <c r="G773" s="3">
        <v>311.98</v>
      </c>
      <c r="H773" s="3">
        <v>1223.07</v>
      </c>
      <c r="I773" s="3">
        <v>83.08</v>
      </c>
      <c r="J773" s="3">
        <v>1305.76</v>
      </c>
      <c r="K773" s="3">
        <v>361.03</v>
      </c>
      <c r="L773" s="3">
        <v>48.04</v>
      </c>
      <c r="M773" s="3">
        <v>698.36</v>
      </c>
      <c r="N773" s="3">
        <v>4.53</v>
      </c>
      <c r="O773" s="3">
        <f>VLOOKUP(B773,SWH!$A$4:$B$19,2,FALSE)</f>
        <v>1.4365898259999999E-2</v>
      </c>
      <c r="P773" s="3">
        <f t="shared" si="49"/>
        <v>4.5156341017399999</v>
      </c>
      <c r="Q773" s="3">
        <v>0</v>
      </c>
      <c r="R773" s="3">
        <v>0</v>
      </c>
      <c r="S773" s="3">
        <v>106.25</v>
      </c>
      <c r="T773" s="3">
        <v>25.86</v>
      </c>
      <c r="U773" s="3">
        <v>123.58</v>
      </c>
      <c r="V773" s="3">
        <v>76.150000000000006</v>
      </c>
      <c r="W773" s="3">
        <f t="shared" si="50"/>
        <v>1121.10563410174</v>
      </c>
      <c r="X773" s="3">
        <f t="shared" si="51"/>
        <v>1030.5999999999999</v>
      </c>
      <c r="Y773" s="3">
        <v>3883.08</v>
      </c>
      <c r="Z773" s="3">
        <v>1515.2</v>
      </c>
      <c r="AA773" s="3">
        <f t="shared" si="48"/>
        <v>5398.28</v>
      </c>
    </row>
    <row r="774" spans="1:27" x14ac:dyDescent="0.25">
      <c r="A774" s="93">
        <v>2006</v>
      </c>
      <c r="B774" s="93" t="s">
        <v>56</v>
      </c>
      <c r="C774" s="121" t="s">
        <v>4</v>
      </c>
      <c r="D774" s="3">
        <f>VLOOKUP(B774,SWH!$A$4:$C$19,3,FALSE)</f>
        <v>6871</v>
      </c>
      <c r="E774" s="3">
        <v>0</v>
      </c>
      <c r="F774" s="3">
        <v>1765.46</v>
      </c>
      <c r="G774" s="3">
        <v>446.51</v>
      </c>
      <c r="H774" s="3">
        <v>1223.07</v>
      </c>
      <c r="I774" s="3">
        <v>83.2</v>
      </c>
      <c r="J774" s="3">
        <v>1305.76</v>
      </c>
      <c r="K774" s="3">
        <v>361.03</v>
      </c>
      <c r="L774" s="3">
        <v>48.04</v>
      </c>
      <c r="M774" s="3">
        <v>771.88</v>
      </c>
      <c r="N774" s="3">
        <v>7.06</v>
      </c>
      <c r="O774" s="3">
        <f>VLOOKUP(B774,SWH!$A$4:$B$19,2,FALSE)</f>
        <v>1.4365898259999999E-2</v>
      </c>
      <c r="P774" s="3">
        <f t="shared" si="49"/>
        <v>7.0456341017399993</v>
      </c>
      <c r="Q774" s="3">
        <v>0</v>
      </c>
      <c r="R774" s="3">
        <v>0</v>
      </c>
      <c r="S774" s="3">
        <v>142.01</v>
      </c>
      <c r="T774" s="3">
        <v>25.86</v>
      </c>
      <c r="U774" s="3">
        <v>130.24</v>
      </c>
      <c r="V774" s="3">
        <v>76.150000000000006</v>
      </c>
      <c r="W774" s="3">
        <f t="shared" si="50"/>
        <v>1367.4456341017399</v>
      </c>
      <c r="X774" s="3">
        <f t="shared" si="51"/>
        <v>1765.46</v>
      </c>
      <c r="Y774" s="3">
        <v>4129.54</v>
      </c>
      <c r="Z774" s="3">
        <v>2256.73</v>
      </c>
      <c r="AA774" s="3">
        <f t="shared" si="48"/>
        <v>6386.27</v>
      </c>
    </row>
    <row r="775" spans="1:27" x14ac:dyDescent="0.25">
      <c r="A775" s="93">
        <v>2006</v>
      </c>
      <c r="B775" s="93" t="s">
        <v>56</v>
      </c>
      <c r="C775" s="121" t="s">
        <v>5</v>
      </c>
      <c r="D775" s="3">
        <f>VLOOKUP(B775,SWH!$A$4:$C$19,3,FALSE)</f>
        <v>6871</v>
      </c>
      <c r="E775" s="3">
        <v>0</v>
      </c>
      <c r="F775" s="3">
        <v>1214.1300000000001</v>
      </c>
      <c r="G775" s="3">
        <v>520.14</v>
      </c>
      <c r="H775" s="3">
        <v>1223.07</v>
      </c>
      <c r="I775" s="3">
        <v>83.21</v>
      </c>
      <c r="J775" s="3">
        <v>1305.76</v>
      </c>
      <c r="K775" s="3">
        <v>361.03</v>
      </c>
      <c r="L775" s="3">
        <v>48.04</v>
      </c>
      <c r="M775" s="3">
        <v>893.18</v>
      </c>
      <c r="N775" s="3">
        <v>5.66</v>
      </c>
      <c r="O775" s="3">
        <f>VLOOKUP(B775,SWH!$A$4:$B$19,2,FALSE)</f>
        <v>1.4365898259999999E-2</v>
      </c>
      <c r="P775" s="3">
        <f t="shared" si="49"/>
        <v>5.6456341017399998</v>
      </c>
      <c r="Q775" s="3">
        <v>0</v>
      </c>
      <c r="R775" s="3">
        <v>0</v>
      </c>
      <c r="S775" s="3">
        <v>160.38999999999999</v>
      </c>
      <c r="T775" s="3">
        <v>25.86</v>
      </c>
      <c r="U775" s="3">
        <v>127.6</v>
      </c>
      <c r="V775" s="3">
        <v>75.760000000000005</v>
      </c>
      <c r="W775" s="3">
        <f t="shared" si="50"/>
        <v>1579.35563410174</v>
      </c>
      <c r="X775" s="3">
        <f t="shared" si="51"/>
        <v>1214.1300000000001</v>
      </c>
      <c r="Y775" s="3">
        <v>4341.0600000000004</v>
      </c>
      <c r="Z775" s="3">
        <v>1702.76</v>
      </c>
      <c r="AA775" s="3">
        <f t="shared" si="48"/>
        <v>6043.8200000000006</v>
      </c>
    </row>
    <row r="776" spans="1:27" x14ac:dyDescent="0.25">
      <c r="A776" s="93">
        <v>2006</v>
      </c>
      <c r="B776" s="93" t="s">
        <v>56</v>
      </c>
      <c r="C776" s="121" t="s">
        <v>15</v>
      </c>
      <c r="D776" s="3">
        <f>VLOOKUP(B776,SWH!$A$4:$C$19,3,FALSE)</f>
        <v>6871</v>
      </c>
      <c r="E776" s="3">
        <v>0</v>
      </c>
      <c r="F776" s="3">
        <v>1090.25</v>
      </c>
      <c r="G776" s="3">
        <v>193.53</v>
      </c>
      <c r="H776" s="3">
        <v>1223.07</v>
      </c>
      <c r="I776" s="3">
        <v>83.08</v>
      </c>
      <c r="J776" s="3">
        <v>1305.76</v>
      </c>
      <c r="K776" s="3">
        <v>361.03</v>
      </c>
      <c r="L776" s="3">
        <v>48.04</v>
      </c>
      <c r="M776" s="3">
        <v>657.41</v>
      </c>
      <c r="N776" s="3">
        <v>4.67</v>
      </c>
      <c r="O776" s="3">
        <f>VLOOKUP(B776,SWH!$A$4:$B$19,2,FALSE)</f>
        <v>1.4365898259999999E-2</v>
      </c>
      <c r="P776" s="3">
        <f t="shared" si="49"/>
        <v>4.6556341017399996</v>
      </c>
      <c r="Q776" s="3">
        <v>0</v>
      </c>
      <c r="R776" s="3">
        <v>0</v>
      </c>
      <c r="S776" s="3">
        <v>137.54</v>
      </c>
      <c r="T776" s="3">
        <v>25.87</v>
      </c>
      <c r="U776" s="3">
        <v>127.88</v>
      </c>
      <c r="V776" s="3">
        <v>76.03</v>
      </c>
      <c r="W776" s="3">
        <f t="shared" si="50"/>
        <v>993.13563410173992</v>
      </c>
      <c r="X776" s="3">
        <f t="shared" si="51"/>
        <v>1090.25</v>
      </c>
      <c r="Y776" s="3">
        <v>3754.99</v>
      </c>
      <c r="Z776" s="3">
        <v>1579.16</v>
      </c>
      <c r="AA776" s="3">
        <f t="shared" si="48"/>
        <v>5334.15</v>
      </c>
    </row>
    <row r="777" spans="1:27" x14ac:dyDescent="0.25">
      <c r="A777" s="93">
        <v>2006</v>
      </c>
      <c r="B777" s="93" t="s">
        <v>56</v>
      </c>
      <c r="C777" s="121" t="s">
        <v>16</v>
      </c>
      <c r="D777" s="3">
        <f>VLOOKUP(B777,SWH!$A$4:$C$19,3,FALSE)</f>
        <v>6871</v>
      </c>
      <c r="E777" s="3">
        <v>0</v>
      </c>
      <c r="F777" s="3">
        <v>2781.88</v>
      </c>
      <c r="G777" s="3">
        <v>480.85</v>
      </c>
      <c r="H777" s="3">
        <v>1223.07</v>
      </c>
      <c r="I777" s="3">
        <v>83.17</v>
      </c>
      <c r="J777" s="3">
        <v>1305.76</v>
      </c>
      <c r="K777" s="3">
        <v>361.03</v>
      </c>
      <c r="L777" s="3">
        <v>48.04</v>
      </c>
      <c r="M777" s="3">
        <v>850.98</v>
      </c>
      <c r="N777" s="3">
        <v>11.03</v>
      </c>
      <c r="O777" s="3">
        <f>VLOOKUP(B777,SWH!$A$4:$B$19,2,FALSE)</f>
        <v>1.4365898259999999E-2</v>
      </c>
      <c r="P777" s="3">
        <f t="shared" si="49"/>
        <v>11.01563410174</v>
      </c>
      <c r="Q777" s="3">
        <v>0</v>
      </c>
      <c r="R777" s="3">
        <v>0</v>
      </c>
      <c r="S777" s="3">
        <v>140.01</v>
      </c>
      <c r="T777" s="3">
        <v>25.87</v>
      </c>
      <c r="U777" s="3">
        <v>136.84</v>
      </c>
      <c r="V777" s="3">
        <v>75.900000000000006</v>
      </c>
      <c r="W777" s="3">
        <f t="shared" si="50"/>
        <v>1482.85563410174</v>
      </c>
      <c r="X777" s="3">
        <f t="shared" si="51"/>
        <v>2781.88</v>
      </c>
      <c r="Y777" s="3">
        <v>4244.66</v>
      </c>
      <c r="Z777" s="3">
        <v>3279.75</v>
      </c>
      <c r="AA777" s="3">
        <f t="shared" si="48"/>
        <v>7524.41</v>
      </c>
    </row>
    <row r="778" spans="1:27" x14ac:dyDescent="0.25">
      <c r="A778" s="93">
        <v>2006</v>
      </c>
      <c r="B778" s="93" t="s">
        <v>56</v>
      </c>
      <c r="C778" s="121" t="s">
        <v>9</v>
      </c>
      <c r="D778" s="3">
        <f>VLOOKUP(B778,SWH!$A$4:$C$19,3,FALSE)</f>
        <v>6871</v>
      </c>
      <c r="E778" s="3">
        <v>0</v>
      </c>
      <c r="F778" s="3">
        <v>2135.62</v>
      </c>
      <c r="G778" s="3">
        <v>332.4</v>
      </c>
      <c r="H778" s="3">
        <v>1223.07</v>
      </c>
      <c r="I778" s="3">
        <v>83.11</v>
      </c>
      <c r="J778" s="3">
        <v>1305.76</v>
      </c>
      <c r="K778" s="3">
        <v>361.03</v>
      </c>
      <c r="L778" s="3">
        <v>48.04</v>
      </c>
      <c r="M778" s="3">
        <v>876.65</v>
      </c>
      <c r="N778" s="3">
        <v>8.82</v>
      </c>
      <c r="O778" s="3">
        <f>VLOOKUP(B778,SWH!$A$4:$B$19,2,FALSE)</f>
        <v>1.4365898259999999E-2</v>
      </c>
      <c r="P778" s="3">
        <f t="shared" si="49"/>
        <v>8.8056341017400008</v>
      </c>
      <c r="Q778" s="3">
        <v>0</v>
      </c>
      <c r="R778" s="3">
        <v>0</v>
      </c>
      <c r="S778" s="3">
        <v>160.04</v>
      </c>
      <c r="T778" s="3">
        <v>25.87</v>
      </c>
      <c r="U778" s="3">
        <v>134.91</v>
      </c>
      <c r="V778" s="3">
        <v>75.44</v>
      </c>
      <c r="W778" s="3">
        <f t="shared" si="50"/>
        <v>1377.8956341017399</v>
      </c>
      <c r="X778" s="3">
        <f t="shared" si="51"/>
        <v>2135.62</v>
      </c>
      <c r="Y778" s="3">
        <v>4139.2</v>
      </c>
      <c r="Z778" s="3">
        <v>2631.55</v>
      </c>
      <c r="AA778" s="3">
        <f t="shared" si="48"/>
        <v>6770.75</v>
      </c>
    </row>
    <row r="779" spans="1:27" x14ac:dyDescent="0.25">
      <c r="A779" s="93">
        <v>2006</v>
      </c>
      <c r="B779" s="93" t="s">
        <v>56</v>
      </c>
      <c r="C779" s="121" t="s">
        <v>12</v>
      </c>
      <c r="D779" s="3">
        <f>VLOOKUP(B779,SWH!$A$4:$C$19,3,FALSE)</f>
        <v>6871</v>
      </c>
      <c r="E779" s="3">
        <v>0</v>
      </c>
      <c r="F779" s="3">
        <v>4021.03</v>
      </c>
      <c r="G779" s="3">
        <v>384.82</v>
      </c>
      <c r="H779" s="3">
        <v>1223.07</v>
      </c>
      <c r="I779" s="3">
        <v>83.05</v>
      </c>
      <c r="J779" s="3">
        <v>1305.76</v>
      </c>
      <c r="K779" s="3">
        <v>361.03</v>
      </c>
      <c r="L779" s="3">
        <v>48.04</v>
      </c>
      <c r="M779" s="3">
        <v>829.73</v>
      </c>
      <c r="N779" s="3">
        <v>14.8</v>
      </c>
      <c r="O779" s="3">
        <f>VLOOKUP(B779,SWH!$A$4:$B$19,2,FALSE)</f>
        <v>1.4365898259999999E-2</v>
      </c>
      <c r="P779" s="3">
        <f t="shared" si="49"/>
        <v>14.785634101740001</v>
      </c>
      <c r="Q779" s="3">
        <v>0</v>
      </c>
      <c r="R779" s="3">
        <v>0</v>
      </c>
      <c r="S779" s="3">
        <v>225.77</v>
      </c>
      <c r="T779" s="3">
        <v>25.87</v>
      </c>
      <c r="U779" s="3">
        <v>143.91999999999999</v>
      </c>
      <c r="V779" s="3">
        <v>75.819999999999993</v>
      </c>
      <c r="W779" s="3">
        <f t="shared" si="50"/>
        <v>1455.10563410174</v>
      </c>
      <c r="X779" s="3">
        <f t="shared" si="51"/>
        <v>4021.03</v>
      </c>
      <c r="Y779" s="3">
        <v>4216.7299999999996</v>
      </c>
      <c r="Z779" s="3">
        <v>4525.99</v>
      </c>
      <c r="AA779" s="3">
        <f t="shared" si="48"/>
        <v>8742.7199999999993</v>
      </c>
    </row>
    <row r="780" spans="1:27" x14ac:dyDescent="0.25">
      <c r="A780" s="93">
        <v>2006</v>
      </c>
      <c r="B780" s="93" t="s">
        <v>56</v>
      </c>
      <c r="C780" s="121" t="s">
        <v>8</v>
      </c>
      <c r="D780" s="3">
        <f>VLOOKUP(B780,SWH!$A$4:$C$19,3,FALSE)</f>
        <v>6871</v>
      </c>
      <c r="E780" s="3">
        <v>0</v>
      </c>
      <c r="F780" s="3">
        <v>6697.65</v>
      </c>
      <c r="G780" s="3">
        <v>191.75</v>
      </c>
      <c r="H780" s="3">
        <v>1223.07</v>
      </c>
      <c r="I780" s="3">
        <v>82.6</v>
      </c>
      <c r="J780" s="3">
        <v>1305.76</v>
      </c>
      <c r="K780" s="3">
        <v>361.03</v>
      </c>
      <c r="L780" s="3">
        <v>48.04</v>
      </c>
      <c r="M780" s="3">
        <v>917.23</v>
      </c>
      <c r="N780" s="3">
        <v>24.52</v>
      </c>
      <c r="O780" s="3">
        <f>VLOOKUP(B780,SWH!$A$4:$B$19,2,FALSE)</f>
        <v>1.4365898259999999E-2</v>
      </c>
      <c r="P780" s="3">
        <f t="shared" si="49"/>
        <v>24.50563410174</v>
      </c>
      <c r="Q780" s="3">
        <v>0</v>
      </c>
      <c r="R780" s="3">
        <v>0</v>
      </c>
      <c r="S780" s="3">
        <v>252.01</v>
      </c>
      <c r="T780" s="3">
        <v>25.88</v>
      </c>
      <c r="U780" s="3">
        <v>152.66</v>
      </c>
      <c r="V780" s="3">
        <v>75.290000000000006</v>
      </c>
      <c r="W780" s="3">
        <f t="shared" si="50"/>
        <v>1385.4956341017401</v>
      </c>
      <c r="X780" s="3">
        <f t="shared" si="51"/>
        <v>6697.65</v>
      </c>
      <c r="Y780" s="3">
        <v>4146.1400000000003</v>
      </c>
      <c r="Z780" s="3">
        <v>7211.34</v>
      </c>
      <c r="AA780" s="3">
        <f t="shared" si="48"/>
        <v>11357.48</v>
      </c>
    </row>
    <row r="781" spans="1:27" x14ac:dyDescent="0.25">
      <c r="A781" s="93">
        <v>2009</v>
      </c>
      <c r="B781" s="93" t="s">
        <v>56</v>
      </c>
      <c r="C781" s="121" t="s">
        <v>10</v>
      </c>
      <c r="D781" s="3">
        <f>VLOOKUP(B781,SWH!$A$4:$C$19,3,FALSE)</f>
        <v>6871</v>
      </c>
      <c r="E781" s="3">
        <v>0</v>
      </c>
      <c r="F781" s="3">
        <v>46.5</v>
      </c>
      <c r="G781" s="3">
        <v>3629.59</v>
      </c>
      <c r="H781" s="3">
        <v>1223.07</v>
      </c>
      <c r="I781" s="3">
        <v>53.22</v>
      </c>
      <c r="J781" s="3">
        <v>1305.76</v>
      </c>
      <c r="K781" s="3">
        <v>361.03</v>
      </c>
      <c r="L781" s="3">
        <v>48.04</v>
      </c>
      <c r="M781" s="3">
        <v>1150.8900000000001</v>
      </c>
      <c r="N781" s="3">
        <v>0.32</v>
      </c>
      <c r="O781" s="3">
        <f>VLOOKUP(B781,SWH!$A$4:$B$19,2,FALSE)</f>
        <v>1.4365898259999999E-2</v>
      </c>
      <c r="P781" s="3">
        <f t="shared" si="49"/>
        <v>0.30563410174</v>
      </c>
      <c r="Q781" s="3">
        <v>0</v>
      </c>
      <c r="R781" s="3">
        <v>0</v>
      </c>
      <c r="S781" s="3">
        <v>308.60000000000002</v>
      </c>
      <c r="T781" s="3">
        <v>25.82</v>
      </c>
      <c r="U781" s="3">
        <v>83.28</v>
      </c>
      <c r="V781" s="3">
        <v>79.430000000000007</v>
      </c>
      <c r="W781" s="3">
        <f t="shared" si="50"/>
        <v>5089.3856341017408</v>
      </c>
      <c r="X781" s="3">
        <f t="shared" si="51"/>
        <v>46.5</v>
      </c>
      <c r="Y781" s="3">
        <v>7824.73</v>
      </c>
      <c r="Z781" s="3">
        <v>490.8</v>
      </c>
      <c r="AA781" s="3">
        <f t="shared" si="48"/>
        <v>8315.5299999999988</v>
      </c>
    </row>
    <row r="782" spans="1:27" x14ac:dyDescent="0.25">
      <c r="A782" s="93">
        <v>2009</v>
      </c>
      <c r="B782" s="93" t="s">
        <v>56</v>
      </c>
      <c r="C782" s="121" t="s">
        <v>6</v>
      </c>
      <c r="D782" s="3">
        <f>VLOOKUP(B782,SWH!$A$4:$C$19,3,FALSE)</f>
        <v>6871</v>
      </c>
      <c r="E782" s="3">
        <v>0</v>
      </c>
      <c r="F782" s="3">
        <v>119.64</v>
      </c>
      <c r="G782" s="3">
        <v>3063.03</v>
      </c>
      <c r="H782" s="3">
        <v>1223.07</v>
      </c>
      <c r="I782" s="3">
        <v>53.23</v>
      </c>
      <c r="J782" s="3">
        <v>1305.76</v>
      </c>
      <c r="K782" s="3">
        <v>361.03</v>
      </c>
      <c r="L782" s="3">
        <v>48.04</v>
      </c>
      <c r="M782" s="3">
        <v>1069.82</v>
      </c>
      <c r="N782" s="3">
        <v>0.64</v>
      </c>
      <c r="O782" s="3">
        <f>VLOOKUP(B782,SWH!$A$4:$B$19,2,FALSE)</f>
        <v>1.4365898259999999E-2</v>
      </c>
      <c r="P782" s="3">
        <f t="shared" si="49"/>
        <v>0.62563410174</v>
      </c>
      <c r="Q782" s="3">
        <v>0</v>
      </c>
      <c r="R782" s="3">
        <v>0</v>
      </c>
      <c r="S782" s="3">
        <v>288.26</v>
      </c>
      <c r="T782" s="3">
        <v>25.82</v>
      </c>
      <c r="U782" s="3">
        <v>85.55</v>
      </c>
      <c r="V782" s="3">
        <v>78.66</v>
      </c>
      <c r="W782" s="3">
        <f t="shared" si="50"/>
        <v>4421.7356341017403</v>
      </c>
      <c r="X782" s="3">
        <f t="shared" si="51"/>
        <v>119.64</v>
      </c>
      <c r="Y782" s="3">
        <v>7156.33</v>
      </c>
      <c r="Z782" s="3">
        <v>566.22</v>
      </c>
      <c r="AA782" s="3">
        <f t="shared" si="48"/>
        <v>7722.55</v>
      </c>
    </row>
    <row r="783" spans="1:27" x14ac:dyDescent="0.25">
      <c r="A783" s="93">
        <v>2009</v>
      </c>
      <c r="B783" s="93" t="s">
        <v>56</v>
      </c>
      <c r="C783" s="121" t="s">
        <v>11</v>
      </c>
      <c r="D783" s="3">
        <f>VLOOKUP(B783,SWH!$A$4:$C$19,3,FALSE)</f>
        <v>6871</v>
      </c>
      <c r="E783" s="3">
        <v>0</v>
      </c>
      <c r="F783" s="3">
        <v>14.91</v>
      </c>
      <c r="G783" s="3">
        <v>2278.4299999999998</v>
      </c>
      <c r="H783" s="3">
        <v>1223.07</v>
      </c>
      <c r="I783" s="3">
        <v>53.24</v>
      </c>
      <c r="J783" s="3">
        <v>1305.76</v>
      </c>
      <c r="K783" s="3">
        <v>361.03</v>
      </c>
      <c r="L783" s="3">
        <v>48.04</v>
      </c>
      <c r="M783" s="3">
        <v>804.62</v>
      </c>
      <c r="N783" s="3">
        <v>0.2</v>
      </c>
      <c r="O783" s="3">
        <f>VLOOKUP(B783,SWH!$A$4:$B$19,2,FALSE)</f>
        <v>1.4365898259999999E-2</v>
      </c>
      <c r="P783" s="3">
        <f t="shared" si="49"/>
        <v>0.18563410174</v>
      </c>
      <c r="Q783" s="3">
        <v>0</v>
      </c>
      <c r="R783" s="3">
        <v>0</v>
      </c>
      <c r="S783" s="3">
        <v>208.67</v>
      </c>
      <c r="T783" s="3">
        <v>25.83</v>
      </c>
      <c r="U783" s="3">
        <v>89.96</v>
      </c>
      <c r="V783" s="3">
        <v>78</v>
      </c>
      <c r="W783" s="3">
        <f t="shared" si="50"/>
        <v>3291.9056341017399</v>
      </c>
      <c r="X783" s="3">
        <f t="shared" si="51"/>
        <v>14.91</v>
      </c>
      <c r="Y783" s="3">
        <v>6025.87</v>
      </c>
      <c r="Z783" s="3">
        <v>465.9</v>
      </c>
      <c r="AA783" s="3">
        <f t="shared" si="48"/>
        <v>6491.7699999999995</v>
      </c>
    </row>
    <row r="784" spans="1:27" x14ac:dyDescent="0.25">
      <c r="A784" s="93">
        <v>2009</v>
      </c>
      <c r="B784" s="93" t="s">
        <v>56</v>
      </c>
      <c r="C784" s="121" t="s">
        <v>13</v>
      </c>
      <c r="D784" s="3">
        <f>VLOOKUP(B784,SWH!$A$4:$C$19,3,FALSE)</f>
        <v>6871</v>
      </c>
      <c r="E784" s="3">
        <v>0</v>
      </c>
      <c r="F784" s="3">
        <v>273.14999999999998</v>
      </c>
      <c r="G784" s="3">
        <v>2580.31</v>
      </c>
      <c r="H784" s="3">
        <v>1223.07</v>
      </c>
      <c r="I784" s="3">
        <v>53.17</v>
      </c>
      <c r="J784" s="3">
        <v>1305.76</v>
      </c>
      <c r="K784" s="3">
        <v>361.03</v>
      </c>
      <c r="L784" s="3">
        <v>48.04</v>
      </c>
      <c r="M784" s="3">
        <v>1055.6099999999999</v>
      </c>
      <c r="N784" s="3">
        <v>1.29</v>
      </c>
      <c r="O784" s="3">
        <f>VLOOKUP(B784,SWH!$A$4:$B$19,2,FALSE)</f>
        <v>1.4365898259999999E-2</v>
      </c>
      <c r="P784" s="3">
        <f t="shared" si="49"/>
        <v>1.2756341017400001</v>
      </c>
      <c r="Q784" s="3">
        <v>0</v>
      </c>
      <c r="R784" s="3">
        <v>0</v>
      </c>
      <c r="S784" s="3">
        <v>280.08999999999997</v>
      </c>
      <c r="T784" s="3">
        <v>25.83</v>
      </c>
      <c r="U784" s="3">
        <v>93.08</v>
      </c>
      <c r="V784" s="3">
        <v>78.069999999999993</v>
      </c>
      <c r="W784" s="3">
        <f t="shared" si="50"/>
        <v>3917.28563410174</v>
      </c>
      <c r="X784" s="3">
        <f t="shared" si="51"/>
        <v>273.14999999999998</v>
      </c>
      <c r="Y784" s="3">
        <v>6651.23</v>
      </c>
      <c r="Z784" s="3">
        <v>727.26</v>
      </c>
      <c r="AA784" s="3">
        <f t="shared" si="48"/>
        <v>7378.49</v>
      </c>
    </row>
    <row r="785" spans="1:27" x14ac:dyDescent="0.25">
      <c r="A785" s="93">
        <v>2009</v>
      </c>
      <c r="B785" s="93" t="s">
        <v>56</v>
      </c>
      <c r="C785" s="121" t="s">
        <v>19</v>
      </c>
      <c r="D785" s="3">
        <f>VLOOKUP(B785,SWH!$A$4:$C$19,3,FALSE)</f>
        <v>6871</v>
      </c>
      <c r="E785" s="3">
        <v>0</v>
      </c>
      <c r="F785" s="3">
        <v>72.040000000000006</v>
      </c>
      <c r="G785" s="3">
        <v>1843.97</v>
      </c>
      <c r="H785" s="3">
        <v>1223.07</v>
      </c>
      <c r="I785" s="3">
        <v>53.15</v>
      </c>
      <c r="J785" s="3">
        <v>1305.76</v>
      </c>
      <c r="K785" s="3">
        <v>361.03</v>
      </c>
      <c r="L785" s="3">
        <v>48.04</v>
      </c>
      <c r="M785" s="3">
        <v>764.6</v>
      </c>
      <c r="N785" s="3">
        <v>0.49</v>
      </c>
      <c r="O785" s="3">
        <f>VLOOKUP(B785,SWH!$A$4:$B$19,2,FALSE)</f>
        <v>1.4365898259999999E-2</v>
      </c>
      <c r="P785" s="3">
        <f t="shared" si="49"/>
        <v>0.47563410173999998</v>
      </c>
      <c r="Q785" s="3">
        <v>0</v>
      </c>
      <c r="R785" s="3">
        <v>0</v>
      </c>
      <c r="S785" s="3">
        <v>196.95</v>
      </c>
      <c r="T785" s="3">
        <v>25.84</v>
      </c>
      <c r="U785" s="3">
        <v>98.66</v>
      </c>
      <c r="V785" s="3">
        <v>77.819999999999993</v>
      </c>
      <c r="W785" s="3">
        <f t="shared" si="50"/>
        <v>2805.9956341017401</v>
      </c>
      <c r="X785" s="3">
        <f t="shared" si="51"/>
        <v>72.040000000000006</v>
      </c>
      <c r="Y785" s="3">
        <v>5539.68</v>
      </c>
      <c r="Z785" s="3">
        <v>531.73</v>
      </c>
      <c r="AA785" s="3">
        <f t="shared" si="48"/>
        <v>6071.41</v>
      </c>
    </row>
    <row r="786" spans="1:27" x14ac:dyDescent="0.25">
      <c r="A786" s="93">
        <v>2009</v>
      </c>
      <c r="B786" s="93" t="s">
        <v>56</v>
      </c>
      <c r="C786" s="121" t="s">
        <v>20</v>
      </c>
      <c r="D786" s="3">
        <f>VLOOKUP(B786,SWH!$A$4:$C$19,3,FALSE)</f>
        <v>6871</v>
      </c>
      <c r="E786" s="3">
        <v>0</v>
      </c>
      <c r="F786" s="3">
        <v>159.29</v>
      </c>
      <c r="G786" s="3">
        <v>1370.11</v>
      </c>
      <c r="H786" s="3">
        <v>1223.07</v>
      </c>
      <c r="I786" s="3">
        <v>53.19</v>
      </c>
      <c r="J786" s="3">
        <v>1305.76</v>
      </c>
      <c r="K786" s="3">
        <v>361.03</v>
      </c>
      <c r="L786" s="3">
        <v>48.04</v>
      </c>
      <c r="M786" s="3">
        <v>851.17</v>
      </c>
      <c r="N786" s="3">
        <v>0.87</v>
      </c>
      <c r="O786" s="3">
        <f>VLOOKUP(B786,SWH!$A$4:$B$19,2,FALSE)</f>
        <v>1.4365898259999999E-2</v>
      </c>
      <c r="P786" s="3">
        <f t="shared" si="49"/>
        <v>0.85563410173999999</v>
      </c>
      <c r="Q786" s="3">
        <v>0</v>
      </c>
      <c r="R786" s="3">
        <v>0</v>
      </c>
      <c r="S786" s="3">
        <v>141.01</v>
      </c>
      <c r="T786" s="3">
        <v>25.84</v>
      </c>
      <c r="U786" s="3">
        <v>100.1</v>
      </c>
      <c r="V786" s="3">
        <v>76.2</v>
      </c>
      <c r="W786" s="3">
        <f t="shared" si="50"/>
        <v>2363.1456341017397</v>
      </c>
      <c r="X786" s="3">
        <f t="shared" si="51"/>
        <v>159.29</v>
      </c>
      <c r="Y786" s="3">
        <v>5095.25</v>
      </c>
      <c r="Z786" s="3">
        <v>620.42999999999995</v>
      </c>
      <c r="AA786" s="3">
        <f t="shared" si="48"/>
        <v>5715.68</v>
      </c>
    </row>
    <row r="787" spans="1:27" x14ac:dyDescent="0.25">
      <c r="A787" s="93">
        <v>2009</v>
      </c>
      <c r="B787" s="93" t="s">
        <v>56</v>
      </c>
      <c r="C787" s="121" t="s">
        <v>3</v>
      </c>
      <c r="D787" s="3">
        <f>VLOOKUP(B787,SWH!$A$4:$C$19,3,FALSE)</f>
        <v>6871</v>
      </c>
      <c r="E787" s="3">
        <v>0</v>
      </c>
      <c r="F787" s="3">
        <v>353.46</v>
      </c>
      <c r="G787" s="3">
        <v>982.78</v>
      </c>
      <c r="H787" s="3">
        <v>1223.07</v>
      </c>
      <c r="I787" s="3">
        <v>53.18</v>
      </c>
      <c r="J787" s="3">
        <v>1305.76</v>
      </c>
      <c r="K787" s="3">
        <v>361.03</v>
      </c>
      <c r="L787" s="3">
        <v>48.04</v>
      </c>
      <c r="M787" s="3">
        <v>676.98</v>
      </c>
      <c r="N787" s="3">
        <v>1.89</v>
      </c>
      <c r="O787" s="3">
        <f>VLOOKUP(B787,SWH!$A$4:$B$19,2,FALSE)</f>
        <v>1.4365898259999999E-2</v>
      </c>
      <c r="P787" s="3">
        <f t="shared" si="49"/>
        <v>1.87563410174</v>
      </c>
      <c r="Q787" s="3">
        <v>0</v>
      </c>
      <c r="R787" s="3">
        <v>0</v>
      </c>
      <c r="S787" s="3">
        <v>126.38</v>
      </c>
      <c r="T787" s="3">
        <v>25.85</v>
      </c>
      <c r="U787" s="3">
        <v>112.13</v>
      </c>
      <c r="V787" s="3">
        <v>76.87</v>
      </c>
      <c r="W787" s="3">
        <f t="shared" si="50"/>
        <v>1788.01563410174</v>
      </c>
      <c r="X787" s="3">
        <f t="shared" si="51"/>
        <v>353.46</v>
      </c>
      <c r="Y787" s="3">
        <v>4520.78</v>
      </c>
      <c r="Z787" s="3">
        <v>826.62</v>
      </c>
      <c r="AA787" s="3">
        <f t="shared" si="48"/>
        <v>5347.4</v>
      </c>
    </row>
    <row r="788" spans="1:27" x14ac:dyDescent="0.25">
      <c r="A788" s="93">
        <v>2009</v>
      </c>
      <c r="B788" s="93" t="s">
        <v>56</v>
      </c>
      <c r="C788" s="121" t="s">
        <v>7</v>
      </c>
      <c r="D788" s="3">
        <f>VLOOKUP(B788,SWH!$A$4:$C$19,3,FALSE)</f>
        <v>6871</v>
      </c>
      <c r="E788" s="3">
        <v>0</v>
      </c>
      <c r="F788" s="3">
        <v>229.22</v>
      </c>
      <c r="G788" s="3">
        <v>960.14</v>
      </c>
      <c r="H788" s="3">
        <v>1223.07</v>
      </c>
      <c r="I788" s="3">
        <v>53.18</v>
      </c>
      <c r="J788" s="3">
        <v>1305.76</v>
      </c>
      <c r="K788" s="3">
        <v>361.03</v>
      </c>
      <c r="L788" s="3">
        <v>48.04</v>
      </c>
      <c r="M788" s="3">
        <v>788.21</v>
      </c>
      <c r="N788" s="3">
        <v>1.43</v>
      </c>
      <c r="O788" s="3">
        <f>VLOOKUP(B788,SWH!$A$4:$B$19,2,FALSE)</f>
        <v>1.4365898259999999E-2</v>
      </c>
      <c r="P788" s="3">
        <f t="shared" si="49"/>
        <v>1.41563410174</v>
      </c>
      <c r="Q788" s="3">
        <v>0</v>
      </c>
      <c r="R788" s="3">
        <v>0</v>
      </c>
      <c r="S788" s="3">
        <v>136.75</v>
      </c>
      <c r="T788" s="3">
        <v>25.85</v>
      </c>
      <c r="U788" s="3">
        <v>108.85</v>
      </c>
      <c r="V788" s="3">
        <v>76.05</v>
      </c>
      <c r="W788" s="3">
        <f t="shared" si="50"/>
        <v>1886.51563410174</v>
      </c>
      <c r="X788" s="3">
        <f t="shared" si="51"/>
        <v>229.22</v>
      </c>
      <c r="Y788" s="3">
        <v>4618.47</v>
      </c>
      <c r="Z788" s="3">
        <v>699.1</v>
      </c>
      <c r="AA788" s="3">
        <f t="shared" si="48"/>
        <v>5317.5700000000006</v>
      </c>
    </row>
    <row r="789" spans="1:27" x14ac:dyDescent="0.25">
      <c r="A789" s="93">
        <v>2009</v>
      </c>
      <c r="B789" s="93" t="s">
        <v>56</v>
      </c>
      <c r="C789" s="121" t="s">
        <v>17</v>
      </c>
      <c r="D789" s="3">
        <f>VLOOKUP(B789,SWH!$A$4:$C$19,3,FALSE)</f>
        <v>6871</v>
      </c>
      <c r="E789" s="3">
        <v>0</v>
      </c>
      <c r="F789" s="3">
        <v>141.01</v>
      </c>
      <c r="G789" s="3">
        <v>706.74</v>
      </c>
      <c r="H789" s="3">
        <v>1223.07</v>
      </c>
      <c r="I789" s="3">
        <v>53.17</v>
      </c>
      <c r="J789" s="3">
        <v>1305.76</v>
      </c>
      <c r="K789" s="3">
        <v>361.03</v>
      </c>
      <c r="L789" s="3">
        <v>48.04</v>
      </c>
      <c r="M789" s="3">
        <v>606.35</v>
      </c>
      <c r="N789" s="3">
        <v>0.92</v>
      </c>
      <c r="O789" s="3">
        <f>VLOOKUP(B789,SWH!$A$4:$B$19,2,FALSE)</f>
        <v>1.4365898259999999E-2</v>
      </c>
      <c r="P789" s="3">
        <f t="shared" si="49"/>
        <v>0.90563410174000003</v>
      </c>
      <c r="Q789" s="3">
        <v>0</v>
      </c>
      <c r="R789" s="3">
        <v>0</v>
      </c>
      <c r="S789" s="3">
        <v>0</v>
      </c>
      <c r="T789" s="3">
        <v>25.85</v>
      </c>
      <c r="U789" s="3">
        <v>111.16</v>
      </c>
      <c r="V789" s="3">
        <v>76.98</v>
      </c>
      <c r="W789" s="3">
        <f t="shared" si="50"/>
        <v>1313.9956341017401</v>
      </c>
      <c r="X789" s="3">
        <f t="shared" si="51"/>
        <v>141.01</v>
      </c>
      <c r="Y789" s="3">
        <v>4046.86</v>
      </c>
      <c r="Z789" s="3">
        <v>613.20000000000005</v>
      </c>
      <c r="AA789" s="3">
        <f t="shared" si="48"/>
        <v>4660.0600000000004</v>
      </c>
    </row>
    <row r="790" spans="1:27" x14ac:dyDescent="0.25">
      <c r="A790" s="93">
        <v>2009</v>
      </c>
      <c r="B790" s="93" t="s">
        <v>56</v>
      </c>
      <c r="C790" s="121" t="s">
        <v>14</v>
      </c>
      <c r="D790" s="3">
        <f>VLOOKUP(B790,SWH!$A$4:$C$19,3,FALSE)</f>
        <v>6871</v>
      </c>
      <c r="E790" s="3">
        <v>0</v>
      </c>
      <c r="F790" s="3">
        <v>705.59</v>
      </c>
      <c r="G790" s="3">
        <v>657.75</v>
      </c>
      <c r="H790" s="3">
        <v>1223.07</v>
      </c>
      <c r="I790" s="3">
        <v>53.1</v>
      </c>
      <c r="J790" s="3">
        <v>1305.76</v>
      </c>
      <c r="K790" s="3">
        <v>361.03</v>
      </c>
      <c r="L790" s="3">
        <v>48.04</v>
      </c>
      <c r="M790" s="3">
        <v>647.11</v>
      </c>
      <c r="N790" s="3">
        <v>3.53</v>
      </c>
      <c r="O790" s="3">
        <f>VLOOKUP(B790,SWH!$A$4:$B$19,2,FALSE)</f>
        <v>1.4365898259999999E-2</v>
      </c>
      <c r="P790" s="3">
        <f t="shared" si="49"/>
        <v>3.5156341017399999</v>
      </c>
      <c r="Q790" s="3">
        <v>0</v>
      </c>
      <c r="R790" s="3">
        <v>0</v>
      </c>
      <c r="S790" s="3">
        <v>120.22</v>
      </c>
      <c r="T790" s="3">
        <v>25.86</v>
      </c>
      <c r="U790" s="3">
        <v>121.92</v>
      </c>
      <c r="V790" s="3">
        <v>76.53</v>
      </c>
      <c r="W790" s="3">
        <f t="shared" si="50"/>
        <v>1428.5956341017402</v>
      </c>
      <c r="X790" s="3">
        <f t="shared" si="51"/>
        <v>705.59</v>
      </c>
      <c r="Y790" s="3">
        <v>4160.95</v>
      </c>
      <c r="Z790" s="3">
        <v>1188.54</v>
      </c>
      <c r="AA790" s="3">
        <f t="shared" si="48"/>
        <v>5349.49</v>
      </c>
    </row>
    <row r="791" spans="1:27" x14ac:dyDescent="0.25">
      <c r="A791" s="93">
        <v>2009</v>
      </c>
      <c r="B791" s="93" t="s">
        <v>56</v>
      </c>
      <c r="C791" s="121" t="s">
        <v>2</v>
      </c>
      <c r="D791" s="3">
        <f>VLOOKUP(B791,SWH!$A$4:$C$19,3,FALSE)</f>
        <v>6871</v>
      </c>
      <c r="E791" s="3">
        <v>0</v>
      </c>
      <c r="F791" s="3">
        <v>341.72</v>
      </c>
      <c r="G791" s="3">
        <v>644.66999999999996</v>
      </c>
      <c r="H791" s="3">
        <v>1223.07</v>
      </c>
      <c r="I791" s="3">
        <v>53.14</v>
      </c>
      <c r="J791" s="3">
        <v>1305.76</v>
      </c>
      <c r="K791" s="3">
        <v>361.03</v>
      </c>
      <c r="L791" s="3">
        <v>48.04</v>
      </c>
      <c r="M791" s="3">
        <v>773.83</v>
      </c>
      <c r="N791" s="3">
        <v>1.88</v>
      </c>
      <c r="O791" s="3">
        <f>VLOOKUP(B791,SWH!$A$4:$B$19,2,FALSE)</f>
        <v>1.4365898259999999E-2</v>
      </c>
      <c r="P791" s="3">
        <f t="shared" si="49"/>
        <v>1.86563410174</v>
      </c>
      <c r="Q791" s="3">
        <v>0</v>
      </c>
      <c r="R791" s="3">
        <v>0</v>
      </c>
      <c r="S791" s="3">
        <v>159.99</v>
      </c>
      <c r="T791" s="3">
        <v>25.85</v>
      </c>
      <c r="U791" s="3">
        <v>118.98</v>
      </c>
      <c r="V791" s="3">
        <v>75.77</v>
      </c>
      <c r="W791" s="3">
        <f t="shared" si="50"/>
        <v>1580.35563410174</v>
      </c>
      <c r="X791" s="3">
        <f t="shared" si="51"/>
        <v>341.72</v>
      </c>
      <c r="Y791" s="3">
        <v>4312.01</v>
      </c>
      <c r="Z791" s="3">
        <v>821.72</v>
      </c>
      <c r="AA791" s="3">
        <f t="shared" si="48"/>
        <v>5133.7300000000005</v>
      </c>
    </row>
    <row r="792" spans="1:27" x14ac:dyDescent="0.25">
      <c r="A792" s="93">
        <v>2009</v>
      </c>
      <c r="B792" s="93" t="s">
        <v>56</v>
      </c>
      <c r="C792" s="121" t="s">
        <v>18</v>
      </c>
      <c r="D792" s="3">
        <f>VLOOKUP(B792,SWH!$A$4:$C$19,3,FALSE)</f>
        <v>6871</v>
      </c>
      <c r="E792" s="3">
        <v>0</v>
      </c>
      <c r="F792" s="3">
        <v>566.77</v>
      </c>
      <c r="G792" s="3">
        <v>248.14</v>
      </c>
      <c r="H792" s="3">
        <v>1223.07</v>
      </c>
      <c r="I792" s="3">
        <v>53.04</v>
      </c>
      <c r="J792" s="3">
        <v>1305.76</v>
      </c>
      <c r="K792" s="3">
        <v>361.03</v>
      </c>
      <c r="L792" s="3">
        <v>48.04</v>
      </c>
      <c r="M792" s="3">
        <v>604.08000000000004</v>
      </c>
      <c r="N792" s="3">
        <v>2.79</v>
      </c>
      <c r="O792" s="3">
        <f>VLOOKUP(B792,SWH!$A$4:$B$19,2,FALSE)</f>
        <v>1.4365898259999999E-2</v>
      </c>
      <c r="P792" s="3">
        <f t="shared" si="49"/>
        <v>2.7756341017400001</v>
      </c>
      <c r="Q792" s="3">
        <v>0</v>
      </c>
      <c r="R792" s="3">
        <v>0</v>
      </c>
      <c r="S792" s="3">
        <v>103.88</v>
      </c>
      <c r="T792" s="3">
        <v>25.86</v>
      </c>
      <c r="U792" s="3">
        <v>123.37</v>
      </c>
      <c r="V792" s="3">
        <v>76.13</v>
      </c>
      <c r="W792" s="3">
        <f t="shared" si="50"/>
        <v>958.87563410174005</v>
      </c>
      <c r="X792" s="3">
        <f t="shared" si="51"/>
        <v>566.77</v>
      </c>
      <c r="Y792" s="3">
        <v>3690.78</v>
      </c>
      <c r="Z792" s="3">
        <v>1051.17</v>
      </c>
      <c r="AA792" s="3">
        <f t="shared" si="48"/>
        <v>4741.9500000000007</v>
      </c>
    </row>
    <row r="793" spans="1:27" x14ac:dyDescent="0.25">
      <c r="A793" s="93">
        <v>2009</v>
      </c>
      <c r="B793" s="93" t="s">
        <v>56</v>
      </c>
      <c r="C793" s="121" t="s">
        <v>4</v>
      </c>
      <c r="D793" s="3">
        <f>VLOOKUP(B793,SWH!$A$4:$C$19,3,FALSE)</f>
        <v>6871</v>
      </c>
      <c r="E793" s="3">
        <v>0</v>
      </c>
      <c r="F793" s="3">
        <v>1158.47</v>
      </c>
      <c r="G793" s="3">
        <v>402.05</v>
      </c>
      <c r="H793" s="3">
        <v>1223.07</v>
      </c>
      <c r="I793" s="3">
        <v>53.11</v>
      </c>
      <c r="J793" s="3">
        <v>1305.76</v>
      </c>
      <c r="K793" s="3">
        <v>361.03</v>
      </c>
      <c r="L793" s="3">
        <v>48.04</v>
      </c>
      <c r="M793" s="3">
        <v>661.2</v>
      </c>
      <c r="N793" s="3">
        <v>5.47</v>
      </c>
      <c r="O793" s="3">
        <f>VLOOKUP(B793,SWH!$A$4:$B$19,2,FALSE)</f>
        <v>1.4365898259999999E-2</v>
      </c>
      <c r="P793" s="3">
        <f t="shared" si="49"/>
        <v>5.4556341017399994</v>
      </c>
      <c r="Q793" s="3">
        <v>0</v>
      </c>
      <c r="R793" s="3">
        <v>0</v>
      </c>
      <c r="S793" s="3">
        <v>97.75</v>
      </c>
      <c r="T793" s="3">
        <v>25.86</v>
      </c>
      <c r="U793" s="3">
        <v>130.02000000000001</v>
      </c>
      <c r="V793" s="3">
        <v>76.17</v>
      </c>
      <c r="W793" s="3">
        <f t="shared" si="50"/>
        <v>1166.4556341017401</v>
      </c>
      <c r="X793" s="3">
        <f t="shared" si="51"/>
        <v>1158.47</v>
      </c>
      <c r="Y793" s="3">
        <v>3898.48</v>
      </c>
      <c r="Z793" s="3">
        <v>1649.52</v>
      </c>
      <c r="AA793" s="3">
        <f t="shared" si="48"/>
        <v>5548</v>
      </c>
    </row>
    <row r="794" spans="1:27" x14ac:dyDescent="0.25">
      <c r="A794" s="93">
        <v>2009</v>
      </c>
      <c r="B794" s="93" t="s">
        <v>56</v>
      </c>
      <c r="C794" s="121" t="s">
        <v>5</v>
      </c>
      <c r="D794" s="3">
        <f>VLOOKUP(B794,SWH!$A$4:$C$19,3,FALSE)</f>
        <v>6871</v>
      </c>
      <c r="E794" s="3">
        <v>0</v>
      </c>
      <c r="F794" s="3">
        <v>733.3</v>
      </c>
      <c r="G794" s="3">
        <v>472.69</v>
      </c>
      <c r="H794" s="3">
        <v>1223.07</v>
      </c>
      <c r="I794" s="3">
        <v>53.12</v>
      </c>
      <c r="J794" s="3">
        <v>1305.76</v>
      </c>
      <c r="K794" s="3">
        <v>361.03</v>
      </c>
      <c r="L794" s="3">
        <v>48.04</v>
      </c>
      <c r="M794" s="3">
        <v>771.93</v>
      </c>
      <c r="N794" s="3">
        <v>4.2300000000000004</v>
      </c>
      <c r="O794" s="3">
        <f>VLOOKUP(B794,SWH!$A$4:$B$19,2,FALSE)</f>
        <v>1.4365898259999999E-2</v>
      </c>
      <c r="P794" s="3">
        <f t="shared" si="49"/>
        <v>4.2156341017400001</v>
      </c>
      <c r="Q794" s="3">
        <v>0</v>
      </c>
      <c r="R794" s="3">
        <v>0</v>
      </c>
      <c r="S794" s="3">
        <v>135.34</v>
      </c>
      <c r="T794" s="3">
        <v>25.86</v>
      </c>
      <c r="U794" s="3">
        <v>127.4</v>
      </c>
      <c r="V794" s="3">
        <v>75.75</v>
      </c>
      <c r="W794" s="3">
        <f t="shared" si="50"/>
        <v>1384.1756341017399</v>
      </c>
      <c r="X794" s="3">
        <f t="shared" si="51"/>
        <v>733.3</v>
      </c>
      <c r="Y794" s="3">
        <v>4115.7700000000004</v>
      </c>
      <c r="Z794" s="3">
        <v>1221.73</v>
      </c>
      <c r="AA794" s="3">
        <f t="shared" si="48"/>
        <v>5337.5</v>
      </c>
    </row>
    <row r="795" spans="1:27" x14ac:dyDescent="0.25">
      <c r="A795" s="93">
        <v>2009</v>
      </c>
      <c r="B795" s="93" t="s">
        <v>56</v>
      </c>
      <c r="C795" s="121" t="s">
        <v>15</v>
      </c>
      <c r="D795" s="3">
        <f>VLOOKUP(B795,SWH!$A$4:$C$19,3,FALSE)</f>
        <v>6871</v>
      </c>
      <c r="E795" s="3">
        <v>0</v>
      </c>
      <c r="F795" s="3">
        <v>596.97</v>
      </c>
      <c r="G795" s="3">
        <v>138.75</v>
      </c>
      <c r="H795" s="3">
        <v>1223.07</v>
      </c>
      <c r="I795" s="3">
        <v>53.03</v>
      </c>
      <c r="J795" s="3">
        <v>1305.76</v>
      </c>
      <c r="K795" s="3">
        <v>361.03</v>
      </c>
      <c r="L795" s="3">
        <v>48.04</v>
      </c>
      <c r="M795" s="3">
        <v>569.97</v>
      </c>
      <c r="N795" s="3">
        <v>3.29</v>
      </c>
      <c r="O795" s="3">
        <f>VLOOKUP(B795,SWH!$A$4:$B$19,2,FALSE)</f>
        <v>1.4365898259999999E-2</v>
      </c>
      <c r="P795" s="3">
        <f t="shared" si="49"/>
        <v>3.2756341017400001</v>
      </c>
      <c r="Q795" s="3">
        <v>0</v>
      </c>
      <c r="R795" s="3">
        <v>0</v>
      </c>
      <c r="S795" s="3">
        <v>97.81</v>
      </c>
      <c r="T795" s="3">
        <v>25.86</v>
      </c>
      <c r="U795" s="3">
        <v>127.67</v>
      </c>
      <c r="V795" s="3">
        <v>76.010000000000005</v>
      </c>
      <c r="W795" s="3">
        <f t="shared" si="50"/>
        <v>809.80563410174</v>
      </c>
      <c r="X795" s="3">
        <f t="shared" si="51"/>
        <v>596.97</v>
      </c>
      <c r="Y795" s="3">
        <v>3541.58</v>
      </c>
      <c r="Z795" s="3">
        <v>1085.67</v>
      </c>
      <c r="AA795" s="3">
        <f t="shared" si="48"/>
        <v>4627.25</v>
      </c>
    </row>
    <row r="796" spans="1:27" x14ac:dyDescent="0.25">
      <c r="A796" s="93">
        <v>2009</v>
      </c>
      <c r="B796" s="93" t="s">
        <v>56</v>
      </c>
      <c r="C796" s="121" t="s">
        <v>16</v>
      </c>
      <c r="D796" s="3">
        <f>VLOOKUP(B796,SWH!$A$4:$C$19,3,FALSE)</f>
        <v>6871</v>
      </c>
      <c r="E796" s="3">
        <v>0</v>
      </c>
      <c r="F796" s="3">
        <v>1977.7</v>
      </c>
      <c r="G796" s="3">
        <v>441.99</v>
      </c>
      <c r="H796" s="3">
        <v>1223.07</v>
      </c>
      <c r="I796" s="3">
        <v>53.09</v>
      </c>
      <c r="J796" s="3">
        <v>1305.76</v>
      </c>
      <c r="K796" s="3">
        <v>361.03</v>
      </c>
      <c r="L796" s="3">
        <v>48.04</v>
      </c>
      <c r="M796" s="3">
        <v>737.91</v>
      </c>
      <c r="N796" s="3">
        <v>8.16</v>
      </c>
      <c r="O796" s="3">
        <f>VLOOKUP(B796,SWH!$A$4:$B$19,2,FALSE)</f>
        <v>1.4365898259999999E-2</v>
      </c>
      <c r="P796" s="3">
        <f t="shared" si="49"/>
        <v>8.1456341017400007</v>
      </c>
      <c r="Q796" s="3">
        <v>0</v>
      </c>
      <c r="R796" s="3">
        <v>0</v>
      </c>
      <c r="S796" s="3">
        <v>112.09</v>
      </c>
      <c r="T796" s="3">
        <v>25.87</v>
      </c>
      <c r="U796" s="3">
        <v>136.61000000000001</v>
      </c>
      <c r="V796" s="3">
        <v>75.95</v>
      </c>
      <c r="W796" s="3">
        <f t="shared" si="50"/>
        <v>1300.1356341017402</v>
      </c>
      <c r="X796" s="3">
        <f t="shared" si="51"/>
        <v>1977.7</v>
      </c>
      <c r="Y796" s="3">
        <v>4031.91</v>
      </c>
      <c r="Z796" s="3">
        <v>2475.34</v>
      </c>
      <c r="AA796" s="3">
        <f t="shared" si="48"/>
        <v>6507.25</v>
      </c>
    </row>
    <row r="797" spans="1:27" x14ac:dyDescent="0.25">
      <c r="A797" s="93">
        <v>2009</v>
      </c>
      <c r="B797" s="93" t="s">
        <v>56</v>
      </c>
      <c r="C797" s="121" t="s">
        <v>9</v>
      </c>
      <c r="D797" s="3">
        <f>VLOOKUP(B797,SWH!$A$4:$C$19,3,FALSE)</f>
        <v>6871</v>
      </c>
      <c r="E797" s="3">
        <v>0</v>
      </c>
      <c r="F797" s="3">
        <v>1418.5</v>
      </c>
      <c r="G797" s="3">
        <v>304.16000000000003</v>
      </c>
      <c r="H797" s="3">
        <v>1223.07</v>
      </c>
      <c r="I797" s="3">
        <v>53.05</v>
      </c>
      <c r="J797" s="3">
        <v>1305.76</v>
      </c>
      <c r="K797" s="3">
        <v>361.03</v>
      </c>
      <c r="L797" s="3">
        <v>48.04</v>
      </c>
      <c r="M797" s="3">
        <v>762.64</v>
      </c>
      <c r="N797" s="3">
        <v>6.45</v>
      </c>
      <c r="O797" s="3">
        <f>VLOOKUP(B797,SWH!$A$4:$B$19,2,FALSE)</f>
        <v>1.4365898259999999E-2</v>
      </c>
      <c r="P797" s="3">
        <f t="shared" si="49"/>
        <v>6.4356341017399998</v>
      </c>
      <c r="Q797" s="3">
        <v>0</v>
      </c>
      <c r="R797" s="3">
        <v>0</v>
      </c>
      <c r="S797" s="3">
        <v>134.06</v>
      </c>
      <c r="T797" s="3">
        <v>25.87</v>
      </c>
      <c r="U797" s="3">
        <v>134.69999999999999</v>
      </c>
      <c r="V797" s="3">
        <v>75.459999999999994</v>
      </c>
      <c r="W797" s="3">
        <f t="shared" si="50"/>
        <v>1207.29563410174</v>
      </c>
      <c r="X797" s="3">
        <f t="shared" si="51"/>
        <v>1418.5</v>
      </c>
      <c r="Y797" s="3">
        <v>3938.55</v>
      </c>
      <c r="Z797" s="3">
        <v>1914.23</v>
      </c>
      <c r="AA797" s="3">
        <f t="shared" si="48"/>
        <v>5852.7800000000007</v>
      </c>
    </row>
    <row r="798" spans="1:27" x14ac:dyDescent="0.25">
      <c r="A798" s="93">
        <v>2009</v>
      </c>
      <c r="B798" s="93" t="s">
        <v>56</v>
      </c>
      <c r="C798" s="121" t="s">
        <v>12</v>
      </c>
      <c r="D798" s="3">
        <f>VLOOKUP(B798,SWH!$A$4:$C$19,3,FALSE)</f>
        <v>6871</v>
      </c>
      <c r="E798" s="3">
        <v>0</v>
      </c>
      <c r="F798" s="3">
        <v>3429.19</v>
      </c>
      <c r="G798" s="3">
        <v>372.07</v>
      </c>
      <c r="H798" s="3">
        <v>1223.07</v>
      </c>
      <c r="I798" s="3">
        <v>53.02</v>
      </c>
      <c r="J798" s="3">
        <v>1305.76</v>
      </c>
      <c r="K798" s="3">
        <v>361.03</v>
      </c>
      <c r="L798" s="3">
        <v>48.04</v>
      </c>
      <c r="M798" s="3">
        <v>726.18</v>
      </c>
      <c r="N798" s="3">
        <v>14.03</v>
      </c>
      <c r="O798" s="3">
        <f>VLOOKUP(B798,SWH!$A$4:$B$19,2,FALSE)</f>
        <v>1.4365898259999999E-2</v>
      </c>
      <c r="P798" s="3">
        <f t="shared" si="49"/>
        <v>14.01563410174</v>
      </c>
      <c r="Q798" s="3">
        <v>0</v>
      </c>
      <c r="R798" s="3">
        <v>0</v>
      </c>
      <c r="S798" s="3">
        <v>191.2</v>
      </c>
      <c r="T798" s="3">
        <v>25.87</v>
      </c>
      <c r="U798" s="3">
        <v>143.65</v>
      </c>
      <c r="V798" s="3">
        <v>75.88</v>
      </c>
      <c r="W798" s="3">
        <f t="shared" si="50"/>
        <v>1303.4656341017401</v>
      </c>
      <c r="X798" s="3">
        <f t="shared" si="51"/>
        <v>3429.19</v>
      </c>
      <c r="Y798" s="3">
        <v>4035.1</v>
      </c>
      <c r="Z798" s="3">
        <v>3933.87</v>
      </c>
      <c r="AA798" s="3">
        <f t="shared" si="48"/>
        <v>7968.9699999999993</v>
      </c>
    </row>
    <row r="799" spans="1:27" x14ac:dyDescent="0.25">
      <c r="A799" s="93">
        <v>2009</v>
      </c>
      <c r="B799" s="93" t="s">
        <v>56</v>
      </c>
      <c r="C799" s="121" t="s">
        <v>8</v>
      </c>
      <c r="D799" s="3">
        <f>VLOOKUP(B799,SWH!$A$4:$C$19,3,FALSE)</f>
        <v>6871</v>
      </c>
      <c r="E799" s="3">
        <v>0</v>
      </c>
      <c r="F799" s="3">
        <v>5937.28</v>
      </c>
      <c r="G799" s="3">
        <v>171.09</v>
      </c>
      <c r="H799" s="3">
        <v>1223.07</v>
      </c>
      <c r="I799" s="3">
        <v>52.73</v>
      </c>
      <c r="J799" s="3">
        <v>1305.76</v>
      </c>
      <c r="K799" s="3">
        <v>361.03</v>
      </c>
      <c r="L799" s="3">
        <v>48.04</v>
      </c>
      <c r="M799" s="3">
        <v>793.94</v>
      </c>
      <c r="N799" s="3">
        <v>24.27</v>
      </c>
      <c r="O799" s="3">
        <f>VLOOKUP(B799,SWH!$A$4:$B$19,2,FALSE)</f>
        <v>1.4365898259999999E-2</v>
      </c>
      <c r="P799" s="3">
        <f t="shared" si="49"/>
        <v>24.25563410174</v>
      </c>
      <c r="Q799" s="3">
        <v>0</v>
      </c>
      <c r="R799" s="3">
        <v>0</v>
      </c>
      <c r="S799" s="3">
        <v>213.47</v>
      </c>
      <c r="T799" s="3">
        <v>25.88</v>
      </c>
      <c r="U799" s="3">
        <v>152.44999999999999</v>
      </c>
      <c r="V799" s="3">
        <v>75.37</v>
      </c>
      <c r="W799" s="3">
        <f t="shared" si="50"/>
        <v>1202.75563410174</v>
      </c>
      <c r="X799" s="3">
        <f t="shared" si="51"/>
        <v>5937.28</v>
      </c>
      <c r="Y799" s="3">
        <v>3933.63</v>
      </c>
      <c r="Z799" s="3">
        <v>6450.75</v>
      </c>
      <c r="AA799" s="3">
        <f t="shared" si="48"/>
        <v>10384.380000000001</v>
      </c>
    </row>
    <row r="800" spans="1:27" x14ac:dyDescent="0.25">
      <c r="A800" s="93">
        <v>2012</v>
      </c>
      <c r="B800" s="93" t="s">
        <v>56</v>
      </c>
      <c r="C800" s="121" t="s">
        <v>10</v>
      </c>
      <c r="D800" s="3">
        <f>VLOOKUP(B800,SWH!$A$4:$C$19,3,FALSE)</f>
        <v>6871</v>
      </c>
      <c r="E800" s="3">
        <v>0</v>
      </c>
      <c r="F800" s="3">
        <v>15.97</v>
      </c>
      <c r="G800" s="3">
        <v>2708.92</v>
      </c>
      <c r="H800" s="3">
        <v>868.95</v>
      </c>
      <c r="I800" s="3">
        <v>53.22</v>
      </c>
      <c r="J800" s="3">
        <v>1305.76</v>
      </c>
      <c r="K800" s="3">
        <v>361.03</v>
      </c>
      <c r="L800" s="3">
        <v>27.39</v>
      </c>
      <c r="M800" s="3">
        <v>896.27</v>
      </c>
      <c r="N800" s="3">
        <v>0.21</v>
      </c>
      <c r="O800" s="3">
        <f>VLOOKUP(B800,SWH!$A$4:$B$19,2,FALSE)</f>
        <v>1.4365898259999999E-2</v>
      </c>
      <c r="P800" s="3">
        <f t="shared" si="49"/>
        <v>0.19563410173999998</v>
      </c>
      <c r="Q800" s="3">
        <v>0</v>
      </c>
      <c r="R800" s="3">
        <v>0</v>
      </c>
      <c r="S800" s="3">
        <v>258.89</v>
      </c>
      <c r="T800" s="3">
        <v>25.82</v>
      </c>
      <c r="U800" s="3">
        <v>83.18</v>
      </c>
      <c r="V800" s="3">
        <v>79.45</v>
      </c>
      <c r="W800" s="3">
        <f t="shared" si="50"/>
        <v>3864.2756341017403</v>
      </c>
      <c r="X800" s="3">
        <f t="shared" si="51"/>
        <v>15.97</v>
      </c>
      <c r="Y800" s="3">
        <v>6224.88</v>
      </c>
      <c r="Z800" s="3">
        <v>460.18</v>
      </c>
      <c r="AA800" s="3">
        <f t="shared" si="48"/>
        <v>6685.06</v>
      </c>
    </row>
    <row r="801" spans="1:27" x14ac:dyDescent="0.25">
      <c r="A801" s="93">
        <v>2012</v>
      </c>
      <c r="B801" s="93" t="s">
        <v>56</v>
      </c>
      <c r="C801" s="121" t="s">
        <v>6</v>
      </c>
      <c r="D801" s="3">
        <f>VLOOKUP(B801,SWH!$A$4:$C$19,3,FALSE)</f>
        <v>6871</v>
      </c>
      <c r="E801" s="3">
        <v>0</v>
      </c>
      <c r="F801" s="3">
        <v>12.4</v>
      </c>
      <c r="G801" s="3">
        <v>2180.29</v>
      </c>
      <c r="H801" s="3">
        <v>869.02</v>
      </c>
      <c r="I801" s="3">
        <v>53.23</v>
      </c>
      <c r="J801" s="3">
        <v>1305.76</v>
      </c>
      <c r="K801" s="3">
        <v>361.03</v>
      </c>
      <c r="L801" s="3">
        <v>27.39</v>
      </c>
      <c r="M801" s="3">
        <v>782.79</v>
      </c>
      <c r="N801" s="3">
        <v>0.21</v>
      </c>
      <c r="O801" s="3">
        <f>VLOOKUP(B801,SWH!$A$4:$B$19,2,FALSE)</f>
        <v>1.4365898259999999E-2</v>
      </c>
      <c r="P801" s="3">
        <f t="shared" si="49"/>
        <v>0.19563410173999998</v>
      </c>
      <c r="Q801" s="3">
        <v>0</v>
      </c>
      <c r="R801" s="3">
        <v>0</v>
      </c>
      <c r="S801" s="3">
        <v>204.39</v>
      </c>
      <c r="T801" s="3">
        <v>25.82</v>
      </c>
      <c r="U801" s="3">
        <v>85.43</v>
      </c>
      <c r="V801" s="3">
        <v>78.7</v>
      </c>
      <c r="W801" s="3">
        <f t="shared" si="50"/>
        <v>3167.6656341017401</v>
      </c>
      <c r="X801" s="3">
        <f t="shared" si="51"/>
        <v>12.4</v>
      </c>
      <c r="Y801" s="3">
        <v>5527.61</v>
      </c>
      <c r="Z801" s="3">
        <v>458.87</v>
      </c>
      <c r="AA801" s="3">
        <f t="shared" si="48"/>
        <v>5986.48</v>
      </c>
    </row>
    <row r="802" spans="1:27" x14ac:dyDescent="0.25">
      <c r="A802" s="93">
        <v>2012</v>
      </c>
      <c r="B802" s="93" t="s">
        <v>56</v>
      </c>
      <c r="C802" s="121" t="s">
        <v>11</v>
      </c>
      <c r="D802" s="3">
        <f>VLOOKUP(B802,SWH!$A$4:$C$19,3,FALSE)</f>
        <v>6871</v>
      </c>
      <c r="E802" s="3">
        <v>0</v>
      </c>
      <c r="F802" s="3">
        <v>0.56999999999999995</v>
      </c>
      <c r="G802" s="3">
        <v>1652.35</v>
      </c>
      <c r="H802" s="3">
        <v>868.06</v>
      </c>
      <c r="I802" s="3">
        <v>53.24</v>
      </c>
      <c r="J802" s="3">
        <v>1305.76</v>
      </c>
      <c r="K802" s="3">
        <v>361.03</v>
      </c>
      <c r="L802" s="3">
        <v>27.39</v>
      </c>
      <c r="M802" s="3">
        <v>613.5</v>
      </c>
      <c r="N802" s="3">
        <v>0.15</v>
      </c>
      <c r="O802" s="3">
        <f>VLOOKUP(B802,SWH!$A$4:$B$19,2,FALSE)</f>
        <v>1.4365898259999999E-2</v>
      </c>
      <c r="P802" s="3">
        <f t="shared" si="49"/>
        <v>0.13563410173999998</v>
      </c>
      <c r="Q802" s="3">
        <v>0</v>
      </c>
      <c r="R802" s="3">
        <v>0</v>
      </c>
      <c r="S802" s="3">
        <v>172.51</v>
      </c>
      <c r="T802" s="3">
        <v>25.83</v>
      </c>
      <c r="U802" s="3">
        <v>89.86</v>
      </c>
      <c r="V802" s="3">
        <v>78.09</v>
      </c>
      <c r="W802" s="3">
        <f t="shared" si="50"/>
        <v>2438.4956341017401</v>
      </c>
      <c r="X802" s="3">
        <f t="shared" si="51"/>
        <v>0.56999999999999995</v>
      </c>
      <c r="Y802" s="3">
        <v>4796.88</v>
      </c>
      <c r="Z802" s="3">
        <v>451.45</v>
      </c>
      <c r="AA802" s="3">
        <f t="shared" si="48"/>
        <v>5248.33</v>
      </c>
    </row>
    <row r="803" spans="1:27" x14ac:dyDescent="0.25">
      <c r="A803" s="93">
        <v>2012</v>
      </c>
      <c r="B803" s="93" t="s">
        <v>56</v>
      </c>
      <c r="C803" s="121" t="s">
        <v>13</v>
      </c>
      <c r="D803" s="3">
        <f>VLOOKUP(B803,SWH!$A$4:$C$19,3,FALSE)</f>
        <v>6871</v>
      </c>
      <c r="E803" s="3">
        <v>0</v>
      </c>
      <c r="F803" s="3">
        <v>65.13</v>
      </c>
      <c r="G803" s="3">
        <v>1836.37</v>
      </c>
      <c r="H803" s="3">
        <v>868.23</v>
      </c>
      <c r="I803" s="3">
        <v>53.17</v>
      </c>
      <c r="J803" s="3">
        <v>1305.76</v>
      </c>
      <c r="K803" s="3">
        <v>361.03</v>
      </c>
      <c r="L803" s="3">
        <v>27.39</v>
      </c>
      <c r="M803" s="3">
        <v>778.89</v>
      </c>
      <c r="N803" s="3">
        <v>0.45</v>
      </c>
      <c r="O803" s="3">
        <f>VLOOKUP(B803,SWH!$A$4:$B$19,2,FALSE)</f>
        <v>1.4365898259999999E-2</v>
      </c>
      <c r="P803" s="3">
        <f t="shared" si="49"/>
        <v>0.43563410174</v>
      </c>
      <c r="Q803" s="3">
        <v>0</v>
      </c>
      <c r="R803" s="3">
        <v>0</v>
      </c>
      <c r="S803" s="3">
        <v>200.85</v>
      </c>
      <c r="T803" s="3">
        <v>25.83</v>
      </c>
      <c r="U803" s="3">
        <v>92.98</v>
      </c>
      <c r="V803" s="3">
        <v>78.12</v>
      </c>
      <c r="W803" s="3">
        <f t="shared" si="50"/>
        <v>2816.5456341017398</v>
      </c>
      <c r="X803" s="3">
        <f t="shared" si="51"/>
        <v>65.13</v>
      </c>
      <c r="Y803" s="3">
        <v>5175.07</v>
      </c>
      <c r="Z803" s="3">
        <v>519.14</v>
      </c>
      <c r="AA803" s="3">
        <f t="shared" si="48"/>
        <v>5694.21</v>
      </c>
    </row>
    <row r="804" spans="1:27" x14ac:dyDescent="0.25">
      <c r="A804" s="93">
        <v>2012</v>
      </c>
      <c r="B804" s="93" t="s">
        <v>56</v>
      </c>
      <c r="C804" s="121" t="s">
        <v>19</v>
      </c>
      <c r="D804" s="3">
        <f>VLOOKUP(B804,SWH!$A$4:$C$19,3,FALSE)</f>
        <v>6871</v>
      </c>
      <c r="E804" s="3">
        <v>0</v>
      </c>
      <c r="F804" s="3">
        <v>35.130000000000003</v>
      </c>
      <c r="G804" s="3">
        <v>1306.6099999999999</v>
      </c>
      <c r="H804" s="3">
        <v>868.66</v>
      </c>
      <c r="I804" s="3">
        <v>53.15</v>
      </c>
      <c r="J804" s="3">
        <v>1305.76</v>
      </c>
      <c r="K804" s="3">
        <v>361.03</v>
      </c>
      <c r="L804" s="3">
        <v>27.39</v>
      </c>
      <c r="M804" s="3">
        <v>599.13</v>
      </c>
      <c r="N804" s="3">
        <v>0.41</v>
      </c>
      <c r="O804" s="3">
        <f>VLOOKUP(B804,SWH!$A$4:$B$19,2,FALSE)</f>
        <v>1.4365898259999999E-2</v>
      </c>
      <c r="P804" s="3">
        <f t="shared" si="49"/>
        <v>0.39563410173999997</v>
      </c>
      <c r="Q804" s="3">
        <v>0</v>
      </c>
      <c r="R804" s="3">
        <v>0</v>
      </c>
      <c r="S804" s="3">
        <v>107.24</v>
      </c>
      <c r="T804" s="3">
        <v>25.84</v>
      </c>
      <c r="U804" s="3">
        <v>98.62</v>
      </c>
      <c r="V804" s="3">
        <v>77.97</v>
      </c>
      <c r="W804" s="3">
        <f t="shared" si="50"/>
        <v>2013.3756341017397</v>
      </c>
      <c r="X804" s="3">
        <f t="shared" si="51"/>
        <v>35.130000000000003</v>
      </c>
      <c r="Y804" s="3">
        <v>4372.1499999999996</v>
      </c>
      <c r="Z804" s="3">
        <v>494.78</v>
      </c>
      <c r="AA804" s="3">
        <f t="shared" si="48"/>
        <v>4866.9299999999994</v>
      </c>
    </row>
    <row r="805" spans="1:27" x14ac:dyDescent="0.25">
      <c r="A805" s="93">
        <v>2012</v>
      </c>
      <c r="B805" s="93" t="s">
        <v>56</v>
      </c>
      <c r="C805" s="121" t="s">
        <v>20</v>
      </c>
      <c r="D805" s="3">
        <f>VLOOKUP(B805,SWH!$A$4:$C$19,3,FALSE)</f>
        <v>6871</v>
      </c>
      <c r="E805" s="3">
        <v>0</v>
      </c>
      <c r="F805" s="3">
        <v>65.39</v>
      </c>
      <c r="G805" s="3">
        <v>1054.32</v>
      </c>
      <c r="H805" s="3">
        <v>866.84</v>
      </c>
      <c r="I805" s="3">
        <v>53.19</v>
      </c>
      <c r="J805" s="3">
        <v>1305.76</v>
      </c>
      <c r="K805" s="3">
        <v>361.03</v>
      </c>
      <c r="L805" s="3">
        <v>27.39</v>
      </c>
      <c r="M805" s="3">
        <v>670.15</v>
      </c>
      <c r="N805" s="3">
        <v>0.51</v>
      </c>
      <c r="O805" s="3">
        <f>VLOOKUP(B805,SWH!$A$4:$B$19,2,FALSE)</f>
        <v>1.4365898259999999E-2</v>
      </c>
      <c r="P805" s="3">
        <f t="shared" si="49"/>
        <v>0.49563410174</v>
      </c>
      <c r="Q805" s="3">
        <v>0</v>
      </c>
      <c r="R805" s="3">
        <v>0</v>
      </c>
      <c r="S805" s="3">
        <v>115.24</v>
      </c>
      <c r="T805" s="3">
        <v>25.84</v>
      </c>
      <c r="U805" s="3">
        <v>100.08</v>
      </c>
      <c r="V805" s="3">
        <v>76.290000000000006</v>
      </c>
      <c r="W805" s="3">
        <f t="shared" si="50"/>
        <v>1840.2056341017399</v>
      </c>
      <c r="X805" s="3">
        <f t="shared" si="51"/>
        <v>65.39</v>
      </c>
      <c r="Y805" s="3">
        <v>4195.53</v>
      </c>
      <c r="Z805" s="3">
        <v>526.5</v>
      </c>
      <c r="AA805" s="3">
        <f t="shared" si="48"/>
        <v>4722.03</v>
      </c>
    </row>
    <row r="806" spans="1:27" x14ac:dyDescent="0.25">
      <c r="A806" s="93">
        <v>2012</v>
      </c>
      <c r="B806" s="93" t="s">
        <v>56</v>
      </c>
      <c r="C806" s="121" t="s">
        <v>3</v>
      </c>
      <c r="D806" s="3">
        <f>VLOOKUP(B806,SWH!$A$4:$C$19,3,FALSE)</f>
        <v>6871</v>
      </c>
      <c r="E806" s="3">
        <v>0</v>
      </c>
      <c r="F806" s="3">
        <v>242.48</v>
      </c>
      <c r="G806" s="3">
        <v>772.77</v>
      </c>
      <c r="H806" s="3">
        <v>868.37</v>
      </c>
      <c r="I806" s="3">
        <v>53.18</v>
      </c>
      <c r="J806" s="3">
        <v>1305.76</v>
      </c>
      <c r="K806" s="3">
        <v>361.03</v>
      </c>
      <c r="L806" s="3">
        <v>27.39</v>
      </c>
      <c r="M806" s="3">
        <v>550.58000000000004</v>
      </c>
      <c r="N806" s="3">
        <v>1.51</v>
      </c>
      <c r="O806" s="3">
        <f>VLOOKUP(B806,SWH!$A$4:$B$19,2,FALSE)</f>
        <v>1.4365898259999999E-2</v>
      </c>
      <c r="P806" s="3">
        <f t="shared" si="49"/>
        <v>1.4956341017400001</v>
      </c>
      <c r="Q806" s="3">
        <v>0</v>
      </c>
      <c r="R806" s="3">
        <v>0</v>
      </c>
      <c r="S806" s="3">
        <v>101.95</v>
      </c>
      <c r="T806" s="3">
        <v>25.85</v>
      </c>
      <c r="U806" s="3">
        <v>112.08</v>
      </c>
      <c r="V806" s="3">
        <v>76.95</v>
      </c>
      <c r="W806" s="3">
        <f t="shared" si="50"/>
        <v>1426.79563410174</v>
      </c>
      <c r="X806" s="3">
        <f t="shared" si="51"/>
        <v>242.48</v>
      </c>
      <c r="Y806" s="3">
        <v>3784.3</v>
      </c>
      <c r="Z806" s="3">
        <v>715.59</v>
      </c>
      <c r="AA806" s="3">
        <f t="shared" si="48"/>
        <v>4499.8900000000003</v>
      </c>
    </row>
    <row r="807" spans="1:27" x14ac:dyDescent="0.25">
      <c r="A807" s="93">
        <v>2012</v>
      </c>
      <c r="B807" s="93" t="s">
        <v>56</v>
      </c>
      <c r="C807" s="121" t="s">
        <v>7</v>
      </c>
      <c r="D807" s="3">
        <f>VLOOKUP(B807,SWH!$A$4:$C$19,3,FALSE)</f>
        <v>6871</v>
      </c>
      <c r="E807" s="3">
        <v>0</v>
      </c>
      <c r="F807" s="3">
        <v>137.31</v>
      </c>
      <c r="G807" s="3">
        <v>750.68</v>
      </c>
      <c r="H807" s="3">
        <v>866.57</v>
      </c>
      <c r="I807" s="3">
        <v>53.18</v>
      </c>
      <c r="J807" s="3">
        <v>1305.76</v>
      </c>
      <c r="K807" s="3">
        <v>361.03</v>
      </c>
      <c r="L807" s="3">
        <v>27.39</v>
      </c>
      <c r="M807" s="3">
        <v>633.26</v>
      </c>
      <c r="N807" s="3">
        <v>0.93</v>
      </c>
      <c r="O807" s="3">
        <f>VLOOKUP(B807,SWH!$A$4:$B$19,2,FALSE)</f>
        <v>1.4365898259999999E-2</v>
      </c>
      <c r="P807" s="3">
        <f t="shared" si="49"/>
        <v>0.91563410174000004</v>
      </c>
      <c r="Q807" s="3">
        <v>0</v>
      </c>
      <c r="R807" s="3">
        <v>0</v>
      </c>
      <c r="S807" s="3">
        <v>126.93</v>
      </c>
      <c r="T807" s="3">
        <v>25.85</v>
      </c>
      <c r="U807" s="3">
        <v>108.79</v>
      </c>
      <c r="V807" s="3">
        <v>76.14</v>
      </c>
      <c r="W807" s="3">
        <f t="shared" si="50"/>
        <v>1511.78563410174</v>
      </c>
      <c r="X807" s="3">
        <f t="shared" si="51"/>
        <v>137.31</v>
      </c>
      <c r="Y807" s="3">
        <v>3866.68</v>
      </c>
      <c r="Z807" s="3">
        <v>607.13</v>
      </c>
      <c r="AA807" s="3">
        <f t="shared" si="48"/>
        <v>4473.8099999999995</v>
      </c>
    </row>
    <row r="808" spans="1:27" x14ac:dyDescent="0.25">
      <c r="A808" s="93">
        <v>2012</v>
      </c>
      <c r="B808" s="93" t="s">
        <v>56</v>
      </c>
      <c r="C808" s="121" t="s">
        <v>17</v>
      </c>
      <c r="D808" s="3">
        <f>VLOOKUP(B808,SWH!$A$4:$C$19,3,FALSE)</f>
        <v>6871</v>
      </c>
      <c r="E808" s="3">
        <v>0</v>
      </c>
      <c r="F808" s="3">
        <v>61.25</v>
      </c>
      <c r="G808" s="3">
        <v>495.64</v>
      </c>
      <c r="H808" s="3">
        <v>867.58</v>
      </c>
      <c r="I808" s="3">
        <v>53.17</v>
      </c>
      <c r="J808" s="3">
        <v>1305.76</v>
      </c>
      <c r="K808" s="3">
        <v>361.03</v>
      </c>
      <c r="L808" s="3">
        <v>27.39</v>
      </c>
      <c r="M808" s="3">
        <v>496.27</v>
      </c>
      <c r="N808" s="3">
        <v>0.56999999999999995</v>
      </c>
      <c r="O808" s="3">
        <f>VLOOKUP(B808,SWH!$A$4:$B$19,2,FALSE)</f>
        <v>1.4365898259999999E-2</v>
      </c>
      <c r="P808" s="3">
        <f t="shared" si="49"/>
        <v>0.55563410173999994</v>
      </c>
      <c r="Q808" s="3">
        <v>0</v>
      </c>
      <c r="R808" s="3">
        <v>0</v>
      </c>
      <c r="S808" s="3">
        <v>43.13</v>
      </c>
      <c r="T808" s="3">
        <v>25.84</v>
      </c>
      <c r="U808" s="3">
        <v>111.15</v>
      </c>
      <c r="V808" s="3">
        <v>77.08</v>
      </c>
      <c r="W808" s="3">
        <f t="shared" si="50"/>
        <v>1035.59563410174</v>
      </c>
      <c r="X808" s="3">
        <f t="shared" si="51"/>
        <v>61.25</v>
      </c>
      <c r="Y808" s="3">
        <v>3392.44</v>
      </c>
      <c r="Z808" s="3">
        <v>533.42999999999995</v>
      </c>
      <c r="AA808" s="3">
        <f t="shared" si="48"/>
        <v>3925.87</v>
      </c>
    </row>
    <row r="809" spans="1:27" x14ac:dyDescent="0.25">
      <c r="A809" s="93">
        <v>2012</v>
      </c>
      <c r="B809" s="93" t="s">
        <v>56</v>
      </c>
      <c r="C809" s="121" t="s">
        <v>14</v>
      </c>
      <c r="D809" s="3">
        <f>VLOOKUP(B809,SWH!$A$4:$C$19,3,FALSE)</f>
        <v>6871</v>
      </c>
      <c r="E809" s="3">
        <v>0</v>
      </c>
      <c r="F809" s="3">
        <v>427.3</v>
      </c>
      <c r="G809" s="3">
        <v>549.89</v>
      </c>
      <c r="H809" s="3">
        <v>867.5</v>
      </c>
      <c r="I809" s="3">
        <v>53.1</v>
      </c>
      <c r="J809" s="3">
        <v>1305.76</v>
      </c>
      <c r="K809" s="3">
        <v>361.03</v>
      </c>
      <c r="L809" s="3">
        <v>27.39</v>
      </c>
      <c r="M809" s="3">
        <v>548.34</v>
      </c>
      <c r="N809" s="3">
        <v>2.36</v>
      </c>
      <c r="O809" s="3">
        <f>VLOOKUP(B809,SWH!$A$4:$B$19,2,FALSE)</f>
        <v>1.4365898259999999E-2</v>
      </c>
      <c r="P809" s="3">
        <f t="shared" si="49"/>
        <v>2.34563410174</v>
      </c>
      <c r="Q809" s="3">
        <v>0</v>
      </c>
      <c r="R809" s="3">
        <v>0</v>
      </c>
      <c r="S809" s="3">
        <v>112.55</v>
      </c>
      <c r="T809" s="3">
        <v>25.85</v>
      </c>
      <c r="U809" s="3">
        <v>121.82</v>
      </c>
      <c r="V809" s="3">
        <v>76.59</v>
      </c>
      <c r="W809" s="3">
        <f t="shared" si="50"/>
        <v>1213.1256341017399</v>
      </c>
      <c r="X809" s="3">
        <f t="shared" si="51"/>
        <v>427.3</v>
      </c>
      <c r="Y809" s="3">
        <v>3569.34</v>
      </c>
      <c r="Z809" s="3">
        <v>910.15</v>
      </c>
      <c r="AA809" s="3">
        <f t="shared" si="48"/>
        <v>4479.49</v>
      </c>
    </row>
    <row r="810" spans="1:27" x14ac:dyDescent="0.25">
      <c r="A810" s="93">
        <v>2012</v>
      </c>
      <c r="B810" s="93" t="s">
        <v>56</v>
      </c>
      <c r="C810" s="121" t="s">
        <v>2</v>
      </c>
      <c r="D810" s="3">
        <f>VLOOKUP(B810,SWH!$A$4:$C$19,3,FALSE)</f>
        <v>6871</v>
      </c>
      <c r="E810" s="3">
        <v>0</v>
      </c>
      <c r="F810" s="3">
        <v>184.63</v>
      </c>
      <c r="G810" s="3">
        <v>540.67999999999995</v>
      </c>
      <c r="H810" s="3">
        <v>864.24</v>
      </c>
      <c r="I810" s="3">
        <v>53.14</v>
      </c>
      <c r="J810" s="3">
        <v>1305.76</v>
      </c>
      <c r="K810" s="3">
        <v>361.03</v>
      </c>
      <c r="L810" s="3">
        <v>27.39</v>
      </c>
      <c r="M810" s="3">
        <v>662.66</v>
      </c>
      <c r="N810" s="3">
        <v>1.56</v>
      </c>
      <c r="O810" s="3">
        <f>VLOOKUP(B810,SWH!$A$4:$B$19,2,FALSE)</f>
        <v>1.4365898259999999E-2</v>
      </c>
      <c r="P810" s="3">
        <f t="shared" si="49"/>
        <v>1.5456341017400002</v>
      </c>
      <c r="Q810" s="3">
        <v>0</v>
      </c>
      <c r="R810" s="3">
        <v>0</v>
      </c>
      <c r="S810" s="3">
        <v>113.45</v>
      </c>
      <c r="T810" s="3">
        <v>25.85</v>
      </c>
      <c r="U810" s="3">
        <v>118.89</v>
      </c>
      <c r="V810" s="3">
        <v>75.849999999999994</v>
      </c>
      <c r="W810" s="3">
        <f t="shared" si="50"/>
        <v>1318.33563410174</v>
      </c>
      <c r="X810" s="3">
        <f t="shared" si="51"/>
        <v>184.63</v>
      </c>
      <c r="Y810" s="3">
        <v>3670.58</v>
      </c>
      <c r="Z810" s="3">
        <v>664.55</v>
      </c>
      <c r="AA810" s="3">
        <f t="shared" si="48"/>
        <v>4335.13</v>
      </c>
    </row>
    <row r="811" spans="1:27" x14ac:dyDescent="0.25">
      <c r="A811" s="93">
        <v>2012</v>
      </c>
      <c r="B811" s="93" t="s">
        <v>56</v>
      </c>
      <c r="C811" s="121" t="s">
        <v>18</v>
      </c>
      <c r="D811" s="3">
        <f>VLOOKUP(B811,SWH!$A$4:$C$19,3,FALSE)</f>
        <v>6871</v>
      </c>
      <c r="E811" s="3">
        <v>0</v>
      </c>
      <c r="F811" s="3">
        <v>350.74</v>
      </c>
      <c r="G811" s="3">
        <v>207.6</v>
      </c>
      <c r="H811" s="3">
        <v>867.9</v>
      </c>
      <c r="I811" s="3">
        <v>53.04</v>
      </c>
      <c r="J811" s="3">
        <v>1305.76</v>
      </c>
      <c r="K811" s="3">
        <v>361.03</v>
      </c>
      <c r="L811" s="3">
        <v>27.39</v>
      </c>
      <c r="M811" s="3">
        <v>519.85</v>
      </c>
      <c r="N811" s="3">
        <v>2.0699999999999998</v>
      </c>
      <c r="O811" s="3">
        <f>VLOOKUP(B811,SWH!$A$4:$B$19,2,FALSE)</f>
        <v>1.4365898259999999E-2</v>
      </c>
      <c r="P811" s="3">
        <f t="shared" si="49"/>
        <v>2.0556341017399999</v>
      </c>
      <c r="Q811" s="3">
        <v>0</v>
      </c>
      <c r="R811" s="3">
        <v>0</v>
      </c>
      <c r="S811" s="3">
        <v>91.06</v>
      </c>
      <c r="T811" s="3">
        <v>25.86</v>
      </c>
      <c r="U811" s="3">
        <v>123.28</v>
      </c>
      <c r="V811" s="3">
        <v>76.17</v>
      </c>
      <c r="W811" s="3">
        <f t="shared" si="50"/>
        <v>820.56563410173999</v>
      </c>
      <c r="X811" s="3">
        <f t="shared" si="51"/>
        <v>350.74</v>
      </c>
      <c r="Y811" s="3">
        <v>3176.69</v>
      </c>
      <c r="Z811" s="3">
        <v>835.05</v>
      </c>
      <c r="AA811" s="3">
        <f t="shared" si="48"/>
        <v>4011.74</v>
      </c>
    </row>
    <row r="812" spans="1:27" x14ac:dyDescent="0.25">
      <c r="A812" s="93">
        <v>2012</v>
      </c>
      <c r="B812" s="93" t="s">
        <v>56</v>
      </c>
      <c r="C812" s="121" t="s">
        <v>4</v>
      </c>
      <c r="D812" s="3">
        <f>VLOOKUP(B812,SWH!$A$4:$C$19,3,FALSE)</f>
        <v>6871</v>
      </c>
      <c r="E812" s="3">
        <v>0</v>
      </c>
      <c r="F812" s="3">
        <v>762.39</v>
      </c>
      <c r="G812" s="3">
        <v>334.65</v>
      </c>
      <c r="H812" s="3">
        <v>867.67</v>
      </c>
      <c r="I812" s="3">
        <v>53.11</v>
      </c>
      <c r="J812" s="3">
        <v>1305.76</v>
      </c>
      <c r="K812" s="3">
        <v>361.03</v>
      </c>
      <c r="L812" s="3">
        <v>27.39</v>
      </c>
      <c r="M812" s="3">
        <v>553.36</v>
      </c>
      <c r="N812" s="3">
        <v>3.67</v>
      </c>
      <c r="O812" s="3">
        <f>VLOOKUP(B812,SWH!$A$4:$B$19,2,FALSE)</f>
        <v>1.4365898259999999E-2</v>
      </c>
      <c r="P812" s="3">
        <f t="shared" si="49"/>
        <v>3.65563410174</v>
      </c>
      <c r="Q812" s="3">
        <v>0</v>
      </c>
      <c r="R812" s="3">
        <v>0</v>
      </c>
      <c r="S812" s="3">
        <v>105.39</v>
      </c>
      <c r="T812" s="3">
        <v>25.86</v>
      </c>
      <c r="U812" s="3">
        <v>129.87</v>
      </c>
      <c r="V812" s="3">
        <v>76.3</v>
      </c>
      <c r="W812" s="3">
        <f t="shared" si="50"/>
        <v>997.05563410174</v>
      </c>
      <c r="X812" s="3">
        <f t="shared" si="51"/>
        <v>762.39</v>
      </c>
      <c r="Y812" s="3">
        <v>3353.17</v>
      </c>
      <c r="Z812" s="3">
        <v>1253.29</v>
      </c>
      <c r="AA812" s="3">
        <f t="shared" si="48"/>
        <v>4606.46</v>
      </c>
    </row>
    <row r="813" spans="1:27" x14ac:dyDescent="0.25">
      <c r="A813" s="93">
        <v>2012</v>
      </c>
      <c r="B813" s="93" t="s">
        <v>56</v>
      </c>
      <c r="C813" s="121" t="s">
        <v>5</v>
      </c>
      <c r="D813" s="3">
        <f>VLOOKUP(B813,SWH!$A$4:$C$19,3,FALSE)</f>
        <v>6871</v>
      </c>
      <c r="E813" s="3">
        <v>0</v>
      </c>
      <c r="F813" s="3">
        <v>465.84</v>
      </c>
      <c r="G813" s="3">
        <v>398.42</v>
      </c>
      <c r="H813" s="3">
        <v>866.35</v>
      </c>
      <c r="I813" s="3">
        <v>53.12</v>
      </c>
      <c r="J813" s="3">
        <v>1305.76</v>
      </c>
      <c r="K813" s="3">
        <v>361.03</v>
      </c>
      <c r="L813" s="3">
        <v>27.39</v>
      </c>
      <c r="M813" s="3">
        <v>646.70000000000005</v>
      </c>
      <c r="N813" s="3">
        <v>2.7</v>
      </c>
      <c r="O813" s="3">
        <f>VLOOKUP(B813,SWH!$A$4:$B$19,2,FALSE)</f>
        <v>1.4365898259999999E-2</v>
      </c>
      <c r="P813" s="3">
        <f t="shared" si="49"/>
        <v>2.6856341017400003</v>
      </c>
      <c r="Q813" s="3">
        <v>0</v>
      </c>
      <c r="R813" s="3">
        <v>0</v>
      </c>
      <c r="S813" s="3">
        <v>130.93</v>
      </c>
      <c r="T813" s="3">
        <v>25.85</v>
      </c>
      <c r="U813" s="3">
        <v>127.28</v>
      </c>
      <c r="V813" s="3">
        <v>75.84</v>
      </c>
      <c r="W813" s="3">
        <f t="shared" si="50"/>
        <v>1178.7356341017401</v>
      </c>
      <c r="X813" s="3">
        <f t="shared" si="51"/>
        <v>465.84</v>
      </c>
      <c r="Y813" s="3">
        <v>3533.06</v>
      </c>
      <c r="Z813" s="3">
        <v>954.15</v>
      </c>
      <c r="AA813" s="3">
        <f t="shared" si="48"/>
        <v>4487.21</v>
      </c>
    </row>
    <row r="814" spans="1:27" x14ac:dyDescent="0.25">
      <c r="A814" s="93">
        <v>2012</v>
      </c>
      <c r="B814" s="93" t="s">
        <v>56</v>
      </c>
      <c r="C814" s="121" t="s">
        <v>15</v>
      </c>
      <c r="D814" s="3">
        <f>VLOOKUP(B814,SWH!$A$4:$C$19,3,FALSE)</f>
        <v>6871</v>
      </c>
      <c r="E814" s="3">
        <v>0</v>
      </c>
      <c r="F814" s="3">
        <v>395.06</v>
      </c>
      <c r="G814" s="3">
        <v>114.37</v>
      </c>
      <c r="H814" s="3">
        <v>867.78</v>
      </c>
      <c r="I814" s="3">
        <v>53.03</v>
      </c>
      <c r="J814" s="3">
        <v>1305.76</v>
      </c>
      <c r="K814" s="3">
        <v>361.03</v>
      </c>
      <c r="L814" s="3">
        <v>27.39</v>
      </c>
      <c r="M814" s="3">
        <v>498.7</v>
      </c>
      <c r="N814" s="3">
        <v>2.37</v>
      </c>
      <c r="O814" s="3">
        <f>VLOOKUP(B814,SWH!$A$4:$B$19,2,FALSE)</f>
        <v>1.4365898259999999E-2</v>
      </c>
      <c r="P814" s="3">
        <f t="shared" si="49"/>
        <v>2.3556341017400002</v>
      </c>
      <c r="Q814" s="3">
        <v>0</v>
      </c>
      <c r="R814" s="3">
        <v>0</v>
      </c>
      <c r="S814" s="3">
        <v>87.08</v>
      </c>
      <c r="T814" s="3">
        <v>25.86</v>
      </c>
      <c r="U814" s="3">
        <v>127.58</v>
      </c>
      <c r="V814" s="3">
        <v>76.05</v>
      </c>
      <c r="W814" s="3">
        <f t="shared" si="50"/>
        <v>702.50563410173993</v>
      </c>
      <c r="X814" s="3">
        <f t="shared" si="51"/>
        <v>395.06</v>
      </c>
      <c r="Y814" s="3">
        <v>3058.41</v>
      </c>
      <c r="Z814" s="3">
        <v>883.67</v>
      </c>
      <c r="AA814" s="3">
        <f t="shared" si="48"/>
        <v>3942.08</v>
      </c>
    </row>
    <row r="815" spans="1:27" x14ac:dyDescent="0.25">
      <c r="A815" s="93">
        <v>2012</v>
      </c>
      <c r="B815" s="93" t="s">
        <v>56</v>
      </c>
      <c r="C815" s="121" t="s">
        <v>16</v>
      </c>
      <c r="D815" s="3">
        <f>VLOOKUP(B815,SWH!$A$4:$C$19,3,FALSE)</f>
        <v>6871</v>
      </c>
      <c r="E815" s="3">
        <v>0</v>
      </c>
      <c r="F815" s="3">
        <v>1259.17</v>
      </c>
      <c r="G815" s="3">
        <v>349.68</v>
      </c>
      <c r="H815" s="3">
        <v>869.02</v>
      </c>
      <c r="I815" s="3">
        <v>53.09</v>
      </c>
      <c r="J815" s="3">
        <v>1305.76</v>
      </c>
      <c r="K815" s="3">
        <v>361.03</v>
      </c>
      <c r="L815" s="3">
        <v>27.39</v>
      </c>
      <c r="M815" s="3">
        <v>586.23</v>
      </c>
      <c r="N815" s="3">
        <v>5.69</v>
      </c>
      <c r="O815" s="3">
        <f>VLOOKUP(B815,SWH!$A$4:$B$19,2,FALSE)</f>
        <v>1.4365898259999999E-2</v>
      </c>
      <c r="P815" s="3">
        <f t="shared" si="49"/>
        <v>5.67563410174</v>
      </c>
      <c r="Q815" s="3">
        <v>0</v>
      </c>
      <c r="R815" s="3">
        <v>0</v>
      </c>
      <c r="S815" s="3">
        <v>115.84</v>
      </c>
      <c r="T815" s="3">
        <v>25.86</v>
      </c>
      <c r="U815" s="3">
        <v>136.41</v>
      </c>
      <c r="V815" s="3">
        <v>76.27</v>
      </c>
      <c r="W815" s="3">
        <f t="shared" si="50"/>
        <v>1057.4256341017401</v>
      </c>
      <c r="X815" s="3">
        <f t="shared" si="51"/>
        <v>1259.17</v>
      </c>
      <c r="Y815" s="3">
        <v>3414.83</v>
      </c>
      <c r="Z815" s="3">
        <v>1756.62</v>
      </c>
      <c r="AA815" s="3">
        <f t="shared" si="48"/>
        <v>5171.45</v>
      </c>
    </row>
    <row r="816" spans="1:27" x14ac:dyDescent="0.25">
      <c r="A816" s="93">
        <v>2012</v>
      </c>
      <c r="B816" s="93" t="s">
        <v>56</v>
      </c>
      <c r="C816" s="121" t="s">
        <v>9</v>
      </c>
      <c r="D816" s="3">
        <f>VLOOKUP(B816,SWH!$A$4:$C$19,3,FALSE)</f>
        <v>6871</v>
      </c>
      <c r="E816" s="3">
        <v>0</v>
      </c>
      <c r="F816" s="3">
        <v>840.24</v>
      </c>
      <c r="G816" s="3">
        <v>243.98</v>
      </c>
      <c r="H816" s="3">
        <v>869.02</v>
      </c>
      <c r="I816" s="3">
        <v>53.05</v>
      </c>
      <c r="J816" s="3">
        <v>1305.76</v>
      </c>
      <c r="K816" s="3">
        <v>361.03</v>
      </c>
      <c r="L816" s="3">
        <v>27.39</v>
      </c>
      <c r="M816" s="3">
        <v>604.69000000000005</v>
      </c>
      <c r="N816" s="3">
        <v>4.38</v>
      </c>
      <c r="O816" s="3">
        <f>VLOOKUP(B816,SWH!$A$4:$B$19,2,FALSE)</f>
        <v>1.4365898259999999E-2</v>
      </c>
      <c r="P816" s="3">
        <f t="shared" si="49"/>
        <v>4.3656341017399996</v>
      </c>
      <c r="Q816" s="3">
        <v>0</v>
      </c>
      <c r="R816" s="3">
        <v>0</v>
      </c>
      <c r="S816" s="3">
        <v>109.76</v>
      </c>
      <c r="T816" s="3">
        <v>25.86</v>
      </c>
      <c r="U816" s="3">
        <v>134.44999999999999</v>
      </c>
      <c r="V816" s="3">
        <v>75.62</v>
      </c>
      <c r="W816" s="3">
        <f t="shared" si="50"/>
        <v>962.79563410174012</v>
      </c>
      <c r="X816" s="3">
        <f t="shared" si="51"/>
        <v>840.24</v>
      </c>
      <c r="Y816" s="3">
        <v>3319.52</v>
      </c>
      <c r="Z816" s="3">
        <v>1335.73</v>
      </c>
      <c r="AA816" s="3">
        <f t="shared" si="48"/>
        <v>4655.25</v>
      </c>
    </row>
    <row r="817" spans="1:27" x14ac:dyDescent="0.25">
      <c r="A817" s="93">
        <v>2012</v>
      </c>
      <c r="B817" s="93" t="s">
        <v>56</v>
      </c>
      <c r="C817" s="121" t="s">
        <v>12</v>
      </c>
      <c r="D817" s="3">
        <f>VLOOKUP(B817,SWH!$A$4:$C$19,3,FALSE)</f>
        <v>6871</v>
      </c>
      <c r="E817" s="3">
        <v>0</v>
      </c>
      <c r="F817" s="3">
        <v>1455.36</v>
      </c>
      <c r="G817" s="3">
        <v>288.75</v>
      </c>
      <c r="H817" s="3">
        <v>869.02</v>
      </c>
      <c r="I817" s="3">
        <v>53.02</v>
      </c>
      <c r="J817" s="3">
        <v>1305.76</v>
      </c>
      <c r="K817" s="3">
        <v>361.03</v>
      </c>
      <c r="L817" s="3">
        <v>27.39</v>
      </c>
      <c r="M817" s="3">
        <v>591.99</v>
      </c>
      <c r="N817" s="3">
        <v>6.37</v>
      </c>
      <c r="O817" s="3">
        <f>VLOOKUP(B817,SWH!$A$4:$B$19,2,FALSE)</f>
        <v>1.4365898259999999E-2</v>
      </c>
      <c r="P817" s="3">
        <f t="shared" si="49"/>
        <v>6.3556341017399998</v>
      </c>
      <c r="Q817" s="3">
        <v>0</v>
      </c>
      <c r="R817" s="3">
        <v>0</v>
      </c>
      <c r="S817" s="3">
        <v>114.32</v>
      </c>
      <c r="T817" s="3">
        <v>25.86</v>
      </c>
      <c r="U817" s="3">
        <v>143.44</v>
      </c>
      <c r="V817" s="3">
        <v>76.08</v>
      </c>
      <c r="W817" s="3">
        <f t="shared" si="50"/>
        <v>1001.41563410174</v>
      </c>
      <c r="X817" s="3">
        <f t="shared" si="51"/>
        <v>1455.36</v>
      </c>
      <c r="Y817" s="3">
        <v>3358.55</v>
      </c>
      <c r="Z817" s="3">
        <v>1959.82</v>
      </c>
      <c r="AA817" s="3">
        <f t="shared" si="48"/>
        <v>5318.37</v>
      </c>
    </row>
    <row r="818" spans="1:27" x14ac:dyDescent="0.25">
      <c r="A818" s="93">
        <v>2012</v>
      </c>
      <c r="B818" s="93" t="s">
        <v>56</v>
      </c>
      <c r="C818" s="121" t="s">
        <v>8</v>
      </c>
      <c r="D818" s="3">
        <f>VLOOKUP(B818,SWH!$A$4:$C$19,3,FALSE)</f>
        <v>6871</v>
      </c>
      <c r="E818" s="3">
        <v>0</v>
      </c>
      <c r="F818" s="3">
        <v>2756.21</v>
      </c>
      <c r="G818" s="3">
        <v>120.04</v>
      </c>
      <c r="H818" s="3">
        <v>869.02</v>
      </c>
      <c r="I818" s="3">
        <v>52.73</v>
      </c>
      <c r="J818" s="3">
        <v>1305.76</v>
      </c>
      <c r="K818" s="3">
        <v>361.03</v>
      </c>
      <c r="L818" s="3">
        <v>27.39</v>
      </c>
      <c r="M818" s="3">
        <v>637.04999999999995</v>
      </c>
      <c r="N818" s="3">
        <v>10.79</v>
      </c>
      <c r="O818" s="3">
        <f>VLOOKUP(B818,SWH!$A$4:$B$19,2,FALSE)</f>
        <v>1.4365898259999999E-2</v>
      </c>
      <c r="P818" s="3">
        <f t="shared" si="49"/>
        <v>10.77563410174</v>
      </c>
      <c r="Q818" s="3">
        <v>0</v>
      </c>
      <c r="R818" s="3">
        <v>0</v>
      </c>
      <c r="S818" s="3">
        <v>115.64</v>
      </c>
      <c r="T818" s="3">
        <v>25.87</v>
      </c>
      <c r="U818" s="3">
        <v>152.21</v>
      </c>
      <c r="V818" s="3">
        <v>75.650000000000006</v>
      </c>
      <c r="W818" s="3">
        <f t="shared" si="50"/>
        <v>883.50563410173993</v>
      </c>
      <c r="X818" s="3">
        <f t="shared" si="51"/>
        <v>2756.21</v>
      </c>
      <c r="Y818" s="3">
        <v>3239.94</v>
      </c>
      <c r="Z818" s="3">
        <v>3269.45</v>
      </c>
      <c r="AA818" s="3">
        <f t="shared" si="48"/>
        <v>6509.3899999999994</v>
      </c>
    </row>
    <row r="819" spans="1:27" x14ac:dyDescent="0.25">
      <c r="A819" s="93">
        <v>2015</v>
      </c>
      <c r="B819" s="93" t="s">
        <v>56</v>
      </c>
      <c r="C819" s="121" t="s">
        <v>10</v>
      </c>
      <c r="D819" s="3">
        <f>VLOOKUP(B819,SWH!$A$4:$C$19,3,FALSE)</f>
        <v>6871</v>
      </c>
      <c r="E819" s="3">
        <v>0</v>
      </c>
      <c r="F819" s="3">
        <v>4.9000000000000004</v>
      </c>
      <c r="G819" s="3">
        <v>2233.17</v>
      </c>
      <c r="H819" s="3">
        <v>746.68</v>
      </c>
      <c r="I819" s="3">
        <v>44.11</v>
      </c>
      <c r="J819" s="3">
        <v>1293.2</v>
      </c>
      <c r="K819" s="3">
        <v>361.03</v>
      </c>
      <c r="L819" s="3">
        <v>27.08</v>
      </c>
      <c r="M819" s="3">
        <v>475.94</v>
      </c>
      <c r="N819" s="3">
        <v>0.03</v>
      </c>
      <c r="O819" s="3">
        <f>VLOOKUP(B819,SWH!$A$4:$B$19,2,FALSE)</f>
        <v>1.4365898259999999E-2</v>
      </c>
      <c r="P819" s="3">
        <f t="shared" si="49"/>
        <v>1.563410174E-2</v>
      </c>
      <c r="Q819" s="3">
        <v>0</v>
      </c>
      <c r="R819" s="3">
        <v>0</v>
      </c>
      <c r="S819" s="3">
        <v>152.28</v>
      </c>
      <c r="T819" s="3">
        <v>25.83</v>
      </c>
      <c r="U819" s="3">
        <v>79.94</v>
      </c>
      <c r="V819" s="3">
        <v>64.930000000000007</v>
      </c>
      <c r="W819" s="3">
        <f t="shared" si="50"/>
        <v>2861.4056341017404</v>
      </c>
      <c r="X819" s="3">
        <f t="shared" si="51"/>
        <v>4.9000000000000004</v>
      </c>
      <c r="Y819" s="3">
        <v>5063.26</v>
      </c>
      <c r="Z819" s="3">
        <v>445.87</v>
      </c>
      <c r="AA819" s="3">
        <f t="shared" si="48"/>
        <v>5509.13</v>
      </c>
    </row>
    <row r="820" spans="1:27" x14ac:dyDescent="0.25">
      <c r="A820" s="93">
        <v>2015</v>
      </c>
      <c r="B820" s="93" t="s">
        <v>56</v>
      </c>
      <c r="C820" s="121" t="s">
        <v>6</v>
      </c>
      <c r="D820" s="3">
        <f>VLOOKUP(B820,SWH!$A$4:$C$19,3,FALSE)</f>
        <v>6871</v>
      </c>
      <c r="E820" s="3">
        <v>0</v>
      </c>
      <c r="F820" s="3">
        <v>4.49</v>
      </c>
      <c r="G820" s="3">
        <v>1962.96</v>
      </c>
      <c r="H820" s="3">
        <v>748.94</v>
      </c>
      <c r="I820" s="3">
        <v>44.11</v>
      </c>
      <c r="J820" s="3">
        <v>1293.2</v>
      </c>
      <c r="K820" s="3">
        <v>361.03</v>
      </c>
      <c r="L820" s="3">
        <v>27.09</v>
      </c>
      <c r="M820" s="3">
        <v>568.76</v>
      </c>
      <c r="N820" s="3">
        <v>0.04</v>
      </c>
      <c r="O820" s="3">
        <f>VLOOKUP(B820,SWH!$A$4:$B$19,2,FALSE)</f>
        <v>1.4365898259999999E-2</v>
      </c>
      <c r="P820" s="3">
        <f t="shared" si="49"/>
        <v>2.5634101740000002E-2</v>
      </c>
      <c r="Q820" s="3">
        <v>0</v>
      </c>
      <c r="R820" s="3">
        <v>0</v>
      </c>
      <c r="S820" s="3">
        <v>131.72</v>
      </c>
      <c r="T820" s="3">
        <v>25.82</v>
      </c>
      <c r="U820" s="3">
        <v>81.81</v>
      </c>
      <c r="V820" s="3">
        <v>64.48</v>
      </c>
      <c r="W820" s="3">
        <f t="shared" si="50"/>
        <v>2663.4656341017403</v>
      </c>
      <c r="X820" s="3">
        <f t="shared" si="51"/>
        <v>4.49</v>
      </c>
      <c r="Y820" s="3">
        <v>4867.1099999999997</v>
      </c>
      <c r="Z820" s="3">
        <v>447.33</v>
      </c>
      <c r="AA820" s="3">
        <f t="shared" si="48"/>
        <v>5314.44</v>
      </c>
    </row>
    <row r="821" spans="1:27" x14ac:dyDescent="0.25">
      <c r="A821" s="93">
        <v>2015</v>
      </c>
      <c r="B821" s="93" t="s">
        <v>56</v>
      </c>
      <c r="C821" s="121" t="s">
        <v>11</v>
      </c>
      <c r="D821" s="3">
        <f>VLOOKUP(B821,SWH!$A$4:$C$19,3,FALSE)</f>
        <v>6871</v>
      </c>
      <c r="E821" s="3">
        <v>0</v>
      </c>
      <c r="F821" s="3">
        <v>0.2</v>
      </c>
      <c r="G821" s="3">
        <v>1464.19</v>
      </c>
      <c r="H821" s="3">
        <v>752.19</v>
      </c>
      <c r="I821" s="3">
        <v>44.11</v>
      </c>
      <c r="J821" s="3">
        <v>1293.2</v>
      </c>
      <c r="K821" s="3">
        <v>361.03</v>
      </c>
      <c r="L821" s="3">
        <v>27.09</v>
      </c>
      <c r="M821" s="3">
        <v>461.69</v>
      </c>
      <c r="N821" s="3">
        <v>0.02</v>
      </c>
      <c r="O821" s="3">
        <f>VLOOKUP(B821,SWH!$A$4:$B$19,2,FALSE)</f>
        <v>1.4365898259999999E-2</v>
      </c>
      <c r="P821" s="3">
        <f t="shared" si="49"/>
        <v>5.6341017400000012E-3</v>
      </c>
      <c r="Q821" s="3">
        <v>0</v>
      </c>
      <c r="R821" s="3">
        <v>0</v>
      </c>
      <c r="S821" s="3">
        <v>129.66999999999999</v>
      </c>
      <c r="T821" s="3">
        <v>25.83</v>
      </c>
      <c r="U821" s="3">
        <v>86.41</v>
      </c>
      <c r="V821" s="3">
        <v>64.260000000000005</v>
      </c>
      <c r="W821" s="3">
        <f t="shared" si="50"/>
        <v>2055.55563410174</v>
      </c>
      <c r="X821" s="3">
        <f t="shared" si="51"/>
        <v>0.2</v>
      </c>
      <c r="Y821" s="3">
        <v>4262.24</v>
      </c>
      <c r="Z821" s="3">
        <v>447.64</v>
      </c>
      <c r="AA821" s="3">
        <f t="shared" si="48"/>
        <v>4709.88</v>
      </c>
    </row>
    <row r="822" spans="1:27" x14ac:dyDescent="0.25">
      <c r="A822" s="93">
        <v>2015</v>
      </c>
      <c r="B822" s="93" t="s">
        <v>56</v>
      </c>
      <c r="C822" s="121" t="s">
        <v>13</v>
      </c>
      <c r="D822" s="3">
        <f>VLOOKUP(B822,SWH!$A$4:$C$19,3,FALSE)</f>
        <v>6871</v>
      </c>
      <c r="E822" s="3">
        <v>0</v>
      </c>
      <c r="F822" s="3">
        <v>19.45</v>
      </c>
      <c r="G822" s="3">
        <v>1597.27</v>
      </c>
      <c r="H822" s="3">
        <v>751.86</v>
      </c>
      <c r="I822" s="3">
        <v>44.05</v>
      </c>
      <c r="J822" s="3">
        <v>1293.2</v>
      </c>
      <c r="K822" s="3">
        <v>361.03</v>
      </c>
      <c r="L822" s="3">
        <v>27.09</v>
      </c>
      <c r="M822" s="3">
        <v>459.1</v>
      </c>
      <c r="N822" s="3">
        <v>0.09</v>
      </c>
      <c r="O822" s="3">
        <f>VLOOKUP(B822,SWH!$A$4:$B$19,2,FALSE)</f>
        <v>1.4365898259999999E-2</v>
      </c>
      <c r="P822" s="3">
        <f t="shared" si="49"/>
        <v>7.5634101740000001E-2</v>
      </c>
      <c r="Q822" s="3">
        <v>0</v>
      </c>
      <c r="R822" s="3">
        <v>0</v>
      </c>
      <c r="S822" s="3">
        <v>118.44</v>
      </c>
      <c r="T822" s="3">
        <v>25.83</v>
      </c>
      <c r="U822" s="3">
        <v>89.33</v>
      </c>
      <c r="V822" s="3">
        <v>64.12</v>
      </c>
      <c r="W822" s="3">
        <f t="shared" si="50"/>
        <v>2174.8856341017399</v>
      </c>
      <c r="X822" s="3">
        <f t="shared" si="51"/>
        <v>19.45</v>
      </c>
      <c r="Y822" s="3">
        <v>4381.04</v>
      </c>
      <c r="Z822" s="3">
        <v>469.81</v>
      </c>
      <c r="AA822" s="3">
        <f t="shared" si="48"/>
        <v>4850.8500000000004</v>
      </c>
    </row>
    <row r="823" spans="1:27" x14ac:dyDescent="0.25">
      <c r="A823" s="93">
        <v>2015</v>
      </c>
      <c r="B823" s="93" t="s">
        <v>56</v>
      </c>
      <c r="C823" s="121" t="s">
        <v>19</v>
      </c>
      <c r="D823" s="3">
        <f>VLOOKUP(B823,SWH!$A$4:$C$19,3,FALSE)</f>
        <v>6871</v>
      </c>
      <c r="E823" s="3">
        <v>0</v>
      </c>
      <c r="F823" s="3">
        <v>12.91</v>
      </c>
      <c r="G823" s="3">
        <v>1116.68</v>
      </c>
      <c r="H823" s="3">
        <v>752.74</v>
      </c>
      <c r="I823" s="3">
        <v>44.03</v>
      </c>
      <c r="J823" s="3">
        <v>1293.2</v>
      </c>
      <c r="K823" s="3">
        <v>361.03</v>
      </c>
      <c r="L823" s="3">
        <v>27.09</v>
      </c>
      <c r="M823" s="3">
        <v>430.96</v>
      </c>
      <c r="N823" s="3">
        <v>0.17</v>
      </c>
      <c r="O823" s="3">
        <f>VLOOKUP(B823,SWH!$A$4:$B$19,2,FALSE)</f>
        <v>1.4365898259999999E-2</v>
      </c>
      <c r="P823" s="3">
        <f t="shared" si="49"/>
        <v>0.15563410174</v>
      </c>
      <c r="Q823" s="3">
        <v>0</v>
      </c>
      <c r="R823" s="3">
        <v>0</v>
      </c>
      <c r="S823" s="3">
        <v>74.16</v>
      </c>
      <c r="T823" s="3">
        <v>25.83</v>
      </c>
      <c r="U823" s="3">
        <v>95.15</v>
      </c>
      <c r="V823" s="3">
        <v>64.150000000000006</v>
      </c>
      <c r="W823" s="3">
        <f t="shared" si="50"/>
        <v>1621.9556341017401</v>
      </c>
      <c r="X823" s="3">
        <f t="shared" si="51"/>
        <v>12.91</v>
      </c>
      <c r="Y823" s="3">
        <v>3829.01</v>
      </c>
      <c r="Z823" s="3">
        <v>469.09</v>
      </c>
      <c r="AA823" s="3">
        <f t="shared" si="48"/>
        <v>4298.1000000000004</v>
      </c>
    </row>
    <row r="824" spans="1:27" x14ac:dyDescent="0.25">
      <c r="A824" s="93">
        <v>2015</v>
      </c>
      <c r="B824" s="93" t="s">
        <v>56</v>
      </c>
      <c r="C824" s="121" t="s">
        <v>20</v>
      </c>
      <c r="D824" s="3">
        <f>VLOOKUP(B824,SWH!$A$4:$C$19,3,FALSE)</f>
        <v>6871</v>
      </c>
      <c r="E824" s="3">
        <v>0</v>
      </c>
      <c r="F824" s="3">
        <v>24.93</v>
      </c>
      <c r="G824" s="3">
        <v>935.33</v>
      </c>
      <c r="H824" s="3">
        <v>754.85</v>
      </c>
      <c r="I824" s="3">
        <v>44.07</v>
      </c>
      <c r="J824" s="3">
        <v>1293.2</v>
      </c>
      <c r="K824" s="3">
        <v>361.03</v>
      </c>
      <c r="L824" s="3">
        <v>27.09</v>
      </c>
      <c r="M824" s="3">
        <v>464.32</v>
      </c>
      <c r="N824" s="3">
        <v>0.2</v>
      </c>
      <c r="O824" s="3">
        <f>VLOOKUP(B824,SWH!$A$4:$B$19,2,FALSE)</f>
        <v>1.4365898259999999E-2</v>
      </c>
      <c r="P824" s="3">
        <f t="shared" si="49"/>
        <v>0.18563410174</v>
      </c>
      <c r="Q824" s="3">
        <v>0</v>
      </c>
      <c r="R824" s="3">
        <v>0</v>
      </c>
      <c r="S824" s="3">
        <v>63.32</v>
      </c>
      <c r="T824" s="3">
        <v>25.84</v>
      </c>
      <c r="U824" s="3">
        <v>96.43</v>
      </c>
      <c r="V824" s="3">
        <v>63</v>
      </c>
      <c r="W824" s="3">
        <f t="shared" si="50"/>
        <v>1463.1556341017401</v>
      </c>
      <c r="X824" s="3">
        <f t="shared" si="51"/>
        <v>24.93</v>
      </c>
      <c r="Y824" s="3">
        <v>3671.21</v>
      </c>
      <c r="Z824" s="3">
        <v>482.4</v>
      </c>
      <c r="AA824" s="3">
        <f t="shared" si="48"/>
        <v>4153.6099999999997</v>
      </c>
    </row>
    <row r="825" spans="1:27" x14ac:dyDescent="0.25">
      <c r="A825" s="93">
        <v>2015</v>
      </c>
      <c r="B825" s="93" t="s">
        <v>56</v>
      </c>
      <c r="C825" s="121" t="s">
        <v>3</v>
      </c>
      <c r="D825" s="3">
        <f>VLOOKUP(B825,SWH!$A$4:$C$19,3,FALSE)</f>
        <v>6871</v>
      </c>
      <c r="E825" s="3">
        <v>0</v>
      </c>
      <c r="F825" s="3">
        <v>99.3</v>
      </c>
      <c r="G825" s="3">
        <v>652.62</v>
      </c>
      <c r="H825" s="3">
        <v>756.04</v>
      </c>
      <c r="I825" s="3">
        <v>44.06</v>
      </c>
      <c r="J825" s="3">
        <v>1293.2</v>
      </c>
      <c r="K825" s="3">
        <v>361.03</v>
      </c>
      <c r="L825" s="3">
        <v>27.09</v>
      </c>
      <c r="M825" s="3">
        <v>365.03</v>
      </c>
      <c r="N825" s="3">
        <v>0.81</v>
      </c>
      <c r="O825" s="3">
        <f>VLOOKUP(B825,SWH!$A$4:$B$19,2,FALSE)</f>
        <v>1.4365898259999999E-2</v>
      </c>
      <c r="P825" s="3">
        <f t="shared" si="49"/>
        <v>0.79563410174000004</v>
      </c>
      <c r="Q825" s="3">
        <v>0</v>
      </c>
      <c r="R825" s="3">
        <v>0</v>
      </c>
      <c r="S825" s="3">
        <v>63.53</v>
      </c>
      <c r="T825" s="3">
        <v>25.84</v>
      </c>
      <c r="U825" s="3">
        <v>108.62</v>
      </c>
      <c r="V825" s="3">
        <v>63.57</v>
      </c>
      <c r="W825" s="3">
        <f t="shared" si="50"/>
        <v>1081.9756341017401</v>
      </c>
      <c r="X825" s="3">
        <f t="shared" si="51"/>
        <v>99.3</v>
      </c>
      <c r="Y825" s="3">
        <v>3291.78</v>
      </c>
      <c r="Z825" s="3">
        <v>568.94000000000005</v>
      </c>
      <c r="AA825" s="3">
        <f t="shared" si="48"/>
        <v>3860.7200000000003</v>
      </c>
    </row>
    <row r="826" spans="1:27" x14ac:dyDescent="0.25">
      <c r="A826" s="93">
        <v>2015</v>
      </c>
      <c r="B826" s="93" t="s">
        <v>56</v>
      </c>
      <c r="C826" s="121" t="s">
        <v>7</v>
      </c>
      <c r="D826" s="3">
        <f>VLOOKUP(B826,SWH!$A$4:$C$19,3,FALSE)</f>
        <v>6871</v>
      </c>
      <c r="E826" s="3">
        <v>0</v>
      </c>
      <c r="F826" s="3">
        <v>88.37</v>
      </c>
      <c r="G826" s="3">
        <v>671.42</v>
      </c>
      <c r="H826" s="3">
        <v>754.32</v>
      </c>
      <c r="I826" s="3">
        <v>44.05</v>
      </c>
      <c r="J826" s="3">
        <v>1293.2</v>
      </c>
      <c r="K826" s="3">
        <v>361.03</v>
      </c>
      <c r="L826" s="3">
        <v>27.09</v>
      </c>
      <c r="M826" s="3">
        <v>430.42</v>
      </c>
      <c r="N826" s="3">
        <v>0.51</v>
      </c>
      <c r="O826" s="3">
        <f>VLOOKUP(B826,SWH!$A$4:$B$19,2,FALSE)</f>
        <v>1.4365898259999999E-2</v>
      </c>
      <c r="P826" s="3">
        <f t="shared" si="49"/>
        <v>0.49563410174</v>
      </c>
      <c r="Q826" s="3">
        <v>0</v>
      </c>
      <c r="R826" s="3">
        <v>0</v>
      </c>
      <c r="S826" s="3">
        <v>0</v>
      </c>
      <c r="T826" s="3">
        <v>25.84</v>
      </c>
      <c r="U826" s="3">
        <v>105.25</v>
      </c>
      <c r="V826" s="3">
        <v>62.93</v>
      </c>
      <c r="W826" s="3">
        <f t="shared" si="50"/>
        <v>1102.33563410174</v>
      </c>
      <c r="X826" s="3">
        <f t="shared" si="51"/>
        <v>88.37</v>
      </c>
      <c r="Y826" s="3">
        <v>3309.78</v>
      </c>
      <c r="Z826" s="3">
        <v>554.66</v>
      </c>
      <c r="AA826" s="3">
        <f t="shared" si="48"/>
        <v>3864.44</v>
      </c>
    </row>
    <row r="827" spans="1:27" x14ac:dyDescent="0.25">
      <c r="A827" s="93">
        <v>2015</v>
      </c>
      <c r="B827" s="93" t="s">
        <v>56</v>
      </c>
      <c r="C827" s="121" t="s">
        <v>17</v>
      </c>
      <c r="D827" s="3">
        <f>VLOOKUP(B827,SWH!$A$4:$C$19,3,FALSE)</f>
        <v>6871</v>
      </c>
      <c r="E827" s="3">
        <v>0</v>
      </c>
      <c r="F827" s="3">
        <v>39.53</v>
      </c>
      <c r="G827" s="3">
        <v>437.5</v>
      </c>
      <c r="H827" s="3">
        <v>754.17</v>
      </c>
      <c r="I827" s="3">
        <v>44.13</v>
      </c>
      <c r="J827" s="3">
        <v>1293.2</v>
      </c>
      <c r="K827" s="3">
        <v>361.03</v>
      </c>
      <c r="L827" s="3">
        <v>27.09</v>
      </c>
      <c r="M827" s="3">
        <v>338.78</v>
      </c>
      <c r="N827" s="3">
        <v>0.3</v>
      </c>
      <c r="O827" s="3">
        <f>VLOOKUP(B827,SWH!$A$4:$B$19,2,FALSE)</f>
        <v>1.4365898259999999E-2</v>
      </c>
      <c r="P827" s="3">
        <f t="shared" si="49"/>
        <v>0.28563410173999998</v>
      </c>
      <c r="Q827" s="3">
        <v>0</v>
      </c>
      <c r="R827" s="3">
        <v>0</v>
      </c>
      <c r="S827" s="3">
        <v>0</v>
      </c>
      <c r="T827" s="3">
        <v>25.84</v>
      </c>
      <c r="U827" s="3">
        <v>107.76</v>
      </c>
      <c r="V827" s="3">
        <v>63.59</v>
      </c>
      <c r="W827" s="3">
        <f t="shared" si="50"/>
        <v>776.56563410173999</v>
      </c>
      <c r="X827" s="3">
        <f t="shared" si="51"/>
        <v>39.53</v>
      </c>
      <c r="Y827" s="3">
        <v>2984.58</v>
      </c>
      <c r="Z827" s="3">
        <v>508.33</v>
      </c>
      <c r="AA827" s="3">
        <f t="shared" si="48"/>
        <v>3492.91</v>
      </c>
    </row>
    <row r="828" spans="1:27" x14ac:dyDescent="0.25">
      <c r="A828" s="93">
        <v>2015</v>
      </c>
      <c r="B828" s="93" t="s">
        <v>56</v>
      </c>
      <c r="C828" s="121" t="s">
        <v>14</v>
      </c>
      <c r="D828" s="3">
        <f>VLOOKUP(B828,SWH!$A$4:$C$19,3,FALSE)</f>
        <v>6871</v>
      </c>
      <c r="E828" s="3">
        <v>0</v>
      </c>
      <c r="F828" s="3">
        <v>219.71</v>
      </c>
      <c r="G828" s="3">
        <v>470.54</v>
      </c>
      <c r="H828" s="3">
        <v>752.49</v>
      </c>
      <c r="I828" s="3">
        <v>44.14</v>
      </c>
      <c r="J828" s="3">
        <v>1293.2</v>
      </c>
      <c r="K828" s="3">
        <v>361.03</v>
      </c>
      <c r="L828" s="3">
        <v>27.09</v>
      </c>
      <c r="M828" s="3">
        <v>359.93</v>
      </c>
      <c r="N828" s="3">
        <v>1.77</v>
      </c>
      <c r="O828" s="3">
        <f>VLOOKUP(B828,SWH!$A$4:$B$19,2,FALSE)</f>
        <v>1.4365898259999999E-2</v>
      </c>
      <c r="P828" s="3">
        <f t="shared" si="49"/>
        <v>1.7556341017400001</v>
      </c>
      <c r="Q828" s="3">
        <v>0</v>
      </c>
      <c r="R828" s="3">
        <v>0</v>
      </c>
      <c r="S828" s="3">
        <v>72.45</v>
      </c>
      <c r="T828" s="3">
        <v>25.84</v>
      </c>
      <c r="U828" s="3">
        <v>118.41</v>
      </c>
      <c r="V828" s="3">
        <v>63.49</v>
      </c>
      <c r="W828" s="3">
        <f t="shared" si="50"/>
        <v>904.67563410174</v>
      </c>
      <c r="X828" s="3">
        <f t="shared" si="51"/>
        <v>219.71</v>
      </c>
      <c r="Y828" s="3">
        <v>3110.91</v>
      </c>
      <c r="Z828" s="3">
        <v>699.16</v>
      </c>
      <c r="AA828" s="3">
        <f t="shared" si="48"/>
        <v>3810.0699999999997</v>
      </c>
    </row>
    <row r="829" spans="1:27" x14ac:dyDescent="0.25">
      <c r="A829" s="93">
        <v>2015</v>
      </c>
      <c r="B829" s="93" t="s">
        <v>56</v>
      </c>
      <c r="C829" s="121" t="s">
        <v>2</v>
      </c>
      <c r="D829" s="3">
        <f>VLOOKUP(B829,SWH!$A$4:$C$19,3,FALSE)</f>
        <v>6871</v>
      </c>
      <c r="E829" s="3">
        <v>0</v>
      </c>
      <c r="F829" s="3">
        <v>180.59</v>
      </c>
      <c r="G829" s="3">
        <v>478.4</v>
      </c>
      <c r="H829" s="3">
        <v>749.32</v>
      </c>
      <c r="I829" s="3">
        <v>44.04</v>
      </c>
      <c r="J829" s="3">
        <v>1293.2</v>
      </c>
      <c r="K829" s="3">
        <v>361.03</v>
      </c>
      <c r="L829" s="3">
        <v>27.09</v>
      </c>
      <c r="M829" s="3">
        <v>444.89</v>
      </c>
      <c r="N829" s="3">
        <v>0.97</v>
      </c>
      <c r="O829" s="3">
        <f>VLOOKUP(B829,SWH!$A$4:$B$19,2,FALSE)</f>
        <v>1.4365898259999999E-2</v>
      </c>
      <c r="P829" s="3">
        <f t="shared" si="49"/>
        <v>0.95563410173999996</v>
      </c>
      <c r="Q829" s="3">
        <v>0</v>
      </c>
      <c r="R829" s="3">
        <v>0</v>
      </c>
      <c r="S829" s="3">
        <v>0</v>
      </c>
      <c r="T829" s="3">
        <v>25.84</v>
      </c>
      <c r="U829" s="3">
        <v>115.36</v>
      </c>
      <c r="V829" s="3">
        <v>62.8</v>
      </c>
      <c r="W829" s="3">
        <f t="shared" si="50"/>
        <v>924.24563410173994</v>
      </c>
      <c r="X829" s="3">
        <f t="shared" si="51"/>
        <v>180.59</v>
      </c>
      <c r="Y829" s="3">
        <v>3126.53</v>
      </c>
      <c r="Z829" s="3">
        <v>656.97</v>
      </c>
      <c r="AA829" s="3">
        <f t="shared" si="48"/>
        <v>3783.5</v>
      </c>
    </row>
    <row r="830" spans="1:27" x14ac:dyDescent="0.25">
      <c r="A830" s="93">
        <v>2015</v>
      </c>
      <c r="B830" s="93" t="s">
        <v>56</v>
      </c>
      <c r="C830" s="121" t="s">
        <v>18</v>
      </c>
      <c r="D830" s="3">
        <f>VLOOKUP(B830,SWH!$A$4:$C$19,3,FALSE)</f>
        <v>6871</v>
      </c>
      <c r="E830" s="3">
        <v>0</v>
      </c>
      <c r="F830" s="3">
        <v>456.33</v>
      </c>
      <c r="G830" s="3">
        <v>182.99</v>
      </c>
      <c r="H830" s="3">
        <v>757.07</v>
      </c>
      <c r="I830" s="3">
        <v>44.13</v>
      </c>
      <c r="J830" s="3">
        <v>1293.2</v>
      </c>
      <c r="K830" s="3">
        <v>361.03</v>
      </c>
      <c r="L830" s="3">
        <v>27.09</v>
      </c>
      <c r="M830" s="3">
        <v>342.16</v>
      </c>
      <c r="N830" s="3">
        <v>2.52</v>
      </c>
      <c r="O830" s="3">
        <f>VLOOKUP(B830,SWH!$A$4:$B$19,2,FALSE)</f>
        <v>1.4365898259999999E-2</v>
      </c>
      <c r="P830" s="3">
        <f t="shared" si="49"/>
        <v>2.5056341017400001</v>
      </c>
      <c r="Q830" s="3">
        <v>0</v>
      </c>
      <c r="R830" s="3">
        <v>0</v>
      </c>
      <c r="S830" s="3">
        <v>0</v>
      </c>
      <c r="T830" s="3">
        <v>25.84</v>
      </c>
      <c r="U830" s="3">
        <v>119.84</v>
      </c>
      <c r="V830" s="3">
        <v>63.36</v>
      </c>
      <c r="W830" s="3">
        <f t="shared" si="50"/>
        <v>527.65563410174013</v>
      </c>
      <c r="X830" s="3">
        <f t="shared" si="51"/>
        <v>456.33</v>
      </c>
      <c r="Y830" s="3">
        <v>2738.35</v>
      </c>
      <c r="Z830" s="3">
        <v>937.2</v>
      </c>
      <c r="AA830" s="3">
        <f t="shared" si="48"/>
        <v>3675.55</v>
      </c>
    </row>
    <row r="831" spans="1:27" x14ac:dyDescent="0.25">
      <c r="A831" s="93">
        <v>2015</v>
      </c>
      <c r="B831" s="93" t="s">
        <v>56</v>
      </c>
      <c r="C831" s="121" t="s">
        <v>4</v>
      </c>
      <c r="D831" s="3">
        <f>VLOOKUP(B831,SWH!$A$4:$C$19,3,FALSE)</f>
        <v>6871</v>
      </c>
      <c r="E831" s="3">
        <v>0</v>
      </c>
      <c r="F831" s="3">
        <v>463.94</v>
      </c>
      <c r="G831" s="3">
        <v>290.33</v>
      </c>
      <c r="H831" s="3">
        <v>752.71</v>
      </c>
      <c r="I831" s="3">
        <v>44.07</v>
      </c>
      <c r="J831" s="3">
        <v>1293.2</v>
      </c>
      <c r="K831" s="3">
        <v>361.03</v>
      </c>
      <c r="L831" s="3">
        <v>27.09</v>
      </c>
      <c r="M831" s="3">
        <v>348.5</v>
      </c>
      <c r="N831" s="3">
        <v>2.44</v>
      </c>
      <c r="O831" s="3">
        <f>VLOOKUP(B831,SWH!$A$4:$B$19,2,FALSE)</f>
        <v>1.4365898259999999E-2</v>
      </c>
      <c r="P831" s="3">
        <f t="shared" si="49"/>
        <v>2.42563410174</v>
      </c>
      <c r="Q831" s="3">
        <v>0</v>
      </c>
      <c r="R831" s="3">
        <v>0</v>
      </c>
      <c r="S831" s="3">
        <v>70.44</v>
      </c>
      <c r="T831" s="3">
        <v>25.84</v>
      </c>
      <c r="U831" s="3">
        <v>126.51</v>
      </c>
      <c r="V831" s="3">
        <v>63.44</v>
      </c>
      <c r="W831" s="3">
        <f t="shared" si="50"/>
        <v>711.69563410173987</v>
      </c>
      <c r="X831" s="3">
        <f t="shared" si="51"/>
        <v>463.94</v>
      </c>
      <c r="Y831" s="3">
        <v>2918.04</v>
      </c>
      <c r="Z831" s="3">
        <v>951.49</v>
      </c>
      <c r="AA831" s="3">
        <f t="shared" si="48"/>
        <v>3869.5299999999997</v>
      </c>
    </row>
    <row r="832" spans="1:27" x14ac:dyDescent="0.25">
      <c r="A832" s="93">
        <v>2015</v>
      </c>
      <c r="B832" s="93" t="s">
        <v>56</v>
      </c>
      <c r="C832" s="121" t="s">
        <v>5</v>
      </c>
      <c r="D832" s="3">
        <f>VLOOKUP(B832,SWH!$A$4:$C$19,3,FALSE)</f>
        <v>6871</v>
      </c>
      <c r="E832" s="3">
        <v>0</v>
      </c>
      <c r="F832" s="3">
        <v>484.34</v>
      </c>
      <c r="G832" s="3">
        <v>351.21</v>
      </c>
      <c r="H832" s="3">
        <v>751.59</v>
      </c>
      <c r="I832" s="3">
        <v>44.11</v>
      </c>
      <c r="J832" s="3">
        <v>1293.2</v>
      </c>
      <c r="K832" s="3">
        <v>361.03</v>
      </c>
      <c r="L832" s="3">
        <v>27.09</v>
      </c>
      <c r="M832" s="3">
        <v>422.27</v>
      </c>
      <c r="N832" s="3">
        <v>2.4300000000000002</v>
      </c>
      <c r="O832" s="3">
        <f>VLOOKUP(B832,SWH!$A$4:$B$19,2,FALSE)</f>
        <v>1.4365898259999999E-2</v>
      </c>
      <c r="P832" s="3">
        <f t="shared" si="49"/>
        <v>2.4156341017400003</v>
      </c>
      <c r="Q832" s="3">
        <v>0</v>
      </c>
      <c r="R832" s="3">
        <v>0</v>
      </c>
      <c r="S832" s="3">
        <v>0</v>
      </c>
      <c r="T832" s="3">
        <v>25.84</v>
      </c>
      <c r="U832" s="3">
        <v>123.87</v>
      </c>
      <c r="V832" s="3">
        <v>62.91</v>
      </c>
      <c r="W832" s="3">
        <f t="shared" si="50"/>
        <v>775.89563410174003</v>
      </c>
      <c r="X832" s="3">
        <f t="shared" si="51"/>
        <v>484.34</v>
      </c>
      <c r="Y832" s="3">
        <v>2980.64</v>
      </c>
      <c r="Z832" s="3">
        <v>969.24</v>
      </c>
      <c r="AA832" s="3">
        <f t="shared" si="48"/>
        <v>3949.88</v>
      </c>
    </row>
    <row r="833" spans="1:27" x14ac:dyDescent="0.25">
      <c r="A833" s="93">
        <v>2015</v>
      </c>
      <c r="B833" s="93" t="s">
        <v>56</v>
      </c>
      <c r="C833" s="121" t="s">
        <v>15</v>
      </c>
      <c r="D833" s="3">
        <f>VLOOKUP(B833,SWH!$A$4:$C$19,3,FALSE)</f>
        <v>6871</v>
      </c>
      <c r="E833" s="3">
        <v>0</v>
      </c>
      <c r="F833" s="3">
        <v>298.85000000000002</v>
      </c>
      <c r="G833" s="3">
        <v>108.78</v>
      </c>
      <c r="H833" s="3">
        <v>756.16</v>
      </c>
      <c r="I833" s="3">
        <v>44.11</v>
      </c>
      <c r="J833" s="3">
        <v>1293.2</v>
      </c>
      <c r="K833" s="3">
        <v>361.03</v>
      </c>
      <c r="L833" s="3">
        <v>27.09</v>
      </c>
      <c r="M833" s="3">
        <v>330.79</v>
      </c>
      <c r="N833" s="3">
        <v>1.88</v>
      </c>
      <c r="O833" s="3">
        <f>VLOOKUP(B833,SWH!$A$4:$B$19,2,FALSE)</f>
        <v>1.4365898259999999E-2</v>
      </c>
      <c r="P833" s="3">
        <f t="shared" si="49"/>
        <v>1.86563410174</v>
      </c>
      <c r="Q833" s="3">
        <v>0</v>
      </c>
      <c r="R833" s="3">
        <v>0</v>
      </c>
      <c r="S833" s="3">
        <v>62.06</v>
      </c>
      <c r="T833" s="3">
        <v>25.84</v>
      </c>
      <c r="U833" s="3">
        <v>124.32</v>
      </c>
      <c r="V833" s="3">
        <v>63.39</v>
      </c>
      <c r="W833" s="3">
        <f t="shared" si="50"/>
        <v>503.49563410174005</v>
      </c>
      <c r="X833" s="3">
        <f t="shared" si="51"/>
        <v>298.85000000000002</v>
      </c>
      <c r="Y833" s="3">
        <v>2713.29</v>
      </c>
      <c r="Z833" s="3">
        <v>784.19</v>
      </c>
      <c r="AA833" s="3">
        <f t="shared" si="48"/>
        <v>3497.48</v>
      </c>
    </row>
    <row r="834" spans="1:27" x14ac:dyDescent="0.25">
      <c r="A834" s="93">
        <v>2015</v>
      </c>
      <c r="B834" s="93" t="s">
        <v>56</v>
      </c>
      <c r="C834" s="121" t="s">
        <v>16</v>
      </c>
      <c r="D834" s="3">
        <f>VLOOKUP(B834,SWH!$A$4:$C$19,3,FALSE)</f>
        <v>6871</v>
      </c>
      <c r="E834" s="3">
        <v>0</v>
      </c>
      <c r="F834" s="3">
        <v>944</v>
      </c>
      <c r="G834" s="3">
        <v>312.99</v>
      </c>
      <c r="H834" s="3">
        <v>753.44</v>
      </c>
      <c r="I834" s="3">
        <v>44.09</v>
      </c>
      <c r="J834" s="3">
        <v>1293.2</v>
      </c>
      <c r="K834" s="3">
        <v>361.03</v>
      </c>
      <c r="L834" s="3">
        <v>27.09</v>
      </c>
      <c r="M834" s="3">
        <v>385.44</v>
      </c>
      <c r="N834" s="3">
        <v>4.51</v>
      </c>
      <c r="O834" s="3">
        <f>VLOOKUP(B834,SWH!$A$4:$B$19,2,FALSE)</f>
        <v>1.4365898259999999E-2</v>
      </c>
      <c r="P834" s="3">
        <f t="shared" si="49"/>
        <v>4.4956341017399994</v>
      </c>
      <c r="Q834" s="3">
        <v>0</v>
      </c>
      <c r="R834" s="3">
        <v>0</v>
      </c>
      <c r="S834" s="3">
        <v>77.430000000000007</v>
      </c>
      <c r="T834" s="3">
        <v>25.84</v>
      </c>
      <c r="U834" s="3">
        <v>133.13</v>
      </c>
      <c r="V834" s="3">
        <v>63.44</v>
      </c>
      <c r="W834" s="3">
        <f t="shared" si="50"/>
        <v>780.35563410174007</v>
      </c>
      <c r="X834" s="3">
        <f t="shared" si="51"/>
        <v>944</v>
      </c>
      <c r="Y834" s="3">
        <v>2987.47</v>
      </c>
      <c r="Z834" s="3">
        <v>1438.16</v>
      </c>
      <c r="AA834" s="3">
        <f t="shared" ref="AA834:AA897" si="52">SUM(Y834:Z834)</f>
        <v>4425.63</v>
      </c>
    </row>
    <row r="835" spans="1:27" x14ac:dyDescent="0.25">
      <c r="A835" s="93">
        <v>2015</v>
      </c>
      <c r="B835" s="93" t="s">
        <v>56</v>
      </c>
      <c r="C835" s="121" t="s">
        <v>9</v>
      </c>
      <c r="D835" s="3">
        <f>VLOOKUP(B835,SWH!$A$4:$C$19,3,FALSE)</f>
        <v>6871</v>
      </c>
      <c r="E835" s="3">
        <v>0</v>
      </c>
      <c r="F835" s="3">
        <v>733.73</v>
      </c>
      <c r="G835" s="3">
        <v>218.5</v>
      </c>
      <c r="H835" s="3">
        <v>753.6</v>
      </c>
      <c r="I835" s="3">
        <v>44.04</v>
      </c>
      <c r="J835" s="3">
        <v>1293.2</v>
      </c>
      <c r="K835" s="3">
        <v>361.03</v>
      </c>
      <c r="L835" s="3">
        <v>27.09</v>
      </c>
      <c r="M835" s="3">
        <v>405.67</v>
      </c>
      <c r="N835" s="3">
        <v>3.98</v>
      </c>
      <c r="O835" s="3">
        <f>VLOOKUP(B835,SWH!$A$4:$B$19,2,FALSE)</f>
        <v>1.4365898259999999E-2</v>
      </c>
      <c r="P835" s="3">
        <f t="shared" ref="P835:P898" si="53">N835-O835</f>
        <v>3.9656341017400001</v>
      </c>
      <c r="Q835" s="3">
        <v>0</v>
      </c>
      <c r="R835" s="3">
        <v>0</v>
      </c>
      <c r="S835" s="3">
        <v>66.56</v>
      </c>
      <c r="T835" s="3">
        <v>25.84</v>
      </c>
      <c r="U835" s="3">
        <v>131.13999999999999</v>
      </c>
      <c r="V835" s="3">
        <v>62.94</v>
      </c>
      <c r="W835" s="3">
        <f t="shared" ref="W835:W898" si="54">E835+G835+M835+SUM(P835:S835)</f>
        <v>694.6956341017401</v>
      </c>
      <c r="X835" s="3">
        <f t="shared" ref="X835:X898" si="55">F835</f>
        <v>733.73</v>
      </c>
      <c r="Y835" s="3">
        <v>2901.42</v>
      </c>
      <c r="Z835" s="3">
        <v>1225.9000000000001</v>
      </c>
      <c r="AA835" s="3">
        <f t="shared" si="52"/>
        <v>4127.32</v>
      </c>
    </row>
    <row r="836" spans="1:27" x14ac:dyDescent="0.25">
      <c r="A836" s="93">
        <v>2015</v>
      </c>
      <c r="B836" s="93" t="s">
        <v>56</v>
      </c>
      <c r="C836" s="121" t="s">
        <v>12</v>
      </c>
      <c r="D836" s="3">
        <f>VLOOKUP(B836,SWH!$A$4:$C$19,3,FALSE)</f>
        <v>6871</v>
      </c>
      <c r="E836" s="3">
        <v>0</v>
      </c>
      <c r="F836" s="3">
        <v>1128.6099999999999</v>
      </c>
      <c r="G836" s="3">
        <v>256.07</v>
      </c>
      <c r="H836" s="3">
        <v>753.09</v>
      </c>
      <c r="I836" s="3">
        <v>44.11</v>
      </c>
      <c r="J836" s="3">
        <v>1293.2</v>
      </c>
      <c r="K836" s="3">
        <v>361.03</v>
      </c>
      <c r="L836" s="3">
        <v>27.09</v>
      </c>
      <c r="M836" s="3">
        <v>389.42</v>
      </c>
      <c r="N836" s="3">
        <v>5.08</v>
      </c>
      <c r="O836" s="3">
        <f>VLOOKUP(B836,SWH!$A$4:$B$19,2,FALSE)</f>
        <v>1.4365898259999999E-2</v>
      </c>
      <c r="P836" s="3">
        <f t="shared" si="53"/>
        <v>5.0656341017399997</v>
      </c>
      <c r="Q836" s="3">
        <v>0</v>
      </c>
      <c r="R836" s="3">
        <v>0</v>
      </c>
      <c r="S836" s="3">
        <v>75.73</v>
      </c>
      <c r="T836" s="3">
        <v>25.84</v>
      </c>
      <c r="U836" s="3">
        <v>140.19</v>
      </c>
      <c r="V836" s="3">
        <v>63.35</v>
      </c>
      <c r="W836" s="3">
        <f t="shared" si="54"/>
        <v>726.28563410174002</v>
      </c>
      <c r="X836" s="3">
        <f t="shared" si="55"/>
        <v>1128.6099999999999</v>
      </c>
      <c r="Y836" s="3">
        <v>2932.97</v>
      </c>
      <c r="Z836" s="3">
        <v>1629.83</v>
      </c>
      <c r="AA836" s="3">
        <f t="shared" si="52"/>
        <v>4562.7999999999993</v>
      </c>
    </row>
    <row r="837" spans="1:27" x14ac:dyDescent="0.25">
      <c r="A837" s="93">
        <v>2015</v>
      </c>
      <c r="B837" s="93" t="s">
        <v>56</v>
      </c>
      <c r="C837" s="121" t="s">
        <v>8</v>
      </c>
      <c r="D837" s="3">
        <f>VLOOKUP(B837,SWH!$A$4:$C$19,3,FALSE)</f>
        <v>6871</v>
      </c>
      <c r="E837" s="3">
        <v>0</v>
      </c>
      <c r="F837" s="3">
        <v>2202.9299999999998</v>
      </c>
      <c r="G837" s="3">
        <v>109.54</v>
      </c>
      <c r="H837" s="3">
        <v>767.72</v>
      </c>
      <c r="I837" s="3">
        <v>44.38</v>
      </c>
      <c r="J837" s="3">
        <v>1293.2</v>
      </c>
      <c r="K837" s="3">
        <v>361.03</v>
      </c>
      <c r="L837" s="3">
        <v>27.1</v>
      </c>
      <c r="M837" s="3">
        <v>426.97</v>
      </c>
      <c r="N837" s="3">
        <v>9.34</v>
      </c>
      <c r="O837" s="3">
        <f>VLOOKUP(B837,SWH!$A$4:$B$19,2,FALSE)</f>
        <v>1.4365898259999999E-2</v>
      </c>
      <c r="P837" s="3">
        <f t="shared" si="53"/>
        <v>9.3256341017400004</v>
      </c>
      <c r="Q837" s="3">
        <v>0</v>
      </c>
      <c r="R837" s="3">
        <v>0</v>
      </c>
      <c r="S837" s="3">
        <v>78.92</v>
      </c>
      <c r="T837" s="3">
        <v>25.85</v>
      </c>
      <c r="U837" s="3">
        <v>149</v>
      </c>
      <c r="V837" s="3">
        <v>63.03</v>
      </c>
      <c r="W837" s="3">
        <f t="shared" si="54"/>
        <v>624.75563410174004</v>
      </c>
      <c r="X837" s="3">
        <f t="shared" si="55"/>
        <v>2202.9299999999998</v>
      </c>
      <c r="Y837" s="3">
        <v>2846.03</v>
      </c>
      <c r="Z837" s="3">
        <v>2712.96</v>
      </c>
      <c r="AA837" s="3">
        <f t="shared" si="52"/>
        <v>5558.99</v>
      </c>
    </row>
    <row r="838" spans="1:27" x14ac:dyDescent="0.25">
      <c r="A838" s="93">
        <v>2018</v>
      </c>
      <c r="B838" s="93" t="s">
        <v>56</v>
      </c>
      <c r="C838" s="121" t="s">
        <v>10</v>
      </c>
      <c r="D838" s="3">
        <f>VLOOKUP(B838,SWH!$A$4:$C$19,3,FALSE)</f>
        <v>6871</v>
      </c>
      <c r="E838" s="3">
        <v>0</v>
      </c>
      <c r="F838" s="3">
        <v>7.44</v>
      </c>
      <c r="G838" s="3">
        <v>1975.43</v>
      </c>
      <c r="H838" s="3">
        <v>599.9</v>
      </c>
      <c r="I838" s="3">
        <v>30.72</v>
      </c>
      <c r="J838" s="3">
        <v>1293.2</v>
      </c>
      <c r="K838" s="3">
        <v>361.03</v>
      </c>
      <c r="L838" s="3">
        <v>19.43</v>
      </c>
      <c r="M838" s="3">
        <v>451.53</v>
      </c>
      <c r="N838" s="3">
        <v>0.04</v>
      </c>
      <c r="O838" s="3">
        <f>VLOOKUP(B838,SWH!$A$4:$B$19,2,FALSE)</f>
        <v>1.4365898259999999E-2</v>
      </c>
      <c r="P838" s="3">
        <f t="shared" si="53"/>
        <v>2.5634101740000002E-2</v>
      </c>
      <c r="Q838" s="3">
        <v>0</v>
      </c>
      <c r="R838" s="3">
        <v>0</v>
      </c>
      <c r="S838" s="3">
        <v>149.81</v>
      </c>
      <c r="T838" s="3">
        <v>25.83</v>
      </c>
      <c r="U838" s="3">
        <v>79.88</v>
      </c>
      <c r="V838" s="3">
        <v>64.94</v>
      </c>
      <c r="W838" s="3">
        <f t="shared" si="54"/>
        <v>2576.7956341017402</v>
      </c>
      <c r="X838" s="3">
        <f t="shared" si="55"/>
        <v>7.44</v>
      </c>
      <c r="Y838" s="3">
        <v>4610.82</v>
      </c>
      <c r="Z838" s="3">
        <v>448.35</v>
      </c>
      <c r="AA838" s="3">
        <f t="shared" si="52"/>
        <v>5059.17</v>
      </c>
    </row>
    <row r="839" spans="1:27" x14ac:dyDescent="0.25">
      <c r="A839" s="93">
        <v>2018</v>
      </c>
      <c r="B839" s="93" t="s">
        <v>56</v>
      </c>
      <c r="C839" s="121" t="s">
        <v>6</v>
      </c>
      <c r="D839" s="3">
        <f>VLOOKUP(B839,SWH!$A$4:$C$19,3,FALSE)</f>
        <v>6871</v>
      </c>
      <c r="E839" s="3">
        <v>0</v>
      </c>
      <c r="F839" s="3">
        <v>5.39</v>
      </c>
      <c r="G839" s="3">
        <v>1817.39</v>
      </c>
      <c r="H839" s="3">
        <v>601.61</v>
      </c>
      <c r="I839" s="3">
        <v>30.72</v>
      </c>
      <c r="J839" s="3">
        <v>1293.2</v>
      </c>
      <c r="K839" s="3">
        <v>361.03</v>
      </c>
      <c r="L839" s="3">
        <v>19.43</v>
      </c>
      <c r="M839" s="3">
        <v>540.71</v>
      </c>
      <c r="N839" s="3">
        <v>0.04</v>
      </c>
      <c r="O839" s="3">
        <f>VLOOKUP(B839,SWH!$A$4:$B$19,2,FALSE)</f>
        <v>1.4365898259999999E-2</v>
      </c>
      <c r="P839" s="3">
        <f t="shared" si="53"/>
        <v>2.5634101740000002E-2</v>
      </c>
      <c r="Q839" s="3">
        <v>0</v>
      </c>
      <c r="R839" s="3">
        <v>0</v>
      </c>
      <c r="S839" s="3">
        <v>121.9</v>
      </c>
      <c r="T839" s="3">
        <v>25.82</v>
      </c>
      <c r="U839" s="3">
        <v>81.8</v>
      </c>
      <c r="V839" s="3">
        <v>64.5</v>
      </c>
      <c r="W839" s="3">
        <f t="shared" si="54"/>
        <v>2480.0256341017403</v>
      </c>
      <c r="X839" s="3">
        <f t="shared" si="55"/>
        <v>5.39</v>
      </c>
      <c r="Y839" s="3">
        <v>4515.32</v>
      </c>
      <c r="Z839" s="3">
        <v>448.23</v>
      </c>
      <c r="AA839" s="3">
        <f t="shared" si="52"/>
        <v>4963.5499999999993</v>
      </c>
    </row>
    <row r="840" spans="1:27" x14ac:dyDescent="0.25">
      <c r="A840" s="93">
        <v>2018</v>
      </c>
      <c r="B840" s="93" t="s">
        <v>56</v>
      </c>
      <c r="C840" s="121" t="s">
        <v>11</v>
      </c>
      <c r="D840" s="3">
        <f>VLOOKUP(B840,SWH!$A$4:$C$19,3,FALSE)</f>
        <v>6871</v>
      </c>
      <c r="E840" s="3">
        <v>0</v>
      </c>
      <c r="F840" s="3">
        <v>0.2</v>
      </c>
      <c r="G840" s="3">
        <v>1323.9</v>
      </c>
      <c r="H840" s="3">
        <v>604.12</v>
      </c>
      <c r="I840" s="3">
        <v>30.72</v>
      </c>
      <c r="J840" s="3">
        <v>1293.2</v>
      </c>
      <c r="K840" s="3">
        <v>361.03</v>
      </c>
      <c r="L840" s="3">
        <v>19.43</v>
      </c>
      <c r="M840" s="3">
        <v>439.86</v>
      </c>
      <c r="N840" s="3">
        <v>0.02</v>
      </c>
      <c r="O840" s="3">
        <f>VLOOKUP(B840,SWH!$A$4:$B$19,2,FALSE)</f>
        <v>1.4365898259999999E-2</v>
      </c>
      <c r="P840" s="3">
        <f t="shared" si="53"/>
        <v>5.6341017400000012E-3</v>
      </c>
      <c r="Q840" s="3">
        <v>0</v>
      </c>
      <c r="R840" s="3">
        <v>0</v>
      </c>
      <c r="S840" s="3">
        <v>119.75</v>
      </c>
      <c r="T840" s="3">
        <v>25.83</v>
      </c>
      <c r="U840" s="3">
        <v>86.49</v>
      </c>
      <c r="V840" s="3">
        <v>64.260000000000005</v>
      </c>
      <c r="W840" s="3">
        <f t="shared" si="54"/>
        <v>1883.5156341017403</v>
      </c>
      <c r="X840" s="3">
        <f t="shared" si="55"/>
        <v>0.2</v>
      </c>
      <c r="Y840" s="3">
        <v>3921.08</v>
      </c>
      <c r="Z840" s="3">
        <v>447.72</v>
      </c>
      <c r="AA840" s="3">
        <f t="shared" si="52"/>
        <v>4368.8</v>
      </c>
    </row>
    <row r="841" spans="1:27" x14ac:dyDescent="0.25">
      <c r="A841" s="93">
        <v>2018</v>
      </c>
      <c r="B841" s="93" t="s">
        <v>56</v>
      </c>
      <c r="C841" s="121" t="s">
        <v>13</v>
      </c>
      <c r="D841" s="3">
        <f>VLOOKUP(B841,SWH!$A$4:$C$19,3,FALSE)</f>
        <v>6871</v>
      </c>
      <c r="E841" s="3">
        <v>0</v>
      </c>
      <c r="F841" s="3">
        <v>27.34</v>
      </c>
      <c r="G841" s="3">
        <v>1503.58</v>
      </c>
      <c r="H841" s="3">
        <v>603.83000000000004</v>
      </c>
      <c r="I841" s="3">
        <v>30.67</v>
      </c>
      <c r="J841" s="3">
        <v>1293.2</v>
      </c>
      <c r="K841" s="3">
        <v>361.03</v>
      </c>
      <c r="L841" s="3">
        <v>19.43</v>
      </c>
      <c r="M841" s="3">
        <v>460.11</v>
      </c>
      <c r="N841" s="3">
        <v>0.12</v>
      </c>
      <c r="O841" s="3">
        <f>VLOOKUP(B841,SWH!$A$4:$B$19,2,FALSE)</f>
        <v>1.4365898259999999E-2</v>
      </c>
      <c r="P841" s="3">
        <f t="shared" si="53"/>
        <v>0.10563410174</v>
      </c>
      <c r="Q841" s="3">
        <v>0</v>
      </c>
      <c r="R841" s="3">
        <v>0</v>
      </c>
      <c r="S841" s="3">
        <v>114.94</v>
      </c>
      <c r="T841" s="3">
        <v>25.83</v>
      </c>
      <c r="U841" s="3">
        <v>89.32</v>
      </c>
      <c r="V841" s="3">
        <v>64.13</v>
      </c>
      <c r="W841" s="3">
        <f t="shared" si="54"/>
        <v>2078.7356341017398</v>
      </c>
      <c r="X841" s="3">
        <f t="shared" si="55"/>
        <v>27.34</v>
      </c>
      <c r="Y841" s="3">
        <v>4115.84</v>
      </c>
      <c r="Z841" s="3">
        <v>477.69</v>
      </c>
      <c r="AA841" s="3">
        <f t="shared" si="52"/>
        <v>4593.53</v>
      </c>
    </row>
    <row r="842" spans="1:27" x14ac:dyDescent="0.25">
      <c r="A842" s="93">
        <v>2018</v>
      </c>
      <c r="B842" s="93" t="s">
        <v>56</v>
      </c>
      <c r="C842" s="121" t="s">
        <v>19</v>
      </c>
      <c r="D842" s="3">
        <f>VLOOKUP(B842,SWH!$A$4:$C$19,3,FALSE)</f>
        <v>6871</v>
      </c>
      <c r="E842" s="3">
        <v>0</v>
      </c>
      <c r="F842" s="3">
        <v>13.53</v>
      </c>
      <c r="G842" s="3">
        <v>1093.71</v>
      </c>
      <c r="H842" s="3">
        <v>604.49</v>
      </c>
      <c r="I842" s="3">
        <v>30.66</v>
      </c>
      <c r="J842" s="3">
        <v>1293.2</v>
      </c>
      <c r="K842" s="3">
        <v>361.03</v>
      </c>
      <c r="L842" s="3">
        <v>19.43</v>
      </c>
      <c r="M842" s="3">
        <v>419.62</v>
      </c>
      <c r="N842" s="3">
        <v>0.19</v>
      </c>
      <c r="O842" s="3">
        <f>VLOOKUP(B842,SWH!$A$4:$B$19,2,FALSE)</f>
        <v>1.4365898259999999E-2</v>
      </c>
      <c r="P842" s="3">
        <f t="shared" si="53"/>
        <v>0.17563410173999999</v>
      </c>
      <c r="Q842" s="3">
        <v>0</v>
      </c>
      <c r="R842" s="3">
        <v>0</v>
      </c>
      <c r="S842" s="3">
        <v>94.08</v>
      </c>
      <c r="T842" s="3">
        <v>25.83</v>
      </c>
      <c r="U842" s="3">
        <v>95.3</v>
      </c>
      <c r="V842" s="3">
        <v>64.16</v>
      </c>
      <c r="W842" s="3">
        <f t="shared" si="54"/>
        <v>1607.58563410174</v>
      </c>
      <c r="X842" s="3">
        <f t="shared" si="55"/>
        <v>13.53</v>
      </c>
      <c r="Y842" s="3">
        <v>3645.37</v>
      </c>
      <c r="Z842" s="3">
        <v>469.86</v>
      </c>
      <c r="AA842" s="3">
        <f t="shared" si="52"/>
        <v>4115.2299999999996</v>
      </c>
    </row>
    <row r="843" spans="1:27" x14ac:dyDescent="0.25">
      <c r="A843" s="93">
        <v>2018</v>
      </c>
      <c r="B843" s="93" t="s">
        <v>56</v>
      </c>
      <c r="C843" s="121" t="s">
        <v>20</v>
      </c>
      <c r="D843" s="3">
        <f>VLOOKUP(B843,SWH!$A$4:$C$19,3,FALSE)</f>
        <v>6871</v>
      </c>
      <c r="E843" s="3">
        <v>0</v>
      </c>
      <c r="F843" s="3">
        <v>27.14</v>
      </c>
      <c r="G843" s="3">
        <v>892.62</v>
      </c>
      <c r="H843" s="3">
        <v>606.09</v>
      </c>
      <c r="I843" s="3">
        <v>30.69</v>
      </c>
      <c r="J843" s="3">
        <v>1293.2</v>
      </c>
      <c r="K843" s="3">
        <v>361.03</v>
      </c>
      <c r="L843" s="3">
        <v>19.43</v>
      </c>
      <c r="M843" s="3">
        <v>442.64</v>
      </c>
      <c r="N843" s="3">
        <v>0.17</v>
      </c>
      <c r="O843" s="3">
        <f>VLOOKUP(B843,SWH!$A$4:$B$19,2,FALSE)</f>
        <v>1.4365898259999999E-2</v>
      </c>
      <c r="P843" s="3">
        <f t="shared" si="53"/>
        <v>0.15563410174</v>
      </c>
      <c r="Q843" s="3">
        <v>0</v>
      </c>
      <c r="R843" s="3">
        <v>0</v>
      </c>
      <c r="S843" s="3">
        <v>64.97</v>
      </c>
      <c r="T843" s="3">
        <v>25.84</v>
      </c>
      <c r="U843" s="3">
        <v>96.45</v>
      </c>
      <c r="V843" s="3">
        <v>62.99</v>
      </c>
      <c r="W843" s="3">
        <f t="shared" si="54"/>
        <v>1400.3856341017399</v>
      </c>
      <c r="X843" s="3">
        <f t="shared" si="55"/>
        <v>27.14</v>
      </c>
      <c r="Y843" s="3">
        <v>3438.64</v>
      </c>
      <c r="Z843" s="3">
        <v>484.62</v>
      </c>
      <c r="AA843" s="3">
        <f t="shared" si="52"/>
        <v>3923.2599999999998</v>
      </c>
    </row>
    <row r="844" spans="1:27" x14ac:dyDescent="0.25">
      <c r="A844" s="93">
        <v>2018</v>
      </c>
      <c r="B844" s="93" t="s">
        <v>56</v>
      </c>
      <c r="C844" s="121" t="s">
        <v>3</v>
      </c>
      <c r="D844" s="3">
        <f>VLOOKUP(B844,SWH!$A$4:$C$19,3,FALSE)</f>
        <v>6871</v>
      </c>
      <c r="E844" s="3">
        <v>0</v>
      </c>
      <c r="F844" s="3">
        <v>119.75</v>
      </c>
      <c r="G844" s="3">
        <v>612.15</v>
      </c>
      <c r="H844" s="3">
        <v>607.01</v>
      </c>
      <c r="I844" s="3">
        <v>30.68</v>
      </c>
      <c r="J844" s="3">
        <v>1293.2</v>
      </c>
      <c r="K844" s="3">
        <v>361.03</v>
      </c>
      <c r="L844" s="3">
        <v>19.43</v>
      </c>
      <c r="M844" s="3">
        <v>347.78</v>
      </c>
      <c r="N844" s="3">
        <v>1.06</v>
      </c>
      <c r="O844" s="3">
        <f>VLOOKUP(B844,SWH!$A$4:$B$19,2,FALSE)</f>
        <v>1.4365898259999999E-2</v>
      </c>
      <c r="P844" s="3">
        <f t="shared" si="53"/>
        <v>1.0456341017400002</v>
      </c>
      <c r="Q844" s="3">
        <v>0</v>
      </c>
      <c r="R844" s="3">
        <v>0</v>
      </c>
      <c r="S844" s="3">
        <v>70.569999999999993</v>
      </c>
      <c r="T844" s="3">
        <v>25.84</v>
      </c>
      <c r="U844" s="3">
        <v>108.85</v>
      </c>
      <c r="V844" s="3">
        <v>63.59</v>
      </c>
      <c r="W844" s="3">
        <f t="shared" si="54"/>
        <v>1031.54563410174</v>
      </c>
      <c r="X844" s="3">
        <f t="shared" si="55"/>
        <v>119.75</v>
      </c>
      <c r="Y844" s="3">
        <v>3071.3</v>
      </c>
      <c r="Z844" s="3">
        <v>589.63</v>
      </c>
      <c r="AA844" s="3">
        <f t="shared" si="52"/>
        <v>3660.9300000000003</v>
      </c>
    </row>
    <row r="845" spans="1:27" x14ac:dyDescent="0.25">
      <c r="A845" s="93">
        <v>2018</v>
      </c>
      <c r="B845" s="93" t="s">
        <v>56</v>
      </c>
      <c r="C845" s="121" t="s">
        <v>7</v>
      </c>
      <c r="D845" s="3">
        <f>VLOOKUP(B845,SWH!$A$4:$C$19,3,FALSE)</f>
        <v>6871</v>
      </c>
      <c r="E845" s="3">
        <v>0</v>
      </c>
      <c r="F845" s="3">
        <v>104.07</v>
      </c>
      <c r="G845" s="3">
        <v>642.21</v>
      </c>
      <c r="H845" s="3">
        <v>605.69000000000005</v>
      </c>
      <c r="I845" s="3">
        <v>30.68</v>
      </c>
      <c r="J845" s="3">
        <v>1293.2</v>
      </c>
      <c r="K845" s="3">
        <v>361.03</v>
      </c>
      <c r="L845" s="3">
        <v>19.43</v>
      </c>
      <c r="M845" s="3">
        <v>404.73</v>
      </c>
      <c r="N845" s="3">
        <v>0.6</v>
      </c>
      <c r="O845" s="3">
        <f>VLOOKUP(B845,SWH!$A$4:$B$19,2,FALSE)</f>
        <v>1.4365898259999999E-2</v>
      </c>
      <c r="P845" s="3">
        <f t="shared" si="53"/>
        <v>0.58563410173999997</v>
      </c>
      <c r="Q845" s="3">
        <v>0</v>
      </c>
      <c r="R845" s="3">
        <v>0</v>
      </c>
      <c r="S845" s="3">
        <v>0</v>
      </c>
      <c r="T845" s="3">
        <v>25.84</v>
      </c>
      <c r="U845" s="3">
        <v>105.3</v>
      </c>
      <c r="V845" s="3">
        <v>62.93</v>
      </c>
      <c r="W845" s="3">
        <f t="shared" si="54"/>
        <v>1047.52563410174</v>
      </c>
      <c r="X845" s="3">
        <f t="shared" si="55"/>
        <v>104.07</v>
      </c>
      <c r="Y845" s="3">
        <v>3085.3</v>
      </c>
      <c r="Z845" s="3">
        <v>570.4</v>
      </c>
      <c r="AA845" s="3">
        <f t="shared" si="52"/>
        <v>3655.7000000000003</v>
      </c>
    </row>
    <row r="846" spans="1:27" x14ac:dyDescent="0.25">
      <c r="A846" s="93">
        <v>2018</v>
      </c>
      <c r="B846" s="93" t="s">
        <v>56</v>
      </c>
      <c r="C846" s="121" t="s">
        <v>17</v>
      </c>
      <c r="D846" s="3">
        <f>VLOOKUP(B846,SWH!$A$4:$C$19,3,FALSE)</f>
        <v>6871</v>
      </c>
      <c r="E846" s="3">
        <v>0</v>
      </c>
      <c r="F846" s="3">
        <v>43.39</v>
      </c>
      <c r="G846" s="3">
        <v>410.28</v>
      </c>
      <c r="H846" s="3">
        <v>605.57000000000005</v>
      </c>
      <c r="I846" s="3">
        <v>30.73</v>
      </c>
      <c r="J846" s="3">
        <v>1293.2</v>
      </c>
      <c r="K846" s="3">
        <v>361.03</v>
      </c>
      <c r="L846" s="3">
        <v>19.43</v>
      </c>
      <c r="M846" s="3">
        <v>322.69</v>
      </c>
      <c r="N846" s="3">
        <v>0.32</v>
      </c>
      <c r="O846" s="3">
        <f>VLOOKUP(B846,SWH!$A$4:$B$19,2,FALSE)</f>
        <v>1.4365898259999999E-2</v>
      </c>
      <c r="P846" s="3">
        <f t="shared" si="53"/>
        <v>0.30563410174</v>
      </c>
      <c r="Q846" s="3">
        <v>0</v>
      </c>
      <c r="R846" s="3">
        <v>0</v>
      </c>
      <c r="S846" s="3">
        <v>0</v>
      </c>
      <c r="T846" s="3">
        <v>25.84</v>
      </c>
      <c r="U846" s="3">
        <v>107.87</v>
      </c>
      <c r="V846" s="3">
        <v>63.59</v>
      </c>
      <c r="W846" s="3">
        <f t="shared" si="54"/>
        <v>733.27563410174002</v>
      </c>
      <c r="X846" s="3">
        <f t="shared" si="55"/>
        <v>43.39</v>
      </c>
      <c r="Y846" s="3">
        <v>2771.64</v>
      </c>
      <c r="Z846" s="3">
        <v>512.29</v>
      </c>
      <c r="AA846" s="3">
        <f t="shared" si="52"/>
        <v>3283.93</v>
      </c>
    </row>
    <row r="847" spans="1:27" x14ac:dyDescent="0.25">
      <c r="A847" s="93">
        <v>2018</v>
      </c>
      <c r="B847" s="93" t="s">
        <v>56</v>
      </c>
      <c r="C847" s="121" t="s">
        <v>14</v>
      </c>
      <c r="D847" s="3">
        <f>VLOOKUP(B847,SWH!$A$4:$C$19,3,FALSE)</f>
        <v>6871</v>
      </c>
      <c r="E847" s="3">
        <v>0</v>
      </c>
      <c r="F847" s="3">
        <v>277.97000000000003</v>
      </c>
      <c r="G847" s="3">
        <v>431.11</v>
      </c>
      <c r="H847" s="3">
        <v>605.39</v>
      </c>
      <c r="I847" s="3">
        <v>30.74</v>
      </c>
      <c r="J847" s="3">
        <v>1293.2</v>
      </c>
      <c r="K847" s="3">
        <v>361.03</v>
      </c>
      <c r="L847" s="3">
        <v>19.43</v>
      </c>
      <c r="M847" s="3">
        <v>336.95</v>
      </c>
      <c r="N847" s="3">
        <v>1.75</v>
      </c>
      <c r="O847" s="3">
        <f>VLOOKUP(B847,SWH!$A$4:$B$19,2,FALSE)</f>
        <v>1.4365898259999999E-2</v>
      </c>
      <c r="P847" s="3">
        <f t="shared" si="53"/>
        <v>1.7356341017400001</v>
      </c>
      <c r="Q847" s="3">
        <v>0</v>
      </c>
      <c r="R847" s="3">
        <v>0</v>
      </c>
      <c r="S847" s="3">
        <v>86.96</v>
      </c>
      <c r="T847" s="3">
        <v>25.84</v>
      </c>
      <c r="U847" s="3">
        <v>118.67</v>
      </c>
      <c r="V847" s="3">
        <v>63.52</v>
      </c>
      <c r="W847" s="3">
        <f t="shared" si="54"/>
        <v>856.75563410173993</v>
      </c>
      <c r="X847" s="3">
        <f t="shared" si="55"/>
        <v>277.97000000000003</v>
      </c>
      <c r="Y847" s="3">
        <v>2894.88</v>
      </c>
      <c r="Z847" s="3">
        <v>757.67</v>
      </c>
      <c r="AA847" s="3">
        <f t="shared" si="52"/>
        <v>3652.55</v>
      </c>
    </row>
    <row r="848" spans="1:27" x14ac:dyDescent="0.25">
      <c r="A848" s="93">
        <v>2018</v>
      </c>
      <c r="B848" s="93" t="s">
        <v>56</v>
      </c>
      <c r="C848" s="121" t="s">
        <v>2</v>
      </c>
      <c r="D848" s="3">
        <f>VLOOKUP(B848,SWH!$A$4:$C$19,3,FALSE)</f>
        <v>6871</v>
      </c>
      <c r="E848" s="3">
        <v>0</v>
      </c>
      <c r="F848" s="3">
        <v>217.56</v>
      </c>
      <c r="G848" s="3">
        <v>447.19</v>
      </c>
      <c r="H848" s="3">
        <v>603.14</v>
      </c>
      <c r="I848" s="3">
        <v>30.67</v>
      </c>
      <c r="J848" s="3">
        <v>1293.2</v>
      </c>
      <c r="K848" s="3">
        <v>361.03</v>
      </c>
      <c r="L848" s="3">
        <v>19.43</v>
      </c>
      <c r="M848" s="3">
        <v>411.12</v>
      </c>
      <c r="N848" s="3">
        <v>1.18</v>
      </c>
      <c r="O848" s="3">
        <f>VLOOKUP(B848,SWH!$A$4:$B$19,2,FALSE)</f>
        <v>1.4365898259999999E-2</v>
      </c>
      <c r="P848" s="3">
        <f t="shared" si="53"/>
        <v>1.16563410174</v>
      </c>
      <c r="Q848" s="3">
        <v>0</v>
      </c>
      <c r="R848" s="3">
        <v>0</v>
      </c>
      <c r="S848" s="3">
        <v>0</v>
      </c>
      <c r="T848" s="3">
        <v>25.84</v>
      </c>
      <c r="U848" s="3">
        <v>115.4</v>
      </c>
      <c r="V848" s="3">
        <v>62.81</v>
      </c>
      <c r="W848" s="3">
        <f t="shared" si="54"/>
        <v>859.47563410173996</v>
      </c>
      <c r="X848" s="3">
        <f t="shared" si="55"/>
        <v>217.56</v>
      </c>
      <c r="Y848" s="3">
        <v>2894.57</v>
      </c>
      <c r="Z848" s="3">
        <v>693.98</v>
      </c>
      <c r="AA848" s="3">
        <f t="shared" si="52"/>
        <v>3588.55</v>
      </c>
    </row>
    <row r="849" spans="1:27" x14ac:dyDescent="0.25">
      <c r="A849" s="93">
        <v>2018</v>
      </c>
      <c r="B849" s="93" t="s">
        <v>56</v>
      </c>
      <c r="C849" s="121" t="s">
        <v>18</v>
      </c>
      <c r="D849" s="3">
        <f>VLOOKUP(B849,SWH!$A$4:$C$19,3,FALSE)</f>
        <v>6871</v>
      </c>
      <c r="E849" s="3">
        <v>0</v>
      </c>
      <c r="F849" s="3">
        <v>530.49</v>
      </c>
      <c r="G849" s="3">
        <v>165.01</v>
      </c>
      <c r="H849" s="3">
        <v>609.11</v>
      </c>
      <c r="I849" s="3">
        <v>30.74</v>
      </c>
      <c r="J849" s="3">
        <v>1293.2</v>
      </c>
      <c r="K849" s="3">
        <v>361.03</v>
      </c>
      <c r="L849" s="3">
        <v>19.43</v>
      </c>
      <c r="M849" s="3">
        <v>319.55</v>
      </c>
      <c r="N849" s="3">
        <v>3.03</v>
      </c>
      <c r="O849" s="3">
        <f>VLOOKUP(B849,SWH!$A$4:$B$19,2,FALSE)</f>
        <v>1.4365898259999999E-2</v>
      </c>
      <c r="P849" s="3">
        <f t="shared" si="53"/>
        <v>3.0156341017399999</v>
      </c>
      <c r="Q849" s="3">
        <v>0</v>
      </c>
      <c r="R849" s="3">
        <v>0</v>
      </c>
      <c r="S849" s="3">
        <v>0</v>
      </c>
      <c r="T849" s="3">
        <v>25.84</v>
      </c>
      <c r="U849" s="3">
        <v>120.17</v>
      </c>
      <c r="V849" s="3">
        <v>63.38</v>
      </c>
      <c r="W849" s="3">
        <f t="shared" si="54"/>
        <v>487.57563410173998</v>
      </c>
      <c r="X849" s="3">
        <f t="shared" si="55"/>
        <v>530.49</v>
      </c>
      <c r="Y849" s="3">
        <v>2529.29</v>
      </c>
      <c r="Z849" s="3">
        <v>1011.69</v>
      </c>
      <c r="AA849" s="3">
        <f t="shared" si="52"/>
        <v>3540.98</v>
      </c>
    </row>
    <row r="850" spans="1:27" x14ac:dyDescent="0.25">
      <c r="A850" s="93">
        <v>2018</v>
      </c>
      <c r="B850" s="93" t="s">
        <v>56</v>
      </c>
      <c r="C850" s="121" t="s">
        <v>4</v>
      </c>
      <c r="D850" s="3">
        <f>VLOOKUP(B850,SWH!$A$4:$C$19,3,FALSE)</f>
        <v>6871</v>
      </c>
      <c r="E850" s="3">
        <v>0</v>
      </c>
      <c r="F850" s="3">
        <v>595.33000000000004</v>
      </c>
      <c r="G850" s="3">
        <v>266.02</v>
      </c>
      <c r="H850" s="3">
        <v>604.98</v>
      </c>
      <c r="I850" s="3">
        <v>30.69</v>
      </c>
      <c r="J850" s="3">
        <v>1293.2</v>
      </c>
      <c r="K850" s="3">
        <v>361.03</v>
      </c>
      <c r="L850" s="3">
        <v>19.43</v>
      </c>
      <c r="M850" s="3">
        <v>331.18</v>
      </c>
      <c r="N850" s="3">
        <v>3.5</v>
      </c>
      <c r="O850" s="3">
        <f>VLOOKUP(B850,SWH!$A$4:$B$19,2,FALSE)</f>
        <v>1.4365898259999999E-2</v>
      </c>
      <c r="P850" s="3">
        <f t="shared" si="53"/>
        <v>3.4856341017400001</v>
      </c>
      <c r="Q850" s="3">
        <v>0</v>
      </c>
      <c r="R850" s="3">
        <v>0</v>
      </c>
      <c r="S850" s="3">
        <v>78.11</v>
      </c>
      <c r="T850" s="3">
        <v>25.84</v>
      </c>
      <c r="U850" s="3">
        <v>126.8</v>
      </c>
      <c r="V850" s="3">
        <v>63.47</v>
      </c>
      <c r="W850" s="3">
        <f t="shared" si="54"/>
        <v>678.79563410174001</v>
      </c>
      <c r="X850" s="3">
        <f t="shared" si="55"/>
        <v>595.33000000000004</v>
      </c>
      <c r="Y850" s="3">
        <v>2716.42</v>
      </c>
      <c r="Z850" s="3">
        <v>1083.1600000000001</v>
      </c>
      <c r="AA850" s="3">
        <f t="shared" si="52"/>
        <v>3799.58</v>
      </c>
    </row>
    <row r="851" spans="1:27" x14ac:dyDescent="0.25">
      <c r="A851" s="93">
        <v>2018</v>
      </c>
      <c r="B851" s="93" t="s">
        <v>56</v>
      </c>
      <c r="C851" s="121" t="s">
        <v>5</v>
      </c>
      <c r="D851" s="3">
        <f>VLOOKUP(B851,SWH!$A$4:$C$19,3,FALSE)</f>
        <v>6871</v>
      </c>
      <c r="E851" s="3">
        <v>0</v>
      </c>
      <c r="F851" s="3">
        <v>546.20000000000005</v>
      </c>
      <c r="G851" s="3">
        <v>324.23</v>
      </c>
      <c r="H851" s="3">
        <v>604.13</v>
      </c>
      <c r="I851" s="3">
        <v>30.72</v>
      </c>
      <c r="J851" s="3">
        <v>1293.2</v>
      </c>
      <c r="K851" s="3">
        <v>361.03</v>
      </c>
      <c r="L851" s="3">
        <v>19.43</v>
      </c>
      <c r="M851" s="3">
        <v>392.5</v>
      </c>
      <c r="N851" s="3">
        <v>2.79</v>
      </c>
      <c r="O851" s="3">
        <f>VLOOKUP(B851,SWH!$A$4:$B$19,2,FALSE)</f>
        <v>1.4365898259999999E-2</v>
      </c>
      <c r="P851" s="3">
        <f t="shared" si="53"/>
        <v>2.7756341017400001</v>
      </c>
      <c r="Q851" s="3">
        <v>0</v>
      </c>
      <c r="R851" s="3">
        <v>0</v>
      </c>
      <c r="S851" s="3">
        <v>0</v>
      </c>
      <c r="T851" s="3">
        <v>25.84</v>
      </c>
      <c r="U851" s="3">
        <v>123.94</v>
      </c>
      <c r="V851" s="3">
        <v>62.92</v>
      </c>
      <c r="W851" s="3">
        <f t="shared" si="54"/>
        <v>719.50563410174004</v>
      </c>
      <c r="X851" s="3">
        <f t="shared" si="55"/>
        <v>546.20000000000005</v>
      </c>
      <c r="Y851" s="3">
        <v>2755.76</v>
      </c>
      <c r="Z851" s="3">
        <v>1031.17</v>
      </c>
      <c r="AA851" s="3">
        <f t="shared" si="52"/>
        <v>3786.9300000000003</v>
      </c>
    </row>
    <row r="852" spans="1:27" x14ac:dyDescent="0.25">
      <c r="A852" s="93">
        <v>2018</v>
      </c>
      <c r="B852" s="93" t="s">
        <v>56</v>
      </c>
      <c r="C852" s="121" t="s">
        <v>15</v>
      </c>
      <c r="D852" s="3">
        <f>VLOOKUP(B852,SWH!$A$4:$C$19,3,FALSE)</f>
        <v>6871</v>
      </c>
      <c r="E852" s="3">
        <v>0</v>
      </c>
      <c r="F852" s="3">
        <v>337.03</v>
      </c>
      <c r="G852" s="3">
        <v>101.82</v>
      </c>
      <c r="H852" s="3">
        <v>607.63</v>
      </c>
      <c r="I852" s="3">
        <v>30.72</v>
      </c>
      <c r="J852" s="3">
        <v>1293.2</v>
      </c>
      <c r="K852" s="3">
        <v>361.03</v>
      </c>
      <c r="L852" s="3">
        <v>19.43</v>
      </c>
      <c r="M852" s="3">
        <v>313.11</v>
      </c>
      <c r="N852" s="3">
        <v>2.61</v>
      </c>
      <c r="O852" s="3">
        <f>VLOOKUP(B852,SWH!$A$4:$B$19,2,FALSE)</f>
        <v>1.4365898259999999E-2</v>
      </c>
      <c r="P852" s="3">
        <f t="shared" si="53"/>
        <v>2.59563410174</v>
      </c>
      <c r="Q852" s="3">
        <v>0</v>
      </c>
      <c r="R852" s="3">
        <v>0</v>
      </c>
      <c r="S852" s="3">
        <v>72.010000000000005</v>
      </c>
      <c r="T852" s="3">
        <v>25.84</v>
      </c>
      <c r="U852" s="3">
        <v>124.51</v>
      </c>
      <c r="V852" s="3">
        <v>63.41</v>
      </c>
      <c r="W852" s="3">
        <f t="shared" si="54"/>
        <v>489.53563410174002</v>
      </c>
      <c r="X852" s="3">
        <f t="shared" si="55"/>
        <v>337.03</v>
      </c>
      <c r="Y852" s="3">
        <v>2529.77</v>
      </c>
      <c r="Z852" s="3">
        <v>822.57</v>
      </c>
      <c r="AA852" s="3">
        <f t="shared" si="52"/>
        <v>3352.34</v>
      </c>
    </row>
    <row r="853" spans="1:27" x14ac:dyDescent="0.25">
      <c r="A853" s="93">
        <v>2018</v>
      </c>
      <c r="B853" s="93" t="s">
        <v>56</v>
      </c>
      <c r="C853" s="121" t="s">
        <v>16</v>
      </c>
      <c r="D853" s="3">
        <f>VLOOKUP(B853,SWH!$A$4:$C$19,3,FALSE)</f>
        <v>6871</v>
      </c>
      <c r="E853" s="3">
        <v>0</v>
      </c>
      <c r="F853" s="3">
        <v>1316.91</v>
      </c>
      <c r="G853" s="3">
        <v>285.88</v>
      </c>
      <c r="H853" s="3">
        <v>604.91999999999996</v>
      </c>
      <c r="I853" s="3">
        <v>30.71</v>
      </c>
      <c r="J853" s="3">
        <v>1293.2</v>
      </c>
      <c r="K853" s="3">
        <v>361.03</v>
      </c>
      <c r="L853" s="3">
        <v>19.43</v>
      </c>
      <c r="M853" s="3">
        <v>366.91</v>
      </c>
      <c r="N853" s="3">
        <v>7.27</v>
      </c>
      <c r="O853" s="3">
        <f>VLOOKUP(B853,SWH!$A$4:$B$19,2,FALSE)</f>
        <v>1.4365898259999999E-2</v>
      </c>
      <c r="P853" s="3">
        <f t="shared" si="53"/>
        <v>7.2556341017399992</v>
      </c>
      <c r="Q853" s="3">
        <v>0</v>
      </c>
      <c r="R853" s="3">
        <v>0</v>
      </c>
      <c r="S853" s="3">
        <v>100.38</v>
      </c>
      <c r="T853" s="3">
        <v>25.84</v>
      </c>
      <c r="U853" s="3">
        <v>133.41</v>
      </c>
      <c r="V853" s="3">
        <v>63.44</v>
      </c>
      <c r="W853" s="3">
        <f t="shared" si="54"/>
        <v>760.42563410174</v>
      </c>
      <c r="X853" s="3">
        <f t="shared" si="55"/>
        <v>1316.91</v>
      </c>
      <c r="Y853" s="3">
        <v>2797.97</v>
      </c>
      <c r="Z853" s="3">
        <v>1811.35</v>
      </c>
      <c r="AA853" s="3">
        <f t="shared" si="52"/>
        <v>4609.32</v>
      </c>
    </row>
    <row r="854" spans="1:27" x14ac:dyDescent="0.25">
      <c r="A854" s="93">
        <v>2018</v>
      </c>
      <c r="B854" s="93" t="s">
        <v>56</v>
      </c>
      <c r="C854" s="121" t="s">
        <v>9</v>
      </c>
      <c r="D854" s="3">
        <f>VLOOKUP(B854,SWH!$A$4:$C$19,3,FALSE)</f>
        <v>6871</v>
      </c>
      <c r="E854" s="3">
        <v>0</v>
      </c>
      <c r="F854" s="3">
        <v>856.38</v>
      </c>
      <c r="G854" s="3">
        <v>200.84</v>
      </c>
      <c r="H854" s="3">
        <v>605.04</v>
      </c>
      <c r="I854" s="3">
        <v>30.67</v>
      </c>
      <c r="J854" s="3">
        <v>1293.2</v>
      </c>
      <c r="K854" s="3">
        <v>361.03</v>
      </c>
      <c r="L854" s="3">
        <v>19.43</v>
      </c>
      <c r="M854" s="3">
        <v>385.14</v>
      </c>
      <c r="N854" s="3">
        <v>4.7300000000000004</v>
      </c>
      <c r="O854" s="3">
        <f>VLOOKUP(B854,SWH!$A$4:$B$19,2,FALSE)</f>
        <v>1.4365898259999999E-2</v>
      </c>
      <c r="P854" s="3">
        <f t="shared" si="53"/>
        <v>4.7156341017400001</v>
      </c>
      <c r="Q854" s="3">
        <v>0</v>
      </c>
      <c r="R854" s="3">
        <v>0</v>
      </c>
      <c r="S854" s="3">
        <v>84.88</v>
      </c>
      <c r="T854" s="3">
        <v>25.84</v>
      </c>
      <c r="U854" s="3">
        <v>131.38999999999999</v>
      </c>
      <c r="V854" s="3">
        <v>62.96</v>
      </c>
      <c r="W854" s="3">
        <f t="shared" si="54"/>
        <v>675.57563410173998</v>
      </c>
      <c r="X854" s="3">
        <f t="shared" si="55"/>
        <v>856.38</v>
      </c>
      <c r="Y854" s="3">
        <v>2712.73</v>
      </c>
      <c r="Z854" s="3">
        <v>1348.8</v>
      </c>
      <c r="AA854" s="3">
        <f t="shared" si="52"/>
        <v>4061.5299999999997</v>
      </c>
    </row>
    <row r="855" spans="1:27" x14ac:dyDescent="0.25">
      <c r="A855" s="93">
        <v>2018</v>
      </c>
      <c r="B855" s="93" t="s">
        <v>56</v>
      </c>
      <c r="C855" s="121" t="s">
        <v>12</v>
      </c>
      <c r="D855" s="3">
        <f>VLOOKUP(B855,SWH!$A$4:$C$19,3,FALSE)</f>
        <v>6871</v>
      </c>
      <c r="E855" s="3">
        <v>0</v>
      </c>
      <c r="F855" s="3">
        <v>1756.12</v>
      </c>
      <c r="G855" s="3">
        <v>239.06</v>
      </c>
      <c r="H855" s="3">
        <v>604.63</v>
      </c>
      <c r="I855" s="3">
        <v>30.72</v>
      </c>
      <c r="J855" s="3">
        <v>1293.2</v>
      </c>
      <c r="K855" s="3">
        <v>361.03</v>
      </c>
      <c r="L855" s="3">
        <v>19.43</v>
      </c>
      <c r="M855" s="3">
        <v>374.76</v>
      </c>
      <c r="N855" s="3">
        <v>2.11</v>
      </c>
      <c r="O855" s="3">
        <f>VLOOKUP(B855,SWH!$A$4:$B$19,2,FALSE)</f>
        <v>1.4365898259999999E-2</v>
      </c>
      <c r="P855" s="3">
        <f t="shared" si="53"/>
        <v>2.09563410174</v>
      </c>
      <c r="Q855" s="3">
        <v>0</v>
      </c>
      <c r="R855" s="3">
        <v>0</v>
      </c>
      <c r="S855" s="3">
        <v>99.41</v>
      </c>
      <c r="T855" s="3">
        <v>25.84</v>
      </c>
      <c r="U855" s="3">
        <v>140.47</v>
      </c>
      <c r="V855" s="3">
        <v>63.35</v>
      </c>
      <c r="W855" s="3">
        <f t="shared" si="54"/>
        <v>715.32563410173998</v>
      </c>
      <c r="X855" s="3">
        <f t="shared" si="55"/>
        <v>1756.12</v>
      </c>
      <c r="Y855" s="3">
        <v>2752.5</v>
      </c>
      <c r="Z855" s="3">
        <v>2257.61</v>
      </c>
      <c r="AA855" s="3">
        <f t="shared" si="52"/>
        <v>5010.1100000000006</v>
      </c>
    </row>
    <row r="856" spans="1:27" x14ac:dyDescent="0.25">
      <c r="A856" s="93">
        <v>2018</v>
      </c>
      <c r="B856" s="93" t="s">
        <v>56</v>
      </c>
      <c r="C856" s="121" t="s">
        <v>8</v>
      </c>
      <c r="D856" s="3">
        <f>VLOOKUP(B856,SWH!$A$4:$C$19,3,FALSE)</f>
        <v>6871</v>
      </c>
      <c r="E856" s="3">
        <v>0</v>
      </c>
      <c r="F856" s="3">
        <v>3216.66</v>
      </c>
      <c r="G856" s="3">
        <v>104.43</v>
      </c>
      <c r="H856" s="3">
        <v>615.95000000000005</v>
      </c>
      <c r="I856" s="3">
        <v>30.92</v>
      </c>
      <c r="J856" s="3">
        <v>1293.2</v>
      </c>
      <c r="K856" s="3">
        <v>361.03</v>
      </c>
      <c r="L856" s="3">
        <v>19.440000000000001</v>
      </c>
      <c r="M856" s="3">
        <v>415.1</v>
      </c>
      <c r="N856" s="3">
        <v>4.5599999999999996</v>
      </c>
      <c r="O856" s="3">
        <f>VLOOKUP(B856,SWH!$A$4:$B$19,2,FALSE)</f>
        <v>1.4365898259999999E-2</v>
      </c>
      <c r="P856" s="3">
        <f t="shared" si="53"/>
        <v>4.5456341017399993</v>
      </c>
      <c r="Q856" s="3">
        <v>0</v>
      </c>
      <c r="R856" s="3">
        <v>0</v>
      </c>
      <c r="S856" s="3">
        <v>119.16</v>
      </c>
      <c r="T856" s="3">
        <v>25.85</v>
      </c>
      <c r="U856" s="3">
        <v>149.28</v>
      </c>
      <c r="V856" s="3">
        <v>63</v>
      </c>
      <c r="W856" s="3">
        <f t="shared" si="54"/>
        <v>643.23563410173995</v>
      </c>
      <c r="X856" s="3">
        <f t="shared" si="55"/>
        <v>3216.66</v>
      </c>
      <c r="Y856" s="3">
        <v>2691.6</v>
      </c>
      <c r="Z856" s="3">
        <v>3726.96</v>
      </c>
      <c r="AA856" s="3">
        <f t="shared" si="52"/>
        <v>6418.5599999999995</v>
      </c>
    </row>
    <row r="857" spans="1:27" x14ac:dyDescent="0.25">
      <c r="A857" s="93">
        <v>2006</v>
      </c>
      <c r="B857" s="93" t="s">
        <v>65</v>
      </c>
      <c r="C857" s="121" t="s">
        <v>10</v>
      </c>
      <c r="D857" s="3">
        <f>VLOOKUP(B857,SWH!$A$4:$C$19,3,FALSE)</f>
        <v>232.34</v>
      </c>
      <c r="E857" s="3">
        <v>0</v>
      </c>
      <c r="F857" s="3">
        <v>0</v>
      </c>
      <c r="G857" s="3">
        <v>501.32</v>
      </c>
      <c r="H857" s="3">
        <v>63.7</v>
      </c>
      <c r="I857" s="3">
        <v>27.42</v>
      </c>
      <c r="J857" s="3">
        <v>276.88</v>
      </c>
      <c r="K857" s="3">
        <v>477.16</v>
      </c>
      <c r="L857" s="3">
        <v>0</v>
      </c>
      <c r="M857" s="3">
        <v>149.66999999999999</v>
      </c>
      <c r="N857" s="3">
        <v>0</v>
      </c>
      <c r="O857" s="3">
        <f>VLOOKUP(B857,SWH!$A$4:$B$19,2,FALSE)</f>
        <v>0</v>
      </c>
      <c r="P857" s="3">
        <f t="shared" si="53"/>
        <v>0</v>
      </c>
      <c r="Q857" s="3">
        <v>0</v>
      </c>
      <c r="R857" s="3">
        <v>0</v>
      </c>
      <c r="S857" s="3">
        <v>0</v>
      </c>
      <c r="T857" s="3">
        <v>0</v>
      </c>
      <c r="U857" s="3">
        <v>124.61</v>
      </c>
      <c r="V857" s="3">
        <v>69.97</v>
      </c>
      <c r="W857" s="3">
        <f t="shared" si="54"/>
        <v>650.99</v>
      </c>
      <c r="X857" s="3">
        <f t="shared" si="55"/>
        <v>0</v>
      </c>
      <c r="Y857" s="3">
        <v>1088.97</v>
      </c>
      <c r="Z857" s="3">
        <v>601.77</v>
      </c>
      <c r="AA857" s="3">
        <f t="shared" si="52"/>
        <v>1690.74</v>
      </c>
    </row>
    <row r="858" spans="1:27" x14ac:dyDescent="0.25">
      <c r="A858" s="93">
        <v>2006</v>
      </c>
      <c r="B858" s="93" t="s">
        <v>65</v>
      </c>
      <c r="C858" s="121" t="s">
        <v>6</v>
      </c>
      <c r="D858" s="3">
        <f>VLOOKUP(B858,SWH!$A$4:$C$19,3,FALSE)</f>
        <v>232.34</v>
      </c>
      <c r="E858" s="3">
        <v>0</v>
      </c>
      <c r="F858" s="3">
        <v>0.41</v>
      </c>
      <c r="G858" s="3">
        <v>454.43</v>
      </c>
      <c r="H858" s="3">
        <v>63.7</v>
      </c>
      <c r="I858" s="3">
        <v>27.43</v>
      </c>
      <c r="J858" s="3">
        <v>276.88</v>
      </c>
      <c r="K858" s="3">
        <v>477.16</v>
      </c>
      <c r="L858" s="3">
        <v>0</v>
      </c>
      <c r="M858" s="3">
        <v>173.98</v>
      </c>
      <c r="N858" s="3">
        <v>0</v>
      </c>
      <c r="O858" s="3">
        <f>VLOOKUP(B858,SWH!$A$4:$B$19,2,FALSE)</f>
        <v>0</v>
      </c>
      <c r="P858" s="3">
        <f t="shared" si="53"/>
        <v>0</v>
      </c>
      <c r="Q858" s="3">
        <v>0</v>
      </c>
      <c r="R858" s="3">
        <v>0</v>
      </c>
      <c r="S858" s="3">
        <v>0</v>
      </c>
      <c r="T858" s="3">
        <v>0</v>
      </c>
      <c r="U858" s="3">
        <v>124.03</v>
      </c>
      <c r="V858" s="3">
        <v>69.45</v>
      </c>
      <c r="W858" s="3">
        <f t="shared" si="54"/>
        <v>628.41</v>
      </c>
      <c r="X858" s="3">
        <f t="shared" si="55"/>
        <v>0.41</v>
      </c>
      <c r="Y858" s="3">
        <v>1065.8800000000001</v>
      </c>
      <c r="Z858" s="3">
        <v>601.59</v>
      </c>
      <c r="AA858" s="3">
        <f t="shared" si="52"/>
        <v>1667.4700000000003</v>
      </c>
    </row>
    <row r="859" spans="1:27" x14ac:dyDescent="0.25">
      <c r="A859" s="93">
        <v>2006</v>
      </c>
      <c r="B859" s="93" t="s">
        <v>65</v>
      </c>
      <c r="C859" s="121" t="s">
        <v>11</v>
      </c>
      <c r="D859" s="3">
        <f>VLOOKUP(B859,SWH!$A$4:$C$19,3,FALSE)</f>
        <v>232.34</v>
      </c>
      <c r="E859" s="3">
        <v>0</v>
      </c>
      <c r="F859" s="3">
        <v>0.02</v>
      </c>
      <c r="G859" s="3">
        <v>321.97000000000003</v>
      </c>
      <c r="H859" s="3">
        <v>63.7</v>
      </c>
      <c r="I859" s="3">
        <v>27.43</v>
      </c>
      <c r="J859" s="3">
        <v>276.88</v>
      </c>
      <c r="K859" s="3">
        <v>477.16</v>
      </c>
      <c r="L859" s="3">
        <v>0</v>
      </c>
      <c r="M859" s="3">
        <v>137.66999999999999</v>
      </c>
      <c r="N859" s="3">
        <v>0</v>
      </c>
      <c r="O859" s="3">
        <f>VLOOKUP(B859,SWH!$A$4:$B$19,2,FALSE)</f>
        <v>0</v>
      </c>
      <c r="P859" s="3">
        <f t="shared" si="53"/>
        <v>0</v>
      </c>
      <c r="Q859" s="3">
        <v>0</v>
      </c>
      <c r="R859" s="3">
        <v>0</v>
      </c>
      <c r="S859" s="3">
        <v>0</v>
      </c>
      <c r="T859" s="3">
        <v>0</v>
      </c>
      <c r="U859" s="3">
        <v>135.78</v>
      </c>
      <c r="V859" s="3">
        <v>68.91</v>
      </c>
      <c r="W859" s="3">
        <f t="shared" si="54"/>
        <v>459.64</v>
      </c>
      <c r="X859" s="3">
        <f t="shared" si="55"/>
        <v>0.02</v>
      </c>
      <c r="Y859" s="3">
        <v>896.57</v>
      </c>
      <c r="Z859" s="3">
        <v>612.95000000000005</v>
      </c>
      <c r="AA859" s="3">
        <f t="shared" si="52"/>
        <v>1509.52</v>
      </c>
    </row>
    <row r="860" spans="1:27" x14ac:dyDescent="0.25">
      <c r="A860" s="93">
        <v>2006</v>
      </c>
      <c r="B860" s="93" t="s">
        <v>65</v>
      </c>
      <c r="C860" s="121" t="s">
        <v>13</v>
      </c>
      <c r="D860" s="3">
        <f>VLOOKUP(B860,SWH!$A$4:$C$19,3,FALSE)</f>
        <v>232.34</v>
      </c>
      <c r="E860" s="3">
        <v>0</v>
      </c>
      <c r="F860" s="3">
        <v>15.73</v>
      </c>
      <c r="G860" s="3">
        <v>367.19</v>
      </c>
      <c r="H860" s="3">
        <v>63.7</v>
      </c>
      <c r="I860" s="3">
        <v>27.4</v>
      </c>
      <c r="J860" s="3">
        <v>276.88</v>
      </c>
      <c r="K860" s="3">
        <v>477.16</v>
      </c>
      <c r="L860" s="3">
        <v>0</v>
      </c>
      <c r="M860" s="3">
        <v>169.82</v>
      </c>
      <c r="N860" s="3">
        <v>0</v>
      </c>
      <c r="O860" s="3">
        <f>VLOOKUP(B860,SWH!$A$4:$B$19,2,FALSE)</f>
        <v>0</v>
      </c>
      <c r="P860" s="3">
        <f t="shared" si="53"/>
        <v>0</v>
      </c>
      <c r="Q860" s="3">
        <v>0</v>
      </c>
      <c r="R860" s="3">
        <v>0</v>
      </c>
      <c r="S860" s="3">
        <v>0</v>
      </c>
      <c r="T860" s="3">
        <v>0</v>
      </c>
      <c r="U860" s="3">
        <v>136.07</v>
      </c>
      <c r="V860" s="3">
        <v>68.77</v>
      </c>
      <c r="W860" s="3">
        <f t="shared" si="54"/>
        <v>537.01</v>
      </c>
      <c r="X860" s="3">
        <f t="shared" si="55"/>
        <v>15.73</v>
      </c>
      <c r="Y860" s="3">
        <v>973.76</v>
      </c>
      <c r="Z860" s="3">
        <v>628.96</v>
      </c>
      <c r="AA860" s="3">
        <f t="shared" si="52"/>
        <v>1602.72</v>
      </c>
    </row>
    <row r="861" spans="1:27" x14ac:dyDescent="0.25">
      <c r="A861" s="93">
        <v>2006</v>
      </c>
      <c r="B861" s="93" t="s">
        <v>65</v>
      </c>
      <c r="C861" s="121" t="s">
        <v>19</v>
      </c>
      <c r="D861" s="3">
        <f>VLOOKUP(B861,SWH!$A$4:$C$19,3,FALSE)</f>
        <v>232.34</v>
      </c>
      <c r="E861" s="3">
        <v>0</v>
      </c>
      <c r="F861" s="3">
        <v>37.92</v>
      </c>
      <c r="G861" s="3">
        <v>275.95999999999998</v>
      </c>
      <c r="H861" s="3">
        <v>63.7</v>
      </c>
      <c r="I861" s="3">
        <v>27.39</v>
      </c>
      <c r="J861" s="3">
        <v>276.88</v>
      </c>
      <c r="K861" s="3">
        <v>477.16</v>
      </c>
      <c r="L861" s="3">
        <v>0</v>
      </c>
      <c r="M861" s="3">
        <v>142.63</v>
      </c>
      <c r="N861" s="3">
        <v>0</v>
      </c>
      <c r="O861" s="3">
        <f>VLOOKUP(B861,SWH!$A$4:$B$19,2,FALSE)</f>
        <v>0</v>
      </c>
      <c r="P861" s="3">
        <f t="shared" si="53"/>
        <v>0</v>
      </c>
      <c r="Q861" s="3">
        <v>0</v>
      </c>
      <c r="R861" s="3">
        <v>0</v>
      </c>
      <c r="S861" s="3">
        <v>0</v>
      </c>
      <c r="T861" s="3">
        <v>0</v>
      </c>
      <c r="U861" s="3">
        <v>148.43</v>
      </c>
      <c r="V861" s="3">
        <v>68.459999999999994</v>
      </c>
      <c r="W861" s="3">
        <f t="shared" si="54"/>
        <v>418.59</v>
      </c>
      <c r="X861" s="3">
        <f t="shared" si="55"/>
        <v>37.92</v>
      </c>
      <c r="Y861" s="3">
        <v>855.02</v>
      </c>
      <c r="Z861" s="3">
        <v>663.5</v>
      </c>
      <c r="AA861" s="3">
        <f t="shared" si="52"/>
        <v>1518.52</v>
      </c>
    </row>
    <row r="862" spans="1:27" x14ac:dyDescent="0.25">
      <c r="A862" s="93">
        <v>2006</v>
      </c>
      <c r="B862" s="93" t="s">
        <v>65</v>
      </c>
      <c r="C862" s="121" t="s">
        <v>20</v>
      </c>
      <c r="D862" s="3">
        <f>VLOOKUP(B862,SWH!$A$4:$C$19,3,FALSE)</f>
        <v>232.34</v>
      </c>
      <c r="E862" s="3">
        <v>0</v>
      </c>
      <c r="F862" s="3">
        <v>32.43</v>
      </c>
      <c r="G862" s="3">
        <v>186.92</v>
      </c>
      <c r="H862" s="3">
        <v>63.7</v>
      </c>
      <c r="I862" s="3">
        <v>27.41</v>
      </c>
      <c r="J862" s="3">
        <v>276.88</v>
      </c>
      <c r="K862" s="3">
        <v>477.16</v>
      </c>
      <c r="L862" s="3">
        <v>0</v>
      </c>
      <c r="M862" s="3">
        <v>167.57</v>
      </c>
      <c r="N862" s="3">
        <v>0</v>
      </c>
      <c r="O862" s="3">
        <f>VLOOKUP(B862,SWH!$A$4:$B$19,2,FALSE)</f>
        <v>0</v>
      </c>
      <c r="P862" s="3">
        <f t="shared" si="53"/>
        <v>0</v>
      </c>
      <c r="Q862" s="3">
        <v>0</v>
      </c>
      <c r="R862" s="3">
        <v>0</v>
      </c>
      <c r="S862" s="3">
        <v>0</v>
      </c>
      <c r="T862" s="3">
        <v>0</v>
      </c>
      <c r="U862" s="3">
        <v>149.26</v>
      </c>
      <c r="V862" s="3">
        <v>67.28</v>
      </c>
      <c r="W862" s="3">
        <f t="shared" si="54"/>
        <v>354.49</v>
      </c>
      <c r="X862" s="3">
        <f t="shared" si="55"/>
        <v>32.43</v>
      </c>
      <c r="Y862" s="3">
        <v>789.76</v>
      </c>
      <c r="Z862" s="3">
        <v>658.84</v>
      </c>
      <c r="AA862" s="3">
        <f t="shared" si="52"/>
        <v>1448.6</v>
      </c>
    </row>
    <row r="863" spans="1:27" x14ac:dyDescent="0.25">
      <c r="A863" s="93">
        <v>2006</v>
      </c>
      <c r="B863" s="93" t="s">
        <v>65</v>
      </c>
      <c r="C863" s="121" t="s">
        <v>3</v>
      </c>
      <c r="D863" s="3">
        <f>VLOOKUP(B863,SWH!$A$4:$C$19,3,FALSE)</f>
        <v>232.34</v>
      </c>
      <c r="E863" s="3">
        <v>0</v>
      </c>
      <c r="F863" s="3">
        <v>160.88999999999999</v>
      </c>
      <c r="G863" s="3">
        <v>155.4</v>
      </c>
      <c r="H863" s="3">
        <v>63.7</v>
      </c>
      <c r="I863" s="3">
        <v>27.4</v>
      </c>
      <c r="J863" s="3">
        <v>276.88</v>
      </c>
      <c r="K863" s="3">
        <v>477.16</v>
      </c>
      <c r="L863" s="3">
        <v>0</v>
      </c>
      <c r="M863" s="3">
        <v>142.37</v>
      </c>
      <c r="N863" s="3">
        <v>0</v>
      </c>
      <c r="O863" s="3">
        <f>VLOOKUP(B863,SWH!$A$4:$B$19,2,FALSE)</f>
        <v>0</v>
      </c>
      <c r="P863" s="3">
        <f t="shared" si="53"/>
        <v>0</v>
      </c>
      <c r="Q863" s="3">
        <v>0</v>
      </c>
      <c r="R863" s="3">
        <v>0</v>
      </c>
      <c r="S863" s="3">
        <v>0</v>
      </c>
      <c r="T863" s="3">
        <v>0</v>
      </c>
      <c r="U863" s="3">
        <v>170.26</v>
      </c>
      <c r="V863" s="3">
        <v>66.69</v>
      </c>
      <c r="W863" s="3">
        <f t="shared" si="54"/>
        <v>297.77</v>
      </c>
      <c r="X863" s="3">
        <f t="shared" si="55"/>
        <v>160.88999999999999</v>
      </c>
      <c r="Y863" s="3">
        <v>732.44</v>
      </c>
      <c r="Z863" s="3">
        <v>808.31</v>
      </c>
      <c r="AA863" s="3">
        <f t="shared" si="52"/>
        <v>1540.75</v>
      </c>
    </row>
    <row r="864" spans="1:27" x14ac:dyDescent="0.25">
      <c r="A864" s="93">
        <v>2006</v>
      </c>
      <c r="B864" s="93" t="s">
        <v>65</v>
      </c>
      <c r="C864" s="121" t="s">
        <v>7</v>
      </c>
      <c r="D864" s="3">
        <f>VLOOKUP(B864,SWH!$A$4:$C$19,3,FALSE)</f>
        <v>232.34</v>
      </c>
      <c r="E864" s="3">
        <v>0</v>
      </c>
      <c r="F864" s="3">
        <v>84.49</v>
      </c>
      <c r="G864" s="3">
        <v>129.94</v>
      </c>
      <c r="H864" s="3">
        <v>63.7</v>
      </c>
      <c r="I864" s="3">
        <v>27.4</v>
      </c>
      <c r="J864" s="3">
        <v>276.88</v>
      </c>
      <c r="K864" s="3">
        <v>477.16</v>
      </c>
      <c r="L864" s="3">
        <v>0</v>
      </c>
      <c r="M864" s="3">
        <v>161.81</v>
      </c>
      <c r="N864" s="3">
        <v>0</v>
      </c>
      <c r="O864" s="3">
        <f>VLOOKUP(B864,SWH!$A$4:$B$19,2,FALSE)</f>
        <v>0</v>
      </c>
      <c r="P864" s="3">
        <f t="shared" si="53"/>
        <v>0</v>
      </c>
      <c r="Q864" s="3">
        <v>0</v>
      </c>
      <c r="R864" s="3">
        <v>0</v>
      </c>
      <c r="S864" s="3">
        <v>0</v>
      </c>
      <c r="T864" s="3">
        <v>0</v>
      </c>
      <c r="U864" s="3">
        <v>164.63</v>
      </c>
      <c r="V864" s="3">
        <v>66.75</v>
      </c>
      <c r="W864" s="3">
        <f t="shared" si="54"/>
        <v>291.75</v>
      </c>
      <c r="X864" s="3">
        <f t="shared" si="55"/>
        <v>84.49</v>
      </c>
      <c r="Y864" s="3">
        <v>726.49</v>
      </c>
      <c r="Z864" s="3">
        <v>726.27</v>
      </c>
      <c r="AA864" s="3">
        <f t="shared" si="52"/>
        <v>1452.76</v>
      </c>
    </row>
    <row r="865" spans="1:27" x14ac:dyDescent="0.25">
      <c r="A865" s="93">
        <v>2006</v>
      </c>
      <c r="B865" s="93" t="s">
        <v>65</v>
      </c>
      <c r="C865" s="121" t="s">
        <v>17</v>
      </c>
      <c r="D865" s="3">
        <f>VLOOKUP(B865,SWH!$A$4:$C$19,3,FALSE)</f>
        <v>232.34</v>
      </c>
      <c r="E865" s="3">
        <v>0</v>
      </c>
      <c r="F865" s="3">
        <v>56.16</v>
      </c>
      <c r="G865" s="3">
        <v>40.520000000000003</v>
      </c>
      <c r="H865" s="3">
        <v>63.7</v>
      </c>
      <c r="I865" s="3">
        <v>27.4</v>
      </c>
      <c r="J865" s="3">
        <v>276.88</v>
      </c>
      <c r="K865" s="3">
        <v>477.16</v>
      </c>
      <c r="L865" s="3">
        <v>0</v>
      </c>
      <c r="M865" s="3">
        <v>131.75</v>
      </c>
      <c r="N865" s="3">
        <v>0</v>
      </c>
      <c r="O865" s="3">
        <f>VLOOKUP(B865,SWH!$A$4:$B$19,2,FALSE)</f>
        <v>0</v>
      </c>
      <c r="P865" s="3">
        <f t="shared" si="53"/>
        <v>0</v>
      </c>
      <c r="Q865" s="3">
        <v>0</v>
      </c>
      <c r="R865" s="3">
        <v>0</v>
      </c>
      <c r="S865" s="3">
        <v>0</v>
      </c>
      <c r="T865" s="3">
        <v>0</v>
      </c>
      <c r="U865" s="3">
        <v>172.49</v>
      </c>
      <c r="V865" s="3">
        <v>67.680000000000007</v>
      </c>
      <c r="W865" s="3">
        <f t="shared" si="54"/>
        <v>172.27</v>
      </c>
      <c r="X865" s="3">
        <f t="shared" si="55"/>
        <v>56.16</v>
      </c>
      <c r="Y865" s="3">
        <v>607.92999999999995</v>
      </c>
      <c r="Z865" s="3">
        <v>705.8</v>
      </c>
      <c r="AA865" s="3">
        <f t="shared" si="52"/>
        <v>1313.73</v>
      </c>
    </row>
    <row r="866" spans="1:27" x14ac:dyDescent="0.25">
      <c r="A866" s="93">
        <v>2006</v>
      </c>
      <c r="B866" s="93" t="s">
        <v>65</v>
      </c>
      <c r="C866" s="121" t="s">
        <v>14</v>
      </c>
      <c r="D866" s="3">
        <f>VLOOKUP(B866,SWH!$A$4:$C$19,3,FALSE)</f>
        <v>232.34</v>
      </c>
      <c r="E866" s="3">
        <v>0</v>
      </c>
      <c r="F866" s="3">
        <v>342.23</v>
      </c>
      <c r="G866" s="3">
        <v>96.51</v>
      </c>
      <c r="H866" s="3">
        <v>63.7</v>
      </c>
      <c r="I866" s="3">
        <v>27.36</v>
      </c>
      <c r="J866" s="3">
        <v>276.88</v>
      </c>
      <c r="K866" s="3">
        <v>477.16</v>
      </c>
      <c r="L866" s="3">
        <v>0</v>
      </c>
      <c r="M866" s="3">
        <v>132.21</v>
      </c>
      <c r="N866" s="3">
        <v>0</v>
      </c>
      <c r="O866" s="3">
        <f>VLOOKUP(B866,SWH!$A$4:$B$19,2,FALSE)</f>
        <v>0</v>
      </c>
      <c r="P866" s="3">
        <f t="shared" si="53"/>
        <v>0</v>
      </c>
      <c r="Q866" s="3">
        <v>0</v>
      </c>
      <c r="R866" s="3">
        <v>0</v>
      </c>
      <c r="S866" s="3">
        <v>0</v>
      </c>
      <c r="T866" s="3">
        <v>0</v>
      </c>
      <c r="U866" s="3">
        <v>187.59</v>
      </c>
      <c r="V866" s="3">
        <v>64.989999999999995</v>
      </c>
      <c r="W866" s="3">
        <f t="shared" si="54"/>
        <v>228.72000000000003</v>
      </c>
      <c r="X866" s="3">
        <f t="shared" si="55"/>
        <v>342.23</v>
      </c>
      <c r="Y866" s="3">
        <v>661.65</v>
      </c>
      <c r="Z866" s="3">
        <v>1006.98</v>
      </c>
      <c r="AA866" s="3">
        <f t="shared" si="52"/>
        <v>1668.63</v>
      </c>
    </row>
    <row r="867" spans="1:27" x14ac:dyDescent="0.25">
      <c r="A867" s="93">
        <v>2006</v>
      </c>
      <c r="B867" s="93" t="s">
        <v>65</v>
      </c>
      <c r="C867" s="121" t="s">
        <v>2</v>
      </c>
      <c r="D867" s="3">
        <f>VLOOKUP(B867,SWH!$A$4:$C$19,3,FALSE)</f>
        <v>232.34</v>
      </c>
      <c r="E867" s="3">
        <v>0</v>
      </c>
      <c r="F867" s="3">
        <v>174</v>
      </c>
      <c r="G867" s="3">
        <v>74.400000000000006</v>
      </c>
      <c r="H867" s="3">
        <v>63.7</v>
      </c>
      <c r="I867" s="3">
        <v>27.38</v>
      </c>
      <c r="J867" s="3">
        <v>276.88</v>
      </c>
      <c r="K867" s="3">
        <v>477.16</v>
      </c>
      <c r="L867" s="3">
        <v>0</v>
      </c>
      <c r="M867" s="3">
        <v>156.19</v>
      </c>
      <c r="N867" s="3">
        <v>0</v>
      </c>
      <c r="O867" s="3">
        <f>VLOOKUP(B867,SWH!$A$4:$B$19,2,FALSE)</f>
        <v>0</v>
      </c>
      <c r="P867" s="3">
        <f t="shared" si="53"/>
        <v>0</v>
      </c>
      <c r="Q867" s="3">
        <v>0</v>
      </c>
      <c r="R867" s="3">
        <v>0</v>
      </c>
      <c r="S867" s="3">
        <v>0</v>
      </c>
      <c r="T867" s="3">
        <v>0</v>
      </c>
      <c r="U867" s="3">
        <v>182.52</v>
      </c>
      <c r="V867" s="3">
        <v>65.61</v>
      </c>
      <c r="W867" s="3">
        <f t="shared" si="54"/>
        <v>230.59</v>
      </c>
      <c r="X867" s="3">
        <f t="shared" si="55"/>
        <v>174</v>
      </c>
      <c r="Y867" s="3">
        <v>664.16</v>
      </c>
      <c r="Z867" s="3">
        <v>833.68</v>
      </c>
      <c r="AA867" s="3">
        <f t="shared" si="52"/>
        <v>1497.84</v>
      </c>
    </row>
    <row r="868" spans="1:27" x14ac:dyDescent="0.25">
      <c r="A868" s="93">
        <v>2006</v>
      </c>
      <c r="B868" s="93" t="s">
        <v>65</v>
      </c>
      <c r="C868" s="121" t="s">
        <v>18</v>
      </c>
      <c r="D868" s="3">
        <f>VLOOKUP(B868,SWH!$A$4:$C$19,3,FALSE)</f>
        <v>232.34</v>
      </c>
      <c r="E868" s="3">
        <v>0</v>
      </c>
      <c r="F868" s="3">
        <v>271.79000000000002</v>
      </c>
      <c r="G868" s="3">
        <v>17.64</v>
      </c>
      <c r="H868" s="3">
        <v>63.7</v>
      </c>
      <c r="I868" s="3">
        <v>27.33</v>
      </c>
      <c r="J868" s="3">
        <v>276.88</v>
      </c>
      <c r="K868" s="3">
        <v>477.16</v>
      </c>
      <c r="L868" s="3">
        <v>0</v>
      </c>
      <c r="M868" s="3">
        <v>124.87</v>
      </c>
      <c r="N868" s="3">
        <v>0</v>
      </c>
      <c r="O868" s="3">
        <f>VLOOKUP(B868,SWH!$A$4:$B$19,2,FALSE)</f>
        <v>0</v>
      </c>
      <c r="P868" s="3">
        <f t="shared" si="53"/>
        <v>0</v>
      </c>
      <c r="Q868" s="3">
        <v>0</v>
      </c>
      <c r="R868" s="3">
        <v>0</v>
      </c>
      <c r="S868" s="3">
        <v>0</v>
      </c>
      <c r="T868" s="3">
        <v>0</v>
      </c>
      <c r="U868" s="3">
        <v>192.68</v>
      </c>
      <c r="V868" s="3">
        <v>65.08</v>
      </c>
      <c r="W868" s="3">
        <f t="shared" si="54"/>
        <v>142.51</v>
      </c>
      <c r="X868" s="3">
        <f t="shared" si="55"/>
        <v>271.79000000000002</v>
      </c>
      <c r="Y868" s="3">
        <v>575.5</v>
      </c>
      <c r="Z868" s="3">
        <v>941.63</v>
      </c>
      <c r="AA868" s="3">
        <f t="shared" si="52"/>
        <v>1517.13</v>
      </c>
    </row>
    <row r="869" spans="1:27" x14ac:dyDescent="0.25">
      <c r="A869" s="93">
        <v>2006</v>
      </c>
      <c r="B869" s="93" t="s">
        <v>65</v>
      </c>
      <c r="C869" s="121" t="s">
        <v>4</v>
      </c>
      <c r="D869" s="3">
        <f>VLOOKUP(B869,SWH!$A$4:$C$19,3,FALSE)</f>
        <v>232.34</v>
      </c>
      <c r="E869" s="3">
        <v>0</v>
      </c>
      <c r="F869" s="3">
        <v>513.94000000000005</v>
      </c>
      <c r="G869" s="3">
        <v>53.79</v>
      </c>
      <c r="H869" s="3">
        <v>63.7</v>
      </c>
      <c r="I869" s="3">
        <v>27.37</v>
      </c>
      <c r="J869" s="3">
        <v>276.88</v>
      </c>
      <c r="K869" s="3">
        <v>477.16</v>
      </c>
      <c r="L869" s="3">
        <v>0</v>
      </c>
      <c r="M869" s="3">
        <v>126.37</v>
      </c>
      <c r="N869" s="3">
        <v>0</v>
      </c>
      <c r="O869" s="3">
        <f>VLOOKUP(B869,SWH!$A$4:$B$19,2,FALSE)</f>
        <v>0</v>
      </c>
      <c r="P869" s="3">
        <f t="shared" si="53"/>
        <v>0</v>
      </c>
      <c r="Q869" s="3">
        <v>0</v>
      </c>
      <c r="R869" s="3">
        <v>0</v>
      </c>
      <c r="S869" s="3">
        <v>0</v>
      </c>
      <c r="T869" s="3">
        <v>0</v>
      </c>
      <c r="U869" s="3">
        <v>202.12</v>
      </c>
      <c r="V869" s="3">
        <v>64.06</v>
      </c>
      <c r="W869" s="3">
        <f t="shared" si="54"/>
        <v>180.16</v>
      </c>
      <c r="X869" s="3">
        <f t="shared" si="55"/>
        <v>513.94000000000005</v>
      </c>
      <c r="Y869" s="3">
        <v>612.16999999999996</v>
      </c>
      <c r="Z869" s="3">
        <v>1193.22</v>
      </c>
      <c r="AA869" s="3">
        <f t="shared" si="52"/>
        <v>1805.3899999999999</v>
      </c>
    </row>
    <row r="870" spans="1:27" x14ac:dyDescent="0.25">
      <c r="A870" s="93">
        <v>2006</v>
      </c>
      <c r="B870" s="93" t="s">
        <v>65</v>
      </c>
      <c r="C870" s="121" t="s">
        <v>5</v>
      </c>
      <c r="D870" s="3">
        <f>VLOOKUP(B870,SWH!$A$4:$C$19,3,FALSE)</f>
        <v>232.34</v>
      </c>
      <c r="E870" s="3">
        <v>0</v>
      </c>
      <c r="F870" s="3">
        <v>327.22000000000003</v>
      </c>
      <c r="G870" s="3">
        <v>49.73</v>
      </c>
      <c r="H870" s="3">
        <v>63.7</v>
      </c>
      <c r="I870" s="3">
        <v>27.37</v>
      </c>
      <c r="J870" s="3">
        <v>276.88</v>
      </c>
      <c r="K870" s="3">
        <v>477.16</v>
      </c>
      <c r="L870" s="3">
        <v>0</v>
      </c>
      <c r="M870" s="3">
        <v>150.41999999999999</v>
      </c>
      <c r="N870" s="3">
        <v>0</v>
      </c>
      <c r="O870" s="3">
        <f>VLOOKUP(B870,SWH!$A$4:$B$19,2,FALSE)</f>
        <v>0</v>
      </c>
      <c r="P870" s="3">
        <f t="shared" si="53"/>
        <v>0</v>
      </c>
      <c r="Q870" s="3">
        <v>0</v>
      </c>
      <c r="R870" s="3">
        <v>0</v>
      </c>
      <c r="S870" s="3">
        <v>0</v>
      </c>
      <c r="T870" s="3">
        <v>0</v>
      </c>
      <c r="U870" s="3">
        <v>197.88</v>
      </c>
      <c r="V870" s="3">
        <v>64.55</v>
      </c>
      <c r="W870" s="3">
        <f t="shared" si="54"/>
        <v>200.14999999999998</v>
      </c>
      <c r="X870" s="3">
        <f t="shared" si="55"/>
        <v>327.22000000000003</v>
      </c>
      <c r="Y870" s="3">
        <v>632.64</v>
      </c>
      <c r="Z870" s="3">
        <v>1002.26</v>
      </c>
      <c r="AA870" s="3">
        <f t="shared" si="52"/>
        <v>1634.9</v>
      </c>
    </row>
    <row r="871" spans="1:27" x14ac:dyDescent="0.25">
      <c r="A871" s="93">
        <v>2006</v>
      </c>
      <c r="B871" s="93" t="s">
        <v>65</v>
      </c>
      <c r="C871" s="121" t="s">
        <v>15</v>
      </c>
      <c r="D871" s="3">
        <f>VLOOKUP(B871,SWH!$A$4:$C$19,3,FALSE)</f>
        <v>232.34</v>
      </c>
      <c r="E871" s="3">
        <v>0</v>
      </c>
      <c r="F871" s="3">
        <v>357.55</v>
      </c>
      <c r="G871" s="3">
        <v>5.42</v>
      </c>
      <c r="H871" s="3">
        <v>63.7</v>
      </c>
      <c r="I871" s="3">
        <v>27.33</v>
      </c>
      <c r="J871" s="3">
        <v>276.88</v>
      </c>
      <c r="K871" s="3">
        <v>477.16</v>
      </c>
      <c r="L871" s="3">
        <v>0</v>
      </c>
      <c r="M871" s="3">
        <v>114.01</v>
      </c>
      <c r="N871" s="3">
        <v>0</v>
      </c>
      <c r="O871" s="3">
        <f>VLOOKUP(B871,SWH!$A$4:$B$19,2,FALSE)</f>
        <v>0</v>
      </c>
      <c r="P871" s="3">
        <f t="shared" si="53"/>
        <v>0</v>
      </c>
      <c r="Q871" s="3">
        <v>0</v>
      </c>
      <c r="R871" s="3">
        <v>0</v>
      </c>
      <c r="S871" s="3">
        <v>0</v>
      </c>
      <c r="T871" s="3">
        <v>0</v>
      </c>
      <c r="U871" s="3">
        <v>201.02</v>
      </c>
      <c r="V871" s="3">
        <v>64.290000000000006</v>
      </c>
      <c r="W871" s="3">
        <f t="shared" si="54"/>
        <v>119.43</v>
      </c>
      <c r="X871" s="3">
        <f t="shared" si="55"/>
        <v>357.55</v>
      </c>
      <c r="Y871" s="3">
        <v>551.63</v>
      </c>
      <c r="Z871" s="3">
        <v>1035.73</v>
      </c>
      <c r="AA871" s="3">
        <f t="shared" si="52"/>
        <v>1587.3600000000001</v>
      </c>
    </row>
    <row r="872" spans="1:27" x14ac:dyDescent="0.25">
      <c r="A872" s="93">
        <v>2006</v>
      </c>
      <c r="B872" s="93" t="s">
        <v>65</v>
      </c>
      <c r="C872" s="121" t="s">
        <v>16</v>
      </c>
      <c r="D872" s="3">
        <f>VLOOKUP(B872,SWH!$A$4:$C$19,3,FALSE)</f>
        <v>232.34</v>
      </c>
      <c r="E872" s="3">
        <v>0</v>
      </c>
      <c r="F872" s="3">
        <v>716.2</v>
      </c>
      <c r="G872" s="3">
        <v>58.41</v>
      </c>
      <c r="H872" s="3">
        <v>63.7</v>
      </c>
      <c r="I872" s="3">
        <v>27.35</v>
      </c>
      <c r="J872" s="3">
        <v>276.88</v>
      </c>
      <c r="K872" s="3">
        <v>477.16</v>
      </c>
      <c r="L872" s="3">
        <v>0</v>
      </c>
      <c r="M872" s="3">
        <v>130.49</v>
      </c>
      <c r="N872" s="3">
        <v>0</v>
      </c>
      <c r="O872" s="3">
        <f>VLOOKUP(B872,SWH!$A$4:$B$19,2,FALSE)</f>
        <v>0</v>
      </c>
      <c r="P872" s="3">
        <f t="shared" si="53"/>
        <v>0</v>
      </c>
      <c r="Q872" s="3">
        <v>0</v>
      </c>
      <c r="R872" s="3">
        <v>0</v>
      </c>
      <c r="S872" s="3">
        <v>0</v>
      </c>
      <c r="T872" s="3">
        <v>0</v>
      </c>
      <c r="U872" s="3">
        <v>212.83</v>
      </c>
      <c r="V872" s="3">
        <v>63.63</v>
      </c>
      <c r="W872" s="3">
        <f t="shared" si="54"/>
        <v>188.9</v>
      </c>
      <c r="X872" s="3">
        <f t="shared" si="55"/>
        <v>716.2</v>
      </c>
      <c r="Y872" s="3">
        <v>620.46</v>
      </c>
      <c r="Z872" s="3">
        <v>1406.19</v>
      </c>
      <c r="AA872" s="3">
        <f t="shared" si="52"/>
        <v>2026.65</v>
      </c>
    </row>
    <row r="873" spans="1:27" x14ac:dyDescent="0.25">
      <c r="A873" s="93">
        <v>2006</v>
      </c>
      <c r="B873" s="93" t="s">
        <v>65</v>
      </c>
      <c r="C873" s="121" t="s">
        <v>9</v>
      </c>
      <c r="D873" s="3">
        <f>VLOOKUP(B873,SWH!$A$4:$C$19,3,FALSE)</f>
        <v>232.34</v>
      </c>
      <c r="E873" s="3">
        <v>0</v>
      </c>
      <c r="F873" s="3">
        <v>524.83000000000004</v>
      </c>
      <c r="G873" s="3">
        <v>31.09</v>
      </c>
      <c r="H873" s="3">
        <v>63.7</v>
      </c>
      <c r="I873" s="3">
        <v>27.33</v>
      </c>
      <c r="J873" s="3">
        <v>276.88</v>
      </c>
      <c r="K873" s="3">
        <v>477.16</v>
      </c>
      <c r="L873" s="3">
        <v>0</v>
      </c>
      <c r="M873" s="3">
        <v>143.31</v>
      </c>
      <c r="N873" s="3">
        <v>0</v>
      </c>
      <c r="O873" s="3">
        <f>VLOOKUP(B873,SWH!$A$4:$B$19,2,FALSE)</f>
        <v>0</v>
      </c>
      <c r="P873" s="3">
        <f t="shared" si="53"/>
        <v>0</v>
      </c>
      <c r="Q873" s="3">
        <v>0</v>
      </c>
      <c r="R873" s="3">
        <v>0</v>
      </c>
      <c r="S873" s="3">
        <v>0</v>
      </c>
      <c r="T873" s="3">
        <v>0</v>
      </c>
      <c r="U873" s="3">
        <v>210.05</v>
      </c>
      <c r="V873" s="3">
        <v>63.56</v>
      </c>
      <c r="W873" s="3">
        <f t="shared" si="54"/>
        <v>174.4</v>
      </c>
      <c r="X873" s="3">
        <f t="shared" si="55"/>
        <v>524.83000000000004</v>
      </c>
      <c r="Y873" s="3">
        <v>605.87</v>
      </c>
      <c r="Z873" s="3">
        <v>1212.03</v>
      </c>
      <c r="AA873" s="3">
        <f t="shared" si="52"/>
        <v>1817.9</v>
      </c>
    </row>
    <row r="874" spans="1:27" x14ac:dyDescent="0.25">
      <c r="A874" s="93">
        <v>2006</v>
      </c>
      <c r="B874" s="93" t="s">
        <v>65</v>
      </c>
      <c r="C874" s="121" t="s">
        <v>12</v>
      </c>
      <c r="D874" s="3">
        <f>VLOOKUP(B874,SWH!$A$4:$C$19,3,FALSE)</f>
        <v>232.34</v>
      </c>
      <c r="E874" s="3">
        <v>0</v>
      </c>
      <c r="F874" s="3">
        <v>911.83</v>
      </c>
      <c r="G874" s="3">
        <v>43.02</v>
      </c>
      <c r="H874" s="3">
        <v>63.7</v>
      </c>
      <c r="I874" s="3">
        <v>27.32</v>
      </c>
      <c r="J874" s="3">
        <v>276.88</v>
      </c>
      <c r="K874" s="3">
        <v>477.16</v>
      </c>
      <c r="L874" s="3">
        <v>0</v>
      </c>
      <c r="M874" s="3">
        <v>126.37</v>
      </c>
      <c r="N874" s="3">
        <v>0</v>
      </c>
      <c r="O874" s="3">
        <f>VLOOKUP(B874,SWH!$A$4:$B$19,2,FALSE)</f>
        <v>0</v>
      </c>
      <c r="P874" s="3">
        <f t="shared" si="53"/>
        <v>0</v>
      </c>
      <c r="Q874" s="3">
        <v>0</v>
      </c>
      <c r="R874" s="3">
        <v>0</v>
      </c>
      <c r="S874" s="3">
        <v>0</v>
      </c>
      <c r="T874" s="3">
        <v>0</v>
      </c>
      <c r="U874" s="3">
        <v>225.59</v>
      </c>
      <c r="V874" s="3">
        <v>63</v>
      </c>
      <c r="W874" s="3">
        <f t="shared" si="54"/>
        <v>169.39000000000001</v>
      </c>
      <c r="X874" s="3">
        <f t="shared" si="55"/>
        <v>911.83</v>
      </c>
      <c r="Y874" s="3">
        <v>600.29</v>
      </c>
      <c r="Z874" s="3">
        <v>1614.58</v>
      </c>
      <c r="AA874" s="3">
        <f t="shared" si="52"/>
        <v>2214.87</v>
      </c>
    </row>
    <row r="875" spans="1:27" x14ac:dyDescent="0.25">
      <c r="A875" s="93">
        <v>2006</v>
      </c>
      <c r="B875" s="93" t="s">
        <v>65</v>
      </c>
      <c r="C875" s="121" t="s">
        <v>8</v>
      </c>
      <c r="D875" s="3">
        <f>VLOOKUP(B875,SWH!$A$4:$C$19,3,FALSE)</f>
        <v>232.34</v>
      </c>
      <c r="E875" s="3">
        <v>0</v>
      </c>
      <c r="F875" s="3">
        <v>1245.6199999999999</v>
      </c>
      <c r="G875" s="3">
        <v>15.68</v>
      </c>
      <c r="H875" s="3">
        <v>63.7</v>
      </c>
      <c r="I875" s="3">
        <v>27.17</v>
      </c>
      <c r="J875" s="3">
        <v>276.88</v>
      </c>
      <c r="K875" s="3">
        <v>477.16</v>
      </c>
      <c r="L875" s="3">
        <v>0</v>
      </c>
      <c r="M875" s="3">
        <v>118.66</v>
      </c>
      <c r="N875" s="3">
        <v>0</v>
      </c>
      <c r="O875" s="3">
        <f>VLOOKUP(B875,SWH!$A$4:$B$19,2,FALSE)</f>
        <v>0</v>
      </c>
      <c r="P875" s="3">
        <f t="shared" si="53"/>
        <v>0</v>
      </c>
      <c r="Q875" s="3">
        <v>0</v>
      </c>
      <c r="R875" s="3">
        <v>0</v>
      </c>
      <c r="S875" s="3">
        <v>0</v>
      </c>
      <c r="T875" s="3">
        <v>0</v>
      </c>
      <c r="U875" s="3">
        <v>242.75</v>
      </c>
      <c r="V875" s="3">
        <v>62.15</v>
      </c>
      <c r="W875" s="3">
        <f t="shared" si="54"/>
        <v>134.34</v>
      </c>
      <c r="X875" s="3">
        <f t="shared" si="55"/>
        <v>1245.6199999999999</v>
      </c>
      <c r="Y875" s="3">
        <v>564.25</v>
      </c>
      <c r="Z875" s="3">
        <v>1965.52</v>
      </c>
      <c r="AA875" s="3">
        <f t="shared" si="52"/>
        <v>2529.77</v>
      </c>
    </row>
    <row r="876" spans="1:27" x14ac:dyDescent="0.25">
      <c r="A876" s="93">
        <v>2009</v>
      </c>
      <c r="B876" s="93" t="s">
        <v>65</v>
      </c>
      <c r="C876" s="121" t="s">
        <v>10</v>
      </c>
      <c r="D876" s="3">
        <f>VLOOKUP(B876,SWH!$A$4:$C$19,3,FALSE)</f>
        <v>232.34</v>
      </c>
      <c r="E876" s="3">
        <v>0</v>
      </c>
      <c r="F876" s="3">
        <v>0</v>
      </c>
      <c r="G876" s="3">
        <v>467.93</v>
      </c>
      <c r="H876" s="3">
        <v>63.7</v>
      </c>
      <c r="I876" s="3">
        <v>18.21</v>
      </c>
      <c r="J876" s="3">
        <v>276.88</v>
      </c>
      <c r="K876" s="3">
        <v>477.16</v>
      </c>
      <c r="L876" s="3">
        <v>0</v>
      </c>
      <c r="M876" s="3">
        <v>149.5</v>
      </c>
      <c r="N876" s="3">
        <v>0</v>
      </c>
      <c r="O876" s="3">
        <f>VLOOKUP(B876,SWH!$A$4:$B$19,2,FALSE)</f>
        <v>0</v>
      </c>
      <c r="P876" s="3">
        <f t="shared" si="53"/>
        <v>0</v>
      </c>
      <c r="Q876" s="3">
        <v>0</v>
      </c>
      <c r="R876" s="3">
        <v>0</v>
      </c>
      <c r="S876" s="3">
        <v>0</v>
      </c>
      <c r="T876" s="3">
        <v>0</v>
      </c>
      <c r="U876" s="3">
        <v>124.42</v>
      </c>
      <c r="V876" s="3">
        <v>70.61</v>
      </c>
      <c r="W876" s="3">
        <f t="shared" si="54"/>
        <v>617.43000000000006</v>
      </c>
      <c r="X876" s="3">
        <f t="shared" si="55"/>
        <v>0</v>
      </c>
      <c r="Y876" s="3">
        <v>1046.83</v>
      </c>
      <c r="Z876" s="3">
        <v>601.58000000000004</v>
      </c>
      <c r="AA876" s="3">
        <f t="shared" si="52"/>
        <v>1648.4099999999999</v>
      </c>
    </row>
    <row r="877" spans="1:27" x14ac:dyDescent="0.25">
      <c r="A877" s="93">
        <v>2009</v>
      </c>
      <c r="B877" s="93" t="s">
        <v>65</v>
      </c>
      <c r="C877" s="121" t="s">
        <v>6</v>
      </c>
      <c r="D877" s="3">
        <f>VLOOKUP(B877,SWH!$A$4:$C$19,3,FALSE)</f>
        <v>232.34</v>
      </c>
      <c r="E877" s="3">
        <v>0</v>
      </c>
      <c r="F877" s="3">
        <v>0</v>
      </c>
      <c r="G877" s="3">
        <v>417.67</v>
      </c>
      <c r="H877" s="3">
        <v>63.7</v>
      </c>
      <c r="I877" s="3">
        <v>18.21</v>
      </c>
      <c r="J877" s="3">
        <v>276.88</v>
      </c>
      <c r="K877" s="3">
        <v>477.16</v>
      </c>
      <c r="L877" s="3">
        <v>0</v>
      </c>
      <c r="M877" s="3">
        <v>173.6</v>
      </c>
      <c r="N877" s="3">
        <v>0</v>
      </c>
      <c r="O877" s="3">
        <f>VLOOKUP(B877,SWH!$A$4:$B$19,2,FALSE)</f>
        <v>0</v>
      </c>
      <c r="P877" s="3">
        <f t="shared" si="53"/>
        <v>0</v>
      </c>
      <c r="Q877" s="3">
        <v>0</v>
      </c>
      <c r="R877" s="3">
        <v>0</v>
      </c>
      <c r="S877" s="3">
        <v>0</v>
      </c>
      <c r="T877" s="3">
        <v>0</v>
      </c>
      <c r="U877" s="3">
        <v>123.95</v>
      </c>
      <c r="V877" s="3">
        <v>69.83</v>
      </c>
      <c r="W877" s="3">
        <f t="shared" si="54"/>
        <v>591.27</v>
      </c>
      <c r="X877" s="3">
        <f t="shared" si="55"/>
        <v>0</v>
      </c>
      <c r="Y877" s="3">
        <v>1019.9</v>
      </c>
      <c r="Z877" s="3">
        <v>601.11</v>
      </c>
      <c r="AA877" s="3">
        <f t="shared" si="52"/>
        <v>1621.01</v>
      </c>
    </row>
    <row r="878" spans="1:27" x14ac:dyDescent="0.25">
      <c r="A878" s="93">
        <v>2009</v>
      </c>
      <c r="B878" s="93" t="s">
        <v>65</v>
      </c>
      <c r="C878" s="121" t="s">
        <v>11</v>
      </c>
      <c r="D878" s="3">
        <f>VLOOKUP(B878,SWH!$A$4:$C$19,3,FALSE)</f>
        <v>232.34</v>
      </c>
      <c r="E878" s="3">
        <v>0</v>
      </c>
      <c r="F878" s="3">
        <v>0</v>
      </c>
      <c r="G878" s="3">
        <v>309.25</v>
      </c>
      <c r="H878" s="3">
        <v>63.7</v>
      </c>
      <c r="I878" s="3">
        <v>18.21</v>
      </c>
      <c r="J878" s="3">
        <v>276.88</v>
      </c>
      <c r="K878" s="3">
        <v>477.16</v>
      </c>
      <c r="L878" s="3">
        <v>0</v>
      </c>
      <c r="M878" s="3">
        <v>137.63999999999999</v>
      </c>
      <c r="N878" s="3">
        <v>0</v>
      </c>
      <c r="O878" s="3">
        <f>VLOOKUP(B878,SWH!$A$4:$B$19,2,FALSE)</f>
        <v>0</v>
      </c>
      <c r="P878" s="3">
        <f t="shared" si="53"/>
        <v>0</v>
      </c>
      <c r="Q878" s="3">
        <v>0</v>
      </c>
      <c r="R878" s="3">
        <v>0</v>
      </c>
      <c r="S878" s="3">
        <v>0</v>
      </c>
      <c r="T878" s="3">
        <v>0</v>
      </c>
      <c r="U878" s="3">
        <v>135.78</v>
      </c>
      <c r="V878" s="3">
        <v>68.97</v>
      </c>
      <c r="W878" s="3">
        <f t="shared" si="54"/>
        <v>446.89</v>
      </c>
      <c r="X878" s="3">
        <f t="shared" si="55"/>
        <v>0</v>
      </c>
      <c r="Y878" s="3">
        <v>874.66</v>
      </c>
      <c r="Z878" s="3">
        <v>612.94000000000005</v>
      </c>
      <c r="AA878" s="3">
        <f t="shared" si="52"/>
        <v>1487.6</v>
      </c>
    </row>
    <row r="879" spans="1:27" x14ac:dyDescent="0.25">
      <c r="A879" s="93">
        <v>2009</v>
      </c>
      <c r="B879" s="93" t="s">
        <v>65</v>
      </c>
      <c r="C879" s="121" t="s">
        <v>13</v>
      </c>
      <c r="D879" s="3">
        <f>VLOOKUP(B879,SWH!$A$4:$C$19,3,FALSE)</f>
        <v>232.34</v>
      </c>
      <c r="E879" s="3">
        <v>0</v>
      </c>
      <c r="F879" s="3">
        <v>4.43</v>
      </c>
      <c r="G879" s="3">
        <v>334.18</v>
      </c>
      <c r="H879" s="3">
        <v>63.7</v>
      </c>
      <c r="I879" s="3">
        <v>18.190000000000001</v>
      </c>
      <c r="J879" s="3">
        <v>276.88</v>
      </c>
      <c r="K879" s="3">
        <v>477.16</v>
      </c>
      <c r="L879" s="3">
        <v>0</v>
      </c>
      <c r="M879" s="3">
        <v>169.4</v>
      </c>
      <c r="N879" s="3">
        <v>0</v>
      </c>
      <c r="O879" s="3">
        <f>VLOOKUP(B879,SWH!$A$4:$B$19,2,FALSE)</f>
        <v>0</v>
      </c>
      <c r="P879" s="3">
        <f t="shared" si="53"/>
        <v>0</v>
      </c>
      <c r="Q879" s="3">
        <v>0</v>
      </c>
      <c r="R879" s="3">
        <v>0</v>
      </c>
      <c r="S879" s="3">
        <v>0</v>
      </c>
      <c r="T879" s="3">
        <v>0</v>
      </c>
      <c r="U879" s="3">
        <v>136.09</v>
      </c>
      <c r="V879" s="3">
        <v>68.75</v>
      </c>
      <c r="W879" s="3">
        <f t="shared" si="54"/>
        <v>503.58000000000004</v>
      </c>
      <c r="X879" s="3">
        <f t="shared" si="55"/>
        <v>4.43</v>
      </c>
      <c r="Y879" s="3">
        <v>931.09</v>
      </c>
      <c r="Z879" s="3">
        <v>617.67999999999995</v>
      </c>
      <c r="AA879" s="3">
        <f t="shared" si="52"/>
        <v>1548.77</v>
      </c>
    </row>
    <row r="880" spans="1:27" x14ac:dyDescent="0.25">
      <c r="A880" s="93">
        <v>2009</v>
      </c>
      <c r="B880" s="93" t="s">
        <v>65</v>
      </c>
      <c r="C880" s="121" t="s">
        <v>19</v>
      </c>
      <c r="D880" s="3">
        <f>VLOOKUP(B880,SWH!$A$4:$C$19,3,FALSE)</f>
        <v>232.34</v>
      </c>
      <c r="E880" s="3">
        <v>0</v>
      </c>
      <c r="F880" s="3">
        <v>20.309999999999999</v>
      </c>
      <c r="G880" s="3">
        <v>259.43</v>
      </c>
      <c r="H880" s="3">
        <v>63.7</v>
      </c>
      <c r="I880" s="3">
        <v>18.18</v>
      </c>
      <c r="J880" s="3">
        <v>276.88</v>
      </c>
      <c r="K880" s="3">
        <v>477.16</v>
      </c>
      <c r="L880" s="3">
        <v>0</v>
      </c>
      <c r="M880" s="3">
        <v>142.06</v>
      </c>
      <c r="N880" s="3">
        <v>0</v>
      </c>
      <c r="O880" s="3">
        <f>VLOOKUP(B880,SWH!$A$4:$B$19,2,FALSE)</f>
        <v>0</v>
      </c>
      <c r="P880" s="3">
        <f t="shared" si="53"/>
        <v>0</v>
      </c>
      <c r="Q880" s="3">
        <v>0</v>
      </c>
      <c r="R880" s="3">
        <v>0</v>
      </c>
      <c r="S880" s="3">
        <v>0</v>
      </c>
      <c r="T880" s="3">
        <v>0</v>
      </c>
      <c r="U880" s="3">
        <v>148.53</v>
      </c>
      <c r="V880" s="3">
        <v>68.13</v>
      </c>
      <c r="W880" s="3">
        <f t="shared" si="54"/>
        <v>401.49</v>
      </c>
      <c r="X880" s="3">
        <f t="shared" si="55"/>
        <v>20.309999999999999</v>
      </c>
      <c r="Y880" s="3">
        <v>828.39</v>
      </c>
      <c r="Z880" s="3">
        <v>646</v>
      </c>
      <c r="AA880" s="3">
        <f t="shared" si="52"/>
        <v>1474.3899999999999</v>
      </c>
    </row>
    <row r="881" spans="1:27" x14ac:dyDescent="0.25">
      <c r="A881" s="93">
        <v>2009</v>
      </c>
      <c r="B881" s="93" t="s">
        <v>65</v>
      </c>
      <c r="C881" s="121" t="s">
        <v>20</v>
      </c>
      <c r="D881" s="3">
        <f>VLOOKUP(B881,SWH!$A$4:$C$19,3,FALSE)</f>
        <v>232.34</v>
      </c>
      <c r="E881" s="3">
        <v>0</v>
      </c>
      <c r="F881" s="3">
        <v>11.94</v>
      </c>
      <c r="G881" s="3">
        <v>176.8</v>
      </c>
      <c r="H881" s="3">
        <v>63.7</v>
      </c>
      <c r="I881" s="3">
        <v>18.2</v>
      </c>
      <c r="J881" s="3">
        <v>276.88</v>
      </c>
      <c r="K881" s="3">
        <v>477.16</v>
      </c>
      <c r="L881" s="3">
        <v>0</v>
      </c>
      <c r="M881" s="3">
        <v>166.73</v>
      </c>
      <c r="N881" s="3">
        <v>0</v>
      </c>
      <c r="O881" s="3">
        <f>VLOOKUP(B881,SWH!$A$4:$B$19,2,FALSE)</f>
        <v>0</v>
      </c>
      <c r="P881" s="3">
        <f t="shared" si="53"/>
        <v>0</v>
      </c>
      <c r="Q881" s="3">
        <v>0</v>
      </c>
      <c r="R881" s="3">
        <v>0</v>
      </c>
      <c r="S881" s="3">
        <v>0</v>
      </c>
      <c r="T881" s="3">
        <v>0</v>
      </c>
      <c r="U881" s="3">
        <v>149.46</v>
      </c>
      <c r="V881" s="3">
        <v>66.489999999999995</v>
      </c>
      <c r="W881" s="3">
        <f t="shared" si="54"/>
        <v>343.53</v>
      </c>
      <c r="X881" s="3">
        <f t="shared" si="55"/>
        <v>11.94</v>
      </c>
      <c r="Y881" s="3">
        <v>768.8</v>
      </c>
      <c r="Z881" s="3">
        <v>638.54999999999995</v>
      </c>
      <c r="AA881" s="3">
        <f t="shared" si="52"/>
        <v>1407.35</v>
      </c>
    </row>
    <row r="882" spans="1:27" x14ac:dyDescent="0.25">
      <c r="A882" s="93">
        <v>2009</v>
      </c>
      <c r="B882" s="93" t="s">
        <v>65</v>
      </c>
      <c r="C882" s="121" t="s">
        <v>3</v>
      </c>
      <c r="D882" s="3">
        <f>VLOOKUP(B882,SWH!$A$4:$C$19,3,FALSE)</f>
        <v>232.34</v>
      </c>
      <c r="E882" s="3">
        <v>0</v>
      </c>
      <c r="F882" s="3">
        <v>129.79</v>
      </c>
      <c r="G882" s="3">
        <v>132.88</v>
      </c>
      <c r="H882" s="3">
        <v>63.7</v>
      </c>
      <c r="I882" s="3">
        <v>18.190000000000001</v>
      </c>
      <c r="J882" s="3">
        <v>276.88</v>
      </c>
      <c r="K882" s="3">
        <v>477.16</v>
      </c>
      <c r="L882" s="3">
        <v>0</v>
      </c>
      <c r="M882" s="3">
        <v>142.21</v>
      </c>
      <c r="N882" s="3">
        <v>0</v>
      </c>
      <c r="O882" s="3">
        <f>VLOOKUP(B882,SWH!$A$4:$B$19,2,FALSE)</f>
        <v>0</v>
      </c>
      <c r="P882" s="3">
        <f t="shared" si="53"/>
        <v>0</v>
      </c>
      <c r="Q882" s="3">
        <v>0</v>
      </c>
      <c r="R882" s="3">
        <v>0</v>
      </c>
      <c r="S882" s="3">
        <v>0</v>
      </c>
      <c r="T882" s="3">
        <v>0</v>
      </c>
      <c r="U882" s="3">
        <v>170.5</v>
      </c>
      <c r="V882" s="3">
        <v>65.8</v>
      </c>
      <c r="W882" s="3">
        <f t="shared" si="54"/>
        <v>275.09000000000003</v>
      </c>
      <c r="X882" s="3">
        <f t="shared" si="55"/>
        <v>129.79</v>
      </c>
      <c r="Y882" s="3">
        <v>699.66</v>
      </c>
      <c r="Z882" s="3">
        <v>777.45</v>
      </c>
      <c r="AA882" s="3">
        <f t="shared" si="52"/>
        <v>1477.1100000000001</v>
      </c>
    </row>
    <row r="883" spans="1:27" x14ac:dyDescent="0.25">
      <c r="A883" s="93">
        <v>2009</v>
      </c>
      <c r="B883" s="93" t="s">
        <v>65</v>
      </c>
      <c r="C883" s="121" t="s">
        <v>7</v>
      </c>
      <c r="D883" s="3">
        <f>VLOOKUP(B883,SWH!$A$4:$C$19,3,FALSE)</f>
        <v>232.34</v>
      </c>
      <c r="E883" s="3">
        <v>0</v>
      </c>
      <c r="F883" s="3">
        <v>53.23</v>
      </c>
      <c r="G883" s="3">
        <v>124.1</v>
      </c>
      <c r="H883" s="3">
        <v>63.7</v>
      </c>
      <c r="I883" s="3">
        <v>18.190000000000001</v>
      </c>
      <c r="J883" s="3">
        <v>276.88</v>
      </c>
      <c r="K883" s="3">
        <v>477.16</v>
      </c>
      <c r="L883" s="3">
        <v>0</v>
      </c>
      <c r="M883" s="3">
        <v>161.19</v>
      </c>
      <c r="N883" s="3">
        <v>0</v>
      </c>
      <c r="O883" s="3">
        <f>VLOOKUP(B883,SWH!$A$4:$B$19,2,FALSE)</f>
        <v>0</v>
      </c>
      <c r="P883" s="3">
        <f t="shared" si="53"/>
        <v>0</v>
      </c>
      <c r="Q883" s="3">
        <v>0</v>
      </c>
      <c r="R883" s="3">
        <v>0</v>
      </c>
      <c r="S883" s="3">
        <v>0</v>
      </c>
      <c r="T883" s="3">
        <v>0</v>
      </c>
      <c r="U883" s="3">
        <v>164.91</v>
      </c>
      <c r="V883" s="3">
        <v>65.59</v>
      </c>
      <c r="W883" s="3">
        <f t="shared" si="54"/>
        <v>285.28999999999996</v>
      </c>
      <c r="X883" s="3">
        <f t="shared" si="55"/>
        <v>53.23</v>
      </c>
      <c r="Y883" s="3">
        <v>709.66</v>
      </c>
      <c r="Z883" s="3">
        <v>695.29</v>
      </c>
      <c r="AA883" s="3">
        <f t="shared" si="52"/>
        <v>1404.9499999999998</v>
      </c>
    </row>
    <row r="884" spans="1:27" x14ac:dyDescent="0.25">
      <c r="A884" s="93">
        <v>2009</v>
      </c>
      <c r="B884" s="93" t="s">
        <v>65</v>
      </c>
      <c r="C884" s="121" t="s">
        <v>17</v>
      </c>
      <c r="D884" s="3">
        <f>VLOOKUP(B884,SWH!$A$4:$C$19,3,FALSE)</f>
        <v>232.34</v>
      </c>
      <c r="E884" s="3">
        <v>0</v>
      </c>
      <c r="F884" s="3">
        <v>17.5</v>
      </c>
      <c r="G884" s="3">
        <v>38.57</v>
      </c>
      <c r="H884" s="3">
        <v>63.7</v>
      </c>
      <c r="I884" s="3">
        <v>18.190000000000001</v>
      </c>
      <c r="J884" s="3">
        <v>276.88</v>
      </c>
      <c r="K884" s="3">
        <v>477.16</v>
      </c>
      <c r="L884" s="3">
        <v>0</v>
      </c>
      <c r="M884" s="3">
        <v>130.69999999999999</v>
      </c>
      <c r="N884" s="3">
        <v>0</v>
      </c>
      <c r="O884" s="3">
        <f>VLOOKUP(B884,SWH!$A$4:$B$19,2,FALSE)</f>
        <v>0</v>
      </c>
      <c r="P884" s="3">
        <f t="shared" si="53"/>
        <v>0</v>
      </c>
      <c r="Q884" s="3">
        <v>0</v>
      </c>
      <c r="R884" s="3">
        <v>0</v>
      </c>
      <c r="S884" s="3">
        <v>0</v>
      </c>
      <c r="T884" s="3">
        <v>0</v>
      </c>
      <c r="U884" s="3">
        <v>172.86</v>
      </c>
      <c r="V884" s="3">
        <v>66.31</v>
      </c>
      <c r="W884" s="3">
        <f t="shared" si="54"/>
        <v>169.26999999999998</v>
      </c>
      <c r="X884" s="3">
        <f t="shared" si="55"/>
        <v>17.5</v>
      </c>
      <c r="Y884" s="3">
        <v>594.35</v>
      </c>
      <c r="Z884" s="3">
        <v>667.51</v>
      </c>
      <c r="AA884" s="3">
        <f t="shared" si="52"/>
        <v>1261.8600000000001</v>
      </c>
    </row>
    <row r="885" spans="1:27" x14ac:dyDescent="0.25">
      <c r="A885" s="93">
        <v>2009</v>
      </c>
      <c r="B885" s="93" t="s">
        <v>65</v>
      </c>
      <c r="C885" s="121" t="s">
        <v>14</v>
      </c>
      <c r="D885" s="3">
        <f>VLOOKUP(B885,SWH!$A$4:$C$19,3,FALSE)</f>
        <v>232.34</v>
      </c>
      <c r="E885" s="3">
        <v>0</v>
      </c>
      <c r="F885" s="3">
        <v>301.88</v>
      </c>
      <c r="G885" s="3">
        <v>81.08</v>
      </c>
      <c r="H885" s="3">
        <v>63.7</v>
      </c>
      <c r="I885" s="3">
        <v>18.170000000000002</v>
      </c>
      <c r="J885" s="3">
        <v>276.88</v>
      </c>
      <c r="K885" s="3">
        <v>477.16</v>
      </c>
      <c r="L885" s="3">
        <v>0</v>
      </c>
      <c r="M885" s="3">
        <v>132</v>
      </c>
      <c r="N885" s="3">
        <v>0</v>
      </c>
      <c r="O885" s="3">
        <f>VLOOKUP(B885,SWH!$A$4:$B$19,2,FALSE)</f>
        <v>0</v>
      </c>
      <c r="P885" s="3">
        <f t="shared" si="53"/>
        <v>0</v>
      </c>
      <c r="Q885" s="3">
        <v>0</v>
      </c>
      <c r="R885" s="3">
        <v>0</v>
      </c>
      <c r="S885" s="3">
        <v>0</v>
      </c>
      <c r="T885" s="3">
        <v>0</v>
      </c>
      <c r="U885" s="3">
        <v>187.83</v>
      </c>
      <c r="V885" s="3">
        <v>64.06</v>
      </c>
      <c r="W885" s="3">
        <f t="shared" si="54"/>
        <v>213.07999999999998</v>
      </c>
      <c r="X885" s="3">
        <f t="shared" si="55"/>
        <v>301.88</v>
      </c>
      <c r="Y885" s="3">
        <v>635.89</v>
      </c>
      <c r="Z885" s="3">
        <v>966.86</v>
      </c>
      <c r="AA885" s="3">
        <f t="shared" si="52"/>
        <v>1602.75</v>
      </c>
    </row>
    <row r="886" spans="1:27" x14ac:dyDescent="0.25">
      <c r="A886" s="93">
        <v>2009</v>
      </c>
      <c r="B886" s="93" t="s">
        <v>65</v>
      </c>
      <c r="C886" s="121" t="s">
        <v>2</v>
      </c>
      <c r="D886" s="3">
        <f>VLOOKUP(B886,SWH!$A$4:$C$19,3,FALSE)</f>
        <v>232.34</v>
      </c>
      <c r="E886" s="3">
        <v>0</v>
      </c>
      <c r="F886" s="3">
        <v>141.53</v>
      </c>
      <c r="G886" s="3">
        <v>72.73</v>
      </c>
      <c r="H886" s="3">
        <v>63.7</v>
      </c>
      <c r="I886" s="3">
        <v>18.18</v>
      </c>
      <c r="J886" s="3">
        <v>276.88</v>
      </c>
      <c r="K886" s="3">
        <v>477.16</v>
      </c>
      <c r="L886" s="3">
        <v>0</v>
      </c>
      <c r="M886" s="3">
        <v>155.69</v>
      </c>
      <c r="N886" s="3">
        <v>0</v>
      </c>
      <c r="O886" s="3">
        <f>VLOOKUP(B886,SWH!$A$4:$B$19,2,FALSE)</f>
        <v>0</v>
      </c>
      <c r="P886" s="3">
        <f t="shared" si="53"/>
        <v>0</v>
      </c>
      <c r="Q886" s="3">
        <v>0</v>
      </c>
      <c r="R886" s="3">
        <v>0</v>
      </c>
      <c r="S886" s="3">
        <v>0</v>
      </c>
      <c r="T886" s="3">
        <v>0</v>
      </c>
      <c r="U886" s="3">
        <v>182.85</v>
      </c>
      <c r="V886" s="3">
        <v>64.27</v>
      </c>
      <c r="W886" s="3">
        <f t="shared" si="54"/>
        <v>228.42000000000002</v>
      </c>
      <c r="X886" s="3">
        <f t="shared" si="55"/>
        <v>141.53</v>
      </c>
      <c r="Y886" s="3">
        <v>651.45000000000005</v>
      </c>
      <c r="Z886" s="3">
        <v>801.53</v>
      </c>
      <c r="AA886" s="3">
        <f t="shared" si="52"/>
        <v>1452.98</v>
      </c>
    </row>
    <row r="887" spans="1:27" x14ac:dyDescent="0.25">
      <c r="A887" s="93">
        <v>2009</v>
      </c>
      <c r="B887" s="93" t="s">
        <v>65</v>
      </c>
      <c r="C887" s="121" t="s">
        <v>18</v>
      </c>
      <c r="D887" s="3">
        <f>VLOOKUP(B887,SWH!$A$4:$C$19,3,FALSE)</f>
        <v>232.34</v>
      </c>
      <c r="E887" s="3">
        <v>0</v>
      </c>
      <c r="F887" s="3">
        <v>198.1</v>
      </c>
      <c r="G887" s="3">
        <v>16.39</v>
      </c>
      <c r="H887" s="3">
        <v>63.7</v>
      </c>
      <c r="I887" s="3">
        <v>18.14</v>
      </c>
      <c r="J887" s="3">
        <v>276.88</v>
      </c>
      <c r="K887" s="3">
        <v>477.16</v>
      </c>
      <c r="L887" s="3">
        <v>0</v>
      </c>
      <c r="M887" s="3">
        <v>123.7</v>
      </c>
      <c r="N887" s="3">
        <v>0</v>
      </c>
      <c r="O887" s="3">
        <f>VLOOKUP(B887,SWH!$A$4:$B$19,2,FALSE)</f>
        <v>0</v>
      </c>
      <c r="P887" s="3">
        <f t="shared" si="53"/>
        <v>0</v>
      </c>
      <c r="Q887" s="3">
        <v>0</v>
      </c>
      <c r="R887" s="3">
        <v>0</v>
      </c>
      <c r="S887" s="3">
        <v>0</v>
      </c>
      <c r="T887" s="3">
        <v>0</v>
      </c>
      <c r="U887" s="3">
        <v>193.13</v>
      </c>
      <c r="V887" s="3">
        <v>63.34</v>
      </c>
      <c r="W887" s="3">
        <f t="shared" si="54"/>
        <v>140.09</v>
      </c>
      <c r="X887" s="3">
        <f t="shared" si="55"/>
        <v>198.1</v>
      </c>
      <c r="Y887" s="3">
        <v>562.16</v>
      </c>
      <c r="Z887" s="3">
        <v>868.38</v>
      </c>
      <c r="AA887" s="3">
        <f t="shared" si="52"/>
        <v>1430.54</v>
      </c>
    </row>
    <row r="888" spans="1:27" x14ac:dyDescent="0.25">
      <c r="A888" s="93">
        <v>2009</v>
      </c>
      <c r="B888" s="93" t="s">
        <v>65</v>
      </c>
      <c r="C888" s="121" t="s">
        <v>4</v>
      </c>
      <c r="D888" s="3">
        <f>VLOOKUP(B888,SWH!$A$4:$C$19,3,FALSE)</f>
        <v>232.34</v>
      </c>
      <c r="E888" s="3">
        <v>0</v>
      </c>
      <c r="F888" s="3">
        <v>465.07</v>
      </c>
      <c r="G888" s="3">
        <v>41.73</v>
      </c>
      <c r="H888" s="3">
        <v>63.7</v>
      </c>
      <c r="I888" s="3">
        <v>18.170000000000002</v>
      </c>
      <c r="J888" s="3">
        <v>276.88</v>
      </c>
      <c r="K888" s="3">
        <v>477.16</v>
      </c>
      <c r="L888" s="3">
        <v>0</v>
      </c>
      <c r="M888" s="3">
        <v>125.93</v>
      </c>
      <c r="N888" s="3">
        <v>0</v>
      </c>
      <c r="O888" s="3">
        <f>VLOOKUP(B888,SWH!$A$4:$B$19,2,FALSE)</f>
        <v>0</v>
      </c>
      <c r="P888" s="3">
        <f t="shared" si="53"/>
        <v>0</v>
      </c>
      <c r="Q888" s="3">
        <v>0</v>
      </c>
      <c r="R888" s="3">
        <v>0</v>
      </c>
      <c r="S888" s="3">
        <v>0</v>
      </c>
      <c r="T888" s="3">
        <v>0</v>
      </c>
      <c r="U888" s="3">
        <v>202.36</v>
      </c>
      <c r="V888" s="3">
        <v>63.12</v>
      </c>
      <c r="W888" s="3">
        <f t="shared" si="54"/>
        <v>167.66</v>
      </c>
      <c r="X888" s="3">
        <f t="shared" si="55"/>
        <v>465.07</v>
      </c>
      <c r="Y888" s="3">
        <v>589.54</v>
      </c>
      <c r="Z888" s="3">
        <v>1144.58</v>
      </c>
      <c r="AA888" s="3">
        <f t="shared" si="52"/>
        <v>1734.12</v>
      </c>
    </row>
    <row r="889" spans="1:27" x14ac:dyDescent="0.25">
      <c r="A889" s="93">
        <v>2009</v>
      </c>
      <c r="B889" s="93" t="s">
        <v>65</v>
      </c>
      <c r="C889" s="121" t="s">
        <v>5</v>
      </c>
      <c r="D889" s="3">
        <f>VLOOKUP(B889,SWH!$A$4:$C$19,3,FALSE)</f>
        <v>232.34</v>
      </c>
      <c r="E889" s="3">
        <v>0</v>
      </c>
      <c r="F889" s="3">
        <v>283.39</v>
      </c>
      <c r="G889" s="3">
        <v>48.56</v>
      </c>
      <c r="H889" s="3">
        <v>63.7</v>
      </c>
      <c r="I889" s="3">
        <v>18.170000000000002</v>
      </c>
      <c r="J889" s="3">
        <v>276.88</v>
      </c>
      <c r="K889" s="3">
        <v>477.16</v>
      </c>
      <c r="L889" s="3">
        <v>0</v>
      </c>
      <c r="M889" s="3">
        <v>149.54</v>
      </c>
      <c r="N889" s="3">
        <v>0</v>
      </c>
      <c r="O889" s="3">
        <f>VLOOKUP(B889,SWH!$A$4:$B$19,2,FALSE)</f>
        <v>0</v>
      </c>
      <c r="P889" s="3">
        <f t="shared" si="53"/>
        <v>0</v>
      </c>
      <c r="Q889" s="3">
        <v>0</v>
      </c>
      <c r="R889" s="3">
        <v>0</v>
      </c>
      <c r="S889" s="3">
        <v>0</v>
      </c>
      <c r="T889" s="3">
        <v>0</v>
      </c>
      <c r="U889" s="3">
        <v>198.15</v>
      </c>
      <c r="V889" s="3">
        <v>63.38</v>
      </c>
      <c r="W889" s="3">
        <f t="shared" si="54"/>
        <v>198.1</v>
      </c>
      <c r="X889" s="3">
        <f t="shared" si="55"/>
        <v>283.39</v>
      </c>
      <c r="Y889" s="3">
        <v>620.23</v>
      </c>
      <c r="Z889" s="3">
        <v>958.7</v>
      </c>
      <c r="AA889" s="3">
        <f t="shared" si="52"/>
        <v>1578.93</v>
      </c>
    </row>
    <row r="890" spans="1:27" x14ac:dyDescent="0.25">
      <c r="A890" s="93">
        <v>2009</v>
      </c>
      <c r="B890" s="93" t="s">
        <v>65</v>
      </c>
      <c r="C890" s="121" t="s">
        <v>15</v>
      </c>
      <c r="D890" s="3">
        <f>VLOOKUP(B890,SWH!$A$4:$C$19,3,FALSE)</f>
        <v>232.34</v>
      </c>
      <c r="E890" s="3">
        <v>0</v>
      </c>
      <c r="F890" s="3">
        <v>272.89999999999998</v>
      </c>
      <c r="G890" s="3">
        <v>4.57</v>
      </c>
      <c r="H890" s="3">
        <v>63.7</v>
      </c>
      <c r="I890" s="3">
        <v>18.14</v>
      </c>
      <c r="J890" s="3">
        <v>276.88</v>
      </c>
      <c r="K890" s="3">
        <v>477.16</v>
      </c>
      <c r="L890" s="3">
        <v>0</v>
      </c>
      <c r="M890" s="3">
        <v>112.98</v>
      </c>
      <c r="N890" s="3">
        <v>0</v>
      </c>
      <c r="O890" s="3">
        <f>VLOOKUP(B890,SWH!$A$4:$B$19,2,FALSE)</f>
        <v>0</v>
      </c>
      <c r="P890" s="3">
        <f t="shared" si="53"/>
        <v>0</v>
      </c>
      <c r="Q890" s="3">
        <v>0</v>
      </c>
      <c r="R890" s="3">
        <v>0</v>
      </c>
      <c r="S890" s="3">
        <v>0</v>
      </c>
      <c r="T890" s="3">
        <v>0</v>
      </c>
      <c r="U890" s="3">
        <v>201.49</v>
      </c>
      <c r="V890" s="3">
        <v>62.46</v>
      </c>
      <c r="W890" s="3">
        <f t="shared" si="54"/>
        <v>117.55000000000001</v>
      </c>
      <c r="X890" s="3">
        <f t="shared" si="55"/>
        <v>272.89999999999998</v>
      </c>
      <c r="Y890" s="3">
        <v>538.74</v>
      </c>
      <c r="Z890" s="3">
        <v>951.55</v>
      </c>
      <c r="AA890" s="3">
        <f t="shared" si="52"/>
        <v>1490.29</v>
      </c>
    </row>
    <row r="891" spans="1:27" x14ac:dyDescent="0.25">
      <c r="A891" s="93">
        <v>2009</v>
      </c>
      <c r="B891" s="93" t="s">
        <v>65</v>
      </c>
      <c r="C891" s="121" t="s">
        <v>16</v>
      </c>
      <c r="D891" s="3">
        <f>VLOOKUP(B891,SWH!$A$4:$C$19,3,FALSE)</f>
        <v>232.34</v>
      </c>
      <c r="E891" s="3">
        <v>0</v>
      </c>
      <c r="F891" s="3">
        <v>644.25</v>
      </c>
      <c r="G891" s="3">
        <v>48.05</v>
      </c>
      <c r="H891" s="3">
        <v>63.7</v>
      </c>
      <c r="I891" s="3">
        <v>18.16</v>
      </c>
      <c r="J891" s="3">
        <v>276.88</v>
      </c>
      <c r="K891" s="3">
        <v>477.16</v>
      </c>
      <c r="L891" s="3">
        <v>0</v>
      </c>
      <c r="M891" s="3">
        <v>131.12</v>
      </c>
      <c r="N891" s="3">
        <v>0</v>
      </c>
      <c r="O891" s="3">
        <f>VLOOKUP(B891,SWH!$A$4:$B$19,2,FALSE)</f>
        <v>0</v>
      </c>
      <c r="P891" s="3">
        <f t="shared" si="53"/>
        <v>0</v>
      </c>
      <c r="Q891" s="3">
        <v>0</v>
      </c>
      <c r="R891" s="3">
        <v>0</v>
      </c>
      <c r="S891" s="3">
        <v>0</v>
      </c>
      <c r="T891" s="3">
        <v>0</v>
      </c>
      <c r="U891" s="3">
        <v>213.01</v>
      </c>
      <c r="V891" s="3">
        <v>62.9</v>
      </c>
      <c r="W891" s="3">
        <f t="shared" si="54"/>
        <v>179.17000000000002</v>
      </c>
      <c r="X891" s="3">
        <f t="shared" si="55"/>
        <v>644.25</v>
      </c>
      <c r="Y891" s="3">
        <v>600.82000000000005</v>
      </c>
      <c r="Z891" s="3">
        <v>1334.42</v>
      </c>
      <c r="AA891" s="3">
        <f t="shared" si="52"/>
        <v>1935.2400000000002</v>
      </c>
    </row>
    <row r="892" spans="1:27" x14ac:dyDescent="0.25">
      <c r="A892" s="93">
        <v>2009</v>
      </c>
      <c r="B892" s="93" t="s">
        <v>65</v>
      </c>
      <c r="C892" s="121" t="s">
        <v>9</v>
      </c>
      <c r="D892" s="3">
        <f>VLOOKUP(B892,SWH!$A$4:$C$19,3,FALSE)</f>
        <v>232.34</v>
      </c>
      <c r="E892" s="3">
        <v>0</v>
      </c>
      <c r="F892" s="3">
        <v>454.8</v>
      </c>
      <c r="G892" s="3">
        <v>29.4</v>
      </c>
      <c r="H892" s="3">
        <v>63.7</v>
      </c>
      <c r="I892" s="3">
        <v>18.149999999999999</v>
      </c>
      <c r="J892" s="3">
        <v>276.88</v>
      </c>
      <c r="K892" s="3">
        <v>477.16</v>
      </c>
      <c r="L892" s="3">
        <v>0</v>
      </c>
      <c r="M892" s="3">
        <v>141.94999999999999</v>
      </c>
      <c r="N892" s="3">
        <v>0</v>
      </c>
      <c r="O892" s="3">
        <f>VLOOKUP(B892,SWH!$A$4:$B$19,2,FALSE)</f>
        <v>0</v>
      </c>
      <c r="P892" s="3">
        <f t="shared" si="53"/>
        <v>0</v>
      </c>
      <c r="Q892" s="3">
        <v>0</v>
      </c>
      <c r="R892" s="3">
        <v>0</v>
      </c>
      <c r="S892" s="3">
        <v>0</v>
      </c>
      <c r="T892" s="3">
        <v>0</v>
      </c>
      <c r="U892" s="3">
        <v>210.31</v>
      </c>
      <c r="V892" s="3">
        <v>62.46</v>
      </c>
      <c r="W892" s="3">
        <f t="shared" si="54"/>
        <v>171.35</v>
      </c>
      <c r="X892" s="3">
        <f t="shared" si="55"/>
        <v>454.8</v>
      </c>
      <c r="Y892" s="3">
        <v>592.54999999999995</v>
      </c>
      <c r="Z892" s="3">
        <v>1142.27</v>
      </c>
      <c r="AA892" s="3">
        <f t="shared" si="52"/>
        <v>1734.82</v>
      </c>
    </row>
    <row r="893" spans="1:27" x14ac:dyDescent="0.25">
      <c r="A893" s="93">
        <v>2009</v>
      </c>
      <c r="B893" s="93" t="s">
        <v>65</v>
      </c>
      <c r="C893" s="121" t="s">
        <v>12</v>
      </c>
      <c r="D893" s="3">
        <f>VLOOKUP(B893,SWH!$A$4:$C$19,3,FALSE)</f>
        <v>232.34</v>
      </c>
      <c r="E893" s="3">
        <v>0</v>
      </c>
      <c r="F893" s="3">
        <v>823.28</v>
      </c>
      <c r="G893" s="3">
        <v>39.770000000000003</v>
      </c>
      <c r="H893" s="3">
        <v>63.7</v>
      </c>
      <c r="I893" s="3">
        <v>18.14</v>
      </c>
      <c r="J893" s="3">
        <v>276.88</v>
      </c>
      <c r="K893" s="3">
        <v>477.16</v>
      </c>
      <c r="L893" s="3">
        <v>0</v>
      </c>
      <c r="M893" s="3">
        <v>127.33</v>
      </c>
      <c r="N893" s="3">
        <v>0</v>
      </c>
      <c r="O893" s="3">
        <f>VLOOKUP(B893,SWH!$A$4:$B$19,2,FALSE)</f>
        <v>0</v>
      </c>
      <c r="P893" s="3">
        <f t="shared" si="53"/>
        <v>0</v>
      </c>
      <c r="Q893" s="3">
        <v>0</v>
      </c>
      <c r="R893" s="3">
        <v>0</v>
      </c>
      <c r="S893" s="3">
        <v>0</v>
      </c>
      <c r="T893" s="3">
        <v>0</v>
      </c>
      <c r="U893" s="3">
        <v>225.75</v>
      </c>
      <c r="V893" s="3">
        <v>62.29</v>
      </c>
      <c r="W893" s="3">
        <f t="shared" si="54"/>
        <v>167.1</v>
      </c>
      <c r="X893" s="3">
        <f t="shared" si="55"/>
        <v>823.28</v>
      </c>
      <c r="Y893" s="3">
        <v>588.1</v>
      </c>
      <c r="Z893" s="3">
        <v>1526.19</v>
      </c>
      <c r="AA893" s="3">
        <f t="shared" si="52"/>
        <v>2114.29</v>
      </c>
    </row>
    <row r="894" spans="1:27" x14ac:dyDescent="0.25">
      <c r="A894" s="93">
        <v>2009</v>
      </c>
      <c r="B894" s="93" t="s">
        <v>65</v>
      </c>
      <c r="C894" s="121" t="s">
        <v>8</v>
      </c>
      <c r="D894" s="3">
        <f>VLOOKUP(B894,SWH!$A$4:$C$19,3,FALSE)</f>
        <v>232.34</v>
      </c>
      <c r="E894" s="3">
        <v>0</v>
      </c>
      <c r="F894" s="3">
        <v>1187.6300000000001</v>
      </c>
      <c r="G894" s="3">
        <v>11.82</v>
      </c>
      <c r="H894" s="3">
        <v>63.7</v>
      </c>
      <c r="I894" s="3">
        <v>18.04</v>
      </c>
      <c r="J894" s="3">
        <v>276.88</v>
      </c>
      <c r="K894" s="3">
        <v>477.16</v>
      </c>
      <c r="L894" s="3">
        <v>0</v>
      </c>
      <c r="M894" s="3">
        <v>118.86</v>
      </c>
      <c r="N894" s="3">
        <v>0</v>
      </c>
      <c r="O894" s="3">
        <f>VLOOKUP(B894,SWH!$A$4:$B$19,2,FALSE)</f>
        <v>0</v>
      </c>
      <c r="P894" s="3">
        <f t="shared" si="53"/>
        <v>0</v>
      </c>
      <c r="Q894" s="3">
        <v>0</v>
      </c>
      <c r="R894" s="3">
        <v>0</v>
      </c>
      <c r="S894" s="3">
        <v>0</v>
      </c>
      <c r="T894" s="3">
        <v>0</v>
      </c>
      <c r="U894" s="3">
        <v>242.95</v>
      </c>
      <c r="V894" s="3">
        <v>61.27</v>
      </c>
      <c r="W894" s="3">
        <f t="shared" si="54"/>
        <v>130.68</v>
      </c>
      <c r="X894" s="3">
        <f t="shared" si="55"/>
        <v>1187.6300000000001</v>
      </c>
      <c r="Y894" s="3">
        <v>550.57000000000005</v>
      </c>
      <c r="Z894" s="3">
        <v>1907.74</v>
      </c>
      <c r="AA894" s="3">
        <f t="shared" si="52"/>
        <v>2458.31</v>
      </c>
    </row>
    <row r="895" spans="1:27" x14ac:dyDescent="0.25">
      <c r="A895" s="93">
        <v>2012</v>
      </c>
      <c r="B895" s="93" t="s">
        <v>65</v>
      </c>
      <c r="C895" s="121" t="s">
        <v>10</v>
      </c>
      <c r="D895" s="3">
        <f>VLOOKUP(B895,SWH!$A$4:$C$19,3,FALSE)</f>
        <v>232.34</v>
      </c>
      <c r="E895" s="3">
        <v>0</v>
      </c>
      <c r="F895" s="3">
        <v>0</v>
      </c>
      <c r="G895" s="3">
        <v>398.52</v>
      </c>
      <c r="H895" s="3">
        <v>38.15</v>
      </c>
      <c r="I895" s="3">
        <v>18.21</v>
      </c>
      <c r="J895" s="3">
        <v>276.88</v>
      </c>
      <c r="K895" s="3">
        <v>477.16</v>
      </c>
      <c r="L895" s="3">
        <v>0</v>
      </c>
      <c r="M895" s="3">
        <v>139.72</v>
      </c>
      <c r="N895" s="3">
        <v>0</v>
      </c>
      <c r="O895" s="3">
        <f>VLOOKUP(B895,SWH!$A$4:$B$19,2,FALSE)</f>
        <v>0</v>
      </c>
      <c r="P895" s="3">
        <f t="shared" si="53"/>
        <v>0</v>
      </c>
      <c r="Q895" s="3">
        <v>0</v>
      </c>
      <c r="R895" s="3">
        <v>0</v>
      </c>
      <c r="S895" s="3">
        <v>0</v>
      </c>
      <c r="T895" s="3">
        <v>0</v>
      </c>
      <c r="U895" s="3">
        <v>124.36</v>
      </c>
      <c r="V895" s="3">
        <v>70.75</v>
      </c>
      <c r="W895" s="3">
        <f t="shared" si="54"/>
        <v>538.24</v>
      </c>
      <c r="X895" s="3">
        <f t="shared" si="55"/>
        <v>0</v>
      </c>
      <c r="Y895" s="3">
        <v>942.22</v>
      </c>
      <c r="Z895" s="3">
        <v>601.52</v>
      </c>
      <c r="AA895" s="3">
        <f t="shared" si="52"/>
        <v>1543.74</v>
      </c>
    </row>
    <row r="896" spans="1:27" x14ac:dyDescent="0.25">
      <c r="A896" s="93">
        <v>2012</v>
      </c>
      <c r="B896" s="93" t="s">
        <v>65</v>
      </c>
      <c r="C896" s="121" t="s">
        <v>6</v>
      </c>
      <c r="D896" s="3">
        <f>VLOOKUP(B896,SWH!$A$4:$C$19,3,FALSE)</f>
        <v>232.34</v>
      </c>
      <c r="E896" s="3">
        <v>0</v>
      </c>
      <c r="F896" s="3">
        <v>0</v>
      </c>
      <c r="G896" s="3">
        <v>368.59</v>
      </c>
      <c r="H896" s="3">
        <v>38.15</v>
      </c>
      <c r="I896" s="3">
        <v>18.21</v>
      </c>
      <c r="J896" s="3">
        <v>276.88</v>
      </c>
      <c r="K896" s="3">
        <v>477.16</v>
      </c>
      <c r="L896" s="3">
        <v>0</v>
      </c>
      <c r="M896" s="3">
        <v>162</v>
      </c>
      <c r="N896" s="3">
        <v>0</v>
      </c>
      <c r="O896" s="3">
        <f>VLOOKUP(B896,SWH!$A$4:$B$19,2,FALSE)</f>
        <v>0</v>
      </c>
      <c r="P896" s="3">
        <f t="shared" si="53"/>
        <v>0</v>
      </c>
      <c r="Q896" s="3">
        <v>0</v>
      </c>
      <c r="R896" s="3">
        <v>0</v>
      </c>
      <c r="S896" s="3">
        <v>0</v>
      </c>
      <c r="T896" s="3">
        <v>0</v>
      </c>
      <c r="U896" s="3">
        <v>123.9</v>
      </c>
      <c r="V896" s="3">
        <v>69.98</v>
      </c>
      <c r="W896" s="3">
        <f t="shared" si="54"/>
        <v>530.58999999999992</v>
      </c>
      <c r="X896" s="3">
        <f t="shared" si="55"/>
        <v>0</v>
      </c>
      <c r="Y896" s="3">
        <v>933.81</v>
      </c>
      <c r="Z896" s="3">
        <v>601.05999999999995</v>
      </c>
      <c r="AA896" s="3">
        <f t="shared" si="52"/>
        <v>1534.87</v>
      </c>
    </row>
    <row r="897" spans="1:27" x14ac:dyDescent="0.25">
      <c r="A897" s="93">
        <v>2012</v>
      </c>
      <c r="B897" s="93" t="s">
        <v>65</v>
      </c>
      <c r="C897" s="121" t="s">
        <v>11</v>
      </c>
      <c r="D897" s="3">
        <f>VLOOKUP(B897,SWH!$A$4:$C$19,3,FALSE)</f>
        <v>232.34</v>
      </c>
      <c r="E897" s="3">
        <v>0</v>
      </c>
      <c r="F897" s="3">
        <v>0</v>
      </c>
      <c r="G897" s="3">
        <v>264.02999999999997</v>
      </c>
      <c r="H897" s="3">
        <v>38.15</v>
      </c>
      <c r="I897" s="3">
        <v>18.21</v>
      </c>
      <c r="J897" s="3">
        <v>276.88</v>
      </c>
      <c r="K897" s="3">
        <v>477.16</v>
      </c>
      <c r="L897" s="3">
        <v>0</v>
      </c>
      <c r="M897" s="3">
        <v>129.30000000000001</v>
      </c>
      <c r="N897" s="3">
        <v>0</v>
      </c>
      <c r="O897" s="3">
        <f>VLOOKUP(B897,SWH!$A$4:$B$19,2,FALSE)</f>
        <v>0</v>
      </c>
      <c r="P897" s="3">
        <f t="shared" si="53"/>
        <v>0</v>
      </c>
      <c r="Q897" s="3">
        <v>0</v>
      </c>
      <c r="R897" s="3">
        <v>0</v>
      </c>
      <c r="S897" s="3">
        <v>0</v>
      </c>
      <c r="T897" s="3">
        <v>0</v>
      </c>
      <c r="U897" s="3">
        <v>135.72999999999999</v>
      </c>
      <c r="V897" s="3">
        <v>69.17</v>
      </c>
      <c r="W897" s="3">
        <f t="shared" si="54"/>
        <v>393.33</v>
      </c>
      <c r="X897" s="3">
        <f t="shared" si="55"/>
        <v>0</v>
      </c>
      <c r="Y897" s="3">
        <v>795.74</v>
      </c>
      <c r="Z897" s="3">
        <v>612.89</v>
      </c>
      <c r="AA897" s="3">
        <f t="shared" si="52"/>
        <v>1408.63</v>
      </c>
    </row>
    <row r="898" spans="1:27" x14ac:dyDescent="0.25">
      <c r="A898" s="93">
        <v>2012</v>
      </c>
      <c r="B898" s="93" t="s">
        <v>65</v>
      </c>
      <c r="C898" s="121" t="s">
        <v>13</v>
      </c>
      <c r="D898" s="3">
        <f>VLOOKUP(B898,SWH!$A$4:$C$19,3,FALSE)</f>
        <v>232.34</v>
      </c>
      <c r="E898" s="3">
        <v>0</v>
      </c>
      <c r="F898" s="3">
        <v>4.37</v>
      </c>
      <c r="G898" s="3">
        <v>280</v>
      </c>
      <c r="H898" s="3">
        <v>38.15</v>
      </c>
      <c r="I898" s="3">
        <v>18.190000000000001</v>
      </c>
      <c r="J898" s="3">
        <v>276.88</v>
      </c>
      <c r="K898" s="3">
        <v>477.16</v>
      </c>
      <c r="L898" s="3">
        <v>0</v>
      </c>
      <c r="M898" s="3">
        <v>158.44999999999999</v>
      </c>
      <c r="N898" s="3">
        <v>0</v>
      </c>
      <c r="O898" s="3">
        <f>VLOOKUP(B898,SWH!$A$4:$B$19,2,FALSE)</f>
        <v>0</v>
      </c>
      <c r="P898" s="3">
        <f t="shared" si="53"/>
        <v>0</v>
      </c>
      <c r="Q898" s="3">
        <v>0</v>
      </c>
      <c r="R898" s="3">
        <v>0</v>
      </c>
      <c r="S898" s="3">
        <v>0</v>
      </c>
      <c r="T898" s="3">
        <v>0</v>
      </c>
      <c r="U898" s="3">
        <v>136.03</v>
      </c>
      <c r="V898" s="3">
        <v>68.98</v>
      </c>
      <c r="W898" s="3">
        <f t="shared" si="54"/>
        <v>438.45</v>
      </c>
      <c r="X898" s="3">
        <f t="shared" si="55"/>
        <v>4.37</v>
      </c>
      <c r="Y898" s="3">
        <v>840.65</v>
      </c>
      <c r="Z898" s="3">
        <v>617.55999999999995</v>
      </c>
      <c r="AA898" s="3">
        <f t="shared" ref="AA898:AA961" si="56">SUM(Y898:Z898)</f>
        <v>1458.21</v>
      </c>
    </row>
    <row r="899" spans="1:27" x14ac:dyDescent="0.25">
      <c r="A899" s="93">
        <v>2012</v>
      </c>
      <c r="B899" s="93" t="s">
        <v>65</v>
      </c>
      <c r="C899" s="121" t="s">
        <v>19</v>
      </c>
      <c r="D899" s="3">
        <f>VLOOKUP(B899,SWH!$A$4:$C$19,3,FALSE)</f>
        <v>232.34</v>
      </c>
      <c r="E899" s="3">
        <v>0</v>
      </c>
      <c r="F899" s="3">
        <v>21.16</v>
      </c>
      <c r="G899" s="3">
        <v>212.07</v>
      </c>
      <c r="H899" s="3">
        <v>38.15</v>
      </c>
      <c r="I899" s="3">
        <v>18.18</v>
      </c>
      <c r="J899" s="3">
        <v>276.88</v>
      </c>
      <c r="K899" s="3">
        <v>477.16</v>
      </c>
      <c r="L899" s="3">
        <v>0</v>
      </c>
      <c r="M899" s="3">
        <v>134.69999999999999</v>
      </c>
      <c r="N899" s="3">
        <v>0</v>
      </c>
      <c r="O899" s="3">
        <f>VLOOKUP(B899,SWH!$A$4:$B$19,2,FALSE)</f>
        <v>0</v>
      </c>
      <c r="P899" s="3">
        <f t="shared" ref="P899:P962" si="57">N899-O899</f>
        <v>0</v>
      </c>
      <c r="Q899" s="3">
        <v>0</v>
      </c>
      <c r="R899" s="3">
        <v>0</v>
      </c>
      <c r="S899" s="3">
        <v>0</v>
      </c>
      <c r="T899" s="3">
        <v>0</v>
      </c>
      <c r="U899" s="3">
        <v>148.49</v>
      </c>
      <c r="V899" s="3">
        <v>68.349999999999994</v>
      </c>
      <c r="W899" s="3">
        <f t="shared" ref="W899:W962" si="58">E899+G899+M899+SUM(P899:S899)</f>
        <v>346.77</v>
      </c>
      <c r="X899" s="3">
        <f t="shared" ref="X899:X962" si="59">F899</f>
        <v>21.16</v>
      </c>
      <c r="Y899" s="3">
        <v>748.32</v>
      </c>
      <c r="Z899" s="3">
        <v>646.79999999999995</v>
      </c>
      <c r="AA899" s="3">
        <f t="shared" si="56"/>
        <v>1395.12</v>
      </c>
    </row>
    <row r="900" spans="1:27" x14ac:dyDescent="0.25">
      <c r="A900" s="93">
        <v>2012</v>
      </c>
      <c r="B900" s="93" t="s">
        <v>65</v>
      </c>
      <c r="C900" s="121" t="s">
        <v>20</v>
      </c>
      <c r="D900" s="3">
        <f>VLOOKUP(B900,SWH!$A$4:$C$19,3,FALSE)</f>
        <v>232.34</v>
      </c>
      <c r="E900" s="3">
        <v>0</v>
      </c>
      <c r="F900" s="3">
        <v>11.67</v>
      </c>
      <c r="G900" s="3">
        <v>152.13999999999999</v>
      </c>
      <c r="H900" s="3">
        <v>38.15</v>
      </c>
      <c r="I900" s="3">
        <v>18.2</v>
      </c>
      <c r="J900" s="3">
        <v>276.88</v>
      </c>
      <c r="K900" s="3">
        <v>477.16</v>
      </c>
      <c r="L900" s="3">
        <v>0</v>
      </c>
      <c r="M900" s="3">
        <v>159.41999999999999</v>
      </c>
      <c r="N900" s="3">
        <v>0</v>
      </c>
      <c r="O900" s="3">
        <f>VLOOKUP(B900,SWH!$A$4:$B$19,2,FALSE)</f>
        <v>0</v>
      </c>
      <c r="P900" s="3">
        <f t="shared" si="57"/>
        <v>0</v>
      </c>
      <c r="Q900" s="3">
        <v>0</v>
      </c>
      <c r="R900" s="3">
        <v>0</v>
      </c>
      <c r="S900" s="3">
        <v>0</v>
      </c>
      <c r="T900" s="3">
        <v>0</v>
      </c>
      <c r="U900" s="3">
        <v>149.41</v>
      </c>
      <c r="V900" s="3">
        <v>66.69</v>
      </c>
      <c r="W900" s="3">
        <f t="shared" si="58"/>
        <v>311.55999999999995</v>
      </c>
      <c r="X900" s="3">
        <f t="shared" si="59"/>
        <v>11.67</v>
      </c>
      <c r="Y900" s="3">
        <v>711.47</v>
      </c>
      <c r="Z900" s="3">
        <v>638.24</v>
      </c>
      <c r="AA900" s="3">
        <f t="shared" si="56"/>
        <v>1349.71</v>
      </c>
    </row>
    <row r="901" spans="1:27" x14ac:dyDescent="0.25">
      <c r="A901" s="93">
        <v>2012</v>
      </c>
      <c r="B901" s="93" t="s">
        <v>65</v>
      </c>
      <c r="C901" s="121" t="s">
        <v>3</v>
      </c>
      <c r="D901" s="3">
        <f>VLOOKUP(B901,SWH!$A$4:$C$19,3,FALSE)</f>
        <v>232.34</v>
      </c>
      <c r="E901" s="3">
        <v>0</v>
      </c>
      <c r="F901" s="3">
        <v>127.83</v>
      </c>
      <c r="G901" s="3">
        <v>113.06</v>
      </c>
      <c r="H901" s="3">
        <v>38.15</v>
      </c>
      <c r="I901" s="3">
        <v>18.190000000000001</v>
      </c>
      <c r="J901" s="3">
        <v>276.88</v>
      </c>
      <c r="K901" s="3">
        <v>477.16</v>
      </c>
      <c r="L901" s="3">
        <v>0</v>
      </c>
      <c r="M901" s="3">
        <v>134.82</v>
      </c>
      <c r="N901" s="3">
        <v>0</v>
      </c>
      <c r="O901" s="3">
        <f>VLOOKUP(B901,SWH!$A$4:$B$19,2,FALSE)</f>
        <v>0</v>
      </c>
      <c r="P901" s="3">
        <f t="shared" si="57"/>
        <v>0</v>
      </c>
      <c r="Q901" s="3">
        <v>0</v>
      </c>
      <c r="R901" s="3">
        <v>0</v>
      </c>
      <c r="S901" s="3">
        <v>0</v>
      </c>
      <c r="T901" s="3">
        <v>0</v>
      </c>
      <c r="U901" s="3">
        <v>170.47</v>
      </c>
      <c r="V901" s="3">
        <v>65.94</v>
      </c>
      <c r="W901" s="3">
        <f t="shared" si="58"/>
        <v>247.88</v>
      </c>
      <c r="X901" s="3">
        <f t="shared" si="59"/>
        <v>127.83</v>
      </c>
      <c r="Y901" s="3">
        <v>647.04</v>
      </c>
      <c r="Z901" s="3">
        <v>775.46</v>
      </c>
      <c r="AA901" s="3">
        <f t="shared" si="56"/>
        <v>1422.5</v>
      </c>
    </row>
    <row r="902" spans="1:27" x14ac:dyDescent="0.25">
      <c r="A902" s="93">
        <v>2012</v>
      </c>
      <c r="B902" s="93" t="s">
        <v>65</v>
      </c>
      <c r="C902" s="121" t="s">
        <v>7</v>
      </c>
      <c r="D902" s="3">
        <f>VLOOKUP(B902,SWH!$A$4:$C$19,3,FALSE)</f>
        <v>232.34</v>
      </c>
      <c r="E902" s="3">
        <v>0</v>
      </c>
      <c r="F902" s="3">
        <v>52.91</v>
      </c>
      <c r="G902" s="3">
        <v>106.53</v>
      </c>
      <c r="H902" s="3">
        <v>38.15</v>
      </c>
      <c r="I902" s="3">
        <v>18.190000000000001</v>
      </c>
      <c r="J902" s="3">
        <v>276.88</v>
      </c>
      <c r="K902" s="3">
        <v>477.16</v>
      </c>
      <c r="L902" s="3">
        <v>0</v>
      </c>
      <c r="M902" s="3">
        <v>152.72999999999999</v>
      </c>
      <c r="N902" s="3">
        <v>0</v>
      </c>
      <c r="O902" s="3">
        <f>VLOOKUP(B902,SWH!$A$4:$B$19,2,FALSE)</f>
        <v>0</v>
      </c>
      <c r="P902" s="3">
        <f t="shared" si="57"/>
        <v>0</v>
      </c>
      <c r="Q902" s="3">
        <v>0</v>
      </c>
      <c r="R902" s="3">
        <v>0</v>
      </c>
      <c r="S902" s="3">
        <v>0</v>
      </c>
      <c r="T902" s="3">
        <v>0</v>
      </c>
      <c r="U902" s="3">
        <v>164.87</v>
      </c>
      <c r="V902" s="3">
        <v>65.75</v>
      </c>
      <c r="W902" s="3">
        <f t="shared" si="58"/>
        <v>259.26</v>
      </c>
      <c r="X902" s="3">
        <f t="shared" si="59"/>
        <v>52.91</v>
      </c>
      <c r="Y902" s="3">
        <v>658.23</v>
      </c>
      <c r="Z902" s="3">
        <v>694.93</v>
      </c>
      <c r="AA902" s="3">
        <f t="shared" si="56"/>
        <v>1353.1599999999999</v>
      </c>
    </row>
    <row r="903" spans="1:27" x14ac:dyDescent="0.25">
      <c r="A903" s="93">
        <v>2012</v>
      </c>
      <c r="B903" s="93" t="s">
        <v>65</v>
      </c>
      <c r="C903" s="121" t="s">
        <v>17</v>
      </c>
      <c r="D903" s="3">
        <f>VLOOKUP(B903,SWH!$A$4:$C$19,3,FALSE)</f>
        <v>232.34</v>
      </c>
      <c r="E903" s="3">
        <v>0</v>
      </c>
      <c r="F903" s="3">
        <v>19.920000000000002</v>
      </c>
      <c r="G903" s="3">
        <v>33.549999999999997</v>
      </c>
      <c r="H903" s="3">
        <v>38.15</v>
      </c>
      <c r="I903" s="3">
        <v>18.190000000000001</v>
      </c>
      <c r="J903" s="3">
        <v>276.88</v>
      </c>
      <c r="K903" s="3">
        <v>477.16</v>
      </c>
      <c r="L903" s="3">
        <v>0</v>
      </c>
      <c r="M903" s="3">
        <v>124.04</v>
      </c>
      <c r="N903" s="3">
        <v>0</v>
      </c>
      <c r="O903" s="3">
        <f>VLOOKUP(B903,SWH!$A$4:$B$19,2,FALSE)</f>
        <v>0</v>
      </c>
      <c r="P903" s="3">
        <f t="shared" si="57"/>
        <v>0</v>
      </c>
      <c r="Q903" s="3">
        <v>0</v>
      </c>
      <c r="R903" s="3">
        <v>0</v>
      </c>
      <c r="S903" s="3">
        <v>0</v>
      </c>
      <c r="T903" s="3">
        <v>0</v>
      </c>
      <c r="U903" s="3">
        <v>172.83</v>
      </c>
      <c r="V903" s="3">
        <v>66.44</v>
      </c>
      <c r="W903" s="3">
        <f t="shared" si="58"/>
        <v>157.59</v>
      </c>
      <c r="X903" s="3">
        <f t="shared" si="59"/>
        <v>19.920000000000002</v>
      </c>
      <c r="Y903" s="3">
        <v>557.24</v>
      </c>
      <c r="Z903" s="3">
        <v>669.91</v>
      </c>
      <c r="AA903" s="3">
        <f t="shared" si="56"/>
        <v>1227.1500000000001</v>
      </c>
    </row>
    <row r="904" spans="1:27" x14ac:dyDescent="0.25">
      <c r="A904" s="93">
        <v>2012</v>
      </c>
      <c r="B904" s="93" t="s">
        <v>65</v>
      </c>
      <c r="C904" s="121" t="s">
        <v>14</v>
      </c>
      <c r="D904" s="3">
        <f>VLOOKUP(B904,SWH!$A$4:$C$19,3,FALSE)</f>
        <v>232.34</v>
      </c>
      <c r="E904" s="3">
        <v>0</v>
      </c>
      <c r="F904" s="3">
        <v>293.04000000000002</v>
      </c>
      <c r="G904" s="3">
        <v>70.260000000000005</v>
      </c>
      <c r="H904" s="3">
        <v>38.15</v>
      </c>
      <c r="I904" s="3">
        <v>18.170000000000002</v>
      </c>
      <c r="J904" s="3">
        <v>276.88</v>
      </c>
      <c r="K904" s="3">
        <v>477.16</v>
      </c>
      <c r="L904" s="3">
        <v>0</v>
      </c>
      <c r="M904" s="3">
        <v>126.14</v>
      </c>
      <c r="N904" s="3">
        <v>0</v>
      </c>
      <c r="O904" s="3">
        <f>VLOOKUP(B904,SWH!$A$4:$B$19,2,FALSE)</f>
        <v>0</v>
      </c>
      <c r="P904" s="3">
        <f t="shared" si="57"/>
        <v>0</v>
      </c>
      <c r="Q904" s="3">
        <v>0</v>
      </c>
      <c r="R904" s="3">
        <v>0</v>
      </c>
      <c r="S904" s="3">
        <v>0</v>
      </c>
      <c r="T904" s="3">
        <v>0</v>
      </c>
      <c r="U904" s="3">
        <v>187.79</v>
      </c>
      <c r="V904" s="3">
        <v>64.239999999999995</v>
      </c>
      <c r="W904" s="3">
        <f t="shared" si="58"/>
        <v>196.4</v>
      </c>
      <c r="X904" s="3">
        <f t="shared" si="59"/>
        <v>293.04000000000002</v>
      </c>
      <c r="Y904" s="3">
        <v>593.84</v>
      </c>
      <c r="Z904" s="3">
        <v>957.98</v>
      </c>
      <c r="AA904" s="3">
        <f t="shared" si="56"/>
        <v>1551.8200000000002</v>
      </c>
    </row>
    <row r="905" spans="1:27" x14ac:dyDescent="0.25">
      <c r="A905" s="93">
        <v>2012</v>
      </c>
      <c r="B905" s="93" t="s">
        <v>65</v>
      </c>
      <c r="C905" s="121" t="s">
        <v>2</v>
      </c>
      <c r="D905" s="3">
        <f>VLOOKUP(B905,SWH!$A$4:$C$19,3,FALSE)</f>
        <v>232.34</v>
      </c>
      <c r="E905" s="3">
        <v>0</v>
      </c>
      <c r="F905" s="3">
        <v>130.68</v>
      </c>
      <c r="G905" s="3">
        <v>63.35</v>
      </c>
      <c r="H905" s="3">
        <v>38.15</v>
      </c>
      <c r="I905" s="3">
        <v>18.18</v>
      </c>
      <c r="J905" s="3">
        <v>276.88</v>
      </c>
      <c r="K905" s="3">
        <v>477.16</v>
      </c>
      <c r="L905" s="3">
        <v>0</v>
      </c>
      <c r="M905" s="3">
        <v>148.19</v>
      </c>
      <c r="N905" s="3">
        <v>0</v>
      </c>
      <c r="O905" s="3">
        <f>VLOOKUP(B905,SWH!$A$4:$B$19,2,FALSE)</f>
        <v>0</v>
      </c>
      <c r="P905" s="3">
        <f t="shared" si="57"/>
        <v>0</v>
      </c>
      <c r="Q905" s="3">
        <v>0</v>
      </c>
      <c r="R905" s="3">
        <v>0</v>
      </c>
      <c r="S905" s="3">
        <v>0</v>
      </c>
      <c r="T905" s="3">
        <v>0</v>
      </c>
      <c r="U905" s="3">
        <v>182.79</v>
      </c>
      <c r="V905" s="3">
        <v>64.47</v>
      </c>
      <c r="W905" s="3">
        <f t="shared" si="58"/>
        <v>211.54</v>
      </c>
      <c r="X905" s="3">
        <f t="shared" si="59"/>
        <v>130.68</v>
      </c>
      <c r="Y905" s="3">
        <v>609.22</v>
      </c>
      <c r="Z905" s="3">
        <v>790.63</v>
      </c>
      <c r="AA905" s="3">
        <f t="shared" si="56"/>
        <v>1399.85</v>
      </c>
    </row>
    <row r="906" spans="1:27" x14ac:dyDescent="0.25">
      <c r="A906" s="93">
        <v>2012</v>
      </c>
      <c r="B906" s="93" t="s">
        <v>65</v>
      </c>
      <c r="C906" s="121" t="s">
        <v>18</v>
      </c>
      <c r="D906" s="3">
        <f>VLOOKUP(B906,SWH!$A$4:$C$19,3,FALSE)</f>
        <v>232.34</v>
      </c>
      <c r="E906" s="3">
        <v>0</v>
      </c>
      <c r="F906" s="3">
        <v>201.9</v>
      </c>
      <c r="G906" s="3">
        <v>14.58</v>
      </c>
      <c r="H906" s="3">
        <v>38.15</v>
      </c>
      <c r="I906" s="3">
        <v>18.14</v>
      </c>
      <c r="J906" s="3">
        <v>276.88</v>
      </c>
      <c r="K906" s="3">
        <v>477.16</v>
      </c>
      <c r="L906" s="3">
        <v>0</v>
      </c>
      <c r="M906" s="3">
        <v>118.49</v>
      </c>
      <c r="N906" s="3">
        <v>0</v>
      </c>
      <c r="O906" s="3">
        <f>VLOOKUP(B906,SWH!$A$4:$B$19,2,FALSE)</f>
        <v>0</v>
      </c>
      <c r="P906" s="3">
        <f t="shared" si="57"/>
        <v>0</v>
      </c>
      <c r="Q906" s="3">
        <v>0</v>
      </c>
      <c r="R906" s="3">
        <v>0</v>
      </c>
      <c r="S906" s="3">
        <v>0</v>
      </c>
      <c r="T906" s="3">
        <v>0</v>
      </c>
      <c r="U906" s="3">
        <v>193.1</v>
      </c>
      <c r="V906" s="3">
        <v>63.47</v>
      </c>
      <c r="W906" s="3">
        <f t="shared" si="58"/>
        <v>133.07</v>
      </c>
      <c r="X906" s="3">
        <f t="shared" si="59"/>
        <v>201.9</v>
      </c>
      <c r="Y906" s="3">
        <v>529.72</v>
      </c>
      <c r="Z906" s="3">
        <v>872.16</v>
      </c>
      <c r="AA906" s="3">
        <f t="shared" si="56"/>
        <v>1401.88</v>
      </c>
    </row>
    <row r="907" spans="1:27" x14ac:dyDescent="0.25">
      <c r="A907" s="93">
        <v>2012</v>
      </c>
      <c r="B907" s="93" t="s">
        <v>65</v>
      </c>
      <c r="C907" s="121" t="s">
        <v>4</v>
      </c>
      <c r="D907" s="3">
        <f>VLOOKUP(B907,SWH!$A$4:$C$19,3,FALSE)</f>
        <v>232.34</v>
      </c>
      <c r="E907" s="3">
        <v>0</v>
      </c>
      <c r="F907" s="3">
        <v>458.88</v>
      </c>
      <c r="G907" s="3">
        <v>36.479999999999997</v>
      </c>
      <c r="H907" s="3">
        <v>38.15</v>
      </c>
      <c r="I907" s="3">
        <v>18.170000000000002</v>
      </c>
      <c r="J907" s="3">
        <v>276.88</v>
      </c>
      <c r="K907" s="3">
        <v>477.16</v>
      </c>
      <c r="L907" s="3">
        <v>0</v>
      </c>
      <c r="M907" s="3">
        <v>120.8</v>
      </c>
      <c r="N907" s="3">
        <v>0</v>
      </c>
      <c r="O907" s="3">
        <f>VLOOKUP(B907,SWH!$A$4:$B$19,2,FALSE)</f>
        <v>0</v>
      </c>
      <c r="P907" s="3">
        <f t="shared" si="57"/>
        <v>0</v>
      </c>
      <c r="Q907" s="3">
        <v>0</v>
      </c>
      <c r="R907" s="3">
        <v>0</v>
      </c>
      <c r="S907" s="3">
        <v>0</v>
      </c>
      <c r="T907" s="3">
        <v>0</v>
      </c>
      <c r="U907" s="3">
        <v>202.32</v>
      </c>
      <c r="V907" s="3">
        <v>63.28</v>
      </c>
      <c r="W907" s="3">
        <f t="shared" si="58"/>
        <v>157.28</v>
      </c>
      <c r="X907" s="3">
        <f t="shared" si="59"/>
        <v>458.88</v>
      </c>
      <c r="Y907" s="3">
        <v>553.75</v>
      </c>
      <c r="Z907" s="3">
        <v>1138.3499999999999</v>
      </c>
      <c r="AA907" s="3">
        <f t="shared" si="56"/>
        <v>1692.1</v>
      </c>
    </row>
    <row r="908" spans="1:27" x14ac:dyDescent="0.25">
      <c r="A908" s="93">
        <v>2012</v>
      </c>
      <c r="B908" s="93" t="s">
        <v>65</v>
      </c>
      <c r="C908" s="121" t="s">
        <v>5</v>
      </c>
      <c r="D908" s="3">
        <f>VLOOKUP(B908,SWH!$A$4:$C$19,3,FALSE)</f>
        <v>232.34</v>
      </c>
      <c r="E908" s="3">
        <v>0</v>
      </c>
      <c r="F908" s="3">
        <v>275.93</v>
      </c>
      <c r="G908" s="3">
        <v>42.33</v>
      </c>
      <c r="H908" s="3">
        <v>38.15</v>
      </c>
      <c r="I908" s="3">
        <v>18.170000000000002</v>
      </c>
      <c r="J908" s="3">
        <v>276.88</v>
      </c>
      <c r="K908" s="3">
        <v>477.16</v>
      </c>
      <c r="L908" s="3">
        <v>0</v>
      </c>
      <c r="M908" s="3">
        <v>143.41</v>
      </c>
      <c r="N908" s="3">
        <v>0</v>
      </c>
      <c r="O908" s="3">
        <f>VLOOKUP(B908,SWH!$A$4:$B$19,2,FALSE)</f>
        <v>0</v>
      </c>
      <c r="P908" s="3">
        <f t="shared" si="57"/>
        <v>0</v>
      </c>
      <c r="Q908" s="3">
        <v>0</v>
      </c>
      <c r="R908" s="3">
        <v>0</v>
      </c>
      <c r="S908" s="3">
        <v>0</v>
      </c>
      <c r="T908" s="3">
        <v>0</v>
      </c>
      <c r="U908" s="3">
        <v>198.12</v>
      </c>
      <c r="V908" s="3">
        <v>63.53</v>
      </c>
      <c r="W908" s="3">
        <f t="shared" si="58"/>
        <v>185.74</v>
      </c>
      <c r="X908" s="3">
        <f t="shared" si="59"/>
        <v>275.93</v>
      </c>
      <c r="Y908" s="3">
        <v>582.47</v>
      </c>
      <c r="Z908" s="3">
        <v>951.21</v>
      </c>
      <c r="AA908" s="3">
        <f t="shared" si="56"/>
        <v>1533.68</v>
      </c>
    </row>
    <row r="909" spans="1:27" x14ac:dyDescent="0.25">
      <c r="A909" s="93">
        <v>2012</v>
      </c>
      <c r="B909" s="93" t="s">
        <v>65</v>
      </c>
      <c r="C909" s="121" t="s">
        <v>15</v>
      </c>
      <c r="D909" s="3">
        <f>VLOOKUP(B909,SWH!$A$4:$C$19,3,FALSE)</f>
        <v>232.34</v>
      </c>
      <c r="E909" s="3">
        <v>0</v>
      </c>
      <c r="F909" s="3">
        <v>278.73</v>
      </c>
      <c r="G909" s="3">
        <v>4.09</v>
      </c>
      <c r="H909" s="3">
        <v>38.15</v>
      </c>
      <c r="I909" s="3">
        <v>18.14</v>
      </c>
      <c r="J909" s="3">
        <v>276.88</v>
      </c>
      <c r="K909" s="3">
        <v>477.16</v>
      </c>
      <c r="L909" s="3">
        <v>0</v>
      </c>
      <c r="M909" s="3">
        <v>109.52</v>
      </c>
      <c r="N909" s="3">
        <v>0</v>
      </c>
      <c r="O909" s="3">
        <f>VLOOKUP(B909,SWH!$A$4:$B$19,2,FALSE)</f>
        <v>0</v>
      </c>
      <c r="P909" s="3">
        <f t="shared" si="57"/>
        <v>0</v>
      </c>
      <c r="Q909" s="3">
        <v>0</v>
      </c>
      <c r="R909" s="3">
        <v>0</v>
      </c>
      <c r="S909" s="3">
        <v>0</v>
      </c>
      <c r="T909" s="3">
        <v>0</v>
      </c>
      <c r="U909" s="3">
        <v>201.47</v>
      </c>
      <c r="V909" s="3">
        <v>62.57</v>
      </c>
      <c r="W909" s="3">
        <f t="shared" si="58"/>
        <v>113.61</v>
      </c>
      <c r="X909" s="3">
        <f t="shared" si="59"/>
        <v>278.73</v>
      </c>
      <c r="Y909" s="3">
        <v>509.35</v>
      </c>
      <c r="Z909" s="3">
        <v>957.35</v>
      </c>
      <c r="AA909" s="3">
        <f t="shared" si="56"/>
        <v>1466.7</v>
      </c>
    </row>
    <row r="910" spans="1:27" x14ac:dyDescent="0.25">
      <c r="A910" s="93">
        <v>2012</v>
      </c>
      <c r="B910" s="93" t="s">
        <v>65</v>
      </c>
      <c r="C910" s="121" t="s">
        <v>16</v>
      </c>
      <c r="D910" s="3">
        <f>VLOOKUP(B910,SWH!$A$4:$C$19,3,FALSE)</f>
        <v>232.34</v>
      </c>
      <c r="E910" s="3">
        <v>0</v>
      </c>
      <c r="F910" s="3">
        <v>634.42999999999995</v>
      </c>
      <c r="G910" s="3">
        <v>41.24</v>
      </c>
      <c r="H910" s="3">
        <v>38.15</v>
      </c>
      <c r="I910" s="3">
        <v>18.16</v>
      </c>
      <c r="J910" s="3">
        <v>276.88</v>
      </c>
      <c r="K910" s="3">
        <v>477.16</v>
      </c>
      <c r="L910" s="3">
        <v>0</v>
      </c>
      <c r="M910" s="3">
        <v>124.14</v>
      </c>
      <c r="N910" s="3">
        <v>0</v>
      </c>
      <c r="O910" s="3">
        <f>VLOOKUP(B910,SWH!$A$4:$B$19,2,FALSE)</f>
        <v>0</v>
      </c>
      <c r="P910" s="3">
        <f t="shared" si="57"/>
        <v>0</v>
      </c>
      <c r="Q910" s="3">
        <v>0</v>
      </c>
      <c r="R910" s="3">
        <v>0</v>
      </c>
      <c r="S910" s="3">
        <v>0</v>
      </c>
      <c r="T910" s="3">
        <v>0</v>
      </c>
      <c r="U910" s="3">
        <v>212.98</v>
      </c>
      <c r="V910" s="3">
        <v>63.04</v>
      </c>
      <c r="W910" s="3">
        <f t="shared" si="58"/>
        <v>165.38</v>
      </c>
      <c r="X910" s="3">
        <f t="shared" si="59"/>
        <v>634.42999999999995</v>
      </c>
      <c r="Y910" s="3">
        <v>561.6</v>
      </c>
      <c r="Z910" s="3">
        <v>1324.57</v>
      </c>
      <c r="AA910" s="3">
        <f t="shared" si="56"/>
        <v>1886.17</v>
      </c>
    </row>
    <row r="911" spans="1:27" x14ac:dyDescent="0.25">
      <c r="A911" s="93">
        <v>2012</v>
      </c>
      <c r="B911" s="93" t="s">
        <v>65</v>
      </c>
      <c r="C911" s="121" t="s">
        <v>9</v>
      </c>
      <c r="D911" s="3">
        <f>VLOOKUP(B911,SWH!$A$4:$C$19,3,FALSE)</f>
        <v>232.34</v>
      </c>
      <c r="E911" s="3">
        <v>0</v>
      </c>
      <c r="F911" s="3">
        <v>447.99</v>
      </c>
      <c r="G911" s="3">
        <v>25.88</v>
      </c>
      <c r="H911" s="3">
        <v>38.15</v>
      </c>
      <c r="I911" s="3">
        <v>18.149999999999999</v>
      </c>
      <c r="J911" s="3">
        <v>276.88</v>
      </c>
      <c r="K911" s="3">
        <v>477.16</v>
      </c>
      <c r="L911" s="3">
        <v>0</v>
      </c>
      <c r="M911" s="3">
        <v>136</v>
      </c>
      <c r="N911" s="3">
        <v>0</v>
      </c>
      <c r="O911" s="3">
        <f>VLOOKUP(B911,SWH!$A$4:$B$19,2,FALSE)</f>
        <v>0</v>
      </c>
      <c r="P911" s="3">
        <f t="shared" si="57"/>
        <v>0</v>
      </c>
      <c r="Q911" s="3">
        <v>0</v>
      </c>
      <c r="R911" s="3">
        <v>0</v>
      </c>
      <c r="S911" s="3">
        <v>0</v>
      </c>
      <c r="T911" s="3">
        <v>0</v>
      </c>
      <c r="U911" s="3">
        <v>210.29</v>
      </c>
      <c r="V911" s="3">
        <v>62.59</v>
      </c>
      <c r="W911" s="3">
        <f t="shared" si="58"/>
        <v>161.88</v>
      </c>
      <c r="X911" s="3">
        <f t="shared" si="59"/>
        <v>447.99</v>
      </c>
      <c r="Y911" s="3">
        <v>557.64</v>
      </c>
      <c r="Z911" s="3">
        <v>1135.43</v>
      </c>
      <c r="AA911" s="3">
        <f t="shared" si="56"/>
        <v>1693.0700000000002</v>
      </c>
    </row>
    <row r="912" spans="1:27" x14ac:dyDescent="0.25">
      <c r="A912" s="93">
        <v>2012</v>
      </c>
      <c r="B912" s="93" t="s">
        <v>65</v>
      </c>
      <c r="C912" s="121" t="s">
        <v>12</v>
      </c>
      <c r="D912" s="3">
        <f>VLOOKUP(B912,SWH!$A$4:$C$19,3,FALSE)</f>
        <v>232.34</v>
      </c>
      <c r="E912" s="3">
        <v>0</v>
      </c>
      <c r="F912" s="3">
        <v>807.63</v>
      </c>
      <c r="G912" s="3">
        <v>27.65</v>
      </c>
      <c r="H912" s="3">
        <v>38.15</v>
      </c>
      <c r="I912" s="3">
        <v>18.14</v>
      </c>
      <c r="J912" s="3">
        <v>276.88</v>
      </c>
      <c r="K912" s="3">
        <v>477.16</v>
      </c>
      <c r="L912" s="3">
        <v>0</v>
      </c>
      <c r="M912" s="3">
        <v>121.4</v>
      </c>
      <c r="N912" s="3">
        <v>0</v>
      </c>
      <c r="O912" s="3">
        <f>VLOOKUP(B912,SWH!$A$4:$B$19,2,FALSE)</f>
        <v>0</v>
      </c>
      <c r="P912" s="3">
        <f t="shared" si="57"/>
        <v>0</v>
      </c>
      <c r="Q912" s="3">
        <v>0</v>
      </c>
      <c r="R912" s="3">
        <v>0</v>
      </c>
      <c r="S912" s="3">
        <v>0</v>
      </c>
      <c r="T912" s="3">
        <v>0</v>
      </c>
      <c r="U912" s="3">
        <v>225.72</v>
      </c>
      <c r="V912" s="3">
        <v>62.46</v>
      </c>
      <c r="W912" s="3">
        <f t="shared" si="58"/>
        <v>149.05000000000001</v>
      </c>
      <c r="X912" s="3">
        <f t="shared" si="59"/>
        <v>807.63</v>
      </c>
      <c r="Y912" s="3">
        <v>544.67999999999995</v>
      </c>
      <c r="Z912" s="3">
        <v>1510.51</v>
      </c>
      <c r="AA912" s="3">
        <f t="shared" si="56"/>
        <v>2055.19</v>
      </c>
    </row>
    <row r="913" spans="1:27" x14ac:dyDescent="0.25">
      <c r="A913" s="93">
        <v>2012</v>
      </c>
      <c r="B913" s="93" t="s">
        <v>65</v>
      </c>
      <c r="C913" s="121" t="s">
        <v>8</v>
      </c>
      <c r="D913" s="3">
        <f>VLOOKUP(B913,SWH!$A$4:$C$19,3,FALSE)</f>
        <v>232.34</v>
      </c>
      <c r="E913" s="3">
        <v>0</v>
      </c>
      <c r="F913" s="3">
        <v>1166.2</v>
      </c>
      <c r="G913" s="3">
        <v>7.23</v>
      </c>
      <c r="H913" s="3">
        <v>38.15</v>
      </c>
      <c r="I913" s="3">
        <v>18.04</v>
      </c>
      <c r="J913" s="3">
        <v>276.88</v>
      </c>
      <c r="K913" s="3">
        <v>477.16</v>
      </c>
      <c r="L913" s="3">
        <v>0</v>
      </c>
      <c r="M913" s="3">
        <v>113.55</v>
      </c>
      <c r="N913" s="3">
        <v>0</v>
      </c>
      <c r="O913" s="3">
        <f>VLOOKUP(B913,SWH!$A$4:$B$19,2,FALSE)</f>
        <v>0</v>
      </c>
      <c r="P913" s="3">
        <f t="shared" si="57"/>
        <v>0</v>
      </c>
      <c r="Q913" s="3">
        <v>0</v>
      </c>
      <c r="R913" s="3">
        <v>0</v>
      </c>
      <c r="S913" s="3">
        <v>0</v>
      </c>
      <c r="T913" s="3">
        <v>0</v>
      </c>
      <c r="U913" s="3">
        <v>242.92</v>
      </c>
      <c r="V913" s="3">
        <v>61.41</v>
      </c>
      <c r="W913" s="3">
        <f t="shared" si="58"/>
        <v>120.78</v>
      </c>
      <c r="X913" s="3">
        <f t="shared" si="59"/>
        <v>1166.2</v>
      </c>
      <c r="Y913" s="3">
        <v>515.26</v>
      </c>
      <c r="Z913" s="3">
        <v>1886.27</v>
      </c>
      <c r="AA913" s="3">
        <f t="shared" si="56"/>
        <v>2401.5299999999997</v>
      </c>
    </row>
    <row r="914" spans="1:27" x14ac:dyDescent="0.25">
      <c r="A914" s="93">
        <v>2015</v>
      </c>
      <c r="B914" s="93" t="s">
        <v>65</v>
      </c>
      <c r="C914" s="121" t="s">
        <v>10</v>
      </c>
      <c r="D914" s="3">
        <f>VLOOKUP(B914,SWH!$A$4:$C$19,3,FALSE)</f>
        <v>232.34</v>
      </c>
      <c r="E914" s="3">
        <v>0</v>
      </c>
      <c r="F914" s="3">
        <v>0</v>
      </c>
      <c r="G914" s="3">
        <v>357.75</v>
      </c>
      <c r="H914" s="3">
        <v>31.85</v>
      </c>
      <c r="I914" s="3">
        <v>15.09</v>
      </c>
      <c r="J914" s="3">
        <v>266.14999999999998</v>
      </c>
      <c r="K914" s="3">
        <v>477.16</v>
      </c>
      <c r="L914" s="3">
        <v>0</v>
      </c>
      <c r="M914" s="3">
        <v>78.52</v>
      </c>
      <c r="N914" s="3">
        <v>0</v>
      </c>
      <c r="O914" s="3">
        <f>VLOOKUP(B914,SWH!$A$4:$B$19,2,FALSE)</f>
        <v>0</v>
      </c>
      <c r="P914" s="3">
        <f t="shared" si="57"/>
        <v>0</v>
      </c>
      <c r="Q914" s="3">
        <v>0</v>
      </c>
      <c r="R914" s="3">
        <v>0</v>
      </c>
      <c r="S914" s="3">
        <v>0</v>
      </c>
      <c r="T914" s="3">
        <v>0</v>
      </c>
      <c r="U914" s="3">
        <v>124.4</v>
      </c>
      <c r="V914" s="3">
        <v>58.69</v>
      </c>
      <c r="W914" s="3">
        <f t="shared" si="58"/>
        <v>436.27</v>
      </c>
      <c r="X914" s="3">
        <f t="shared" si="59"/>
        <v>0</v>
      </c>
      <c r="Y914" s="3">
        <v>808.05</v>
      </c>
      <c r="Z914" s="3">
        <v>601.55999999999995</v>
      </c>
      <c r="AA914" s="3">
        <f t="shared" si="56"/>
        <v>1409.61</v>
      </c>
    </row>
    <row r="915" spans="1:27" x14ac:dyDescent="0.25">
      <c r="A915" s="93">
        <v>2015</v>
      </c>
      <c r="B915" s="93" t="s">
        <v>65</v>
      </c>
      <c r="C915" s="121" t="s">
        <v>6</v>
      </c>
      <c r="D915" s="3">
        <f>VLOOKUP(B915,SWH!$A$4:$C$19,3,FALSE)</f>
        <v>232.34</v>
      </c>
      <c r="E915" s="3">
        <v>0</v>
      </c>
      <c r="F915" s="3">
        <v>0.05</v>
      </c>
      <c r="G915" s="3">
        <v>319.35000000000002</v>
      </c>
      <c r="H915" s="3">
        <v>31.83</v>
      </c>
      <c r="I915" s="3">
        <v>15.08</v>
      </c>
      <c r="J915" s="3">
        <v>266.14999999999998</v>
      </c>
      <c r="K915" s="3">
        <v>477.16</v>
      </c>
      <c r="L915" s="3">
        <v>0</v>
      </c>
      <c r="M915" s="3">
        <v>78.2</v>
      </c>
      <c r="N915" s="3">
        <v>0</v>
      </c>
      <c r="O915" s="3">
        <f>VLOOKUP(B915,SWH!$A$4:$B$19,2,FALSE)</f>
        <v>0</v>
      </c>
      <c r="P915" s="3">
        <f t="shared" si="57"/>
        <v>0</v>
      </c>
      <c r="Q915" s="3">
        <v>0</v>
      </c>
      <c r="R915" s="3">
        <v>0</v>
      </c>
      <c r="S915" s="3">
        <v>0</v>
      </c>
      <c r="T915" s="3">
        <v>0</v>
      </c>
      <c r="U915" s="3">
        <v>123.91</v>
      </c>
      <c r="V915" s="3">
        <v>57.98</v>
      </c>
      <c r="W915" s="3">
        <f t="shared" si="58"/>
        <v>397.55</v>
      </c>
      <c r="X915" s="3">
        <f t="shared" si="59"/>
        <v>0.05</v>
      </c>
      <c r="Y915" s="3">
        <v>768.59</v>
      </c>
      <c r="Z915" s="3">
        <v>601.12</v>
      </c>
      <c r="AA915" s="3">
        <f t="shared" si="56"/>
        <v>1369.71</v>
      </c>
    </row>
    <row r="916" spans="1:27" x14ac:dyDescent="0.25">
      <c r="A916" s="93">
        <v>2015</v>
      </c>
      <c r="B916" s="93" t="s">
        <v>65</v>
      </c>
      <c r="C916" s="121" t="s">
        <v>11</v>
      </c>
      <c r="D916" s="3">
        <f>VLOOKUP(B916,SWH!$A$4:$C$19,3,FALSE)</f>
        <v>232.34</v>
      </c>
      <c r="E916" s="3">
        <v>0</v>
      </c>
      <c r="F916" s="3">
        <v>0</v>
      </c>
      <c r="G916" s="3">
        <v>225.48</v>
      </c>
      <c r="H916" s="3">
        <v>31.83</v>
      </c>
      <c r="I916" s="3">
        <v>15.08</v>
      </c>
      <c r="J916" s="3">
        <v>266.14999999999998</v>
      </c>
      <c r="K916" s="3">
        <v>477.16</v>
      </c>
      <c r="L916" s="3">
        <v>0</v>
      </c>
      <c r="M916" s="3">
        <v>59.75</v>
      </c>
      <c r="N916" s="3">
        <v>0</v>
      </c>
      <c r="O916" s="3">
        <f>VLOOKUP(B916,SWH!$A$4:$B$19,2,FALSE)</f>
        <v>0</v>
      </c>
      <c r="P916" s="3">
        <f t="shared" si="57"/>
        <v>0</v>
      </c>
      <c r="Q916" s="3">
        <v>0</v>
      </c>
      <c r="R916" s="3">
        <v>0</v>
      </c>
      <c r="S916" s="3">
        <v>0</v>
      </c>
      <c r="T916" s="3">
        <v>0</v>
      </c>
      <c r="U916" s="3">
        <v>135.74</v>
      </c>
      <c r="V916" s="3">
        <v>57.1</v>
      </c>
      <c r="W916" s="3">
        <f t="shared" si="58"/>
        <v>285.23</v>
      </c>
      <c r="X916" s="3">
        <f t="shared" si="59"/>
        <v>0</v>
      </c>
      <c r="Y916" s="3">
        <v>655.4</v>
      </c>
      <c r="Z916" s="3">
        <v>612.89</v>
      </c>
      <c r="AA916" s="3">
        <f t="shared" si="56"/>
        <v>1268.29</v>
      </c>
    </row>
    <row r="917" spans="1:27" x14ac:dyDescent="0.25">
      <c r="A917" s="93">
        <v>2015</v>
      </c>
      <c r="B917" s="93" t="s">
        <v>65</v>
      </c>
      <c r="C917" s="121" t="s">
        <v>13</v>
      </c>
      <c r="D917" s="3">
        <f>VLOOKUP(B917,SWH!$A$4:$C$19,3,FALSE)</f>
        <v>232.34</v>
      </c>
      <c r="E917" s="3">
        <v>0</v>
      </c>
      <c r="F917" s="3">
        <v>8.0500000000000007</v>
      </c>
      <c r="G917" s="3">
        <v>242.95</v>
      </c>
      <c r="H917" s="3">
        <v>31.89</v>
      </c>
      <c r="I917" s="3">
        <v>15.06</v>
      </c>
      <c r="J917" s="3">
        <v>266.14999999999998</v>
      </c>
      <c r="K917" s="3">
        <v>477.16</v>
      </c>
      <c r="L917" s="3">
        <v>0</v>
      </c>
      <c r="M917" s="3">
        <v>74.44</v>
      </c>
      <c r="N917" s="3">
        <v>0</v>
      </c>
      <c r="O917" s="3">
        <f>VLOOKUP(B917,SWH!$A$4:$B$19,2,FALSE)</f>
        <v>0</v>
      </c>
      <c r="P917" s="3">
        <f t="shared" si="57"/>
        <v>0</v>
      </c>
      <c r="Q917" s="3">
        <v>0</v>
      </c>
      <c r="R917" s="3">
        <v>0</v>
      </c>
      <c r="S917" s="3">
        <v>0</v>
      </c>
      <c r="T917" s="3">
        <v>0</v>
      </c>
      <c r="U917" s="3">
        <v>136</v>
      </c>
      <c r="V917" s="3">
        <v>57.11</v>
      </c>
      <c r="W917" s="3">
        <f t="shared" si="58"/>
        <v>317.39</v>
      </c>
      <c r="X917" s="3">
        <f t="shared" si="59"/>
        <v>8.0500000000000007</v>
      </c>
      <c r="Y917" s="3">
        <v>687.59</v>
      </c>
      <c r="Z917" s="3">
        <v>621.21</v>
      </c>
      <c r="AA917" s="3">
        <f t="shared" si="56"/>
        <v>1308.8000000000002</v>
      </c>
    </row>
    <row r="918" spans="1:27" x14ac:dyDescent="0.25">
      <c r="A918" s="93">
        <v>2015</v>
      </c>
      <c r="B918" s="93" t="s">
        <v>65</v>
      </c>
      <c r="C918" s="121" t="s">
        <v>19</v>
      </c>
      <c r="D918" s="3">
        <f>VLOOKUP(B918,SWH!$A$4:$C$19,3,FALSE)</f>
        <v>232.34</v>
      </c>
      <c r="E918" s="3">
        <v>0</v>
      </c>
      <c r="F918" s="3">
        <v>23.34</v>
      </c>
      <c r="G918" s="3">
        <v>190.59</v>
      </c>
      <c r="H918" s="3">
        <v>31.81</v>
      </c>
      <c r="I918" s="3">
        <v>15.06</v>
      </c>
      <c r="J918" s="3">
        <v>266.14999999999998</v>
      </c>
      <c r="K918" s="3">
        <v>477.16</v>
      </c>
      <c r="L918" s="3">
        <v>0</v>
      </c>
      <c r="M918" s="3">
        <v>63.78</v>
      </c>
      <c r="N918" s="3">
        <v>0</v>
      </c>
      <c r="O918" s="3">
        <f>VLOOKUP(B918,SWH!$A$4:$B$19,2,FALSE)</f>
        <v>0</v>
      </c>
      <c r="P918" s="3">
        <f t="shared" si="57"/>
        <v>0</v>
      </c>
      <c r="Q918" s="3">
        <v>0</v>
      </c>
      <c r="R918" s="3">
        <v>0</v>
      </c>
      <c r="S918" s="3">
        <v>0</v>
      </c>
      <c r="T918" s="3">
        <v>0</v>
      </c>
      <c r="U918" s="3">
        <v>148.43</v>
      </c>
      <c r="V918" s="3">
        <v>56.51</v>
      </c>
      <c r="W918" s="3">
        <f t="shared" si="58"/>
        <v>254.37</v>
      </c>
      <c r="X918" s="3">
        <f t="shared" si="59"/>
        <v>23.34</v>
      </c>
      <c r="Y918" s="3">
        <v>623.89</v>
      </c>
      <c r="Z918" s="3">
        <v>648.92999999999995</v>
      </c>
      <c r="AA918" s="3">
        <f t="shared" si="56"/>
        <v>1272.82</v>
      </c>
    </row>
    <row r="919" spans="1:27" x14ac:dyDescent="0.25">
      <c r="A919" s="93">
        <v>2015</v>
      </c>
      <c r="B919" s="93" t="s">
        <v>65</v>
      </c>
      <c r="C919" s="121" t="s">
        <v>20</v>
      </c>
      <c r="D919" s="3">
        <f>VLOOKUP(B919,SWH!$A$4:$C$19,3,FALSE)</f>
        <v>232.34</v>
      </c>
      <c r="E919" s="3">
        <v>0</v>
      </c>
      <c r="F919" s="3">
        <v>19.309999999999999</v>
      </c>
      <c r="G919" s="3">
        <v>129.93</v>
      </c>
      <c r="H919" s="3">
        <v>31.79</v>
      </c>
      <c r="I919" s="3">
        <v>15.07</v>
      </c>
      <c r="J919" s="3">
        <v>266.14999999999998</v>
      </c>
      <c r="K919" s="3">
        <v>477.16</v>
      </c>
      <c r="L919" s="3">
        <v>0</v>
      </c>
      <c r="M919" s="3">
        <v>66.900000000000006</v>
      </c>
      <c r="N919" s="3">
        <v>0</v>
      </c>
      <c r="O919" s="3">
        <f>VLOOKUP(B919,SWH!$A$4:$B$19,2,FALSE)</f>
        <v>0</v>
      </c>
      <c r="P919" s="3">
        <f t="shared" si="57"/>
        <v>0</v>
      </c>
      <c r="Q919" s="3">
        <v>0</v>
      </c>
      <c r="R919" s="3">
        <v>0</v>
      </c>
      <c r="S919" s="3">
        <v>0</v>
      </c>
      <c r="T919" s="3">
        <v>0</v>
      </c>
      <c r="U919" s="3">
        <v>149.37</v>
      </c>
      <c r="V919" s="3">
        <v>54.77</v>
      </c>
      <c r="W919" s="3">
        <f t="shared" si="58"/>
        <v>196.83</v>
      </c>
      <c r="X919" s="3">
        <f t="shared" si="59"/>
        <v>19.309999999999999</v>
      </c>
      <c r="Y919" s="3">
        <v>564.62</v>
      </c>
      <c r="Z919" s="3">
        <v>645.84</v>
      </c>
      <c r="AA919" s="3">
        <f t="shared" si="56"/>
        <v>1210.46</v>
      </c>
    </row>
    <row r="920" spans="1:27" x14ac:dyDescent="0.25">
      <c r="A920" s="93">
        <v>2015</v>
      </c>
      <c r="B920" s="93" t="s">
        <v>65</v>
      </c>
      <c r="C920" s="121" t="s">
        <v>3</v>
      </c>
      <c r="D920" s="3">
        <f>VLOOKUP(B920,SWH!$A$4:$C$19,3,FALSE)</f>
        <v>232.34</v>
      </c>
      <c r="E920" s="3">
        <v>0</v>
      </c>
      <c r="F920" s="3">
        <v>123.19</v>
      </c>
      <c r="G920" s="3">
        <v>101.34</v>
      </c>
      <c r="H920" s="3">
        <v>31.84</v>
      </c>
      <c r="I920" s="3">
        <v>15.06</v>
      </c>
      <c r="J920" s="3">
        <v>266.14999999999998</v>
      </c>
      <c r="K920" s="3">
        <v>477.16</v>
      </c>
      <c r="L920" s="3">
        <v>0</v>
      </c>
      <c r="M920" s="3">
        <v>59.21</v>
      </c>
      <c r="N920" s="3">
        <v>0</v>
      </c>
      <c r="O920" s="3">
        <f>VLOOKUP(B920,SWH!$A$4:$B$19,2,FALSE)</f>
        <v>0</v>
      </c>
      <c r="P920" s="3">
        <f t="shared" si="57"/>
        <v>0</v>
      </c>
      <c r="Q920" s="3">
        <v>0</v>
      </c>
      <c r="R920" s="3">
        <v>0</v>
      </c>
      <c r="S920" s="3">
        <v>0</v>
      </c>
      <c r="T920" s="3">
        <v>0</v>
      </c>
      <c r="U920" s="3">
        <v>170.38</v>
      </c>
      <c r="V920" s="3">
        <v>54.17</v>
      </c>
      <c r="W920" s="3">
        <f t="shared" si="58"/>
        <v>160.55000000000001</v>
      </c>
      <c r="X920" s="3">
        <f t="shared" si="59"/>
        <v>123.19</v>
      </c>
      <c r="Y920" s="3">
        <v>527.78</v>
      </c>
      <c r="Z920" s="3">
        <v>770.73</v>
      </c>
      <c r="AA920" s="3">
        <f t="shared" si="56"/>
        <v>1298.51</v>
      </c>
    </row>
    <row r="921" spans="1:27" x14ac:dyDescent="0.25">
      <c r="A921" s="93">
        <v>2015</v>
      </c>
      <c r="B921" s="93" t="s">
        <v>65</v>
      </c>
      <c r="C921" s="121" t="s">
        <v>7</v>
      </c>
      <c r="D921" s="3">
        <f>VLOOKUP(B921,SWH!$A$4:$C$19,3,FALSE)</f>
        <v>232.34</v>
      </c>
      <c r="E921" s="3">
        <v>0</v>
      </c>
      <c r="F921" s="3">
        <v>65.14</v>
      </c>
      <c r="G921" s="3">
        <v>90.32</v>
      </c>
      <c r="H921" s="3">
        <v>31.84</v>
      </c>
      <c r="I921" s="3">
        <v>15.06</v>
      </c>
      <c r="J921" s="3">
        <v>266.14999999999998</v>
      </c>
      <c r="K921" s="3">
        <v>477.16</v>
      </c>
      <c r="L921" s="3">
        <v>0</v>
      </c>
      <c r="M921" s="3">
        <v>63.05</v>
      </c>
      <c r="N921" s="3">
        <v>0</v>
      </c>
      <c r="O921" s="3">
        <f>VLOOKUP(B921,SWH!$A$4:$B$19,2,FALSE)</f>
        <v>0</v>
      </c>
      <c r="P921" s="3">
        <f t="shared" si="57"/>
        <v>0</v>
      </c>
      <c r="Q921" s="3">
        <v>0</v>
      </c>
      <c r="R921" s="3">
        <v>0</v>
      </c>
      <c r="S921" s="3">
        <v>0</v>
      </c>
      <c r="T921" s="3">
        <v>0</v>
      </c>
      <c r="U921" s="3">
        <v>164.83</v>
      </c>
      <c r="V921" s="3">
        <v>53.78</v>
      </c>
      <c r="W921" s="3">
        <f t="shared" si="58"/>
        <v>153.37</v>
      </c>
      <c r="X921" s="3">
        <f t="shared" si="59"/>
        <v>65.14</v>
      </c>
      <c r="Y921" s="3">
        <v>520.20000000000005</v>
      </c>
      <c r="Z921" s="3">
        <v>707.13</v>
      </c>
      <c r="AA921" s="3">
        <f t="shared" si="56"/>
        <v>1227.33</v>
      </c>
    </row>
    <row r="922" spans="1:27" x14ac:dyDescent="0.25">
      <c r="A922" s="93">
        <v>2015</v>
      </c>
      <c r="B922" s="93" t="s">
        <v>65</v>
      </c>
      <c r="C922" s="121" t="s">
        <v>17</v>
      </c>
      <c r="D922" s="3">
        <f>VLOOKUP(B922,SWH!$A$4:$C$19,3,FALSE)</f>
        <v>232.34</v>
      </c>
      <c r="E922" s="3">
        <v>0</v>
      </c>
      <c r="F922" s="3">
        <v>29.49</v>
      </c>
      <c r="G922" s="3">
        <v>37.29</v>
      </c>
      <c r="H922" s="3">
        <v>31.92</v>
      </c>
      <c r="I922" s="3">
        <v>15.09</v>
      </c>
      <c r="J922" s="3">
        <v>266.14999999999998</v>
      </c>
      <c r="K922" s="3">
        <v>477.16</v>
      </c>
      <c r="L922" s="3">
        <v>0</v>
      </c>
      <c r="M922" s="3">
        <v>50.52</v>
      </c>
      <c r="N922" s="3">
        <v>0</v>
      </c>
      <c r="O922" s="3">
        <f>VLOOKUP(B922,SWH!$A$4:$B$19,2,FALSE)</f>
        <v>0</v>
      </c>
      <c r="P922" s="3">
        <f t="shared" si="57"/>
        <v>0</v>
      </c>
      <c r="Q922" s="3">
        <v>0</v>
      </c>
      <c r="R922" s="3">
        <v>0</v>
      </c>
      <c r="S922" s="3">
        <v>0</v>
      </c>
      <c r="T922" s="3">
        <v>0</v>
      </c>
      <c r="U922" s="3">
        <v>172.62</v>
      </c>
      <c r="V922" s="3">
        <v>55.12</v>
      </c>
      <c r="W922" s="3">
        <f t="shared" si="58"/>
        <v>87.81</v>
      </c>
      <c r="X922" s="3">
        <f t="shared" si="59"/>
        <v>29.49</v>
      </c>
      <c r="Y922" s="3">
        <v>456.1</v>
      </c>
      <c r="Z922" s="3">
        <v>679.26</v>
      </c>
      <c r="AA922" s="3">
        <f t="shared" si="56"/>
        <v>1135.3600000000001</v>
      </c>
    </row>
    <row r="923" spans="1:27" x14ac:dyDescent="0.25">
      <c r="A923" s="93">
        <v>2015</v>
      </c>
      <c r="B923" s="93" t="s">
        <v>65</v>
      </c>
      <c r="C923" s="121" t="s">
        <v>14</v>
      </c>
      <c r="D923" s="3">
        <f>VLOOKUP(B923,SWH!$A$4:$C$19,3,FALSE)</f>
        <v>232.34</v>
      </c>
      <c r="E923" s="3">
        <v>0</v>
      </c>
      <c r="F923" s="3">
        <v>264.20999999999998</v>
      </c>
      <c r="G923" s="3">
        <v>64.2</v>
      </c>
      <c r="H923" s="3">
        <v>31.9</v>
      </c>
      <c r="I923" s="3">
        <v>15.1</v>
      </c>
      <c r="J923" s="3">
        <v>266.14999999999998</v>
      </c>
      <c r="K923" s="3">
        <v>477.16</v>
      </c>
      <c r="L923" s="3">
        <v>0</v>
      </c>
      <c r="M923" s="3">
        <v>56</v>
      </c>
      <c r="N923" s="3">
        <v>0</v>
      </c>
      <c r="O923" s="3">
        <f>VLOOKUP(B923,SWH!$A$4:$B$19,2,FALSE)</f>
        <v>0</v>
      </c>
      <c r="P923" s="3">
        <f t="shared" si="57"/>
        <v>0</v>
      </c>
      <c r="Q923" s="3">
        <v>0</v>
      </c>
      <c r="R923" s="3">
        <v>0</v>
      </c>
      <c r="S923" s="3">
        <v>0</v>
      </c>
      <c r="T923" s="3">
        <v>0</v>
      </c>
      <c r="U923" s="3">
        <v>187.69</v>
      </c>
      <c r="V923" s="3">
        <v>52.44</v>
      </c>
      <c r="W923" s="3">
        <f t="shared" si="58"/>
        <v>120.2</v>
      </c>
      <c r="X923" s="3">
        <f t="shared" si="59"/>
        <v>264.20999999999998</v>
      </c>
      <c r="Y923" s="3">
        <v>485.79</v>
      </c>
      <c r="Z923" s="3">
        <v>929.06</v>
      </c>
      <c r="AA923" s="3">
        <f t="shared" si="56"/>
        <v>1414.85</v>
      </c>
    </row>
    <row r="924" spans="1:27" x14ac:dyDescent="0.25">
      <c r="A924" s="93">
        <v>2015</v>
      </c>
      <c r="B924" s="93" t="s">
        <v>65</v>
      </c>
      <c r="C924" s="121" t="s">
        <v>2</v>
      </c>
      <c r="D924" s="3">
        <f>VLOOKUP(B924,SWH!$A$4:$C$19,3,FALSE)</f>
        <v>232.34</v>
      </c>
      <c r="E924" s="3">
        <v>0</v>
      </c>
      <c r="F924" s="3">
        <v>153.19</v>
      </c>
      <c r="G924" s="3">
        <v>54.58</v>
      </c>
      <c r="H924" s="3">
        <v>31.8</v>
      </c>
      <c r="I924" s="3">
        <v>15.06</v>
      </c>
      <c r="J924" s="3">
        <v>266.14999999999998</v>
      </c>
      <c r="K924" s="3">
        <v>477.16</v>
      </c>
      <c r="L924" s="3">
        <v>0</v>
      </c>
      <c r="M924" s="3">
        <v>62.17</v>
      </c>
      <c r="N924" s="3">
        <v>0</v>
      </c>
      <c r="O924" s="3">
        <f>VLOOKUP(B924,SWH!$A$4:$B$19,2,FALSE)</f>
        <v>0</v>
      </c>
      <c r="P924" s="3">
        <f t="shared" si="57"/>
        <v>0</v>
      </c>
      <c r="Q924" s="3">
        <v>0</v>
      </c>
      <c r="R924" s="3">
        <v>0</v>
      </c>
      <c r="S924" s="3">
        <v>0</v>
      </c>
      <c r="T924" s="3">
        <v>0</v>
      </c>
      <c r="U924" s="3">
        <v>182.8</v>
      </c>
      <c r="V924" s="3">
        <v>52.29</v>
      </c>
      <c r="W924" s="3">
        <f t="shared" si="58"/>
        <v>116.75</v>
      </c>
      <c r="X924" s="3">
        <f t="shared" si="59"/>
        <v>153.19</v>
      </c>
      <c r="Y924" s="3">
        <v>482.06</v>
      </c>
      <c r="Z924" s="3">
        <v>813.15</v>
      </c>
      <c r="AA924" s="3">
        <f t="shared" si="56"/>
        <v>1295.21</v>
      </c>
    </row>
    <row r="925" spans="1:27" x14ac:dyDescent="0.25">
      <c r="A925" s="93">
        <v>2015</v>
      </c>
      <c r="B925" s="93" t="s">
        <v>65</v>
      </c>
      <c r="C925" s="121" t="s">
        <v>18</v>
      </c>
      <c r="D925" s="3">
        <f>VLOOKUP(B925,SWH!$A$4:$C$19,3,FALSE)</f>
        <v>232.34</v>
      </c>
      <c r="E925" s="3">
        <v>0</v>
      </c>
      <c r="F925" s="3">
        <v>189.11</v>
      </c>
      <c r="G925" s="3">
        <v>15.98</v>
      </c>
      <c r="H925" s="3">
        <v>31.92</v>
      </c>
      <c r="I925" s="3">
        <v>15.1</v>
      </c>
      <c r="J925" s="3">
        <v>266.14999999999998</v>
      </c>
      <c r="K925" s="3">
        <v>477.16</v>
      </c>
      <c r="L925" s="3">
        <v>0</v>
      </c>
      <c r="M925" s="3">
        <v>50.22</v>
      </c>
      <c r="N925" s="3">
        <v>0</v>
      </c>
      <c r="O925" s="3">
        <f>VLOOKUP(B925,SWH!$A$4:$B$19,2,FALSE)</f>
        <v>0</v>
      </c>
      <c r="P925" s="3">
        <f t="shared" si="57"/>
        <v>0</v>
      </c>
      <c r="Q925" s="3">
        <v>0</v>
      </c>
      <c r="R925" s="3">
        <v>0</v>
      </c>
      <c r="S925" s="3">
        <v>0</v>
      </c>
      <c r="T925" s="3">
        <v>0</v>
      </c>
      <c r="U925" s="3">
        <v>192.89</v>
      </c>
      <c r="V925" s="3">
        <v>52.1</v>
      </c>
      <c r="W925" s="3">
        <f t="shared" si="58"/>
        <v>66.2</v>
      </c>
      <c r="X925" s="3">
        <f t="shared" si="59"/>
        <v>189.11</v>
      </c>
      <c r="Y925" s="3">
        <v>431.47</v>
      </c>
      <c r="Z925" s="3">
        <v>859.16</v>
      </c>
      <c r="AA925" s="3">
        <f t="shared" si="56"/>
        <v>1290.6300000000001</v>
      </c>
    </row>
    <row r="926" spans="1:27" x14ac:dyDescent="0.25">
      <c r="A926" s="93">
        <v>2015</v>
      </c>
      <c r="B926" s="93" t="s">
        <v>65</v>
      </c>
      <c r="C926" s="121" t="s">
        <v>4</v>
      </c>
      <c r="D926" s="3">
        <f>VLOOKUP(B926,SWH!$A$4:$C$19,3,FALSE)</f>
        <v>232.34</v>
      </c>
      <c r="E926" s="3">
        <v>0</v>
      </c>
      <c r="F926" s="3">
        <v>415.21</v>
      </c>
      <c r="G926" s="3">
        <v>34.69</v>
      </c>
      <c r="H926" s="3">
        <v>31.85</v>
      </c>
      <c r="I926" s="3">
        <v>15.07</v>
      </c>
      <c r="J926" s="3">
        <v>266.14999999999998</v>
      </c>
      <c r="K926" s="3">
        <v>477.16</v>
      </c>
      <c r="L926" s="3">
        <v>0</v>
      </c>
      <c r="M926" s="3">
        <v>54.01</v>
      </c>
      <c r="N926" s="3">
        <v>0</v>
      </c>
      <c r="O926" s="3">
        <f>VLOOKUP(B926,SWH!$A$4:$B$19,2,FALSE)</f>
        <v>0</v>
      </c>
      <c r="P926" s="3">
        <f t="shared" si="57"/>
        <v>0</v>
      </c>
      <c r="Q926" s="3">
        <v>0</v>
      </c>
      <c r="R926" s="3">
        <v>0</v>
      </c>
      <c r="S926" s="3">
        <v>0</v>
      </c>
      <c r="T926" s="3">
        <v>0</v>
      </c>
      <c r="U926" s="3">
        <v>202.23</v>
      </c>
      <c r="V926" s="3">
        <v>51.44</v>
      </c>
      <c r="W926" s="3">
        <f t="shared" si="58"/>
        <v>88.699999999999989</v>
      </c>
      <c r="X926" s="3">
        <f t="shared" si="59"/>
        <v>415.21</v>
      </c>
      <c r="Y926" s="3">
        <v>453.22</v>
      </c>
      <c r="Z926" s="3">
        <v>1094.5899999999999</v>
      </c>
      <c r="AA926" s="3">
        <f t="shared" si="56"/>
        <v>1547.81</v>
      </c>
    </row>
    <row r="927" spans="1:27" x14ac:dyDescent="0.25">
      <c r="A927" s="93">
        <v>2015</v>
      </c>
      <c r="B927" s="93" t="s">
        <v>65</v>
      </c>
      <c r="C927" s="121" t="s">
        <v>5</v>
      </c>
      <c r="D927" s="3">
        <f>VLOOKUP(B927,SWH!$A$4:$C$19,3,FALSE)</f>
        <v>232.34</v>
      </c>
      <c r="E927" s="3">
        <v>0</v>
      </c>
      <c r="F927" s="3">
        <v>301.64</v>
      </c>
      <c r="G927" s="3">
        <v>37.07</v>
      </c>
      <c r="H927" s="3">
        <v>31.84</v>
      </c>
      <c r="I927" s="3">
        <v>15.09</v>
      </c>
      <c r="J927" s="3">
        <v>266.14999999999998</v>
      </c>
      <c r="K927" s="3">
        <v>477.16</v>
      </c>
      <c r="L927" s="3">
        <v>0</v>
      </c>
      <c r="M927" s="3">
        <v>62.08</v>
      </c>
      <c r="N927" s="3">
        <v>0</v>
      </c>
      <c r="O927" s="3">
        <f>VLOOKUP(B927,SWH!$A$4:$B$19,2,FALSE)</f>
        <v>0</v>
      </c>
      <c r="P927" s="3">
        <f t="shared" si="57"/>
        <v>0</v>
      </c>
      <c r="Q927" s="3">
        <v>0</v>
      </c>
      <c r="R927" s="3">
        <v>0</v>
      </c>
      <c r="S927" s="3">
        <v>0</v>
      </c>
      <c r="T927" s="3">
        <v>0</v>
      </c>
      <c r="U927" s="3">
        <v>198.12</v>
      </c>
      <c r="V927" s="3">
        <v>51.31</v>
      </c>
      <c r="W927" s="3">
        <f t="shared" si="58"/>
        <v>99.15</v>
      </c>
      <c r="X927" s="3">
        <f t="shared" si="59"/>
        <v>301.64</v>
      </c>
      <c r="Y927" s="3">
        <v>463.54</v>
      </c>
      <c r="Z927" s="3">
        <v>976.92</v>
      </c>
      <c r="AA927" s="3">
        <f t="shared" si="56"/>
        <v>1440.46</v>
      </c>
    </row>
    <row r="928" spans="1:27" x14ac:dyDescent="0.25">
      <c r="A928" s="93">
        <v>2015</v>
      </c>
      <c r="B928" s="93" t="s">
        <v>65</v>
      </c>
      <c r="C928" s="121" t="s">
        <v>15</v>
      </c>
      <c r="D928" s="3">
        <f>VLOOKUP(B928,SWH!$A$4:$C$19,3,FALSE)</f>
        <v>232.34</v>
      </c>
      <c r="E928" s="3">
        <v>0</v>
      </c>
      <c r="F928" s="3">
        <v>249.46</v>
      </c>
      <c r="G928" s="3">
        <v>6.32</v>
      </c>
      <c r="H928" s="3">
        <v>31.92</v>
      </c>
      <c r="I928" s="3">
        <v>15.09</v>
      </c>
      <c r="J928" s="3">
        <v>266.14999999999998</v>
      </c>
      <c r="K928" s="3">
        <v>477.16</v>
      </c>
      <c r="L928" s="3">
        <v>0</v>
      </c>
      <c r="M928" s="3">
        <v>47.32</v>
      </c>
      <c r="N928" s="3">
        <v>0</v>
      </c>
      <c r="O928" s="3">
        <f>VLOOKUP(B928,SWH!$A$4:$B$19,2,FALSE)</f>
        <v>0</v>
      </c>
      <c r="P928" s="3">
        <f t="shared" si="57"/>
        <v>0</v>
      </c>
      <c r="Q928" s="3">
        <v>0</v>
      </c>
      <c r="R928" s="3">
        <v>0</v>
      </c>
      <c r="S928" s="3">
        <v>0</v>
      </c>
      <c r="T928" s="3">
        <v>0</v>
      </c>
      <c r="U928" s="3">
        <v>201.24</v>
      </c>
      <c r="V928" s="3">
        <v>51.24</v>
      </c>
      <c r="W928" s="3">
        <f t="shared" si="58"/>
        <v>53.64</v>
      </c>
      <c r="X928" s="3">
        <f t="shared" si="59"/>
        <v>249.46</v>
      </c>
      <c r="Y928" s="3">
        <v>418.05</v>
      </c>
      <c r="Z928" s="3">
        <v>927.86</v>
      </c>
      <c r="AA928" s="3">
        <f t="shared" si="56"/>
        <v>1345.91</v>
      </c>
    </row>
    <row r="929" spans="1:27" x14ac:dyDescent="0.25">
      <c r="A929" s="93">
        <v>2015</v>
      </c>
      <c r="B929" s="93" t="s">
        <v>65</v>
      </c>
      <c r="C929" s="121" t="s">
        <v>16</v>
      </c>
      <c r="D929" s="3">
        <f>VLOOKUP(B929,SWH!$A$4:$C$19,3,FALSE)</f>
        <v>232.34</v>
      </c>
      <c r="E929" s="3">
        <v>0</v>
      </c>
      <c r="F929" s="3">
        <v>587.25</v>
      </c>
      <c r="G929" s="3">
        <v>38.36</v>
      </c>
      <c r="H929" s="3">
        <v>31.86</v>
      </c>
      <c r="I929" s="3">
        <v>15.08</v>
      </c>
      <c r="J929" s="3">
        <v>266.14999999999998</v>
      </c>
      <c r="K929" s="3">
        <v>477.16</v>
      </c>
      <c r="L929" s="3">
        <v>0</v>
      </c>
      <c r="M929" s="3">
        <v>57.22</v>
      </c>
      <c r="N929" s="3">
        <v>0</v>
      </c>
      <c r="O929" s="3">
        <f>VLOOKUP(B929,SWH!$A$4:$B$19,2,FALSE)</f>
        <v>0</v>
      </c>
      <c r="P929" s="3">
        <f t="shared" si="57"/>
        <v>0</v>
      </c>
      <c r="Q929" s="3">
        <v>0</v>
      </c>
      <c r="R929" s="3">
        <v>0</v>
      </c>
      <c r="S929" s="3">
        <v>0</v>
      </c>
      <c r="T929" s="3">
        <v>0</v>
      </c>
      <c r="U929" s="3">
        <v>212.91</v>
      </c>
      <c r="V929" s="3">
        <v>51.1</v>
      </c>
      <c r="W929" s="3">
        <f t="shared" si="58"/>
        <v>95.58</v>
      </c>
      <c r="X929" s="3">
        <f t="shared" si="59"/>
        <v>587.25</v>
      </c>
      <c r="Y929" s="3">
        <v>459.77</v>
      </c>
      <c r="Z929" s="3">
        <v>1277.31</v>
      </c>
      <c r="AA929" s="3">
        <f t="shared" si="56"/>
        <v>1737.08</v>
      </c>
    </row>
    <row r="930" spans="1:27" x14ac:dyDescent="0.25">
      <c r="A930" s="93">
        <v>2015</v>
      </c>
      <c r="B930" s="93" t="s">
        <v>65</v>
      </c>
      <c r="C930" s="121" t="s">
        <v>9</v>
      </c>
      <c r="D930" s="3">
        <f>VLOOKUP(B930,SWH!$A$4:$C$19,3,FALSE)</f>
        <v>232.34</v>
      </c>
      <c r="E930" s="3">
        <v>0</v>
      </c>
      <c r="F930" s="3">
        <v>447.35</v>
      </c>
      <c r="G930" s="3">
        <v>23.29</v>
      </c>
      <c r="H930" s="3">
        <v>31.81</v>
      </c>
      <c r="I930" s="3">
        <v>15.06</v>
      </c>
      <c r="J930" s="3">
        <v>266.14999999999998</v>
      </c>
      <c r="K930" s="3">
        <v>477.16</v>
      </c>
      <c r="L930" s="3">
        <v>0</v>
      </c>
      <c r="M930" s="3">
        <v>60.16</v>
      </c>
      <c r="N930" s="3">
        <v>0</v>
      </c>
      <c r="O930" s="3">
        <f>VLOOKUP(B930,SWH!$A$4:$B$19,2,FALSE)</f>
        <v>0</v>
      </c>
      <c r="P930" s="3">
        <f t="shared" si="57"/>
        <v>0</v>
      </c>
      <c r="Q930" s="3">
        <v>0</v>
      </c>
      <c r="R930" s="3">
        <v>0</v>
      </c>
      <c r="S930" s="3">
        <v>0</v>
      </c>
      <c r="T930" s="3">
        <v>0</v>
      </c>
      <c r="U930" s="3">
        <v>210.24</v>
      </c>
      <c r="V930" s="3">
        <v>50.56</v>
      </c>
      <c r="W930" s="3">
        <f t="shared" si="58"/>
        <v>83.449999999999989</v>
      </c>
      <c r="X930" s="3">
        <f t="shared" si="59"/>
        <v>447.35</v>
      </c>
      <c r="Y930" s="3">
        <v>447.04</v>
      </c>
      <c r="Z930" s="3">
        <v>1134.74</v>
      </c>
      <c r="AA930" s="3">
        <f t="shared" si="56"/>
        <v>1581.78</v>
      </c>
    </row>
    <row r="931" spans="1:27" x14ac:dyDescent="0.25">
      <c r="A931" s="93">
        <v>2015</v>
      </c>
      <c r="B931" s="93" t="s">
        <v>65</v>
      </c>
      <c r="C931" s="121" t="s">
        <v>12</v>
      </c>
      <c r="D931" s="3">
        <f>VLOOKUP(B931,SWH!$A$4:$C$19,3,FALSE)</f>
        <v>232.34</v>
      </c>
      <c r="E931" s="3">
        <v>0</v>
      </c>
      <c r="F931" s="3">
        <v>742.86</v>
      </c>
      <c r="G931" s="3">
        <v>27.05</v>
      </c>
      <c r="H931" s="3">
        <v>31.83</v>
      </c>
      <c r="I931" s="3">
        <v>15.09</v>
      </c>
      <c r="J931" s="3">
        <v>266.14999999999998</v>
      </c>
      <c r="K931" s="3">
        <v>477.16</v>
      </c>
      <c r="L931" s="3">
        <v>0</v>
      </c>
      <c r="M931" s="3">
        <v>56.82</v>
      </c>
      <c r="N931" s="3">
        <v>0</v>
      </c>
      <c r="O931" s="3">
        <f>VLOOKUP(B931,SWH!$A$4:$B$19,2,FALSE)</f>
        <v>0</v>
      </c>
      <c r="P931" s="3">
        <f t="shared" si="57"/>
        <v>0</v>
      </c>
      <c r="Q931" s="3">
        <v>0</v>
      </c>
      <c r="R931" s="3">
        <v>0</v>
      </c>
      <c r="S931" s="3">
        <v>0</v>
      </c>
      <c r="T931" s="3">
        <v>0</v>
      </c>
      <c r="U931" s="3">
        <v>225.65</v>
      </c>
      <c r="V931" s="3">
        <v>50.49</v>
      </c>
      <c r="W931" s="3">
        <f t="shared" si="58"/>
        <v>83.87</v>
      </c>
      <c r="X931" s="3">
        <f t="shared" si="59"/>
        <v>742.86</v>
      </c>
      <c r="Y931" s="3">
        <v>447.43</v>
      </c>
      <c r="Z931" s="3">
        <v>1445.67</v>
      </c>
      <c r="AA931" s="3">
        <f t="shared" si="56"/>
        <v>1893.1000000000001</v>
      </c>
    </row>
    <row r="932" spans="1:27" x14ac:dyDescent="0.25">
      <c r="A932" s="93">
        <v>2015</v>
      </c>
      <c r="B932" s="93" t="s">
        <v>65</v>
      </c>
      <c r="C932" s="121" t="s">
        <v>8</v>
      </c>
      <c r="D932" s="3">
        <f>VLOOKUP(B932,SWH!$A$4:$C$19,3,FALSE)</f>
        <v>232.34</v>
      </c>
      <c r="E932" s="3">
        <v>0</v>
      </c>
      <c r="F932" s="3">
        <v>1038.31</v>
      </c>
      <c r="G932" s="3">
        <v>8.3800000000000008</v>
      </c>
      <c r="H932" s="3">
        <v>32.11</v>
      </c>
      <c r="I932" s="3">
        <v>15.19</v>
      </c>
      <c r="J932" s="3">
        <v>266.14999999999998</v>
      </c>
      <c r="K932" s="3">
        <v>477.16</v>
      </c>
      <c r="L932" s="3">
        <v>0</v>
      </c>
      <c r="M932" s="3">
        <v>54.65</v>
      </c>
      <c r="N932" s="3">
        <v>0</v>
      </c>
      <c r="O932" s="3">
        <f>VLOOKUP(B932,SWH!$A$4:$B$19,2,FALSE)</f>
        <v>0</v>
      </c>
      <c r="P932" s="3">
        <f t="shared" si="57"/>
        <v>0</v>
      </c>
      <c r="Q932" s="3">
        <v>0</v>
      </c>
      <c r="R932" s="3">
        <v>0</v>
      </c>
      <c r="S932" s="3">
        <v>0</v>
      </c>
      <c r="T932" s="3">
        <v>0</v>
      </c>
      <c r="U932" s="3">
        <v>242.83</v>
      </c>
      <c r="V932" s="3">
        <v>49.52</v>
      </c>
      <c r="W932" s="3">
        <f t="shared" si="58"/>
        <v>63.03</v>
      </c>
      <c r="X932" s="3">
        <f t="shared" si="59"/>
        <v>1038.31</v>
      </c>
      <c r="Y932" s="3">
        <v>426.01</v>
      </c>
      <c r="Z932" s="3">
        <v>1758.3</v>
      </c>
      <c r="AA932" s="3">
        <f t="shared" si="56"/>
        <v>2184.31</v>
      </c>
    </row>
    <row r="933" spans="1:27" x14ac:dyDescent="0.25">
      <c r="A933" s="93">
        <v>2018</v>
      </c>
      <c r="B933" s="93" t="s">
        <v>65</v>
      </c>
      <c r="C933" s="121" t="s">
        <v>10</v>
      </c>
      <c r="D933" s="3">
        <f>VLOOKUP(B933,SWH!$A$4:$C$19,3,FALSE)</f>
        <v>232.34</v>
      </c>
      <c r="E933" s="3">
        <v>0</v>
      </c>
      <c r="F933" s="3">
        <v>0</v>
      </c>
      <c r="G933" s="3">
        <v>356.09</v>
      </c>
      <c r="H933" s="3">
        <v>28.81</v>
      </c>
      <c r="I933" s="3">
        <v>9.8000000000000007</v>
      </c>
      <c r="J933" s="3">
        <v>266.14999999999998</v>
      </c>
      <c r="K933" s="3">
        <v>477.16</v>
      </c>
      <c r="L933" s="3">
        <v>0</v>
      </c>
      <c r="M933" s="3">
        <v>78.260000000000005</v>
      </c>
      <c r="N933" s="3">
        <v>0</v>
      </c>
      <c r="O933" s="3">
        <f>VLOOKUP(B933,SWH!$A$4:$B$19,2,FALSE)</f>
        <v>0</v>
      </c>
      <c r="P933" s="3">
        <f t="shared" si="57"/>
        <v>0</v>
      </c>
      <c r="Q933" s="3">
        <v>0</v>
      </c>
      <c r="R933" s="3">
        <v>0</v>
      </c>
      <c r="S933" s="3">
        <v>0</v>
      </c>
      <c r="T933" s="3">
        <v>0</v>
      </c>
      <c r="U933" s="3">
        <v>124.39</v>
      </c>
      <c r="V933" s="3">
        <v>58.7</v>
      </c>
      <c r="W933" s="3">
        <f t="shared" si="58"/>
        <v>434.34999999999997</v>
      </c>
      <c r="X933" s="3">
        <f t="shared" si="59"/>
        <v>0</v>
      </c>
      <c r="Y933" s="3">
        <v>797.81</v>
      </c>
      <c r="Z933" s="3">
        <v>601.54999999999995</v>
      </c>
      <c r="AA933" s="3">
        <f t="shared" si="56"/>
        <v>1399.36</v>
      </c>
    </row>
    <row r="934" spans="1:27" x14ac:dyDescent="0.25">
      <c r="A934" s="93">
        <v>2018</v>
      </c>
      <c r="B934" s="93" t="s">
        <v>65</v>
      </c>
      <c r="C934" s="121" t="s">
        <v>6</v>
      </c>
      <c r="D934" s="3">
        <f>VLOOKUP(B934,SWH!$A$4:$C$19,3,FALSE)</f>
        <v>232.34</v>
      </c>
      <c r="E934" s="3">
        <v>0</v>
      </c>
      <c r="F934" s="3">
        <v>0.05</v>
      </c>
      <c r="G934" s="3">
        <v>318.02</v>
      </c>
      <c r="H934" s="3">
        <v>28.79</v>
      </c>
      <c r="I934" s="3">
        <v>9.7899999999999991</v>
      </c>
      <c r="J934" s="3">
        <v>266.14999999999998</v>
      </c>
      <c r="K934" s="3">
        <v>477.16</v>
      </c>
      <c r="L934" s="3">
        <v>0</v>
      </c>
      <c r="M934" s="3">
        <v>77.97</v>
      </c>
      <c r="N934" s="3">
        <v>0</v>
      </c>
      <c r="O934" s="3">
        <f>VLOOKUP(B934,SWH!$A$4:$B$19,2,FALSE)</f>
        <v>0</v>
      </c>
      <c r="P934" s="3">
        <f t="shared" si="57"/>
        <v>0</v>
      </c>
      <c r="Q934" s="3">
        <v>0</v>
      </c>
      <c r="R934" s="3">
        <v>0</v>
      </c>
      <c r="S934" s="3">
        <v>0</v>
      </c>
      <c r="T934" s="3">
        <v>0</v>
      </c>
      <c r="U934" s="3">
        <v>123.91</v>
      </c>
      <c r="V934" s="3">
        <v>57.98</v>
      </c>
      <c r="W934" s="3">
        <f t="shared" si="58"/>
        <v>395.99</v>
      </c>
      <c r="X934" s="3">
        <f t="shared" si="59"/>
        <v>0.05</v>
      </c>
      <c r="Y934" s="3">
        <v>758.7</v>
      </c>
      <c r="Z934" s="3">
        <v>601.12</v>
      </c>
      <c r="AA934" s="3">
        <f t="shared" si="56"/>
        <v>1359.8200000000002</v>
      </c>
    </row>
    <row r="935" spans="1:27" x14ac:dyDescent="0.25">
      <c r="A935" s="93">
        <v>2018</v>
      </c>
      <c r="B935" s="93" t="s">
        <v>65</v>
      </c>
      <c r="C935" s="121" t="s">
        <v>11</v>
      </c>
      <c r="D935" s="3">
        <f>VLOOKUP(B935,SWH!$A$4:$C$19,3,FALSE)</f>
        <v>232.34</v>
      </c>
      <c r="E935" s="3">
        <v>0</v>
      </c>
      <c r="F935" s="3">
        <v>0</v>
      </c>
      <c r="G935" s="3">
        <v>224.32</v>
      </c>
      <c r="H935" s="3">
        <v>28.79</v>
      </c>
      <c r="I935" s="3">
        <v>9.7899999999999991</v>
      </c>
      <c r="J935" s="3">
        <v>266.14999999999998</v>
      </c>
      <c r="K935" s="3">
        <v>477.16</v>
      </c>
      <c r="L935" s="3">
        <v>0</v>
      </c>
      <c r="M935" s="3">
        <v>59.53</v>
      </c>
      <c r="N935" s="3">
        <v>0</v>
      </c>
      <c r="O935" s="3">
        <f>VLOOKUP(B935,SWH!$A$4:$B$19,2,FALSE)</f>
        <v>0</v>
      </c>
      <c r="P935" s="3">
        <f t="shared" si="57"/>
        <v>0</v>
      </c>
      <c r="Q935" s="3">
        <v>0</v>
      </c>
      <c r="R935" s="3">
        <v>0</v>
      </c>
      <c r="S935" s="3">
        <v>0</v>
      </c>
      <c r="T935" s="3">
        <v>0</v>
      </c>
      <c r="U935" s="3">
        <v>135.74</v>
      </c>
      <c r="V935" s="3">
        <v>57.11</v>
      </c>
      <c r="W935" s="3">
        <f t="shared" si="58"/>
        <v>283.85000000000002</v>
      </c>
      <c r="X935" s="3">
        <f t="shared" si="59"/>
        <v>0</v>
      </c>
      <c r="Y935" s="3">
        <v>645.70000000000005</v>
      </c>
      <c r="Z935" s="3">
        <v>612.89</v>
      </c>
      <c r="AA935" s="3">
        <f t="shared" si="56"/>
        <v>1258.5900000000001</v>
      </c>
    </row>
    <row r="936" spans="1:27" x14ac:dyDescent="0.25">
      <c r="A936" s="93">
        <v>2018</v>
      </c>
      <c r="B936" s="93" t="s">
        <v>65</v>
      </c>
      <c r="C936" s="121" t="s">
        <v>13</v>
      </c>
      <c r="D936" s="3">
        <f>VLOOKUP(B936,SWH!$A$4:$C$19,3,FALSE)</f>
        <v>232.34</v>
      </c>
      <c r="E936" s="3">
        <v>0</v>
      </c>
      <c r="F936" s="3">
        <v>8.09</v>
      </c>
      <c r="G936" s="3">
        <v>241.81</v>
      </c>
      <c r="H936" s="3">
        <v>28.85</v>
      </c>
      <c r="I936" s="3">
        <v>9.7799999999999994</v>
      </c>
      <c r="J936" s="3">
        <v>266.14999999999998</v>
      </c>
      <c r="K936" s="3">
        <v>477.16</v>
      </c>
      <c r="L936" s="3">
        <v>0</v>
      </c>
      <c r="M936" s="3">
        <v>74.180000000000007</v>
      </c>
      <c r="N936" s="3">
        <v>0</v>
      </c>
      <c r="O936" s="3">
        <f>VLOOKUP(B936,SWH!$A$4:$B$19,2,FALSE)</f>
        <v>0</v>
      </c>
      <c r="P936" s="3">
        <f t="shared" si="57"/>
        <v>0</v>
      </c>
      <c r="Q936" s="3">
        <v>0</v>
      </c>
      <c r="R936" s="3">
        <v>0</v>
      </c>
      <c r="S936" s="3">
        <v>0</v>
      </c>
      <c r="T936" s="3">
        <v>0</v>
      </c>
      <c r="U936" s="3">
        <v>136</v>
      </c>
      <c r="V936" s="3">
        <v>57.12</v>
      </c>
      <c r="W936" s="3">
        <f t="shared" si="58"/>
        <v>315.99</v>
      </c>
      <c r="X936" s="3">
        <f t="shared" si="59"/>
        <v>8.09</v>
      </c>
      <c r="Y936" s="3">
        <v>677.89</v>
      </c>
      <c r="Z936" s="3">
        <v>621.25</v>
      </c>
      <c r="AA936" s="3">
        <f t="shared" si="56"/>
        <v>1299.1399999999999</v>
      </c>
    </row>
    <row r="937" spans="1:27" x14ac:dyDescent="0.25">
      <c r="A937" s="93">
        <v>2018</v>
      </c>
      <c r="B937" s="93" t="s">
        <v>65</v>
      </c>
      <c r="C937" s="121" t="s">
        <v>19</v>
      </c>
      <c r="D937" s="3">
        <f>VLOOKUP(B937,SWH!$A$4:$C$19,3,FALSE)</f>
        <v>232.34</v>
      </c>
      <c r="E937" s="3">
        <v>0</v>
      </c>
      <c r="F937" s="3">
        <v>23.37</v>
      </c>
      <c r="G937" s="3">
        <v>189.65</v>
      </c>
      <c r="H937" s="3">
        <v>28.77</v>
      </c>
      <c r="I937" s="3">
        <v>9.7799999999999994</v>
      </c>
      <c r="J937" s="3">
        <v>266.14999999999998</v>
      </c>
      <c r="K937" s="3">
        <v>477.16</v>
      </c>
      <c r="L937" s="3">
        <v>0</v>
      </c>
      <c r="M937" s="3">
        <v>63.55</v>
      </c>
      <c r="N937" s="3">
        <v>0</v>
      </c>
      <c r="O937" s="3">
        <f>VLOOKUP(B937,SWH!$A$4:$B$19,2,FALSE)</f>
        <v>0</v>
      </c>
      <c r="P937" s="3">
        <f t="shared" si="57"/>
        <v>0</v>
      </c>
      <c r="Q937" s="3">
        <v>0</v>
      </c>
      <c r="R937" s="3">
        <v>0</v>
      </c>
      <c r="S937" s="3">
        <v>0</v>
      </c>
      <c r="T937" s="3">
        <v>0</v>
      </c>
      <c r="U937" s="3">
        <v>148.43</v>
      </c>
      <c r="V937" s="3">
        <v>56.52</v>
      </c>
      <c r="W937" s="3">
        <f t="shared" si="58"/>
        <v>253.2</v>
      </c>
      <c r="X937" s="3">
        <f t="shared" si="59"/>
        <v>23.37</v>
      </c>
      <c r="Y937" s="3">
        <v>614.41999999999996</v>
      </c>
      <c r="Z937" s="3">
        <v>648.96</v>
      </c>
      <c r="AA937" s="3">
        <f t="shared" si="56"/>
        <v>1263.3800000000001</v>
      </c>
    </row>
    <row r="938" spans="1:27" x14ac:dyDescent="0.25">
      <c r="A938" s="93">
        <v>2018</v>
      </c>
      <c r="B938" s="93" t="s">
        <v>65</v>
      </c>
      <c r="C938" s="121" t="s">
        <v>20</v>
      </c>
      <c r="D938" s="3">
        <f>VLOOKUP(B938,SWH!$A$4:$C$19,3,FALSE)</f>
        <v>232.34</v>
      </c>
      <c r="E938" s="3">
        <v>0</v>
      </c>
      <c r="F938" s="3">
        <v>19.36</v>
      </c>
      <c r="G938" s="3">
        <v>129.34</v>
      </c>
      <c r="H938" s="3">
        <v>28.76</v>
      </c>
      <c r="I938" s="3">
        <v>9.7799999999999994</v>
      </c>
      <c r="J938" s="3">
        <v>266.14999999999998</v>
      </c>
      <c r="K938" s="3">
        <v>477.16</v>
      </c>
      <c r="L938" s="3">
        <v>0</v>
      </c>
      <c r="M938" s="3">
        <v>66.709999999999994</v>
      </c>
      <c r="N938" s="3">
        <v>0</v>
      </c>
      <c r="O938" s="3">
        <f>VLOOKUP(B938,SWH!$A$4:$B$19,2,FALSE)</f>
        <v>0</v>
      </c>
      <c r="P938" s="3">
        <f t="shared" si="57"/>
        <v>0</v>
      </c>
      <c r="Q938" s="3">
        <v>0</v>
      </c>
      <c r="R938" s="3">
        <v>0</v>
      </c>
      <c r="S938" s="3">
        <v>0</v>
      </c>
      <c r="T938" s="3">
        <v>0</v>
      </c>
      <c r="U938" s="3">
        <v>149.37</v>
      </c>
      <c r="V938" s="3">
        <v>54.77</v>
      </c>
      <c r="W938" s="3">
        <f t="shared" si="58"/>
        <v>196.05</v>
      </c>
      <c r="X938" s="3">
        <f t="shared" si="59"/>
        <v>19.36</v>
      </c>
      <c r="Y938" s="3">
        <v>555.52</v>
      </c>
      <c r="Z938" s="3">
        <v>645.89</v>
      </c>
      <c r="AA938" s="3">
        <f t="shared" si="56"/>
        <v>1201.4099999999999</v>
      </c>
    </row>
    <row r="939" spans="1:27" x14ac:dyDescent="0.25">
      <c r="A939" s="93">
        <v>2018</v>
      </c>
      <c r="B939" s="93" t="s">
        <v>65</v>
      </c>
      <c r="C939" s="121" t="s">
        <v>3</v>
      </c>
      <c r="D939" s="3">
        <f>VLOOKUP(B939,SWH!$A$4:$C$19,3,FALSE)</f>
        <v>232.34</v>
      </c>
      <c r="E939" s="3">
        <v>0</v>
      </c>
      <c r="F939" s="3">
        <v>123.04</v>
      </c>
      <c r="G939" s="3">
        <v>100.81</v>
      </c>
      <c r="H939" s="3">
        <v>28.8</v>
      </c>
      <c r="I939" s="3">
        <v>9.7799999999999994</v>
      </c>
      <c r="J939" s="3">
        <v>266.14999999999998</v>
      </c>
      <c r="K939" s="3">
        <v>477.16</v>
      </c>
      <c r="L939" s="3">
        <v>0</v>
      </c>
      <c r="M939" s="3">
        <v>59.02</v>
      </c>
      <c r="N939" s="3">
        <v>0</v>
      </c>
      <c r="O939" s="3">
        <f>VLOOKUP(B939,SWH!$A$4:$B$19,2,FALSE)</f>
        <v>0</v>
      </c>
      <c r="P939" s="3">
        <f t="shared" si="57"/>
        <v>0</v>
      </c>
      <c r="Q939" s="3">
        <v>0</v>
      </c>
      <c r="R939" s="3">
        <v>0</v>
      </c>
      <c r="S939" s="3">
        <v>0</v>
      </c>
      <c r="T939" s="3">
        <v>0</v>
      </c>
      <c r="U939" s="3">
        <v>170.38</v>
      </c>
      <c r="V939" s="3">
        <v>54.18</v>
      </c>
      <c r="W939" s="3">
        <f t="shared" si="58"/>
        <v>159.83000000000001</v>
      </c>
      <c r="X939" s="3">
        <f t="shared" si="59"/>
        <v>123.04</v>
      </c>
      <c r="Y939" s="3">
        <v>518.74</v>
      </c>
      <c r="Z939" s="3">
        <v>770.58</v>
      </c>
      <c r="AA939" s="3">
        <f t="shared" si="56"/>
        <v>1289.3200000000002</v>
      </c>
    </row>
    <row r="940" spans="1:27" x14ac:dyDescent="0.25">
      <c r="A940" s="93">
        <v>2018</v>
      </c>
      <c r="B940" s="93" t="s">
        <v>65</v>
      </c>
      <c r="C940" s="121" t="s">
        <v>7</v>
      </c>
      <c r="D940" s="3">
        <f>VLOOKUP(B940,SWH!$A$4:$C$19,3,FALSE)</f>
        <v>232.34</v>
      </c>
      <c r="E940" s="3">
        <v>0</v>
      </c>
      <c r="F940" s="3">
        <v>64.95</v>
      </c>
      <c r="G940" s="3">
        <v>89.97</v>
      </c>
      <c r="H940" s="3">
        <v>28.8</v>
      </c>
      <c r="I940" s="3">
        <v>9.7799999999999994</v>
      </c>
      <c r="J940" s="3">
        <v>266.14999999999998</v>
      </c>
      <c r="K940" s="3">
        <v>477.16</v>
      </c>
      <c r="L940" s="3">
        <v>0</v>
      </c>
      <c r="M940" s="3">
        <v>63.48</v>
      </c>
      <c r="N940" s="3">
        <v>0</v>
      </c>
      <c r="O940" s="3">
        <f>VLOOKUP(B940,SWH!$A$4:$B$19,2,FALSE)</f>
        <v>0</v>
      </c>
      <c r="P940" s="3">
        <f t="shared" si="57"/>
        <v>0</v>
      </c>
      <c r="Q940" s="3">
        <v>0</v>
      </c>
      <c r="R940" s="3">
        <v>0</v>
      </c>
      <c r="S940" s="3">
        <v>0</v>
      </c>
      <c r="T940" s="3">
        <v>0</v>
      </c>
      <c r="U940" s="3">
        <v>164.83</v>
      </c>
      <c r="V940" s="3">
        <v>53.78</v>
      </c>
      <c r="W940" s="3">
        <f t="shared" si="58"/>
        <v>153.44999999999999</v>
      </c>
      <c r="X940" s="3">
        <f t="shared" si="59"/>
        <v>64.95</v>
      </c>
      <c r="Y940" s="3">
        <v>511.98</v>
      </c>
      <c r="Z940" s="3">
        <v>706.94</v>
      </c>
      <c r="AA940" s="3">
        <f t="shared" si="56"/>
        <v>1218.92</v>
      </c>
    </row>
    <row r="941" spans="1:27" x14ac:dyDescent="0.25">
      <c r="A941" s="93">
        <v>2018</v>
      </c>
      <c r="B941" s="93" t="s">
        <v>65</v>
      </c>
      <c r="C941" s="121" t="s">
        <v>17</v>
      </c>
      <c r="D941" s="3">
        <f>VLOOKUP(B941,SWH!$A$4:$C$19,3,FALSE)</f>
        <v>232.34</v>
      </c>
      <c r="E941" s="3">
        <v>0</v>
      </c>
      <c r="F941" s="3">
        <v>29.64</v>
      </c>
      <c r="G941" s="3">
        <v>37.06</v>
      </c>
      <c r="H941" s="3">
        <v>28.88</v>
      </c>
      <c r="I941" s="3">
        <v>9.8000000000000007</v>
      </c>
      <c r="J941" s="3">
        <v>266.14999999999998</v>
      </c>
      <c r="K941" s="3">
        <v>477.16</v>
      </c>
      <c r="L941" s="3">
        <v>0</v>
      </c>
      <c r="M941" s="3">
        <v>50.34</v>
      </c>
      <c r="N941" s="3">
        <v>0</v>
      </c>
      <c r="O941" s="3">
        <f>VLOOKUP(B941,SWH!$A$4:$B$19,2,FALSE)</f>
        <v>0</v>
      </c>
      <c r="P941" s="3">
        <f t="shared" si="57"/>
        <v>0</v>
      </c>
      <c r="Q941" s="3">
        <v>0</v>
      </c>
      <c r="R941" s="3">
        <v>0</v>
      </c>
      <c r="S941" s="3">
        <v>0</v>
      </c>
      <c r="T941" s="3">
        <v>0</v>
      </c>
      <c r="U941" s="3">
        <v>172.62</v>
      </c>
      <c r="V941" s="3">
        <v>55.13</v>
      </c>
      <c r="W941" s="3">
        <f t="shared" si="58"/>
        <v>87.4</v>
      </c>
      <c r="X941" s="3">
        <f t="shared" si="59"/>
        <v>29.64</v>
      </c>
      <c r="Y941" s="3">
        <v>447.36</v>
      </c>
      <c r="Z941" s="3">
        <v>679.41</v>
      </c>
      <c r="AA941" s="3">
        <f t="shared" si="56"/>
        <v>1126.77</v>
      </c>
    </row>
    <row r="942" spans="1:27" x14ac:dyDescent="0.25">
      <c r="A942" s="93">
        <v>2018</v>
      </c>
      <c r="B942" s="93" t="s">
        <v>65</v>
      </c>
      <c r="C942" s="121" t="s">
        <v>14</v>
      </c>
      <c r="D942" s="3">
        <f>VLOOKUP(B942,SWH!$A$4:$C$19,3,FALSE)</f>
        <v>232.34</v>
      </c>
      <c r="E942" s="3">
        <v>0</v>
      </c>
      <c r="F942" s="3">
        <v>265.32</v>
      </c>
      <c r="G942" s="3">
        <v>63.41</v>
      </c>
      <c r="H942" s="3">
        <v>28.88</v>
      </c>
      <c r="I942" s="3">
        <v>9.81</v>
      </c>
      <c r="J942" s="3">
        <v>266.14999999999998</v>
      </c>
      <c r="K942" s="3">
        <v>477.16</v>
      </c>
      <c r="L942" s="3">
        <v>0</v>
      </c>
      <c r="M942" s="3">
        <v>55.63</v>
      </c>
      <c r="N942" s="3">
        <v>0</v>
      </c>
      <c r="O942" s="3">
        <f>VLOOKUP(B942,SWH!$A$4:$B$19,2,FALSE)</f>
        <v>0</v>
      </c>
      <c r="P942" s="3">
        <f t="shared" si="57"/>
        <v>0</v>
      </c>
      <c r="Q942" s="3">
        <v>0</v>
      </c>
      <c r="R942" s="3">
        <v>0</v>
      </c>
      <c r="S942" s="3">
        <v>0</v>
      </c>
      <c r="T942" s="3">
        <v>0</v>
      </c>
      <c r="U942" s="3">
        <v>187.69</v>
      </c>
      <c r="V942" s="3">
        <v>52.44</v>
      </c>
      <c r="W942" s="3">
        <f t="shared" si="58"/>
        <v>119.03999999999999</v>
      </c>
      <c r="X942" s="3">
        <f t="shared" si="59"/>
        <v>265.32</v>
      </c>
      <c r="Y942" s="3">
        <v>476.32</v>
      </c>
      <c r="Z942" s="3">
        <v>930.16</v>
      </c>
      <c r="AA942" s="3">
        <f t="shared" si="56"/>
        <v>1406.48</v>
      </c>
    </row>
    <row r="943" spans="1:27" x14ac:dyDescent="0.25">
      <c r="A943" s="93">
        <v>2018</v>
      </c>
      <c r="B943" s="93" t="s">
        <v>65</v>
      </c>
      <c r="C943" s="121" t="s">
        <v>2</v>
      </c>
      <c r="D943" s="3">
        <f>VLOOKUP(B943,SWH!$A$4:$C$19,3,FALSE)</f>
        <v>232.34</v>
      </c>
      <c r="E943" s="3">
        <v>0</v>
      </c>
      <c r="F943" s="3">
        <v>154.81</v>
      </c>
      <c r="G943" s="3">
        <v>53.9</v>
      </c>
      <c r="H943" s="3">
        <v>28.77</v>
      </c>
      <c r="I943" s="3">
        <v>9.7799999999999994</v>
      </c>
      <c r="J943" s="3">
        <v>266.14999999999998</v>
      </c>
      <c r="K943" s="3">
        <v>477.16</v>
      </c>
      <c r="L943" s="3">
        <v>0</v>
      </c>
      <c r="M943" s="3">
        <v>61.76</v>
      </c>
      <c r="N943" s="3">
        <v>0</v>
      </c>
      <c r="O943" s="3">
        <f>VLOOKUP(B943,SWH!$A$4:$B$19,2,FALSE)</f>
        <v>0</v>
      </c>
      <c r="P943" s="3">
        <f t="shared" si="57"/>
        <v>0</v>
      </c>
      <c r="Q943" s="3">
        <v>0</v>
      </c>
      <c r="R943" s="3">
        <v>0</v>
      </c>
      <c r="S943" s="3">
        <v>0</v>
      </c>
      <c r="T943" s="3">
        <v>0</v>
      </c>
      <c r="U943" s="3">
        <v>182.8</v>
      </c>
      <c r="V943" s="3">
        <v>52.29</v>
      </c>
      <c r="W943" s="3">
        <f t="shared" si="58"/>
        <v>115.66</v>
      </c>
      <c r="X943" s="3">
        <f t="shared" si="59"/>
        <v>154.81</v>
      </c>
      <c r="Y943" s="3">
        <v>472.65</v>
      </c>
      <c r="Z943" s="3">
        <v>814.77</v>
      </c>
      <c r="AA943" s="3">
        <f t="shared" si="56"/>
        <v>1287.42</v>
      </c>
    </row>
    <row r="944" spans="1:27" x14ac:dyDescent="0.25">
      <c r="A944" s="93">
        <v>2018</v>
      </c>
      <c r="B944" s="93" t="s">
        <v>65</v>
      </c>
      <c r="C944" s="121" t="s">
        <v>18</v>
      </c>
      <c r="D944" s="3">
        <f>VLOOKUP(B944,SWH!$A$4:$C$19,3,FALSE)</f>
        <v>232.34</v>
      </c>
      <c r="E944" s="3">
        <v>0</v>
      </c>
      <c r="F944" s="3">
        <v>190.64</v>
      </c>
      <c r="G944" s="3">
        <v>15.69</v>
      </c>
      <c r="H944" s="3">
        <v>28.91</v>
      </c>
      <c r="I944" s="3">
        <v>9.81</v>
      </c>
      <c r="J944" s="3">
        <v>266.14999999999998</v>
      </c>
      <c r="K944" s="3">
        <v>477.16</v>
      </c>
      <c r="L944" s="3">
        <v>0</v>
      </c>
      <c r="M944" s="3">
        <v>49.77</v>
      </c>
      <c r="N944" s="3">
        <v>0</v>
      </c>
      <c r="O944" s="3">
        <f>VLOOKUP(B944,SWH!$A$4:$B$19,2,FALSE)</f>
        <v>0</v>
      </c>
      <c r="P944" s="3">
        <f t="shared" si="57"/>
        <v>0</v>
      </c>
      <c r="Q944" s="3">
        <v>0</v>
      </c>
      <c r="R944" s="3">
        <v>0</v>
      </c>
      <c r="S944" s="3">
        <v>0</v>
      </c>
      <c r="T944" s="3">
        <v>0</v>
      </c>
      <c r="U944" s="3">
        <v>192.89</v>
      </c>
      <c r="V944" s="3">
        <v>52.1</v>
      </c>
      <c r="W944" s="3">
        <f t="shared" si="58"/>
        <v>65.460000000000008</v>
      </c>
      <c r="X944" s="3">
        <f t="shared" si="59"/>
        <v>190.64</v>
      </c>
      <c r="Y944" s="3">
        <v>422.43</v>
      </c>
      <c r="Z944" s="3">
        <v>860.68</v>
      </c>
      <c r="AA944" s="3">
        <f t="shared" si="56"/>
        <v>1283.1099999999999</v>
      </c>
    </row>
    <row r="945" spans="1:27" x14ac:dyDescent="0.25">
      <c r="A945" s="93">
        <v>2018</v>
      </c>
      <c r="B945" s="93" t="s">
        <v>65</v>
      </c>
      <c r="C945" s="121" t="s">
        <v>4</v>
      </c>
      <c r="D945" s="3">
        <f>VLOOKUP(B945,SWH!$A$4:$C$19,3,FALSE)</f>
        <v>232.34</v>
      </c>
      <c r="E945" s="3">
        <v>0</v>
      </c>
      <c r="F945" s="3">
        <v>414.98</v>
      </c>
      <c r="G945" s="3">
        <v>34.340000000000003</v>
      </c>
      <c r="H945" s="3">
        <v>28.82</v>
      </c>
      <c r="I945" s="3">
        <v>9.7899999999999991</v>
      </c>
      <c r="J945" s="3">
        <v>266.14999999999998</v>
      </c>
      <c r="K945" s="3">
        <v>477.16</v>
      </c>
      <c r="L945" s="3">
        <v>0</v>
      </c>
      <c r="M945" s="3">
        <v>53.73</v>
      </c>
      <c r="N945" s="3">
        <v>0</v>
      </c>
      <c r="O945" s="3">
        <f>VLOOKUP(B945,SWH!$A$4:$B$19,2,FALSE)</f>
        <v>0</v>
      </c>
      <c r="P945" s="3">
        <f t="shared" si="57"/>
        <v>0</v>
      </c>
      <c r="Q945" s="3">
        <v>0</v>
      </c>
      <c r="R945" s="3">
        <v>0</v>
      </c>
      <c r="S945" s="3">
        <v>0</v>
      </c>
      <c r="T945" s="3">
        <v>0</v>
      </c>
      <c r="U945" s="3">
        <v>202.23</v>
      </c>
      <c r="V945" s="3">
        <v>51.44</v>
      </c>
      <c r="W945" s="3">
        <f t="shared" si="58"/>
        <v>88.07</v>
      </c>
      <c r="X945" s="3">
        <f t="shared" si="59"/>
        <v>414.98</v>
      </c>
      <c r="Y945" s="3">
        <v>444.28</v>
      </c>
      <c r="Z945" s="3">
        <v>1094.3699999999999</v>
      </c>
      <c r="AA945" s="3">
        <f t="shared" si="56"/>
        <v>1538.6499999999999</v>
      </c>
    </row>
    <row r="946" spans="1:27" x14ac:dyDescent="0.25">
      <c r="A946" s="93">
        <v>2018</v>
      </c>
      <c r="B946" s="93" t="s">
        <v>65</v>
      </c>
      <c r="C946" s="121" t="s">
        <v>5</v>
      </c>
      <c r="D946" s="3">
        <f>VLOOKUP(B946,SWH!$A$4:$C$19,3,FALSE)</f>
        <v>232.34</v>
      </c>
      <c r="E946" s="3">
        <v>0</v>
      </c>
      <c r="F946" s="3">
        <v>301.99</v>
      </c>
      <c r="G946" s="3">
        <v>36.72</v>
      </c>
      <c r="H946" s="3">
        <v>28.81</v>
      </c>
      <c r="I946" s="3">
        <v>9.8000000000000007</v>
      </c>
      <c r="J946" s="3">
        <v>266.14999999999998</v>
      </c>
      <c r="K946" s="3">
        <v>477.16</v>
      </c>
      <c r="L946" s="3">
        <v>0</v>
      </c>
      <c r="M946" s="3">
        <v>61.76</v>
      </c>
      <c r="N946" s="3">
        <v>0</v>
      </c>
      <c r="O946" s="3">
        <f>VLOOKUP(B946,SWH!$A$4:$B$19,2,FALSE)</f>
        <v>0</v>
      </c>
      <c r="P946" s="3">
        <f t="shared" si="57"/>
        <v>0</v>
      </c>
      <c r="Q946" s="3">
        <v>0</v>
      </c>
      <c r="R946" s="3">
        <v>0</v>
      </c>
      <c r="S946" s="3">
        <v>0</v>
      </c>
      <c r="T946" s="3">
        <v>0</v>
      </c>
      <c r="U946" s="3">
        <v>198.12</v>
      </c>
      <c r="V946" s="3">
        <v>51.31</v>
      </c>
      <c r="W946" s="3">
        <f t="shared" si="58"/>
        <v>98.47999999999999</v>
      </c>
      <c r="X946" s="3">
        <f t="shared" si="59"/>
        <v>301.99</v>
      </c>
      <c r="Y946" s="3">
        <v>454.55</v>
      </c>
      <c r="Z946" s="3">
        <v>977.27</v>
      </c>
      <c r="AA946" s="3">
        <f t="shared" si="56"/>
        <v>1431.82</v>
      </c>
    </row>
    <row r="947" spans="1:27" x14ac:dyDescent="0.25">
      <c r="A947" s="93">
        <v>2018</v>
      </c>
      <c r="B947" s="93" t="s">
        <v>65</v>
      </c>
      <c r="C947" s="121" t="s">
        <v>15</v>
      </c>
      <c r="D947" s="3">
        <f>VLOOKUP(B947,SWH!$A$4:$C$19,3,FALSE)</f>
        <v>232.34</v>
      </c>
      <c r="E947" s="3">
        <v>0</v>
      </c>
      <c r="F947" s="3">
        <v>250.36</v>
      </c>
      <c r="G947" s="3">
        <v>6.22</v>
      </c>
      <c r="H947" s="3">
        <v>28.89</v>
      </c>
      <c r="I947" s="3">
        <v>9.8000000000000007</v>
      </c>
      <c r="J947" s="3">
        <v>266.14999999999998</v>
      </c>
      <c r="K947" s="3">
        <v>477.16</v>
      </c>
      <c r="L947" s="3">
        <v>0</v>
      </c>
      <c r="M947" s="3">
        <v>47</v>
      </c>
      <c r="N947" s="3">
        <v>0</v>
      </c>
      <c r="O947" s="3">
        <f>VLOOKUP(B947,SWH!$A$4:$B$19,2,FALSE)</f>
        <v>0</v>
      </c>
      <c r="P947" s="3">
        <f t="shared" si="57"/>
        <v>0</v>
      </c>
      <c r="Q947" s="3">
        <v>0</v>
      </c>
      <c r="R947" s="3">
        <v>0</v>
      </c>
      <c r="S947" s="3">
        <v>0</v>
      </c>
      <c r="T947" s="3">
        <v>0</v>
      </c>
      <c r="U947" s="3">
        <v>201.24</v>
      </c>
      <c r="V947" s="3">
        <v>51.25</v>
      </c>
      <c r="W947" s="3">
        <f t="shared" si="58"/>
        <v>53.22</v>
      </c>
      <c r="X947" s="3">
        <f t="shared" si="59"/>
        <v>250.36</v>
      </c>
      <c r="Y947" s="3">
        <v>409.32</v>
      </c>
      <c r="Z947" s="3">
        <v>928.76</v>
      </c>
      <c r="AA947" s="3">
        <f t="shared" si="56"/>
        <v>1338.08</v>
      </c>
    </row>
    <row r="948" spans="1:27" x14ac:dyDescent="0.25">
      <c r="A948" s="93">
        <v>2018</v>
      </c>
      <c r="B948" s="93" t="s">
        <v>65</v>
      </c>
      <c r="C948" s="121" t="s">
        <v>16</v>
      </c>
      <c r="D948" s="3">
        <f>VLOOKUP(B948,SWH!$A$4:$C$19,3,FALSE)</f>
        <v>232.34</v>
      </c>
      <c r="E948" s="3">
        <v>0</v>
      </c>
      <c r="F948" s="3">
        <v>585.20000000000005</v>
      </c>
      <c r="G948" s="3">
        <v>38.130000000000003</v>
      </c>
      <c r="H948" s="3">
        <v>28.82</v>
      </c>
      <c r="I948" s="3">
        <v>9.8000000000000007</v>
      </c>
      <c r="J948" s="3">
        <v>266.14999999999998</v>
      </c>
      <c r="K948" s="3">
        <v>477.16</v>
      </c>
      <c r="L948" s="3">
        <v>0</v>
      </c>
      <c r="M948" s="3">
        <v>57.02</v>
      </c>
      <c r="N948" s="3">
        <v>0</v>
      </c>
      <c r="O948" s="3">
        <f>VLOOKUP(B948,SWH!$A$4:$B$19,2,FALSE)</f>
        <v>0</v>
      </c>
      <c r="P948" s="3">
        <f t="shared" si="57"/>
        <v>0</v>
      </c>
      <c r="Q948" s="3">
        <v>0</v>
      </c>
      <c r="R948" s="3">
        <v>0</v>
      </c>
      <c r="S948" s="3">
        <v>0</v>
      </c>
      <c r="T948" s="3">
        <v>0</v>
      </c>
      <c r="U948" s="3">
        <v>212.91</v>
      </c>
      <c r="V948" s="3">
        <v>51.1</v>
      </c>
      <c r="W948" s="3">
        <f t="shared" si="58"/>
        <v>95.15</v>
      </c>
      <c r="X948" s="3">
        <f t="shared" si="59"/>
        <v>585.20000000000005</v>
      </c>
      <c r="Y948" s="3">
        <v>451.02</v>
      </c>
      <c r="Z948" s="3">
        <v>1275.26</v>
      </c>
      <c r="AA948" s="3">
        <f t="shared" si="56"/>
        <v>1726.28</v>
      </c>
    </row>
    <row r="949" spans="1:27" x14ac:dyDescent="0.25">
      <c r="A949" s="93">
        <v>2018</v>
      </c>
      <c r="B949" s="93" t="s">
        <v>65</v>
      </c>
      <c r="C949" s="121" t="s">
        <v>9</v>
      </c>
      <c r="D949" s="3">
        <f>VLOOKUP(B949,SWH!$A$4:$C$19,3,FALSE)</f>
        <v>232.34</v>
      </c>
      <c r="E949" s="3">
        <v>0</v>
      </c>
      <c r="F949" s="3">
        <v>445.76</v>
      </c>
      <c r="G949" s="3">
        <v>23.16</v>
      </c>
      <c r="H949" s="3">
        <v>28.78</v>
      </c>
      <c r="I949" s="3">
        <v>9.7799999999999994</v>
      </c>
      <c r="J949" s="3">
        <v>266.14999999999998</v>
      </c>
      <c r="K949" s="3">
        <v>477.16</v>
      </c>
      <c r="L949" s="3">
        <v>0</v>
      </c>
      <c r="M949" s="3">
        <v>59.94</v>
      </c>
      <c r="N949" s="3">
        <v>0</v>
      </c>
      <c r="O949" s="3">
        <f>VLOOKUP(B949,SWH!$A$4:$B$19,2,FALSE)</f>
        <v>0</v>
      </c>
      <c r="P949" s="3">
        <f t="shared" si="57"/>
        <v>0</v>
      </c>
      <c r="Q949" s="3">
        <v>0</v>
      </c>
      <c r="R949" s="3">
        <v>0</v>
      </c>
      <c r="S949" s="3">
        <v>0</v>
      </c>
      <c r="T949" s="3">
        <v>0</v>
      </c>
      <c r="U949" s="3">
        <v>210.24</v>
      </c>
      <c r="V949" s="3">
        <v>50.56</v>
      </c>
      <c r="W949" s="3">
        <f t="shared" si="58"/>
        <v>83.1</v>
      </c>
      <c r="X949" s="3">
        <f t="shared" si="59"/>
        <v>445.76</v>
      </c>
      <c r="Y949" s="3">
        <v>438.37</v>
      </c>
      <c r="Z949" s="3">
        <v>1133.1600000000001</v>
      </c>
      <c r="AA949" s="3">
        <f t="shared" si="56"/>
        <v>1571.5300000000002</v>
      </c>
    </row>
    <row r="950" spans="1:27" x14ac:dyDescent="0.25">
      <c r="A950" s="93">
        <v>2018</v>
      </c>
      <c r="B950" s="93" t="s">
        <v>65</v>
      </c>
      <c r="C950" s="121" t="s">
        <v>12</v>
      </c>
      <c r="D950" s="3">
        <f>VLOOKUP(B950,SWH!$A$4:$C$19,3,FALSE)</f>
        <v>232.34</v>
      </c>
      <c r="E950" s="3">
        <v>0</v>
      </c>
      <c r="F950" s="3">
        <v>740.1</v>
      </c>
      <c r="G950" s="3">
        <v>26.88</v>
      </c>
      <c r="H950" s="3">
        <v>28.79</v>
      </c>
      <c r="I950" s="3">
        <v>9.8000000000000007</v>
      </c>
      <c r="J950" s="3">
        <v>266.14999999999998</v>
      </c>
      <c r="K950" s="3">
        <v>477.16</v>
      </c>
      <c r="L950" s="3">
        <v>0</v>
      </c>
      <c r="M950" s="3">
        <v>56.61</v>
      </c>
      <c r="N950" s="3">
        <v>0</v>
      </c>
      <c r="O950" s="3">
        <f>VLOOKUP(B950,SWH!$A$4:$B$19,2,FALSE)</f>
        <v>0</v>
      </c>
      <c r="P950" s="3">
        <f t="shared" si="57"/>
        <v>0</v>
      </c>
      <c r="Q950" s="3">
        <v>0</v>
      </c>
      <c r="R950" s="3">
        <v>0</v>
      </c>
      <c r="S950" s="3">
        <v>0</v>
      </c>
      <c r="T950" s="3">
        <v>0</v>
      </c>
      <c r="U950" s="3">
        <v>225.65</v>
      </c>
      <c r="V950" s="3">
        <v>50.49</v>
      </c>
      <c r="W950" s="3">
        <f t="shared" si="58"/>
        <v>83.49</v>
      </c>
      <c r="X950" s="3">
        <f t="shared" si="59"/>
        <v>740.1</v>
      </c>
      <c r="Y950" s="3">
        <v>438.72</v>
      </c>
      <c r="Z950" s="3">
        <v>1442.91</v>
      </c>
      <c r="AA950" s="3">
        <f t="shared" si="56"/>
        <v>1881.63</v>
      </c>
    </row>
    <row r="951" spans="1:27" x14ac:dyDescent="0.25">
      <c r="A951" s="93">
        <v>2018</v>
      </c>
      <c r="B951" s="93" t="s">
        <v>65</v>
      </c>
      <c r="C951" s="121" t="s">
        <v>8</v>
      </c>
      <c r="D951" s="3">
        <f>VLOOKUP(B951,SWH!$A$4:$C$19,3,FALSE)</f>
        <v>232.34</v>
      </c>
      <c r="E951" s="3">
        <v>0</v>
      </c>
      <c r="F951" s="3">
        <v>1034.67</v>
      </c>
      <c r="G951" s="3">
        <v>8.31</v>
      </c>
      <c r="H951" s="3">
        <v>29.06</v>
      </c>
      <c r="I951" s="3">
        <v>9.8800000000000008</v>
      </c>
      <c r="J951" s="3">
        <v>266.14999999999998</v>
      </c>
      <c r="K951" s="3">
        <v>477.16</v>
      </c>
      <c r="L951" s="3">
        <v>0</v>
      </c>
      <c r="M951" s="3">
        <v>54.46</v>
      </c>
      <c r="N951" s="3">
        <v>0</v>
      </c>
      <c r="O951" s="3">
        <f>VLOOKUP(B951,SWH!$A$4:$B$19,2,FALSE)</f>
        <v>0</v>
      </c>
      <c r="P951" s="3">
        <f t="shared" si="57"/>
        <v>0</v>
      </c>
      <c r="Q951" s="3">
        <v>0</v>
      </c>
      <c r="R951" s="3">
        <v>0</v>
      </c>
      <c r="S951" s="3">
        <v>0</v>
      </c>
      <c r="T951" s="3">
        <v>0</v>
      </c>
      <c r="U951" s="3">
        <v>242.83</v>
      </c>
      <c r="V951" s="3">
        <v>49.52</v>
      </c>
      <c r="W951" s="3">
        <f t="shared" si="58"/>
        <v>62.77</v>
      </c>
      <c r="X951" s="3">
        <f t="shared" si="59"/>
        <v>1034.67</v>
      </c>
      <c r="Y951" s="3">
        <v>417.39</v>
      </c>
      <c r="Z951" s="3">
        <v>1754.66</v>
      </c>
      <c r="AA951" s="3">
        <f t="shared" si="56"/>
        <v>2172.0500000000002</v>
      </c>
    </row>
    <row r="952" spans="1:27" x14ac:dyDescent="0.25">
      <c r="A952" s="93">
        <v>2006</v>
      </c>
      <c r="B952" s="93" t="s">
        <v>57</v>
      </c>
      <c r="C952" s="121" t="s">
        <v>10</v>
      </c>
      <c r="D952" s="3">
        <f>VLOOKUP(B952,SWH!$A$4:$C$19,3,FALSE)</f>
        <v>19592</v>
      </c>
      <c r="E952" s="3">
        <v>0</v>
      </c>
      <c r="F952" s="3">
        <v>464.78</v>
      </c>
      <c r="G952" s="3">
        <v>11764.11</v>
      </c>
      <c r="H952" s="3">
        <v>3487.45</v>
      </c>
      <c r="I952" s="3">
        <v>217.09</v>
      </c>
      <c r="J952" s="3">
        <v>2616.89</v>
      </c>
      <c r="K952" s="3">
        <v>544.46</v>
      </c>
      <c r="L952" s="3">
        <v>79.510000000000005</v>
      </c>
      <c r="M952" s="3">
        <v>2634.86</v>
      </c>
      <c r="N952" s="3">
        <v>433.39</v>
      </c>
      <c r="O952" s="3">
        <f>VLOOKUP(B952,SWH!$A$4:$B$19,2,FALSE)</f>
        <v>7.471224873E-2</v>
      </c>
      <c r="P952" s="3">
        <f t="shared" si="57"/>
        <v>433.31528775126998</v>
      </c>
      <c r="Q952" s="3">
        <v>0</v>
      </c>
      <c r="R952" s="3">
        <v>0</v>
      </c>
      <c r="S952" s="3">
        <v>803.28</v>
      </c>
      <c r="T952" s="3">
        <v>155.35</v>
      </c>
      <c r="U952" s="3">
        <v>327.14999999999998</v>
      </c>
      <c r="V952" s="3">
        <v>165.06</v>
      </c>
      <c r="W952" s="3">
        <f t="shared" si="58"/>
        <v>15635.565287751271</v>
      </c>
      <c r="X952" s="3">
        <f t="shared" si="59"/>
        <v>464.78</v>
      </c>
      <c r="Y952" s="3">
        <v>22357</v>
      </c>
      <c r="Z952" s="3">
        <v>1336.4</v>
      </c>
      <c r="AA952" s="3">
        <f t="shared" si="56"/>
        <v>23693.4</v>
      </c>
    </row>
    <row r="953" spans="1:27" x14ac:dyDescent="0.25">
      <c r="A953" s="93">
        <v>2006</v>
      </c>
      <c r="B953" s="93" t="s">
        <v>57</v>
      </c>
      <c r="C953" s="121" t="s">
        <v>6</v>
      </c>
      <c r="D953" s="3">
        <f>VLOOKUP(B953,SWH!$A$4:$C$19,3,FALSE)</f>
        <v>19592</v>
      </c>
      <c r="E953" s="3">
        <v>0</v>
      </c>
      <c r="F953" s="3">
        <v>265.32</v>
      </c>
      <c r="G953" s="3">
        <v>9648.59</v>
      </c>
      <c r="H953" s="3">
        <v>3487.45</v>
      </c>
      <c r="I953" s="3">
        <v>217.13</v>
      </c>
      <c r="J953" s="3">
        <v>2616.89</v>
      </c>
      <c r="K953" s="3">
        <v>544.46</v>
      </c>
      <c r="L953" s="3">
        <v>79.510000000000005</v>
      </c>
      <c r="M953" s="3">
        <v>2467.44</v>
      </c>
      <c r="N953" s="3">
        <v>351.28</v>
      </c>
      <c r="O953" s="3">
        <f>VLOOKUP(B953,SWH!$A$4:$B$19,2,FALSE)</f>
        <v>7.471224873E-2</v>
      </c>
      <c r="P953" s="3">
        <f t="shared" si="57"/>
        <v>351.20528775126996</v>
      </c>
      <c r="Q953" s="3">
        <v>0</v>
      </c>
      <c r="R953" s="3">
        <v>0</v>
      </c>
      <c r="S953" s="3">
        <v>752.7</v>
      </c>
      <c r="T953" s="3">
        <v>155.36000000000001</v>
      </c>
      <c r="U953" s="3">
        <v>336.07</v>
      </c>
      <c r="V953" s="3">
        <v>163.29</v>
      </c>
      <c r="W953" s="3">
        <f t="shared" si="58"/>
        <v>13219.93528775127</v>
      </c>
      <c r="X953" s="3">
        <f t="shared" si="59"/>
        <v>265.32</v>
      </c>
      <c r="Y953" s="3">
        <v>19939.64</v>
      </c>
      <c r="Z953" s="3">
        <v>1145.8499999999999</v>
      </c>
      <c r="AA953" s="3">
        <f t="shared" si="56"/>
        <v>21085.489999999998</v>
      </c>
    </row>
    <row r="954" spans="1:27" x14ac:dyDescent="0.25">
      <c r="A954" s="93">
        <v>2006</v>
      </c>
      <c r="B954" s="93" t="s">
        <v>57</v>
      </c>
      <c r="C954" s="121" t="s">
        <v>11</v>
      </c>
      <c r="D954" s="3">
        <f>VLOOKUP(B954,SWH!$A$4:$C$19,3,FALSE)</f>
        <v>19592</v>
      </c>
      <c r="E954" s="3">
        <v>0</v>
      </c>
      <c r="F954" s="3">
        <v>65.430000000000007</v>
      </c>
      <c r="G954" s="3">
        <v>7025.83</v>
      </c>
      <c r="H954" s="3">
        <v>3487.45</v>
      </c>
      <c r="I954" s="3">
        <v>217.16</v>
      </c>
      <c r="J954" s="3">
        <v>2616.89</v>
      </c>
      <c r="K954" s="3">
        <v>544.46</v>
      </c>
      <c r="L954" s="3">
        <v>79.510000000000005</v>
      </c>
      <c r="M954" s="3">
        <v>2202.6999999999998</v>
      </c>
      <c r="N954" s="3">
        <v>244.63</v>
      </c>
      <c r="O954" s="3">
        <f>VLOOKUP(B954,SWH!$A$4:$B$19,2,FALSE)</f>
        <v>7.471224873E-2</v>
      </c>
      <c r="P954" s="3">
        <f t="shared" si="57"/>
        <v>244.55528775126999</v>
      </c>
      <c r="Q954" s="3">
        <v>0</v>
      </c>
      <c r="R954" s="3">
        <v>0</v>
      </c>
      <c r="S954" s="3">
        <v>680.96</v>
      </c>
      <c r="T954" s="3">
        <v>155.37</v>
      </c>
      <c r="U954" s="3">
        <v>357.03</v>
      </c>
      <c r="V954" s="3">
        <v>161.78</v>
      </c>
      <c r="W954" s="3">
        <f t="shared" si="58"/>
        <v>10154.045287751269</v>
      </c>
      <c r="X954" s="3">
        <f t="shared" si="59"/>
        <v>65.430000000000007</v>
      </c>
      <c r="Y954" s="3">
        <v>16872.29</v>
      </c>
      <c r="Z954" s="3">
        <v>966.92</v>
      </c>
      <c r="AA954" s="3">
        <f t="shared" si="56"/>
        <v>17839.21</v>
      </c>
    </row>
    <row r="955" spans="1:27" x14ac:dyDescent="0.25">
      <c r="A955" s="93">
        <v>2006</v>
      </c>
      <c r="B955" s="93" t="s">
        <v>57</v>
      </c>
      <c r="C955" s="121" t="s">
        <v>13</v>
      </c>
      <c r="D955" s="3">
        <f>VLOOKUP(B955,SWH!$A$4:$C$19,3,FALSE)</f>
        <v>19592</v>
      </c>
      <c r="E955" s="3">
        <v>0</v>
      </c>
      <c r="F955" s="3">
        <v>713.24</v>
      </c>
      <c r="G955" s="3">
        <v>8122.37</v>
      </c>
      <c r="H955" s="3">
        <v>3487.45</v>
      </c>
      <c r="I955" s="3">
        <v>216.89</v>
      </c>
      <c r="J955" s="3">
        <v>2616.89</v>
      </c>
      <c r="K955" s="3">
        <v>544.46</v>
      </c>
      <c r="L955" s="3">
        <v>79.510000000000005</v>
      </c>
      <c r="M955" s="3">
        <v>2553.62</v>
      </c>
      <c r="N955" s="3">
        <v>306.7</v>
      </c>
      <c r="O955" s="3">
        <f>VLOOKUP(B955,SWH!$A$4:$B$19,2,FALSE)</f>
        <v>7.471224873E-2</v>
      </c>
      <c r="P955" s="3">
        <f t="shared" si="57"/>
        <v>306.62528775126998</v>
      </c>
      <c r="Q955" s="3">
        <v>0</v>
      </c>
      <c r="R955" s="3">
        <v>0</v>
      </c>
      <c r="S955" s="3">
        <v>764.61</v>
      </c>
      <c r="T955" s="3">
        <v>155.36000000000001</v>
      </c>
      <c r="U955" s="3">
        <v>370.34</v>
      </c>
      <c r="V955" s="3">
        <v>162.43</v>
      </c>
      <c r="W955" s="3">
        <f t="shared" si="58"/>
        <v>11747.225287751269</v>
      </c>
      <c r="X955" s="3">
        <f t="shared" si="59"/>
        <v>713.24</v>
      </c>
      <c r="Y955" s="3">
        <v>18465.830000000002</v>
      </c>
      <c r="Z955" s="3">
        <v>1628.04</v>
      </c>
      <c r="AA955" s="3">
        <f t="shared" si="56"/>
        <v>20093.870000000003</v>
      </c>
    </row>
    <row r="956" spans="1:27" x14ac:dyDescent="0.25">
      <c r="A956" s="93">
        <v>2006</v>
      </c>
      <c r="B956" s="93" t="s">
        <v>57</v>
      </c>
      <c r="C956" s="121" t="s">
        <v>19</v>
      </c>
      <c r="D956" s="3">
        <f>VLOOKUP(B956,SWH!$A$4:$C$19,3,FALSE)</f>
        <v>19592</v>
      </c>
      <c r="E956" s="3">
        <v>0</v>
      </c>
      <c r="F956" s="3">
        <v>354</v>
      </c>
      <c r="G956" s="3">
        <v>6274</v>
      </c>
      <c r="H956" s="3">
        <v>3487.45</v>
      </c>
      <c r="I956" s="3">
        <v>216.81</v>
      </c>
      <c r="J956" s="3">
        <v>2616.89</v>
      </c>
      <c r="K956" s="3">
        <v>544.46</v>
      </c>
      <c r="L956" s="3">
        <v>79.510000000000005</v>
      </c>
      <c r="M956" s="3">
        <v>2185.27</v>
      </c>
      <c r="N956" s="3">
        <v>249.69</v>
      </c>
      <c r="O956" s="3">
        <f>VLOOKUP(B956,SWH!$A$4:$B$19,2,FALSE)</f>
        <v>7.471224873E-2</v>
      </c>
      <c r="P956" s="3">
        <f t="shared" si="57"/>
        <v>249.61528775126999</v>
      </c>
      <c r="Q956" s="3">
        <v>0</v>
      </c>
      <c r="R956" s="3">
        <v>0</v>
      </c>
      <c r="S956" s="3">
        <v>630.11</v>
      </c>
      <c r="T956" s="3">
        <v>155.37</v>
      </c>
      <c r="U956" s="3">
        <v>397.08</v>
      </c>
      <c r="V956" s="3">
        <v>161.91</v>
      </c>
      <c r="W956" s="3">
        <f t="shared" si="58"/>
        <v>9338.9952877512696</v>
      </c>
      <c r="X956" s="3">
        <f t="shared" si="59"/>
        <v>354</v>
      </c>
      <c r="Y956" s="3">
        <v>16057.02</v>
      </c>
      <c r="Z956" s="3">
        <v>1295.54</v>
      </c>
      <c r="AA956" s="3">
        <f t="shared" si="56"/>
        <v>17352.560000000001</v>
      </c>
    </row>
    <row r="957" spans="1:27" x14ac:dyDescent="0.25">
      <c r="A957" s="93">
        <v>2006</v>
      </c>
      <c r="B957" s="93" t="s">
        <v>57</v>
      </c>
      <c r="C957" s="121" t="s">
        <v>20</v>
      </c>
      <c r="D957" s="3">
        <f>VLOOKUP(B957,SWH!$A$4:$C$19,3,FALSE)</f>
        <v>19592</v>
      </c>
      <c r="E957" s="3">
        <v>0</v>
      </c>
      <c r="F957" s="3">
        <v>566.15</v>
      </c>
      <c r="G957" s="3">
        <v>4597.07</v>
      </c>
      <c r="H957" s="3">
        <v>3487.45</v>
      </c>
      <c r="I957" s="3">
        <v>216.97</v>
      </c>
      <c r="J957" s="3">
        <v>2616.89</v>
      </c>
      <c r="K957" s="3">
        <v>544.46</v>
      </c>
      <c r="L957" s="3">
        <v>79.510000000000005</v>
      </c>
      <c r="M957" s="3">
        <v>2339.2600000000002</v>
      </c>
      <c r="N957" s="3">
        <v>177.2</v>
      </c>
      <c r="O957" s="3">
        <f>VLOOKUP(B957,SWH!$A$4:$B$19,2,FALSE)</f>
        <v>7.471224873E-2</v>
      </c>
      <c r="P957" s="3">
        <f t="shared" si="57"/>
        <v>177.12528775126998</v>
      </c>
      <c r="Q957" s="3">
        <v>0</v>
      </c>
      <c r="R957" s="3">
        <v>0</v>
      </c>
      <c r="S957" s="3">
        <v>487.91</v>
      </c>
      <c r="T957" s="3">
        <v>155.38</v>
      </c>
      <c r="U957" s="3">
        <v>402.91</v>
      </c>
      <c r="V957" s="3">
        <v>158.51</v>
      </c>
      <c r="W957" s="3">
        <f t="shared" si="58"/>
        <v>7601.3652877512704</v>
      </c>
      <c r="X957" s="3">
        <f t="shared" si="59"/>
        <v>566.15</v>
      </c>
      <c r="Y957" s="3">
        <v>14316.17</v>
      </c>
      <c r="Z957" s="3">
        <v>1513.52</v>
      </c>
      <c r="AA957" s="3">
        <f t="shared" si="56"/>
        <v>15829.69</v>
      </c>
    </row>
    <row r="958" spans="1:27" x14ac:dyDescent="0.25">
      <c r="A958" s="93">
        <v>2006</v>
      </c>
      <c r="B958" s="93" t="s">
        <v>57</v>
      </c>
      <c r="C958" s="121" t="s">
        <v>3</v>
      </c>
      <c r="D958" s="3">
        <f>VLOOKUP(B958,SWH!$A$4:$C$19,3,FALSE)</f>
        <v>19592</v>
      </c>
      <c r="E958" s="3">
        <v>0</v>
      </c>
      <c r="F958" s="3">
        <v>1454.84</v>
      </c>
      <c r="G958" s="3">
        <v>3742.66</v>
      </c>
      <c r="H958" s="3">
        <v>3487.45</v>
      </c>
      <c r="I958" s="3">
        <v>216.93</v>
      </c>
      <c r="J958" s="3">
        <v>2616.89</v>
      </c>
      <c r="K958" s="3">
        <v>544.46</v>
      </c>
      <c r="L958" s="3">
        <v>79.510000000000005</v>
      </c>
      <c r="M958" s="3">
        <v>2217.67</v>
      </c>
      <c r="N958" s="3">
        <v>168.48</v>
      </c>
      <c r="O958" s="3">
        <f>VLOOKUP(B958,SWH!$A$4:$B$19,2,FALSE)</f>
        <v>7.471224873E-2</v>
      </c>
      <c r="P958" s="3">
        <f t="shared" si="57"/>
        <v>168.40528775126998</v>
      </c>
      <c r="Q958" s="3">
        <v>0</v>
      </c>
      <c r="R958" s="3">
        <v>0</v>
      </c>
      <c r="S958" s="3">
        <v>634.86</v>
      </c>
      <c r="T958" s="3">
        <v>155.37</v>
      </c>
      <c r="U958" s="3">
        <v>458.08</v>
      </c>
      <c r="V958" s="3">
        <v>159.57</v>
      </c>
      <c r="W958" s="3">
        <f t="shared" si="58"/>
        <v>6763.59528775127</v>
      </c>
      <c r="X958" s="3">
        <f t="shared" si="59"/>
        <v>1454.84</v>
      </c>
      <c r="Y958" s="3">
        <v>13479.41</v>
      </c>
      <c r="Z958" s="3">
        <v>2457.38</v>
      </c>
      <c r="AA958" s="3">
        <f t="shared" si="56"/>
        <v>15936.79</v>
      </c>
    </row>
    <row r="959" spans="1:27" x14ac:dyDescent="0.25">
      <c r="A959" s="93">
        <v>2006</v>
      </c>
      <c r="B959" s="93" t="s">
        <v>57</v>
      </c>
      <c r="C959" s="121" t="s">
        <v>7</v>
      </c>
      <c r="D959" s="3">
        <f>VLOOKUP(B959,SWH!$A$4:$C$19,3,FALSE)</f>
        <v>19592</v>
      </c>
      <c r="E959" s="3">
        <v>0</v>
      </c>
      <c r="F959" s="3">
        <v>848.82</v>
      </c>
      <c r="G959" s="3">
        <v>3309.52</v>
      </c>
      <c r="H959" s="3">
        <v>3487.45</v>
      </c>
      <c r="I959" s="3">
        <v>216.92</v>
      </c>
      <c r="J959" s="3">
        <v>2616.89</v>
      </c>
      <c r="K959" s="3">
        <v>544.46</v>
      </c>
      <c r="L959" s="3">
        <v>79.510000000000005</v>
      </c>
      <c r="M959" s="3">
        <v>2322.9499999999998</v>
      </c>
      <c r="N959" s="3">
        <v>133.16</v>
      </c>
      <c r="O959" s="3">
        <f>VLOOKUP(B959,SWH!$A$4:$B$19,2,FALSE)</f>
        <v>7.471224873E-2</v>
      </c>
      <c r="P959" s="3">
        <f t="shared" si="57"/>
        <v>133.08528775126999</v>
      </c>
      <c r="Q959" s="3">
        <v>0</v>
      </c>
      <c r="R959" s="3">
        <v>0</v>
      </c>
      <c r="S959" s="3">
        <v>441.17</v>
      </c>
      <c r="T959" s="3">
        <v>155.38</v>
      </c>
      <c r="U959" s="3">
        <v>443.1</v>
      </c>
      <c r="V959" s="3">
        <v>158.22999999999999</v>
      </c>
      <c r="W959" s="3">
        <f t="shared" si="58"/>
        <v>6206.7252877512692</v>
      </c>
      <c r="X959" s="3">
        <f t="shared" si="59"/>
        <v>848.82</v>
      </c>
      <c r="Y959" s="3">
        <v>12921.18</v>
      </c>
      <c r="Z959" s="3">
        <v>1836.38</v>
      </c>
      <c r="AA959" s="3">
        <f t="shared" si="56"/>
        <v>14757.560000000001</v>
      </c>
    </row>
    <row r="960" spans="1:27" x14ac:dyDescent="0.25">
      <c r="A960" s="93">
        <v>2006</v>
      </c>
      <c r="B960" s="93" t="s">
        <v>57</v>
      </c>
      <c r="C960" s="121" t="s">
        <v>17</v>
      </c>
      <c r="D960" s="3">
        <f>VLOOKUP(B960,SWH!$A$4:$C$19,3,FALSE)</f>
        <v>19592</v>
      </c>
      <c r="E960" s="3">
        <v>0</v>
      </c>
      <c r="F960" s="3">
        <v>662.07</v>
      </c>
      <c r="G960" s="3">
        <v>2347.25</v>
      </c>
      <c r="H960" s="3">
        <v>3487.45</v>
      </c>
      <c r="I960" s="3">
        <v>216.89</v>
      </c>
      <c r="J960" s="3">
        <v>2616.89</v>
      </c>
      <c r="K960" s="3">
        <v>544.46</v>
      </c>
      <c r="L960" s="3">
        <v>79.510000000000005</v>
      </c>
      <c r="M960" s="3">
        <v>1998.99</v>
      </c>
      <c r="N960" s="3">
        <v>107.63</v>
      </c>
      <c r="O960" s="3">
        <f>VLOOKUP(B960,SWH!$A$4:$B$19,2,FALSE)</f>
        <v>7.471224873E-2</v>
      </c>
      <c r="P960" s="3">
        <f t="shared" si="57"/>
        <v>107.55528775127</v>
      </c>
      <c r="Q960" s="3">
        <v>0</v>
      </c>
      <c r="R960" s="3">
        <v>0</v>
      </c>
      <c r="S960" s="3">
        <v>0</v>
      </c>
      <c r="T960" s="3">
        <v>155.37</v>
      </c>
      <c r="U960" s="3">
        <v>454.18</v>
      </c>
      <c r="V960" s="3">
        <v>160.06</v>
      </c>
      <c r="W960" s="3">
        <f t="shared" si="58"/>
        <v>4453.7952877512698</v>
      </c>
      <c r="X960" s="3">
        <f t="shared" si="59"/>
        <v>662.07</v>
      </c>
      <c r="Y960" s="3">
        <v>11170.05</v>
      </c>
      <c r="Z960" s="3">
        <v>1660.71</v>
      </c>
      <c r="AA960" s="3">
        <f t="shared" si="56"/>
        <v>12830.759999999998</v>
      </c>
    </row>
    <row r="961" spans="1:27" x14ac:dyDescent="0.25">
      <c r="A961" s="93">
        <v>2006</v>
      </c>
      <c r="B961" s="93" t="s">
        <v>57</v>
      </c>
      <c r="C961" s="121" t="s">
        <v>14</v>
      </c>
      <c r="D961" s="3">
        <f>VLOOKUP(B961,SWH!$A$4:$C$19,3,FALSE)</f>
        <v>19592</v>
      </c>
      <c r="E961" s="3">
        <v>0</v>
      </c>
      <c r="F961" s="3">
        <v>2557.4299999999998</v>
      </c>
      <c r="G961" s="3">
        <v>2509.2600000000002</v>
      </c>
      <c r="H961" s="3">
        <v>3487.45</v>
      </c>
      <c r="I961" s="3">
        <v>216.6</v>
      </c>
      <c r="J961" s="3">
        <v>2616.89</v>
      </c>
      <c r="K961" s="3">
        <v>544.46</v>
      </c>
      <c r="L961" s="3">
        <v>79.510000000000005</v>
      </c>
      <c r="M961" s="3">
        <v>2245.09</v>
      </c>
      <c r="N961" s="3">
        <v>123.01</v>
      </c>
      <c r="O961" s="3">
        <f>VLOOKUP(B961,SWH!$A$4:$B$19,2,FALSE)</f>
        <v>7.471224873E-2</v>
      </c>
      <c r="P961" s="3">
        <f t="shared" si="57"/>
        <v>122.93528775127001</v>
      </c>
      <c r="Q961" s="3">
        <v>0</v>
      </c>
      <c r="R961" s="3">
        <v>0</v>
      </c>
      <c r="S961" s="3">
        <v>688.65</v>
      </c>
      <c r="T961" s="3">
        <v>155.38</v>
      </c>
      <c r="U961" s="3">
        <v>502.61</v>
      </c>
      <c r="V961" s="3">
        <v>158.77000000000001</v>
      </c>
      <c r="W961" s="3">
        <f t="shared" si="58"/>
        <v>5565.9352877512702</v>
      </c>
      <c r="X961" s="3">
        <f t="shared" si="59"/>
        <v>2557.4299999999998</v>
      </c>
      <c r="Y961" s="3">
        <v>12280.6</v>
      </c>
      <c r="Z961" s="3">
        <v>3604.5</v>
      </c>
      <c r="AA961" s="3">
        <f t="shared" si="56"/>
        <v>15885.1</v>
      </c>
    </row>
    <row r="962" spans="1:27" x14ac:dyDescent="0.25">
      <c r="A962" s="93">
        <v>2006</v>
      </c>
      <c r="B962" s="93" t="s">
        <v>57</v>
      </c>
      <c r="C962" s="121" t="s">
        <v>2</v>
      </c>
      <c r="D962" s="3">
        <f>VLOOKUP(B962,SWH!$A$4:$C$19,3,FALSE)</f>
        <v>19592</v>
      </c>
      <c r="E962" s="3">
        <v>0</v>
      </c>
      <c r="F962" s="3">
        <v>1371.52</v>
      </c>
      <c r="G962" s="3">
        <v>2245.48</v>
      </c>
      <c r="H962" s="3">
        <v>3487.45</v>
      </c>
      <c r="I962" s="3">
        <v>216.76</v>
      </c>
      <c r="J962" s="3">
        <v>2616.89</v>
      </c>
      <c r="K962" s="3">
        <v>544.46</v>
      </c>
      <c r="L962" s="3">
        <v>79.510000000000005</v>
      </c>
      <c r="M962" s="3">
        <v>2376.02</v>
      </c>
      <c r="N962" s="3">
        <v>97.77</v>
      </c>
      <c r="O962" s="3">
        <f>VLOOKUP(B962,SWH!$A$4:$B$19,2,FALSE)</f>
        <v>7.471224873E-2</v>
      </c>
      <c r="P962" s="3">
        <f t="shared" si="57"/>
        <v>97.695287751270001</v>
      </c>
      <c r="Q962" s="3">
        <v>0</v>
      </c>
      <c r="R962" s="3">
        <v>0</v>
      </c>
      <c r="S962" s="3">
        <v>497.78</v>
      </c>
      <c r="T962" s="3">
        <v>155.38</v>
      </c>
      <c r="U962" s="3">
        <v>489.36</v>
      </c>
      <c r="V962" s="3">
        <v>157.66</v>
      </c>
      <c r="W962" s="3">
        <f t="shared" si="58"/>
        <v>5216.9752877512701</v>
      </c>
      <c r="X962" s="3">
        <f t="shared" si="59"/>
        <v>1371.52</v>
      </c>
      <c r="Y962" s="3">
        <v>11930.71</v>
      </c>
      <c r="Z962" s="3">
        <v>2405.34</v>
      </c>
      <c r="AA962" s="3">
        <f t="shared" ref="AA962:AA1025" si="60">SUM(Y962:Z962)</f>
        <v>14336.05</v>
      </c>
    </row>
    <row r="963" spans="1:27" x14ac:dyDescent="0.25">
      <c r="A963" s="93">
        <v>2006</v>
      </c>
      <c r="B963" s="93" t="s">
        <v>57</v>
      </c>
      <c r="C963" s="121" t="s">
        <v>18</v>
      </c>
      <c r="D963" s="3">
        <f>VLOOKUP(B963,SWH!$A$4:$C$19,3,FALSE)</f>
        <v>19592</v>
      </c>
      <c r="E963" s="3">
        <v>0</v>
      </c>
      <c r="F963" s="3">
        <v>1499.01</v>
      </c>
      <c r="G963" s="3">
        <v>924.36</v>
      </c>
      <c r="H963" s="3">
        <v>3487.45</v>
      </c>
      <c r="I963" s="3">
        <v>216.35</v>
      </c>
      <c r="J963" s="3">
        <v>2616.89</v>
      </c>
      <c r="K963" s="3">
        <v>544.46</v>
      </c>
      <c r="L963" s="3">
        <v>79.510000000000005</v>
      </c>
      <c r="M963" s="3">
        <v>1987.08</v>
      </c>
      <c r="N963" s="3">
        <v>59.18</v>
      </c>
      <c r="O963" s="3">
        <f>VLOOKUP(B963,SWH!$A$4:$B$19,2,FALSE)</f>
        <v>7.471224873E-2</v>
      </c>
      <c r="P963" s="3">
        <f t="shared" ref="P963:P1026" si="61">N963-O963</f>
        <v>59.105287751269998</v>
      </c>
      <c r="Q963" s="3">
        <v>0</v>
      </c>
      <c r="R963" s="3">
        <v>0</v>
      </c>
      <c r="S963" s="3">
        <v>432.21</v>
      </c>
      <c r="T963" s="3">
        <v>155.38</v>
      </c>
      <c r="U963" s="3">
        <v>509.11</v>
      </c>
      <c r="V963" s="3">
        <v>158.22</v>
      </c>
      <c r="W963" s="3">
        <f t="shared" ref="W963:W1026" si="62">E963+G963+M963+SUM(P963:S963)</f>
        <v>3402.7552877512699</v>
      </c>
      <c r="X963" s="3">
        <f t="shared" ref="X963:X1026" si="63">F963</f>
        <v>1499.01</v>
      </c>
      <c r="Y963" s="3">
        <v>10116.629999999999</v>
      </c>
      <c r="Z963" s="3">
        <v>2552.58</v>
      </c>
      <c r="AA963" s="3">
        <f t="shared" si="60"/>
        <v>12669.21</v>
      </c>
    </row>
    <row r="964" spans="1:27" x14ac:dyDescent="0.25">
      <c r="A964" s="93">
        <v>2006</v>
      </c>
      <c r="B964" s="93" t="s">
        <v>57</v>
      </c>
      <c r="C964" s="121" t="s">
        <v>4</v>
      </c>
      <c r="D964" s="3">
        <f>VLOOKUP(B964,SWH!$A$4:$C$19,3,FALSE)</f>
        <v>19592</v>
      </c>
      <c r="E964" s="3">
        <v>0</v>
      </c>
      <c r="F964" s="3">
        <v>2957.03</v>
      </c>
      <c r="G964" s="3">
        <v>1456.79</v>
      </c>
      <c r="H964" s="3">
        <v>3487.45</v>
      </c>
      <c r="I964" s="3">
        <v>216.66</v>
      </c>
      <c r="J964" s="3">
        <v>2616.89</v>
      </c>
      <c r="K964" s="3">
        <v>544.46</v>
      </c>
      <c r="L964" s="3">
        <v>79.510000000000005</v>
      </c>
      <c r="M964" s="3">
        <v>2196.79</v>
      </c>
      <c r="N964" s="3">
        <v>86.7</v>
      </c>
      <c r="O964" s="3">
        <f>VLOOKUP(B964,SWH!$A$4:$B$19,2,FALSE)</f>
        <v>7.471224873E-2</v>
      </c>
      <c r="P964" s="3">
        <f t="shared" si="61"/>
        <v>86.625287751270008</v>
      </c>
      <c r="Q964" s="3">
        <v>0</v>
      </c>
      <c r="R964" s="3">
        <v>0</v>
      </c>
      <c r="S964" s="3">
        <v>515.04999999999995</v>
      </c>
      <c r="T964" s="3">
        <v>155.38</v>
      </c>
      <c r="U964" s="3">
        <v>538.95000000000005</v>
      </c>
      <c r="V964" s="3">
        <v>158.15</v>
      </c>
      <c r="W964" s="3">
        <f t="shared" si="62"/>
        <v>4255.2552877512699</v>
      </c>
      <c r="X964" s="3">
        <f t="shared" si="63"/>
        <v>2957.03</v>
      </c>
      <c r="Y964" s="3">
        <v>10969.39</v>
      </c>
      <c r="Z964" s="3">
        <v>4040.44</v>
      </c>
      <c r="AA964" s="3">
        <f t="shared" si="60"/>
        <v>15009.83</v>
      </c>
    </row>
    <row r="965" spans="1:27" x14ac:dyDescent="0.25">
      <c r="A965" s="93">
        <v>2006</v>
      </c>
      <c r="B965" s="93" t="s">
        <v>57</v>
      </c>
      <c r="C965" s="121" t="s">
        <v>5</v>
      </c>
      <c r="D965" s="3">
        <f>VLOOKUP(B965,SWH!$A$4:$C$19,3,FALSE)</f>
        <v>19592</v>
      </c>
      <c r="E965" s="3">
        <v>0</v>
      </c>
      <c r="F965" s="3">
        <v>2034.62</v>
      </c>
      <c r="G965" s="3">
        <v>1600.76</v>
      </c>
      <c r="H965" s="3">
        <v>3487.45</v>
      </c>
      <c r="I965" s="3">
        <v>216.67</v>
      </c>
      <c r="J965" s="3">
        <v>2616.89</v>
      </c>
      <c r="K965" s="3">
        <v>544.46</v>
      </c>
      <c r="L965" s="3">
        <v>79.510000000000005</v>
      </c>
      <c r="M965" s="3">
        <v>2382.5300000000002</v>
      </c>
      <c r="N965" s="3">
        <v>75.36</v>
      </c>
      <c r="O965" s="3">
        <f>VLOOKUP(B965,SWH!$A$4:$B$19,2,FALSE)</f>
        <v>7.471224873E-2</v>
      </c>
      <c r="P965" s="3">
        <f t="shared" si="61"/>
        <v>75.285287751270005</v>
      </c>
      <c r="Q965" s="3">
        <v>0</v>
      </c>
      <c r="R965" s="3">
        <v>0</v>
      </c>
      <c r="S965" s="3">
        <v>465.79</v>
      </c>
      <c r="T965" s="3">
        <v>155.38</v>
      </c>
      <c r="U965" s="3">
        <v>527.41</v>
      </c>
      <c r="V965" s="3">
        <v>157.44999999999999</v>
      </c>
      <c r="W965" s="3">
        <f t="shared" si="62"/>
        <v>4524.3652877512704</v>
      </c>
      <c r="X965" s="3">
        <f t="shared" si="63"/>
        <v>2034.62</v>
      </c>
      <c r="Y965" s="3">
        <v>11237.8</v>
      </c>
      <c r="Z965" s="3">
        <v>3106.49</v>
      </c>
      <c r="AA965" s="3">
        <f t="shared" si="60"/>
        <v>14344.289999999999</v>
      </c>
    </row>
    <row r="966" spans="1:27" x14ac:dyDescent="0.25">
      <c r="A966" s="93">
        <v>2006</v>
      </c>
      <c r="B966" s="93" t="s">
        <v>57</v>
      </c>
      <c r="C966" s="121" t="s">
        <v>15</v>
      </c>
      <c r="D966" s="3">
        <f>VLOOKUP(B966,SWH!$A$4:$C$19,3,FALSE)</f>
        <v>19592</v>
      </c>
      <c r="E966" s="3">
        <v>0</v>
      </c>
      <c r="F966" s="3">
        <v>1590.19</v>
      </c>
      <c r="G966" s="3">
        <v>542.11</v>
      </c>
      <c r="H966" s="3">
        <v>3487.45</v>
      </c>
      <c r="I966" s="3">
        <v>216.33</v>
      </c>
      <c r="J966" s="3">
        <v>2616.89</v>
      </c>
      <c r="K966" s="3">
        <v>544.46</v>
      </c>
      <c r="L966" s="3">
        <v>79.510000000000005</v>
      </c>
      <c r="M966" s="3">
        <v>1917.41</v>
      </c>
      <c r="N966" s="3">
        <v>41.38</v>
      </c>
      <c r="O966" s="3">
        <f>VLOOKUP(B966,SWH!$A$4:$B$19,2,FALSE)</f>
        <v>7.471224873E-2</v>
      </c>
      <c r="P966" s="3">
        <f t="shared" si="61"/>
        <v>41.305287751270001</v>
      </c>
      <c r="Q966" s="3">
        <v>0</v>
      </c>
      <c r="R966" s="3">
        <v>0</v>
      </c>
      <c r="S966" s="3">
        <v>442.81</v>
      </c>
      <c r="T966" s="3">
        <v>155.38</v>
      </c>
      <c r="U966" s="3">
        <v>528.57000000000005</v>
      </c>
      <c r="V966" s="3">
        <v>157.91999999999999</v>
      </c>
      <c r="W966" s="3">
        <f t="shared" si="62"/>
        <v>2943.63528775127</v>
      </c>
      <c r="X966" s="3">
        <f t="shared" si="63"/>
        <v>1590.19</v>
      </c>
      <c r="Y966" s="3">
        <v>9657.2000000000007</v>
      </c>
      <c r="Z966" s="3">
        <v>2663.21</v>
      </c>
      <c r="AA966" s="3">
        <f t="shared" si="60"/>
        <v>12320.41</v>
      </c>
    </row>
    <row r="967" spans="1:27" x14ac:dyDescent="0.25">
      <c r="A967" s="93">
        <v>2006</v>
      </c>
      <c r="B967" s="93" t="s">
        <v>57</v>
      </c>
      <c r="C967" s="121" t="s">
        <v>16</v>
      </c>
      <c r="D967" s="3">
        <f>VLOOKUP(B967,SWH!$A$4:$C$19,3,FALSE)</f>
        <v>19592</v>
      </c>
      <c r="E967" s="3">
        <v>0</v>
      </c>
      <c r="F967" s="3">
        <v>5229.99</v>
      </c>
      <c r="G967" s="3">
        <v>1588.66</v>
      </c>
      <c r="H967" s="3">
        <v>3487.45</v>
      </c>
      <c r="I967" s="3">
        <v>216.56</v>
      </c>
      <c r="J967" s="3">
        <v>2616.89</v>
      </c>
      <c r="K967" s="3">
        <v>544.46</v>
      </c>
      <c r="L967" s="3">
        <v>79.510000000000005</v>
      </c>
      <c r="M967" s="3">
        <v>2357.36</v>
      </c>
      <c r="N967" s="3">
        <v>102.91</v>
      </c>
      <c r="O967" s="3">
        <f>VLOOKUP(B967,SWH!$A$4:$B$19,2,FALSE)</f>
        <v>7.471224873E-2</v>
      </c>
      <c r="P967" s="3">
        <f t="shared" si="61"/>
        <v>102.83528775127</v>
      </c>
      <c r="Q967" s="3">
        <v>0</v>
      </c>
      <c r="R967" s="3">
        <v>0</v>
      </c>
      <c r="S967" s="3">
        <v>495.75</v>
      </c>
      <c r="T967" s="3">
        <v>155.38999999999999</v>
      </c>
      <c r="U967" s="3">
        <v>568.69000000000005</v>
      </c>
      <c r="V967" s="3">
        <v>157.97999999999999</v>
      </c>
      <c r="W967" s="3">
        <f t="shared" si="62"/>
        <v>4544.6052877512702</v>
      </c>
      <c r="X967" s="3">
        <f t="shared" si="63"/>
        <v>5229.99</v>
      </c>
      <c r="Y967" s="3">
        <v>11258.48</v>
      </c>
      <c r="Z967" s="3">
        <v>6343.14</v>
      </c>
      <c r="AA967" s="3">
        <f t="shared" si="60"/>
        <v>17601.62</v>
      </c>
    </row>
    <row r="968" spans="1:27" x14ac:dyDescent="0.25">
      <c r="A968" s="93">
        <v>2006</v>
      </c>
      <c r="B968" s="93" t="s">
        <v>57</v>
      </c>
      <c r="C968" s="121" t="s">
        <v>9</v>
      </c>
      <c r="D968" s="3">
        <f>VLOOKUP(B968,SWH!$A$4:$C$19,3,FALSE)</f>
        <v>19592</v>
      </c>
      <c r="E968" s="3">
        <v>0</v>
      </c>
      <c r="F968" s="3">
        <v>3998.82</v>
      </c>
      <c r="G968" s="3">
        <v>1042.53</v>
      </c>
      <c r="H968" s="3">
        <v>3487.45</v>
      </c>
      <c r="I968" s="3">
        <v>216.41</v>
      </c>
      <c r="J968" s="3">
        <v>2616.89</v>
      </c>
      <c r="K968" s="3">
        <v>544.46</v>
      </c>
      <c r="L968" s="3">
        <v>79.510000000000005</v>
      </c>
      <c r="M968" s="3">
        <v>2354.85</v>
      </c>
      <c r="N968" s="3">
        <v>64.36</v>
      </c>
      <c r="O968" s="3">
        <f>VLOOKUP(B968,SWH!$A$4:$B$19,2,FALSE)</f>
        <v>7.471224873E-2</v>
      </c>
      <c r="P968" s="3">
        <f t="shared" si="61"/>
        <v>64.285287751270005</v>
      </c>
      <c r="Q968" s="3">
        <v>0</v>
      </c>
      <c r="R968" s="3">
        <v>0</v>
      </c>
      <c r="S968" s="3">
        <v>489.41</v>
      </c>
      <c r="T968" s="3">
        <v>155.38999999999999</v>
      </c>
      <c r="U968" s="3">
        <v>560.11</v>
      </c>
      <c r="V968" s="3">
        <v>157.02000000000001</v>
      </c>
      <c r="W968" s="3">
        <f t="shared" si="62"/>
        <v>3951.07528775127</v>
      </c>
      <c r="X968" s="3">
        <f t="shared" si="63"/>
        <v>3998.82</v>
      </c>
      <c r="Y968" s="3">
        <v>10663.82</v>
      </c>
      <c r="Z968" s="3">
        <v>5103.3900000000003</v>
      </c>
      <c r="AA968" s="3">
        <f t="shared" si="60"/>
        <v>15767.21</v>
      </c>
    </row>
    <row r="969" spans="1:27" x14ac:dyDescent="0.25">
      <c r="A969" s="93">
        <v>2006</v>
      </c>
      <c r="B969" s="93" t="s">
        <v>57</v>
      </c>
      <c r="C969" s="121" t="s">
        <v>12</v>
      </c>
      <c r="D969" s="3">
        <f>VLOOKUP(B969,SWH!$A$4:$C$19,3,FALSE)</f>
        <v>19592</v>
      </c>
      <c r="E969" s="3">
        <v>0</v>
      </c>
      <c r="F969" s="3">
        <v>8237.5</v>
      </c>
      <c r="G969" s="3">
        <v>1244.56</v>
      </c>
      <c r="H969" s="3">
        <v>3487.45</v>
      </c>
      <c r="I969" s="3">
        <v>216.27</v>
      </c>
      <c r="J969" s="3">
        <v>2616.89</v>
      </c>
      <c r="K969" s="3">
        <v>544.46</v>
      </c>
      <c r="L969" s="3">
        <v>79.510000000000005</v>
      </c>
      <c r="M969" s="3">
        <v>2325.4899999999998</v>
      </c>
      <c r="N969" s="3">
        <v>89.01</v>
      </c>
      <c r="O969" s="3">
        <f>VLOOKUP(B969,SWH!$A$4:$B$19,2,FALSE)</f>
        <v>7.471224873E-2</v>
      </c>
      <c r="P969" s="3">
        <f t="shared" si="61"/>
        <v>88.93528775127001</v>
      </c>
      <c r="Q969" s="3">
        <v>0</v>
      </c>
      <c r="R969" s="3">
        <v>0</v>
      </c>
      <c r="S969" s="3">
        <v>724.31</v>
      </c>
      <c r="T969" s="3">
        <v>155.38999999999999</v>
      </c>
      <c r="U969" s="3">
        <v>600.74</v>
      </c>
      <c r="V969" s="3">
        <v>157.78</v>
      </c>
      <c r="W969" s="3">
        <f t="shared" si="62"/>
        <v>4383.2952877512698</v>
      </c>
      <c r="X969" s="3">
        <f t="shared" si="63"/>
        <v>8237.5</v>
      </c>
      <c r="Y969" s="3">
        <v>11096.68</v>
      </c>
      <c r="Z969" s="3">
        <v>9382.7099999999991</v>
      </c>
      <c r="AA969" s="3">
        <f t="shared" si="60"/>
        <v>20479.39</v>
      </c>
    </row>
    <row r="970" spans="1:27" x14ac:dyDescent="0.25">
      <c r="A970" s="93">
        <v>2006</v>
      </c>
      <c r="B970" s="93" t="s">
        <v>57</v>
      </c>
      <c r="C970" s="121" t="s">
        <v>8</v>
      </c>
      <c r="D970" s="3">
        <f>VLOOKUP(B970,SWH!$A$4:$C$19,3,FALSE)</f>
        <v>19592</v>
      </c>
      <c r="E970" s="3">
        <v>0</v>
      </c>
      <c r="F970" s="3">
        <v>14402.44</v>
      </c>
      <c r="G970" s="3">
        <v>569.6</v>
      </c>
      <c r="H970" s="3">
        <v>3487.45</v>
      </c>
      <c r="I970" s="3">
        <v>215.08</v>
      </c>
      <c r="J970" s="3">
        <v>2616.89</v>
      </c>
      <c r="K970" s="3">
        <v>544.46</v>
      </c>
      <c r="L970" s="3">
        <v>79.510000000000005</v>
      </c>
      <c r="M970" s="3">
        <v>2513.19</v>
      </c>
      <c r="N970" s="3">
        <v>77.81</v>
      </c>
      <c r="O970" s="3">
        <f>VLOOKUP(B970,SWH!$A$4:$B$19,2,FALSE)</f>
        <v>7.471224873E-2</v>
      </c>
      <c r="P970" s="3">
        <f t="shared" si="61"/>
        <v>77.735287751270008</v>
      </c>
      <c r="Q970" s="3">
        <v>0</v>
      </c>
      <c r="R970" s="3">
        <v>0</v>
      </c>
      <c r="S970" s="3">
        <v>784.94</v>
      </c>
      <c r="T970" s="3">
        <v>155.38999999999999</v>
      </c>
      <c r="U970" s="3">
        <v>640.03</v>
      </c>
      <c r="V970" s="3">
        <v>157.27000000000001</v>
      </c>
      <c r="W970" s="3">
        <f t="shared" si="62"/>
        <v>3945.4652877512699</v>
      </c>
      <c r="X970" s="3">
        <f t="shared" si="63"/>
        <v>14402.44</v>
      </c>
      <c r="Y970" s="3">
        <v>10657.14</v>
      </c>
      <c r="Z970" s="3">
        <v>15586.93</v>
      </c>
      <c r="AA970" s="3">
        <f t="shared" si="60"/>
        <v>26244.07</v>
      </c>
    </row>
    <row r="971" spans="1:27" x14ac:dyDescent="0.25">
      <c r="A971" s="93">
        <v>2009</v>
      </c>
      <c r="B971" s="93" t="s">
        <v>57</v>
      </c>
      <c r="C971" s="121" t="s">
        <v>10</v>
      </c>
      <c r="D971" s="3">
        <f>VLOOKUP(B971,SWH!$A$4:$C$19,3,FALSE)</f>
        <v>19592</v>
      </c>
      <c r="E971" s="3">
        <v>0</v>
      </c>
      <c r="F971" s="3">
        <v>449.24</v>
      </c>
      <c r="G971" s="3">
        <v>10224.44</v>
      </c>
      <c r="H971" s="3">
        <v>3487.45</v>
      </c>
      <c r="I971" s="3">
        <v>141.54</v>
      </c>
      <c r="J971" s="3">
        <v>2616.89</v>
      </c>
      <c r="K971" s="3">
        <v>544.46</v>
      </c>
      <c r="L971" s="3">
        <v>79.510000000000005</v>
      </c>
      <c r="M971" s="3">
        <v>2245.65</v>
      </c>
      <c r="N971" s="3">
        <v>404.2</v>
      </c>
      <c r="O971" s="3">
        <f>VLOOKUP(B971,SWH!$A$4:$B$19,2,FALSE)</f>
        <v>7.471224873E-2</v>
      </c>
      <c r="P971" s="3">
        <f t="shared" si="61"/>
        <v>404.12528775126998</v>
      </c>
      <c r="Q971" s="3">
        <v>0</v>
      </c>
      <c r="R971" s="3">
        <v>0</v>
      </c>
      <c r="S971" s="3">
        <v>391.42</v>
      </c>
      <c r="T971" s="3">
        <v>155.35</v>
      </c>
      <c r="U971" s="3">
        <v>325.24</v>
      </c>
      <c r="V971" s="3">
        <v>165.13</v>
      </c>
      <c r="W971" s="3">
        <f t="shared" si="62"/>
        <v>13265.635287751271</v>
      </c>
      <c r="X971" s="3">
        <f t="shared" si="63"/>
        <v>449.24</v>
      </c>
      <c r="Y971" s="3">
        <v>19911.580000000002</v>
      </c>
      <c r="Z971" s="3">
        <v>1318.94</v>
      </c>
      <c r="AA971" s="3">
        <f t="shared" si="60"/>
        <v>21230.52</v>
      </c>
    </row>
    <row r="972" spans="1:27" x14ac:dyDescent="0.25">
      <c r="A972" s="93">
        <v>2009</v>
      </c>
      <c r="B972" s="93" t="s">
        <v>57</v>
      </c>
      <c r="C972" s="121" t="s">
        <v>6</v>
      </c>
      <c r="D972" s="3">
        <f>VLOOKUP(B972,SWH!$A$4:$C$19,3,FALSE)</f>
        <v>19592</v>
      </c>
      <c r="E972" s="3">
        <v>0</v>
      </c>
      <c r="F972" s="3">
        <v>157.19999999999999</v>
      </c>
      <c r="G972" s="3">
        <v>8307.2000000000007</v>
      </c>
      <c r="H972" s="3">
        <v>3487.45</v>
      </c>
      <c r="I972" s="3">
        <v>141.56</v>
      </c>
      <c r="J972" s="3">
        <v>2616.89</v>
      </c>
      <c r="K972" s="3">
        <v>544.46</v>
      </c>
      <c r="L972" s="3">
        <v>79.510000000000005</v>
      </c>
      <c r="M972" s="3">
        <v>1905.16</v>
      </c>
      <c r="N972" s="3">
        <v>320.16000000000003</v>
      </c>
      <c r="O972" s="3">
        <f>VLOOKUP(B972,SWH!$A$4:$B$19,2,FALSE)</f>
        <v>7.471224873E-2</v>
      </c>
      <c r="P972" s="3">
        <f t="shared" si="61"/>
        <v>320.08528775127002</v>
      </c>
      <c r="Q972" s="3">
        <v>0</v>
      </c>
      <c r="R972" s="3">
        <v>0</v>
      </c>
      <c r="S972" s="3">
        <v>423.8</v>
      </c>
      <c r="T972" s="3">
        <v>155.36000000000001</v>
      </c>
      <c r="U972" s="3">
        <v>333.99</v>
      </c>
      <c r="V972" s="3">
        <v>163.37</v>
      </c>
      <c r="W972" s="3">
        <f t="shared" si="62"/>
        <v>10956.24528775127</v>
      </c>
      <c r="X972" s="3">
        <f t="shared" si="63"/>
        <v>157.19999999999999</v>
      </c>
      <c r="Y972" s="3">
        <v>17600.47</v>
      </c>
      <c r="Z972" s="3">
        <v>1035.6500000000001</v>
      </c>
      <c r="AA972" s="3">
        <f t="shared" si="60"/>
        <v>18636.120000000003</v>
      </c>
    </row>
    <row r="973" spans="1:27" x14ac:dyDescent="0.25">
      <c r="A973" s="93">
        <v>2009</v>
      </c>
      <c r="B973" s="93" t="s">
        <v>57</v>
      </c>
      <c r="C973" s="121" t="s">
        <v>11</v>
      </c>
      <c r="D973" s="3">
        <f>VLOOKUP(B973,SWH!$A$4:$C$19,3,FALSE)</f>
        <v>19592</v>
      </c>
      <c r="E973" s="3">
        <v>0</v>
      </c>
      <c r="F973" s="3">
        <v>46.68</v>
      </c>
      <c r="G973" s="3">
        <v>5861.82</v>
      </c>
      <c r="H973" s="3">
        <v>3487.45</v>
      </c>
      <c r="I973" s="3">
        <v>141.58000000000001</v>
      </c>
      <c r="J973" s="3">
        <v>2616.89</v>
      </c>
      <c r="K973" s="3">
        <v>544.46</v>
      </c>
      <c r="L973" s="3">
        <v>79.510000000000005</v>
      </c>
      <c r="M973" s="3">
        <v>1650.04</v>
      </c>
      <c r="N973" s="3">
        <v>225.14</v>
      </c>
      <c r="O973" s="3">
        <f>VLOOKUP(B973,SWH!$A$4:$B$19,2,FALSE)</f>
        <v>7.471224873E-2</v>
      </c>
      <c r="P973" s="3">
        <f t="shared" si="61"/>
        <v>225.06528775126998</v>
      </c>
      <c r="Q973" s="3">
        <v>0</v>
      </c>
      <c r="R973" s="3">
        <v>0</v>
      </c>
      <c r="S973" s="3">
        <v>435.17</v>
      </c>
      <c r="T973" s="3">
        <v>155.37</v>
      </c>
      <c r="U973" s="3">
        <v>356.22</v>
      </c>
      <c r="V973" s="3">
        <v>161.85</v>
      </c>
      <c r="W973" s="3">
        <f t="shared" si="62"/>
        <v>8172.09528775127</v>
      </c>
      <c r="X973" s="3">
        <f t="shared" si="63"/>
        <v>46.68</v>
      </c>
      <c r="Y973" s="3">
        <v>14814.82</v>
      </c>
      <c r="Z973" s="3">
        <v>947.37</v>
      </c>
      <c r="AA973" s="3">
        <f t="shared" si="60"/>
        <v>15762.19</v>
      </c>
    </row>
    <row r="974" spans="1:27" x14ac:dyDescent="0.25">
      <c r="A974" s="93">
        <v>2009</v>
      </c>
      <c r="B974" s="93" t="s">
        <v>57</v>
      </c>
      <c r="C974" s="121" t="s">
        <v>13</v>
      </c>
      <c r="D974" s="3">
        <f>VLOOKUP(B974,SWH!$A$4:$C$19,3,FALSE)</f>
        <v>19592</v>
      </c>
      <c r="E974" s="3">
        <v>0</v>
      </c>
      <c r="F974" s="3">
        <v>397.3</v>
      </c>
      <c r="G974" s="3">
        <v>7111.78</v>
      </c>
      <c r="H974" s="3">
        <v>3487.45</v>
      </c>
      <c r="I974" s="3">
        <v>141.4</v>
      </c>
      <c r="J974" s="3">
        <v>2616.89</v>
      </c>
      <c r="K974" s="3">
        <v>544.46</v>
      </c>
      <c r="L974" s="3">
        <v>79.510000000000005</v>
      </c>
      <c r="M974" s="3">
        <v>2101.12</v>
      </c>
      <c r="N974" s="3">
        <v>264.26</v>
      </c>
      <c r="O974" s="3">
        <f>VLOOKUP(B974,SWH!$A$4:$B$19,2,FALSE)</f>
        <v>7.471224873E-2</v>
      </c>
      <c r="P974" s="3">
        <f t="shared" si="61"/>
        <v>264.18528775126998</v>
      </c>
      <c r="Q974" s="3">
        <v>0</v>
      </c>
      <c r="R974" s="3">
        <v>0</v>
      </c>
      <c r="S974" s="3">
        <v>354.69</v>
      </c>
      <c r="T974" s="3">
        <v>155.36000000000001</v>
      </c>
      <c r="U974" s="3">
        <v>368.06</v>
      </c>
      <c r="V974" s="3">
        <v>162.49</v>
      </c>
      <c r="W974" s="3">
        <f t="shared" si="62"/>
        <v>9831.7752877512703</v>
      </c>
      <c r="X974" s="3">
        <f t="shared" si="63"/>
        <v>397.3</v>
      </c>
      <c r="Y974" s="3">
        <v>16474.96</v>
      </c>
      <c r="Z974" s="3">
        <v>1309.82</v>
      </c>
      <c r="AA974" s="3">
        <f t="shared" si="60"/>
        <v>17784.78</v>
      </c>
    </row>
    <row r="975" spans="1:27" x14ac:dyDescent="0.25">
      <c r="A975" s="93">
        <v>2009</v>
      </c>
      <c r="B975" s="93" t="s">
        <v>57</v>
      </c>
      <c r="C975" s="121" t="s">
        <v>19</v>
      </c>
      <c r="D975" s="3">
        <f>VLOOKUP(B975,SWH!$A$4:$C$19,3,FALSE)</f>
        <v>19592</v>
      </c>
      <c r="E975" s="3">
        <v>0</v>
      </c>
      <c r="F975" s="3">
        <v>121.61</v>
      </c>
      <c r="G975" s="3">
        <v>5199.67</v>
      </c>
      <c r="H975" s="3">
        <v>3487.45</v>
      </c>
      <c r="I975" s="3">
        <v>141.35</v>
      </c>
      <c r="J975" s="3">
        <v>2616.89</v>
      </c>
      <c r="K975" s="3">
        <v>544.46</v>
      </c>
      <c r="L975" s="3">
        <v>79.510000000000005</v>
      </c>
      <c r="M975" s="3">
        <v>1713.95</v>
      </c>
      <c r="N975" s="3">
        <v>226.24</v>
      </c>
      <c r="O975" s="3">
        <f>VLOOKUP(B975,SWH!$A$4:$B$19,2,FALSE)</f>
        <v>7.471224873E-2</v>
      </c>
      <c r="P975" s="3">
        <f t="shared" si="61"/>
        <v>226.16528775127</v>
      </c>
      <c r="Q975" s="3">
        <v>0</v>
      </c>
      <c r="R975" s="3">
        <v>0</v>
      </c>
      <c r="S975" s="3">
        <v>443.83</v>
      </c>
      <c r="T975" s="3">
        <v>155.37</v>
      </c>
      <c r="U975" s="3">
        <v>396.83</v>
      </c>
      <c r="V975" s="3">
        <v>161.93</v>
      </c>
      <c r="W975" s="3">
        <f t="shared" si="62"/>
        <v>7583.6152877512695</v>
      </c>
      <c r="X975" s="3">
        <f t="shared" si="63"/>
        <v>121.61</v>
      </c>
      <c r="Y975" s="3">
        <v>14226.2</v>
      </c>
      <c r="Z975" s="3">
        <v>1062.9000000000001</v>
      </c>
      <c r="AA975" s="3">
        <f t="shared" si="60"/>
        <v>15289.1</v>
      </c>
    </row>
    <row r="976" spans="1:27" x14ac:dyDescent="0.25">
      <c r="A976" s="93">
        <v>2009</v>
      </c>
      <c r="B976" s="93" t="s">
        <v>57</v>
      </c>
      <c r="C976" s="121" t="s">
        <v>20</v>
      </c>
      <c r="D976" s="3">
        <f>VLOOKUP(B976,SWH!$A$4:$C$19,3,FALSE)</f>
        <v>19592</v>
      </c>
      <c r="E976" s="3">
        <v>0</v>
      </c>
      <c r="F976" s="3">
        <v>194.68</v>
      </c>
      <c r="G976" s="3">
        <v>3757.14</v>
      </c>
      <c r="H976" s="3">
        <v>3487.45</v>
      </c>
      <c r="I976" s="3">
        <v>141.46</v>
      </c>
      <c r="J976" s="3">
        <v>2616.89</v>
      </c>
      <c r="K976" s="3">
        <v>544.46</v>
      </c>
      <c r="L976" s="3">
        <v>79.510000000000005</v>
      </c>
      <c r="M976" s="3">
        <v>1729.63</v>
      </c>
      <c r="N976" s="3">
        <v>142.41</v>
      </c>
      <c r="O976" s="3">
        <f>VLOOKUP(B976,SWH!$A$4:$B$19,2,FALSE)</f>
        <v>7.471224873E-2</v>
      </c>
      <c r="P976" s="3">
        <f t="shared" si="61"/>
        <v>142.33528775126999</v>
      </c>
      <c r="Q976" s="3">
        <v>0</v>
      </c>
      <c r="R976" s="3">
        <v>0</v>
      </c>
      <c r="S976" s="3">
        <v>219.84</v>
      </c>
      <c r="T976" s="3">
        <v>155.38</v>
      </c>
      <c r="U976" s="3">
        <v>401.15</v>
      </c>
      <c r="V976" s="3">
        <v>158.59</v>
      </c>
      <c r="W976" s="3">
        <f t="shared" si="62"/>
        <v>5848.9452877512704</v>
      </c>
      <c r="X976" s="3">
        <f t="shared" si="63"/>
        <v>194.68</v>
      </c>
      <c r="Y976" s="3">
        <v>12488.31</v>
      </c>
      <c r="Z976" s="3">
        <v>1140.28</v>
      </c>
      <c r="AA976" s="3">
        <f t="shared" si="60"/>
        <v>13628.59</v>
      </c>
    </row>
    <row r="977" spans="1:27" x14ac:dyDescent="0.25">
      <c r="A977" s="93">
        <v>2009</v>
      </c>
      <c r="B977" s="93" t="s">
        <v>57</v>
      </c>
      <c r="C977" s="121" t="s">
        <v>3</v>
      </c>
      <c r="D977" s="3">
        <f>VLOOKUP(B977,SWH!$A$4:$C$19,3,FALSE)</f>
        <v>19592</v>
      </c>
      <c r="E977" s="3">
        <v>0</v>
      </c>
      <c r="F977" s="3">
        <v>488.83</v>
      </c>
      <c r="G977" s="3">
        <v>2931.27</v>
      </c>
      <c r="H977" s="3">
        <v>3487.45</v>
      </c>
      <c r="I977" s="3">
        <v>141.43</v>
      </c>
      <c r="J977" s="3">
        <v>2616.89</v>
      </c>
      <c r="K977" s="3">
        <v>544.46</v>
      </c>
      <c r="L977" s="3">
        <v>79.510000000000005</v>
      </c>
      <c r="M977" s="3">
        <v>1692.3</v>
      </c>
      <c r="N977" s="3">
        <v>139.91</v>
      </c>
      <c r="O977" s="3">
        <f>VLOOKUP(B977,SWH!$A$4:$B$19,2,FALSE)</f>
        <v>7.471224873E-2</v>
      </c>
      <c r="P977" s="3">
        <f t="shared" si="61"/>
        <v>139.83528775126999</v>
      </c>
      <c r="Q977" s="3">
        <v>0</v>
      </c>
      <c r="R977" s="3">
        <v>0</v>
      </c>
      <c r="S977" s="3">
        <v>297.16000000000003</v>
      </c>
      <c r="T977" s="3">
        <v>155.37</v>
      </c>
      <c r="U977" s="3">
        <v>457.58</v>
      </c>
      <c r="V977" s="3">
        <v>159.66</v>
      </c>
      <c r="W977" s="3">
        <f t="shared" si="62"/>
        <v>5060.5652877512694</v>
      </c>
      <c r="X977" s="3">
        <f t="shared" si="63"/>
        <v>488.83</v>
      </c>
      <c r="Y977" s="3">
        <v>11700.95</v>
      </c>
      <c r="Z977" s="3">
        <v>1490.87</v>
      </c>
      <c r="AA977" s="3">
        <f t="shared" si="60"/>
        <v>13191.82</v>
      </c>
    </row>
    <row r="978" spans="1:27" x14ac:dyDescent="0.25">
      <c r="A978" s="93">
        <v>2009</v>
      </c>
      <c r="B978" s="93" t="s">
        <v>57</v>
      </c>
      <c r="C978" s="121" t="s">
        <v>7</v>
      </c>
      <c r="D978" s="3">
        <f>VLOOKUP(B978,SWH!$A$4:$C$19,3,FALSE)</f>
        <v>19592</v>
      </c>
      <c r="E978" s="3">
        <v>0</v>
      </c>
      <c r="F978" s="3">
        <v>347.07</v>
      </c>
      <c r="G978" s="3">
        <v>2641.66</v>
      </c>
      <c r="H978" s="3">
        <v>3487.45</v>
      </c>
      <c r="I978" s="3">
        <v>141.41999999999999</v>
      </c>
      <c r="J978" s="3">
        <v>2616.89</v>
      </c>
      <c r="K978" s="3">
        <v>544.46</v>
      </c>
      <c r="L978" s="3">
        <v>79.510000000000005</v>
      </c>
      <c r="M978" s="3">
        <v>1642.93</v>
      </c>
      <c r="N978" s="3">
        <v>103.46</v>
      </c>
      <c r="O978" s="3">
        <f>VLOOKUP(B978,SWH!$A$4:$B$19,2,FALSE)</f>
        <v>7.471224873E-2</v>
      </c>
      <c r="P978" s="3">
        <f t="shared" si="61"/>
        <v>103.38528775127</v>
      </c>
      <c r="Q978" s="3">
        <v>0</v>
      </c>
      <c r="R978" s="3">
        <v>0</v>
      </c>
      <c r="S978" s="3">
        <v>228.44</v>
      </c>
      <c r="T978" s="3">
        <v>155.38</v>
      </c>
      <c r="U978" s="3">
        <v>441.41</v>
      </c>
      <c r="V978" s="3">
        <v>158.32</v>
      </c>
      <c r="W978" s="3">
        <f t="shared" si="62"/>
        <v>4616.4152877512697</v>
      </c>
      <c r="X978" s="3">
        <f t="shared" si="63"/>
        <v>347.07</v>
      </c>
      <c r="Y978" s="3">
        <v>11255.48</v>
      </c>
      <c r="Z978" s="3">
        <v>1332.94</v>
      </c>
      <c r="AA978" s="3">
        <f t="shared" si="60"/>
        <v>12588.42</v>
      </c>
    </row>
    <row r="979" spans="1:27" x14ac:dyDescent="0.25">
      <c r="A979" s="93">
        <v>2009</v>
      </c>
      <c r="B979" s="93" t="s">
        <v>57</v>
      </c>
      <c r="C979" s="121" t="s">
        <v>17</v>
      </c>
      <c r="D979" s="3">
        <f>VLOOKUP(B979,SWH!$A$4:$C$19,3,FALSE)</f>
        <v>19592</v>
      </c>
      <c r="E979" s="3">
        <v>0</v>
      </c>
      <c r="F979" s="3">
        <v>261.08999999999997</v>
      </c>
      <c r="G979" s="3">
        <v>1935.21</v>
      </c>
      <c r="H979" s="3">
        <v>3487.45</v>
      </c>
      <c r="I979" s="3">
        <v>141.4</v>
      </c>
      <c r="J979" s="3">
        <v>2616.89</v>
      </c>
      <c r="K979" s="3">
        <v>544.46</v>
      </c>
      <c r="L979" s="3">
        <v>79.510000000000005</v>
      </c>
      <c r="M979" s="3">
        <v>1544.17</v>
      </c>
      <c r="N979" s="3">
        <v>85.29</v>
      </c>
      <c r="O979" s="3">
        <f>VLOOKUP(B979,SWH!$A$4:$B$19,2,FALSE)</f>
        <v>7.471224873E-2</v>
      </c>
      <c r="P979" s="3">
        <f t="shared" si="61"/>
        <v>85.215287751270012</v>
      </c>
      <c r="Q979" s="3">
        <v>0</v>
      </c>
      <c r="R979" s="3">
        <v>0</v>
      </c>
      <c r="S979" s="3">
        <v>0</v>
      </c>
      <c r="T979" s="3">
        <v>155.37</v>
      </c>
      <c r="U979" s="3">
        <v>453.79</v>
      </c>
      <c r="V979" s="3">
        <v>160.12</v>
      </c>
      <c r="W979" s="3">
        <f t="shared" si="62"/>
        <v>3564.59528775127</v>
      </c>
      <c r="X979" s="3">
        <f t="shared" si="63"/>
        <v>261.08999999999997</v>
      </c>
      <c r="Y979" s="3">
        <v>10205.42</v>
      </c>
      <c r="Z979" s="3">
        <v>1259.33</v>
      </c>
      <c r="AA979" s="3">
        <f t="shared" si="60"/>
        <v>11464.75</v>
      </c>
    </row>
    <row r="980" spans="1:27" x14ac:dyDescent="0.25">
      <c r="A980" s="93">
        <v>2009</v>
      </c>
      <c r="B980" s="93" t="s">
        <v>57</v>
      </c>
      <c r="C980" s="121" t="s">
        <v>14</v>
      </c>
      <c r="D980" s="3">
        <f>VLOOKUP(B980,SWH!$A$4:$C$19,3,FALSE)</f>
        <v>19592</v>
      </c>
      <c r="E980" s="3">
        <v>0</v>
      </c>
      <c r="F980" s="3">
        <v>1038.23</v>
      </c>
      <c r="G980" s="3">
        <v>1998.07</v>
      </c>
      <c r="H980" s="3">
        <v>3487.45</v>
      </c>
      <c r="I980" s="3">
        <v>141.21</v>
      </c>
      <c r="J980" s="3">
        <v>2616.89</v>
      </c>
      <c r="K980" s="3">
        <v>544.46</v>
      </c>
      <c r="L980" s="3">
        <v>79.510000000000005</v>
      </c>
      <c r="M980" s="3">
        <v>1676.38</v>
      </c>
      <c r="N980" s="3">
        <v>98.74</v>
      </c>
      <c r="O980" s="3">
        <f>VLOOKUP(B980,SWH!$A$4:$B$19,2,FALSE)</f>
        <v>7.471224873E-2</v>
      </c>
      <c r="P980" s="3">
        <f t="shared" si="61"/>
        <v>98.66528775127</v>
      </c>
      <c r="Q980" s="3">
        <v>0</v>
      </c>
      <c r="R980" s="3">
        <v>0</v>
      </c>
      <c r="S980" s="3">
        <v>323.45</v>
      </c>
      <c r="T980" s="3">
        <v>155.38</v>
      </c>
      <c r="U980" s="3">
        <v>501.9</v>
      </c>
      <c r="V980" s="3">
        <v>158.78</v>
      </c>
      <c r="W980" s="3">
        <f t="shared" si="62"/>
        <v>4096.5652877512694</v>
      </c>
      <c r="X980" s="3">
        <f t="shared" si="63"/>
        <v>1038.23</v>
      </c>
      <c r="Y980" s="3">
        <v>10735.86</v>
      </c>
      <c r="Z980" s="3">
        <v>2084.59</v>
      </c>
      <c r="AA980" s="3">
        <f t="shared" si="60"/>
        <v>12820.45</v>
      </c>
    </row>
    <row r="981" spans="1:27" x14ac:dyDescent="0.25">
      <c r="A981" s="93">
        <v>2009</v>
      </c>
      <c r="B981" s="93" t="s">
        <v>57</v>
      </c>
      <c r="C981" s="121" t="s">
        <v>2</v>
      </c>
      <c r="D981" s="3">
        <f>VLOOKUP(B981,SWH!$A$4:$C$19,3,FALSE)</f>
        <v>19592</v>
      </c>
      <c r="E981" s="3">
        <v>0</v>
      </c>
      <c r="F981" s="3">
        <v>535.70000000000005</v>
      </c>
      <c r="G981" s="3">
        <v>1800.65</v>
      </c>
      <c r="H981" s="3">
        <v>3487.45</v>
      </c>
      <c r="I981" s="3">
        <v>141.32</v>
      </c>
      <c r="J981" s="3">
        <v>2616.89</v>
      </c>
      <c r="K981" s="3">
        <v>544.46</v>
      </c>
      <c r="L981" s="3">
        <v>79.510000000000005</v>
      </c>
      <c r="M981" s="3">
        <v>1660.09</v>
      </c>
      <c r="N981" s="3">
        <v>76.63</v>
      </c>
      <c r="O981" s="3">
        <f>VLOOKUP(B981,SWH!$A$4:$B$19,2,FALSE)</f>
        <v>7.471224873E-2</v>
      </c>
      <c r="P981" s="3">
        <f t="shared" si="61"/>
        <v>76.555287751270001</v>
      </c>
      <c r="Q981" s="3">
        <v>0</v>
      </c>
      <c r="R981" s="3">
        <v>0</v>
      </c>
      <c r="S981" s="3">
        <v>208.83</v>
      </c>
      <c r="T981" s="3">
        <v>155.38</v>
      </c>
      <c r="U981" s="3">
        <v>487.22</v>
      </c>
      <c r="V981" s="3">
        <v>157.77000000000001</v>
      </c>
      <c r="W981" s="3">
        <f t="shared" si="62"/>
        <v>3746.1252877512698</v>
      </c>
      <c r="X981" s="3">
        <f t="shared" si="63"/>
        <v>535.70000000000005</v>
      </c>
      <c r="Y981" s="3">
        <v>10384.52</v>
      </c>
      <c r="Z981" s="3">
        <v>1567.38</v>
      </c>
      <c r="AA981" s="3">
        <f t="shared" si="60"/>
        <v>11951.900000000001</v>
      </c>
    </row>
    <row r="982" spans="1:27" x14ac:dyDescent="0.25">
      <c r="A982" s="93">
        <v>2009</v>
      </c>
      <c r="B982" s="93" t="s">
        <v>57</v>
      </c>
      <c r="C982" s="121" t="s">
        <v>18</v>
      </c>
      <c r="D982" s="3">
        <f>VLOOKUP(B982,SWH!$A$4:$C$19,3,FALSE)</f>
        <v>19592</v>
      </c>
      <c r="E982" s="3">
        <v>0</v>
      </c>
      <c r="F982" s="3">
        <v>720.56</v>
      </c>
      <c r="G982" s="3">
        <v>767.98</v>
      </c>
      <c r="H982" s="3">
        <v>3487.45</v>
      </c>
      <c r="I982" s="3">
        <v>141.05000000000001</v>
      </c>
      <c r="J982" s="3">
        <v>2616.89</v>
      </c>
      <c r="K982" s="3">
        <v>544.46</v>
      </c>
      <c r="L982" s="3">
        <v>79.510000000000005</v>
      </c>
      <c r="M982" s="3">
        <v>1584.62</v>
      </c>
      <c r="N982" s="3">
        <v>42.56</v>
      </c>
      <c r="O982" s="3">
        <f>VLOOKUP(B982,SWH!$A$4:$B$19,2,FALSE)</f>
        <v>7.471224873E-2</v>
      </c>
      <c r="P982" s="3">
        <f t="shared" si="61"/>
        <v>42.48528775127</v>
      </c>
      <c r="Q982" s="3">
        <v>0</v>
      </c>
      <c r="R982" s="3">
        <v>0</v>
      </c>
      <c r="S982" s="3">
        <v>322.7</v>
      </c>
      <c r="T982" s="3">
        <v>155.38</v>
      </c>
      <c r="U982" s="3">
        <v>508.65</v>
      </c>
      <c r="V982" s="3">
        <v>158.22</v>
      </c>
      <c r="W982" s="3">
        <f t="shared" si="62"/>
        <v>2717.7852877512701</v>
      </c>
      <c r="X982" s="3">
        <f t="shared" si="63"/>
        <v>720.56</v>
      </c>
      <c r="Y982" s="3">
        <v>9356.36</v>
      </c>
      <c r="Z982" s="3">
        <v>1773.67</v>
      </c>
      <c r="AA982" s="3">
        <f t="shared" si="60"/>
        <v>11130.03</v>
      </c>
    </row>
    <row r="983" spans="1:27" x14ac:dyDescent="0.25">
      <c r="A983" s="93">
        <v>2009</v>
      </c>
      <c r="B983" s="93" t="s">
        <v>57</v>
      </c>
      <c r="C983" s="121" t="s">
        <v>4</v>
      </c>
      <c r="D983" s="3">
        <f>VLOOKUP(B983,SWH!$A$4:$C$19,3,FALSE)</f>
        <v>19592</v>
      </c>
      <c r="E983" s="3">
        <v>0</v>
      </c>
      <c r="F983" s="3">
        <v>1901.89</v>
      </c>
      <c r="G983" s="3">
        <v>1255.4100000000001</v>
      </c>
      <c r="H983" s="3">
        <v>3487.45</v>
      </c>
      <c r="I983" s="3">
        <v>141.26</v>
      </c>
      <c r="J983" s="3">
        <v>2616.89</v>
      </c>
      <c r="K983" s="3">
        <v>544.46</v>
      </c>
      <c r="L983" s="3">
        <v>79.510000000000005</v>
      </c>
      <c r="M983" s="3">
        <v>1760.8</v>
      </c>
      <c r="N983" s="3">
        <v>73.290000000000006</v>
      </c>
      <c r="O983" s="3">
        <f>VLOOKUP(B983,SWH!$A$4:$B$19,2,FALSE)</f>
        <v>7.471224873E-2</v>
      </c>
      <c r="P983" s="3">
        <f t="shared" si="61"/>
        <v>73.215287751270012</v>
      </c>
      <c r="Q983" s="3">
        <v>0</v>
      </c>
      <c r="R983" s="3">
        <v>0</v>
      </c>
      <c r="S983" s="3">
        <v>285.85000000000002</v>
      </c>
      <c r="T983" s="3">
        <v>155.38</v>
      </c>
      <c r="U983" s="3">
        <v>538.4</v>
      </c>
      <c r="V983" s="3">
        <v>158.09</v>
      </c>
      <c r="W983" s="3">
        <f t="shared" si="62"/>
        <v>3375.2752877512703</v>
      </c>
      <c r="X983" s="3">
        <f t="shared" si="63"/>
        <v>1901.89</v>
      </c>
      <c r="Y983" s="3">
        <v>10013.93</v>
      </c>
      <c r="Z983" s="3">
        <v>2984.75</v>
      </c>
      <c r="AA983" s="3">
        <f t="shared" si="60"/>
        <v>12998.68</v>
      </c>
    </row>
    <row r="984" spans="1:27" x14ac:dyDescent="0.25">
      <c r="A984" s="93">
        <v>2009</v>
      </c>
      <c r="B984" s="93" t="s">
        <v>57</v>
      </c>
      <c r="C984" s="121" t="s">
        <v>5</v>
      </c>
      <c r="D984" s="3">
        <f>VLOOKUP(B984,SWH!$A$4:$C$19,3,FALSE)</f>
        <v>19592</v>
      </c>
      <c r="E984" s="3">
        <v>0</v>
      </c>
      <c r="F984" s="3">
        <v>1340.82</v>
      </c>
      <c r="G984" s="3">
        <v>1333.96</v>
      </c>
      <c r="H984" s="3">
        <v>3487.45</v>
      </c>
      <c r="I984" s="3">
        <v>141.26</v>
      </c>
      <c r="J984" s="3">
        <v>2616.89</v>
      </c>
      <c r="K984" s="3">
        <v>544.46</v>
      </c>
      <c r="L984" s="3">
        <v>79.510000000000005</v>
      </c>
      <c r="M984" s="3">
        <v>1677.91</v>
      </c>
      <c r="N984" s="3">
        <v>59.08</v>
      </c>
      <c r="O984" s="3">
        <f>VLOOKUP(B984,SWH!$A$4:$B$19,2,FALSE)</f>
        <v>7.471224873E-2</v>
      </c>
      <c r="P984" s="3">
        <f t="shared" si="61"/>
        <v>59.005287751269996</v>
      </c>
      <c r="Q984" s="3">
        <v>0</v>
      </c>
      <c r="R984" s="3">
        <v>0</v>
      </c>
      <c r="S984" s="3">
        <v>251.52</v>
      </c>
      <c r="T984" s="3">
        <v>155.38</v>
      </c>
      <c r="U984" s="3">
        <v>525.48</v>
      </c>
      <c r="V984" s="3">
        <v>157.47</v>
      </c>
      <c r="W984" s="3">
        <f t="shared" si="62"/>
        <v>3322.3952877512697</v>
      </c>
      <c r="X984" s="3">
        <f t="shared" si="63"/>
        <v>1340.82</v>
      </c>
      <c r="Y984" s="3">
        <v>9960.44</v>
      </c>
      <c r="Z984" s="3">
        <v>2410.77</v>
      </c>
      <c r="AA984" s="3">
        <f t="shared" si="60"/>
        <v>12371.210000000001</v>
      </c>
    </row>
    <row r="985" spans="1:27" x14ac:dyDescent="0.25">
      <c r="A985" s="93">
        <v>2009</v>
      </c>
      <c r="B985" s="93" t="s">
        <v>57</v>
      </c>
      <c r="C985" s="121" t="s">
        <v>15</v>
      </c>
      <c r="D985" s="3">
        <f>VLOOKUP(B985,SWH!$A$4:$C$19,3,FALSE)</f>
        <v>19592</v>
      </c>
      <c r="E985" s="3">
        <v>0</v>
      </c>
      <c r="F985" s="3">
        <v>724.73</v>
      </c>
      <c r="G985" s="3">
        <v>448.87</v>
      </c>
      <c r="H985" s="3">
        <v>3487.45</v>
      </c>
      <c r="I985" s="3">
        <v>141.04</v>
      </c>
      <c r="J985" s="3">
        <v>2616.89</v>
      </c>
      <c r="K985" s="3">
        <v>544.46</v>
      </c>
      <c r="L985" s="3">
        <v>79.510000000000005</v>
      </c>
      <c r="M985" s="3">
        <v>1514.14</v>
      </c>
      <c r="N985" s="3">
        <v>32.14</v>
      </c>
      <c r="O985" s="3">
        <f>VLOOKUP(B985,SWH!$A$4:$B$19,2,FALSE)</f>
        <v>7.471224873E-2</v>
      </c>
      <c r="P985" s="3">
        <f t="shared" si="61"/>
        <v>32.065287751269999</v>
      </c>
      <c r="Q985" s="3">
        <v>0</v>
      </c>
      <c r="R985" s="3">
        <v>0</v>
      </c>
      <c r="S985" s="3">
        <v>279.48</v>
      </c>
      <c r="T985" s="3">
        <v>155.38</v>
      </c>
      <c r="U985" s="3">
        <v>528.03</v>
      </c>
      <c r="V985" s="3">
        <v>157.93</v>
      </c>
      <c r="W985" s="3">
        <f t="shared" si="62"/>
        <v>2274.55528775127</v>
      </c>
      <c r="X985" s="3">
        <f t="shared" si="63"/>
        <v>724.73</v>
      </c>
      <c r="Y985" s="3">
        <v>8912.84</v>
      </c>
      <c r="Z985" s="3">
        <v>1797.22</v>
      </c>
      <c r="AA985" s="3">
        <f t="shared" si="60"/>
        <v>10710.06</v>
      </c>
    </row>
    <row r="986" spans="1:27" x14ac:dyDescent="0.25">
      <c r="A986" s="93">
        <v>2009</v>
      </c>
      <c r="B986" s="93" t="s">
        <v>57</v>
      </c>
      <c r="C986" s="121" t="s">
        <v>16</v>
      </c>
      <c r="D986" s="3">
        <f>VLOOKUP(B986,SWH!$A$4:$C$19,3,FALSE)</f>
        <v>19592</v>
      </c>
      <c r="E986" s="3">
        <v>0</v>
      </c>
      <c r="F986" s="3">
        <v>3632.48</v>
      </c>
      <c r="G986" s="3">
        <v>1364.41</v>
      </c>
      <c r="H986" s="3">
        <v>3487.45</v>
      </c>
      <c r="I986" s="3">
        <v>141.19</v>
      </c>
      <c r="J986" s="3">
        <v>2616.89</v>
      </c>
      <c r="K986" s="3">
        <v>544.46</v>
      </c>
      <c r="L986" s="3">
        <v>79.510000000000005</v>
      </c>
      <c r="M986" s="3">
        <v>1915.83</v>
      </c>
      <c r="N986" s="3">
        <v>86.08</v>
      </c>
      <c r="O986" s="3">
        <f>VLOOKUP(B986,SWH!$A$4:$B$19,2,FALSE)</f>
        <v>7.471224873E-2</v>
      </c>
      <c r="P986" s="3">
        <f t="shared" si="61"/>
        <v>86.005287751270004</v>
      </c>
      <c r="Q986" s="3">
        <v>0</v>
      </c>
      <c r="R986" s="3">
        <v>0</v>
      </c>
      <c r="S986" s="3">
        <v>301.06</v>
      </c>
      <c r="T986" s="3">
        <v>155.38999999999999</v>
      </c>
      <c r="U986" s="3">
        <v>568.11</v>
      </c>
      <c r="V986" s="3">
        <v>158</v>
      </c>
      <c r="W986" s="3">
        <f t="shared" si="62"/>
        <v>3667.30528775127</v>
      </c>
      <c r="X986" s="3">
        <f t="shared" si="63"/>
        <v>3632.48</v>
      </c>
      <c r="Y986" s="3">
        <v>10305.82</v>
      </c>
      <c r="Z986" s="3">
        <v>4745.05</v>
      </c>
      <c r="AA986" s="3">
        <f t="shared" si="60"/>
        <v>15050.869999999999</v>
      </c>
    </row>
    <row r="987" spans="1:27" x14ac:dyDescent="0.25">
      <c r="A987" s="93">
        <v>2009</v>
      </c>
      <c r="B987" s="93" t="s">
        <v>57</v>
      </c>
      <c r="C987" s="121" t="s">
        <v>9</v>
      </c>
      <c r="D987" s="3">
        <f>VLOOKUP(B987,SWH!$A$4:$C$19,3,FALSE)</f>
        <v>19592</v>
      </c>
      <c r="E987" s="3">
        <v>0</v>
      </c>
      <c r="F987" s="3">
        <v>3023.85</v>
      </c>
      <c r="G987" s="3">
        <v>880.9</v>
      </c>
      <c r="H987" s="3">
        <v>3487.45</v>
      </c>
      <c r="I987" s="3">
        <v>141.09</v>
      </c>
      <c r="J987" s="3">
        <v>2616.89</v>
      </c>
      <c r="K987" s="3">
        <v>544.46</v>
      </c>
      <c r="L987" s="3">
        <v>79.510000000000005</v>
      </c>
      <c r="M987" s="3">
        <v>1681.79</v>
      </c>
      <c r="N987" s="3">
        <v>53.38</v>
      </c>
      <c r="O987" s="3">
        <f>VLOOKUP(B987,SWH!$A$4:$B$19,2,FALSE)</f>
        <v>7.471224873E-2</v>
      </c>
      <c r="P987" s="3">
        <f t="shared" si="61"/>
        <v>53.305287751270001</v>
      </c>
      <c r="Q987" s="3">
        <v>0</v>
      </c>
      <c r="R987" s="3">
        <v>0</v>
      </c>
      <c r="S987" s="3">
        <v>232.57</v>
      </c>
      <c r="T987" s="3">
        <v>155.38</v>
      </c>
      <c r="U987" s="3">
        <v>558.69000000000005</v>
      </c>
      <c r="V987" s="3">
        <v>157.04</v>
      </c>
      <c r="W987" s="3">
        <f t="shared" si="62"/>
        <v>2848.5652877512703</v>
      </c>
      <c r="X987" s="3">
        <f t="shared" si="63"/>
        <v>3023.85</v>
      </c>
      <c r="Y987" s="3">
        <v>9486.02</v>
      </c>
      <c r="Z987" s="3">
        <v>4127.01</v>
      </c>
      <c r="AA987" s="3">
        <f t="shared" si="60"/>
        <v>13613.03</v>
      </c>
    </row>
    <row r="988" spans="1:27" x14ac:dyDescent="0.25">
      <c r="A988" s="93">
        <v>2009</v>
      </c>
      <c r="B988" s="93" t="s">
        <v>57</v>
      </c>
      <c r="C988" s="121" t="s">
        <v>12</v>
      </c>
      <c r="D988" s="3">
        <f>VLOOKUP(B988,SWH!$A$4:$C$19,3,FALSE)</f>
        <v>19592</v>
      </c>
      <c r="E988" s="3">
        <v>0</v>
      </c>
      <c r="F988" s="3">
        <v>6935.54</v>
      </c>
      <c r="G988" s="3">
        <v>1146.51</v>
      </c>
      <c r="H988" s="3">
        <v>3487.45</v>
      </c>
      <c r="I988" s="3">
        <v>141</v>
      </c>
      <c r="J988" s="3">
        <v>2616.89</v>
      </c>
      <c r="K988" s="3">
        <v>544.46</v>
      </c>
      <c r="L988" s="3">
        <v>79.510000000000005</v>
      </c>
      <c r="M988" s="3">
        <v>1893.25</v>
      </c>
      <c r="N988" s="3">
        <v>79.84</v>
      </c>
      <c r="O988" s="3">
        <f>VLOOKUP(B988,SWH!$A$4:$B$19,2,FALSE)</f>
        <v>7.471224873E-2</v>
      </c>
      <c r="P988" s="3">
        <f t="shared" si="61"/>
        <v>79.765287751270009</v>
      </c>
      <c r="Q988" s="3">
        <v>0</v>
      </c>
      <c r="R988" s="3">
        <v>0</v>
      </c>
      <c r="S988" s="3">
        <v>506.2</v>
      </c>
      <c r="T988" s="3">
        <v>155.38</v>
      </c>
      <c r="U988" s="3">
        <v>600.19000000000005</v>
      </c>
      <c r="V988" s="3">
        <v>157.76</v>
      </c>
      <c r="W988" s="3">
        <f t="shared" si="62"/>
        <v>3625.7252877512701</v>
      </c>
      <c r="X988" s="3">
        <f t="shared" si="63"/>
        <v>6935.54</v>
      </c>
      <c r="Y988" s="3">
        <v>10263.81</v>
      </c>
      <c r="Z988" s="3">
        <v>8080.19</v>
      </c>
      <c r="AA988" s="3">
        <f t="shared" si="60"/>
        <v>18344</v>
      </c>
    </row>
    <row r="989" spans="1:27" x14ac:dyDescent="0.25">
      <c r="A989" s="93">
        <v>2009</v>
      </c>
      <c r="B989" s="93" t="s">
        <v>57</v>
      </c>
      <c r="C989" s="121" t="s">
        <v>8</v>
      </c>
      <c r="D989" s="3">
        <f>VLOOKUP(B989,SWH!$A$4:$C$19,3,FALSE)</f>
        <v>19592</v>
      </c>
      <c r="E989" s="3">
        <v>0</v>
      </c>
      <c r="F989" s="3">
        <v>12275.16</v>
      </c>
      <c r="G989" s="3">
        <v>528.67999999999995</v>
      </c>
      <c r="H989" s="3">
        <v>3487.45</v>
      </c>
      <c r="I989" s="3">
        <v>140.22999999999999</v>
      </c>
      <c r="J989" s="3">
        <v>2616.89</v>
      </c>
      <c r="K989" s="3">
        <v>544.46</v>
      </c>
      <c r="L989" s="3">
        <v>79.510000000000005</v>
      </c>
      <c r="M989" s="3">
        <v>2048.25</v>
      </c>
      <c r="N989" s="3">
        <v>71.040000000000006</v>
      </c>
      <c r="O989" s="3">
        <f>VLOOKUP(B989,SWH!$A$4:$B$19,2,FALSE)</f>
        <v>7.471224873E-2</v>
      </c>
      <c r="P989" s="3">
        <f t="shared" si="61"/>
        <v>70.965287751270012</v>
      </c>
      <c r="Q989" s="3">
        <v>0</v>
      </c>
      <c r="R989" s="3">
        <v>0</v>
      </c>
      <c r="S989" s="3">
        <v>560.83000000000004</v>
      </c>
      <c r="T989" s="3">
        <v>155.38999999999999</v>
      </c>
      <c r="U989" s="3">
        <v>639.41999999999996</v>
      </c>
      <c r="V989" s="3">
        <v>157.29</v>
      </c>
      <c r="W989" s="3">
        <f t="shared" si="62"/>
        <v>3208.7252877512701</v>
      </c>
      <c r="X989" s="3">
        <f t="shared" si="63"/>
        <v>12275.16</v>
      </c>
      <c r="Y989" s="3">
        <v>9845.58</v>
      </c>
      <c r="Z989" s="3">
        <v>13459.05</v>
      </c>
      <c r="AA989" s="3">
        <f t="shared" si="60"/>
        <v>23304.629999999997</v>
      </c>
    </row>
    <row r="990" spans="1:27" x14ac:dyDescent="0.25">
      <c r="A990" s="93">
        <v>2012</v>
      </c>
      <c r="B990" s="93" t="s">
        <v>57</v>
      </c>
      <c r="C990" s="121" t="s">
        <v>10</v>
      </c>
      <c r="D990" s="3">
        <f>VLOOKUP(B990,SWH!$A$4:$C$19,3,FALSE)</f>
        <v>19592</v>
      </c>
      <c r="E990" s="3">
        <v>0</v>
      </c>
      <c r="F990" s="3">
        <v>274.93</v>
      </c>
      <c r="G990" s="3">
        <v>8101.78</v>
      </c>
      <c r="H990" s="3">
        <v>2370.88</v>
      </c>
      <c r="I990" s="3">
        <v>141.54</v>
      </c>
      <c r="J990" s="3">
        <v>2616.89</v>
      </c>
      <c r="K990" s="3">
        <v>544.46</v>
      </c>
      <c r="L990" s="3">
        <v>44.79</v>
      </c>
      <c r="M990" s="3">
        <v>1996.32</v>
      </c>
      <c r="N990" s="3">
        <v>328.93</v>
      </c>
      <c r="O990" s="3">
        <f>VLOOKUP(B990,SWH!$A$4:$B$19,2,FALSE)</f>
        <v>7.471224873E-2</v>
      </c>
      <c r="P990" s="3">
        <f t="shared" si="61"/>
        <v>328.85528775127</v>
      </c>
      <c r="Q990" s="3">
        <v>0</v>
      </c>
      <c r="R990" s="3">
        <v>0</v>
      </c>
      <c r="S990" s="3">
        <v>541.29</v>
      </c>
      <c r="T990" s="3">
        <v>155.34</v>
      </c>
      <c r="U990" s="3">
        <v>327.05</v>
      </c>
      <c r="V990" s="3">
        <v>165.24</v>
      </c>
      <c r="W990" s="3">
        <f t="shared" si="62"/>
        <v>10968.24528775127</v>
      </c>
      <c r="X990" s="3">
        <f t="shared" si="63"/>
        <v>274.93</v>
      </c>
      <c r="Y990" s="3">
        <v>16463</v>
      </c>
      <c r="Z990" s="3">
        <v>1146.43</v>
      </c>
      <c r="AA990" s="3">
        <f t="shared" si="60"/>
        <v>17609.43</v>
      </c>
    </row>
    <row r="991" spans="1:27" x14ac:dyDescent="0.25">
      <c r="A991" s="93">
        <v>2012</v>
      </c>
      <c r="B991" s="93" t="s">
        <v>57</v>
      </c>
      <c r="C991" s="121" t="s">
        <v>6</v>
      </c>
      <c r="D991" s="3">
        <f>VLOOKUP(B991,SWH!$A$4:$C$19,3,FALSE)</f>
        <v>19592</v>
      </c>
      <c r="E991" s="3">
        <v>0</v>
      </c>
      <c r="F991" s="3">
        <v>15.67</v>
      </c>
      <c r="G991" s="3">
        <v>6301.95</v>
      </c>
      <c r="H991" s="3">
        <v>2378.9499999999998</v>
      </c>
      <c r="I991" s="3">
        <v>141.56</v>
      </c>
      <c r="J991" s="3">
        <v>2616.89</v>
      </c>
      <c r="K991" s="3">
        <v>544.46</v>
      </c>
      <c r="L991" s="3">
        <v>44.8</v>
      </c>
      <c r="M991" s="3">
        <v>1611.33</v>
      </c>
      <c r="N991" s="3">
        <v>247.14</v>
      </c>
      <c r="O991" s="3">
        <f>VLOOKUP(B991,SWH!$A$4:$B$19,2,FALSE)</f>
        <v>7.471224873E-2</v>
      </c>
      <c r="P991" s="3">
        <f t="shared" si="61"/>
        <v>247.06528775126998</v>
      </c>
      <c r="Q991" s="3">
        <v>0</v>
      </c>
      <c r="R991" s="3">
        <v>0</v>
      </c>
      <c r="S991" s="3">
        <v>428.14</v>
      </c>
      <c r="T991" s="3">
        <v>155.34</v>
      </c>
      <c r="U991" s="3">
        <v>335.67</v>
      </c>
      <c r="V991" s="3">
        <v>163.63999999999999</v>
      </c>
      <c r="W991" s="3">
        <f t="shared" si="62"/>
        <v>8588.4852877512694</v>
      </c>
      <c r="X991" s="3">
        <f t="shared" si="63"/>
        <v>15.67</v>
      </c>
      <c r="Y991" s="3">
        <v>14089.76</v>
      </c>
      <c r="Z991" s="3">
        <v>895.8</v>
      </c>
      <c r="AA991" s="3">
        <f t="shared" si="60"/>
        <v>14985.56</v>
      </c>
    </row>
    <row r="992" spans="1:27" x14ac:dyDescent="0.25">
      <c r="A992" s="93">
        <v>2012</v>
      </c>
      <c r="B992" s="93" t="s">
        <v>57</v>
      </c>
      <c r="C992" s="121" t="s">
        <v>11</v>
      </c>
      <c r="D992" s="3">
        <f>VLOOKUP(B992,SWH!$A$4:$C$19,3,FALSE)</f>
        <v>19592</v>
      </c>
      <c r="E992" s="3">
        <v>0</v>
      </c>
      <c r="F992" s="3">
        <v>4.51</v>
      </c>
      <c r="G992" s="3">
        <v>4752.6000000000004</v>
      </c>
      <c r="H992" s="3">
        <v>2389.34</v>
      </c>
      <c r="I992" s="3">
        <v>141.58000000000001</v>
      </c>
      <c r="J992" s="3">
        <v>2616.89</v>
      </c>
      <c r="K992" s="3">
        <v>544.46</v>
      </c>
      <c r="L992" s="3">
        <v>44.8</v>
      </c>
      <c r="M992" s="3">
        <v>1393.4</v>
      </c>
      <c r="N992" s="3">
        <v>180.46</v>
      </c>
      <c r="O992" s="3">
        <f>VLOOKUP(B992,SWH!$A$4:$B$19,2,FALSE)</f>
        <v>7.471224873E-2</v>
      </c>
      <c r="P992" s="3">
        <f t="shared" si="61"/>
        <v>180.38528775127</v>
      </c>
      <c r="Q992" s="3">
        <v>0</v>
      </c>
      <c r="R992" s="3">
        <v>0</v>
      </c>
      <c r="S992" s="3">
        <v>416.07</v>
      </c>
      <c r="T992" s="3">
        <v>155.35</v>
      </c>
      <c r="U992" s="3">
        <v>356.69</v>
      </c>
      <c r="V992" s="3">
        <v>162.27000000000001</v>
      </c>
      <c r="W992" s="3">
        <f t="shared" si="62"/>
        <v>6742.4552877512697</v>
      </c>
      <c r="X992" s="3">
        <f t="shared" si="63"/>
        <v>4.51</v>
      </c>
      <c r="Y992" s="3">
        <v>12252.76</v>
      </c>
      <c r="Z992" s="3">
        <v>905.66</v>
      </c>
      <c r="AA992" s="3">
        <f t="shared" si="60"/>
        <v>13158.42</v>
      </c>
    </row>
    <row r="993" spans="1:27" x14ac:dyDescent="0.25">
      <c r="A993" s="93">
        <v>2012</v>
      </c>
      <c r="B993" s="93" t="s">
        <v>57</v>
      </c>
      <c r="C993" s="121" t="s">
        <v>13</v>
      </c>
      <c r="D993" s="3">
        <f>VLOOKUP(B993,SWH!$A$4:$C$19,3,FALSE)</f>
        <v>19592</v>
      </c>
      <c r="E993" s="3">
        <v>0</v>
      </c>
      <c r="F993" s="3">
        <v>102.26</v>
      </c>
      <c r="G993" s="3">
        <v>5613.63</v>
      </c>
      <c r="H993" s="3">
        <v>2389.94</v>
      </c>
      <c r="I993" s="3">
        <v>141.4</v>
      </c>
      <c r="J993" s="3">
        <v>2616.89</v>
      </c>
      <c r="K993" s="3">
        <v>544.46</v>
      </c>
      <c r="L993" s="3">
        <v>44.8</v>
      </c>
      <c r="M993" s="3">
        <v>1882.33</v>
      </c>
      <c r="N993" s="3">
        <v>214.69</v>
      </c>
      <c r="O993" s="3">
        <f>VLOOKUP(B993,SWH!$A$4:$B$19,2,FALSE)</f>
        <v>7.471224873E-2</v>
      </c>
      <c r="P993" s="3">
        <f t="shared" si="61"/>
        <v>214.61528775126999</v>
      </c>
      <c r="Q993" s="3">
        <v>0</v>
      </c>
      <c r="R993" s="3">
        <v>0</v>
      </c>
      <c r="S993" s="3">
        <v>371.98</v>
      </c>
      <c r="T993" s="3">
        <v>155.35</v>
      </c>
      <c r="U993" s="3">
        <v>370.01</v>
      </c>
      <c r="V993" s="3">
        <v>162.78</v>
      </c>
      <c r="W993" s="3">
        <f t="shared" si="62"/>
        <v>8082.55528775127</v>
      </c>
      <c r="X993" s="3">
        <f t="shared" si="63"/>
        <v>102.26</v>
      </c>
      <c r="Y993" s="3">
        <v>13593.8</v>
      </c>
      <c r="Z993" s="3">
        <v>1016.73</v>
      </c>
      <c r="AA993" s="3">
        <f t="shared" si="60"/>
        <v>14610.529999999999</v>
      </c>
    </row>
    <row r="994" spans="1:27" x14ac:dyDescent="0.25">
      <c r="A994" s="93">
        <v>2012</v>
      </c>
      <c r="B994" s="93" t="s">
        <v>57</v>
      </c>
      <c r="C994" s="121" t="s">
        <v>19</v>
      </c>
      <c r="D994" s="3">
        <f>VLOOKUP(B994,SWH!$A$4:$C$19,3,FALSE)</f>
        <v>19592</v>
      </c>
      <c r="E994" s="3">
        <v>0</v>
      </c>
      <c r="F994" s="3">
        <v>33.36</v>
      </c>
      <c r="G994" s="3">
        <v>4095.1</v>
      </c>
      <c r="H994" s="3">
        <v>2399.09</v>
      </c>
      <c r="I994" s="3">
        <v>141.35</v>
      </c>
      <c r="J994" s="3">
        <v>2616.89</v>
      </c>
      <c r="K994" s="3">
        <v>544.46</v>
      </c>
      <c r="L994" s="3">
        <v>44.81</v>
      </c>
      <c r="M994" s="3">
        <v>1397.62</v>
      </c>
      <c r="N994" s="3">
        <v>179.6</v>
      </c>
      <c r="O994" s="3">
        <f>VLOOKUP(B994,SWH!$A$4:$B$19,2,FALSE)</f>
        <v>7.471224873E-2</v>
      </c>
      <c r="P994" s="3">
        <f t="shared" si="61"/>
        <v>179.52528775126999</v>
      </c>
      <c r="Q994" s="3">
        <v>0</v>
      </c>
      <c r="R994" s="3">
        <v>0</v>
      </c>
      <c r="S994" s="3">
        <v>296.83</v>
      </c>
      <c r="T994" s="3">
        <v>155.36000000000001</v>
      </c>
      <c r="U994" s="3">
        <v>396.7</v>
      </c>
      <c r="V994" s="3">
        <v>162.6</v>
      </c>
      <c r="W994" s="3">
        <f t="shared" si="62"/>
        <v>5969.0752877512696</v>
      </c>
      <c r="X994" s="3">
        <f t="shared" si="63"/>
        <v>33.36</v>
      </c>
      <c r="Y994" s="3">
        <v>11489.26</v>
      </c>
      <c r="Z994" s="3">
        <v>974.52</v>
      </c>
      <c r="AA994" s="3">
        <f t="shared" si="60"/>
        <v>12463.78</v>
      </c>
    </row>
    <row r="995" spans="1:27" x14ac:dyDescent="0.25">
      <c r="A995" s="93">
        <v>2012</v>
      </c>
      <c r="B995" s="93" t="s">
        <v>57</v>
      </c>
      <c r="C995" s="121" t="s">
        <v>20</v>
      </c>
      <c r="D995" s="3">
        <f>VLOOKUP(B995,SWH!$A$4:$C$19,3,FALSE)</f>
        <v>19592</v>
      </c>
      <c r="E995" s="3">
        <v>0</v>
      </c>
      <c r="F995" s="3">
        <v>65.459999999999994</v>
      </c>
      <c r="G995" s="3">
        <v>3183.34</v>
      </c>
      <c r="H995" s="3">
        <v>2410.39</v>
      </c>
      <c r="I995" s="3">
        <v>141.46</v>
      </c>
      <c r="J995" s="3">
        <v>2616.89</v>
      </c>
      <c r="K995" s="3">
        <v>544.46</v>
      </c>
      <c r="L995" s="3">
        <v>44.82</v>
      </c>
      <c r="M995" s="3">
        <v>1586.09</v>
      </c>
      <c r="N995" s="3">
        <v>125.56</v>
      </c>
      <c r="O995" s="3">
        <f>VLOOKUP(B995,SWH!$A$4:$B$19,2,FALSE)</f>
        <v>7.471224873E-2</v>
      </c>
      <c r="P995" s="3">
        <f t="shared" si="61"/>
        <v>125.48528775127001</v>
      </c>
      <c r="Q995" s="3">
        <v>0</v>
      </c>
      <c r="R995" s="3">
        <v>0</v>
      </c>
      <c r="S995" s="3">
        <v>268.54000000000002</v>
      </c>
      <c r="T995" s="3">
        <v>155.38</v>
      </c>
      <c r="U995" s="3">
        <v>402.5</v>
      </c>
      <c r="V995" s="3">
        <v>159</v>
      </c>
      <c r="W995" s="3">
        <f t="shared" si="62"/>
        <v>5163.4552877512706</v>
      </c>
      <c r="X995" s="3">
        <f t="shared" si="63"/>
        <v>65.459999999999994</v>
      </c>
      <c r="Y995" s="3">
        <v>10691.47</v>
      </c>
      <c r="Z995" s="3">
        <v>1012.42</v>
      </c>
      <c r="AA995" s="3">
        <f t="shared" si="60"/>
        <v>11703.89</v>
      </c>
    </row>
    <row r="996" spans="1:27" x14ac:dyDescent="0.25">
      <c r="A996" s="93">
        <v>2012</v>
      </c>
      <c r="B996" s="93" t="s">
        <v>57</v>
      </c>
      <c r="C996" s="121" t="s">
        <v>3</v>
      </c>
      <c r="D996" s="3">
        <f>VLOOKUP(B996,SWH!$A$4:$C$19,3,FALSE)</f>
        <v>19592</v>
      </c>
      <c r="E996" s="3">
        <v>0</v>
      </c>
      <c r="F996" s="3">
        <v>277.54000000000002</v>
      </c>
      <c r="G996" s="3">
        <v>2474.23</v>
      </c>
      <c r="H996" s="3">
        <v>2412.1999999999998</v>
      </c>
      <c r="I996" s="3">
        <v>141.43</v>
      </c>
      <c r="J996" s="3">
        <v>2616.89</v>
      </c>
      <c r="K996" s="3">
        <v>544.46</v>
      </c>
      <c r="L996" s="3">
        <v>44.82</v>
      </c>
      <c r="M996" s="3">
        <v>1406.36</v>
      </c>
      <c r="N996" s="3">
        <v>115.86</v>
      </c>
      <c r="O996" s="3">
        <f>VLOOKUP(B996,SWH!$A$4:$B$19,2,FALSE)</f>
        <v>7.471224873E-2</v>
      </c>
      <c r="P996" s="3">
        <f t="shared" si="61"/>
        <v>115.78528775127</v>
      </c>
      <c r="Q996" s="3">
        <v>0</v>
      </c>
      <c r="R996" s="3">
        <v>0</v>
      </c>
      <c r="S996" s="3">
        <v>291.27999999999997</v>
      </c>
      <c r="T996" s="3">
        <v>155.37</v>
      </c>
      <c r="U996" s="3">
        <v>457.38</v>
      </c>
      <c r="V996" s="3">
        <v>160.11000000000001</v>
      </c>
      <c r="W996" s="3">
        <f t="shared" si="62"/>
        <v>4287.6552877512704</v>
      </c>
      <c r="X996" s="3">
        <f t="shared" si="63"/>
        <v>277.54000000000002</v>
      </c>
      <c r="Y996" s="3">
        <v>9818.5499999999993</v>
      </c>
      <c r="Z996" s="3">
        <v>1279.3800000000001</v>
      </c>
      <c r="AA996" s="3">
        <f t="shared" si="60"/>
        <v>11097.93</v>
      </c>
    </row>
    <row r="997" spans="1:27" x14ac:dyDescent="0.25">
      <c r="A997" s="93">
        <v>2012</v>
      </c>
      <c r="B997" s="93" t="s">
        <v>57</v>
      </c>
      <c r="C997" s="121" t="s">
        <v>7</v>
      </c>
      <c r="D997" s="3">
        <f>VLOOKUP(B997,SWH!$A$4:$C$19,3,FALSE)</f>
        <v>19592</v>
      </c>
      <c r="E997" s="3">
        <v>0</v>
      </c>
      <c r="F997" s="3">
        <v>129.75</v>
      </c>
      <c r="G997" s="3">
        <v>2291.21</v>
      </c>
      <c r="H997" s="3">
        <v>2404.04</v>
      </c>
      <c r="I997" s="3">
        <v>141.41999999999999</v>
      </c>
      <c r="J997" s="3">
        <v>2616.89</v>
      </c>
      <c r="K997" s="3">
        <v>544.46</v>
      </c>
      <c r="L997" s="3">
        <v>44.81</v>
      </c>
      <c r="M997" s="3">
        <v>1555.38</v>
      </c>
      <c r="N997" s="3">
        <v>92.08</v>
      </c>
      <c r="O997" s="3">
        <f>VLOOKUP(B997,SWH!$A$4:$B$19,2,FALSE)</f>
        <v>7.471224873E-2</v>
      </c>
      <c r="P997" s="3">
        <f t="shared" si="61"/>
        <v>92.005287751270004</v>
      </c>
      <c r="Q997" s="3">
        <v>0</v>
      </c>
      <c r="R997" s="3">
        <v>0</v>
      </c>
      <c r="S997" s="3">
        <v>269.10000000000002</v>
      </c>
      <c r="T997" s="3">
        <v>155.37</v>
      </c>
      <c r="U997" s="3">
        <v>442.55</v>
      </c>
      <c r="V997" s="3">
        <v>158.75</v>
      </c>
      <c r="W997" s="3">
        <f t="shared" si="62"/>
        <v>4207.6952877512704</v>
      </c>
      <c r="X997" s="3">
        <f t="shared" si="63"/>
        <v>129.75</v>
      </c>
      <c r="Y997" s="3">
        <v>9729.07</v>
      </c>
      <c r="Z997" s="3">
        <v>1116.76</v>
      </c>
      <c r="AA997" s="3">
        <f t="shared" si="60"/>
        <v>10845.83</v>
      </c>
    </row>
    <row r="998" spans="1:27" x14ac:dyDescent="0.25">
      <c r="A998" s="93">
        <v>2012</v>
      </c>
      <c r="B998" s="93" t="s">
        <v>57</v>
      </c>
      <c r="C998" s="121" t="s">
        <v>17</v>
      </c>
      <c r="D998" s="3">
        <f>VLOOKUP(B998,SWH!$A$4:$C$19,3,FALSE)</f>
        <v>19592</v>
      </c>
      <c r="E998" s="3">
        <v>0</v>
      </c>
      <c r="F998" s="3">
        <v>102.19</v>
      </c>
      <c r="G998" s="3">
        <v>1630.47</v>
      </c>
      <c r="H998" s="3">
        <v>2406.8000000000002</v>
      </c>
      <c r="I998" s="3">
        <v>141.4</v>
      </c>
      <c r="J998" s="3">
        <v>2616.89</v>
      </c>
      <c r="K998" s="3">
        <v>544.46</v>
      </c>
      <c r="L998" s="3">
        <v>44.82</v>
      </c>
      <c r="M998" s="3">
        <v>1305.73</v>
      </c>
      <c r="N998" s="3">
        <v>69.92</v>
      </c>
      <c r="O998" s="3">
        <f>VLOOKUP(B998,SWH!$A$4:$B$19,2,FALSE)</f>
        <v>7.471224873E-2</v>
      </c>
      <c r="P998" s="3">
        <f t="shared" si="61"/>
        <v>69.845287751270007</v>
      </c>
      <c r="Q998" s="3">
        <v>0</v>
      </c>
      <c r="R998" s="3">
        <v>0</v>
      </c>
      <c r="S998" s="3">
        <v>161.37</v>
      </c>
      <c r="T998" s="3">
        <v>155.37</v>
      </c>
      <c r="U998" s="3">
        <v>453.7</v>
      </c>
      <c r="V998" s="3">
        <v>160.59</v>
      </c>
      <c r="W998" s="3">
        <f t="shared" si="62"/>
        <v>3167.4152877512697</v>
      </c>
      <c r="X998" s="3">
        <f t="shared" si="63"/>
        <v>102.19</v>
      </c>
      <c r="Y998" s="3">
        <v>8693.36</v>
      </c>
      <c r="Z998" s="3">
        <v>1100.3499999999999</v>
      </c>
      <c r="AA998" s="3">
        <f t="shared" si="60"/>
        <v>9793.7100000000009</v>
      </c>
    </row>
    <row r="999" spans="1:27" x14ac:dyDescent="0.25">
      <c r="A999" s="93">
        <v>2012</v>
      </c>
      <c r="B999" s="93" t="s">
        <v>57</v>
      </c>
      <c r="C999" s="121" t="s">
        <v>14</v>
      </c>
      <c r="D999" s="3">
        <f>VLOOKUP(B999,SWH!$A$4:$C$19,3,FALSE)</f>
        <v>19592</v>
      </c>
      <c r="E999" s="3">
        <v>0</v>
      </c>
      <c r="F999" s="3">
        <v>473.24</v>
      </c>
      <c r="G999" s="3">
        <v>1761.91</v>
      </c>
      <c r="H999" s="3">
        <v>2424.15</v>
      </c>
      <c r="I999" s="3">
        <v>141.21</v>
      </c>
      <c r="J999" s="3">
        <v>2616.89</v>
      </c>
      <c r="K999" s="3">
        <v>544.46</v>
      </c>
      <c r="L999" s="3">
        <v>44.83</v>
      </c>
      <c r="M999" s="3">
        <v>1410.67</v>
      </c>
      <c r="N999" s="3">
        <v>90.34</v>
      </c>
      <c r="O999" s="3">
        <f>VLOOKUP(B999,SWH!$A$4:$B$19,2,FALSE)</f>
        <v>7.471224873E-2</v>
      </c>
      <c r="P999" s="3">
        <f t="shared" si="61"/>
        <v>90.265287751270009</v>
      </c>
      <c r="Q999" s="3">
        <v>0</v>
      </c>
      <c r="R999" s="3">
        <v>0</v>
      </c>
      <c r="S999" s="3">
        <v>291.45999999999998</v>
      </c>
      <c r="T999" s="3">
        <v>155.37</v>
      </c>
      <c r="U999" s="3">
        <v>501.57</v>
      </c>
      <c r="V999" s="3">
        <v>159.24</v>
      </c>
      <c r="W999" s="3">
        <f t="shared" si="62"/>
        <v>3554.30528775127</v>
      </c>
      <c r="X999" s="3">
        <f t="shared" si="63"/>
        <v>473.24</v>
      </c>
      <c r="Y999" s="3">
        <v>9096.07</v>
      </c>
      <c r="Z999" s="3">
        <v>1519.27</v>
      </c>
      <c r="AA999" s="3">
        <f t="shared" si="60"/>
        <v>10615.34</v>
      </c>
    </row>
    <row r="1000" spans="1:27" x14ac:dyDescent="0.25">
      <c r="A1000" s="93">
        <v>2012</v>
      </c>
      <c r="B1000" s="93" t="s">
        <v>57</v>
      </c>
      <c r="C1000" s="121" t="s">
        <v>2</v>
      </c>
      <c r="D1000" s="3">
        <f>VLOOKUP(B1000,SWH!$A$4:$C$19,3,FALSE)</f>
        <v>19592</v>
      </c>
      <c r="E1000" s="3">
        <v>0</v>
      </c>
      <c r="F1000" s="3">
        <v>158.38</v>
      </c>
      <c r="G1000" s="3">
        <v>1630.9</v>
      </c>
      <c r="H1000" s="3">
        <v>2413.39</v>
      </c>
      <c r="I1000" s="3">
        <v>141.32</v>
      </c>
      <c r="J1000" s="3">
        <v>2616.89</v>
      </c>
      <c r="K1000" s="3">
        <v>544.46</v>
      </c>
      <c r="L1000" s="3">
        <v>44.82</v>
      </c>
      <c r="M1000" s="3">
        <v>1516.76</v>
      </c>
      <c r="N1000" s="3">
        <v>69.36</v>
      </c>
      <c r="O1000" s="3">
        <f>VLOOKUP(B1000,SWH!$A$4:$B$19,2,FALSE)</f>
        <v>7.471224873E-2</v>
      </c>
      <c r="P1000" s="3">
        <f t="shared" si="61"/>
        <v>69.285287751270005</v>
      </c>
      <c r="Q1000" s="3">
        <v>0</v>
      </c>
      <c r="R1000" s="3">
        <v>0</v>
      </c>
      <c r="S1000" s="3">
        <v>254.07</v>
      </c>
      <c r="T1000" s="3">
        <v>155.37</v>
      </c>
      <c r="U1000" s="3">
        <v>488.02</v>
      </c>
      <c r="V1000" s="3">
        <v>158.27000000000001</v>
      </c>
      <c r="W1000" s="3">
        <f t="shared" si="62"/>
        <v>3471.0152877512701</v>
      </c>
      <c r="X1000" s="3">
        <f t="shared" si="63"/>
        <v>158.38</v>
      </c>
      <c r="Y1000" s="3">
        <v>9001.17</v>
      </c>
      <c r="Z1000" s="3">
        <v>1190.8599999999999</v>
      </c>
      <c r="AA1000" s="3">
        <f t="shared" si="60"/>
        <v>10192.030000000001</v>
      </c>
    </row>
    <row r="1001" spans="1:27" x14ac:dyDescent="0.25">
      <c r="A1001" s="93">
        <v>2012</v>
      </c>
      <c r="B1001" s="93" t="s">
        <v>57</v>
      </c>
      <c r="C1001" s="121" t="s">
        <v>18</v>
      </c>
      <c r="D1001" s="3">
        <f>VLOOKUP(B1001,SWH!$A$4:$C$19,3,FALSE)</f>
        <v>19592</v>
      </c>
      <c r="E1001" s="3">
        <v>0</v>
      </c>
      <c r="F1001" s="3">
        <v>441.85</v>
      </c>
      <c r="G1001" s="3">
        <v>707.87</v>
      </c>
      <c r="H1001" s="3">
        <v>2446.31</v>
      </c>
      <c r="I1001" s="3">
        <v>141.05000000000001</v>
      </c>
      <c r="J1001" s="3">
        <v>2616.89</v>
      </c>
      <c r="K1001" s="3">
        <v>544.46</v>
      </c>
      <c r="L1001" s="3">
        <v>44.84</v>
      </c>
      <c r="M1001" s="3">
        <v>1359.8</v>
      </c>
      <c r="N1001" s="3">
        <v>39.82</v>
      </c>
      <c r="O1001" s="3">
        <f>VLOOKUP(B1001,SWH!$A$4:$B$19,2,FALSE)</f>
        <v>7.471224873E-2</v>
      </c>
      <c r="P1001" s="3">
        <f t="shared" si="61"/>
        <v>39.745287751269998</v>
      </c>
      <c r="Q1001" s="3">
        <v>0</v>
      </c>
      <c r="R1001" s="3">
        <v>0</v>
      </c>
      <c r="S1001" s="3">
        <v>237.37</v>
      </c>
      <c r="T1001" s="3">
        <v>155.37</v>
      </c>
      <c r="U1001" s="3">
        <v>508.43</v>
      </c>
      <c r="V1001" s="3">
        <v>158.69</v>
      </c>
      <c r="W1001" s="3">
        <f t="shared" si="62"/>
        <v>2344.7852877512701</v>
      </c>
      <c r="X1001" s="3">
        <f t="shared" si="63"/>
        <v>441.85</v>
      </c>
      <c r="Y1001" s="3">
        <v>7908.02</v>
      </c>
      <c r="Z1001" s="3">
        <v>1494.74</v>
      </c>
      <c r="AA1001" s="3">
        <f t="shared" si="60"/>
        <v>9402.76</v>
      </c>
    </row>
    <row r="1002" spans="1:27" x14ac:dyDescent="0.25">
      <c r="A1002" s="93">
        <v>2012</v>
      </c>
      <c r="B1002" s="93" t="s">
        <v>57</v>
      </c>
      <c r="C1002" s="121" t="s">
        <v>4</v>
      </c>
      <c r="D1002" s="3">
        <f>VLOOKUP(B1002,SWH!$A$4:$C$19,3,FALSE)</f>
        <v>19592</v>
      </c>
      <c r="E1002" s="3">
        <v>0</v>
      </c>
      <c r="F1002" s="3">
        <v>1000</v>
      </c>
      <c r="G1002" s="3">
        <v>1133.68</v>
      </c>
      <c r="H1002" s="3">
        <v>2427.81</v>
      </c>
      <c r="I1002" s="3">
        <v>141.26</v>
      </c>
      <c r="J1002" s="3">
        <v>2616.89</v>
      </c>
      <c r="K1002" s="3">
        <v>544.46</v>
      </c>
      <c r="L1002" s="3">
        <v>44.83</v>
      </c>
      <c r="M1002" s="3">
        <v>1462.79</v>
      </c>
      <c r="N1002" s="3">
        <v>63.27</v>
      </c>
      <c r="O1002" s="3">
        <f>VLOOKUP(B1002,SWH!$A$4:$B$19,2,FALSE)</f>
        <v>7.471224873E-2</v>
      </c>
      <c r="P1002" s="3">
        <f t="shared" si="61"/>
        <v>63.195287751270001</v>
      </c>
      <c r="Q1002" s="3">
        <v>0</v>
      </c>
      <c r="R1002" s="3">
        <v>0</v>
      </c>
      <c r="S1002" s="3">
        <v>274.14999999999998</v>
      </c>
      <c r="T1002" s="3">
        <v>155.37</v>
      </c>
      <c r="U1002" s="3">
        <v>538.08000000000004</v>
      </c>
      <c r="V1002" s="3">
        <v>158.51</v>
      </c>
      <c r="W1002" s="3">
        <f t="shared" si="62"/>
        <v>2933.8152877512703</v>
      </c>
      <c r="X1002" s="3">
        <f t="shared" si="63"/>
        <v>1000</v>
      </c>
      <c r="Y1002" s="3">
        <v>8478.57</v>
      </c>
      <c r="Z1002" s="3">
        <v>2082.5300000000002</v>
      </c>
      <c r="AA1002" s="3">
        <f t="shared" si="60"/>
        <v>10561.1</v>
      </c>
    </row>
    <row r="1003" spans="1:27" x14ac:dyDescent="0.25">
      <c r="A1003" s="93">
        <v>2012</v>
      </c>
      <c r="B1003" s="93" t="s">
        <v>57</v>
      </c>
      <c r="C1003" s="121" t="s">
        <v>5</v>
      </c>
      <c r="D1003" s="3">
        <f>VLOOKUP(B1003,SWH!$A$4:$C$19,3,FALSE)</f>
        <v>19592</v>
      </c>
      <c r="E1003" s="3">
        <v>0</v>
      </c>
      <c r="F1003" s="3">
        <v>599.03</v>
      </c>
      <c r="G1003" s="3">
        <v>1222.82</v>
      </c>
      <c r="H1003" s="3">
        <v>2423.7800000000002</v>
      </c>
      <c r="I1003" s="3">
        <v>141.26</v>
      </c>
      <c r="J1003" s="3">
        <v>2616.89</v>
      </c>
      <c r="K1003" s="3">
        <v>544.46</v>
      </c>
      <c r="L1003" s="3">
        <v>44.83</v>
      </c>
      <c r="M1003" s="3">
        <v>1539.31</v>
      </c>
      <c r="N1003" s="3">
        <v>53.86</v>
      </c>
      <c r="O1003" s="3">
        <f>VLOOKUP(B1003,SWH!$A$4:$B$19,2,FALSE)</f>
        <v>7.471224873E-2</v>
      </c>
      <c r="P1003" s="3">
        <f t="shared" si="61"/>
        <v>53.785287751269998</v>
      </c>
      <c r="Q1003" s="3">
        <v>0</v>
      </c>
      <c r="R1003" s="3">
        <v>0</v>
      </c>
      <c r="S1003" s="3">
        <v>295.18</v>
      </c>
      <c r="T1003" s="3">
        <v>155.37</v>
      </c>
      <c r="U1003" s="3">
        <v>526.27</v>
      </c>
      <c r="V1003" s="3">
        <v>157.94</v>
      </c>
      <c r="W1003" s="3">
        <f t="shared" si="62"/>
        <v>3111.09528775127</v>
      </c>
      <c r="X1003" s="3">
        <f t="shared" si="63"/>
        <v>599.03</v>
      </c>
      <c r="Y1003" s="3">
        <v>8651.24</v>
      </c>
      <c r="Z1003" s="3">
        <v>1669.76</v>
      </c>
      <c r="AA1003" s="3">
        <f t="shared" si="60"/>
        <v>10321</v>
      </c>
    </row>
    <row r="1004" spans="1:27" x14ac:dyDescent="0.25">
      <c r="A1004" s="93">
        <v>2012</v>
      </c>
      <c r="B1004" s="93" t="s">
        <v>57</v>
      </c>
      <c r="C1004" s="121" t="s">
        <v>15</v>
      </c>
      <c r="D1004" s="3">
        <f>VLOOKUP(B1004,SWH!$A$4:$C$19,3,FALSE)</f>
        <v>19592</v>
      </c>
      <c r="E1004" s="3">
        <v>0</v>
      </c>
      <c r="F1004" s="3">
        <v>490.87</v>
      </c>
      <c r="G1004" s="3">
        <v>417.65</v>
      </c>
      <c r="H1004" s="3">
        <v>2440.4299999999998</v>
      </c>
      <c r="I1004" s="3">
        <v>141.04</v>
      </c>
      <c r="J1004" s="3">
        <v>2616.89</v>
      </c>
      <c r="K1004" s="3">
        <v>544.46</v>
      </c>
      <c r="L1004" s="3">
        <v>44.84</v>
      </c>
      <c r="M1004" s="3">
        <v>1328.09</v>
      </c>
      <c r="N1004" s="3">
        <v>24.08</v>
      </c>
      <c r="O1004" s="3">
        <f>VLOOKUP(B1004,SWH!$A$4:$B$19,2,FALSE)</f>
        <v>7.471224873E-2</v>
      </c>
      <c r="P1004" s="3">
        <f t="shared" si="61"/>
        <v>24.00528775127</v>
      </c>
      <c r="Q1004" s="3">
        <v>0</v>
      </c>
      <c r="R1004" s="3">
        <v>0</v>
      </c>
      <c r="S1004" s="3">
        <v>269.66000000000003</v>
      </c>
      <c r="T1004" s="3">
        <v>155.37</v>
      </c>
      <c r="U1004" s="3">
        <v>527.83000000000004</v>
      </c>
      <c r="V1004" s="3">
        <v>158.4</v>
      </c>
      <c r="W1004" s="3">
        <f t="shared" si="62"/>
        <v>2039.4052877512697</v>
      </c>
      <c r="X1004" s="3">
        <f t="shared" si="63"/>
        <v>490.87</v>
      </c>
      <c r="Y1004" s="3">
        <v>7596.45</v>
      </c>
      <c r="Z1004" s="3">
        <v>1563.16</v>
      </c>
      <c r="AA1004" s="3">
        <f t="shared" si="60"/>
        <v>9159.61</v>
      </c>
    </row>
    <row r="1005" spans="1:27" x14ac:dyDescent="0.25">
      <c r="A1005" s="93">
        <v>2012</v>
      </c>
      <c r="B1005" s="93" t="s">
        <v>57</v>
      </c>
      <c r="C1005" s="121" t="s">
        <v>16</v>
      </c>
      <c r="D1005" s="3">
        <f>VLOOKUP(B1005,SWH!$A$4:$C$19,3,FALSE)</f>
        <v>19592</v>
      </c>
      <c r="E1005" s="3">
        <v>0</v>
      </c>
      <c r="F1005" s="3">
        <v>2086.8000000000002</v>
      </c>
      <c r="G1005" s="3">
        <v>1224.02</v>
      </c>
      <c r="H1005" s="3">
        <v>2559.38</v>
      </c>
      <c r="I1005" s="3">
        <v>141.19</v>
      </c>
      <c r="J1005" s="3">
        <v>2616.89</v>
      </c>
      <c r="K1005" s="3">
        <v>544.46</v>
      </c>
      <c r="L1005" s="3">
        <v>44.91</v>
      </c>
      <c r="M1005" s="3">
        <v>1592.25</v>
      </c>
      <c r="N1005" s="3">
        <v>70.89</v>
      </c>
      <c r="O1005" s="3">
        <f>VLOOKUP(B1005,SWH!$A$4:$B$19,2,FALSE)</f>
        <v>7.471224873E-2</v>
      </c>
      <c r="P1005" s="3">
        <f t="shared" si="61"/>
        <v>70.815287751270006</v>
      </c>
      <c r="Q1005" s="3">
        <v>0</v>
      </c>
      <c r="R1005" s="3">
        <v>0</v>
      </c>
      <c r="S1005" s="3">
        <v>307.54000000000002</v>
      </c>
      <c r="T1005" s="3">
        <v>155.37</v>
      </c>
      <c r="U1005" s="3">
        <v>567.71</v>
      </c>
      <c r="V1005" s="3">
        <v>158.52000000000001</v>
      </c>
      <c r="W1005" s="3">
        <f t="shared" si="62"/>
        <v>3194.6252877512698</v>
      </c>
      <c r="X1005" s="3">
        <f t="shared" si="63"/>
        <v>2086.8000000000002</v>
      </c>
      <c r="Y1005" s="3">
        <v>8870.9599999999991</v>
      </c>
      <c r="Z1005" s="3">
        <v>3198.97</v>
      </c>
      <c r="AA1005" s="3">
        <f t="shared" si="60"/>
        <v>12069.929999999998</v>
      </c>
    </row>
    <row r="1006" spans="1:27" x14ac:dyDescent="0.25">
      <c r="A1006" s="93">
        <v>2012</v>
      </c>
      <c r="B1006" s="93" t="s">
        <v>57</v>
      </c>
      <c r="C1006" s="121" t="s">
        <v>9</v>
      </c>
      <c r="D1006" s="3">
        <f>VLOOKUP(B1006,SWH!$A$4:$C$19,3,FALSE)</f>
        <v>19592</v>
      </c>
      <c r="E1006" s="3">
        <v>0</v>
      </c>
      <c r="F1006" s="3">
        <v>1219.47</v>
      </c>
      <c r="G1006" s="3">
        <v>823.81</v>
      </c>
      <c r="H1006" s="3">
        <v>2559.38</v>
      </c>
      <c r="I1006" s="3">
        <v>141.09</v>
      </c>
      <c r="J1006" s="3">
        <v>2616.89</v>
      </c>
      <c r="K1006" s="3">
        <v>544.46</v>
      </c>
      <c r="L1006" s="3">
        <v>44.91</v>
      </c>
      <c r="M1006" s="3">
        <v>1630.77</v>
      </c>
      <c r="N1006" s="3">
        <v>41.48</v>
      </c>
      <c r="O1006" s="3">
        <f>VLOOKUP(B1006,SWH!$A$4:$B$19,2,FALSE)</f>
        <v>7.471224873E-2</v>
      </c>
      <c r="P1006" s="3">
        <f t="shared" si="61"/>
        <v>41.405287751269995</v>
      </c>
      <c r="Q1006" s="3">
        <v>0</v>
      </c>
      <c r="R1006" s="3">
        <v>0</v>
      </c>
      <c r="S1006" s="3">
        <v>312.89</v>
      </c>
      <c r="T1006" s="3">
        <v>155.37</v>
      </c>
      <c r="U1006" s="3">
        <v>559.03</v>
      </c>
      <c r="V1006" s="3">
        <v>157.52000000000001</v>
      </c>
      <c r="W1006" s="3">
        <f t="shared" si="62"/>
        <v>2808.8752877512698</v>
      </c>
      <c r="X1006" s="3">
        <f t="shared" si="63"/>
        <v>1219.47</v>
      </c>
      <c r="Y1006" s="3">
        <v>8484.1299999999992</v>
      </c>
      <c r="Z1006" s="3">
        <v>2322.96</v>
      </c>
      <c r="AA1006" s="3">
        <f t="shared" si="60"/>
        <v>10807.09</v>
      </c>
    </row>
    <row r="1007" spans="1:27" x14ac:dyDescent="0.25">
      <c r="A1007" s="93">
        <v>2012</v>
      </c>
      <c r="B1007" s="93" t="s">
        <v>57</v>
      </c>
      <c r="C1007" s="121" t="s">
        <v>12</v>
      </c>
      <c r="D1007" s="3">
        <f>VLOOKUP(B1007,SWH!$A$4:$C$19,3,FALSE)</f>
        <v>19592</v>
      </c>
      <c r="E1007" s="3">
        <v>0</v>
      </c>
      <c r="F1007" s="3">
        <v>2587.19</v>
      </c>
      <c r="G1007" s="3">
        <v>963.56</v>
      </c>
      <c r="H1007" s="3">
        <v>2559.38</v>
      </c>
      <c r="I1007" s="3">
        <v>141</v>
      </c>
      <c r="J1007" s="3">
        <v>2616.89</v>
      </c>
      <c r="K1007" s="3">
        <v>544.46</v>
      </c>
      <c r="L1007" s="3">
        <v>44.91</v>
      </c>
      <c r="M1007" s="3">
        <v>1590.86</v>
      </c>
      <c r="N1007" s="3">
        <v>57.98</v>
      </c>
      <c r="O1007" s="3">
        <f>VLOOKUP(B1007,SWH!$A$4:$B$19,2,FALSE)</f>
        <v>7.471224873E-2</v>
      </c>
      <c r="P1007" s="3">
        <f t="shared" si="61"/>
        <v>57.905287751269995</v>
      </c>
      <c r="Q1007" s="3">
        <v>0</v>
      </c>
      <c r="R1007" s="3">
        <v>0</v>
      </c>
      <c r="S1007" s="3">
        <v>317.45999999999998</v>
      </c>
      <c r="T1007" s="3">
        <v>155.37</v>
      </c>
      <c r="U1007" s="3">
        <v>599.66999999999996</v>
      </c>
      <c r="V1007" s="3">
        <v>158.12</v>
      </c>
      <c r="W1007" s="3">
        <f t="shared" si="62"/>
        <v>2929.7852877512701</v>
      </c>
      <c r="X1007" s="3">
        <f t="shared" si="63"/>
        <v>2587.19</v>
      </c>
      <c r="Y1007" s="3">
        <v>8605.5300000000007</v>
      </c>
      <c r="Z1007" s="3">
        <v>3731.32</v>
      </c>
      <c r="AA1007" s="3">
        <f t="shared" si="60"/>
        <v>12336.85</v>
      </c>
    </row>
    <row r="1008" spans="1:27" x14ac:dyDescent="0.25">
      <c r="A1008" s="93">
        <v>2012</v>
      </c>
      <c r="B1008" s="93" t="s">
        <v>57</v>
      </c>
      <c r="C1008" s="121" t="s">
        <v>8</v>
      </c>
      <c r="D1008" s="3">
        <f>VLOOKUP(B1008,SWH!$A$4:$C$19,3,FALSE)</f>
        <v>19592</v>
      </c>
      <c r="E1008" s="3">
        <v>0</v>
      </c>
      <c r="F1008" s="3">
        <v>5340.8</v>
      </c>
      <c r="G1008" s="3">
        <v>423.79</v>
      </c>
      <c r="H1008" s="3">
        <v>2559.38</v>
      </c>
      <c r="I1008" s="3">
        <v>140.22999999999999</v>
      </c>
      <c r="J1008" s="3">
        <v>2616.89</v>
      </c>
      <c r="K1008" s="3">
        <v>544.46</v>
      </c>
      <c r="L1008" s="3">
        <v>44.91</v>
      </c>
      <c r="M1008" s="3">
        <v>1687.78</v>
      </c>
      <c r="N1008" s="3">
        <v>39.450000000000003</v>
      </c>
      <c r="O1008" s="3">
        <f>VLOOKUP(B1008,SWH!$A$4:$B$19,2,FALSE)</f>
        <v>7.471224873E-2</v>
      </c>
      <c r="P1008" s="3">
        <f t="shared" si="61"/>
        <v>39.375287751270001</v>
      </c>
      <c r="Q1008" s="3">
        <v>0</v>
      </c>
      <c r="R1008" s="3">
        <v>0</v>
      </c>
      <c r="S1008" s="3">
        <v>334.98</v>
      </c>
      <c r="T1008" s="3">
        <v>155.38</v>
      </c>
      <c r="U1008" s="3">
        <v>638.99</v>
      </c>
      <c r="V1008" s="3">
        <v>157.41</v>
      </c>
      <c r="W1008" s="3">
        <f t="shared" si="62"/>
        <v>2485.9252877512699</v>
      </c>
      <c r="X1008" s="3">
        <f t="shared" si="63"/>
        <v>5340.8</v>
      </c>
      <c r="Y1008" s="3">
        <v>8160.18</v>
      </c>
      <c r="Z1008" s="3">
        <v>6524.25</v>
      </c>
      <c r="AA1008" s="3">
        <f t="shared" si="60"/>
        <v>14684.43</v>
      </c>
    </row>
    <row r="1009" spans="1:27" x14ac:dyDescent="0.25">
      <c r="A1009" s="93">
        <v>2015</v>
      </c>
      <c r="B1009" s="93" t="s">
        <v>57</v>
      </c>
      <c r="C1009" s="121" t="s">
        <v>10</v>
      </c>
      <c r="D1009" s="3">
        <f>VLOOKUP(B1009,SWH!$A$4:$C$19,3,FALSE)</f>
        <v>19592</v>
      </c>
      <c r="E1009" s="3">
        <v>0</v>
      </c>
      <c r="F1009" s="3">
        <v>179.97</v>
      </c>
      <c r="G1009" s="3">
        <v>6601.61</v>
      </c>
      <c r="H1009" s="3">
        <v>1871.47</v>
      </c>
      <c r="I1009" s="3">
        <v>117.01</v>
      </c>
      <c r="J1009" s="3">
        <v>2594.37</v>
      </c>
      <c r="K1009" s="3">
        <v>544.46</v>
      </c>
      <c r="L1009" s="3">
        <v>44.19</v>
      </c>
      <c r="M1009" s="3">
        <v>1458.85</v>
      </c>
      <c r="N1009" s="3">
        <v>141.21</v>
      </c>
      <c r="O1009" s="3">
        <f>VLOOKUP(B1009,SWH!$A$4:$B$19,2,FALSE)</f>
        <v>7.471224873E-2</v>
      </c>
      <c r="P1009" s="3">
        <f t="shared" si="61"/>
        <v>141.13528775127</v>
      </c>
      <c r="Q1009" s="3">
        <v>0</v>
      </c>
      <c r="R1009" s="3">
        <v>0</v>
      </c>
      <c r="S1009" s="3">
        <v>413.24</v>
      </c>
      <c r="T1009" s="3">
        <v>155.35</v>
      </c>
      <c r="U1009" s="3">
        <v>322.98</v>
      </c>
      <c r="V1009" s="3">
        <v>136.61000000000001</v>
      </c>
      <c r="W1009" s="3">
        <f t="shared" si="62"/>
        <v>8614.8352877512698</v>
      </c>
      <c r="X1009" s="3">
        <f t="shared" si="63"/>
        <v>179.97</v>
      </c>
      <c r="Y1009" s="3">
        <v>13533.92</v>
      </c>
      <c r="Z1009" s="3">
        <v>1047.4000000000001</v>
      </c>
      <c r="AA1009" s="3">
        <f t="shared" si="60"/>
        <v>14581.32</v>
      </c>
    </row>
    <row r="1010" spans="1:27" x14ac:dyDescent="0.25">
      <c r="A1010" s="93">
        <v>2015</v>
      </c>
      <c r="B1010" s="93" t="s">
        <v>57</v>
      </c>
      <c r="C1010" s="121" t="s">
        <v>6</v>
      </c>
      <c r="D1010" s="3">
        <f>VLOOKUP(B1010,SWH!$A$4:$C$19,3,FALSE)</f>
        <v>19592</v>
      </c>
      <c r="E1010" s="3">
        <v>0</v>
      </c>
      <c r="F1010" s="3">
        <v>6.29</v>
      </c>
      <c r="G1010" s="3">
        <v>5339.09</v>
      </c>
      <c r="H1010" s="3">
        <v>1879.9</v>
      </c>
      <c r="I1010" s="3">
        <v>116.99</v>
      </c>
      <c r="J1010" s="3">
        <v>2594.37</v>
      </c>
      <c r="K1010" s="3">
        <v>544.46</v>
      </c>
      <c r="L1010" s="3">
        <v>44.19</v>
      </c>
      <c r="M1010" s="3">
        <v>1215.68</v>
      </c>
      <c r="N1010" s="3">
        <v>124.15</v>
      </c>
      <c r="O1010" s="3">
        <f>VLOOKUP(B1010,SWH!$A$4:$B$19,2,FALSE)</f>
        <v>7.471224873E-2</v>
      </c>
      <c r="P1010" s="3">
        <f t="shared" si="61"/>
        <v>124.07528775127001</v>
      </c>
      <c r="Q1010" s="3">
        <v>0</v>
      </c>
      <c r="R1010" s="3">
        <v>0</v>
      </c>
      <c r="S1010" s="3">
        <v>303.31</v>
      </c>
      <c r="T1010" s="3">
        <v>155.35</v>
      </c>
      <c r="U1010" s="3">
        <v>331.83</v>
      </c>
      <c r="V1010" s="3">
        <v>135.74</v>
      </c>
      <c r="W1010" s="3">
        <f t="shared" si="62"/>
        <v>6982.1552877512704</v>
      </c>
      <c r="X1010" s="3">
        <f t="shared" si="63"/>
        <v>6.29</v>
      </c>
      <c r="Y1010" s="3">
        <v>11908.78</v>
      </c>
      <c r="Z1010" s="3">
        <v>882.58</v>
      </c>
      <c r="AA1010" s="3">
        <f t="shared" si="60"/>
        <v>12791.36</v>
      </c>
    </row>
    <row r="1011" spans="1:27" x14ac:dyDescent="0.25">
      <c r="A1011" s="93">
        <v>2015</v>
      </c>
      <c r="B1011" s="93" t="s">
        <v>57</v>
      </c>
      <c r="C1011" s="121" t="s">
        <v>11</v>
      </c>
      <c r="D1011" s="3">
        <f>VLOOKUP(B1011,SWH!$A$4:$C$19,3,FALSE)</f>
        <v>19592</v>
      </c>
      <c r="E1011" s="3">
        <v>0</v>
      </c>
      <c r="F1011" s="3">
        <v>3.3</v>
      </c>
      <c r="G1011" s="3">
        <v>4034.31</v>
      </c>
      <c r="H1011" s="3">
        <v>1891.73</v>
      </c>
      <c r="I1011" s="3">
        <v>117.01</v>
      </c>
      <c r="J1011" s="3">
        <v>2594.37</v>
      </c>
      <c r="K1011" s="3">
        <v>544.46</v>
      </c>
      <c r="L1011" s="3">
        <v>44.2</v>
      </c>
      <c r="M1011" s="3">
        <v>1084.45</v>
      </c>
      <c r="N1011" s="3">
        <v>85.63</v>
      </c>
      <c r="O1011" s="3">
        <f>VLOOKUP(B1011,SWH!$A$4:$B$19,2,FALSE)</f>
        <v>7.471224873E-2</v>
      </c>
      <c r="P1011" s="3">
        <f t="shared" si="61"/>
        <v>85.555287751270001</v>
      </c>
      <c r="Q1011" s="3">
        <v>0</v>
      </c>
      <c r="R1011" s="3">
        <v>0</v>
      </c>
      <c r="S1011" s="3">
        <v>325.75</v>
      </c>
      <c r="T1011" s="3">
        <v>155.35</v>
      </c>
      <c r="U1011" s="3">
        <v>352.82</v>
      </c>
      <c r="V1011" s="3">
        <v>135.21</v>
      </c>
      <c r="W1011" s="3">
        <f t="shared" si="62"/>
        <v>5530.0652877512703</v>
      </c>
      <c r="X1011" s="3">
        <f t="shared" si="63"/>
        <v>3.3</v>
      </c>
      <c r="Y1011" s="3">
        <v>10468</v>
      </c>
      <c r="Z1011" s="3">
        <v>900.58</v>
      </c>
      <c r="AA1011" s="3">
        <f t="shared" si="60"/>
        <v>11368.58</v>
      </c>
    </row>
    <row r="1012" spans="1:27" x14ac:dyDescent="0.25">
      <c r="A1012" s="93">
        <v>2015</v>
      </c>
      <c r="B1012" s="93" t="s">
        <v>57</v>
      </c>
      <c r="C1012" s="121" t="s">
        <v>13</v>
      </c>
      <c r="D1012" s="3">
        <f>VLOOKUP(B1012,SWH!$A$4:$C$19,3,FALSE)</f>
        <v>19592</v>
      </c>
      <c r="E1012" s="3">
        <v>0</v>
      </c>
      <c r="F1012" s="3">
        <v>47.19</v>
      </c>
      <c r="G1012" s="3">
        <v>4610.93</v>
      </c>
      <c r="H1012" s="3">
        <v>1890.94</v>
      </c>
      <c r="I1012" s="3">
        <v>116.83</v>
      </c>
      <c r="J1012" s="3">
        <v>2594.37</v>
      </c>
      <c r="K1012" s="3">
        <v>544.46</v>
      </c>
      <c r="L1012" s="3">
        <v>44.2</v>
      </c>
      <c r="M1012" s="3">
        <v>1272.94</v>
      </c>
      <c r="N1012" s="3">
        <v>107.49</v>
      </c>
      <c r="O1012" s="3">
        <f>VLOOKUP(B1012,SWH!$A$4:$B$19,2,FALSE)</f>
        <v>7.471224873E-2</v>
      </c>
      <c r="P1012" s="3">
        <f t="shared" si="61"/>
        <v>107.41528775127</v>
      </c>
      <c r="Q1012" s="3">
        <v>0</v>
      </c>
      <c r="R1012" s="3">
        <v>0</v>
      </c>
      <c r="S1012" s="3">
        <v>271.99</v>
      </c>
      <c r="T1012" s="3">
        <v>155.36000000000001</v>
      </c>
      <c r="U1012" s="3">
        <v>366.09</v>
      </c>
      <c r="V1012" s="3">
        <v>134.66</v>
      </c>
      <c r="W1012" s="3">
        <f t="shared" si="62"/>
        <v>6263.2752877512712</v>
      </c>
      <c r="X1012" s="3">
        <f t="shared" si="63"/>
        <v>47.19</v>
      </c>
      <c r="Y1012" s="3">
        <v>11199.71</v>
      </c>
      <c r="Z1012" s="3">
        <v>957.74</v>
      </c>
      <c r="AA1012" s="3">
        <f t="shared" si="60"/>
        <v>12157.449999999999</v>
      </c>
    </row>
    <row r="1013" spans="1:27" x14ac:dyDescent="0.25">
      <c r="A1013" s="93">
        <v>2015</v>
      </c>
      <c r="B1013" s="93" t="s">
        <v>57</v>
      </c>
      <c r="C1013" s="121" t="s">
        <v>19</v>
      </c>
      <c r="D1013" s="3">
        <f>VLOOKUP(B1013,SWH!$A$4:$C$19,3,FALSE)</f>
        <v>19592</v>
      </c>
      <c r="E1013" s="3">
        <v>0</v>
      </c>
      <c r="F1013" s="3">
        <v>13.8</v>
      </c>
      <c r="G1013" s="3">
        <v>3420.77</v>
      </c>
      <c r="H1013" s="3">
        <v>1895.93</v>
      </c>
      <c r="I1013" s="3">
        <v>116.78</v>
      </c>
      <c r="J1013" s="3">
        <v>2594.37</v>
      </c>
      <c r="K1013" s="3">
        <v>544.46</v>
      </c>
      <c r="L1013" s="3">
        <v>44.2</v>
      </c>
      <c r="M1013" s="3">
        <v>1029.1099999999999</v>
      </c>
      <c r="N1013" s="3">
        <v>80.64</v>
      </c>
      <c r="O1013" s="3">
        <f>VLOOKUP(B1013,SWH!$A$4:$B$19,2,FALSE)</f>
        <v>7.471224873E-2</v>
      </c>
      <c r="P1013" s="3">
        <f t="shared" si="61"/>
        <v>80.565287751270006</v>
      </c>
      <c r="Q1013" s="3">
        <v>0</v>
      </c>
      <c r="R1013" s="3">
        <v>0</v>
      </c>
      <c r="S1013" s="3">
        <v>232.18</v>
      </c>
      <c r="T1013" s="3">
        <v>155.36000000000001</v>
      </c>
      <c r="U1013" s="3">
        <v>392.81</v>
      </c>
      <c r="V1013" s="3">
        <v>134.81</v>
      </c>
      <c r="W1013" s="3">
        <f t="shared" si="62"/>
        <v>4762.6252877512698</v>
      </c>
      <c r="X1013" s="3">
        <f t="shared" si="63"/>
        <v>13.8</v>
      </c>
      <c r="Y1013" s="3">
        <v>9704.16</v>
      </c>
      <c r="Z1013" s="3">
        <v>951.06</v>
      </c>
      <c r="AA1013" s="3">
        <f t="shared" si="60"/>
        <v>10655.22</v>
      </c>
    </row>
    <row r="1014" spans="1:27" x14ac:dyDescent="0.25">
      <c r="A1014" s="93">
        <v>2015</v>
      </c>
      <c r="B1014" s="93" t="s">
        <v>57</v>
      </c>
      <c r="C1014" s="121" t="s">
        <v>20</v>
      </c>
      <c r="D1014" s="3">
        <f>VLOOKUP(B1014,SWH!$A$4:$C$19,3,FALSE)</f>
        <v>19592</v>
      </c>
      <c r="E1014" s="3">
        <v>0</v>
      </c>
      <c r="F1014" s="3">
        <v>19.66</v>
      </c>
      <c r="G1014" s="3">
        <v>2659.93</v>
      </c>
      <c r="H1014" s="3">
        <v>1904.87</v>
      </c>
      <c r="I1014" s="3">
        <v>116.88</v>
      </c>
      <c r="J1014" s="3">
        <v>2594.37</v>
      </c>
      <c r="K1014" s="3">
        <v>544.46</v>
      </c>
      <c r="L1014" s="3">
        <v>44.21</v>
      </c>
      <c r="M1014" s="3">
        <v>1072.77</v>
      </c>
      <c r="N1014" s="3">
        <v>51.02</v>
      </c>
      <c r="O1014" s="3">
        <f>VLOOKUP(B1014,SWH!$A$4:$B$19,2,FALSE)</f>
        <v>7.471224873E-2</v>
      </c>
      <c r="P1014" s="3">
        <f t="shared" si="61"/>
        <v>50.945287751270001</v>
      </c>
      <c r="Q1014" s="3">
        <v>0</v>
      </c>
      <c r="R1014" s="3">
        <v>0</v>
      </c>
      <c r="S1014" s="3">
        <v>178.47</v>
      </c>
      <c r="T1014" s="3">
        <v>155.37</v>
      </c>
      <c r="U1014" s="3">
        <v>398.62</v>
      </c>
      <c r="V1014" s="3">
        <v>132.44999999999999</v>
      </c>
      <c r="W1014" s="3">
        <f t="shared" si="62"/>
        <v>3962.11528775127</v>
      </c>
      <c r="X1014" s="3">
        <f t="shared" si="63"/>
        <v>19.66</v>
      </c>
      <c r="Y1014" s="3">
        <v>8910.35</v>
      </c>
      <c r="Z1014" s="3">
        <v>962.73</v>
      </c>
      <c r="AA1014" s="3">
        <f t="shared" si="60"/>
        <v>9873.08</v>
      </c>
    </row>
    <row r="1015" spans="1:27" x14ac:dyDescent="0.25">
      <c r="A1015" s="93">
        <v>2015</v>
      </c>
      <c r="B1015" s="93" t="s">
        <v>57</v>
      </c>
      <c r="C1015" s="121" t="s">
        <v>3</v>
      </c>
      <c r="D1015" s="3">
        <f>VLOOKUP(B1015,SWH!$A$4:$C$19,3,FALSE)</f>
        <v>19592</v>
      </c>
      <c r="E1015" s="3">
        <v>0</v>
      </c>
      <c r="F1015" s="3">
        <v>153.24</v>
      </c>
      <c r="G1015" s="3">
        <v>2074.79</v>
      </c>
      <c r="H1015" s="3">
        <v>1908.41</v>
      </c>
      <c r="I1015" s="3">
        <v>116.86</v>
      </c>
      <c r="J1015" s="3">
        <v>2594.37</v>
      </c>
      <c r="K1015" s="3">
        <v>544.46</v>
      </c>
      <c r="L1015" s="3">
        <v>44.21</v>
      </c>
      <c r="M1015" s="3">
        <v>938.13</v>
      </c>
      <c r="N1015" s="3">
        <v>50.16</v>
      </c>
      <c r="O1015" s="3">
        <f>VLOOKUP(B1015,SWH!$A$4:$B$19,2,FALSE)</f>
        <v>7.471224873E-2</v>
      </c>
      <c r="P1015" s="3">
        <f t="shared" si="61"/>
        <v>50.085287751269995</v>
      </c>
      <c r="Q1015" s="3">
        <v>0</v>
      </c>
      <c r="R1015" s="3">
        <v>0</v>
      </c>
      <c r="S1015" s="3">
        <v>205.73</v>
      </c>
      <c r="T1015" s="3">
        <v>155.37</v>
      </c>
      <c r="U1015" s="3">
        <v>453.59</v>
      </c>
      <c r="V1015" s="3">
        <v>133.18</v>
      </c>
      <c r="W1015" s="3">
        <f t="shared" si="62"/>
        <v>3268.7352877512699</v>
      </c>
      <c r="X1015" s="3">
        <f t="shared" si="63"/>
        <v>153.24</v>
      </c>
      <c r="Y1015" s="3">
        <v>8221.2000000000007</v>
      </c>
      <c r="Z1015" s="3">
        <v>1151.29</v>
      </c>
      <c r="AA1015" s="3">
        <f t="shared" si="60"/>
        <v>9372.4900000000016</v>
      </c>
    </row>
    <row r="1016" spans="1:27" x14ac:dyDescent="0.25">
      <c r="A1016" s="93">
        <v>2015</v>
      </c>
      <c r="B1016" s="93" t="s">
        <v>57</v>
      </c>
      <c r="C1016" s="121" t="s">
        <v>7</v>
      </c>
      <c r="D1016" s="3">
        <f>VLOOKUP(B1016,SWH!$A$4:$C$19,3,FALSE)</f>
        <v>19592</v>
      </c>
      <c r="E1016" s="3">
        <v>0</v>
      </c>
      <c r="F1016" s="3">
        <v>269.8</v>
      </c>
      <c r="G1016" s="3">
        <v>1974.28</v>
      </c>
      <c r="H1016" s="3">
        <v>1901.33</v>
      </c>
      <c r="I1016" s="3">
        <v>116.85</v>
      </c>
      <c r="J1016" s="3">
        <v>2594.37</v>
      </c>
      <c r="K1016" s="3">
        <v>544.46</v>
      </c>
      <c r="L1016" s="3">
        <v>44.2</v>
      </c>
      <c r="M1016" s="3">
        <v>1028.19</v>
      </c>
      <c r="N1016" s="3">
        <v>41.39</v>
      </c>
      <c r="O1016" s="3">
        <f>VLOOKUP(B1016,SWH!$A$4:$B$19,2,FALSE)</f>
        <v>7.471224873E-2</v>
      </c>
      <c r="P1016" s="3">
        <f t="shared" si="61"/>
        <v>41.315287751269999</v>
      </c>
      <c r="Q1016" s="3">
        <v>0</v>
      </c>
      <c r="R1016" s="3">
        <v>0</v>
      </c>
      <c r="S1016" s="3">
        <v>0</v>
      </c>
      <c r="T1016" s="3">
        <v>155.37</v>
      </c>
      <c r="U1016" s="3">
        <v>438.66</v>
      </c>
      <c r="V1016" s="3">
        <v>132.28</v>
      </c>
      <c r="W1016" s="3">
        <f t="shared" si="62"/>
        <v>3043.7852877512701</v>
      </c>
      <c r="X1016" s="3">
        <f t="shared" si="63"/>
        <v>269.8</v>
      </c>
      <c r="Y1016" s="3">
        <v>7988.25</v>
      </c>
      <c r="Z1016" s="3">
        <v>1252.92</v>
      </c>
      <c r="AA1016" s="3">
        <f t="shared" si="60"/>
        <v>9241.17</v>
      </c>
    </row>
    <row r="1017" spans="1:27" x14ac:dyDescent="0.25">
      <c r="A1017" s="93">
        <v>2015</v>
      </c>
      <c r="B1017" s="93" t="s">
        <v>57</v>
      </c>
      <c r="C1017" s="121" t="s">
        <v>17</v>
      </c>
      <c r="D1017" s="3">
        <f>VLOOKUP(B1017,SWH!$A$4:$C$19,3,FALSE)</f>
        <v>19592</v>
      </c>
      <c r="E1017" s="3">
        <v>0</v>
      </c>
      <c r="F1017" s="3">
        <v>93.33</v>
      </c>
      <c r="G1017" s="3">
        <v>1458.56</v>
      </c>
      <c r="H1017" s="3">
        <v>1901.61</v>
      </c>
      <c r="I1017" s="3">
        <v>117.04</v>
      </c>
      <c r="J1017" s="3">
        <v>2594.37</v>
      </c>
      <c r="K1017" s="3">
        <v>544.46</v>
      </c>
      <c r="L1017" s="3">
        <v>44.21</v>
      </c>
      <c r="M1017" s="3">
        <v>872.93</v>
      </c>
      <c r="N1017" s="3">
        <v>63.72</v>
      </c>
      <c r="O1017" s="3">
        <f>VLOOKUP(B1017,SWH!$A$4:$B$19,2,FALSE)</f>
        <v>7.471224873E-2</v>
      </c>
      <c r="P1017" s="3">
        <f t="shared" si="61"/>
        <v>63.645287751269997</v>
      </c>
      <c r="Q1017" s="3">
        <v>0</v>
      </c>
      <c r="R1017" s="3">
        <v>0</v>
      </c>
      <c r="S1017" s="3">
        <v>0</v>
      </c>
      <c r="T1017" s="3">
        <v>155.37</v>
      </c>
      <c r="U1017" s="3">
        <v>449.84</v>
      </c>
      <c r="V1017" s="3">
        <v>133.34</v>
      </c>
      <c r="W1017" s="3">
        <f t="shared" si="62"/>
        <v>2395.13528775127</v>
      </c>
      <c r="X1017" s="3">
        <f t="shared" si="63"/>
        <v>93.33</v>
      </c>
      <c r="Y1017" s="3">
        <v>7341.14</v>
      </c>
      <c r="Z1017" s="3">
        <v>1087.6300000000001</v>
      </c>
      <c r="AA1017" s="3">
        <f t="shared" si="60"/>
        <v>8428.77</v>
      </c>
    </row>
    <row r="1018" spans="1:27" x14ac:dyDescent="0.25">
      <c r="A1018" s="93">
        <v>2015</v>
      </c>
      <c r="B1018" s="93" t="s">
        <v>57</v>
      </c>
      <c r="C1018" s="121" t="s">
        <v>14</v>
      </c>
      <c r="D1018" s="3">
        <f>VLOOKUP(B1018,SWH!$A$4:$C$19,3,FALSE)</f>
        <v>19592</v>
      </c>
      <c r="E1018" s="3">
        <v>0</v>
      </c>
      <c r="F1018" s="3">
        <v>393.78</v>
      </c>
      <c r="G1018" s="3">
        <v>1505.22</v>
      </c>
      <c r="H1018" s="3">
        <v>1909.14</v>
      </c>
      <c r="I1018" s="3">
        <v>117.07</v>
      </c>
      <c r="J1018" s="3">
        <v>2594.37</v>
      </c>
      <c r="K1018" s="3">
        <v>544.46</v>
      </c>
      <c r="L1018" s="3">
        <v>44.21</v>
      </c>
      <c r="M1018" s="3">
        <v>925.25</v>
      </c>
      <c r="N1018" s="3">
        <v>39.36</v>
      </c>
      <c r="O1018" s="3">
        <f>VLOOKUP(B1018,SWH!$A$4:$B$19,2,FALSE)</f>
        <v>7.471224873E-2</v>
      </c>
      <c r="P1018" s="3">
        <f t="shared" si="61"/>
        <v>39.285287751269998</v>
      </c>
      <c r="Q1018" s="3">
        <v>0</v>
      </c>
      <c r="R1018" s="3">
        <v>0</v>
      </c>
      <c r="S1018" s="3">
        <v>237.54</v>
      </c>
      <c r="T1018" s="3">
        <v>155.37</v>
      </c>
      <c r="U1018" s="3">
        <v>497.83</v>
      </c>
      <c r="V1018" s="3">
        <v>132.86000000000001</v>
      </c>
      <c r="W1018" s="3">
        <f t="shared" si="62"/>
        <v>2707.2952877512703</v>
      </c>
      <c r="X1018" s="3">
        <f t="shared" si="63"/>
        <v>393.78</v>
      </c>
      <c r="Y1018" s="3">
        <v>7660.4</v>
      </c>
      <c r="Z1018" s="3">
        <v>1436.07</v>
      </c>
      <c r="AA1018" s="3">
        <f t="shared" si="60"/>
        <v>9096.4699999999993</v>
      </c>
    </row>
    <row r="1019" spans="1:27" x14ac:dyDescent="0.25">
      <c r="A1019" s="93">
        <v>2015</v>
      </c>
      <c r="B1019" s="93" t="s">
        <v>57</v>
      </c>
      <c r="C1019" s="121" t="s">
        <v>2</v>
      </c>
      <c r="D1019" s="3">
        <f>VLOOKUP(B1019,SWH!$A$4:$C$19,3,FALSE)</f>
        <v>19592</v>
      </c>
      <c r="E1019" s="3">
        <v>0</v>
      </c>
      <c r="F1019" s="3">
        <v>601.54999999999995</v>
      </c>
      <c r="G1019" s="3">
        <v>1440.79</v>
      </c>
      <c r="H1019" s="3">
        <v>1897.48</v>
      </c>
      <c r="I1019" s="3">
        <v>116.81</v>
      </c>
      <c r="J1019" s="3">
        <v>2594.37</v>
      </c>
      <c r="K1019" s="3">
        <v>544.46</v>
      </c>
      <c r="L1019" s="3">
        <v>44.2</v>
      </c>
      <c r="M1019" s="3">
        <v>1074.0999999999999</v>
      </c>
      <c r="N1019" s="3">
        <v>59.07</v>
      </c>
      <c r="O1019" s="3">
        <f>VLOOKUP(B1019,SWH!$A$4:$B$19,2,FALSE)</f>
        <v>7.471224873E-2</v>
      </c>
      <c r="P1019" s="3">
        <f t="shared" si="61"/>
        <v>58.995287751269998</v>
      </c>
      <c r="Q1019" s="3">
        <v>0</v>
      </c>
      <c r="R1019" s="3">
        <v>0</v>
      </c>
      <c r="S1019" s="3">
        <v>0</v>
      </c>
      <c r="T1019" s="3">
        <v>155.37</v>
      </c>
      <c r="U1019" s="3">
        <v>484.65</v>
      </c>
      <c r="V1019" s="3">
        <v>131.97</v>
      </c>
      <c r="W1019" s="3">
        <f t="shared" si="62"/>
        <v>2573.88528775127</v>
      </c>
      <c r="X1019" s="3">
        <f t="shared" si="63"/>
        <v>601.54999999999995</v>
      </c>
      <c r="Y1019" s="3">
        <v>7514.16</v>
      </c>
      <c r="Z1019" s="3">
        <v>1630.66</v>
      </c>
      <c r="AA1019" s="3">
        <f t="shared" si="60"/>
        <v>9144.82</v>
      </c>
    </row>
    <row r="1020" spans="1:27" x14ac:dyDescent="0.25">
      <c r="A1020" s="93">
        <v>2015</v>
      </c>
      <c r="B1020" s="93" t="s">
        <v>57</v>
      </c>
      <c r="C1020" s="121" t="s">
        <v>18</v>
      </c>
      <c r="D1020" s="3">
        <f>VLOOKUP(B1020,SWH!$A$4:$C$19,3,FALSE)</f>
        <v>19592</v>
      </c>
      <c r="E1020" s="3">
        <v>0</v>
      </c>
      <c r="F1020" s="3">
        <v>984.93</v>
      </c>
      <c r="G1020" s="3">
        <v>674.65</v>
      </c>
      <c r="H1020" s="3">
        <v>1929.72</v>
      </c>
      <c r="I1020" s="3">
        <v>117.05</v>
      </c>
      <c r="J1020" s="3">
        <v>2594.37</v>
      </c>
      <c r="K1020" s="3">
        <v>544.46</v>
      </c>
      <c r="L1020" s="3">
        <v>44.22</v>
      </c>
      <c r="M1020" s="3">
        <v>847.05</v>
      </c>
      <c r="N1020" s="3">
        <v>35.049999999999997</v>
      </c>
      <c r="O1020" s="3">
        <f>VLOOKUP(B1020,SWH!$A$4:$B$19,2,FALSE)</f>
        <v>7.471224873E-2</v>
      </c>
      <c r="P1020" s="3">
        <f t="shared" si="61"/>
        <v>34.975287751269995</v>
      </c>
      <c r="Q1020" s="3">
        <v>0</v>
      </c>
      <c r="R1020" s="3">
        <v>0</v>
      </c>
      <c r="S1020" s="3">
        <v>0</v>
      </c>
      <c r="T1020" s="3">
        <v>155.37</v>
      </c>
      <c r="U1020" s="3">
        <v>504.82</v>
      </c>
      <c r="V1020" s="3">
        <v>132.59</v>
      </c>
      <c r="W1020" s="3">
        <f t="shared" si="62"/>
        <v>1556.6752877512697</v>
      </c>
      <c r="X1020" s="3">
        <f t="shared" si="63"/>
        <v>984.93</v>
      </c>
      <c r="Y1020" s="3">
        <v>6530.08</v>
      </c>
      <c r="Z1020" s="3">
        <v>2034.21</v>
      </c>
      <c r="AA1020" s="3">
        <f t="shared" si="60"/>
        <v>8564.2900000000009</v>
      </c>
    </row>
    <row r="1021" spans="1:27" x14ac:dyDescent="0.25">
      <c r="A1021" s="93">
        <v>2015</v>
      </c>
      <c r="B1021" s="93" t="s">
        <v>57</v>
      </c>
      <c r="C1021" s="121" t="s">
        <v>4</v>
      </c>
      <c r="D1021" s="3">
        <f>VLOOKUP(B1021,SWH!$A$4:$C$19,3,FALSE)</f>
        <v>19592</v>
      </c>
      <c r="E1021" s="3">
        <v>0</v>
      </c>
      <c r="F1021" s="3">
        <v>869.25</v>
      </c>
      <c r="G1021" s="3">
        <v>1005.4</v>
      </c>
      <c r="H1021" s="3">
        <v>1910.77</v>
      </c>
      <c r="I1021" s="3">
        <v>116.89</v>
      </c>
      <c r="J1021" s="3">
        <v>2594.37</v>
      </c>
      <c r="K1021" s="3">
        <v>544.46</v>
      </c>
      <c r="L1021" s="3">
        <v>44.21</v>
      </c>
      <c r="M1021" s="3">
        <v>922.36</v>
      </c>
      <c r="N1021" s="3">
        <v>30.77</v>
      </c>
      <c r="O1021" s="3">
        <f>VLOOKUP(B1021,SWH!$A$4:$B$19,2,FALSE)</f>
        <v>7.471224873E-2</v>
      </c>
      <c r="P1021" s="3">
        <f t="shared" si="61"/>
        <v>30.695287751270001</v>
      </c>
      <c r="Q1021" s="3">
        <v>0</v>
      </c>
      <c r="R1021" s="3">
        <v>0</v>
      </c>
      <c r="S1021" s="3">
        <v>219.27</v>
      </c>
      <c r="T1021" s="3">
        <v>155.37</v>
      </c>
      <c r="U1021" s="3">
        <v>534.36</v>
      </c>
      <c r="V1021" s="3">
        <v>132.69</v>
      </c>
      <c r="W1021" s="3">
        <f t="shared" si="62"/>
        <v>2177.7252877512701</v>
      </c>
      <c r="X1021" s="3">
        <f t="shared" si="63"/>
        <v>869.25</v>
      </c>
      <c r="Y1021" s="3">
        <v>7132.1</v>
      </c>
      <c r="Z1021" s="3">
        <v>1948.07</v>
      </c>
      <c r="AA1021" s="3">
        <f t="shared" si="60"/>
        <v>9080.17</v>
      </c>
    </row>
    <row r="1022" spans="1:27" x14ac:dyDescent="0.25">
      <c r="A1022" s="93">
        <v>2015</v>
      </c>
      <c r="B1022" s="93" t="s">
        <v>57</v>
      </c>
      <c r="C1022" s="121" t="s">
        <v>5</v>
      </c>
      <c r="D1022" s="3">
        <f>VLOOKUP(B1022,SWH!$A$4:$C$19,3,FALSE)</f>
        <v>19592</v>
      </c>
      <c r="E1022" s="3">
        <v>0</v>
      </c>
      <c r="F1022" s="3">
        <v>1369.56</v>
      </c>
      <c r="G1022" s="3">
        <v>1074.51</v>
      </c>
      <c r="H1022" s="3">
        <v>1907.27</v>
      </c>
      <c r="I1022" s="3">
        <v>117.01</v>
      </c>
      <c r="J1022" s="3">
        <v>2594.37</v>
      </c>
      <c r="K1022" s="3">
        <v>544.46</v>
      </c>
      <c r="L1022" s="3">
        <v>44.21</v>
      </c>
      <c r="M1022" s="3">
        <v>1047.26</v>
      </c>
      <c r="N1022" s="3">
        <v>49.26</v>
      </c>
      <c r="O1022" s="3">
        <f>VLOOKUP(B1022,SWH!$A$4:$B$19,2,FALSE)</f>
        <v>7.471224873E-2</v>
      </c>
      <c r="P1022" s="3">
        <f t="shared" si="61"/>
        <v>49.185287751269996</v>
      </c>
      <c r="Q1022" s="3">
        <v>0</v>
      </c>
      <c r="R1022" s="3">
        <v>0</v>
      </c>
      <c r="S1022" s="3">
        <v>0</v>
      </c>
      <c r="T1022" s="3">
        <v>155.37</v>
      </c>
      <c r="U1022" s="3">
        <v>522.84</v>
      </c>
      <c r="V1022" s="3">
        <v>131.96</v>
      </c>
      <c r="W1022" s="3">
        <f t="shared" si="62"/>
        <v>2170.9552877512701</v>
      </c>
      <c r="X1022" s="3">
        <f t="shared" si="63"/>
        <v>1369.56</v>
      </c>
      <c r="Y1022" s="3">
        <v>7121.23</v>
      </c>
      <c r="Z1022" s="3">
        <v>2436.85</v>
      </c>
      <c r="AA1022" s="3">
        <f t="shared" si="60"/>
        <v>9558.08</v>
      </c>
    </row>
    <row r="1023" spans="1:27" x14ac:dyDescent="0.25">
      <c r="A1023" s="93">
        <v>2015</v>
      </c>
      <c r="B1023" s="93" t="s">
        <v>57</v>
      </c>
      <c r="C1023" s="121" t="s">
        <v>15</v>
      </c>
      <c r="D1023" s="3">
        <f>VLOOKUP(B1023,SWH!$A$4:$C$19,3,FALSE)</f>
        <v>19592</v>
      </c>
      <c r="E1023" s="3">
        <v>0</v>
      </c>
      <c r="F1023" s="3">
        <v>359.58</v>
      </c>
      <c r="G1023" s="3">
        <v>450.95</v>
      </c>
      <c r="H1023" s="3">
        <v>1925.18</v>
      </c>
      <c r="I1023" s="3">
        <v>116.99</v>
      </c>
      <c r="J1023" s="3">
        <v>2594.37</v>
      </c>
      <c r="K1023" s="3">
        <v>544.46</v>
      </c>
      <c r="L1023" s="3">
        <v>44.22</v>
      </c>
      <c r="M1023" s="3">
        <v>826.3</v>
      </c>
      <c r="N1023" s="3">
        <v>23.5</v>
      </c>
      <c r="O1023" s="3">
        <f>VLOOKUP(B1023,SWH!$A$4:$B$19,2,FALSE)</f>
        <v>7.471224873E-2</v>
      </c>
      <c r="P1023" s="3">
        <f t="shared" si="61"/>
        <v>23.425287751270002</v>
      </c>
      <c r="Q1023" s="3">
        <v>0</v>
      </c>
      <c r="R1023" s="3">
        <v>0</v>
      </c>
      <c r="S1023" s="3">
        <v>196.17</v>
      </c>
      <c r="T1023" s="3">
        <v>155.37</v>
      </c>
      <c r="U1023" s="3">
        <v>524.21</v>
      </c>
      <c r="V1023" s="3">
        <v>132.6</v>
      </c>
      <c r="W1023" s="3">
        <f t="shared" si="62"/>
        <v>1496.84528775127</v>
      </c>
      <c r="X1023" s="3">
        <f t="shared" si="63"/>
        <v>359.58</v>
      </c>
      <c r="Y1023" s="3">
        <v>6465.65</v>
      </c>
      <c r="Z1023" s="3">
        <v>1428.25</v>
      </c>
      <c r="AA1023" s="3">
        <f t="shared" si="60"/>
        <v>7893.9</v>
      </c>
    </row>
    <row r="1024" spans="1:27" x14ac:dyDescent="0.25">
      <c r="A1024" s="93">
        <v>2015</v>
      </c>
      <c r="B1024" s="93" t="s">
        <v>57</v>
      </c>
      <c r="C1024" s="121" t="s">
        <v>16</v>
      </c>
      <c r="D1024" s="3">
        <f>VLOOKUP(B1024,SWH!$A$4:$C$19,3,FALSE)</f>
        <v>19592</v>
      </c>
      <c r="E1024" s="3">
        <v>0</v>
      </c>
      <c r="F1024" s="3">
        <v>1954.81</v>
      </c>
      <c r="G1024" s="3">
        <v>1062.3599999999999</v>
      </c>
      <c r="H1024" s="3">
        <v>1914.97</v>
      </c>
      <c r="I1024" s="3">
        <v>116.95</v>
      </c>
      <c r="J1024" s="3">
        <v>2594.37</v>
      </c>
      <c r="K1024" s="3">
        <v>544.46</v>
      </c>
      <c r="L1024" s="3">
        <v>44.22</v>
      </c>
      <c r="M1024" s="3">
        <v>1008.05</v>
      </c>
      <c r="N1024" s="3">
        <v>34.86</v>
      </c>
      <c r="O1024" s="3">
        <f>VLOOKUP(B1024,SWH!$A$4:$B$19,2,FALSE)</f>
        <v>7.471224873E-2</v>
      </c>
      <c r="P1024" s="3">
        <f t="shared" si="61"/>
        <v>34.785287751269998</v>
      </c>
      <c r="Q1024" s="3">
        <v>0</v>
      </c>
      <c r="R1024" s="3">
        <v>0</v>
      </c>
      <c r="S1024" s="3">
        <v>222.38</v>
      </c>
      <c r="T1024" s="3">
        <v>155.37</v>
      </c>
      <c r="U1024" s="3">
        <v>564.04</v>
      </c>
      <c r="V1024" s="3">
        <v>132.91999999999999</v>
      </c>
      <c r="W1024" s="3">
        <f t="shared" si="62"/>
        <v>2327.57528775127</v>
      </c>
      <c r="X1024" s="3">
        <f t="shared" si="63"/>
        <v>1954.81</v>
      </c>
      <c r="Y1024" s="3">
        <v>7286.44</v>
      </c>
      <c r="Z1024" s="3">
        <v>3063.31</v>
      </c>
      <c r="AA1024" s="3">
        <f t="shared" si="60"/>
        <v>10349.75</v>
      </c>
    </row>
    <row r="1025" spans="1:27" x14ac:dyDescent="0.25">
      <c r="A1025" s="93">
        <v>2015</v>
      </c>
      <c r="B1025" s="93" t="s">
        <v>57</v>
      </c>
      <c r="C1025" s="121" t="s">
        <v>9</v>
      </c>
      <c r="D1025" s="3">
        <f>VLOOKUP(B1025,SWH!$A$4:$C$19,3,FALSE)</f>
        <v>19592</v>
      </c>
      <c r="E1025" s="3">
        <v>0</v>
      </c>
      <c r="F1025" s="3">
        <v>1116.23</v>
      </c>
      <c r="G1025" s="3">
        <v>738.19</v>
      </c>
      <c r="H1025" s="3">
        <v>1916.25</v>
      </c>
      <c r="I1025" s="3">
        <v>116.81</v>
      </c>
      <c r="J1025" s="3">
        <v>2594.37</v>
      </c>
      <c r="K1025" s="3">
        <v>544.46</v>
      </c>
      <c r="L1025" s="3">
        <v>44.22</v>
      </c>
      <c r="M1025" s="3">
        <v>1001.78</v>
      </c>
      <c r="N1025" s="3">
        <v>36.94</v>
      </c>
      <c r="O1025" s="3">
        <f>VLOOKUP(B1025,SWH!$A$4:$B$19,2,FALSE)</f>
        <v>7.471224873E-2</v>
      </c>
      <c r="P1025" s="3">
        <f t="shared" si="61"/>
        <v>36.865287751269996</v>
      </c>
      <c r="Q1025" s="3">
        <v>0</v>
      </c>
      <c r="R1025" s="3">
        <v>0</v>
      </c>
      <c r="S1025" s="3">
        <v>236.86</v>
      </c>
      <c r="T1025" s="3">
        <v>155.37</v>
      </c>
      <c r="U1025" s="3">
        <v>555.41999999999996</v>
      </c>
      <c r="V1025" s="3">
        <v>131.91999999999999</v>
      </c>
      <c r="W1025" s="3">
        <f t="shared" si="62"/>
        <v>2013.6952877512699</v>
      </c>
      <c r="X1025" s="3">
        <f t="shared" si="63"/>
        <v>1116.23</v>
      </c>
      <c r="Y1025" s="3">
        <v>6972.7</v>
      </c>
      <c r="Z1025" s="3">
        <v>2216.1</v>
      </c>
      <c r="AA1025" s="3">
        <f t="shared" si="60"/>
        <v>9188.7999999999993</v>
      </c>
    </row>
    <row r="1026" spans="1:27" x14ac:dyDescent="0.25">
      <c r="A1026" s="93">
        <v>2015</v>
      </c>
      <c r="B1026" s="93" t="s">
        <v>57</v>
      </c>
      <c r="C1026" s="121" t="s">
        <v>12</v>
      </c>
      <c r="D1026" s="3">
        <f>VLOOKUP(B1026,SWH!$A$4:$C$19,3,FALSE)</f>
        <v>19592</v>
      </c>
      <c r="E1026" s="3">
        <v>0</v>
      </c>
      <c r="F1026" s="3">
        <v>2359.6</v>
      </c>
      <c r="G1026" s="3">
        <v>870.23</v>
      </c>
      <c r="H1026" s="3">
        <v>1917.92</v>
      </c>
      <c r="I1026" s="3">
        <v>117</v>
      </c>
      <c r="J1026" s="3">
        <v>2594.37</v>
      </c>
      <c r="K1026" s="3">
        <v>544.46</v>
      </c>
      <c r="L1026" s="3">
        <v>44.22</v>
      </c>
      <c r="M1026" s="3">
        <v>1011.58</v>
      </c>
      <c r="N1026" s="3">
        <v>31.39</v>
      </c>
      <c r="O1026" s="3">
        <f>VLOOKUP(B1026,SWH!$A$4:$B$19,2,FALSE)</f>
        <v>7.471224873E-2</v>
      </c>
      <c r="P1026" s="3">
        <f t="shared" si="61"/>
        <v>31.315287751270002</v>
      </c>
      <c r="Q1026" s="3">
        <v>0</v>
      </c>
      <c r="R1026" s="3">
        <v>0</v>
      </c>
      <c r="S1026" s="3">
        <v>225.24</v>
      </c>
      <c r="T1026" s="3">
        <v>155.37</v>
      </c>
      <c r="U1026" s="3">
        <v>595.91</v>
      </c>
      <c r="V1026" s="3">
        <v>132.74</v>
      </c>
      <c r="W1026" s="3">
        <f t="shared" si="62"/>
        <v>2138.36528775127</v>
      </c>
      <c r="X1026" s="3">
        <f t="shared" si="63"/>
        <v>2359.6</v>
      </c>
      <c r="Y1026" s="3">
        <v>7100.06</v>
      </c>
      <c r="Z1026" s="3">
        <v>3499.96</v>
      </c>
      <c r="AA1026" s="3">
        <f t="shared" ref="AA1026:AA1089" si="64">SUM(Y1026:Z1026)</f>
        <v>10600.02</v>
      </c>
    </row>
    <row r="1027" spans="1:27" x14ac:dyDescent="0.25">
      <c r="A1027" s="93">
        <v>2015</v>
      </c>
      <c r="B1027" s="93" t="s">
        <v>57</v>
      </c>
      <c r="C1027" s="121" t="s">
        <v>8</v>
      </c>
      <c r="D1027" s="3">
        <f>VLOOKUP(B1027,SWH!$A$4:$C$19,3,FALSE)</f>
        <v>19592</v>
      </c>
      <c r="E1027" s="3">
        <v>0</v>
      </c>
      <c r="F1027" s="3">
        <v>4619.68</v>
      </c>
      <c r="G1027" s="3">
        <v>415.13</v>
      </c>
      <c r="H1027" s="3">
        <v>1971.77</v>
      </c>
      <c r="I1027" s="3">
        <v>117.73</v>
      </c>
      <c r="J1027" s="3">
        <v>2594.37</v>
      </c>
      <c r="K1027" s="3">
        <v>544.46</v>
      </c>
      <c r="L1027" s="3">
        <v>44.26</v>
      </c>
      <c r="M1027" s="3">
        <v>1064.8800000000001</v>
      </c>
      <c r="N1027" s="3">
        <v>34.69</v>
      </c>
      <c r="O1027" s="3">
        <f>VLOOKUP(B1027,SWH!$A$4:$B$19,2,FALSE)</f>
        <v>7.471224873E-2</v>
      </c>
      <c r="P1027" s="3">
        <f t="shared" ref="P1027:P1090" si="65">N1027-O1027</f>
        <v>34.615287751269996</v>
      </c>
      <c r="Q1027" s="3">
        <v>0</v>
      </c>
      <c r="R1027" s="3">
        <v>0</v>
      </c>
      <c r="S1027" s="3">
        <v>238.36</v>
      </c>
      <c r="T1027" s="3">
        <v>155.37</v>
      </c>
      <c r="U1027" s="3">
        <v>635.1</v>
      </c>
      <c r="V1027" s="3">
        <v>132.53</v>
      </c>
      <c r="W1027" s="3">
        <f t="shared" ref="W1027:W1090" si="66">E1027+G1027+M1027+SUM(P1027:S1027)</f>
        <v>1752.9852877512703</v>
      </c>
      <c r="X1027" s="3">
        <f t="shared" ref="X1027:X1090" si="67">F1027</f>
        <v>4619.68</v>
      </c>
      <c r="Y1027" s="3">
        <v>6769.09</v>
      </c>
      <c r="Z1027" s="3">
        <v>5799.23</v>
      </c>
      <c r="AA1027" s="3">
        <f t="shared" si="64"/>
        <v>12568.32</v>
      </c>
    </row>
    <row r="1028" spans="1:27" x14ac:dyDescent="0.25">
      <c r="A1028" s="93">
        <v>2018</v>
      </c>
      <c r="B1028" s="93" t="s">
        <v>57</v>
      </c>
      <c r="C1028" s="121" t="s">
        <v>10</v>
      </c>
      <c r="D1028" s="3">
        <f>VLOOKUP(B1028,SWH!$A$4:$C$19,3,FALSE)</f>
        <v>19592</v>
      </c>
      <c r="E1028" s="3">
        <v>0</v>
      </c>
      <c r="F1028" s="3">
        <v>184.62</v>
      </c>
      <c r="G1028" s="3">
        <v>6012.41</v>
      </c>
      <c r="H1028" s="3">
        <v>1536.86</v>
      </c>
      <c r="I1028" s="3">
        <v>82.45</v>
      </c>
      <c r="J1028" s="3">
        <v>2594.37</v>
      </c>
      <c r="K1028" s="3">
        <v>544.46</v>
      </c>
      <c r="L1028" s="3">
        <v>32.18</v>
      </c>
      <c r="M1028" s="3">
        <v>1446.23</v>
      </c>
      <c r="N1028" s="3">
        <v>127.43</v>
      </c>
      <c r="O1028" s="3">
        <f>VLOOKUP(B1028,SWH!$A$4:$B$19,2,FALSE)</f>
        <v>7.471224873E-2</v>
      </c>
      <c r="P1028" s="3">
        <f t="shared" si="65"/>
        <v>127.35528775127001</v>
      </c>
      <c r="Q1028" s="3">
        <v>0</v>
      </c>
      <c r="R1028" s="3">
        <v>0</v>
      </c>
      <c r="S1028" s="3">
        <v>406.06</v>
      </c>
      <c r="T1028" s="3">
        <v>155.35</v>
      </c>
      <c r="U1028" s="3">
        <v>322.83999999999997</v>
      </c>
      <c r="V1028" s="3">
        <v>136.65</v>
      </c>
      <c r="W1028" s="3">
        <f t="shared" si="66"/>
        <v>7992.0552877512691</v>
      </c>
      <c r="X1028" s="3">
        <f t="shared" si="67"/>
        <v>184.62</v>
      </c>
      <c r="Y1028" s="3">
        <v>12529.99</v>
      </c>
      <c r="Z1028" s="3">
        <v>1051.92</v>
      </c>
      <c r="AA1028" s="3">
        <f t="shared" si="64"/>
        <v>13581.91</v>
      </c>
    </row>
    <row r="1029" spans="1:27" x14ac:dyDescent="0.25">
      <c r="A1029" s="93">
        <v>2018</v>
      </c>
      <c r="B1029" s="93" t="s">
        <v>57</v>
      </c>
      <c r="C1029" s="121" t="s">
        <v>6</v>
      </c>
      <c r="D1029" s="3">
        <f>VLOOKUP(B1029,SWH!$A$4:$C$19,3,FALSE)</f>
        <v>19592</v>
      </c>
      <c r="E1029" s="3">
        <v>0</v>
      </c>
      <c r="F1029" s="3">
        <v>6.72</v>
      </c>
      <c r="G1029" s="3">
        <v>5211.93</v>
      </c>
      <c r="H1029" s="3">
        <v>1542.97</v>
      </c>
      <c r="I1029" s="3">
        <v>82.43</v>
      </c>
      <c r="J1029" s="3">
        <v>2594.37</v>
      </c>
      <c r="K1029" s="3">
        <v>544.46</v>
      </c>
      <c r="L1029" s="3">
        <v>32.18</v>
      </c>
      <c r="M1029" s="3">
        <v>1177.92</v>
      </c>
      <c r="N1029" s="3">
        <v>121.43</v>
      </c>
      <c r="O1029" s="3">
        <f>VLOOKUP(B1029,SWH!$A$4:$B$19,2,FALSE)</f>
        <v>7.471224873E-2</v>
      </c>
      <c r="P1029" s="3">
        <f t="shared" si="65"/>
        <v>121.35528775127001</v>
      </c>
      <c r="Q1029" s="3">
        <v>0</v>
      </c>
      <c r="R1029" s="3">
        <v>0</v>
      </c>
      <c r="S1029" s="3">
        <v>295.02999999999997</v>
      </c>
      <c r="T1029" s="3">
        <v>155.35</v>
      </c>
      <c r="U1029" s="3">
        <v>331.72</v>
      </c>
      <c r="V1029" s="3">
        <v>135.79</v>
      </c>
      <c r="W1029" s="3">
        <f t="shared" si="66"/>
        <v>6806.2352877512703</v>
      </c>
      <c r="X1029" s="3">
        <f t="shared" si="67"/>
        <v>6.72</v>
      </c>
      <c r="Y1029" s="3">
        <v>11349.41</v>
      </c>
      <c r="Z1029" s="3">
        <v>882.91</v>
      </c>
      <c r="AA1029" s="3">
        <f t="shared" si="64"/>
        <v>12232.32</v>
      </c>
    </row>
    <row r="1030" spans="1:27" x14ac:dyDescent="0.25">
      <c r="A1030" s="93">
        <v>2018</v>
      </c>
      <c r="B1030" s="93" t="s">
        <v>57</v>
      </c>
      <c r="C1030" s="121" t="s">
        <v>11</v>
      </c>
      <c r="D1030" s="3">
        <f>VLOOKUP(B1030,SWH!$A$4:$C$19,3,FALSE)</f>
        <v>19592</v>
      </c>
      <c r="E1030" s="3">
        <v>0</v>
      </c>
      <c r="F1030" s="3">
        <v>4.82</v>
      </c>
      <c r="G1030" s="3">
        <v>3883.11</v>
      </c>
      <c r="H1030" s="3">
        <v>1551.63</v>
      </c>
      <c r="I1030" s="3">
        <v>82.44</v>
      </c>
      <c r="J1030" s="3">
        <v>2594.37</v>
      </c>
      <c r="K1030" s="3">
        <v>544.46</v>
      </c>
      <c r="L1030" s="3">
        <v>32.18</v>
      </c>
      <c r="M1030" s="3">
        <v>1055.96</v>
      </c>
      <c r="N1030" s="3">
        <v>81.64</v>
      </c>
      <c r="O1030" s="3">
        <f>VLOOKUP(B1030,SWH!$A$4:$B$19,2,FALSE)</f>
        <v>7.471224873E-2</v>
      </c>
      <c r="P1030" s="3">
        <f t="shared" si="65"/>
        <v>81.565287751270006</v>
      </c>
      <c r="Q1030" s="3">
        <v>0</v>
      </c>
      <c r="R1030" s="3">
        <v>0</v>
      </c>
      <c r="S1030" s="3">
        <v>320.39999999999998</v>
      </c>
      <c r="T1030" s="3">
        <v>155.35</v>
      </c>
      <c r="U1030" s="3">
        <v>352.69</v>
      </c>
      <c r="V1030" s="3">
        <v>135.25</v>
      </c>
      <c r="W1030" s="3">
        <f t="shared" si="66"/>
        <v>5341.0352877512696</v>
      </c>
      <c r="X1030" s="3">
        <f t="shared" si="67"/>
        <v>4.82</v>
      </c>
      <c r="Y1030" s="3">
        <v>9892.34</v>
      </c>
      <c r="Z1030" s="3">
        <v>901.97</v>
      </c>
      <c r="AA1030" s="3">
        <f t="shared" si="64"/>
        <v>10794.31</v>
      </c>
    </row>
    <row r="1031" spans="1:27" x14ac:dyDescent="0.25">
      <c r="A1031" s="93">
        <v>2018</v>
      </c>
      <c r="B1031" s="93" t="s">
        <v>57</v>
      </c>
      <c r="C1031" s="121" t="s">
        <v>13</v>
      </c>
      <c r="D1031" s="3">
        <f>VLOOKUP(B1031,SWH!$A$4:$C$19,3,FALSE)</f>
        <v>19592</v>
      </c>
      <c r="E1031" s="3">
        <v>0</v>
      </c>
      <c r="F1031" s="3">
        <v>47.64</v>
      </c>
      <c r="G1031" s="3">
        <v>4480.04</v>
      </c>
      <c r="H1031" s="3">
        <v>1551</v>
      </c>
      <c r="I1031" s="3">
        <v>82.32</v>
      </c>
      <c r="J1031" s="3">
        <v>2594.37</v>
      </c>
      <c r="K1031" s="3">
        <v>544.46</v>
      </c>
      <c r="L1031" s="3">
        <v>32.18</v>
      </c>
      <c r="M1031" s="3">
        <v>1235.6400000000001</v>
      </c>
      <c r="N1031" s="3">
        <v>104.19</v>
      </c>
      <c r="O1031" s="3">
        <f>VLOOKUP(B1031,SWH!$A$4:$B$19,2,FALSE)</f>
        <v>7.471224873E-2</v>
      </c>
      <c r="P1031" s="3">
        <f t="shared" si="65"/>
        <v>104.11528775127</v>
      </c>
      <c r="Q1031" s="3">
        <v>0</v>
      </c>
      <c r="R1031" s="3">
        <v>0</v>
      </c>
      <c r="S1031" s="3">
        <v>264.26</v>
      </c>
      <c r="T1031" s="3">
        <v>155.36000000000001</v>
      </c>
      <c r="U1031" s="3">
        <v>365.96</v>
      </c>
      <c r="V1031" s="3">
        <v>134.69</v>
      </c>
      <c r="W1031" s="3">
        <f t="shared" si="66"/>
        <v>6084.05528775127</v>
      </c>
      <c r="X1031" s="3">
        <f t="shared" si="67"/>
        <v>47.64</v>
      </c>
      <c r="Y1031" s="3">
        <v>10634.05</v>
      </c>
      <c r="Z1031" s="3">
        <v>958.06</v>
      </c>
      <c r="AA1031" s="3">
        <f t="shared" si="64"/>
        <v>11592.109999999999</v>
      </c>
    </row>
    <row r="1032" spans="1:27" x14ac:dyDescent="0.25">
      <c r="A1032" s="93">
        <v>2018</v>
      </c>
      <c r="B1032" s="93" t="s">
        <v>57</v>
      </c>
      <c r="C1032" s="121" t="s">
        <v>19</v>
      </c>
      <c r="D1032" s="3">
        <f>VLOOKUP(B1032,SWH!$A$4:$C$19,3,FALSE)</f>
        <v>19592</v>
      </c>
      <c r="E1032" s="3">
        <v>0</v>
      </c>
      <c r="F1032" s="3">
        <v>15.17</v>
      </c>
      <c r="G1032" s="3">
        <v>3307.25</v>
      </c>
      <c r="H1032" s="3">
        <v>1554.52</v>
      </c>
      <c r="I1032" s="3">
        <v>82.29</v>
      </c>
      <c r="J1032" s="3">
        <v>2594.37</v>
      </c>
      <c r="K1032" s="3">
        <v>544.46</v>
      </c>
      <c r="L1032" s="3">
        <v>32.19</v>
      </c>
      <c r="M1032" s="3">
        <v>1000.08</v>
      </c>
      <c r="N1032" s="3">
        <v>77.13</v>
      </c>
      <c r="O1032" s="3">
        <f>VLOOKUP(B1032,SWH!$A$4:$B$19,2,FALSE)</f>
        <v>7.471224873E-2</v>
      </c>
      <c r="P1032" s="3">
        <f t="shared" si="65"/>
        <v>77.055287751270001</v>
      </c>
      <c r="Q1032" s="3">
        <v>0</v>
      </c>
      <c r="R1032" s="3">
        <v>0</v>
      </c>
      <c r="S1032" s="3">
        <v>245.41</v>
      </c>
      <c r="T1032" s="3">
        <v>155.36000000000001</v>
      </c>
      <c r="U1032" s="3">
        <v>392.75</v>
      </c>
      <c r="V1032" s="3">
        <v>134.85</v>
      </c>
      <c r="W1032" s="3">
        <f t="shared" si="66"/>
        <v>4629.7952877512698</v>
      </c>
      <c r="X1032" s="3">
        <f t="shared" si="67"/>
        <v>15.17</v>
      </c>
      <c r="Y1032" s="3">
        <v>9183.44</v>
      </c>
      <c r="Z1032" s="3">
        <v>952.37</v>
      </c>
      <c r="AA1032" s="3">
        <f t="shared" si="64"/>
        <v>10135.810000000001</v>
      </c>
    </row>
    <row r="1033" spans="1:27" x14ac:dyDescent="0.25">
      <c r="A1033" s="93">
        <v>2018</v>
      </c>
      <c r="B1033" s="93" t="s">
        <v>57</v>
      </c>
      <c r="C1033" s="121" t="s">
        <v>20</v>
      </c>
      <c r="D1033" s="3">
        <f>VLOOKUP(B1033,SWH!$A$4:$C$19,3,FALSE)</f>
        <v>19592</v>
      </c>
      <c r="E1033" s="3">
        <v>0</v>
      </c>
      <c r="F1033" s="3">
        <v>21.87</v>
      </c>
      <c r="G1033" s="3">
        <v>2571.4299999999998</v>
      </c>
      <c r="H1033" s="3">
        <v>1560.98</v>
      </c>
      <c r="I1033" s="3">
        <v>82.36</v>
      </c>
      <c r="J1033" s="3">
        <v>2594.37</v>
      </c>
      <c r="K1033" s="3">
        <v>544.46</v>
      </c>
      <c r="L1033" s="3">
        <v>32.19</v>
      </c>
      <c r="M1033" s="3">
        <v>1035.03</v>
      </c>
      <c r="N1033" s="3">
        <v>48.75</v>
      </c>
      <c r="O1033" s="3">
        <f>VLOOKUP(B1033,SWH!$A$4:$B$19,2,FALSE)</f>
        <v>7.471224873E-2</v>
      </c>
      <c r="P1033" s="3">
        <f t="shared" si="65"/>
        <v>48.675287751269998</v>
      </c>
      <c r="Q1033" s="3">
        <v>0</v>
      </c>
      <c r="R1033" s="3">
        <v>0</v>
      </c>
      <c r="S1033" s="3">
        <v>203.5</v>
      </c>
      <c r="T1033" s="3">
        <v>155.37</v>
      </c>
      <c r="U1033" s="3">
        <v>398.58</v>
      </c>
      <c r="V1033" s="3">
        <v>132.46</v>
      </c>
      <c r="W1033" s="3">
        <f t="shared" si="66"/>
        <v>3858.63528775127</v>
      </c>
      <c r="X1033" s="3">
        <f t="shared" si="67"/>
        <v>21.87</v>
      </c>
      <c r="Y1033" s="3">
        <v>8416.44</v>
      </c>
      <c r="Z1033" s="3">
        <v>964.91</v>
      </c>
      <c r="AA1033" s="3">
        <f t="shared" si="64"/>
        <v>9381.35</v>
      </c>
    </row>
    <row r="1034" spans="1:27" x14ac:dyDescent="0.25">
      <c r="A1034" s="93">
        <v>2018</v>
      </c>
      <c r="B1034" s="93" t="s">
        <v>57</v>
      </c>
      <c r="C1034" s="121" t="s">
        <v>3</v>
      </c>
      <c r="D1034" s="3">
        <f>VLOOKUP(B1034,SWH!$A$4:$C$19,3,FALSE)</f>
        <v>19592</v>
      </c>
      <c r="E1034" s="3">
        <v>0</v>
      </c>
      <c r="F1034" s="3">
        <v>168.85</v>
      </c>
      <c r="G1034" s="3">
        <v>2008.52</v>
      </c>
      <c r="H1034" s="3">
        <v>1563.6</v>
      </c>
      <c r="I1034" s="3">
        <v>82.34</v>
      </c>
      <c r="J1034" s="3">
        <v>2594.37</v>
      </c>
      <c r="K1034" s="3">
        <v>544.46</v>
      </c>
      <c r="L1034" s="3">
        <v>32.19</v>
      </c>
      <c r="M1034" s="3">
        <v>915.73</v>
      </c>
      <c r="N1034" s="3">
        <v>47.68</v>
      </c>
      <c r="O1034" s="3">
        <f>VLOOKUP(B1034,SWH!$A$4:$B$19,2,FALSE)</f>
        <v>7.471224873E-2</v>
      </c>
      <c r="P1034" s="3">
        <f t="shared" si="65"/>
        <v>47.605287751269998</v>
      </c>
      <c r="Q1034" s="3">
        <v>0</v>
      </c>
      <c r="R1034" s="3">
        <v>0</v>
      </c>
      <c r="S1034" s="3">
        <v>237.01</v>
      </c>
      <c r="T1034" s="3">
        <v>155.37</v>
      </c>
      <c r="U1034" s="3">
        <v>453.62</v>
      </c>
      <c r="V1034" s="3">
        <v>133.19</v>
      </c>
      <c r="W1034" s="3">
        <f t="shared" si="66"/>
        <v>3208.86528775127</v>
      </c>
      <c r="X1034" s="3">
        <f t="shared" si="67"/>
        <v>168.85</v>
      </c>
      <c r="Y1034" s="3">
        <v>7769.99</v>
      </c>
      <c r="Z1034" s="3">
        <v>1166.93</v>
      </c>
      <c r="AA1034" s="3">
        <f t="shared" si="64"/>
        <v>8936.92</v>
      </c>
    </row>
    <row r="1035" spans="1:27" x14ac:dyDescent="0.25">
      <c r="A1035" s="93">
        <v>2018</v>
      </c>
      <c r="B1035" s="93" t="s">
        <v>57</v>
      </c>
      <c r="C1035" s="121" t="s">
        <v>7</v>
      </c>
      <c r="D1035" s="3">
        <f>VLOOKUP(B1035,SWH!$A$4:$C$19,3,FALSE)</f>
        <v>19592</v>
      </c>
      <c r="E1035" s="3">
        <v>0</v>
      </c>
      <c r="F1035" s="3">
        <v>274.63</v>
      </c>
      <c r="G1035" s="3">
        <v>1907.64</v>
      </c>
      <c r="H1035" s="3">
        <v>1558.41</v>
      </c>
      <c r="I1035" s="3">
        <v>82.33</v>
      </c>
      <c r="J1035" s="3">
        <v>2594.37</v>
      </c>
      <c r="K1035" s="3">
        <v>544.46</v>
      </c>
      <c r="L1035" s="3">
        <v>32.19</v>
      </c>
      <c r="M1035" s="3">
        <v>987.93</v>
      </c>
      <c r="N1035" s="3">
        <v>39.51</v>
      </c>
      <c r="O1035" s="3">
        <f>VLOOKUP(B1035,SWH!$A$4:$B$19,2,FALSE)</f>
        <v>7.471224873E-2</v>
      </c>
      <c r="P1035" s="3">
        <f t="shared" si="65"/>
        <v>39.435287751269996</v>
      </c>
      <c r="Q1035" s="3">
        <v>0</v>
      </c>
      <c r="R1035" s="3">
        <v>0</v>
      </c>
      <c r="S1035" s="3">
        <v>0</v>
      </c>
      <c r="T1035" s="3">
        <v>155.37</v>
      </c>
      <c r="U1035" s="3">
        <v>438.67</v>
      </c>
      <c r="V1035" s="3">
        <v>132.27000000000001</v>
      </c>
      <c r="W1035" s="3">
        <f t="shared" si="66"/>
        <v>2935.0052877512703</v>
      </c>
      <c r="X1035" s="3">
        <f t="shared" si="67"/>
        <v>274.63</v>
      </c>
      <c r="Y1035" s="3">
        <v>7490.01</v>
      </c>
      <c r="Z1035" s="3">
        <v>1257.76</v>
      </c>
      <c r="AA1035" s="3">
        <f t="shared" si="64"/>
        <v>8747.77</v>
      </c>
    </row>
    <row r="1036" spans="1:27" x14ac:dyDescent="0.25">
      <c r="A1036" s="93">
        <v>2018</v>
      </c>
      <c r="B1036" s="93" t="s">
        <v>57</v>
      </c>
      <c r="C1036" s="121" t="s">
        <v>17</v>
      </c>
      <c r="D1036" s="3">
        <f>VLOOKUP(B1036,SWH!$A$4:$C$19,3,FALSE)</f>
        <v>19592</v>
      </c>
      <c r="E1036" s="3">
        <v>0</v>
      </c>
      <c r="F1036" s="3">
        <v>108.43</v>
      </c>
      <c r="G1036" s="3">
        <v>1410.62</v>
      </c>
      <c r="H1036" s="3">
        <v>1558.59</v>
      </c>
      <c r="I1036" s="3">
        <v>82.48</v>
      </c>
      <c r="J1036" s="3">
        <v>2594.37</v>
      </c>
      <c r="K1036" s="3">
        <v>544.46</v>
      </c>
      <c r="L1036" s="3">
        <v>32.19</v>
      </c>
      <c r="M1036" s="3">
        <v>848.13</v>
      </c>
      <c r="N1036" s="3">
        <v>35.72</v>
      </c>
      <c r="O1036" s="3">
        <f>VLOOKUP(B1036,SWH!$A$4:$B$19,2,FALSE)</f>
        <v>7.471224873E-2</v>
      </c>
      <c r="P1036" s="3">
        <f t="shared" si="65"/>
        <v>35.645287751269997</v>
      </c>
      <c r="Q1036" s="3">
        <v>0</v>
      </c>
      <c r="R1036" s="3">
        <v>0</v>
      </c>
      <c r="S1036" s="3">
        <v>0</v>
      </c>
      <c r="T1036" s="3">
        <v>155.37</v>
      </c>
      <c r="U1036" s="3">
        <v>449.85</v>
      </c>
      <c r="V1036" s="3">
        <v>133.34</v>
      </c>
      <c r="W1036" s="3">
        <f t="shared" si="66"/>
        <v>2294.3952877512702</v>
      </c>
      <c r="X1036" s="3">
        <f t="shared" si="67"/>
        <v>108.43</v>
      </c>
      <c r="Y1036" s="3">
        <v>6850.8</v>
      </c>
      <c r="Z1036" s="3">
        <v>1102.73</v>
      </c>
      <c r="AA1036" s="3">
        <f t="shared" si="64"/>
        <v>7953.5300000000007</v>
      </c>
    </row>
    <row r="1037" spans="1:27" x14ac:dyDescent="0.25">
      <c r="A1037" s="93">
        <v>2018</v>
      </c>
      <c r="B1037" s="93" t="s">
        <v>57</v>
      </c>
      <c r="C1037" s="121" t="s">
        <v>14</v>
      </c>
      <c r="D1037" s="3">
        <f>VLOOKUP(B1037,SWH!$A$4:$C$19,3,FALSE)</f>
        <v>19592</v>
      </c>
      <c r="E1037" s="3">
        <v>0</v>
      </c>
      <c r="F1037" s="3">
        <v>427.45</v>
      </c>
      <c r="G1037" s="3">
        <v>1429.72</v>
      </c>
      <c r="H1037" s="3">
        <v>1565.98</v>
      </c>
      <c r="I1037" s="3">
        <v>82.5</v>
      </c>
      <c r="J1037" s="3">
        <v>2594.37</v>
      </c>
      <c r="K1037" s="3">
        <v>544.46</v>
      </c>
      <c r="L1037" s="3">
        <v>32.19</v>
      </c>
      <c r="M1037" s="3">
        <v>877.76</v>
      </c>
      <c r="N1037" s="3">
        <v>37.869999999999997</v>
      </c>
      <c r="O1037" s="3">
        <f>VLOOKUP(B1037,SWH!$A$4:$B$19,2,FALSE)</f>
        <v>7.471224873E-2</v>
      </c>
      <c r="P1037" s="3">
        <f t="shared" si="65"/>
        <v>37.795287751269996</v>
      </c>
      <c r="Q1037" s="3">
        <v>0</v>
      </c>
      <c r="R1037" s="3">
        <v>0</v>
      </c>
      <c r="S1037" s="3">
        <v>246.14</v>
      </c>
      <c r="T1037" s="3">
        <v>155.37</v>
      </c>
      <c r="U1037" s="3">
        <v>497.89</v>
      </c>
      <c r="V1037" s="3">
        <v>132.87</v>
      </c>
      <c r="W1037" s="3">
        <f t="shared" si="66"/>
        <v>2591.4152877512702</v>
      </c>
      <c r="X1037" s="3">
        <f t="shared" si="67"/>
        <v>427.45</v>
      </c>
      <c r="Y1037" s="3">
        <v>7154.78</v>
      </c>
      <c r="Z1037" s="3">
        <v>1469.8</v>
      </c>
      <c r="AA1037" s="3">
        <f t="shared" si="64"/>
        <v>8624.58</v>
      </c>
    </row>
    <row r="1038" spans="1:27" x14ac:dyDescent="0.25">
      <c r="A1038" s="93">
        <v>2018</v>
      </c>
      <c r="B1038" s="93" t="s">
        <v>57</v>
      </c>
      <c r="C1038" s="121" t="s">
        <v>2</v>
      </c>
      <c r="D1038" s="3">
        <f>VLOOKUP(B1038,SWH!$A$4:$C$19,3,FALSE)</f>
        <v>19592</v>
      </c>
      <c r="E1038" s="3">
        <v>0</v>
      </c>
      <c r="F1038" s="3">
        <v>615.74</v>
      </c>
      <c r="G1038" s="3">
        <v>1355.67</v>
      </c>
      <c r="H1038" s="3">
        <v>1557.67</v>
      </c>
      <c r="I1038" s="3">
        <v>82.31</v>
      </c>
      <c r="J1038" s="3">
        <v>2594.37</v>
      </c>
      <c r="K1038" s="3">
        <v>544.46</v>
      </c>
      <c r="L1038" s="3">
        <v>32.19</v>
      </c>
      <c r="M1038" s="3">
        <v>1007.52</v>
      </c>
      <c r="N1038" s="3">
        <v>30.45</v>
      </c>
      <c r="O1038" s="3">
        <f>VLOOKUP(B1038,SWH!$A$4:$B$19,2,FALSE)</f>
        <v>7.471224873E-2</v>
      </c>
      <c r="P1038" s="3">
        <f t="shared" si="65"/>
        <v>30.375287751270001</v>
      </c>
      <c r="Q1038" s="3">
        <v>0</v>
      </c>
      <c r="R1038" s="3">
        <v>0</v>
      </c>
      <c r="S1038" s="3">
        <v>0</v>
      </c>
      <c r="T1038" s="3">
        <v>155.37</v>
      </c>
      <c r="U1038" s="3">
        <v>484.69</v>
      </c>
      <c r="V1038" s="3">
        <v>131.96</v>
      </c>
      <c r="W1038" s="3">
        <f t="shared" si="66"/>
        <v>2393.5652877512703</v>
      </c>
      <c r="X1038" s="3">
        <f t="shared" si="67"/>
        <v>615.74</v>
      </c>
      <c r="Y1038" s="3">
        <v>6947.5</v>
      </c>
      <c r="Z1038" s="3">
        <v>1644.88</v>
      </c>
      <c r="AA1038" s="3">
        <f t="shared" si="64"/>
        <v>8592.380000000001</v>
      </c>
    </row>
    <row r="1039" spans="1:27" x14ac:dyDescent="0.25">
      <c r="A1039" s="93">
        <v>2018</v>
      </c>
      <c r="B1039" s="93" t="s">
        <v>57</v>
      </c>
      <c r="C1039" s="121" t="s">
        <v>18</v>
      </c>
      <c r="D1039" s="3">
        <f>VLOOKUP(B1039,SWH!$A$4:$C$19,3,FALSE)</f>
        <v>19592</v>
      </c>
      <c r="E1039" s="3">
        <v>0</v>
      </c>
      <c r="F1039" s="3">
        <v>1057.0899999999999</v>
      </c>
      <c r="G1039" s="3">
        <v>638.5</v>
      </c>
      <c r="H1039" s="3">
        <v>1581.32</v>
      </c>
      <c r="I1039" s="3">
        <v>82.49</v>
      </c>
      <c r="J1039" s="3">
        <v>2594.37</v>
      </c>
      <c r="K1039" s="3">
        <v>544.46</v>
      </c>
      <c r="L1039" s="3">
        <v>32.200000000000003</v>
      </c>
      <c r="M1039" s="3">
        <v>811.43</v>
      </c>
      <c r="N1039" s="3">
        <v>20.64</v>
      </c>
      <c r="O1039" s="3">
        <f>VLOOKUP(B1039,SWH!$A$4:$B$19,2,FALSE)</f>
        <v>7.471224873E-2</v>
      </c>
      <c r="P1039" s="3">
        <f t="shared" si="65"/>
        <v>20.565287751270002</v>
      </c>
      <c r="Q1039" s="3">
        <v>0</v>
      </c>
      <c r="R1039" s="3">
        <v>0</v>
      </c>
      <c r="S1039" s="3">
        <v>0</v>
      </c>
      <c r="T1039" s="3">
        <v>155.37</v>
      </c>
      <c r="U1039" s="3">
        <v>504.86</v>
      </c>
      <c r="V1039" s="3">
        <v>132.59</v>
      </c>
      <c r="W1039" s="3">
        <f t="shared" si="66"/>
        <v>1470.4952877512699</v>
      </c>
      <c r="X1039" s="3">
        <f t="shared" si="67"/>
        <v>1057.0899999999999</v>
      </c>
      <c r="Y1039" s="3">
        <v>6048.92</v>
      </c>
      <c r="Z1039" s="3">
        <v>2106.4</v>
      </c>
      <c r="AA1039" s="3">
        <f t="shared" si="64"/>
        <v>8155.32</v>
      </c>
    </row>
    <row r="1040" spans="1:27" x14ac:dyDescent="0.25">
      <c r="A1040" s="93">
        <v>2018</v>
      </c>
      <c r="B1040" s="93" t="s">
        <v>57</v>
      </c>
      <c r="C1040" s="121" t="s">
        <v>4</v>
      </c>
      <c r="D1040" s="3">
        <f>VLOOKUP(B1040,SWH!$A$4:$C$19,3,FALSE)</f>
        <v>19592</v>
      </c>
      <c r="E1040" s="3">
        <v>0</v>
      </c>
      <c r="F1040" s="3">
        <v>929.66</v>
      </c>
      <c r="G1040" s="3">
        <v>965.51</v>
      </c>
      <c r="H1040" s="3">
        <v>1565.9</v>
      </c>
      <c r="I1040" s="3">
        <v>82.37</v>
      </c>
      <c r="J1040" s="3">
        <v>2594.37</v>
      </c>
      <c r="K1040" s="3">
        <v>544.46</v>
      </c>
      <c r="L1040" s="3">
        <v>32.19</v>
      </c>
      <c r="M1040" s="3">
        <v>901.23</v>
      </c>
      <c r="N1040" s="3">
        <v>23.34</v>
      </c>
      <c r="O1040" s="3">
        <f>VLOOKUP(B1040,SWH!$A$4:$B$19,2,FALSE)</f>
        <v>7.471224873E-2</v>
      </c>
      <c r="P1040" s="3">
        <f t="shared" si="65"/>
        <v>23.265287751270002</v>
      </c>
      <c r="Q1040" s="3">
        <v>0</v>
      </c>
      <c r="R1040" s="3">
        <v>0</v>
      </c>
      <c r="S1040" s="3">
        <v>233.07</v>
      </c>
      <c r="T1040" s="3">
        <v>155.37</v>
      </c>
      <c r="U1040" s="3">
        <v>534.37</v>
      </c>
      <c r="V1040" s="3">
        <v>132.72</v>
      </c>
      <c r="W1040" s="3">
        <f t="shared" si="66"/>
        <v>2123.07528775127</v>
      </c>
      <c r="X1040" s="3">
        <f t="shared" si="67"/>
        <v>929.66</v>
      </c>
      <c r="Y1040" s="3">
        <v>6686.07</v>
      </c>
      <c r="Z1040" s="3">
        <v>2008.49</v>
      </c>
      <c r="AA1040" s="3">
        <f t="shared" si="64"/>
        <v>8694.56</v>
      </c>
    </row>
    <row r="1041" spans="1:27" x14ac:dyDescent="0.25">
      <c r="A1041" s="93">
        <v>2018</v>
      </c>
      <c r="B1041" s="93" t="s">
        <v>57</v>
      </c>
      <c r="C1041" s="121" t="s">
        <v>5</v>
      </c>
      <c r="D1041" s="3">
        <f>VLOOKUP(B1041,SWH!$A$4:$C$19,3,FALSE)</f>
        <v>19592</v>
      </c>
      <c r="E1041" s="3">
        <v>0</v>
      </c>
      <c r="F1041" s="3">
        <v>1412.72</v>
      </c>
      <c r="G1041" s="3">
        <v>1020.8</v>
      </c>
      <c r="H1041" s="3">
        <v>1563.3</v>
      </c>
      <c r="I1041" s="3">
        <v>82.46</v>
      </c>
      <c r="J1041" s="3">
        <v>2594.37</v>
      </c>
      <c r="K1041" s="3">
        <v>544.46</v>
      </c>
      <c r="L1041" s="3">
        <v>32.19</v>
      </c>
      <c r="M1041" s="3">
        <v>998.61</v>
      </c>
      <c r="N1041" s="3">
        <v>26.69</v>
      </c>
      <c r="O1041" s="3">
        <f>VLOOKUP(B1041,SWH!$A$4:$B$19,2,FALSE)</f>
        <v>7.471224873E-2</v>
      </c>
      <c r="P1041" s="3">
        <f t="shared" si="65"/>
        <v>26.615287751270003</v>
      </c>
      <c r="Q1041" s="3">
        <v>0</v>
      </c>
      <c r="R1041" s="3">
        <v>0</v>
      </c>
      <c r="S1041" s="3">
        <v>0</v>
      </c>
      <c r="T1041" s="3">
        <v>155.37</v>
      </c>
      <c r="U1041" s="3">
        <v>522.85</v>
      </c>
      <c r="V1041" s="3">
        <v>131.96</v>
      </c>
      <c r="W1041" s="3">
        <f t="shared" si="66"/>
        <v>2046.0252877512698</v>
      </c>
      <c r="X1041" s="3">
        <f t="shared" si="67"/>
        <v>1412.72</v>
      </c>
      <c r="Y1041" s="3">
        <v>6605.75</v>
      </c>
      <c r="Z1041" s="3">
        <v>2480.0300000000002</v>
      </c>
      <c r="AA1041" s="3">
        <f t="shared" si="64"/>
        <v>9085.7800000000007</v>
      </c>
    </row>
    <row r="1042" spans="1:27" x14ac:dyDescent="0.25">
      <c r="A1042" s="93">
        <v>2018</v>
      </c>
      <c r="B1042" s="93" t="s">
        <v>57</v>
      </c>
      <c r="C1042" s="121" t="s">
        <v>15</v>
      </c>
      <c r="D1042" s="3">
        <f>VLOOKUP(B1042,SWH!$A$4:$C$19,3,FALSE)</f>
        <v>19592</v>
      </c>
      <c r="E1042" s="3">
        <v>0</v>
      </c>
      <c r="F1042" s="3">
        <v>450.05</v>
      </c>
      <c r="G1042" s="3">
        <v>431.46</v>
      </c>
      <c r="H1042" s="3">
        <v>1576.44</v>
      </c>
      <c r="I1042" s="3">
        <v>82.45</v>
      </c>
      <c r="J1042" s="3">
        <v>2594.37</v>
      </c>
      <c r="K1042" s="3">
        <v>544.46</v>
      </c>
      <c r="L1042" s="3">
        <v>32.200000000000003</v>
      </c>
      <c r="M1042" s="3">
        <v>797.16</v>
      </c>
      <c r="N1042" s="3">
        <v>12.94</v>
      </c>
      <c r="O1042" s="3">
        <f>VLOOKUP(B1042,SWH!$A$4:$B$19,2,FALSE)</f>
        <v>7.471224873E-2</v>
      </c>
      <c r="P1042" s="3">
        <f t="shared" si="65"/>
        <v>12.865287751269999</v>
      </c>
      <c r="Q1042" s="3">
        <v>0</v>
      </c>
      <c r="R1042" s="3">
        <v>0</v>
      </c>
      <c r="S1042" s="3">
        <v>183.73</v>
      </c>
      <c r="T1042" s="3">
        <v>155.37</v>
      </c>
      <c r="U1042" s="3">
        <v>524.32000000000005</v>
      </c>
      <c r="V1042" s="3">
        <v>132.6</v>
      </c>
      <c r="W1042" s="3">
        <f t="shared" si="66"/>
        <v>1425.2152877512699</v>
      </c>
      <c r="X1042" s="3">
        <f t="shared" si="67"/>
        <v>450.05</v>
      </c>
      <c r="Y1042" s="3">
        <v>5998.71</v>
      </c>
      <c r="Z1042" s="3">
        <v>1518.83</v>
      </c>
      <c r="AA1042" s="3">
        <f t="shared" si="64"/>
        <v>7517.54</v>
      </c>
    </row>
    <row r="1043" spans="1:27" x14ac:dyDescent="0.25">
      <c r="A1043" s="93">
        <v>2018</v>
      </c>
      <c r="B1043" s="93" t="s">
        <v>57</v>
      </c>
      <c r="C1043" s="121" t="s">
        <v>16</v>
      </c>
      <c r="D1043" s="3">
        <f>VLOOKUP(B1043,SWH!$A$4:$C$19,3,FALSE)</f>
        <v>19592</v>
      </c>
      <c r="E1043" s="3">
        <v>0</v>
      </c>
      <c r="F1043" s="3">
        <v>2007.72</v>
      </c>
      <c r="G1043" s="3">
        <v>1030.3900000000001</v>
      </c>
      <c r="H1043" s="3">
        <v>1567.63</v>
      </c>
      <c r="I1043" s="3">
        <v>82.42</v>
      </c>
      <c r="J1043" s="3">
        <v>2594.37</v>
      </c>
      <c r="K1043" s="3">
        <v>544.46</v>
      </c>
      <c r="L1043" s="3">
        <v>32.19</v>
      </c>
      <c r="M1043" s="3">
        <v>989.71</v>
      </c>
      <c r="N1043" s="3">
        <v>26.44</v>
      </c>
      <c r="O1043" s="3">
        <f>VLOOKUP(B1043,SWH!$A$4:$B$19,2,FALSE)</f>
        <v>7.471224873E-2</v>
      </c>
      <c r="P1043" s="3">
        <f t="shared" si="65"/>
        <v>26.365287751270003</v>
      </c>
      <c r="Q1043" s="3">
        <v>0</v>
      </c>
      <c r="R1043" s="3">
        <v>0</v>
      </c>
      <c r="S1043" s="3">
        <v>241.14</v>
      </c>
      <c r="T1043" s="3">
        <v>155.37</v>
      </c>
      <c r="U1043" s="3">
        <v>564</v>
      </c>
      <c r="V1043" s="3">
        <v>132.97</v>
      </c>
      <c r="W1043" s="3">
        <f t="shared" si="66"/>
        <v>2287.6052877512702</v>
      </c>
      <c r="X1043" s="3">
        <f t="shared" si="67"/>
        <v>2007.72</v>
      </c>
      <c r="Y1043" s="3">
        <v>6852.63</v>
      </c>
      <c r="Z1043" s="3">
        <v>3116.18</v>
      </c>
      <c r="AA1043" s="3">
        <f t="shared" si="64"/>
        <v>9968.81</v>
      </c>
    </row>
    <row r="1044" spans="1:27" x14ac:dyDescent="0.25">
      <c r="A1044" s="93">
        <v>2018</v>
      </c>
      <c r="B1044" s="93" t="s">
        <v>57</v>
      </c>
      <c r="C1044" s="121" t="s">
        <v>9</v>
      </c>
      <c r="D1044" s="3">
        <f>VLOOKUP(B1044,SWH!$A$4:$C$19,3,FALSE)</f>
        <v>19592</v>
      </c>
      <c r="E1044" s="3">
        <v>0</v>
      </c>
      <c r="F1044" s="3">
        <v>1147.58</v>
      </c>
      <c r="G1044" s="3">
        <v>710.61</v>
      </c>
      <c r="H1044" s="3">
        <v>1568.55</v>
      </c>
      <c r="I1044" s="3">
        <v>82.31</v>
      </c>
      <c r="J1044" s="3">
        <v>2594.37</v>
      </c>
      <c r="K1044" s="3">
        <v>544.46</v>
      </c>
      <c r="L1044" s="3">
        <v>32.19</v>
      </c>
      <c r="M1044" s="3">
        <v>974.8</v>
      </c>
      <c r="N1044" s="3">
        <v>15.36</v>
      </c>
      <c r="O1044" s="3">
        <f>VLOOKUP(B1044,SWH!$A$4:$B$19,2,FALSE)</f>
        <v>7.471224873E-2</v>
      </c>
      <c r="P1044" s="3">
        <f t="shared" si="65"/>
        <v>15.285287751269999</v>
      </c>
      <c r="Q1044" s="3">
        <v>0</v>
      </c>
      <c r="R1044" s="3">
        <v>0</v>
      </c>
      <c r="S1044" s="3">
        <v>262.44</v>
      </c>
      <c r="T1044" s="3">
        <v>155.37</v>
      </c>
      <c r="U1044" s="3">
        <v>555.45000000000005</v>
      </c>
      <c r="V1044" s="3">
        <v>131.94</v>
      </c>
      <c r="W1044" s="3">
        <f t="shared" si="66"/>
        <v>1963.13528775127</v>
      </c>
      <c r="X1044" s="3">
        <f t="shared" si="67"/>
        <v>1147.58</v>
      </c>
      <c r="Y1044" s="3">
        <v>6527.95</v>
      </c>
      <c r="Z1044" s="3">
        <v>2247.4899999999998</v>
      </c>
      <c r="AA1044" s="3">
        <f t="shared" si="64"/>
        <v>8775.4399999999987</v>
      </c>
    </row>
    <row r="1045" spans="1:27" x14ac:dyDescent="0.25">
      <c r="A1045" s="93">
        <v>2018</v>
      </c>
      <c r="B1045" s="93" t="s">
        <v>57</v>
      </c>
      <c r="C1045" s="121" t="s">
        <v>12</v>
      </c>
      <c r="D1045" s="3">
        <f>VLOOKUP(B1045,SWH!$A$4:$C$19,3,FALSE)</f>
        <v>19592</v>
      </c>
      <c r="E1045" s="3">
        <v>0</v>
      </c>
      <c r="F1045" s="3">
        <v>2406.59</v>
      </c>
      <c r="G1045" s="3">
        <v>844.24</v>
      </c>
      <c r="H1045" s="3">
        <v>1569.61</v>
      </c>
      <c r="I1045" s="3">
        <v>82.45</v>
      </c>
      <c r="J1045" s="3">
        <v>2594.37</v>
      </c>
      <c r="K1045" s="3">
        <v>544.46</v>
      </c>
      <c r="L1045" s="3">
        <v>32.19</v>
      </c>
      <c r="M1045" s="3">
        <v>991.11</v>
      </c>
      <c r="N1045" s="3">
        <v>21.43</v>
      </c>
      <c r="O1045" s="3">
        <f>VLOOKUP(B1045,SWH!$A$4:$B$19,2,FALSE)</f>
        <v>7.471224873E-2</v>
      </c>
      <c r="P1045" s="3">
        <f t="shared" si="65"/>
        <v>21.355287751270001</v>
      </c>
      <c r="Q1045" s="3">
        <v>0</v>
      </c>
      <c r="R1045" s="3">
        <v>0</v>
      </c>
      <c r="S1045" s="3">
        <v>234.02</v>
      </c>
      <c r="T1045" s="3">
        <v>155.37</v>
      </c>
      <c r="U1045" s="3">
        <v>595.91999999999996</v>
      </c>
      <c r="V1045" s="3">
        <v>132.78</v>
      </c>
      <c r="W1045" s="3">
        <f t="shared" si="66"/>
        <v>2090.7252877512701</v>
      </c>
      <c r="X1045" s="3">
        <f t="shared" si="67"/>
        <v>2406.59</v>
      </c>
      <c r="Y1045" s="3">
        <v>6657.58</v>
      </c>
      <c r="Z1045" s="3">
        <v>3546.97</v>
      </c>
      <c r="AA1045" s="3">
        <f t="shared" si="64"/>
        <v>10204.549999999999</v>
      </c>
    </row>
    <row r="1046" spans="1:27" x14ac:dyDescent="0.25">
      <c r="A1046" s="93">
        <v>2018</v>
      </c>
      <c r="B1046" s="93" t="s">
        <v>57</v>
      </c>
      <c r="C1046" s="121" t="s">
        <v>8</v>
      </c>
      <c r="D1046" s="3">
        <f>VLOOKUP(B1046,SWH!$A$4:$C$19,3,FALSE)</f>
        <v>19592</v>
      </c>
      <c r="E1046" s="3">
        <v>0</v>
      </c>
      <c r="F1046" s="3">
        <v>4627.92</v>
      </c>
      <c r="G1046" s="3">
        <v>400.41</v>
      </c>
      <c r="H1046" s="3">
        <v>1609.14</v>
      </c>
      <c r="I1046" s="3">
        <v>83</v>
      </c>
      <c r="J1046" s="3">
        <v>2594.37</v>
      </c>
      <c r="K1046" s="3">
        <v>544.46</v>
      </c>
      <c r="L1046" s="3">
        <v>32.21</v>
      </c>
      <c r="M1046" s="3">
        <v>1020.24</v>
      </c>
      <c r="N1046" s="3">
        <v>20.78</v>
      </c>
      <c r="O1046" s="3">
        <f>VLOOKUP(B1046,SWH!$A$4:$B$19,2,FALSE)</f>
        <v>7.471224873E-2</v>
      </c>
      <c r="P1046" s="3">
        <f t="shared" si="65"/>
        <v>20.705287751270003</v>
      </c>
      <c r="Q1046" s="3">
        <v>0</v>
      </c>
      <c r="R1046" s="3">
        <v>0</v>
      </c>
      <c r="S1046" s="3">
        <v>245.41</v>
      </c>
      <c r="T1046" s="3">
        <v>155.38</v>
      </c>
      <c r="U1046" s="3">
        <v>635.16</v>
      </c>
      <c r="V1046" s="3">
        <v>132.58000000000001</v>
      </c>
      <c r="W1046" s="3">
        <f t="shared" si="66"/>
        <v>1686.7652877512701</v>
      </c>
      <c r="X1046" s="3">
        <f t="shared" si="67"/>
        <v>4627.92</v>
      </c>
      <c r="Y1046" s="3">
        <v>6293.53</v>
      </c>
      <c r="Z1046" s="3">
        <v>5807.54</v>
      </c>
      <c r="AA1046" s="3">
        <f t="shared" si="64"/>
        <v>12101.07</v>
      </c>
    </row>
    <row r="1047" spans="1:27" x14ac:dyDescent="0.25">
      <c r="A1047" s="93">
        <v>2006</v>
      </c>
      <c r="B1047" s="93" t="s">
        <v>58</v>
      </c>
      <c r="C1047" s="121" t="s">
        <v>10</v>
      </c>
      <c r="D1047" s="3">
        <f>VLOOKUP(B1047,SWH!$A$4:$C$19,3,FALSE)</f>
        <v>4013.58</v>
      </c>
      <c r="E1047" s="3">
        <v>0</v>
      </c>
      <c r="F1047" s="3">
        <v>0</v>
      </c>
      <c r="G1047" s="3">
        <v>1356.82</v>
      </c>
      <c r="H1047" s="3">
        <v>578.21</v>
      </c>
      <c r="I1047" s="3">
        <v>95.41</v>
      </c>
      <c r="J1047" s="3">
        <v>601.94000000000005</v>
      </c>
      <c r="K1047" s="3">
        <v>421.49</v>
      </c>
      <c r="L1047" s="3">
        <v>0</v>
      </c>
      <c r="M1047" s="3">
        <v>328.13</v>
      </c>
      <c r="N1047" s="3">
        <v>0.26</v>
      </c>
      <c r="O1047" s="3">
        <f>VLOOKUP(B1047,SWH!$A$4:$B$19,2,FALSE)</f>
        <v>0.26</v>
      </c>
      <c r="P1047" s="3">
        <f t="shared" si="65"/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457.42</v>
      </c>
      <c r="V1047" s="3">
        <v>0</v>
      </c>
      <c r="W1047" s="3">
        <f t="shared" si="66"/>
        <v>1684.9499999999998</v>
      </c>
      <c r="X1047" s="3">
        <f t="shared" si="67"/>
        <v>0</v>
      </c>
      <c r="Y1047" s="3">
        <v>2960.78</v>
      </c>
      <c r="Z1047" s="3">
        <v>878.91</v>
      </c>
      <c r="AA1047" s="3">
        <f t="shared" si="64"/>
        <v>3839.69</v>
      </c>
    </row>
    <row r="1048" spans="1:27" x14ac:dyDescent="0.25">
      <c r="A1048" s="93">
        <v>2006</v>
      </c>
      <c r="B1048" s="93" t="s">
        <v>58</v>
      </c>
      <c r="C1048" s="121" t="s">
        <v>6</v>
      </c>
      <c r="D1048" s="3">
        <f>VLOOKUP(B1048,SWH!$A$4:$C$19,3,FALSE)</f>
        <v>4013.58</v>
      </c>
      <c r="E1048" s="3">
        <v>0.1</v>
      </c>
      <c r="F1048" s="3">
        <v>0</v>
      </c>
      <c r="G1048" s="3">
        <v>1221.92</v>
      </c>
      <c r="H1048" s="3">
        <v>578.21</v>
      </c>
      <c r="I1048" s="3">
        <v>95.43</v>
      </c>
      <c r="J1048" s="3">
        <v>601.94000000000005</v>
      </c>
      <c r="K1048" s="3">
        <v>421.49</v>
      </c>
      <c r="L1048" s="3">
        <v>0</v>
      </c>
      <c r="M1048" s="3">
        <v>337.36</v>
      </c>
      <c r="N1048" s="3">
        <v>0.26</v>
      </c>
      <c r="O1048" s="3">
        <f>VLOOKUP(B1048,SWH!$A$4:$B$19,2,FALSE)</f>
        <v>0.26</v>
      </c>
      <c r="P1048" s="3">
        <f t="shared" si="65"/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456.43</v>
      </c>
      <c r="V1048" s="3">
        <v>0</v>
      </c>
      <c r="W1048" s="3">
        <f t="shared" si="66"/>
        <v>1559.38</v>
      </c>
      <c r="X1048" s="3">
        <f t="shared" si="67"/>
        <v>0</v>
      </c>
      <c r="Y1048" s="3">
        <v>2835.22</v>
      </c>
      <c r="Z1048" s="3">
        <v>877.92</v>
      </c>
      <c r="AA1048" s="3">
        <f t="shared" si="64"/>
        <v>3713.14</v>
      </c>
    </row>
    <row r="1049" spans="1:27" x14ac:dyDescent="0.25">
      <c r="A1049" s="93">
        <v>2006</v>
      </c>
      <c r="B1049" s="93" t="s">
        <v>58</v>
      </c>
      <c r="C1049" s="121" t="s">
        <v>11</v>
      </c>
      <c r="D1049" s="3">
        <f>VLOOKUP(B1049,SWH!$A$4:$C$19,3,FALSE)</f>
        <v>4013.58</v>
      </c>
      <c r="E1049" s="3">
        <v>0</v>
      </c>
      <c r="F1049" s="3">
        <v>0</v>
      </c>
      <c r="G1049" s="3">
        <v>983.02</v>
      </c>
      <c r="H1049" s="3">
        <v>578.21</v>
      </c>
      <c r="I1049" s="3">
        <v>95.44</v>
      </c>
      <c r="J1049" s="3">
        <v>601.94000000000005</v>
      </c>
      <c r="K1049" s="3">
        <v>421.49</v>
      </c>
      <c r="L1049" s="3">
        <v>0</v>
      </c>
      <c r="M1049" s="3">
        <v>324.27999999999997</v>
      </c>
      <c r="N1049" s="3">
        <v>0.26</v>
      </c>
      <c r="O1049" s="3">
        <f>VLOOKUP(B1049,SWH!$A$4:$B$19,2,FALSE)</f>
        <v>0.26</v>
      </c>
      <c r="P1049" s="3">
        <f t="shared" si="65"/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476.78</v>
      </c>
      <c r="V1049" s="3">
        <v>0</v>
      </c>
      <c r="W1049" s="3">
        <f t="shared" si="66"/>
        <v>1307.3</v>
      </c>
      <c r="X1049" s="3">
        <f t="shared" si="67"/>
        <v>0</v>
      </c>
      <c r="Y1049" s="3">
        <v>2583.16</v>
      </c>
      <c r="Z1049" s="3">
        <v>898.27</v>
      </c>
      <c r="AA1049" s="3">
        <f t="shared" si="64"/>
        <v>3481.43</v>
      </c>
    </row>
    <row r="1050" spans="1:27" x14ac:dyDescent="0.25">
      <c r="A1050" s="93">
        <v>2006</v>
      </c>
      <c r="B1050" s="93" t="s">
        <v>58</v>
      </c>
      <c r="C1050" s="121" t="s">
        <v>13</v>
      </c>
      <c r="D1050" s="3">
        <f>VLOOKUP(B1050,SWH!$A$4:$C$19,3,FALSE)</f>
        <v>4013.58</v>
      </c>
      <c r="E1050" s="3">
        <v>8.3699999999999992</v>
      </c>
      <c r="F1050" s="3">
        <v>2.69</v>
      </c>
      <c r="G1050" s="3">
        <v>1014.58</v>
      </c>
      <c r="H1050" s="3">
        <v>578.21</v>
      </c>
      <c r="I1050" s="3">
        <v>95.32</v>
      </c>
      <c r="J1050" s="3">
        <v>601.94000000000005</v>
      </c>
      <c r="K1050" s="3">
        <v>421.49</v>
      </c>
      <c r="L1050" s="3">
        <v>0</v>
      </c>
      <c r="M1050" s="3">
        <v>332.23</v>
      </c>
      <c r="N1050" s="3">
        <v>0.26</v>
      </c>
      <c r="O1050" s="3">
        <f>VLOOKUP(B1050,SWH!$A$4:$B$19,2,FALSE)</f>
        <v>0.26</v>
      </c>
      <c r="P1050" s="3">
        <f t="shared" si="65"/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477.44</v>
      </c>
      <c r="V1050" s="3">
        <v>0</v>
      </c>
      <c r="W1050" s="3">
        <f t="shared" si="66"/>
        <v>1355.18</v>
      </c>
      <c r="X1050" s="3">
        <f t="shared" si="67"/>
        <v>2.69</v>
      </c>
      <c r="Y1050" s="3">
        <v>2630.92</v>
      </c>
      <c r="Z1050" s="3">
        <v>901.62</v>
      </c>
      <c r="AA1050" s="3">
        <f t="shared" si="64"/>
        <v>3532.54</v>
      </c>
    </row>
    <row r="1051" spans="1:27" x14ac:dyDescent="0.25">
      <c r="A1051" s="93">
        <v>2006</v>
      </c>
      <c r="B1051" s="93" t="s">
        <v>58</v>
      </c>
      <c r="C1051" s="121" t="s">
        <v>19</v>
      </c>
      <c r="D1051" s="3">
        <f>VLOOKUP(B1051,SWH!$A$4:$C$19,3,FALSE)</f>
        <v>4013.58</v>
      </c>
      <c r="E1051" s="3">
        <v>18.68</v>
      </c>
      <c r="F1051" s="3">
        <v>9.68</v>
      </c>
      <c r="G1051" s="3">
        <v>847.72</v>
      </c>
      <c r="H1051" s="3">
        <v>578.21</v>
      </c>
      <c r="I1051" s="3">
        <v>95.29</v>
      </c>
      <c r="J1051" s="3">
        <v>601.94000000000005</v>
      </c>
      <c r="K1051" s="3">
        <v>421.49</v>
      </c>
      <c r="L1051" s="3">
        <v>0</v>
      </c>
      <c r="M1051" s="3">
        <v>323.36</v>
      </c>
      <c r="N1051" s="3">
        <v>0.26</v>
      </c>
      <c r="O1051" s="3">
        <f>VLOOKUP(B1051,SWH!$A$4:$B$19,2,FALSE)</f>
        <v>0.26</v>
      </c>
      <c r="P1051" s="3">
        <f t="shared" si="65"/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499.44</v>
      </c>
      <c r="V1051" s="3">
        <v>0</v>
      </c>
      <c r="W1051" s="3">
        <f t="shared" si="66"/>
        <v>1189.76</v>
      </c>
      <c r="X1051" s="3">
        <f t="shared" si="67"/>
        <v>9.68</v>
      </c>
      <c r="Y1051" s="3">
        <v>2465.46</v>
      </c>
      <c r="Z1051" s="3">
        <v>930.61</v>
      </c>
      <c r="AA1051" s="3">
        <f t="shared" si="64"/>
        <v>3396.07</v>
      </c>
    </row>
    <row r="1052" spans="1:27" x14ac:dyDescent="0.25">
      <c r="A1052" s="93">
        <v>2006</v>
      </c>
      <c r="B1052" s="93" t="s">
        <v>58</v>
      </c>
      <c r="C1052" s="121" t="s">
        <v>20</v>
      </c>
      <c r="D1052" s="3">
        <f>VLOOKUP(B1052,SWH!$A$4:$C$19,3,FALSE)</f>
        <v>4013.58</v>
      </c>
      <c r="E1052" s="3">
        <v>20.04</v>
      </c>
      <c r="F1052" s="3">
        <v>6.02</v>
      </c>
      <c r="G1052" s="3">
        <v>662.83</v>
      </c>
      <c r="H1052" s="3">
        <v>578.21</v>
      </c>
      <c r="I1052" s="3">
        <v>95.36</v>
      </c>
      <c r="J1052" s="3">
        <v>601.94000000000005</v>
      </c>
      <c r="K1052" s="3">
        <v>421.49</v>
      </c>
      <c r="L1052" s="3">
        <v>0</v>
      </c>
      <c r="M1052" s="3">
        <v>339.13</v>
      </c>
      <c r="N1052" s="3">
        <v>0.26</v>
      </c>
      <c r="O1052" s="3">
        <f>VLOOKUP(B1052,SWH!$A$4:$B$19,2,FALSE)</f>
        <v>0.26</v>
      </c>
      <c r="P1052" s="3">
        <f t="shared" si="65"/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503.5</v>
      </c>
      <c r="V1052" s="3">
        <v>0</v>
      </c>
      <c r="W1052" s="3">
        <f t="shared" si="66"/>
        <v>1022</v>
      </c>
      <c r="X1052" s="3">
        <f t="shared" si="67"/>
        <v>6.02</v>
      </c>
      <c r="Y1052" s="3">
        <v>2297.7800000000002</v>
      </c>
      <c r="Z1052" s="3">
        <v>931.01</v>
      </c>
      <c r="AA1052" s="3">
        <f t="shared" si="64"/>
        <v>3228.79</v>
      </c>
    </row>
    <row r="1053" spans="1:27" x14ac:dyDescent="0.25">
      <c r="A1053" s="93">
        <v>2006</v>
      </c>
      <c r="B1053" s="93" t="s">
        <v>58</v>
      </c>
      <c r="C1053" s="121" t="s">
        <v>3</v>
      </c>
      <c r="D1053" s="3">
        <f>VLOOKUP(B1053,SWH!$A$4:$C$19,3,FALSE)</f>
        <v>4013.58</v>
      </c>
      <c r="E1053" s="3">
        <v>129.58000000000001</v>
      </c>
      <c r="F1053" s="3">
        <v>65.900000000000006</v>
      </c>
      <c r="G1053" s="3">
        <v>537.09</v>
      </c>
      <c r="H1053" s="3">
        <v>578.21</v>
      </c>
      <c r="I1053" s="3">
        <v>95.34</v>
      </c>
      <c r="J1053" s="3">
        <v>601.94000000000005</v>
      </c>
      <c r="K1053" s="3">
        <v>421.49</v>
      </c>
      <c r="L1053" s="3">
        <v>0</v>
      </c>
      <c r="M1053" s="3">
        <v>322.81</v>
      </c>
      <c r="N1053" s="3">
        <v>0.26</v>
      </c>
      <c r="O1053" s="3">
        <f>VLOOKUP(B1053,SWH!$A$4:$B$19,2,FALSE)</f>
        <v>0.26</v>
      </c>
      <c r="P1053" s="3">
        <f t="shared" si="65"/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554.52</v>
      </c>
      <c r="V1053" s="3">
        <v>0</v>
      </c>
      <c r="W1053" s="3">
        <f t="shared" si="66"/>
        <v>989.48</v>
      </c>
      <c r="X1053" s="3">
        <f t="shared" si="67"/>
        <v>65.900000000000006</v>
      </c>
      <c r="Y1053" s="3">
        <v>2265.23</v>
      </c>
      <c r="Z1053" s="3">
        <v>1041.9100000000001</v>
      </c>
      <c r="AA1053" s="3">
        <f t="shared" si="64"/>
        <v>3307.1400000000003</v>
      </c>
    </row>
    <row r="1054" spans="1:27" x14ac:dyDescent="0.25">
      <c r="A1054" s="93">
        <v>2006</v>
      </c>
      <c r="B1054" s="93" t="s">
        <v>58</v>
      </c>
      <c r="C1054" s="121" t="s">
        <v>7</v>
      </c>
      <c r="D1054" s="3">
        <f>VLOOKUP(B1054,SWH!$A$4:$C$19,3,FALSE)</f>
        <v>4013.58</v>
      </c>
      <c r="E1054" s="3">
        <v>61.18</v>
      </c>
      <c r="F1054" s="3">
        <v>28.13</v>
      </c>
      <c r="G1054" s="3">
        <v>519.39</v>
      </c>
      <c r="H1054" s="3">
        <v>578.21</v>
      </c>
      <c r="I1054" s="3">
        <v>95.34</v>
      </c>
      <c r="J1054" s="3">
        <v>601.94000000000005</v>
      </c>
      <c r="K1054" s="3">
        <v>421.49</v>
      </c>
      <c r="L1054" s="3">
        <v>0</v>
      </c>
      <c r="M1054" s="3">
        <v>337.92</v>
      </c>
      <c r="N1054" s="3">
        <v>0.26</v>
      </c>
      <c r="O1054" s="3">
        <f>VLOOKUP(B1054,SWH!$A$4:$B$19,2,FALSE)</f>
        <v>0.26</v>
      </c>
      <c r="P1054" s="3">
        <f t="shared" si="65"/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539.67999999999995</v>
      </c>
      <c r="V1054" s="3">
        <v>0</v>
      </c>
      <c r="W1054" s="3">
        <f t="shared" si="66"/>
        <v>918.49</v>
      </c>
      <c r="X1054" s="3">
        <f t="shared" si="67"/>
        <v>28.13</v>
      </c>
      <c r="Y1054" s="3">
        <v>2194.25</v>
      </c>
      <c r="Z1054" s="3">
        <v>989.3</v>
      </c>
      <c r="AA1054" s="3">
        <f t="shared" si="64"/>
        <v>3183.55</v>
      </c>
    </row>
    <row r="1055" spans="1:27" x14ac:dyDescent="0.25">
      <c r="A1055" s="93">
        <v>2006</v>
      </c>
      <c r="B1055" s="93" t="s">
        <v>58</v>
      </c>
      <c r="C1055" s="121" t="s">
        <v>17</v>
      </c>
      <c r="D1055" s="3">
        <f>VLOOKUP(B1055,SWH!$A$4:$C$19,3,FALSE)</f>
        <v>4013.58</v>
      </c>
      <c r="E1055" s="3">
        <v>16.690000000000001</v>
      </c>
      <c r="F1055" s="3">
        <v>8.34</v>
      </c>
      <c r="G1055" s="3">
        <v>392.65</v>
      </c>
      <c r="H1055" s="3">
        <v>578.21</v>
      </c>
      <c r="I1055" s="3">
        <v>95.32</v>
      </c>
      <c r="J1055" s="3">
        <v>601.94000000000005</v>
      </c>
      <c r="K1055" s="3">
        <v>421.49</v>
      </c>
      <c r="L1055" s="3">
        <v>0</v>
      </c>
      <c r="M1055" s="3">
        <v>317.77999999999997</v>
      </c>
      <c r="N1055" s="3">
        <v>0.26</v>
      </c>
      <c r="O1055" s="3">
        <f>VLOOKUP(B1055,SWH!$A$4:$B$19,2,FALSE)</f>
        <v>0.26</v>
      </c>
      <c r="P1055" s="3">
        <f t="shared" si="65"/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553.30999999999995</v>
      </c>
      <c r="V1055" s="3">
        <v>0</v>
      </c>
      <c r="W1055" s="3">
        <f t="shared" si="66"/>
        <v>727.11999999999989</v>
      </c>
      <c r="X1055" s="3">
        <f t="shared" si="67"/>
        <v>8.34</v>
      </c>
      <c r="Y1055" s="3">
        <v>2002.85</v>
      </c>
      <c r="Z1055" s="3">
        <v>983.13</v>
      </c>
      <c r="AA1055" s="3">
        <f t="shared" si="64"/>
        <v>2985.98</v>
      </c>
    </row>
    <row r="1056" spans="1:27" x14ac:dyDescent="0.25">
      <c r="A1056" s="93">
        <v>2006</v>
      </c>
      <c r="B1056" s="93" t="s">
        <v>58</v>
      </c>
      <c r="C1056" s="121" t="s">
        <v>14</v>
      </c>
      <c r="D1056" s="3">
        <f>VLOOKUP(B1056,SWH!$A$4:$C$19,3,FALSE)</f>
        <v>4013.58</v>
      </c>
      <c r="E1056" s="3">
        <v>303.02999999999997</v>
      </c>
      <c r="F1056" s="3">
        <v>156.65</v>
      </c>
      <c r="G1056" s="3">
        <v>381.91</v>
      </c>
      <c r="H1056" s="3">
        <v>578.21</v>
      </c>
      <c r="I1056" s="3">
        <v>95.19</v>
      </c>
      <c r="J1056" s="3">
        <v>601.94000000000005</v>
      </c>
      <c r="K1056" s="3">
        <v>421.49</v>
      </c>
      <c r="L1056" s="3">
        <v>0</v>
      </c>
      <c r="M1056" s="3">
        <v>318.24</v>
      </c>
      <c r="N1056" s="3">
        <v>0.26</v>
      </c>
      <c r="O1056" s="3">
        <f>VLOOKUP(B1056,SWH!$A$4:$B$19,2,FALSE)</f>
        <v>0.26</v>
      </c>
      <c r="P1056" s="3">
        <f t="shared" si="65"/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602.53</v>
      </c>
      <c r="V1056" s="3">
        <v>0</v>
      </c>
      <c r="W1056" s="3">
        <f t="shared" si="66"/>
        <v>1003.1800000000001</v>
      </c>
      <c r="X1056" s="3">
        <f t="shared" si="67"/>
        <v>156.65</v>
      </c>
      <c r="Y1056" s="3">
        <v>2278.79</v>
      </c>
      <c r="Z1056" s="3">
        <v>1180.67</v>
      </c>
      <c r="AA1056" s="3">
        <f t="shared" si="64"/>
        <v>3459.46</v>
      </c>
    </row>
    <row r="1057" spans="1:27" x14ac:dyDescent="0.25">
      <c r="A1057" s="93">
        <v>2006</v>
      </c>
      <c r="B1057" s="93" t="s">
        <v>58</v>
      </c>
      <c r="C1057" s="121" t="s">
        <v>2</v>
      </c>
      <c r="D1057" s="3">
        <f>VLOOKUP(B1057,SWH!$A$4:$C$19,3,FALSE)</f>
        <v>4013.58</v>
      </c>
      <c r="E1057" s="3">
        <v>141.32</v>
      </c>
      <c r="F1057" s="3">
        <v>66.89</v>
      </c>
      <c r="G1057" s="3">
        <v>384.85</v>
      </c>
      <c r="H1057" s="3">
        <v>578.21</v>
      </c>
      <c r="I1057" s="3">
        <v>95.27</v>
      </c>
      <c r="J1057" s="3">
        <v>601.94000000000005</v>
      </c>
      <c r="K1057" s="3">
        <v>421.49</v>
      </c>
      <c r="L1057" s="3">
        <v>0</v>
      </c>
      <c r="M1057" s="3">
        <v>343.54</v>
      </c>
      <c r="N1057" s="3">
        <v>0.26</v>
      </c>
      <c r="O1057" s="3">
        <f>VLOOKUP(B1057,SWH!$A$4:$B$19,2,FALSE)</f>
        <v>0.26</v>
      </c>
      <c r="P1057" s="3">
        <f t="shared" si="65"/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587.38</v>
      </c>
      <c r="V1057" s="3">
        <v>0</v>
      </c>
      <c r="W1057" s="3">
        <f t="shared" si="66"/>
        <v>869.71</v>
      </c>
      <c r="X1057" s="3">
        <f t="shared" si="67"/>
        <v>66.89</v>
      </c>
      <c r="Y1057" s="3">
        <v>2145.39</v>
      </c>
      <c r="Z1057" s="3">
        <v>1075.76</v>
      </c>
      <c r="AA1057" s="3">
        <f t="shared" si="64"/>
        <v>3221.1499999999996</v>
      </c>
    </row>
    <row r="1058" spans="1:27" x14ac:dyDescent="0.25">
      <c r="A1058" s="93">
        <v>2006</v>
      </c>
      <c r="B1058" s="93" t="s">
        <v>58</v>
      </c>
      <c r="C1058" s="121" t="s">
        <v>18</v>
      </c>
      <c r="D1058" s="3">
        <f>VLOOKUP(B1058,SWH!$A$4:$C$19,3,FALSE)</f>
        <v>4013.58</v>
      </c>
      <c r="E1058" s="3">
        <v>139.37</v>
      </c>
      <c r="F1058" s="3">
        <v>97.71</v>
      </c>
      <c r="G1058" s="3">
        <v>229.12</v>
      </c>
      <c r="H1058" s="3">
        <v>578.21</v>
      </c>
      <c r="I1058" s="3">
        <v>95.08</v>
      </c>
      <c r="J1058" s="3">
        <v>601.94000000000005</v>
      </c>
      <c r="K1058" s="3">
        <v>421.49</v>
      </c>
      <c r="L1058" s="3">
        <v>0</v>
      </c>
      <c r="M1058" s="3">
        <v>315.52999999999997</v>
      </c>
      <c r="N1058" s="3">
        <v>0.26</v>
      </c>
      <c r="O1058" s="3">
        <f>VLOOKUP(B1058,SWH!$A$4:$B$19,2,FALSE)</f>
        <v>0.26</v>
      </c>
      <c r="P1058" s="3">
        <f t="shared" si="65"/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618.37</v>
      </c>
      <c r="V1058" s="3">
        <v>0</v>
      </c>
      <c r="W1058" s="3">
        <f t="shared" si="66"/>
        <v>684.02</v>
      </c>
      <c r="X1058" s="3">
        <f t="shared" si="67"/>
        <v>97.71</v>
      </c>
      <c r="Y1058" s="3">
        <v>1959.52</v>
      </c>
      <c r="Z1058" s="3">
        <v>1137.57</v>
      </c>
      <c r="AA1058" s="3">
        <f t="shared" si="64"/>
        <v>3097.09</v>
      </c>
    </row>
    <row r="1059" spans="1:27" x14ac:dyDescent="0.25">
      <c r="A1059" s="93">
        <v>2006</v>
      </c>
      <c r="B1059" s="93" t="s">
        <v>58</v>
      </c>
      <c r="C1059" s="121" t="s">
        <v>4</v>
      </c>
      <c r="D1059" s="3">
        <f>VLOOKUP(B1059,SWH!$A$4:$C$19,3,FALSE)</f>
        <v>4013.58</v>
      </c>
      <c r="E1059" s="3">
        <v>421.02</v>
      </c>
      <c r="F1059" s="3">
        <v>229.02</v>
      </c>
      <c r="G1059" s="3">
        <v>274.08999999999997</v>
      </c>
      <c r="H1059" s="3">
        <v>578.21</v>
      </c>
      <c r="I1059" s="3">
        <v>95.22</v>
      </c>
      <c r="J1059" s="3">
        <v>601.94000000000005</v>
      </c>
      <c r="K1059" s="3">
        <v>421.49</v>
      </c>
      <c r="L1059" s="3">
        <v>0</v>
      </c>
      <c r="M1059" s="3">
        <v>316.27999999999997</v>
      </c>
      <c r="N1059" s="3">
        <v>0.26</v>
      </c>
      <c r="O1059" s="3">
        <f>VLOOKUP(B1059,SWH!$A$4:$B$19,2,FALSE)</f>
        <v>0.26</v>
      </c>
      <c r="P1059" s="3">
        <f t="shared" si="65"/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649.53</v>
      </c>
      <c r="V1059" s="3">
        <v>0</v>
      </c>
      <c r="W1059" s="3">
        <f t="shared" si="66"/>
        <v>1011.3899999999999</v>
      </c>
      <c r="X1059" s="3">
        <f t="shared" si="67"/>
        <v>229.02</v>
      </c>
      <c r="Y1059" s="3">
        <v>2287.0300000000002</v>
      </c>
      <c r="Z1059" s="3">
        <v>1300.04</v>
      </c>
      <c r="AA1059" s="3">
        <f t="shared" si="64"/>
        <v>3587.07</v>
      </c>
    </row>
    <row r="1060" spans="1:27" x14ac:dyDescent="0.25">
      <c r="A1060" s="93">
        <v>2006</v>
      </c>
      <c r="B1060" s="93" t="s">
        <v>58</v>
      </c>
      <c r="C1060" s="121" t="s">
        <v>5</v>
      </c>
      <c r="D1060" s="3">
        <f>VLOOKUP(B1060,SWH!$A$4:$C$19,3,FALSE)</f>
        <v>4013.58</v>
      </c>
      <c r="E1060" s="3">
        <v>241.95</v>
      </c>
      <c r="F1060" s="3">
        <v>131.53</v>
      </c>
      <c r="G1060" s="3">
        <v>295.02999999999997</v>
      </c>
      <c r="H1060" s="3">
        <v>578.21</v>
      </c>
      <c r="I1060" s="3">
        <v>95.23</v>
      </c>
      <c r="J1060" s="3">
        <v>601.94000000000005</v>
      </c>
      <c r="K1060" s="3">
        <v>421.49</v>
      </c>
      <c r="L1060" s="3">
        <v>0</v>
      </c>
      <c r="M1060" s="3">
        <v>339</v>
      </c>
      <c r="N1060" s="3">
        <v>0.26</v>
      </c>
      <c r="O1060" s="3">
        <f>VLOOKUP(B1060,SWH!$A$4:$B$19,2,FALSE)</f>
        <v>0.26</v>
      </c>
      <c r="P1060" s="3">
        <f t="shared" si="65"/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635.48</v>
      </c>
      <c r="V1060" s="3">
        <v>0</v>
      </c>
      <c r="W1060" s="3">
        <f t="shared" si="66"/>
        <v>875.98</v>
      </c>
      <c r="X1060" s="3">
        <f t="shared" si="67"/>
        <v>131.53</v>
      </c>
      <c r="Y1060" s="3">
        <v>2151.62</v>
      </c>
      <c r="Z1060" s="3">
        <v>1188.5</v>
      </c>
      <c r="AA1060" s="3">
        <f t="shared" si="64"/>
        <v>3340.12</v>
      </c>
    </row>
    <row r="1061" spans="1:27" x14ac:dyDescent="0.25">
      <c r="A1061" s="93">
        <v>2006</v>
      </c>
      <c r="B1061" s="93" t="s">
        <v>58</v>
      </c>
      <c r="C1061" s="121" t="s">
        <v>15</v>
      </c>
      <c r="D1061" s="3">
        <f>VLOOKUP(B1061,SWH!$A$4:$C$19,3,FALSE)</f>
        <v>4013.58</v>
      </c>
      <c r="E1061" s="3">
        <v>155.51</v>
      </c>
      <c r="F1061" s="3">
        <v>123.55</v>
      </c>
      <c r="G1061" s="3">
        <v>185.85</v>
      </c>
      <c r="H1061" s="3">
        <v>578.21</v>
      </c>
      <c r="I1061" s="3">
        <v>95.08</v>
      </c>
      <c r="J1061" s="3">
        <v>601.94000000000005</v>
      </c>
      <c r="K1061" s="3">
        <v>421.49</v>
      </c>
      <c r="L1061" s="3">
        <v>0</v>
      </c>
      <c r="M1061" s="3">
        <v>313.24</v>
      </c>
      <c r="N1061" s="3">
        <v>0.26</v>
      </c>
      <c r="O1061" s="3">
        <f>VLOOKUP(B1061,SWH!$A$4:$B$19,2,FALSE)</f>
        <v>0.26</v>
      </c>
      <c r="P1061" s="3">
        <f t="shared" si="65"/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645.20000000000005</v>
      </c>
      <c r="V1061" s="3">
        <v>0</v>
      </c>
      <c r="W1061" s="3">
        <f t="shared" si="66"/>
        <v>654.6</v>
      </c>
      <c r="X1061" s="3">
        <f t="shared" si="67"/>
        <v>123.55</v>
      </c>
      <c r="Y1061" s="3">
        <v>1930.09</v>
      </c>
      <c r="Z1061" s="3">
        <v>1190.24</v>
      </c>
      <c r="AA1061" s="3">
        <f t="shared" si="64"/>
        <v>3120.33</v>
      </c>
    </row>
    <row r="1062" spans="1:27" x14ac:dyDescent="0.25">
      <c r="A1062" s="93">
        <v>2006</v>
      </c>
      <c r="B1062" s="93" t="s">
        <v>58</v>
      </c>
      <c r="C1062" s="121" t="s">
        <v>16</v>
      </c>
      <c r="D1062" s="3">
        <f>VLOOKUP(B1062,SWH!$A$4:$C$19,3,FALSE)</f>
        <v>4013.58</v>
      </c>
      <c r="E1062" s="3">
        <v>670.02</v>
      </c>
      <c r="F1062" s="3">
        <v>341.43</v>
      </c>
      <c r="G1062" s="3">
        <v>272.08</v>
      </c>
      <c r="H1062" s="3">
        <v>578.21</v>
      </c>
      <c r="I1062" s="3">
        <v>95.18</v>
      </c>
      <c r="J1062" s="3">
        <v>601.94000000000005</v>
      </c>
      <c r="K1062" s="3">
        <v>421.49</v>
      </c>
      <c r="L1062" s="3">
        <v>0</v>
      </c>
      <c r="M1062" s="3">
        <v>320.08999999999997</v>
      </c>
      <c r="N1062" s="3">
        <v>0.26</v>
      </c>
      <c r="O1062" s="3">
        <f>VLOOKUP(B1062,SWH!$A$4:$B$19,2,FALSE)</f>
        <v>0.26</v>
      </c>
      <c r="P1062" s="3">
        <f t="shared" si="65"/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685.31</v>
      </c>
      <c r="V1062" s="3">
        <v>0</v>
      </c>
      <c r="W1062" s="3">
        <f t="shared" si="66"/>
        <v>1262.1899999999998</v>
      </c>
      <c r="X1062" s="3">
        <f t="shared" si="67"/>
        <v>341.43</v>
      </c>
      <c r="Y1062" s="3">
        <v>2537.7800000000002</v>
      </c>
      <c r="Z1062" s="3">
        <v>1448.23</v>
      </c>
      <c r="AA1062" s="3">
        <f t="shared" si="64"/>
        <v>3986.01</v>
      </c>
    </row>
    <row r="1063" spans="1:27" x14ac:dyDescent="0.25">
      <c r="A1063" s="93">
        <v>2006</v>
      </c>
      <c r="B1063" s="93" t="s">
        <v>58</v>
      </c>
      <c r="C1063" s="121" t="s">
        <v>9</v>
      </c>
      <c r="D1063" s="3">
        <f>VLOOKUP(B1063,SWH!$A$4:$C$19,3,FALSE)</f>
        <v>4013.58</v>
      </c>
      <c r="E1063" s="3">
        <v>444.28</v>
      </c>
      <c r="F1063" s="3">
        <v>237.39</v>
      </c>
      <c r="G1063" s="3">
        <v>214.71</v>
      </c>
      <c r="H1063" s="3">
        <v>578.21</v>
      </c>
      <c r="I1063" s="3">
        <v>95.11</v>
      </c>
      <c r="J1063" s="3">
        <v>601.94000000000005</v>
      </c>
      <c r="K1063" s="3">
        <v>421.49</v>
      </c>
      <c r="L1063" s="3">
        <v>0</v>
      </c>
      <c r="M1063" s="3">
        <v>330.2</v>
      </c>
      <c r="N1063" s="3">
        <v>0.26</v>
      </c>
      <c r="O1063" s="3">
        <f>VLOOKUP(B1063,SWH!$A$4:$B$19,2,FALSE)</f>
        <v>0.26</v>
      </c>
      <c r="P1063" s="3">
        <f t="shared" si="65"/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675.94</v>
      </c>
      <c r="V1063" s="3">
        <v>0</v>
      </c>
      <c r="W1063" s="3">
        <f t="shared" si="66"/>
        <v>989.19</v>
      </c>
      <c r="X1063" s="3">
        <f t="shared" si="67"/>
        <v>237.39</v>
      </c>
      <c r="Y1063" s="3">
        <v>2264.71</v>
      </c>
      <c r="Z1063" s="3">
        <v>1334.82</v>
      </c>
      <c r="AA1063" s="3">
        <f t="shared" si="64"/>
        <v>3599.5299999999997</v>
      </c>
    </row>
    <row r="1064" spans="1:27" x14ac:dyDescent="0.25">
      <c r="A1064" s="93">
        <v>2006</v>
      </c>
      <c r="B1064" s="93" t="s">
        <v>58</v>
      </c>
      <c r="C1064" s="121" t="s">
        <v>12</v>
      </c>
      <c r="D1064" s="3">
        <f>VLOOKUP(B1064,SWH!$A$4:$C$19,3,FALSE)</f>
        <v>4013.58</v>
      </c>
      <c r="E1064" s="3">
        <v>741.68</v>
      </c>
      <c r="F1064" s="3">
        <v>422.59</v>
      </c>
      <c r="G1064" s="3">
        <v>226.14</v>
      </c>
      <c r="H1064" s="3">
        <v>578.21</v>
      </c>
      <c r="I1064" s="3">
        <v>95.05</v>
      </c>
      <c r="J1064" s="3">
        <v>601.94000000000005</v>
      </c>
      <c r="K1064" s="3">
        <v>421.49</v>
      </c>
      <c r="L1064" s="3">
        <v>0</v>
      </c>
      <c r="M1064" s="3">
        <v>317.57</v>
      </c>
      <c r="N1064" s="3">
        <v>0.26</v>
      </c>
      <c r="O1064" s="3">
        <f>VLOOKUP(B1064,SWH!$A$4:$B$19,2,FALSE)</f>
        <v>0.26</v>
      </c>
      <c r="P1064" s="3">
        <f t="shared" si="65"/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727.31</v>
      </c>
      <c r="V1064" s="3">
        <v>0</v>
      </c>
      <c r="W1064" s="3">
        <f t="shared" si="66"/>
        <v>1285.3899999999999</v>
      </c>
      <c r="X1064" s="3">
        <f t="shared" si="67"/>
        <v>422.59</v>
      </c>
      <c r="Y1064" s="3">
        <v>2560.86</v>
      </c>
      <c r="Z1064" s="3">
        <v>1571.4</v>
      </c>
      <c r="AA1064" s="3">
        <f t="shared" si="64"/>
        <v>4132.26</v>
      </c>
    </row>
    <row r="1065" spans="1:27" x14ac:dyDescent="0.25">
      <c r="A1065" s="93">
        <v>2006</v>
      </c>
      <c r="B1065" s="93" t="s">
        <v>58</v>
      </c>
      <c r="C1065" s="121" t="s">
        <v>8</v>
      </c>
      <c r="D1065" s="3">
        <f>VLOOKUP(B1065,SWH!$A$4:$C$19,3,FALSE)</f>
        <v>4013.58</v>
      </c>
      <c r="E1065" s="3">
        <v>1013.72</v>
      </c>
      <c r="F1065" s="3">
        <v>596.46</v>
      </c>
      <c r="G1065" s="3">
        <v>149.77000000000001</v>
      </c>
      <c r="H1065" s="3">
        <v>578.21</v>
      </c>
      <c r="I1065" s="3">
        <v>94.53</v>
      </c>
      <c r="J1065" s="3">
        <v>601.94000000000005</v>
      </c>
      <c r="K1065" s="3">
        <v>421.49</v>
      </c>
      <c r="L1065" s="3">
        <v>0</v>
      </c>
      <c r="M1065" s="3">
        <v>315.39999999999998</v>
      </c>
      <c r="N1065" s="3">
        <v>0.26</v>
      </c>
      <c r="O1065" s="3">
        <f>VLOOKUP(B1065,SWH!$A$4:$B$19,2,FALSE)</f>
        <v>0.26</v>
      </c>
      <c r="P1065" s="3">
        <f t="shared" si="65"/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784.31</v>
      </c>
      <c r="V1065" s="3">
        <v>0</v>
      </c>
      <c r="W1065" s="3">
        <f t="shared" si="66"/>
        <v>1478.8899999999999</v>
      </c>
      <c r="X1065" s="3">
        <f t="shared" si="67"/>
        <v>596.46</v>
      </c>
      <c r="Y1065" s="3">
        <v>2753.83</v>
      </c>
      <c r="Z1065" s="3">
        <v>1802.26</v>
      </c>
      <c r="AA1065" s="3">
        <f t="shared" si="64"/>
        <v>4556.09</v>
      </c>
    </row>
    <row r="1066" spans="1:27" x14ac:dyDescent="0.25">
      <c r="A1066" s="93">
        <v>2009</v>
      </c>
      <c r="B1066" s="93" t="s">
        <v>58</v>
      </c>
      <c r="C1066" s="121" t="s">
        <v>10</v>
      </c>
      <c r="D1066" s="3">
        <f>VLOOKUP(B1066,SWH!$A$4:$C$19,3,FALSE)</f>
        <v>4013.58</v>
      </c>
      <c r="E1066" s="3">
        <v>0</v>
      </c>
      <c r="F1066" s="3">
        <v>0</v>
      </c>
      <c r="G1066" s="3">
        <v>1194.48</v>
      </c>
      <c r="H1066" s="3">
        <v>578.21</v>
      </c>
      <c r="I1066" s="3">
        <v>65.91</v>
      </c>
      <c r="J1066" s="3">
        <v>601.94000000000005</v>
      </c>
      <c r="K1066" s="3">
        <v>421.49</v>
      </c>
      <c r="L1066" s="3">
        <v>0</v>
      </c>
      <c r="M1066" s="3">
        <v>326.24</v>
      </c>
      <c r="N1066" s="3">
        <v>0.26</v>
      </c>
      <c r="O1066" s="3">
        <f>VLOOKUP(B1066,SWH!$A$4:$B$19,2,FALSE)</f>
        <v>0.26</v>
      </c>
      <c r="P1066" s="3">
        <f t="shared" si="65"/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457.42</v>
      </c>
      <c r="V1066" s="3">
        <v>0</v>
      </c>
      <c r="W1066" s="3">
        <f t="shared" si="66"/>
        <v>1520.72</v>
      </c>
      <c r="X1066" s="3">
        <f t="shared" si="67"/>
        <v>0</v>
      </c>
      <c r="Y1066" s="3">
        <v>2767.04</v>
      </c>
      <c r="Z1066" s="3">
        <v>878.91</v>
      </c>
      <c r="AA1066" s="3">
        <f t="shared" si="64"/>
        <v>3645.95</v>
      </c>
    </row>
    <row r="1067" spans="1:27" x14ac:dyDescent="0.25">
      <c r="A1067" s="93">
        <v>2009</v>
      </c>
      <c r="B1067" s="93" t="s">
        <v>58</v>
      </c>
      <c r="C1067" s="121" t="s">
        <v>6</v>
      </c>
      <c r="D1067" s="3">
        <f>VLOOKUP(B1067,SWH!$A$4:$C$19,3,FALSE)</f>
        <v>4013.58</v>
      </c>
      <c r="E1067" s="3">
        <v>7.0000000000000007E-2</v>
      </c>
      <c r="F1067" s="3">
        <v>0</v>
      </c>
      <c r="G1067" s="3">
        <v>1097.4100000000001</v>
      </c>
      <c r="H1067" s="3">
        <v>578.21</v>
      </c>
      <c r="I1067" s="3">
        <v>65.92</v>
      </c>
      <c r="J1067" s="3">
        <v>601.94000000000005</v>
      </c>
      <c r="K1067" s="3">
        <v>421.49</v>
      </c>
      <c r="L1067" s="3">
        <v>0</v>
      </c>
      <c r="M1067" s="3">
        <v>335.48</v>
      </c>
      <c r="N1067" s="3">
        <v>0.26</v>
      </c>
      <c r="O1067" s="3">
        <f>VLOOKUP(B1067,SWH!$A$4:$B$19,2,FALSE)</f>
        <v>0.26</v>
      </c>
      <c r="P1067" s="3">
        <f t="shared" si="65"/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456.44</v>
      </c>
      <c r="V1067" s="3">
        <v>0</v>
      </c>
      <c r="W1067" s="3">
        <f t="shared" si="66"/>
        <v>1432.96</v>
      </c>
      <c r="X1067" s="3">
        <f t="shared" si="67"/>
        <v>0</v>
      </c>
      <c r="Y1067" s="3">
        <v>2679.29</v>
      </c>
      <c r="Z1067" s="3">
        <v>877.92</v>
      </c>
      <c r="AA1067" s="3">
        <f t="shared" si="64"/>
        <v>3557.21</v>
      </c>
    </row>
    <row r="1068" spans="1:27" x14ac:dyDescent="0.25">
      <c r="A1068" s="93">
        <v>2009</v>
      </c>
      <c r="B1068" s="93" t="s">
        <v>58</v>
      </c>
      <c r="C1068" s="121" t="s">
        <v>11</v>
      </c>
      <c r="D1068" s="3">
        <f>VLOOKUP(B1068,SWH!$A$4:$C$19,3,FALSE)</f>
        <v>4013.58</v>
      </c>
      <c r="E1068" s="3">
        <v>0</v>
      </c>
      <c r="F1068" s="3">
        <v>0</v>
      </c>
      <c r="G1068" s="3">
        <v>905.55</v>
      </c>
      <c r="H1068" s="3">
        <v>578.21</v>
      </c>
      <c r="I1068" s="3">
        <v>65.930000000000007</v>
      </c>
      <c r="J1068" s="3">
        <v>601.94000000000005</v>
      </c>
      <c r="K1068" s="3">
        <v>421.49</v>
      </c>
      <c r="L1068" s="3">
        <v>0</v>
      </c>
      <c r="M1068" s="3">
        <v>323.81</v>
      </c>
      <c r="N1068" s="3">
        <v>0.26</v>
      </c>
      <c r="O1068" s="3">
        <f>VLOOKUP(B1068,SWH!$A$4:$B$19,2,FALSE)</f>
        <v>0.26</v>
      </c>
      <c r="P1068" s="3">
        <f t="shared" si="65"/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476.79</v>
      </c>
      <c r="V1068" s="3">
        <v>0</v>
      </c>
      <c r="W1068" s="3">
        <f t="shared" si="66"/>
        <v>1229.3599999999999</v>
      </c>
      <c r="X1068" s="3">
        <f t="shared" si="67"/>
        <v>0</v>
      </c>
      <c r="Y1068" s="3">
        <v>2475.6999999999998</v>
      </c>
      <c r="Z1068" s="3">
        <v>898.28</v>
      </c>
      <c r="AA1068" s="3">
        <f t="shared" si="64"/>
        <v>3373.9799999999996</v>
      </c>
    </row>
    <row r="1069" spans="1:27" x14ac:dyDescent="0.25">
      <c r="A1069" s="93">
        <v>2009</v>
      </c>
      <c r="B1069" s="93" t="s">
        <v>58</v>
      </c>
      <c r="C1069" s="121" t="s">
        <v>13</v>
      </c>
      <c r="D1069" s="3">
        <f>VLOOKUP(B1069,SWH!$A$4:$C$19,3,FALSE)</f>
        <v>4013.58</v>
      </c>
      <c r="E1069" s="3">
        <v>3.76</v>
      </c>
      <c r="F1069" s="3">
        <v>0.01</v>
      </c>
      <c r="G1069" s="3">
        <v>925.43</v>
      </c>
      <c r="H1069" s="3">
        <v>578.21</v>
      </c>
      <c r="I1069" s="3">
        <v>65.84</v>
      </c>
      <c r="J1069" s="3">
        <v>601.94000000000005</v>
      </c>
      <c r="K1069" s="3">
        <v>421.49</v>
      </c>
      <c r="L1069" s="3">
        <v>0</v>
      </c>
      <c r="M1069" s="3">
        <v>330.98</v>
      </c>
      <c r="N1069" s="3">
        <v>0.26</v>
      </c>
      <c r="O1069" s="3">
        <f>VLOOKUP(B1069,SWH!$A$4:$B$19,2,FALSE)</f>
        <v>0.26</v>
      </c>
      <c r="P1069" s="3">
        <f t="shared" si="65"/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477.43</v>
      </c>
      <c r="V1069" s="3">
        <v>0</v>
      </c>
      <c r="W1069" s="3">
        <f t="shared" si="66"/>
        <v>1260.17</v>
      </c>
      <c r="X1069" s="3">
        <f t="shared" si="67"/>
        <v>0.01</v>
      </c>
      <c r="Y1069" s="3">
        <v>2506.42</v>
      </c>
      <c r="Z1069" s="3">
        <v>898.93</v>
      </c>
      <c r="AA1069" s="3">
        <f t="shared" si="64"/>
        <v>3405.35</v>
      </c>
    </row>
    <row r="1070" spans="1:27" x14ac:dyDescent="0.25">
      <c r="A1070" s="93">
        <v>2009</v>
      </c>
      <c r="B1070" s="93" t="s">
        <v>58</v>
      </c>
      <c r="C1070" s="121" t="s">
        <v>19</v>
      </c>
      <c r="D1070" s="3">
        <f>VLOOKUP(B1070,SWH!$A$4:$C$19,3,FALSE)</f>
        <v>4013.58</v>
      </c>
      <c r="E1070" s="3">
        <v>7.66</v>
      </c>
      <c r="F1070" s="3">
        <v>0.75</v>
      </c>
      <c r="G1070" s="3">
        <v>778.95</v>
      </c>
      <c r="H1070" s="3">
        <v>578.21</v>
      </c>
      <c r="I1070" s="3">
        <v>65.819999999999993</v>
      </c>
      <c r="J1070" s="3">
        <v>601.94000000000005</v>
      </c>
      <c r="K1070" s="3">
        <v>421.49</v>
      </c>
      <c r="L1070" s="3">
        <v>0</v>
      </c>
      <c r="M1070" s="3">
        <v>322.62</v>
      </c>
      <c r="N1070" s="3">
        <v>0.26</v>
      </c>
      <c r="O1070" s="3">
        <f>VLOOKUP(B1070,SWH!$A$4:$B$19,2,FALSE)</f>
        <v>0.26</v>
      </c>
      <c r="P1070" s="3">
        <f t="shared" si="65"/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499.41</v>
      </c>
      <c r="V1070" s="3">
        <v>0</v>
      </c>
      <c r="W1070" s="3">
        <f t="shared" si="66"/>
        <v>1109.23</v>
      </c>
      <c r="X1070" s="3">
        <f t="shared" si="67"/>
        <v>0.75</v>
      </c>
      <c r="Y1070" s="3">
        <v>2355.4699999999998</v>
      </c>
      <c r="Z1070" s="3">
        <v>921.66</v>
      </c>
      <c r="AA1070" s="3">
        <f t="shared" si="64"/>
        <v>3277.1299999999997</v>
      </c>
    </row>
    <row r="1071" spans="1:27" x14ac:dyDescent="0.25">
      <c r="A1071" s="93">
        <v>2009</v>
      </c>
      <c r="B1071" s="93" t="s">
        <v>58</v>
      </c>
      <c r="C1071" s="121" t="s">
        <v>20</v>
      </c>
      <c r="D1071" s="3">
        <f>VLOOKUP(B1071,SWH!$A$4:$C$19,3,FALSE)</f>
        <v>4013.58</v>
      </c>
      <c r="E1071" s="3">
        <v>7.01</v>
      </c>
      <c r="F1071" s="3">
        <v>0.33</v>
      </c>
      <c r="G1071" s="3">
        <v>623.1</v>
      </c>
      <c r="H1071" s="3">
        <v>578.21</v>
      </c>
      <c r="I1071" s="3">
        <v>65.87</v>
      </c>
      <c r="J1071" s="3">
        <v>601.94000000000005</v>
      </c>
      <c r="K1071" s="3">
        <v>421.49</v>
      </c>
      <c r="L1071" s="3">
        <v>0</v>
      </c>
      <c r="M1071" s="3">
        <v>339.01</v>
      </c>
      <c r="N1071" s="3">
        <v>0.26</v>
      </c>
      <c r="O1071" s="3">
        <f>VLOOKUP(B1071,SWH!$A$4:$B$19,2,FALSE)</f>
        <v>0.26</v>
      </c>
      <c r="P1071" s="3">
        <f t="shared" si="65"/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503.47</v>
      </c>
      <c r="V1071" s="3">
        <v>0</v>
      </c>
      <c r="W1071" s="3">
        <f t="shared" si="66"/>
        <v>969.12</v>
      </c>
      <c r="X1071" s="3">
        <f t="shared" si="67"/>
        <v>0.33</v>
      </c>
      <c r="Y1071" s="3">
        <v>2215.41</v>
      </c>
      <c r="Z1071" s="3">
        <v>925.29</v>
      </c>
      <c r="AA1071" s="3">
        <f t="shared" si="64"/>
        <v>3140.7</v>
      </c>
    </row>
    <row r="1072" spans="1:27" x14ac:dyDescent="0.25">
      <c r="A1072" s="93">
        <v>2009</v>
      </c>
      <c r="B1072" s="93" t="s">
        <v>58</v>
      </c>
      <c r="C1072" s="121" t="s">
        <v>3</v>
      </c>
      <c r="D1072" s="3">
        <f>VLOOKUP(B1072,SWH!$A$4:$C$19,3,FALSE)</f>
        <v>4013.58</v>
      </c>
      <c r="E1072" s="3">
        <v>69.59</v>
      </c>
      <c r="F1072" s="3">
        <v>13.62</v>
      </c>
      <c r="G1072" s="3">
        <v>503.56</v>
      </c>
      <c r="H1072" s="3">
        <v>578.21</v>
      </c>
      <c r="I1072" s="3">
        <v>65.86</v>
      </c>
      <c r="J1072" s="3">
        <v>601.94000000000005</v>
      </c>
      <c r="K1072" s="3">
        <v>421.49</v>
      </c>
      <c r="L1072" s="3">
        <v>0</v>
      </c>
      <c r="M1072" s="3">
        <v>320.52999999999997</v>
      </c>
      <c r="N1072" s="3">
        <v>0.26</v>
      </c>
      <c r="O1072" s="3">
        <f>VLOOKUP(B1072,SWH!$A$4:$B$19,2,FALSE)</f>
        <v>0.26</v>
      </c>
      <c r="P1072" s="3">
        <f t="shared" si="65"/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554.16999999999996</v>
      </c>
      <c r="V1072" s="3">
        <v>0</v>
      </c>
      <c r="W1072" s="3">
        <f t="shared" si="66"/>
        <v>893.68</v>
      </c>
      <c r="X1072" s="3">
        <f t="shared" si="67"/>
        <v>13.62</v>
      </c>
      <c r="Y1072" s="3">
        <v>2139.9499999999998</v>
      </c>
      <c r="Z1072" s="3">
        <v>989.28</v>
      </c>
      <c r="AA1072" s="3">
        <f t="shared" si="64"/>
        <v>3129.2299999999996</v>
      </c>
    </row>
    <row r="1073" spans="1:27" x14ac:dyDescent="0.25">
      <c r="A1073" s="93">
        <v>2009</v>
      </c>
      <c r="B1073" s="93" t="s">
        <v>58</v>
      </c>
      <c r="C1073" s="121" t="s">
        <v>7</v>
      </c>
      <c r="D1073" s="3">
        <f>VLOOKUP(B1073,SWH!$A$4:$C$19,3,FALSE)</f>
        <v>4013.58</v>
      </c>
      <c r="E1073" s="3">
        <v>25.91</v>
      </c>
      <c r="F1073" s="3">
        <v>2.11</v>
      </c>
      <c r="G1073" s="3">
        <v>503.55</v>
      </c>
      <c r="H1073" s="3">
        <v>578.21</v>
      </c>
      <c r="I1073" s="3">
        <v>65.849999999999994</v>
      </c>
      <c r="J1073" s="3">
        <v>601.94000000000005</v>
      </c>
      <c r="K1073" s="3">
        <v>421.49</v>
      </c>
      <c r="L1073" s="3">
        <v>0</v>
      </c>
      <c r="M1073" s="3">
        <v>335.38</v>
      </c>
      <c r="N1073" s="3">
        <v>0.26</v>
      </c>
      <c r="O1073" s="3">
        <f>VLOOKUP(B1073,SWH!$A$4:$B$19,2,FALSE)</f>
        <v>0.26</v>
      </c>
      <c r="P1073" s="3">
        <f t="shared" si="65"/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539.37</v>
      </c>
      <c r="V1073" s="3">
        <v>0</v>
      </c>
      <c r="W1073" s="3">
        <f t="shared" si="66"/>
        <v>864.84</v>
      </c>
      <c r="X1073" s="3">
        <f t="shared" si="67"/>
        <v>2.11</v>
      </c>
      <c r="Y1073" s="3">
        <v>2111.1</v>
      </c>
      <c r="Z1073" s="3">
        <v>962.97</v>
      </c>
      <c r="AA1073" s="3">
        <f t="shared" si="64"/>
        <v>3074.0699999999997</v>
      </c>
    </row>
    <row r="1074" spans="1:27" x14ac:dyDescent="0.25">
      <c r="A1074" s="93">
        <v>2009</v>
      </c>
      <c r="B1074" s="93" t="s">
        <v>58</v>
      </c>
      <c r="C1074" s="121" t="s">
        <v>17</v>
      </c>
      <c r="D1074" s="3">
        <f>VLOOKUP(B1074,SWH!$A$4:$C$19,3,FALSE)</f>
        <v>4013.58</v>
      </c>
      <c r="E1074" s="3">
        <v>4.93</v>
      </c>
      <c r="F1074" s="3">
        <v>0.2</v>
      </c>
      <c r="G1074" s="3">
        <v>408.67</v>
      </c>
      <c r="H1074" s="3">
        <v>578.21</v>
      </c>
      <c r="I1074" s="3">
        <v>65.84</v>
      </c>
      <c r="J1074" s="3">
        <v>601.94000000000005</v>
      </c>
      <c r="K1074" s="3">
        <v>421.49</v>
      </c>
      <c r="L1074" s="3">
        <v>0</v>
      </c>
      <c r="M1074" s="3">
        <v>316.14</v>
      </c>
      <c r="N1074" s="3">
        <v>0.26</v>
      </c>
      <c r="O1074" s="3">
        <f>VLOOKUP(B1074,SWH!$A$4:$B$19,2,FALSE)</f>
        <v>0.26</v>
      </c>
      <c r="P1074" s="3">
        <f t="shared" si="65"/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552.97</v>
      </c>
      <c r="V1074" s="3">
        <v>0</v>
      </c>
      <c r="W1074" s="3">
        <f t="shared" si="66"/>
        <v>729.74</v>
      </c>
      <c r="X1074" s="3">
        <f t="shared" si="67"/>
        <v>0.2</v>
      </c>
      <c r="Y1074" s="3">
        <v>1976</v>
      </c>
      <c r="Z1074" s="3">
        <v>974.66</v>
      </c>
      <c r="AA1074" s="3">
        <f t="shared" si="64"/>
        <v>2950.66</v>
      </c>
    </row>
    <row r="1075" spans="1:27" x14ac:dyDescent="0.25">
      <c r="A1075" s="93">
        <v>2009</v>
      </c>
      <c r="B1075" s="93" t="s">
        <v>58</v>
      </c>
      <c r="C1075" s="121" t="s">
        <v>14</v>
      </c>
      <c r="D1075" s="3">
        <f>VLOOKUP(B1075,SWH!$A$4:$C$19,3,FALSE)</f>
        <v>4013.58</v>
      </c>
      <c r="E1075" s="3">
        <v>171.99</v>
      </c>
      <c r="F1075" s="3">
        <v>39.5</v>
      </c>
      <c r="G1075" s="3">
        <v>370.73</v>
      </c>
      <c r="H1075" s="3">
        <v>578.21</v>
      </c>
      <c r="I1075" s="3">
        <v>65.75</v>
      </c>
      <c r="J1075" s="3">
        <v>601.94000000000005</v>
      </c>
      <c r="K1075" s="3">
        <v>421.49</v>
      </c>
      <c r="L1075" s="3">
        <v>0</v>
      </c>
      <c r="M1075" s="3">
        <v>315.48</v>
      </c>
      <c r="N1075" s="3">
        <v>0.26</v>
      </c>
      <c r="O1075" s="3">
        <f>VLOOKUP(B1075,SWH!$A$4:$B$19,2,FALSE)</f>
        <v>0.26</v>
      </c>
      <c r="P1075" s="3">
        <f t="shared" si="65"/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601.91</v>
      </c>
      <c r="V1075" s="3">
        <v>0</v>
      </c>
      <c r="W1075" s="3">
        <f t="shared" si="66"/>
        <v>858.2</v>
      </c>
      <c r="X1075" s="3">
        <f t="shared" si="67"/>
        <v>39.5</v>
      </c>
      <c r="Y1075" s="3">
        <v>2104.37</v>
      </c>
      <c r="Z1075" s="3">
        <v>1062.9000000000001</v>
      </c>
      <c r="AA1075" s="3">
        <f t="shared" si="64"/>
        <v>3167.27</v>
      </c>
    </row>
    <row r="1076" spans="1:27" x14ac:dyDescent="0.25">
      <c r="A1076" s="93">
        <v>2009</v>
      </c>
      <c r="B1076" s="93" t="s">
        <v>58</v>
      </c>
      <c r="C1076" s="121" t="s">
        <v>2</v>
      </c>
      <c r="D1076" s="3">
        <f>VLOOKUP(B1076,SWH!$A$4:$C$19,3,FALSE)</f>
        <v>4013.58</v>
      </c>
      <c r="E1076" s="3">
        <v>65.05</v>
      </c>
      <c r="F1076" s="3">
        <v>7.76</v>
      </c>
      <c r="G1076" s="3">
        <v>391.77</v>
      </c>
      <c r="H1076" s="3">
        <v>578.21</v>
      </c>
      <c r="I1076" s="3">
        <v>65.81</v>
      </c>
      <c r="J1076" s="3">
        <v>601.94000000000005</v>
      </c>
      <c r="K1076" s="3">
        <v>421.49</v>
      </c>
      <c r="L1076" s="3">
        <v>0</v>
      </c>
      <c r="M1076" s="3">
        <v>340.16</v>
      </c>
      <c r="N1076" s="3">
        <v>0.26</v>
      </c>
      <c r="O1076" s="3">
        <f>VLOOKUP(B1076,SWH!$A$4:$B$19,2,FALSE)</f>
        <v>0.26</v>
      </c>
      <c r="P1076" s="3">
        <f t="shared" si="65"/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586.82000000000005</v>
      </c>
      <c r="V1076" s="3">
        <v>0</v>
      </c>
      <c r="W1076" s="3">
        <f t="shared" si="66"/>
        <v>796.98</v>
      </c>
      <c r="X1076" s="3">
        <f t="shared" si="67"/>
        <v>7.76</v>
      </c>
      <c r="Y1076" s="3">
        <v>2043.21</v>
      </c>
      <c r="Z1076" s="3">
        <v>1016.08</v>
      </c>
      <c r="AA1076" s="3">
        <f t="shared" si="64"/>
        <v>3059.29</v>
      </c>
    </row>
    <row r="1077" spans="1:27" x14ac:dyDescent="0.25">
      <c r="A1077" s="93">
        <v>2009</v>
      </c>
      <c r="B1077" s="93" t="s">
        <v>58</v>
      </c>
      <c r="C1077" s="121" t="s">
        <v>18</v>
      </c>
      <c r="D1077" s="3">
        <f>VLOOKUP(B1077,SWH!$A$4:$C$19,3,FALSE)</f>
        <v>4013.58</v>
      </c>
      <c r="E1077" s="3">
        <v>81.83</v>
      </c>
      <c r="F1077" s="3">
        <v>16.2</v>
      </c>
      <c r="G1077" s="3">
        <v>252.25</v>
      </c>
      <c r="H1077" s="3">
        <v>578.21</v>
      </c>
      <c r="I1077" s="3">
        <v>65.680000000000007</v>
      </c>
      <c r="J1077" s="3">
        <v>601.94000000000005</v>
      </c>
      <c r="K1077" s="3">
        <v>421.49</v>
      </c>
      <c r="L1077" s="3">
        <v>0</v>
      </c>
      <c r="M1077" s="3">
        <v>315.10000000000002</v>
      </c>
      <c r="N1077" s="3">
        <v>0.26</v>
      </c>
      <c r="O1077" s="3">
        <f>VLOOKUP(B1077,SWH!$A$4:$B$19,2,FALSE)</f>
        <v>0.26</v>
      </c>
      <c r="P1077" s="3">
        <f t="shared" si="65"/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618.05999999999995</v>
      </c>
      <c r="V1077" s="3">
        <v>0</v>
      </c>
      <c r="W1077" s="3">
        <f t="shared" si="66"/>
        <v>649.18000000000006</v>
      </c>
      <c r="X1077" s="3">
        <f t="shared" si="67"/>
        <v>16.2</v>
      </c>
      <c r="Y1077" s="3">
        <v>1895.27</v>
      </c>
      <c r="Z1077" s="3">
        <v>1055.74</v>
      </c>
      <c r="AA1077" s="3">
        <f t="shared" si="64"/>
        <v>2951.01</v>
      </c>
    </row>
    <row r="1078" spans="1:27" x14ac:dyDescent="0.25">
      <c r="A1078" s="93">
        <v>2009</v>
      </c>
      <c r="B1078" s="93" t="s">
        <v>58</v>
      </c>
      <c r="C1078" s="121" t="s">
        <v>4</v>
      </c>
      <c r="D1078" s="3">
        <f>VLOOKUP(B1078,SWH!$A$4:$C$19,3,FALSE)</f>
        <v>4013.58</v>
      </c>
      <c r="E1078" s="3">
        <v>300.45999999999998</v>
      </c>
      <c r="F1078" s="3">
        <v>75.33</v>
      </c>
      <c r="G1078" s="3">
        <v>271.20999999999998</v>
      </c>
      <c r="H1078" s="3">
        <v>578.21</v>
      </c>
      <c r="I1078" s="3">
        <v>65.78</v>
      </c>
      <c r="J1078" s="3">
        <v>601.94000000000005</v>
      </c>
      <c r="K1078" s="3">
        <v>421.49</v>
      </c>
      <c r="L1078" s="3">
        <v>0</v>
      </c>
      <c r="M1078" s="3">
        <v>315.52999999999997</v>
      </c>
      <c r="N1078" s="3">
        <v>0.26</v>
      </c>
      <c r="O1078" s="3">
        <f>VLOOKUP(B1078,SWH!$A$4:$B$19,2,FALSE)</f>
        <v>0.26</v>
      </c>
      <c r="P1078" s="3">
        <f t="shared" si="65"/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649.21</v>
      </c>
      <c r="V1078" s="3">
        <v>0</v>
      </c>
      <c r="W1078" s="3">
        <f t="shared" si="66"/>
        <v>887.19999999999993</v>
      </c>
      <c r="X1078" s="3">
        <f t="shared" si="67"/>
        <v>75.33</v>
      </c>
      <c r="Y1078" s="3">
        <v>2133.39</v>
      </c>
      <c r="Z1078" s="3">
        <v>1146.03</v>
      </c>
      <c r="AA1078" s="3">
        <f t="shared" si="64"/>
        <v>3279.42</v>
      </c>
    </row>
    <row r="1079" spans="1:27" x14ac:dyDescent="0.25">
      <c r="A1079" s="93">
        <v>2009</v>
      </c>
      <c r="B1079" s="93" t="s">
        <v>58</v>
      </c>
      <c r="C1079" s="121" t="s">
        <v>5</v>
      </c>
      <c r="D1079" s="3">
        <f>VLOOKUP(B1079,SWH!$A$4:$C$19,3,FALSE)</f>
        <v>4013.58</v>
      </c>
      <c r="E1079" s="3">
        <v>159.34</v>
      </c>
      <c r="F1079" s="3">
        <v>30.31</v>
      </c>
      <c r="G1079" s="3">
        <v>306.76</v>
      </c>
      <c r="H1079" s="3">
        <v>578.21</v>
      </c>
      <c r="I1079" s="3">
        <v>65.78</v>
      </c>
      <c r="J1079" s="3">
        <v>601.94000000000005</v>
      </c>
      <c r="K1079" s="3">
        <v>421.49</v>
      </c>
      <c r="L1079" s="3">
        <v>0</v>
      </c>
      <c r="M1079" s="3">
        <v>338.09</v>
      </c>
      <c r="N1079" s="3">
        <v>0.26</v>
      </c>
      <c r="O1079" s="3">
        <f>VLOOKUP(B1079,SWH!$A$4:$B$19,2,FALSE)</f>
        <v>0.26</v>
      </c>
      <c r="P1079" s="3">
        <f t="shared" si="65"/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635.16</v>
      </c>
      <c r="V1079" s="3">
        <v>0</v>
      </c>
      <c r="W1079" s="3">
        <f t="shared" si="66"/>
        <v>804.19</v>
      </c>
      <c r="X1079" s="3">
        <f t="shared" si="67"/>
        <v>30.31</v>
      </c>
      <c r="Y1079" s="3">
        <v>2050.38</v>
      </c>
      <c r="Z1079" s="3">
        <v>1086.96</v>
      </c>
      <c r="AA1079" s="3">
        <f t="shared" si="64"/>
        <v>3137.34</v>
      </c>
    </row>
    <row r="1080" spans="1:27" x14ac:dyDescent="0.25">
      <c r="A1080" s="93">
        <v>2009</v>
      </c>
      <c r="B1080" s="93" t="s">
        <v>58</v>
      </c>
      <c r="C1080" s="121" t="s">
        <v>15</v>
      </c>
      <c r="D1080" s="3">
        <f>VLOOKUP(B1080,SWH!$A$4:$C$19,3,FALSE)</f>
        <v>4013.58</v>
      </c>
      <c r="E1080" s="3">
        <v>86.47</v>
      </c>
      <c r="F1080" s="3">
        <v>21.5</v>
      </c>
      <c r="G1080" s="3">
        <v>215.96</v>
      </c>
      <c r="H1080" s="3">
        <v>578.21</v>
      </c>
      <c r="I1080" s="3">
        <v>65.67</v>
      </c>
      <c r="J1080" s="3">
        <v>601.94000000000005</v>
      </c>
      <c r="K1080" s="3">
        <v>421.49</v>
      </c>
      <c r="L1080" s="3">
        <v>0</v>
      </c>
      <c r="M1080" s="3">
        <v>312.87</v>
      </c>
      <c r="N1080" s="3">
        <v>0.26</v>
      </c>
      <c r="O1080" s="3">
        <f>VLOOKUP(B1080,SWH!$A$4:$B$19,2,FALSE)</f>
        <v>0.26</v>
      </c>
      <c r="P1080" s="3">
        <f t="shared" si="65"/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644.85</v>
      </c>
      <c r="V1080" s="3">
        <v>0</v>
      </c>
      <c r="W1080" s="3">
        <f t="shared" si="66"/>
        <v>615.29999999999995</v>
      </c>
      <c r="X1080" s="3">
        <f t="shared" si="67"/>
        <v>21.5</v>
      </c>
      <c r="Y1080" s="3">
        <v>1861.38</v>
      </c>
      <c r="Z1080" s="3">
        <v>1087.8399999999999</v>
      </c>
      <c r="AA1080" s="3">
        <f t="shared" si="64"/>
        <v>2949.2200000000003</v>
      </c>
    </row>
    <row r="1081" spans="1:27" x14ac:dyDescent="0.25">
      <c r="A1081" s="93">
        <v>2009</v>
      </c>
      <c r="B1081" s="93" t="s">
        <v>58</v>
      </c>
      <c r="C1081" s="121" t="s">
        <v>16</v>
      </c>
      <c r="D1081" s="3">
        <f>VLOOKUP(B1081,SWH!$A$4:$C$19,3,FALSE)</f>
        <v>4013.58</v>
      </c>
      <c r="E1081" s="3">
        <v>492.82</v>
      </c>
      <c r="F1081" s="3">
        <v>125.76</v>
      </c>
      <c r="G1081" s="3">
        <v>269.77999999999997</v>
      </c>
      <c r="H1081" s="3">
        <v>578.21</v>
      </c>
      <c r="I1081" s="3">
        <v>65.739999999999995</v>
      </c>
      <c r="J1081" s="3">
        <v>601.94000000000005</v>
      </c>
      <c r="K1081" s="3">
        <v>421.49</v>
      </c>
      <c r="L1081" s="3">
        <v>0</v>
      </c>
      <c r="M1081" s="3">
        <v>320.88</v>
      </c>
      <c r="N1081" s="3">
        <v>0.26</v>
      </c>
      <c r="O1081" s="3">
        <f>VLOOKUP(B1081,SWH!$A$4:$B$19,2,FALSE)</f>
        <v>0.26</v>
      </c>
      <c r="P1081" s="3">
        <f t="shared" si="65"/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684.77</v>
      </c>
      <c r="V1081" s="3">
        <v>0</v>
      </c>
      <c r="W1081" s="3">
        <f t="shared" si="66"/>
        <v>1083.48</v>
      </c>
      <c r="X1081" s="3">
        <f t="shared" si="67"/>
        <v>125.76</v>
      </c>
      <c r="Y1081" s="3">
        <v>2329.64</v>
      </c>
      <c r="Z1081" s="3">
        <v>1232.02</v>
      </c>
      <c r="AA1081" s="3">
        <f t="shared" si="64"/>
        <v>3561.66</v>
      </c>
    </row>
    <row r="1082" spans="1:27" x14ac:dyDescent="0.25">
      <c r="A1082" s="93">
        <v>2009</v>
      </c>
      <c r="B1082" s="93" t="s">
        <v>58</v>
      </c>
      <c r="C1082" s="121" t="s">
        <v>9</v>
      </c>
      <c r="D1082" s="3">
        <f>VLOOKUP(B1082,SWH!$A$4:$C$19,3,FALSE)</f>
        <v>4013.58</v>
      </c>
      <c r="E1082" s="3">
        <v>305.83</v>
      </c>
      <c r="F1082" s="3">
        <v>69.59</v>
      </c>
      <c r="G1082" s="3">
        <v>233.78</v>
      </c>
      <c r="H1082" s="3">
        <v>578.21</v>
      </c>
      <c r="I1082" s="3">
        <v>65.7</v>
      </c>
      <c r="J1082" s="3">
        <v>601.94000000000005</v>
      </c>
      <c r="K1082" s="3">
        <v>421.49</v>
      </c>
      <c r="L1082" s="3">
        <v>0</v>
      </c>
      <c r="M1082" s="3">
        <v>331.16</v>
      </c>
      <c r="N1082" s="3">
        <v>0.26</v>
      </c>
      <c r="O1082" s="3">
        <f>VLOOKUP(B1082,SWH!$A$4:$B$19,2,FALSE)</f>
        <v>0.26</v>
      </c>
      <c r="P1082" s="3">
        <f t="shared" si="65"/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675.41</v>
      </c>
      <c r="V1082" s="3">
        <v>0</v>
      </c>
      <c r="W1082" s="3">
        <f t="shared" si="66"/>
        <v>870.77</v>
      </c>
      <c r="X1082" s="3">
        <f t="shared" si="67"/>
        <v>69.59</v>
      </c>
      <c r="Y1082" s="3">
        <v>2116.88</v>
      </c>
      <c r="Z1082" s="3">
        <v>1166.49</v>
      </c>
      <c r="AA1082" s="3">
        <f t="shared" si="64"/>
        <v>3283.37</v>
      </c>
    </row>
    <row r="1083" spans="1:27" x14ac:dyDescent="0.25">
      <c r="A1083" s="93">
        <v>2009</v>
      </c>
      <c r="B1083" s="93" t="s">
        <v>58</v>
      </c>
      <c r="C1083" s="121" t="s">
        <v>12</v>
      </c>
      <c r="D1083" s="3">
        <f>VLOOKUP(B1083,SWH!$A$4:$C$19,3,FALSE)</f>
        <v>4013.58</v>
      </c>
      <c r="E1083" s="3">
        <v>547.71</v>
      </c>
      <c r="F1083" s="3">
        <v>163.35</v>
      </c>
      <c r="G1083" s="3">
        <v>250.61</v>
      </c>
      <c r="H1083" s="3">
        <v>578.21</v>
      </c>
      <c r="I1083" s="3">
        <v>65.66</v>
      </c>
      <c r="J1083" s="3">
        <v>601.94000000000005</v>
      </c>
      <c r="K1083" s="3">
        <v>421.49</v>
      </c>
      <c r="L1083" s="3">
        <v>0</v>
      </c>
      <c r="M1083" s="3">
        <v>319.77</v>
      </c>
      <c r="N1083" s="3">
        <v>0.26</v>
      </c>
      <c r="O1083" s="3">
        <f>VLOOKUP(B1083,SWH!$A$4:$B$19,2,FALSE)</f>
        <v>0.26</v>
      </c>
      <c r="P1083" s="3">
        <f t="shared" si="65"/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726.86</v>
      </c>
      <c r="V1083" s="3">
        <v>0</v>
      </c>
      <c r="W1083" s="3">
        <f t="shared" si="66"/>
        <v>1118.0900000000001</v>
      </c>
      <c r="X1083" s="3">
        <f t="shared" si="67"/>
        <v>163.35</v>
      </c>
      <c r="Y1083" s="3">
        <v>2364.16</v>
      </c>
      <c r="Z1083" s="3">
        <v>1311.7</v>
      </c>
      <c r="AA1083" s="3">
        <f t="shared" si="64"/>
        <v>3675.8599999999997</v>
      </c>
    </row>
    <row r="1084" spans="1:27" x14ac:dyDescent="0.25">
      <c r="A1084" s="93">
        <v>2009</v>
      </c>
      <c r="B1084" s="93" t="s">
        <v>58</v>
      </c>
      <c r="C1084" s="121" t="s">
        <v>8</v>
      </c>
      <c r="D1084" s="3">
        <f>VLOOKUP(B1084,SWH!$A$4:$C$19,3,FALSE)</f>
        <v>4013.58</v>
      </c>
      <c r="E1084" s="3">
        <v>718.55</v>
      </c>
      <c r="F1084" s="3">
        <v>250.23</v>
      </c>
      <c r="G1084" s="3">
        <v>170.95</v>
      </c>
      <c r="H1084" s="3">
        <v>578.21</v>
      </c>
      <c r="I1084" s="3">
        <v>65.3</v>
      </c>
      <c r="J1084" s="3">
        <v>601.94000000000005</v>
      </c>
      <c r="K1084" s="3">
        <v>421.49</v>
      </c>
      <c r="L1084" s="3">
        <v>0</v>
      </c>
      <c r="M1084" s="3">
        <v>315.82</v>
      </c>
      <c r="N1084" s="3">
        <v>0.26</v>
      </c>
      <c r="O1084" s="3">
        <f>VLOOKUP(B1084,SWH!$A$4:$B$19,2,FALSE)</f>
        <v>0.26</v>
      </c>
      <c r="P1084" s="3">
        <f t="shared" si="65"/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784.03</v>
      </c>
      <c r="V1084" s="3">
        <v>0</v>
      </c>
      <c r="W1084" s="3">
        <f t="shared" si="66"/>
        <v>1205.32</v>
      </c>
      <c r="X1084" s="3">
        <f t="shared" si="67"/>
        <v>250.23</v>
      </c>
      <c r="Y1084" s="3">
        <v>2451.0300000000002</v>
      </c>
      <c r="Z1084" s="3">
        <v>1455.75</v>
      </c>
      <c r="AA1084" s="3">
        <f t="shared" si="64"/>
        <v>3906.78</v>
      </c>
    </row>
    <row r="1085" spans="1:27" x14ac:dyDescent="0.25">
      <c r="A1085" s="93">
        <v>2012</v>
      </c>
      <c r="B1085" s="93" t="s">
        <v>58</v>
      </c>
      <c r="C1085" s="121" t="s">
        <v>10</v>
      </c>
      <c r="D1085" s="3">
        <f>VLOOKUP(B1085,SWH!$A$4:$C$19,3,FALSE)</f>
        <v>4013.58</v>
      </c>
      <c r="E1085" s="3">
        <v>0</v>
      </c>
      <c r="F1085" s="3">
        <v>0</v>
      </c>
      <c r="G1085" s="3">
        <v>1078.02</v>
      </c>
      <c r="H1085" s="3">
        <v>517.67999999999995</v>
      </c>
      <c r="I1085" s="3">
        <v>65.91</v>
      </c>
      <c r="J1085" s="3">
        <v>601.94000000000005</v>
      </c>
      <c r="K1085" s="3">
        <v>421.49</v>
      </c>
      <c r="L1085" s="3">
        <v>0</v>
      </c>
      <c r="M1085" s="3">
        <v>315.2</v>
      </c>
      <c r="N1085" s="3">
        <v>0.26</v>
      </c>
      <c r="O1085" s="3">
        <f>VLOOKUP(B1085,SWH!$A$4:$B$19,2,FALSE)</f>
        <v>0.26</v>
      </c>
      <c r="P1085" s="3">
        <f t="shared" si="65"/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457.1</v>
      </c>
      <c r="V1085" s="3">
        <v>0</v>
      </c>
      <c r="W1085" s="3">
        <f t="shared" si="66"/>
        <v>1393.22</v>
      </c>
      <c r="X1085" s="3">
        <f t="shared" si="67"/>
        <v>0</v>
      </c>
      <c r="Y1085" s="3">
        <v>2579.0100000000002</v>
      </c>
      <c r="Z1085" s="3">
        <v>878.59</v>
      </c>
      <c r="AA1085" s="3">
        <f t="shared" si="64"/>
        <v>3457.6000000000004</v>
      </c>
    </row>
    <row r="1086" spans="1:27" x14ac:dyDescent="0.25">
      <c r="A1086" s="93">
        <v>2012</v>
      </c>
      <c r="B1086" s="93" t="s">
        <v>58</v>
      </c>
      <c r="C1086" s="121" t="s">
        <v>6</v>
      </c>
      <c r="D1086" s="3">
        <f>VLOOKUP(B1086,SWH!$A$4:$C$19,3,FALSE)</f>
        <v>4013.58</v>
      </c>
      <c r="E1086" s="3">
        <v>0.08</v>
      </c>
      <c r="F1086" s="3">
        <v>0</v>
      </c>
      <c r="G1086" s="3">
        <v>988.12</v>
      </c>
      <c r="H1086" s="3">
        <v>517.67999999999995</v>
      </c>
      <c r="I1086" s="3">
        <v>65.92</v>
      </c>
      <c r="J1086" s="3">
        <v>601.94000000000005</v>
      </c>
      <c r="K1086" s="3">
        <v>421.49</v>
      </c>
      <c r="L1086" s="3">
        <v>0</v>
      </c>
      <c r="M1086" s="3">
        <v>322.45999999999998</v>
      </c>
      <c r="N1086" s="3">
        <v>0.26</v>
      </c>
      <c r="O1086" s="3">
        <f>VLOOKUP(B1086,SWH!$A$4:$B$19,2,FALSE)</f>
        <v>0.26</v>
      </c>
      <c r="P1086" s="3">
        <f t="shared" si="65"/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456.09</v>
      </c>
      <c r="V1086" s="3">
        <v>0</v>
      </c>
      <c r="W1086" s="3">
        <f t="shared" si="66"/>
        <v>1310.6600000000001</v>
      </c>
      <c r="X1086" s="3">
        <f t="shared" si="67"/>
        <v>0</v>
      </c>
      <c r="Y1086" s="3">
        <v>2496.4499999999998</v>
      </c>
      <c r="Z1086" s="3">
        <v>877.58</v>
      </c>
      <c r="AA1086" s="3">
        <f t="shared" si="64"/>
        <v>3374.0299999999997</v>
      </c>
    </row>
    <row r="1087" spans="1:27" x14ac:dyDescent="0.25">
      <c r="A1087" s="93">
        <v>2012</v>
      </c>
      <c r="B1087" s="93" t="s">
        <v>58</v>
      </c>
      <c r="C1087" s="121" t="s">
        <v>11</v>
      </c>
      <c r="D1087" s="3">
        <f>VLOOKUP(B1087,SWH!$A$4:$C$19,3,FALSE)</f>
        <v>4013.58</v>
      </c>
      <c r="E1087" s="3">
        <v>0.01</v>
      </c>
      <c r="F1087" s="3">
        <v>0</v>
      </c>
      <c r="G1087" s="3">
        <v>819.58</v>
      </c>
      <c r="H1087" s="3">
        <v>517.67999999999995</v>
      </c>
      <c r="I1087" s="3">
        <v>65.930000000000007</v>
      </c>
      <c r="J1087" s="3">
        <v>601.94000000000005</v>
      </c>
      <c r="K1087" s="3">
        <v>421.49</v>
      </c>
      <c r="L1087" s="3">
        <v>0</v>
      </c>
      <c r="M1087" s="3">
        <v>313.69</v>
      </c>
      <c r="N1087" s="3">
        <v>0.26</v>
      </c>
      <c r="O1087" s="3">
        <f>VLOOKUP(B1087,SWH!$A$4:$B$19,2,FALSE)</f>
        <v>0.26</v>
      </c>
      <c r="P1087" s="3">
        <f t="shared" si="65"/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476.39</v>
      </c>
      <c r="V1087" s="3">
        <v>0</v>
      </c>
      <c r="W1087" s="3">
        <f t="shared" si="66"/>
        <v>1133.28</v>
      </c>
      <c r="X1087" s="3">
        <f t="shared" si="67"/>
        <v>0</v>
      </c>
      <c r="Y1087" s="3">
        <v>2319.08</v>
      </c>
      <c r="Z1087" s="3">
        <v>897.88</v>
      </c>
      <c r="AA1087" s="3">
        <f t="shared" si="64"/>
        <v>3216.96</v>
      </c>
    </row>
    <row r="1088" spans="1:27" x14ac:dyDescent="0.25">
      <c r="A1088" s="93">
        <v>2012</v>
      </c>
      <c r="B1088" s="93" t="s">
        <v>58</v>
      </c>
      <c r="C1088" s="121" t="s">
        <v>13</v>
      </c>
      <c r="D1088" s="3">
        <f>VLOOKUP(B1088,SWH!$A$4:$C$19,3,FALSE)</f>
        <v>4013.58</v>
      </c>
      <c r="E1088" s="3">
        <v>2.19</v>
      </c>
      <c r="F1088" s="3">
        <v>0</v>
      </c>
      <c r="G1088" s="3">
        <v>835.81</v>
      </c>
      <c r="H1088" s="3">
        <v>517.67999999999995</v>
      </c>
      <c r="I1088" s="3">
        <v>65.84</v>
      </c>
      <c r="J1088" s="3">
        <v>601.94000000000005</v>
      </c>
      <c r="K1088" s="3">
        <v>421.49</v>
      </c>
      <c r="L1088" s="3">
        <v>0</v>
      </c>
      <c r="M1088" s="3">
        <v>318.64</v>
      </c>
      <c r="N1088" s="3">
        <v>0.26</v>
      </c>
      <c r="O1088" s="3">
        <f>VLOOKUP(B1088,SWH!$A$4:$B$19,2,FALSE)</f>
        <v>0.26</v>
      </c>
      <c r="P1088" s="3">
        <f t="shared" si="65"/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477.05</v>
      </c>
      <c r="V1088" s="3">
        <v>0</v>
      </c>
      <c r="W1088" s="3">
        <f t="shared" si="66"/>
        <v>1156.6399999999999</v>
      </c>
      <c r="X1088" s="3">
        <f t="shared" si="67"/>
        <v>0</v>
      </c>
      <c r="Y1088" s="3">
        <v>2342.36</v>
      </c>
      <c r="Z1088" s="3">
        <v>898.54</v>
      </c>
      <c r="AA1088" s="3">
        <f t="shared" si="64"/>
        <v>3240.9</v>
      </c>
    </row>
    <row r="1089" spans="1:27" x14ac:dyDescent="0.25">
      <c r="A1089" s="93">
        <v>2012</v>
      </c>
      <c r="B1089" s="93" t="s">
        <v>58</v>
      </c>
      <c r="C1089" s="121" t="s">
        <v>19</v>
      </c>
      <c r="D1089" s="3">
        <f>VLOOKUP(B1089,SWH!$A$4:$C$19,3,FALSE)</f>
        <v>4013.58</v>
      </c>
      <c r="E1089" s="3">
        <v>7.28</v>
      </c>
      <c r="F1089" s="3">
        <v>0.61</v>
      </c>
      <c r="G1089" s="3">
        <v>698.97</v>
      </c>
      <c r="H1089" s="3">
        <v>517.67999999999995</v>
      </c>
      <c r="I1089" s="3">
        <v>65.819999999999993</v>
      </c>
      <c r="J1089" s="3">
        <v>601.94000000000005</v>
      </c>
      <c r="K1089" s="3">
        <v>421.49</v>
      </c>
      <c r="L1089" s="3">
        <v>0</v>
      </c>
      <c r="M1089" s="3">
        <v>314.17</v>
      </c>
      <c r="N1089" s="3">
        <v>0.26</v>
      </c>
      <c r="O1089" s="3">
        <f>VLOOKUP(B1089,SWH!$A$4:$B$19,2,FALSE)</f>
        <v>0.26</v>
      </c>
      <c r="P1089" s="3">
        <f t="shared" si="65"/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499.12</v>
      </c>
      <c r="V1089" s="3">
        <v>0</v>
      </c>
      <c r="W1089" s="3">
        <f t="shared" si="66"/>
        <v>1020.4200000000001</v>
      </c>
      <c r="X1089" s="3">
        <f t="shared" si="67"/>
        <v>0.61</v>
      </c>
      <c r="Y1089" s="3">
        <v>2206.12</v>
      </c>
      <c r="Z1089" s="3">
        <v>921.22</v>
      </c>
      <c r="AA1089" s="3">
        <f t="shared" si="64"/>
        <v>3127.34</v>
      </c>
    </row>
    <row r="1090" spans="1:27" x14ac:dyDescent="0.25">
      <c r="A1090" s="93">
        <v>2012</v>
      </c>
      <c r="B1090" s="93" t="s">
        <v>58</v>
      </c>
      <c r="C1090" s="121" t="s">
        <v>20</v>
      </c>
      <c r="D1090" s="3">
        <f>VLOOKUP(B1090,SWH!$A$4:$C$19,3,FALSE)</f>
        <v>4013.58</v>
      </c>
      <c r="E1090" s="3">
        <v>6.46</v>
      </c>
      <c r="F1090" s="3">
        <v>0.46</v>
      </c>
      <c r="G1090" s="3">
        <v>562.13</v>
      </c>
      <c r="H1090" s="3">
        <v>517.67999999999995</v>
      </c>
      <c r="I1090" s="3">
        <v>65.87</v>
      </c>
      <c r="J1090" s="3">
        <v>601.94000000000005</v>
      </c>
      <c r="K1090" s="3">
        <v>421.49</v>
      </c>
      <c r="L1090" s="3">
        <v>0</v>
      </c>
      <c r="M1090" s="3">
        <v>329.82</v>
      </c>
      <c r="N1090" s="3">
        <v>0.26</v>
      </c>
      <c r="O1090" s="3">
        <f>VLOOKUP(B1090,SWH!$A$4:$B$19,2,FALSE)</f>
        <v>0.26</v>
      </c>
      <c r="P1090" s="3">
        <f t="shared" si="65"/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503.19</v>
      </c>
      <c r="V1090" s="3">
        <v>0</v>
      </c>
      <c r="W1090" s="3">
        <f t="shared" si="66"/>
        <v>898.41000000000008</v>
      </c>
      <c r="X1090" s="3">
        <f t="shared" si="67"/>
        <v>0.46</v>
      </c>
      <c r="Y1090" s="3">
        <v>2084.15</v>
      </c>
      <c r="Z1090" s="3">
        <v>925.13</v>
      </c>
      <c r="AA1090" s="3">
        <f t="shared" ref="AA1090:AA1153" si="68">SUM(Y1090:Z1090)</f>
        <v>3009.28</v>
      </c>
    </row>
    <row r="1091" spans="1:27" x14ac:dyDescent="0.25">
      <c r="A1091" s="93">
        <v>2012</v>
      </c>
      <c r="B1091" s="93" t="s">
        <v>58</v>
      </c>
      <c r="C1091" s="121" t="s">
        <v>3</v>
      </c>
      <c r="D1091" s="3">
        <f>VLOOKUP(B1091,SWH!$A$4:$C$19,3,FALSE)</f>
        <v>4013.58</v>
      </c>
      <c r="E1091" s="3">
        <v>68.239999999999995</v>
      </c>
      <c r="F1091" s="3">
        <v>13.76</v>
      </c>
      <c r="G1091" s="3">
        <v>458.51</v>
      </c>
      <c r="H1091" s="3">
        <v>517.67999999999995</v>
      </c>
      <c r="I1091" s="3">
        <v>65.86</v>
      </c>
      <c r="J1091" s="3">
        <v>601.94000000000005</v>
      </c>
      <c r="K1091" s="3">
        <v>421.49</v>
      </c>
      <c r="L1091" s="3">
        <v>0</v>
      </c>
      <c r="M1091" s="3">
        <v>314.22000000000003</v>
      </c>
      <c r="N1091" s="3">
        <v>0.26</v>
      </c>
      <c r="O1091" s="3">
        <f>VLOOKUP(B1091,SWH!$A$4:$B$19,2,FALSE)</f>
        <v>0.26</v>
      </c>
      <c r="P1091" s="3">
        <f t="shared" ref="P1091:P1154" si="69">N1091-O1091</f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554.01</v>
      </c>
      <c r="V1091" s="3">
        <v>0</v>
      </c>
      <c r="W1091" s="3">
        <f t="shared" ref="W1091:W1154" si="70">E1091+G1091+M1091+SUM(P1091:S1091)</f>
        <v>840.97</v>
      </c>
      <c r="X1091" s="3">
        <f t="shared" ref="X1091:X1154" si="71">F1091</f>
        <v>13.76</v>
      </c>
      <c r="Y1091" s="3">
        <v>2026.69</v>
      </c>
      <c r="Z1091" s="3">
        <v>989.26</v>
      </c>
      <c r="AA1091" s="3">
        <f t="shared" si="68"/>
        <v>3015.95</v>
      </c>
    </row>
    <row r="1092" spans="1:27" x14ac:dyDescent="0.25">
      <c r="A1092" s="93">
        <v>2012</v>
      </c>
      <c r="B1092" s="93" t="s">
        <v>58</v>
      </c>
      <c r="C1092" s="121" t="s">
        <v>7</v>
      </c>
      <c r="D1092" s="3">
        <f>VLOOKUP(B1092,SWH!$A$4:$C$19,3,FALSE)</f>
        <v>4013.58</v>
      </c>
      <c r="E1092" s="3">
        <v>25.52</v>
      </c>
      <c r="F1092" s="3">
        <v>2.21</v>
      </c>
      <c r="G1092" s="3">
        <v>455.05</v>
      </c>
      <c r="H1092" s="3">
        <v>517.67999999999995</v>
      </c>
      <c r="I1092" s="3">
        <v>65.849999999999994</v>
      </c>
      <c r="J1092" s="3">
        <v>601.94000000000005</v>
      </c>
      <c r="K1092" s="3">
        <v>421.49</v>
      </c>
      <c r="L1092" s="3">
        <v>0</v>
      </c>
      <c r="M1092" s="3">
        <v>329.13</v>
      </c>
      <c r="N1092" s="3">
        <v>0.26</v>
      </c>
      <c r="O1092" s="3">
        <f>VLOOKUP(B1092,SWH!$A$4:$B$19,2,FALSE)</f>
        <v>0.26</v>
      </c>
      <c r="P1092" s="3">
        <f t="shared" si="69"/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539.23</v>
      </c>
      <c r="V1092" s="3">
        <v>0</v>
      </c>
      <c r="W1092" s="3">
        <f t="shared" si="70"/>
        <v>809.7</v>
      </c>
      <c r="X1092" s="3">
        <f t="shared" si="71"/>
        <v>2.21</v>
      </c>
      <c r="Y1092" s="3">
        <v>1995.43</v>
      </c>
      <c r="Z1092" s="3">
        <v>962.92</v>
      </c>
      <c r="AA1092" s="3">
        <f t="shared" si="68"/>
        <v>2958.35</v>
      </c>
    </row>
    <row r="1093" spans="1:27" x14ac:dyDescent="0.25">
      <c r="A1093" s="93">
        <v>2012</v>
      </c>
      <c r="B1093" s="93" t="s">
        <v>58</v>
      </c>
      <c r="C1093" s="121" t="s">
        <v>17</v>
      </c>
      <c r="D1093" s="3">
        <f>VLOOKUP(B1093,SWH!$A$4:$C$19,3,FALSE)</f>
        <v>4013.58</v>
      </c>
      <c r="E1093" s="3">
        <v>4.8899999999999997</v>
      </c>
      <c r="F1093" s="3">
        <v>0.19</v>
      </c>
      <c r="G1093" s="3">
        <v>372.31</v>
      </c>
      <c r="H1093" s="3">
        <v>517.67999999999995</v>
      </c>
      <c r="I1093" s="3">
        <v>65.84</v>
      </c>
      <c r="J1093" s="3">
        <v>601.94000000000005</v>
      </c>
      <c r="K1093" s="3">
        <v>421.49</v>
      </c>
      <c r="L1093" s="3">
        <v>0</v>
      </c>
      <c r="M1093" s="3">
        <v>313.04000000000002</v>
      </c>
      <c r="N1093" s="3">
        <v>0.26</v>
      </c>
      <c r="O1093" s="3">
        <f>VLOOKUP(B1093,SWH!$A$4:$B$19,2,FALSE)</f>
        <v>0.26</v>
      </c>
      <c r="P1093" s="3">
        <f t="shared" si="69"/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552.9</v>
      </c>
      <c r="V1093" s="3">
        <v>0</v>
      </c>
      <c r="W1093" s="3">
        <f t="shared" si="70"/>
        <v>690.24</v>
      </c>
      <c r="X1093" s="3">
        <f t="shared" si="71"/>
        <v>0.19</v>
      </c>
      <c r="Y1093" s="3">
        <v>1875.96</v>
      </c>
      <c r="Z1093" s="3">
        <v>974.58</v>
      </c>
      <c r="AA1093" s="3">
        <f t="shared" si="68"/>
        <v>2850.54</v>
      </c>
    </row>
    <row r="1094" spans="1:27" x14ac:dyDescent="0.25">
      <c r="A1094" s="93">
        <v>2012</v>
      </c>
      <c r="B1094" s="93" t="s">
        <v>58</v>
      </c>
      <c r="C1094" s="121" t="s">
        <v>14</v>
      </c>
      <c r="D1094" s="3">
        <f>VLOOKUP(B1094,SWH!$A$4:$C$19,3,FALSE)</f>
        <v>4013.58</v>
      </c>
      <c r="E1094" s="3">
        <v>125.54</v>
      </c>
      <c r="F1094" s="3">
        <v>36.29</v>
      </c>
      <c r="G1094" s="3">
        <v>355.09</v>
      </c>
      <c r="H1094" s="3">
        <v>517.67999999999995</v>
      </c>
      <c r="I1094" s="3">
        <v>65.75</v>
      </c>
      <c r="J1094" s="3">
        <v>601.94000000000005</v>
      </c>
      <c r="K1094" s="3">
        <v>421.49</v>
      </c>
      <c r="L1094" s="3">
        <v>0</v>
      </c>
      <c r="M1094" s="3">
        <v>311.44</v>
      </c>
      <c r="N1094" s="3">
        <v>0.26</v>
      </c>
      <c r="O1094" s="3">
        <f>VLOOKUP(B1094,SWH!$A$4:$B$19,2,FALSE)</f>
        <v>0.26</v>
      </c>
      <c r="P1094" s="3">
        <f t="shared" si="69"/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601.49</v>
      </c>
      <c r="V1094" s="3">
        <v>0</v>
      </c>
      <c r="W1094" s="3">
        <f t="shared" si="70"/>
        <v>792.06999999999994</v>
      </c>
      <c r="X1094" s="3">
        <f t="shared" si="71"/>
        <v>36.29</v>
      </c>
      <c r="Y1094" s="3">
        <v>1977.7</v>
      </c>
      <c r="Z1094" s="3">
        <v>1059.27</v>
      </c>
      <c r="AA1094" s="3">
        <f t="shared" si="68"/>
        <v>3036.9700000000003</v>
      </c>
    </row>
    <row r="1095" spans="1:27" x14ac:dyDescent="0.25">
      <c r="A1095" s="93">
        <v>2012</v>
      </c>
      <c r="B1095" s="93" t="s">
        <v>58</v>
      </c>
      <c r="C1095" s="121" t="s">
        <v>2</v>
      </c>
      <c r="D1095" s="3">
        <f>VLOOKUP(B1095,SWH!$A$4:$C$19,3,FALSE)</f>
        <v>4013.58</v>
      </c>
      <c r="E1095" s="3">
        <v>46.98</v>
      </c>
      <c r="F1095" s="3">
        <v>7</v>
      </c>
      <c r="G1095" s="3">
        <v>372.96</v>
      </c>
      <c r="H1095" s="3">
        <v>517.67999999999995</v>
      </c>
      <c r="I1095" s="3">
        <v>65.81</v>
      </c>
      <c r="J1095" s="3">
        <v>601.94000000000005</v>
      </c>
      <c r="K1095" s="3">
        <v>421.49</v>
      </c>
      <c r="L1095" s="3">
        <v>0</v>
      </c>
      <c r="M1095" s="3">
        <v>336.48</v>
      </c>
      <c r="N1095" s="3">
        <v>0.26</v>
      </c>
      <c r="O1095" s="3">
        <f>VLOOKUP(B1095,SWH!$A$4:$B$19,2,FALSE)</f>
        <v>0.26</v>
      </c>
      <c r="P1095" s="3">
        <f t="shared" si="69"/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586.49</v>
      </c>
      <c r="V1095" s="3">
        <v>0</v>
      </c>
      <c r="W1095" s="3">
        <f t="shared" si="70"/>
        <v>756.42000000000007</v>
      </c>
      <c r="X1095" s="3">
        <f t="shared" si="71"/>
        <v>7</v>
      </c>
      <c r="Y1095" s="3">
        <v>1942.1</v>
      </c>
      <c r="Z1095" s="3">
        <v>1014.98</v>
      </c>
      <c r="AA1095" s="3">
        <f t="shared" si="68"/>
        <v>2957.08</v>
      </c>
    </row>
    <row r="1096" spans="1:27" x14ac:dyDescent="0.25">
      <c r="A1096" s="93">
        <v>2012</v>
      </c>
      <c r="B1096" s="93" t="s">
        <v>58</v>
      </c>
      <c r="C1096" s="121" t="s">
        <v>18</v>
      </c>
      <c r="D1096" s="3">
        <f>VLOOKUP(B1096,SWH!$A$4:$C$19,3,FALSE)</f>
        <v>4013.58</v>
      </c>
      <c r="E1096" s="3">
        <v>59.21</v>
      </c>
      <c r="F1096" s="3">
        <v>14.89</v>
      </c>
      <c r="G1096" s="3">
        <v>248.34</v>
      </c>
      <c r="H1096" s="3">
        <v>517.67999999999995</v>
      </c>
      <c r="I1096" s="3">
        <v>65.680000000000007</v>
      </c>
      <c r="J1096" s="3">
        <v>601.94000000000005</v>
      </c>
      <c r="K1096" s="3">
        <v>421.49</v>
      </c>
      <c r="L1096" s="3">
        <v>0</v>
      </c>
      <c r="M1096" s="3">
        <v>312.73</v>
      </c>
      <c r="N1096" s="3">
        <v>0.26</v>
      </c>
      <c r="O1096" s="3">
        <f>VLOOKUP(B1096,SWH!$A$4:$B$19,2,FALSE)</f>
        <v>0.26</v>
      </c>
      <c r="P1096" s="3">
        <f t="shared" si="69"/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617.66</v>
      </c>
      <c r="V1096" s="3">
        <v>0</v>
      </c>
      <c r="W1096" s="3">
        <f t="shared" si="70"/>
        <v>620.28</v>
      </c>
      <c r="X1096" s="3">
        <f t="shared" si="71"/>
        <v>14.89</v>
      </c>
      <c r="Y1096" s="3">
        <v>1805.83</v>
      </c>
      <c r="Z1096" s="3">
        <v>1054.05</v>
      </c>
      <c r="AA1096" s="3">
        <f t="shared" si="68"/>
        <v>2859.88</v>
      </c>
    </row>
    <row r="1097" spans="1:27" x14ac:dyDescent="0.25">
      <c r="A1097" s="93">
        <v>2012</v>
      </c>
      <c r="B1097" s="93" t="s">
        <v>58</v>
      </c>
      <c r="C1097" s="121" t="s">
        <v>4</v>
      </c>
      <c r="D1097" s="3">
        <f>VLOOKUP(B1097,SWH!$A$4:$C$19,3,FALSE)</f>
        <v>4013.58</v>
      </c>
      <c r="E1097" s="3">
        <v>229.42</v>
      </c>
      <c r="F1097" s="3">
        <v>69.58</v>
      </c>
      <c r="G1097" s="3">
        <v>262.63</v>
      </c>
      <c r="H1097" s="3">
        <v>517.67999999999995</v>
      </c>
      <c r="I1097" s="3">
        <v>65.78</v>
      </c>
      <c r="J1097" s="3">
        <v>601.94000000000005</v>
      </c>
      <c r="K1097" s="3">
        <v>421.49</v>
      </c>
      <c r="L1097" s="3">
        <v>0</v>
      </c>
      <c r="M1097" s="3">
        <v>312.99</v>
      </c>
      <c r="N1097" s="3">
        <v>0.26</v>
      </c>
      <c r="O1097" s="3">
        <f>VLOOKUP(B1097,SWH!$A$4:$B$19,2,FALSE)</f>
        <v>0.26</v>
      </c>
      <c r="P1097" s="3">
        <f t="shared" si="69"/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648.72</v>
      </c>
      <c r="V1097" s="3">
        <v>0</v>
      </c>
      <c r="W1097" s="3">
        <f t="shared" si="70"/>
        <v>805.04</v>
      </c>
      <c r="X1097" s="3">
        <f t="shared" si="71"/>
        <v>69.58</v>
      </c>
      <c r="Y1097" s="3">
        <v>1990.69</v>
      </c>
      <c r="Z1097" s="3">
        <v>1139.79</v>
      </c>
      <c r="AA1097" s="3">
        <f t="shared" si="68"/>
        <v>3130.48</v>
      </c>
    </row>
    <row r="1098" spans="1:27" x14ac:dyDescent="0.25">
      <c r="A1098" s="93">
        <v>2012</v>
      </c>
      <c r="B1098" s="93" t="s">
        <v>58</v>
      </c>
      <c r="C1098" s="121" t="s">
        <v>5</v>
      </c>
      <c r="D1098" s="3">
        <f>VLOOKUP(B1098,SWH!$A$4:$C$19,3,FALSE)</f>
        <v>4013.58</v>
      </c>
      <c r="E1098" s="3">
        <v>123.28</v>
      </c>
      <c r="F1098" s="3">
        <v>28.45</v>
      </c>
      <c r="G1098" s="3">
        <v>294.75</v>
      </c>
      <c r="H1098" s="3">
        <v>517.67999999999995</v>
      </c>
      <c r="I1098" s="3">
        <v>65.78</v>
      </c>
      <c r="J1098" s="3">
        <v>601.94000000000005</v>
      </c>
      <c r="K1098" s="3">
        <v>421.49</v>
      </c>
      <c r="L1098" s="3">
        <v>0</v>
      </c>
      <c r="M1098" s="3">
        <v>335.44</v>
      </c>
      <c r="N1098" s="3">
        <v>0.26</v>
      </c>
      <c r="O1098" s="3">
        <f>VLOOKUP(B1098,SWH!$A$4:$B$19,2,FALSE)</f>
        <v>0.26</v>
      </c>
      <c r="P1098" s="3">
        <f t="shared" si="69"/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634.80999999999995</v>
      </c>
      <c r="V1098" s="3">
        <v>0</v>
      </c>
      <c r="W1098" s="3">
        <f t="shared" si="70"/>
        <v>753.47</v>
      </c>
      <c r="X1098" s="3">
        <f t="shared" si="71"/>
        <v>28.45</v>
      </c>
      <c r="Y1098" s="3">
        <v>1939.12</v>
      </c>
      <c r="Z1098" s="3">
        <v>1084.75</v>
      </c>
      <c r="AA1098" s="3">
        <f t="shared" si="68"/>
        <v>3023.87</v>
      </c>
    </row>
    <row r="1099" spans="1:27" x14ac:dyDescent="0.25">
      <c r="A1099" s="93">
        <v>2012</v>
      </c>
      <c r="B1099" s="93" t="s">
        <v>58</v>
      </c>
      <c r="C1099" s="121" t="s">
        <v>15</v>
      </c>
      <c r="D1099" s="3">
        <f>VLOOKUP(B1099,SWH!$A$4:$C$19,3,FALSE)</f>
        <v>4013.58</v>
      </c>
      <c r="E1099" s="3">
        <v>69.239999999999995</v>
      </c>
      <c r="F1099" s="3">
        <v>20.77</v>
      </c>
      <c r="G1099" s="3">
        <v>213.77</v>
      </c>
      <c r="H1099" s="3">
        <v>517.67999999999995</v>
      </c>
      <c r="I1099" s="3">
        <v>65.67</v>
      </c>
      <c r="J1099" s="3">
        <v>601.94000000000005</v>
      </c>
      <c r="K1099" s="3">
        <v>421.49</v>
      </c>
      <c r="L1099" s="3">
        <v>0</v>
      </c>
      <c r="M1099" s="3">
        <v>309.32</v>
      </c>
      <c r="N1099" s="3">
        <v>0.26</v>
      </c>
      <c r="O1099" s="3">
        <f>VLOOKUP(B1099,SWH!$A$4:$B$19,2,FALSE)</f>
        <v>0.26</v>
      </c>
      <c r="P1099" s="3">
        <f t="shared" si="69"/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644.54999999999995</v>
      </c>
      <c r="V1099" s="3">
        <v>0</v>
      </c>
      <c r="W1099" s="3">
        <f t="shared" si="70"/>
        <v>592.32999999999993</v>
      </c>
      <c r="X1099" s="3">
        <f t="shared" si="71"/>
        <v>20.77</v>
      </c>
      <c r="Y1099" s="3">
        <v>1777.88</v>
      </c>
      <c r="Z1099" s="3">
        <v>1086.82</v>
      </c>
      <c r="AA1099" s="3">
        <f t="shared" si="68"/>
        <v>2864.7</v>
      </c>
    </row>
    <row r="1100" spans="1:27" x14ac:dyDescent="0.25">
      <c r="A1100" s="93">
        <v>2012</v>
      </c>
      <c r="B1100" s="93" t="s">
        <v>58</v>
      </c>
      <c r="C1100" s="121" t="s">
        <v>16</v>
      </c>
      <c r="D1100" s="3">
        <f>VLOOKUP(B1100,SWH!$A$4:$C$19,3,FALSE)</f>
        <v>4013.58</v>
      </c>
      <c r="E1100" s="3">
        <v>371.59</v>
      </c>
      <c r="F1100" s="3">
        <v>119.16</v>
      </c>
      <c r="G1100" s="3">
        <v>257.95999999999998</v>
      </c>
      <c r="H1100" s="3">
        <v>517.67999999999995</v>
      </c>
      <c r="I1100" s="3">
        <v>65.739999999999995</v>
      </c>
      <c r="J1100" s="3">
        <v>601.94000000000005</v>
      </c>
      <c r="K1100" s="3">
        <v>421.49</v>
      </c>
      <c r="L1100" s="3">
        <v>0</v>
      </c>
      <c r="M1100" s="3">
        <v>316.25</v>
      </c>
      <c r="N1100" s="3">
        <v>0.26</v>
      </c>
      <c r="O1100" s="3">
        <f>VLOOKUP(B1100,SWH!$A$4:$B$19,2,FALSE)</f>
        <v>0.26</v>
      </c>
      <c r="P1100" s="3">
        <f t="shared" si="69"/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684.42</v>
      </c>
      <c r="V1100" s="3">
        <v>0</v>
      </c>
      <c r="W1100" s="3">
        <f t="shared" si="70"/>
        <v>945.8</v>
      </c>
      <c r="X1100" s="3">
        <f t="shared" si="71"/>
        <v>119.16</v>
      </c>
      <c r="Y1100" s="3">
        <v>2131.4299999999998</v>
      </c>
      <c r="Z1100" s="3">
        <v>1225.08</v>
      </c>
      <c r="AA1100" s="3">
        <f t="shared" si="68"/>
        <v>3356.5099999999998</v>
      </c>
    </row>
    <row r="1101" spans="1:27" x14ac:dyDescent="0.25">
      <c r="A1101" s="93">
        <v>2012</v>
      </c>
      <c r="B1101" s="93" t="s">
        <v>58</v>
      </c>
      <c r="C1101" s="121" t="s">
        <v>9</v>
      </c>
      <c r="D1101" s="3">
        <f>VLOOKUP(B1101,SWH!$A$4:$C$19,3,FALSE)</f>
        <v>4013.58</v>
      </c>
      <c r="E1101" s="3">
        <v>229.09</v>
      </c>
      <c r="F1101" s="3">
        <v>67.510000000000005</v>
      </c>
      <c r="G1101" s="3">
        <v>227.3</v>
      </c>
      <c r="H1101" s="3">
        <v>517.67999999999995</v>
      </c>
      <c r="I1101" s="3">
        <v>65.7</v>
      </c>
      <c r="J1101" s="3">
        <v>601.94000000000005</v>
      </c>
      <c r="K1101" s="3">
        <v>421.49</v>
      </c>
      <c r="L1101" s="3">
        <v>0</v>
      </c>
      <c r="M1101" s="3">
        <v>325.94</v>
      </c>
      <c r="N1101" s="3">
        <v>0.26</v>
      </c>
      <c r="O1101" s="3">
        <f>VLOOKUP(B1101,SWH!$A$4:$B$19,2,FALSE)</f>
        <v>0.26</v>
      </c>
      <c r="P1101" s="3">
        <f t="shared" si="69"/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675.12</v>
      </c>
      <c r="V1101" s="3">
        <v>0</v>
      </c>
      <c r="W1101" s="3">
        <f t="shared" si="70"/>
        <v>782.32999999999993</v>
      </c>
      <c r="X1101" s="3">
        <f t="shared" si="71"/>
        <v>67.510000000000005</v>
      </c>
      <c r="Y1101" s="3">
        <v>1967.91</v>
      </c>
      <c r="Z1101" s="3">
        <v>1164.1199999999999</v>
      </c>
      <c r="AA1101" s="3">
        <f t="shared" si="68"/>
        <v>3132.0299999999997</v>
      </c>
    </row>
    <row r="1102" spans="1:27" x14ac:dyDescent="0.25">
      <c r="A1102" s="93">
        <v>2012</v>
      </c>
      <c r="B1102" s="93" t="s">
        <v>58</v>
      </c>
      <c r="C1102" s="121" t="s">
        <v>12</v>
      </c>
      <c r="D1102" s="3">
        <f>VLOOKUP(B1102,SWH!$A$4:$C$19,3,FALSE)</f>
        <v>4013.58</v>
      </c>
      <c r="E1102" s="3">
        <v>436.06</v>
      </c>
      <c r="F1102" s="3">
        <v>153.63999999999999</v>
      </c>
      <c r="G1102" s="3">
        <v>222.94</v>
      </c>
      <c r="H1102" s="3">
        <v>517.67999999999995</v>
      </c>
      <c r="I1102" s="3">
        <v>65.66</v>
      </c>
      <c r="J1102" s="3">
        <v>601.94000000000005</v>
      </c>
      <c r="K1102" s="3">
        <v>421.49</v>
      </c>
      <c r="L1102" s="3">
        <v>0</v>
      </c>
      <c r="M1102" s="3">
        <v>317.04000000000002</v>
      </c>
      <c r="N1102" s="3">
        <v>0.26</v>
      </c>
      <c r="O1102" s="3">
        <f>VLOOKUP(B1102,SWH!$A$4:$B$19,2,FALSE)</f>
        <v>0.26</v>
      </c>
      <c r="P1102" s="3">
        <f t="shared" si="69"/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726.45</v>
      </c>
      <c r="V1102" s="3">
        <v>0</v>
      </c>
      <c r="W1102" s="3">
        <f t="shared" si="70"/>
        <v>976.04</v>
      </c>
      <c r="X1102" s="3">
        <f t="shared" si="71"/>
        <v>153.63999999999999</v>
      </c>
      <c r="Y1102" s="3">
        <v>2161.5700000000002</v>
      </c>
      <c r="Z1102" s="3">
        <v>1301.58</v>
      </c>
      <c r="AA1102" s="3">
        <f t="shared" si="68"/>
        <v>3463.15</v>
      </c>
    </row>
    <row r="1103" spans="1:27" x14ac:dyDescent="0.25">
      <c r="A1103" s="93">
        <v>2012</v>
      </c>
      <c r="B1103" s="93" t="s">
        <v>58</v>
      </c>
      <c r="C1103" s="121" t="s">
        <v>8</v>
      </c>
      <c r="D1103" s="3">
        <f>VLOOKUP(B1103,SWH!$A$4:$C$19,3,FALSE)</f>
        <v>4013.58</v>
      </c>
      <c r="E1103" s="3">
        <v>620</v>
      </c>
      <c r="F1103" s="3">
        <v>231.82</v>
      </c>
      <c r="G1103" s="3">
        <v>155.75</v>
      </c>
      <c r="H1103" s="3">
        <v>517.67999999999995</v>
      </c>
      <c r="I1103" s="3">
        <v>65.3</v>
      </c>
      <c r="J1103" s="3">
        <v>601.94000000000005</v>
      </c>
      <c r="K1103" s="3">
        <v>421.49</v>
      </c>
      <c r="L1103" s="3">
        <v>0</v>
      </c>
      <c r="M1103" s="3">
        <v>311.8</v>
      </c>
      <c r="N1103" s="3">
        <v>0.26</v>
      </c>
      <c r="O1103" s="3">
        <f>VLOOKUP(B1103,SWH!$A$4:$B$19,2,FALSE)</f>
        <v>0.26</v>
      </c>
      <c r="P1103" s="3">
        <f t="shared" si="69"/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783.39</v>
      </c>
      <c r="V1103" s="3">
        <v>0</v>
      </c>
      <c r="W1103" s="3">
        <f t="shared" si="70"/>
        <v>1087.55</v>
      </c>
      <c r="X1103" s="3">
        <f t="shared" si="71"/>
        <v>231.82</v>
      </c>
      <c r="Y1103" s="3">
        <v>2272.7199999999998</v>
      </c>
      <c r="Z1103" s="3">
        <v>1436.7</v>
      </c>
      <c r="AA1103" s="3">
        <f t="shared" si="68"/>
        <v>3709.42</v>
      </c>
    </row>
    <row r="1104" spans="1:27" x14ac:dyDescent="0.25">
      <c r="A1104" s="93">
        <v>2015</v>
      </c>
      <c r="B1104" s="93" t="s">
        <v>58</v>
      </c>
      <c r="C1104" s="121" t="s">
        <v>10</v>
      </c>
      <c r="D1104" s="3">
        <f>VLOOKUP(B1104,SWH!$A$4:$C$19,3,FALSE)</f>
        <v>4013.58</v>
      </c>
      <c r="E1104" s="3">
        <v>0</v>
      </c>
      <c r="F1104" s="3">
        <v>0</v>
      </c>
      <c r="G1104" s="3">
        <v>950.49</v>
      </c>
      <c r="H1104" s="3">
        <v>268.91000000000003</v>
      </c>
      <c r="I1104" s="3">
        <v>63.68</v>
      </c>
      <c r="J1104" s="3">
        <v>592.70000000000005</v>
      </c>
      <c r="K1104" s="3">
        <v>421.49</v>
      </c>
      <c r="L1104" s="3">
        <v>0</v>
      </c>
      <c r="M1104" s="3">
        <v>268.61</v>
      </c>
      <c r="N1104" s="3">
        <v>0.26</v>
      </c>
      <c r="O1104" s="3">
        <f>VLOOKUP(B1104,SWH!$A$4:$B$19,2,FALSE)</f>
        <v>0.26</v>
      </c>
      <c r="P1104" s="3">
        <f t="shared" si="69"/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423.67</v>
      </c>
      <c r="V1104" s="3">
        <v>0</v>
      </c>
      <c r="W1104" s="3">
        <f t="shared" si="70"/>
        <v>1219.0999999999999</v>
      </c>
      <c r="X1104" s="3">
        <f t="shared" si="71"/>
        <v>0</v>
      </c>
      <c r="Y1104" s="3">
        <v>2144.65</v>
      </c>
      <c r="Z1104" s="3">
        <v>845.16</v>
      </c>
      <c r="AA1104" s="3">
        <f t="shared" si="68"/>
        <v>2989.81</v>
      </c>
    </row>
    <row r="1105" spans="1:27" x14ac:dyDescent="0.25">
      <c r="A1105" s="93">
        <v>2015</v>
      </c>
      <c r="B1105" s="93" t="s">
        <v>58</v>
      </c>
      <c r="C1105" s="121" t="s">
        <v>6</v>
      </c>
      <c r="D1105" s="3">
        <f>VLOOKUP(B1105,SWH!$A$4:$C$19,3,FALSE)</f>
        <v>4013.58</v>
      </c>
      <c r="E1105" s="3">
        <v>0.17</v>
      </c>
      <c r="F1105" s="3">
        <v>0</v>
      </c>
      <c r="G1105" s="3">
        <v>863.12</v>
      </c>
      <c r="H1105" s="3">
        <v>269.18</v>
      </c>
      <c r="I1105" s="3">
        <v>63.69</v>
      </c>
      <c r="J1105" s="3">
        <v>592.70000000000005</v>
      </c>
      <c r="K1105" s="3">
        <v>421.49</v>
      </c>
      <c r="L1105" s="3">
        <v>0</v>
      </c>
      <c r="M1105" s="3">
        <v>271.33</v>
      </c>
      <c r="N1105" s="3">
        <v>0.26</v>
      </c>
      <c r="O1105" s="3">
        <f>VLOOKUP(B1105,SWH!$A$4:$B$19,2,FALSE)</f>
        <v>0.26</v>
      </c>
      <c r="P1105" s="3">
        <f t="shared" si="69"/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424.41</v>
      </c>
      <c r="V1105" s="3">
        <v>0</v>
      </c>
      <c r="W1105" s="3">
        <f t="shared" si="70"/>
        <v>1134.6199999999999</v>
      </c>
      <c r="X1105" s="3">
        <f t="shared" si="71"/>
        <v>0</v>
      </c>
      <c r="Y1105" s="3">
        <v>2060.46</v>
      </c>
      <c r="Z1105" s="3">
        <v>845.9</v>
      </c>
      <c r="AA1105" s="3">
        <f t="shared" si="68"/>
        <v>2906.36</v>
      </c>
    </row>
    <row r="1106" spans="1:27" x14ac:dyDescent="0.25">
      <c r="A1106" s="93">
        <v>2015</v>
      </c>
      <c r="B1106" s="93" t="s">
        <v>58</v>
      </c>
      <c r="C1106" s="121" t="s">
        <v>11</v>
      </c>
      <c r="D1106" s="3">
        <f>VLOOKUP(B1106,SWH!$A$4:$C$19,3,FALSE)</f>
        <v>4013.58</v>
      </c>
      <c r="E1106" s="3">
        <v>0.03</v>
      </c>
      <c r="F1106" s="3">
        <v>0</v>
      </c>
      <c r="G1106" s="3">
        <v>706.68</v>
      </c>
      <c r="H1106" s="3">
        <v>269.77</v>
      </c>
      <c r="I1106" s="3">
        <v>63.7</v>
      </c>
      <c r="J1106" s="3">
        <v>592.70000000000005</v>
      </c>
      <c r="K1106" s="3">
        <v>421.49</v>
      </c>
      <c r="L1106" s="3">
        <v>0</v>
      </c>
      <c r="M1106" s="3">
        <v>265.23</v>
      </c>
      <c r="N1106" s="3">
        <v>0.26</v>
      </c>
      <c r="O1106" s="3">
        <f>VLOOKUP(B1106,SWH!$A$4:$B$19,2,FALSE)</f>
        <v>0.26</v>
      </c>
      <c r="P1106" s="3">
        <f t="shared" si="69"/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442.98</v>
      </c>
      <c r="V1106" s="3">
        <v>0</v>
      </c>
      <c r="W1106" s="3">
        <f t="shared" si="70"/>
        <v>971.93999999999994</v>
      </c>
      <c r="X1106" s="3">
        <f t="shared" si="71"/>
        <v>0</v>
      </c>
      <c r="Y1106" s="3">
        <v>1898.37</v>
      </c>
      <c r="Z1106" s="3">
        <v>864.47</v>
      </c>
      <c r="AA1106" s="3">
        <f t="shared" si="68"/>
        <v>2762.84</v>
      </c>
    </row>
    <row r="1107" spans="1:27" x14ac:dyDescent="0.25">
      <c r="A1107" s="93">
        <v>2015</v>
      </c>
      <c r="B1107" s="93" t="s">
        <v>58</v>
      </c>
      <c r="C1107" s="121" t="s">
        <v>13</v>
      </c>
      <c r="D1107" s="3">
        <f>VLOOKUP(B1107,SWH!$A$4:$C$19,3,FALSE)</f>
        <v>4013.58</v>
      </c>
      <c r="E1107" s="3">
        <v>3.51</v>
      </c>
      <c r="F1107" s="3">
        <v>0.49</v>
      </c>
      <c r="G1107" s="3">
        <v>725.8</v>
      </c>
      <c r="H1107" s="3">
        <v>269.74</v>
      </c>
      <c r="I1107" s="3">
        <v>63.62</v>
      </c>
      <c r="J1107" s="3">
        <v>592.70000000000005</v>
      </c>
      <c r="K1107" s="3">
        <v>421.49</v>
      </c>
      <c r="L1107" s="3">
        <v>0</v>
      </c>
      <c r="M1107" s="3">
        <v>268.49</v>
      </c>
      <c r="N1107" s="3">
        <v>0.26</v>
      </c>
      <c r="O1107" s="3">
        <f>VLOOKUP(B1107,SWH!$A$4:$B$19,2,FALSE)</f>
        <v>0.26</v>
      </c>
      <c r="P1107" s="3">
        <f t="shared" si="69"/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453.28</v>
      </c>
      <c r="V1107" s="3">
        <v>0</v>
      </c>
      <c r="W1107" s="3">
        <f t="shared" si="70"/>
        <v>997.8</v>
      </c>
      <c r="X1107" s="3">
        <f t="shared" si="71"/>
        <v>0.49</v>
      </c>
      <c r="Y1107" s="3">
        <v>1924.11</v>
      </c>
      <c r="Z1107" s="3">
        <v>875.25</v>
      </c>
      <c r="AA1107" s="3">
        <f t="shared" si="68"/>
        <v>2799.3599999999997</v>
      </c>
    </row>
    <row r="1108" spans="1:27" x14ac:dyDescent="0.25">
      <c r="A1108" s="93">
        <v>2015</v>
      </c>
      <c r="B1108" s="93" t="s">
        <v>58</v>
      </c>
      <c r="C1108" s="121" t="s">
        <v>19</v>
      </c>
      <c r="D1108" s="3">
        <f>VLOOKUP(B1108,SWH!$A$4:$C$19,3,FALSE)</f>
        <v>4013.58</v>
      </c>
      <c r="E1108" s="3">
        <v>7.69</v>
      </c>
      <c r="F1108" s="3">
        <v>2.5499999999999998</v>
      </c>
      <c r="G1108" s="3">
        <v>608.33000000000004</v>
      </c>
      <c r="H1108" s="3">
        <v>269.89</v>
      </c>
      <c r="I1108" s="3">
        <v>63.6</v>
      </c>
      <c r="J1108" s="3">
        <v>592.70000000000005</v>
      </c>
      <c r="K1108" s="3">
        <v>421.49</v>
      </c>
      <c r="L1108" s="3">
        <v>0</v>
      </c>
      <c r="M1108" s="3">
        <v>264.93</v>
      </c>
      <c r="N1108" s="3">
        <v>0.26</v>
      </c>
      <c r="O1108" s="3">
        <f>VLOOKUP(B1108,SWH!$A$4:$B$19,2,FALSE)</f>
        <v>0.26</v>
      </c>
      <c r="P1108" s="3">
        <f t="shared" si="69"/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479.12</v>
      </c>
      <c r="V1108" s="3">
        <v>0</v>
      </c>
      <c r="W1108" s="3">
        <f t="shared" si="70"/>
        <v>880.95</v>
      </c>
      <c r="X1108" s="3">
        <f t="shared" si="71"/>
        <v>2.5499999999999998</v>
      </c>
      <c r="Y1108" s="3">
        <v>1807.39</v>
      </c>
      <c r="Z1108" s="3">
        <v>903.16</v>
      </c>
      <c r="AA1108" s="3">
        <f t="shared" si="68"/>
        <v>2710.55</v>
      </c>
    </row>
    <row r="1109" spans="1:27" x14ac:dyDescent="0.25">
      <c r="A1109" s="93">
        <v>2015</v>
      </c>
      <c r="B1109" s="93" t="s">
        <v>58</v>
      </c>
      <c r="C1109" s="121" t="s">
        <v>20</v>
      </c>
      <c r="D1109" s="3">
        <f>VLOOKUP(B1109,SWH!$A$4:$C$19,3,FALSE)</f>
        <v>4013.58</v>
      </c>
      <c r="E1109" s="3">
        <v>8.32</v>
      </c>
      <c r="F1109" s="3">
        <v>1.79</v>
      </c>
      <c r="G1109" s="3">
        <v>485.98</v>
      </c>
      <c r="H1109" s="3">
        <v>270.57</v>
      </c>
      <c r="I1109" s="3">
        <v>63.64</v>
      </c>
      <c r="J1109" s="3">
        <v>592.70000000000005</v>
      </c>
      <c r="K1109" s="3">
        <v>421.49</v>
      </c>
      <c r="L1109" s="3">
        <v>0</v>
      </c>
      <c r="M1109" s="3">
        <v>272.64999999999998</v>
      </c>
      <c r="N1109" s="3">
        <v>0.26</v>
      </c>
      <c r="O1109" s="3">
        <f>VLOOKUP(B1109,SWH!$A$4:$B$19,2,FALSE)</f>
        <v>0.26</v>
      </c>
      <c r="P1109" s="3">
        <f t="shared" si="69"/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484.46</v>
      </c>
      <c r="V1109" s="3">
        <v>0</v>
      </c>
      <c r="W1109" s="3">
        <f t="shared" si="70"/>
        <v>766.95</v>
      </c>
      <c r="X1109" s="3">
        <f t="shared" si="71"/>
        <v>1.79</v>
      </c>
      <c r="Y1109" s="3">
        <v>1694.12</v>
      </c>
      <c r="Z1109" s="3">
        <v>907.74</v>
      </c>
      <c r="AA1109" s="3">
        <f t="shared" si="68"/>
        <v>2601.8599999999997</v>
      </c>
    </row>
    <row r="1110" spans="1:27" x14ac:dyDescent="0.25">
      <c r="A1110" s="93">
        <v>2015</v>
      </c>
      <c r="B1110" s="93" t="s">
        <v>58</v>
      </c>
      <c r="C1110" s="121" t="s">
        <v>3</v>
      </c>
      <c r="D1110" s="3">
        <f>VLOOKUP(B1110,SWH!$A$4:$C$19,3,FALSE)</f>
        <v>4013.58</v>
      </c>
      <c r="E1110" s="3">
        <v>70.099999999999994</v>
      </c>
      <c r="F1110" s="3">
        <v>24.41</v>
      </c>
      <c r="G1110" s="3">
        <v>396.74</v>
      </c>
      <c r="H1110" s="3">
        <v>270.27</v>
      </c>
      <c r="I1110" s="3">
        <v>63.63</v>
      </c>
      <c r="J1110" s="3">
        <v>592.70000000000005</v>
      </c>
      <c r="K1110" s="3">
        <v>421.49</v>
      </c>
      <c r="L1110" s="3">
        <v>0</v>
      </c>
      <c r="M1110" s="3">
        <v>263.63</v>
      </c>
      <c r="N1110" s="3">
        <v>0.26</v>
      </c>
      <c r="O1110" s="3">
        <f>VLOOKUP(B1110,SWH!$A$4:$B$19,2,FALSE)</f>
        <v>0.26</v>
      </c>
      <c r="P1110" s="3">
        <f t="shared" si="69"/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544.63</v>
      </c>
      <c r="V1110" s="3">
        <v>0</v>
      </c>
      <c r="W1110" s="3">
        <f t="shared" si="70"/>
        <v>730.47</v>
      </c>
      <c r="X1110" s="3">
        <f t="shared" si="71"/>
        <v>24.41</v>
      </c>
      <c r="Y1110" s="3">
        <v>1657.32</v>
      </c>
      <c r="Z1110" s="3">
        <v>990.54</v>
      </c>
      <c r="AA1110" s="3">
        <f t="shared" si="68"/>
        <v>2647.8599999999997</v>
      </c>
    </row>
    <row r="1111" spans="1:27" x14ac:dyDescent="0.25">
      <c r="A1111" s="93">
        <v>2015</v>
      </c>
      <c r="B1111" s="93" t="s">
        <v>58</v>
      </c>
      <c r="C1111" s="121" t="s">
        <v>7</v>
      </c>
      <c r="D1111" s="3">
        <f>VLOOKUP(B1111,SWH!$A$4:$C$19,3,FALSE)</f>
        <v>4013.58</v>
      </c>
      <c r="E1111" s="3">
        <v>27.53</v>
      </c>
      <c r="F1111" s="3">
        <v>8.35</v>
      </c>
      <c r="G1111" s="3">
        <v>392.67</v>
      </c>
      <c r="H1111" s="3">
        <v>270.32</v>
      </c>
      <c r="I1111" s="3">
        <v>63.63</v>
      </c>
      <c r="J1111" s="3">
        <v>592.70000000000005</v>
      </c>
      <c r="K1111" s="3">
        <v>421.49</v>
      </c>
      <c r="L1111" s="3">
        <v>0</v>
      </c>
      <c r="M1111" s="3">
        <v>270.25</v>
      </c>
      <c r="N1111" s="3">
        <v>0.26</v>
      </c>
      <c r="O1111" s="3">
        <f>VLOOKUP(B1111,SWH!$A$4:$B$19,2,FALSE)</f>
        <v>0.26</v>
      </c>
      <c r="P1111" s="3">
        <f t="shared" si="69"/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527.03</v>
      </c>
      <c r="V1111" s="3">
        <v>0</v>
      </c>
      <c r="W1111" s="3">
        <f t="shared" si="70"/>
        <v>690.45</v>
      </c>
      <c r="X1111" s="3">
        <f t="shared" si="71"/>
        <v>8.35</v>
      </c>
      <c r="Y1111" s="3">
        <v>1617.37</v>
      </c>
      <c r="Z1111" s="3">
        <v>956.88</v>
      </c>
      <c r="AA1111" s="3">
        <f t="shared" si="68"/>
        <v>2574.25</v>
      </c>
    </row>
    <row r="1112" spans="1:27" x14ac:dyDescent="0.25">
      <c r="A1112" s="93">
        <v>2015</v>
      </c>
      <c r="B1112" s="93" t="s">
        <v>58</v>
      </c>
      <c r="C1112" s="121" t="s">
        <v>17</v>
      </c>
      <c r="D1112" s="3">
        <f>VLOOKUP(B1112,SWH!$A$4:$C$19,3,FALSE)</f>
        <v>4013.58</v>
      </c>
      <c r="E1112" s="3">
        <v>5.48</v>
      </c>
      <c r="F1112" s="3">
        <v>0.66</v>
      </c>
      <c r="G1112" s="3">
        <v>313.26</v>
      </c>
      <c r="H1112" s="3">
        <v>270.29000000000002</v>
      </c>
      <c r="I1112" s="3">
        <v>63.62</v>
      </c>
      <c r="J1112" s="3">
        <v>592.70000000000005</v>
      </c>
      <c r="K1112" s="3">
        <v>421.49</v>
      </c>
      <c r="L1112" s="3">
        <v>0</v>
      </c>
      <c r="M1112" s="3">
        <v>302.98</v>
      </c>
      <c r="N1112" s="3">
        <v>0.26</v>
      </c>
      <c r="O1112" s="3">
        <f>VLOOKUP(B1112,SWH!$A$4:$B$19,2,FALSE)</f>
        <v>0.26</v>
      </c>
      <c r="P1112" s="3">
        <f t="shared" si="69"/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552.04</v>
      </c>
      <c r="V1112" s="3">
        <v>0</v>
      </c>
      <c r="W1112" s="3">
        <f t="shared" si="70"/>
        <v>621.72</v>
      </c>
      <c r="X1112" s="3">
        <f t="shared" si="71"/>
        <v>0.66</v>
      </c>
      <c r="Y1112" s="3">
        <v>1548.6</v>
      </c>
      <c r="Z1112" s="3">
        <v>974.19</v>
      </c>
      <c r="AA1112" s="3">
        <f t="shared" si="68"/>
        <v>2522.79</v>
      </c>
    </row>
    <row r="1113" spans="1:27" x14ac:dyDescent="0.25">
      <c r="A1113" s="93">
        <v>2015</v>
      </c>
      <c r="B1113" s="93" t="s">
        <v>58</v>
      </c>
      <c r="C1113" s="121" t="s">
        <v>14</v>
      </c>
      <c r="D1113" s="3">
        <f>VLOOKUP(B1113,SWH!$A$4:$C$19,3,FALSE)</f>
        <v>4013.58</v>
      </c>
      <c r="E1113" s="3">
        <v>160.38</v>
      </c>
      <c r="F1113" s="3">
        <v>62.32</v>
      </c>
      <c r="G1113" s="3">
        <v>298.7</v>
      </c>
      <c r="H1113" s="3">
        <v>269.17</v>
      </c>
      <c r="I1113" s="3">
        <v>63.53</v>
      </c>
      <c r="J1113" s="3">
        <v>592.70000000000005</v>
      </c>
      <c r="K1113" s="3">
        <v>421.49</v>
      </c>
      <c r="L1113" s="3">
        <v>0</v>
      </c>
      <c r="M1113" s="3">
        <v>262.60000000000002</v>
      </c>
      <c r="N1113" s="3">
        <v>0.26</v>
      </c>
      <c r="O1113" s="3">
        <f>VLOOKUP(B1113,SWH!$A$4:$B$19,2,FALSE)</f>
        <v>0.26</v>
      </c>
      <c r="P1113" s="3">
        <f t="shared" si="69"/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600.72</v>
      </c>
      <c r="V1113" s="3">
        <v>0</v>
      </c>
      <c r="W1113" s="3">
        <f t="shared" si="70"/>
        <v>721.68000000000006</v>
      </c>
      <c r="X1113" s="3">
        <f t="shared" si="71"/>
        <v>62.32</v>
      </c>
      <c r="Y1113" s="3">
        <v>1647.34</v>
      </c>
      <c r="Z1113" s="3">
        <v>1084.53</v>
      </c>
      <c r="AA1113" s="3">
        <f t="shared" si="68"/>
        <v>2731.87</v>
      </c>
    </row>
    <row r="1114" spans="1:27" x14ac:dyDescent="0.25">
      <c r="A1114" s="93">
        <v>2015</v>
      </c>
      <c r="B1114" s="93" t="s">
        <v>58</v>
      </c>
      <c r="C1114" s="121" t="s">
        <v>2</v>
      </c>
      <c r="D1114" s="3">
        <f>VLOOKUP(B1114,SWH!$A$4:$C$19,3,FALSE)</f>
        <v>4013.58</v>
      </c>
      <c r="E1114" s="3">
        <v>61.88</v>
      </c>
      <c r="F1114" s="3">
        <v>21.56</v>
      </c>
      <c r="G1114" s="3">
        <v>312.13</v>
      </c>
      <c r="H1114" s="3">
        <v>269.32</v>
      </c>
      <c r="I1114" s="3">
        <v>63.58</v>
      </c>
      <c r="J1114" s="3">
        <v>592.70000000000005</v>
      </c>
      <c r="K1114" s="3">
        <v>421.49</v>
      </c>
      <c r="L1114" s="3">
        <v>0</v>
      </c>
      <c r="M1114" s="3">
        <v>274.16000000000003</v>
      </c>
      <c r="N1114" s="3">
        <v>0.26</v>
      </c>
      <c r="O1114" s="3">
        <f>VLOOKUP(B1114,SWH!$A$4:$B$19,2,FALSE)</f>
        <v>0.26</v>
      </c>
      <c r="P1114" s="3">
        <f t="shared" si="69"/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584.4</v>
      </c>
      <c r="V1114" s="3">
        <v>0</v>
      </c>
      <c r="W1114" s="3">
        <f t="shared" si="70"/>
        <v>648.17000000000007</v>
      </c>
      <c r="X1114" s="3">
        <f t="shared" si="71"/>
        <v>21.56</v>
      </c>
      <c r="Y1114" s="3">
        <v>1574.02</v>
      </c>
      <c r="Z1114" s="3">
        <v>1027.45</v>
      </c>
      <c r="AA1114" s="3">
        <f t="shared" si="68"/>
        <v>2601.4700000000003</v>
      </c>
    </row>
    <row r="1115" spans="1:27" x14ac:dyDescent="0.25">
      <c r="A1115" s="93">
        <v>2015</v>
      </c>
      <c r="B1115" s="93" t="s">
        <v>58</v>
      </c>
      <c r="C1115" s="121" t="s">
        <v>18</v>
      </c>
      <c r="D1115" s="3">
        <f>VLOOKUP(B1115,SWH!$A$4:$C$19,3,FALSE)</f>
        <v>4013.58</v>
      </c>
      <c r="E1115" s="3">
        <v>81.83</v>
      </c>
      <c r="F1115" s="3">
        <v>25.85</v>
      </c>
      <c r="G1115" s="3">
        <v>197.06</v>
      </c>
      <c r="H1115" s="3">
        <v>269.74</v>
      </c>
      <c r="I1115" s="3">
        <v>63.46</v>
      </c>
      <c r="J1115" s="3">
        <v>592.70000000000005</v>
      </c>
      <c r="K1115" s="3">
        <v>421.49</v>
      </c>
      <c r="L1115" s="3">
        <v>0</v>
      </c>
      <c r="M1115" s="3">
        <v>304.51</v>
      </c>
      <c r="N1115" s="3">
        <v>0.26</v>
      </c>
      <c r="O1115" s="3">
        <f>VLOOKUP(B1115,SWH!$A$4:$B$19,2,FALSE)</f>
        <v>0.26</v>
      </c>
      <c r="P1115" s="3">
        <f t="shared" si="69"/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617.67999999999995</v>
      </c>
      <c r="V1115" s="3">
        <v>0</v>
      </c>
      <c r="W1115" s="3">
        <f t="shared" si="70"/>
        <v>583.4</v>
      </c>
      <c r="X1115" s="3">
        <f t="shared" si="71"/>
        <v>25.85</v>
      </c>
      <c r="Y1115" s="3">
        <v>1509.55</v>
      </c>
      <c r="Z1115" s="3">
        <v>1065.02</v>
      </c>
      <c r="AA1115" s="3">
        <f t="shared" si="68"/>
        <v>2574.5699999999997</v>
      </c>
    </row>
    <row r="1116" spans="1:27" x14ac:dyDescent="0.25">
      <c r="A1116" s="93">
        <v>2015</v>
      </c>
      <c r="B1116" s="93" t="s">
        <v>58</v>
      </c>
      <c r="C1116" s="121" t="s">
        <v>4</v>
      </c>
      <c r="D1116" s="3">
        <f>VLOOKUP(B1116,SWH!$A$4:$C$19,3,FALSE)</f>
        <v>4013.58</v>
      </c>
      <c r="E1116" s="3">
        <v>279.39999999999998</v>
      </c>
      <c r="F1116" s="3">
        <v>104</v>
      </c>
      <c r="G1116" s="3">
        <v>217.93</v>
      </c>
      <c r="H1116" s="3">
        <v>269.19</v>
      </c>
      <c r="I1116" s="3">
        <v>63.55</v>
      </c>
      <c r="J1116" s="3">
        <v>592.70000000000005</v>
      </c>
      <c r="K1116" s="3">
        <v>421.49</v>
      </c>
      <c r="L1116" s="3">
        <v>0</v>
      </c>
      <c r="M1116" s="3">
        <v>262.95</v>
      </c>
      <c r="N1116" s="3">
        <v>0.26</v>
      </c>
      <c r="O1116" s="3">
        <f>VLOOKUP(B1116,SWH!$A$4:$B$19,2,FALSE)</f>
        <v>0.26</v>
      </c>
      <c r="P1116" s="3">
        <f t="shared" si="69"/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648.79</v>
      </c>
      <c r="V1116" s="3">
        <v>0</v>
      </c>
      <c r="W1116" s="3">
        <f t="shared" si="70"/>
        <v>760.28</v>
      </c>
      <c r="X1116" s="3">
        <f t="shared" si="71"/>
        <v>104</v>
      </c>
      <c r="Y1116" s="3">
        <v>1685.98</v>
      </c>
      <c r="Z1116" s="3">
        <v>1174.27</v>
      </c>
      <c r="AA1116" s="3">
        <f t="shared" si="68"/>
        <v>2860.25</v>
      </c>
    </row>
    <row r="1117" spans="1:27" x14ac:dyDescent="0.25">
      <c r="A1117" s="93">
        <v>2015</v>
      </c>
      <c r="B1117" s="93" t="s">
        <v>58</v>
      </c>
      <c r="C1117" s="121" t="s">
        <v>5</v>
      </c>
      <c r="D1117" s="3">
        <f>VLOOKUP(B1117,SWH!$A$4:$C$19,3,FALSE)</f>
        <v>4013.58</v>
      </c>
      <c r="E1117" s="3">
        <v>154.51</v>
      </c>
      <c r="F1117" s="3">
        <v>54.3</v>
      </c>
      <c r="G1117" s="3">
        <v>243.17</v>
      </c>
      <c r="H1117" s="3">
        <v>269.38</v>
      </c>
      <c r="I1117" s="3">
        <v>63.56</v>
      </c>
      <c r="J1117" s="3">
        <v>592.70000000000005</v>
      </c>
      <c r="K1117" s="3">
        <v>421.49</v>
      </c>
      <c r="L1117" s="3">
        <v>0</v>
      </c>
      <c r="M1117" s="3">
        <v>273.47000000000003</v>
      </c>
      <c r="N1117" s="3">
        <v>0.26</v>
      </c>
      <c r="O1117" s="3">
        <f>VLOOKUP(B1117,SWH!$A$4:$B$19,2,FALSE)</f>
        <v>0.26</v>
      </c>
      <c r="P1117" s="3">
        <f t="shared" si="69"/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634.87</v>
      </c>
      <c r="V1117" s="3">
        <v>0</v>
      </c>
      <c r="W1117" s="3">
        <f t="shared" si="70"/>
        <v>671.15</v>
      </c>
      <c r="X1117" s="3">
        <f t="shared" si="71"/>
        <v>54.3</v>
      </c>
      <c r="Y1117" s="3">
        <v>1597.05</v>
      </c>
      <c r="Z1117" s="3">
        <v>1110.6600000000001</v>
      </c>
      <c r="AA1117" s="3">
        <f t="shared" si="68"/>
        <v>2707.71</v>
      </c>
    </row>
    <row r="1118" spans="1:27" x14ac:dyDescent="0.25">
      <c r="A1118" s="93">
        <v>2015</v>
      </c>
      <c r="B1118" s="93" t="s">
        <v>58</v>
      </c>
      <c r="C1118" s="121" t="s">
        <v>15</v>
      </c>
      <c r="D1118" s="3">
        <f>VLOOKUP(B1118,SWH!$A$4:$C$19,3,FALSE)</f>
        <v>4013.58</v>
      </c>
      <c r="E1118" s="3">
        <v>95.16</v>
      </c>
      <c r="F1118" s="3">
        <v>35.15</v>
      </c>
      <c r="G1118" s="3">
        <v>163.22</v>
      </c>
      <c r="H1118" s="3">
        <v>269.64999999999998</v>
      </c>
      <c r="I1118" s="3">
        <v>63.46</v>
      </c>
      <c r="J1118" s="3">
        <v>592.70000000000005</v>
      </c>
      <c r="K1118" s="3">
        <v>421.49</v>
      </c>
      <c r="L1118" s="3">
        <v>0</v>
      </c>
      <c r="M1118" s="3">
        <v>302.58999999999997</v>
      </c>
      <c r="N1118" s="3">
        <v>0.26</v>
      </c>
      <c r="O1118" s="3">
        <f>VLOOKUP(B1118,SWH!$A$4:$B$19,2,FALSE)</f>
        <v>0.26</v>
      </c>
      <c r="P1118" s="3">
        <f t="shared" si="69"/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644.66</v>
      </c>
      <c r="V1118" s="3">
        <v>0</v>
      </c>
      <c r="W1118" s="3">
        <f t="shared" si="70"/>
        <v>560.97</v>
      </c>
      <c r="X1118" s="3">
        <f t="shared" si="71"/>
        <v>35.15</v>
      </c>
      <c r="Y1118" s="3">
        <v>1487.03</v>
      </c>
      <c r="Z1118" s="3">
        <v>1101.3</v>
      </c>
      <c r="AA1118" s="3">
        <f t="shared" si="68"/>
        <v>2588.33</v>
      </c>
    </row>
    <row r="1119" spans="1:27" x14ac:dyDescent="0.25">
      <c r="A1119" s="93">
        <v>2015</v>
      </c>
      <c r="B1119" s="93" t="s">
        <v>58</v>
      </c>
      <c r="C1119" s="121" t="s">
        <v>16</v>
      </c>
      <c r="D1119" s="3">
        <f>VLOOKUP(B1119,SWH!$A$4:$C$19,3,FALSE)</f>
        <v>4013.58</v>
      </c>
      <c r="E1119" s="3">
        <v>443.41</v>
      </c>
      <c r="F1119" s="3">
        <v>160.06</v>
      </c>
      <c r="G1119" s="3">
        <v>215.75</v>
      </c>
      <c r="H1119" s="3">
        <v>269.31</v>
      </c>
      <c r="I1119" s="3">
        <v>63.52</v>
      </c>
      <c r="J1119" s="3">
        <v>592.70000000000005</v>
      </c>
      <c r="K1119" s="3">
        <v>421.49</v>
      </c>
      <c r="L1119" s="3">
        <v>0</v>
      </c>
      <c r="M1119" s="3">
        <v>265.2</v>
      </c>
      <c r="N1119" s="3">
        <v>0.26</v>
      </c>
      <c r="O1119" s="3">
        <f>VLOOKUP(B1119,SWH!$A$4:$B$19,2,FALSE)</f>
        <v>0.26</v>
      </c>
      <c r="P1119" s="3">
        <f t="shared" si="69"/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684.31</v>
      </c>
      <c r="V1119" s="3">
        <v>0</v>
      </c>
      <c r="W1119" s="3">
        <f t="shared" si="70"/>
        <v>924.36000000000013</v>
      </c>
      <c r="X1119" s="3">
        <f t="shared" si="71"/>
        <v>160.06</v>
      </c>
      <c r="Y1119" s="3">
        <v>1850.15</v>
      </c>
      <c r="Z1119" s="3">
        <v>1265.8699999999999</v>
      </c>
      <c r="AA1119" s="3">
        <f t="shared" si="68"/>
        <v>3116.02</v>
      </c>
    </row>
    <row r="1120" spans="1:27" x14ac:dyDescent="0.25">
      <c r="A1120" s="93">
        <v>2015</v>
      </c>
      <c r="B1120" s="93" t="s">
        <v>58</v>
      </c>
      <c r="C1120" s="121" t="s">
        <v>9</v>
      </c>
      <c r="D1120" s="3">
        <f>VLOOKUP(B1120,SWH!$A$4:$C$19,3,FALSE)</f>
        <v>4013.58</v>
      </c>
      <c r="E1120" s="3">
        <v>285.88</v>
      </c>
      <c r="F1120" s="3">
        <v>103.29</v>
      </c>
      <c r="G1120" s="3">
        <v>184.4</v>
      </c>
      <c r="H1120" s="3">
        <v>269.48</v>
      </c>
      <c r="I1120" s="3">
        <v>63.48</v>
      </c>
      <c r="J1120" s="3">
        <v>592.70000000000005</v>
      </c>
      <c r="K1120" s="3">
        <v>421.49</v>
      </c>
      <c r="L1120" s="3">
        <v>0</v>
      </c>
      <c r="M1120" s="3">
        <v>269.58</v>
      </c>
      <c r="N1120" s="3">
        <v>0.26</v>
      </c>
      <c r="O1120" s="3">
        <f>VLOOKUP(B1120,SWH!$A$4:$B$19,2,FALSE)</f>
        <v>0.26</v>
      </c>
      <c r="P1120" s="3">
        <f t="shared" si="69"/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675.13</v>
      </c>
      <c r="V1120" s="3">
        <v>0</v>
      </c>
      <c r="W1120" s="3">
        <f t="shared" si="70"/>
        <v>739.8599999999999</v>
      </c>
      <c r="X1120" s="3">
        <f t="shared" si="71"/>
        <v>103.29</v>
      </c>
      <c r="Y1120" s="3">
        <v>1665.77</v>
      </c>
      <c r="Z1120" s="3">
        <v>1199.9100000000001</v>
      </c>
      <c r="AA1120" s="3">
        <f t="shared" si="68"/>
        <v>2865.6800000000003</v>
      </c>
    </row>
    <row r="1121" spans="1:27" x14ac:dyDescent="0.25">
      <c r="A1121" s="93">
        <v>2015</v>
      </c>
      <c r="B1121" s="93" t="s">
        <v>58</v>
      </c>
      <c r="C1121" s="121" t="s">
        <v>12</v>
      </c>
      <c r="D1121" s="3">
        <f>VLOOKUP(B1121,SWH!$A$4:$C$19,3,FALSE)</f>
        <v>4013.58</v>
      </c>
      <c r="E1121" s="3">
        <v>514.5</v>
      </c>
      <c r="F1121" s="3">
        <v>195.14</v>
      </c>
      <c r="G1121" s="3">
        <v>183.38</v>
      </c>
      <c r="H1121" s="3">
        <v>269.19</v>
      </c>
      <c r="I1121" s="3">
        <v>63.44</v>
      </c>
      <c r="J1121" s="3">
        <v>592.70000000000005</v>
      </c>
      <c r="K1121" s="3">
        <v>421.49</v>
      </c>
      <c r="L1121" s="3">
        <v>0</v>
      </c>
      <c r="M1121" s="3">
        <v>288.69</v>
      </c>
      <c r="N1121" s="3">
        <v>0.26</v>
      </c>
      <c r="O1121" s="3">
        <f>VLOOKUP(B1121,SWH!$A$4:$B$19,2,FALSE)</f>
        <v>0.26</v>
      </c>
      <c r="P1121" s="3">
        <f t="shared" si="69"/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726.22</v>
      </c>
      <c r="V1121" s="3">
        <v>0</v>
      </c>
      <c r="W1121" s="3">
        <f t="shared" si="70"/>
        <v>986.56999999999994</v>
      </c>
      <c r="X1121" s="3">
        <f t="shared" si="71"/>
        <v>195.14</v>
      </c>
      <c r="Y1121" s="3">
        <v>1912.15</v>
      </c>
      <c r="Z1121" s="3">
        <v>1342.86</v>
      </c>
      <c r="AA1121" s="3">
        <f t="shared" si="68"/>
        <v>3255.01</v>
      </c>
    </row>
    <row r="1122" spans="1:27" x14ac:dyDescent="0.25">
      <c r="A1122" s="93">
        <v>2015</v>
      </c>
      <c r="B1122" s="93" t="s">
        <v>58</v>
      </c>
      <c r="C1122" s="121" t="s">
        <v>8</v>
      </c>
      <c r="D1122" s="3">
        <f>VLOOKUP(B1122,SWH!$A$4:$C$19,3,FALSE)</f>
        <v>4013.58</v>
      </c>
      <c r="E1122" s="3">
        <v>717.56</v>
      </c>
      <c r="F1122" s="3">
        <v>262.58999999999997</v>
      </c>
      <c r="G1122" s="3">
        <v>123.88</v>
      </c>
      <c r="H1122" s="3">
        <v>271.04000000000002</v>
      </c>
      <c r="I1122" s="3">
        <v>63.09</v>
      </c>
      <c r="J1122" s="3">
        <v>592.70000000000005</v>
      </c>
      <c r="K1122" s="3">
        <v>421.49</v>
      </c>
      <c r="L1122" s="3">
        <v>0</v>
      </c>
      <c r="M1122" s="3">
        <v>304.85000000000002</v>
      </c>
      <c r="N1122" s="3">
        <v>0.26</v>
      </c>
      <c r="O1122" s="3">
        <f>VLOOKUP(B1122,SWH!$A$4:$B$19,2,FALSE)</f>
        <v>0.26</v>
      </c>
      <c r="P1122" s="3">
        <f t="shared" si="69"/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782.93</v>
      </c>
      <c r="V1122" s="3">
        <v>0</v>
      </c>
      <c r="W1122" s="3">
        <f t="shared" si="70"/>
        <v>1146.29</v>
      </c>
      <c r="X1122" s="3">
        <f t="shared" si="71"/>
        <v>262.58999999999997</v>
      </c>
      <c r="Y1122" s="3">
        <v>2073.37</v>
      </c>
      <c r="Z1122" s="3">
        <v>1467.01</v>
      </c>
      <c r="AA1122" s="3">
        <f t="shared" si="68"/>
        <v>3540.38</v>
      </c>
    </row>
    <row r="1123" spans="1:27" x14ac:dyDescent="0.25">
      <c r="A1123" s="93">
        <v>2018</v>
      </c>
      <c r="B1123" s="93" t="s">
        <v>58</v>
      </c>
      <c r="C1123" s="121" t="s">
        <v>10</v>
      </c>
      <c r="D1123" s="3">
        <f>VLOOKUP(B1123,SWH!$A$4:$C$19,3,FALSE)</f>
        <v>4013.58</v>
      </c>
      <c r="E1123" s="3">
        <v>0</v>
      </c>
      <c r="F1123" s="3">
        <v>0</v>
      </c>
      <c r="G1123" s="3">
        <v>833.52</v>
      </c>
      <c r="H1123" s="3">
        <v>290.22000000000003</v>
      </c>
      <c r="I1123" s="3">
        <v>42.14</v>
      </c>
      <c r="J1123" s="3">
        <v>592.70000000000005</v>
      </c>
      <c r="K1123" s="3">
        <v>421.49</v>
      </c>
      <c r="L1123" s="3">
        <v>0</v>
      </c>
      <c r="M1123" s="3">
        <v>181.88</v>
      </c>
      <c r="N1123" s="3">
        <v>0.26</v>
      </c>
      <c r="O1123" s="3">
        <f>VLOOKUP(B1123,SWH!$A$4:$B$19,2,FALSE)</f>
        <v>0.26</v>
      </c>
      <c r="P1123" s="3">
        <f t="shared" si="69"/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423.43</v>
      </c>
      <c r="V1123" s="3">
        <v>0</v>
      </c>
      <c r="W1123" s="3">
        <f t="shared" si="70"/>
        <v>1015.4</v>
      </c>
      <c r="X1123" s="3">
        <f t="shared" si="71"/>
        <v>0</v>
      </c>
      <c r="Y1123" s="3">
        <v>1940.72</v>
      </c>
      <c r="Z1123" s="3">
        <v>844.92</v>
      </c>
      <c r="AA1123" s="3">
        <f t="shared" si="68"/>
        <v>2785.64</v>
      </c>
    </row>
    <row r="1124" spans="1:27" x14ac:dyDescent="0.25">
      <c r="A1124" s="93">
        <v>2018</v>
      </c>
      <c r="B1124" s="93" t="s">
        <v>58</v>
      </c>
      <c r="C1124" s="121" t="s">
        <v>6</v>
      </c>
      <c r="D1124" s="3">
        <f>VLOOKUP(B1124,SWH!$A$4:$C$19,3,FALSE)</f>
        <v>4013.58</v>
      </c>
      <c r="E1124" s="3">
        <v>0.1</v>
      </c>
      <c r="F1124" s="3">
        <v>0</v>
      </c>
      <c r="G1124" s="3">
        <v>771.87</v>
      </c>
      <c r="H1124" s="3">
        <v>290.45999999999998</v>
      </c>
      <c r="I1124" s="3">
        <v>42.15</v>
      </c>
      <c r="J1124" s="3">
        <v>592.70000000000005</v>
      </c>
      <c r="K1124" s="3">
        <v>421.49</v>
      </c>
      <c r="L1124" s="3">
        <v>0</v>
      </c>
      <c r="M1124" s="3">
        <v>184.02</v>
      </c>
      <c r="N1124" s="3">
        <v>0.26</v>
      </c>
      <c r="O1124" s="3">
        <f>VLOOKUP(B1124,SWH!$A$4:$B$19,2,FALSE)</f>
        <v>0.26</v>
      </c>
      <c r="P1124" s="3">
        <f t="shared" si="69"/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424.1</v>
      </c>
      <c r="V1124" s="3">
        <v>0</v>
      </c>
      <c r="W1124" s="3">
        <f t="shared" si="70"/>
        <v>955.99</v>
      </c>
      <c r="X1124" s="3">
        <f t="shared" si="71"/>
        <v>0</v>
      </c>
      <c r="Y1124" s="3">
        <v>1881.55</v>
      </c>
      <c r="Z1124" s="3">
        <v>845.59</v>
      </c>
      <c r="AA1124" s="3">
        <f t="shared" si="68"/>
        <v>2727.14</v>
      </c>
    </row>
    <row r="1125" spans="1:27" x14ac:dyDescent="0.25">
      <c r="A1125" s="93">
        <v>2018</v>
      </c>
      <c r="B1125" s="93" t="s">
        <v>58</v>
      </c>
      <c r="C1125" s="121" t="s">
        <v>11</v>
      </c>
      <c r="D1125" s="3">
        <f>VLOOKUP(B1125,SWH!$A$4:$C$19,3,FALSE)</f>
        <v>4013.58</v>
      </c>
      <c r="E1125" s="3">
        <v>0.01</v>
      </c>
      <c r="F1125" s="3">
        <v>0</v>
      </c>
      <c r="G1125" s="3">
        <v>639.38</v>
      </c>
      <c r="H1125" s="3">
        <v>290.95</v>
      </c>
      <c r="I1125" s="3">
        <v>42.16</v>
      </c>
      <c r="J1125" s="3">
        <v>592.70000000000005</v>
      </c>
      <c r="K1125" s="3">
        <v>421.49</v>
      </c>
      <c r="L1125" s="3">
        <v>0</v>
      </c>
      <c r="M1125" s="3">
        <v>175.39</v>
      </c>
      <c r="N1125" s="3">
        <v>0.26</v>
      </c>
      <c r="O1125" s="3">
        <f>VLOOKUP(B1125,SWH!$A$4:$B$19,2,FALSE)</f>
        <v>0.26</v>
      </c>
      <c r="P1125" s="3">
        <f t="shared" si="69"/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442.72</v>
      </c>
      <c r="V1125" s="3">
        <v>0</v>
      </c>
      <c r="W1125" s="3">
        <f t="shared" si="70"/>
        <v>814.78</v>
      </c>
      <c r="X1125" s="3">
        <f t="shared" si="71"/>
        <v>0</v>
      </c>
      <c r="Y1125" s="3">
        <v>1740.83</v>
      </c>
      <c r="Z1125" s="3">
        <v>864.21</v>
      </c>
      <c r="AA1125" s="3">
        <f t="shared" si="68"/>
        <v>2605.04</v>
      </c>
    </row>
    <row r="1126" spans="1:27" x14ac:dyDescent="0.25">
      <c r="A1126" s="93">
        <v>2018</v>
      </c>
      <c r="B1126" s="93" t="s">
        <v>58</v>
      </c>
      <c r="C1126" s="121" t="s">
        <v>13</v>
      </c>
      <c r="D1126" s="3">
        <f>VLOOKUP(B1126,SWH!$A$4:$C$19,3,FALSE)</f>
        <v>4013.58</v>
      </c>
      <c r="E1126" s="3">
        <v>2.0099999999999998</v>
      </c>
      <c r="F1126" s="3">
        <v>0.39</v>
      </c>
      <c r="G1126" s="3">
        <v>656.6</v>
      </c>
      <c r="H1126" s="3">
        <v>290.93</v>
      </c>
      <c r="I1126" s="3">
        <v>42.1</v>
      </c>
      <c r="J1126" s="3">
        <v>592.70000000000005</v>
      </c>
      <c r="K1126" s="3">
        <v>421.49</v>
      </c>
      <c r="L1126" s="3">
        <v>0</v>
      </c>
      <c r="M1126" s="3">
        <v>179.31</v>
      </c>
      <c r="N1126" s="3">
        <v>0.26</v>
      </c>
      <c r="O1126" s="3">
        <f>VLOOKUP(B1126,SWH!$A$4:$B$19,2,FALSE)</f>
        <v>0.26</v>
      </c>
      <c r="P1126" s="3">
        <f t="shared" si="69"/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452.93</v>
      </c>
      <c r="V1126" s="3">
        <v>0</v>
      </c>
      <c r="W1126" s="3">
        <f t="shared" si="70"/>
        <v>837.92000000000007</v>
      </c>
      <c r="X1126" s="3">
        <f t="shared" si="71"/>
        <v>0.39</v>
      </c>
      <c r="Y1126" s="3">
        <v>1763.91</v>
      </c>
      <c r="Z1126" s="3">
        <v>874.8</v>
      </c>
      <c r="AA1126" s="3">
        <f t="shared" si="68"/>
        <v>2638.71</v>
      </c>
    </row>
    <row r="1127" spans="1:27" x14ac:dyDescent="0.25">
      <c r="A1127" s="93">
        <v>2018</v>
      </c>
      <c r="B1127" s="93" t="s">
        <v>58</v>
      </c>
      <c r="C1127" s="121" t="s">
        <v>19</v>
      </c>
      <c r="D1127" s="3">
        <f>VLOOKUP(B1127,SWH!$A$4:$C$19,3,FALSE)</f>
        <v>4013.58</v>
      </c>
      <c r="E1127" s="3">
        <v>4.0999999999999996</v>
      </c>
      <c r="F1127" s="3">
        <v>2.2200000000000002</v>
      </c>
      <c r="G1127" s="3">
        <v>554.52</v>
      </c>
      <c r="H1127" s="3">
        <v>291.05</v>
      </c>
      <c r="I1127" s="3">
        <v>42.09</v>
      </c>
      <c r="J1127" s="3">
        <v>592.70000000000005</v>
      </c>
      <c r="K1127" s="3">
        <v>421.49</v>
      </c>
      <c r="L1127" s="3">
        <v>0</v>
      </c>
      <c r="M1127" s="3">
        <v>173.52</v>
      </c>
      <c r="N1127" s="3">
        <v>0.26</v>
      </c>
      <c r="O1127" s="3">
        <f>VLOOKUP(B1127,SWH!$A$4:$B$19,2,FALSE)</f>
        <v>0.26</v>
      </c>
      <c r="P1127" s="3">
        <f t="shared" si="69"/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478.8</v>
      </c>
      <c r="V1127" s="3">
        <v>0</v>
      </c>
      <c r="W1127" s="3">
        <f t="shared" si="70"/>
        <v>732.14</v>
      </c>
      <c r="X1127" s="3">
        <f t="shared" si="71"/>
        <v>2.2200000000000002</v>
      </c>
      <c r="Y1127" s="3">
        <v>1658.24</v>
      </c>
      <c r="Z1127" s="3">
        <v>902.51</v>
      </c>
      <c r="AA1127" s="3">
        <f t="shared" si="68"/>
        <v>2560.75</v>
      </c>
    </row>
    <row r="1128" spans="1:27" x14ac:dyDescent="0.25">
      <c r="A1128" s="93">
        <v>2018</v>
      </c>
      <c r="B1128" s="93" t="s">
        <v>58</v>
      </c>
      <c r="C1128" s="121" t="s">
        <v>20</v>
      </c>
      <c r="D1128" s="3">
        <f>VLOOKUP(B1128,SWH!$A$4:$C$19,3,FALSE)</f>
        <v>4013.58</v>
      </c>
      <c r="E1128" s="3">
        <v>4.74</v>
      </c>
      <c r="F1128" s="3">
        <v>1.55</v>
      </c>
      <c r="G1128" s="3">
        <v>455.77</v>
      </c>
      <c r="H1128" s="3">
        <v>291.62</v>
      </c>
      <c r="I1128" s="3">
        <v>42.12</v>
      </c>
      <c r="J1128" s="3">
        <v>592.70000000000005</v>
      </c>
      <c r="K1128" s="3">
        <v>421.49</v>
      </c>
      <c r="L1128" s="3">
        <v>0</v>
      </c>
      <c r="M1128" s="3">
        <v>181.34</v>
      </c>
      <c r="N1128" s="3">
        <v>0.26</v>
      </c>
      <c r="O1128" s="3">
        <f>VLOOKUP(B1128,SWH!$A$4:$B$19,2,FALSE)</f>
        <v>0.26</v>
      </c>
      <c r="P1128" s="3">
        <f t="shared" si="69"/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484.14</v>
      </c>
      <c r="V1128" s="3">
        <v>0</v>
      </c>
      <c r="W1128" s="3">
        <f t="shared" si="70"/>
        <v>641.85</v>
      </c>
      <c r="X1128" s="3">
        <f t="shared" si="71"/>
        <v>1.55</v>
      </c>
      <c r="Y1128" s="3">
        <v>1568.55</v>
      </c>
      <c r="Z1128" s="3">
        <v>907.18</v>
      </c>
      <c r="AA1128" s="3">
        <f t="shared" si="68"/>
        <v>2475.73</v>
      </c>
    </row>
    <row r="1129" spans="1:27" x14ac:dyDescent="0.25">
      <c r="A1129" s="93">
        <v>2018</v>
      </c>
      <c r="B1129" s="93" t="s">
        <v>58</v>
      </c>
      <c r="C1129" s="121" t="s">
        <v>3</v>
      </c>
      <c r="D1129" s="3">
        <f>VLOOKUP(B1129,SWH!$A$4:$C$19,3,FALSE)</f>
        <v>4013.58</v>
      </c>
      <c r="E1129" s="3">
        <v>38.28</v>
      </c>
      <c r="F1129" s="3">
        <v>23.34</v>
      </c>
      <c r="G1129" s="3">
        <v>376.04</v>
      </c>
      <c r="H1129" s="3">
        <v>291.38</v>
      </c>
      <c r="I1129" s="3">
        <v>42.11</v>
      </c>
      <c r="J1129" s="3">
        <v>592.70000000000005</v>
      </c>
      <c r="K1129" s="3">
        <v>421.49</v>
      </c>
      <c r="L1129" s="3">
        <v>0</v>
      </c>
      <c r="M1129" s="3">
        <v>169.91</v>
      </c>
      <c r="N1129" s="3">
        <v>0.26</v>
      </c>
      <c r="O1129" s="3">
        <f>VLOOKUP(B1129,SWH!$A$4:$B$19,2,FALSE)</f>
        <v>0.26</v>
      </c>
      <c r="P1129" s="3">
        <f t="shared" si="69"/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544.22</v>
      </c>
      <c r="V1129" s="3">
        <v>0</v>
      </c>
      <c r="W1129" s="3">
        <f t="shared" si="70"/>
        <v>584.23</v>
      </c>
      <c r="X1129" s="3">
        <f t="shared" si="71"/>
        <v>23.34</v>
      </c>
      <c r="Y1129" s="3">
        <v>1510.69</v>
      </c>
      <c r="Z1129" s="3">
        <v>989.05</v>
      </c>
      <c r="AA1129" s="3">
        <f t="shared" si="68"/>
        <v>2499.7399999999998</v>
      </c>
    </row>
    <row r="1130" spans="1:27" x14ac:dyDescent="0.25">
      <c r="A1130" s="93">
        <v>2018</v>
      </c>
      <c r="B1130" s="93" t="s">
        <v>58</v>
      </c>
      <c r="C1130" s="121" t="s">
        <v>7</v>
      </c>
      <c r="D1130" s="3">
        <f>VLOOKUP(B1130,SWH!$A$4:$C$19,3,FALSE)</f>
        <v>4013.58</v>
      </c>
      <c r="E1130" s="3">
        <v>14.19</v>
      </c>
      <c r="F1130" s="3">
        <v>7.46</v>
      </c>
      <c r="G1130" s="3">
        <v>377.4</v>
      </c>
      <c r="H1130" s="3">
        <v>291.39999999999998</v>
      </c>
      <c r="I1130" s="3">
        <v>42.11</v>
      </c>
      <c r="J1130" s="3">
        <v>592.70000000000005</v>
      </c>
      <c r="K1130" s="3">
        <v>421.49</v>
      </c>
      <c r="L1130" s="3">
        <v>0</v>
      </c>
      <c r="M1130" s="3">
        <v>177.39</v>
      </c>
      <c r="N1130" s="3">
        <v>0.26</v>
      </c>
      <c r="O1130" s="3">
        <f>VLOOKUP(B1130,SWH!$A$4:$B$19,2,FALSE)</f>
        <v>0.26</v>
      </c>
      <c r="P1130" s="3">
        <f t="shared" si="69"/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526.65</v>
      </c>
      <c r="V1130" s="3">
        <v>0</v>
      </c>
      <c r="W1130" s="3">
        <f t="shared" si="70"/>
        <v>568.98</v>
      </c>
      <c r="X1130" s="3">
        <f t="shared" si="71"/>
        <v>7.46</v>
      </c>
      <c r="Y1130" s="3">
        <v>1495.45</v>
      </c>
      <c r="Z1130" s="3">
        <v>955.61</v>
      </c>
      <c r="AA1130" s="3">
        <f t="shared" si="68"/>
        <v>2451.06</v>
      </c>
    </row>
    <row r="1131" spans="1:27" x14ac:dyDescent="0.25">
      <c r="A1131" s="93">
        <v>2018</v>
      </c>
      <c r="B1131" s="93" t="s">
        <v>58</v>
      </c>
      <c r="C1131" s="121" t="s">
        <v>17</v>
      </c>
      <c r="D1131" s="3">
        <f>VLOOKUP(B1131,SWH!$A$4:$C$19,3,FALSE)</f>
        <v>4013.58</v>
      </c>
      <c r="E1131" s="3">
        <v>3.08</v>
      </c>
      <c r="F1131" s="3">
        <v>1.84</v>
      </c>
      <c r="G1131" s="3">
        <v>315.91000000000003</v>
      </c>
      <c r="H1131" s="3">
        <v>291.38</v>
      </c>
      <c r="I1131" s="3">
        <v>42.1</v>
      </c>
      <c r="J1131" s="3">
        <v>592.70000000000005</v>
      </c>
      <c r="K1131" s="3">
        <v>421.49</v>
      </c>
      <c r="L1131" s="3">
        <v>0</v>
      </c>
      <c r="M1131" s="3">
        <v>188.65</v>
      </c>
      <c r="N1131" s="3">
        <v>0.26</v>
      </c>
      <c r="O1131" s="3">
        <f>VLOOKUP(B1131,SWH!$A$4:$B$19,2,FALSE)</f>
        <v>0.26</v>
      </c>
      <c r="P1131" s="3">
        <f t="shared" si="69"/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551.70000000000005</v>
      </c>
      <c r="V1131" s="3">
        <v>0</v>
      </c>
      <c r="W1131" s="3">
        <f t="shared" si="70"/>
        <v>507.64</v>
      </c>
      <c r="X1131" s="3">
        <f t="shared" si="71"/>
        <v>1.84</v>
      </c>
      <c r="Y1131" s="3">
        <v>1434.08</v>
      </c>
      <c r="Z1131" s="3">
        <v>975.04</v>
      </c>
      <c r="AA1131" s="3">
        <f t="shared" si="68"/>
        <v>2409.12</v>
      </c>
    </row>
    <row r="1132" spans="1:27" x14ac:dyDescent="0.25">
      <c r="A1132" s="93">
        <v>2018</v>
      </c>
      <c r="B1132" s="93" t="s">
        <v>58</v>
      </c>
      <c r="C1132" s="121" t="s">
        <v>14</v>
      </c>
      <c r="D1132" s="3">
        <f>VLOOKUP(B1132,SWH!$A$4:$C$19,3,FALSE)</f>
        <v>4013.58</v>
      </c>
      <c r="E1132" s="3">
        <v>89.81</v>
      </c>
      <c r="F1132" s="3">
        <v>61.13</v>
      </c>
      <c r="G1132" s="3">
        <v>287.57</v>
      </c>
      <c r="H1132" s="3">
        <v>290.7</v>
      </c>
      <c r="I1132" s="3">
        <v>42.05</v>
      </c>
      <c r="J1132" s="3">
        <v>592.70000000000005</v>
      </c>
      <c r="K1132" s="3">
        <v>421.49</v>
      </c>
      <c r="L1132" s="3">
        <v>0</v>
      </c>
      <c r="M1132" s="3">
        <v>167.22</v>
      </c>
      <c r="N1132" s="3">
        <v>0.26</v>
      </c>
      <c r="O1132" s="3">
        <f>VLOOKUP(B1132,SWH!$A$4:$B$19,2,FALSE)</f>
        <v>0.26</v>
      </c>
      <c r="P1132" s="3">
        <f t="shared" si="69"/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600.38</v>
      </c>
      <c r="V1132" s="3">
        <v>0</v>
      </c>
      <c r="W1132" s="3">
        <f t="shared" si="70"/>
        <v>544.6</v>
      </c>
      <c r="X1132" s="3">
        <f t="shared" si="71"/>
        <v>61.13</v>
      </c>
      <c r="Y1132" s="3">
        <v>1470.3</v>
      </c>
      <c r="Z1132" s="3">
        <v>1083</v>
      </c>
      <c r="AA1132" s="3">
        <f t="shared" si="68"/>
        <v>2553.3000000000002</v>
      </c>
    </row>
    <row r="1133" spans="1:27" x14ac:dyDescent="0.25">
      <c r="A1133" s="93">
        <v>2018</v>
      </c>
      <c r="B1133" s="93" t="s">
        <v>58</v>
      </c>
      <c r="C1133" s="121" t="s">
        <v>2</v>
      </c>
      <c r="D1133" s="3">
        <f>VLOOKUP(B1133,SWH!$A$4:$C$19,3,FALSE)</f>
        <v>4013.58</v>
      </c>
      <c r="E1133" s="3">
        <v>31.68</v>
      </c>
      <c r="F1133" s="3">
        <v>20.59</v>
      </c>
      <c r="G1133" s="3">
        <v>305.14</v>
      </c>
      <c r="H1133" s="3">
        <v>290.81</v>
      </c>
      <c r="I1133" s="3">
        <v>42.08</v>
      </c>
      <c r="J1133" s="3">
        <v>592.70000000000005</v>
      </c>
      <c r="K1133" s="3">
        <v>421.49</v>
      </c>
      <c r="L1133" s="3">
        <v>0</v>
      </c>
      <c r="M1133" s="3">
        <v>179.85</v>
      </c>
      <c r="N1133" s="3">
        <v>0.26</v>
      </c>
      <c r="O1133" s="3">
        <f>VLOOKUP(B1133,SWH!$A$4:$B$19,2,FALSE)</f>
        <v>0.26</v>
      </c>
      <c r="P1133" s="3">
        <f t="shared" si="69"/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584.03</v>
      </c>
      <c r="V1133" s="3">
        <v>0</v>
      </c>
      <c r="W1133" s="3">
        <f t="shared" si="70"/>
        <v>516.66999999999996</v>
      </c>
      <c r="X1133" s="3">
        <f t="shared" si="71"/>
        <v>20.59</v>
      </c>
      <c r="Y1133" s="3">
        <v>1442.51</v>
      </c>
      <c r="Z1133" s="3">
        <v>1026.1099999999999</v>
      </c>
      <c r="AA1133" s="3">
        <f t="shared" si="68"/>
        <v>2468.62</v>
      </c>
    </row>
    <row r="1134" spans="1:27" x14ac:dyDescent="0.25">
      <c r="A1134" s="93">
        <v>2018</v>
      </c>
      <c r="B1134" s="93" t="s">
        <v>58</v>
      </c>
      <c r="C1134" s="121" t="s">
        <v>18</v>
      </c>
      <c r="D1134" s="3">
        <f>VLOOKUP(B1134,SWH!$A$4:$C$19,3,FALSE)</f>
        <v>4013.58</v>
      </c>
      <c r="E1134" s="3">
        <v>39.94</v>
      </c>
      <c r="F1134" s="3">
        <v>24.31</v>
      </c>
      <c r="G1134" s="3">
        <v>208.13</v>
      </c>
      <c r="H1134" s="3">
        <v>291.2</v>
      </c>
      <c r="I1134" s="3">
        <v>42</v>
      </c>
      <c r="J1134" s="3">
        <v>592.70000000000005</v>
      </c>
      <c r="K1134" s="3">
        <v>421.49</v>
      </c>
      <c r="L1134" s="3">
        <v>0</v>
      </c>
      <c r="M1134" s="3">
        <v>207.63</v>
      </c>
      <c r="N1134" s="3">
        <v>0.26</v>
      </c>
      <c r="O1134" s="3">
        <f>VLOOKUP(B1134,SWH!$A$4:$B$19,2,FALSE)</f>
        <v>0.26</v>
      </c>
      <c r="P1134" s="3">
        <f t="shared" si="69"/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617.32000000000005</v>
      </c>
      <c r="V1134" s="3">
        <v>0</v>
      </c>
      <c r="W1134" s="3">
        <f t="shared" si="70"/>
        <v>455.7</v>
      </c>
      <c r="X1134" s="3">
        <f t="shared" si="71"/>
        <v>24.31</v>
      </c>
      <c r="Y1134" s="3">
        <v>1381.85</v>
      </c>
      <c r="Z1134" s="3">
        <v>1063.1199999999999</v>
      </c>
      <c r="AA1134" s="3">
        <f t="shared" si="68"/>
        <v>2444.9699999999998</v>
      </c>
    </row>
    <row r="1135" spans="1:27" x14ac:dyDescent="0.25">
      <c r="A1135" s="93">
        <v>2018</v>
      </c>
      <c r="B1135" s="93" t="s">
        <v>58</v>
      </c>
      <c r="C1135" s="121" t="s">
        <v>4</v>
      </c>
      <c r="D1135" s="3">
        <f>VLOOKUP(B1135,SWH!$A$4:$C$19,3,FALSE)</f>
        <v>4013.58</v>
      </c>
      <c r="E1135" s="3">
        <v>166.78</v>
      </c>
      <c r="F1135" s="3">
        <v>100.86</v>
      </c>
      <c r="G1135" s="3">
        <v>216.55</v>
      </c>
      <c r="H1135" s="3">
        <v>290.58999999999997</v>
      </c>
      <c r="I1135" s="3">
        <v>42.06</v>
      </c>
      <c r="J1135" s="3">
        <v>592.70000000000005</v>
      </c>
      <c r="K1135" s="3">
        <v>421.49</v>
      </c>
      <c r="L1135" s="3">
        <v>0</v>
      </c>
      <c r="M1135" s="3">
        <v>188.99</v>
      </c>
      <c r="N1135" s="3">
        <v>0.26</v>
      </c>
      <c r="O1135" s="3">
        <f>VLOOKUP(B1135,SWH!$A$4:$B$19,2,FALSE)</f>
        <v>0.26</v>
      </c>
      <c r="P1135" s="3">
        <f t="shared" si="69"/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648.37</v>
      </c>
      <c r="V1135" s="3">
        <v>0</v>
      </c>
      <c r="W1135" s="3">
        <f t="shared" si="70"/>
        <v>572.32000000000005</v>
      </c>
      <c r="X1135" s="3">
        <f t="shared" si="71"/>
        <v>100.86</v>
      </c>
      <c r="Y1135" s="3">
        <v>1497.93</v>
      </c>
      <c r="Z1135" s="3">
        <v>1170.72</v>
      </c>
      <c r="AA1135" s="3">
        <f t="shared" si="68"/>
        <v>2668.65</v>
      </c>
    </row>
    <row r="1136" spans="1:27" x14ac:dyDescent="0.25">
      <c r="A1136" s="93">
        <v>2018</v>
      </c>
      <c r="B1136" s="93" t="s">
        <v>58</v>
      </c>
      <c r="C1136" s="121" t="s">
        <v>5</v>
      </c>
      <c r="D1136" s="3">
        <f>VLOOKUP(B1136,SWH!$A$4:$C$19,3,FALSE)</f>
        <v>4013.58</v>
      </c>
      <c r="E1136" s="3">
        <v>86.28</v>
      </c>
      <c r="F1136" s="3">
        <v>52.84</v>
      </c>
      <c r="G1136" s="3">
        <v>243.89</v>
      </c>
      <c r="H1136" s="3">
        <v>290.74</v>
      </c>
      <c r="I1136" s="3">
        <v>42.06</v>
      </c>
      <c r="J1136" s="3">
        <v>592.70000000000005</v>
      </c>
      <c r="K1136" s="3">
        <v>421.49</v>
      </c>
      <c r="L1136" s="3">
        <v>0</v>
      </c>
      <c r="M1136" s="3">
        <v>178.49</v>
      </c>
      <c r="N1136" s="3">
        <v>0.26</v>
      </c>
      <c r="O1136" s="3">
        <f>VLOOKUP(B1136,SWH!$A$4:$B$19,2,FALSE)</f>
        <v>0.26</v>
      </c>
      <c r="P1136" s="3">
        <f t="shared" si="69"/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634.47</v>
      </c>
      <c r="V1136" s="3">
        <v>0</v>
      </c>
      <c r="W1136" s="3">
        <f t="shared" si="70"/>
        <v>508.65999999999997</v>
      </c>
      <c r="X1136" s="3">
        <f t="shared" si="71"/>
        <v>52.84</v>
      </c>
      <c r="Y1136" s="3">
        <v>1434.41</v>
      </c>
      <c r="Z1136" s="3">
        <v>1108.79</v>
      </c>
      <c r="AA1136" s="3">
        <f t="shared" si="68"/>
        <v>2543.1999999999998</v>
      </c>
    </row>
    <row r="1137" spans="1:27" x14ac:dyDescent="0.25">
      <c r="A1137" s="93">
        <v>2018</v>
      </c>
      <c r="B1137" s="93" t="s">
        <v>58</v>
      </c>
      <c r="C1137" s="121" t="s">
        <v>15</v>
      </c>
      <c r="D1137" s="3">
        <f>VLOOKUP(B1137,SWH!$A$4:$C$19,3,FALSE)</f>
        <v>4013.58</v>
      </c>
      <c r="E1137" s="3">
        <v>44.43</v>
      </c>
      <c r="F1137" s="3">
        <v>32.28</v>
      </c>
      <c r="G1137" s="3">
        <v>182.39</v>
      </c>
      <c r="H1137" s="3">
        <v>291</v>
      </c>
      <c r="I1137" s="3">
        <v>42</v>
      </c>
      <c r="J1137" s="3">
        <v>592.70000000000005</v>
      </c>
      <c r="K1137" s="3">
        <v>421.49</v>
      </c>
      <c r="L1137" s="3">
        <v>0</v>
      </c>
      <c r="M1137" s="3">
        <v>206.09</v>
      </c>
      <c r="N1137" s="3">
        <v>0.26</v>
      </c>
      <c r="O1137" s="3">
        <f>VLOOKUP(B1137,SWH!$A$4:$B$19,2,FALSE)</f>
        <v>0.26</v>
      </c>
      <c r="P1137" s="3">
        <f t="shared" si="69"/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644.28</v>
      </c>
      <c r="V1137" s="3">
        <v>0</v>
      </c>
      <c r="W1137" s="3">
        <f t="shared" si="70"/>
        <v>432.90999999999997</v>
      </c>
      <c r="X1137" s="3">
        <f t="shared" si="71"/>
        <v>32.28</v>
      </c>
      <c r="Y1137" s="3">
        <v>1358.86</v>
      </c>
      <c r="Z1137" s="3">
        <v>1098.05</v>
      </c>
      <c r="AA1137" s="3">
        <f t="shared" si="68"/>
        <v>2456.91</v>
      </c>
    </row>
    <row r="1138" spans="1:27" x14ac:dyDescent="0.25">
      <c r="A1138" s="93">
        <v>2018</v>
      </c>
      <c r="B1138" s="93" t="s">
        <v>58</v>
      </c>
      <c r="C1138" s="121" t="s">
        <v>16</v>
      </c>
      <c r="D1138" s="3">
        <f>VLOOKUP(B1138,SWH!$A$4:$C$19,3,FALSE)</f>
        <v>4013.58</v>
      </c>
      <c r="E1138" s="3">
        <v>286.11</v>
      </c>
      <c r="F1138" s="3">
        <v>158.69</v>
      </c>
      <c r="G1138" s="3">
        <v>215.3</v>
      </c>
      <c r="H1138" s="3">
        <v>290.57</v>
      </c>
      <c r="I1138" s="3">
        <v>42.04</v>
      </c>
      <c r="J1138" s="3">
        <v>592.70000000000005</v>
      </c>
      <c r="K1138" s="3">
        <v>421.49</v>
      </c>
      <c r="L1138" s="3">
        <v>0</v>
      </c>
      <c r="M1138" s="3">
        <v>170.15</v>
      </c>
      <c r="N1138" s="3">
        <v>0.26</v>
      </c>
      <c r="O1138" s="3">
        <f>VLOOKUP(B1138,SWH!$A$4:$B$19,2,FALSE)</f>
        <v>0.26</v>
      </c>
      <c r="P1138" s="3">
        <f t="shared" si="69"/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683.94</v>
      </c>
      <c r="V1138" s="3">
        <v>0</v>
      </c>
      <c r="W1138" s="3">
        <f t="shared" si="70"/>
        <v>671.56000000000006</v>
      </c>
      <c r="X1138" s="3">
        <f t="shared" si="71"/>
        <v>158.69</v>
      </c>
      <c r="Y1138" s="3">
        <v>1597.12</v>
      </c>
      <c r="Z1138" s="3">
        <v>1264.1199999999999</v>
      </c>
      <c r="AA1138" s="3">
        <f t="shared" si="68"/>
        <v>2861.24</v>
      </c>
    </row>
    <row r="1139" spans="1:27" x14ac:dyDescent="0.25">
      <c r="A1139" s="93">
        <v>2018</v>
      </c>
      <c r="B1139" s="93" t="s">
        <v>58</v>
      </c>
      <c r="C1139" s="121" t="s">
        <v>9</v>
      </c>
      <c r="D1139" s="3">
        <f>VLOOKUP(B1139,SWH!$A$4:$C$19,3,FALSE)</f>
        <v>4013.58</v>
      </c>
      <c r="E1139" s="3">
        <v>172.86</v>
      </c>
      <c r="F1139" s="3">
        <v>101.2</v>
      </c>
      <c r="G1139" s="3">
        <v>191.6</v>
      </c>
      <c r="H1139" s="3">
        <v>290.72000000000003</v>
      </c>
      <c r="I1139" s="3">
        <v>42.01</v>
      </c>
      <c r="J1139" s="3">
        <v>592.70000000000005</v>
      </c>
      <c r="K1139" s="3">
        <v>421.49</v>
      </c>
      <c r="L1139" s="3">
        <v>0</v>
      </c>
      <c r="M1139" s="3">
        <v>174.16</v>
      </c>
      <c r="N1139" s="3">
        <v>0.26</v>
      </c>
      <c r="O1139" s="3">
        <f>VLOOKUP(B1139,SWH!$A$4:$B$19,2,FALSE)</f>
        <v>0.26</v>
      </c>
      <c r="P1139" s="3">
        <f t="shared" si="69"/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674.71</v>
      </c>
      <c r="V1139" s="3">
        <v>0</v>
      </c>
      <c r="W1139" s="3">
        <f t="shared" si="70"/>
        <v>538.62</v>
      </c>
      <c r="X1139" s="3">
        <f t="shared" si="71"/>
        <v>101.2</v>
      </c>
      <c r="Y1139" s="3">
        <v>1464.31</v>
      </c>
      <c r="Z1139" s="3">
        <v>1197.4000000000001</v>
      </c>
      <c r="AA1139" s="3">
        <f t="shared" si="68"/>
        <v>2661.71</v>
      </c>
    </row>
    <row r="1140" spans="1:27" x14ac:dyDescent="0.25">
      <c r="A1140" s="93">
        <v>2018</v>
      </c>
      <c r="B1140" s="93" t="s">
        <v>58</v>
      </c>
      <c r="C1140" s="121" t="s">
        <v>12</v>
      </c>
      <c r="D1140" s="3">
        <f>VLOOKUP(B1140,SWH!$A$4:$C$19,3,FALSE)</f>
        <v>4013.58</v>
      </c>
      <c r="E1140" s="3">
        <v>321.73</v>
      </c>
      <c r="F1140" s="3">
        <v>192.83</v>
      </c>
      <c r="G1140" s="3">
        <v>189.15</v>
      </c>
      <c r="H1140" s="3">
        <v>290.47000000000003</v>
      </c>
      <c r="I1140" s="3">
        <v>41.98</v>
      </c>
      <c r="J1140" s="3">
        <v>592.70000000000005</v>
      </c>
      <c r="K1140" s="3">
        <v>421.49</v>
      </c>
      <c r="L1140" s="3">
        <v>0</v>
      </c>
      <c r="M1140" s="3">
        <v>193.29</v>
      </c>
      <c r="N1140" s="3">
        <v>0.26</v>
      </c>
      <c r="O1140" s="3">
        <f>VLOOKUP(B1140,SWH!$A$4:$B$19,2,FALSE)</f>
        <v>0.26</v>
      </c>
      <c r="P1140" s="3">
        <f t="shared" si="69"/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725.76</v>
      </c>
      <c r="V1140" s="3">
        <v>0</v>
      </c>
      <c r="W1140" s="3">
        <f t="shared" si="70"/>
        <v>704.17</v>
      </c>
      <c r="X1140" s="3">
        <f t="shared" si="71"/>
        <v>192.83</v>
      </c>
      <c r="Y1140" s="3">
        <v>1629.58</v>
      </c>
      <c r="Z1140" s="3">
        <v>1340.08</v>
      </c>
      <c r="AA1140" s="3">
        <f t="shared" si="68"/>
        <v>2969.66</v>
      </c>
    </row>
    <row r="1141" spans="1:27" x14ac:dyDescent="0.25">
      <c r="A1141" s="93">
        <v>2018</v>
      </c>
      <c r="B1141" s="93" t="s">
        <v>58</v>
      </c>
      <c r="C1141" s="121" t="s">
        <v>8</v>
      </c>
      <c r="D1141" s="3">
        <f>VLOOKUP(B1141,SWH!$A$4:$C$19,3,FALSE)</f>
        <v>4013.58</v>
      </c>
      <c r="E1141" s="3">
        <v>445.11</v>
      </c>
      <c r="F1141" s="3">
        <v>260</v>
      </c>
      <c r="G1141" s="3">
        <v>137.13999999999999</v>
      </c>
      <c r="H1141" s="3">
        <v>292.08</v>
      </c>
      <c r="I1141" s="3">
        <v>41.75</v>
      </c>
      <c r="J1141" s="3">
        <v>592.70000000000005</v>
      </c>
      <c r="K1141" s="3">
        <v>421.49</v>
      </c>
      <c r="L1141" s="3">
        <v>0</v>
      </c>
      <c r="M1141" s="3">
        <v>209.06</v>
      </c>
      <c r="N1141" s="3">
        <v>0.26</v>
      </c>
      <c r="O1141" s="3">
        <f>VLOOKUP(B1141,SWH!$A$4:$B$19,2,FALSE)</f>
        <v>0.26</v>
      </c>
      <c r="P1141" s="3">
        <f t="shared" si="69"/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782.54</v>
      </c>
      <c r="V1141" s="3">
        <v>0</v>
      </c>
      <c r="W1141" s="3">
        <f t="shared" si="70"/>
        <v>791.31</v>
      </c>
      <c r="X1141" s="3">
        <f t="shared" si="71"/>
        <v>260</v>
      </c>
      <c r="Y1141" s="3">
        <v>1718.11</v>
      </c>
      <c r="Z1141" s="3">
        <v>1464.03</v>
      </c>
      <c r="AA1141" s="3">
        <f t="shared" si="68"/>
        <v>3182.14</v>
      </c>
    </row>
    <row r="1142" spans="1:27" x14ac:dyDescent="0.25">
      <c r="A1142" s="93">
        <v>2006</v>
      </c>
      <c r="B1142" s="93" t="s">
        <v>53</v>
      </c>
      <c r="C1142" s="121" t="s">
        <v>10</v>
      </c>
      <c r="D1142" s="3">
        <f>VLOOKUP(B1142,SWH!$A$4:$C$19,3,FALSE)</f>
        <v>511.16</v>
      </c>
      <c r="E1142" s="3">
        <v>0</v>
      </c>
      <c r="F1142" s="3">
        <v>0</v>
      </c>
      <c r="G1142" s="3">
        <v>110.81</v>
      </c>
      <c r="H1142" s="3">
        <v>72.37</v>
      </c>
      <c r="I1142" s="3">
        <v>24.9</v>
      </c>
      <c r="J1142" s="3">
        <v>52.8</v>
      </c>
      <c r="K1142" s="3">
        <v>0</v>
      </c>
      <c r="L1142" s="3">
        <v>0</v>
      </c>
      <c r="M1142" s="3">
        <v>25.15</v>
      </c>
      <c r="N1142" s="3">
        <v>0</v>
      </c>
      <c r="O1142" s="3">
        <f>VLOOKUP(B1142,SWH!$A$4:$B$19,2,FALSE)</f>
        <v>0</v>
      </c>
      <c r="P1142" s="3">
        <f t="shared" si="69"/>
        <v>0</v>
      </c>
      <c r="Q1142" s="3">
        <v>0</v>
      </c>
      <c r="R1142" s="3">
        <v>0</v>
      </c>
      <c r="S1142" s="3">
        <v>0</v>
      </c>
      <c r="T1142" s="3">
        <v>18.04</v>
      </c>
      <c r="U1142" s="3">
        <v>0</v>
      </c>
      <c r="V1142" s="3">
        <v>0</v>
      </c>
      <c r="W1142" s="3">
        <f t="shared" si="70"/>
        <v>135.96</v>
      </c>
      <c r="X1142" s="3">
        <f t="shared" si="71"/>
        <v>0</v>
      </c>
      <c r="Y1142" s="3">
        <v>304.07</v>
      </c>
      <c r="Z1142" s="3">
        <v>0</v>
      </c>
      <c r="AA1142" s="3">
        <f t="shared" si="68"/>
        <v>304.07</v>
      </c>
    </row>
    <row r="1143" spans="1:27" x14ac:dyDescent="0.25">
      <c r="A1143" s="93">
        <v>2006</v>
      </c>
      <c r="B1143" s="93" t="s">
        <v>53</v>
      </c>
      <c r="C1143" s="121" t="s">
        <v>6</v>
      </c>
      <c r="D1143" s="3">
        <f>VLOOKUP(B1143,SWH!$A$4:$C$19,3,FALSE)</f>
        <v>511.16</v>
      </c>
      <c r="E1143" s="3">
        <v>0</v>
      </c>
      <c r="F1143" s="3">
        <v>0</v>
      </c>
      <c r="G1143" s="3">
        <v>106.21</v>
      </c>
      <c r="H1143" s="3">
        <v>72.37</v>
      </c>
      <c r="I1143" s="3">
        <v>24.91</v>
      </c>
      <c r="J1143" s="3">
        <v>52.8</v>
      </c>
      <c r="K1143" s="3">
        <v>0</v>
      </c>
      <c r="L1143" s="3">
        <v>0</v>
      </c>
      <c r="M1143" s="3">
        <v>30.15</v>
      </c>
      <c r="N1143" s="3">
        <v>0</v>
      </c>
      <c r="O1143" s="3">
        <f>VLOOKUP(B1143,SWH!$A$4:$B$19,2,FALSE)</f>
        <v>0</v>
      </c>
      <c r="P1143" s="3">
        <f t="shared" si="69"/>
        <v>0</v>
      </c>
      <c r="Q1143" s="3">
        <v>0</v>
      </c>
      <c r="R1143" s="3">
        <v>0</v>
      </c>
      <c r="S1143" s="3">
        <v>0</v>
      </c>
      <c r="T1143" s="3">
        <v>18.04</v>
      </c>
      <c r="U1143" s="3">
        <v>0</v>
      </c>
      <c r="V1143" s="3">
        <v>0</v>
      </c>
      <c r="W1143" s="3">
        <f t="shared" si="70"/>
        <v>136.35999999999999</v>
      </c>
      <c r="X1143" s="3">
        <f t="shared" si="71"/>
        <v>0</v>
      </c>
      <c r="Y1143" s="3">
        <v>304.47000000000003</v>
      </c>
      <c r="Z1143" s="3">
        <v>0</v>
      </c>
      <c r="AA1143" s="3">
        <f t="shared" si="68"/>
        <v>304.47000000000003</v>
      </c>
    </row>
    <row r="1144" spans="1:27" x14ac:dyDescent="0.25">
      <c r="A1144" s="93">
        <v>2006</v>
      </c>
      <c r="B1144" s="93" t="s">
        <v>53</v>
      </c>
      <c r="C1144" s="121" t="s">
        <v>11</v>
      </c>
      <c r="D1144" s="3">
        <f>VLOOKUP(B1144,SWH!$A$4:$C$19,3,FALSE)</f>
        <v>511.16</v>
      </c>
      <c r="E1144" s="3">
        <v>0</v>
      </c>
      <c r="F1144" s="3">
        <v>0</v>
      </c>
      <c r="G1144" s="3">
        <v>79.569999999999993</v>
      </c>
      <c r="H1144" s="3">
        <v>72.37</v>
      </c>
      <c r="I1144" s="3">
        <v>24.91</v>
      </c>
      <c r="J1144" s="3">
        <v>52.8</v>
      </c>
      <c r="K1144" s="3">
        <v>0</v>
      </c>
      <c r="L1144" s="3">
        <v>0</v>
      </c>
      <c r="M1144" s="3">
        <v>23.48</v>
      </c>
      <c r="N1144" s="3">
        <v>0</v>
      </c>
      <c r="O1144" s="3">
        <f>VLOOKUP(B1144,SWH!$A$4:$B$19,2,FALSE)</f>
        <v>0</v>
      </c>
      <c r="P1144" s="3">
        <f t="shared" si="69"/>
        <v>0</v>
      </c>
      <c r="Q1144" s="3">
        <v>0</v>
      </c>
      <c r="R1144" s="3">
        <v>0</v>
      </c>
      <c r="S1144" s="3">
        <v>0</v>
      </c>
      <c r="T1144" s="3">
        <v>18.04</v>
      </c>
      <c r="U1144" s="3">
        <v>0</v>
      </c>
      <c r="V1144" s="3">
        <v>0</v>
      </c>
      <c r="W1144" s="3">
        <f t="shared" si="70"/>
        <v>103.05</v>
      </c>
      <c r="X1144" s="3">
        <f t="shared" si="71"/>
        <v>0</v>
      </c>
      <c r="Y1144" s="3">
        <v>271.17</v>
      </c>
      <c r="Z1144" s="3">
        <v>0</v>
      </c>
      <c r="AA1144" s="3">
        <f t="shared" si="68"/>
        <v>271.17</v>
      </c>
    </row>
    <row r="1145" spans="1:27" x14ac:dyDescent="0.25">
      <c r="A1145" s="93">
        <v>2006</v>
      </c>
      <c r="B1145" s="93" t="s">
        <v>53</v>
      </c>
      <c r="C1145" s="121" t="s">
        <v>13</v>
      </c>
      <c r="D1145" s="3">
        <f>VLOOKUP(B1145,SWH!$A$4:$C$19,3,FALSE)</f>
        <v>511.16</v>
      </c>
      <c r="E1145" s="3">
        <v>0.05</v>
      </c>
      <c r="F1145" s="3">
        <v>0</v>
      </c>
      <c r="G1145" s="3">
        <v>84.68</v>
      </c>
      <c r="H1145" s="3">
        <v>72.37</v>
      </c>
      <c r="I1145" s="3">
        <v>24.88</v>
      </c>
      <c r="J1145" s="3">
        <v>52.8</v>
      </c>
      <c r="K1145" s="3">
        <v>0</v>
      </c>
      <c r="L1145" s="3">
        <v>0</v>
      </c>
      <c r="M1145" s="3">
        <v>28.09</v>
      </c>
      <c r="N1145" s="3">
        <v>0</v>
      </c>
      <c r="O1145" s="3">
        <f>VLOOKUP(B1145,SWH!$A$4:$B$19,2,FALSE)</f>
        <v>0</v>
      </c>
      <c r="P1145" s="3">
        <f t="shared" si="69"/>
        <v>0</v>
      </c>
      <c r="Q1145" s="3">
        <v>0</v>
      </c>
      <c r="R1145" s="3">
        <v>0</v>
      </c>
      <c r="S1145" s="3">
        <v>0</v>
      </c>
      <c r="T1145" s="3">
        <v>18.04</v>
      </c>
      <c r="U1145" s="3">
        <v>0</v>
      </c>
      <c r="V1145" s="3">
        <v>0</v>
      </c>
      <c r="W1145" s="3">
        <f t="shared" si="70"/>
        <v>112.82000000000001</v>
      </c>
      <c r="X1145" s="3">
        <f t="shared" si="71"/>
        <v>0</v>
      </c>
      <c r="Y1145" s="3">
        <v>280.89999999999998</v>
      </c>
      <c r="Z1145" s="3">
        <v>0</v>
      </c>
      <c r="AA1145" s="3">
        <f t="shared" si="68"/>
        <v>280.89999999999998</v>
      </c>
    </row>
    <row r="1146" spans="1:27" x14ac:dyDescent="0.25">
      <c r="A1146" s="93">
        <v>2006</v>
      </c>
      <c r="B1146" s="93" t="s">
        <v>53</v>
      </c>
      <c r="C1146" s="121" t="s">
        <v>19</v>
      </c>
      <c r="D1146" s="3">
        <f>VLOOKUP(B1146,SWH!$A$4:$C$19,3,FALSE)</f>
        <v>511.16</v>
      </c>
      <c r="E1146" s="3">
        <v>0.39</v>
      </c>
      <c r="F1146" s="3">
        <v>0</v>
      </c>
      <c r="G1146" s="3">
        <v>66.150000000000006</v>
      </c>
      <c r="H1146" s="3">
        <v>72.37</v>
      </c>
      <c r="I1146" s="3">
        <v>24.87</v>
      </c>
      <c r="J1146" s="3">
        <v>52.8</v>
      </c>
      <c r="K1146" s="3">
        <v>0</v>
      </c>
      <c r="L1146" s="3">
        <v>0</v>
      </c>
      <c r="M1146" s="3">
        <v>24.45</v>
      </c>
      <c r="N1146" s="3">
        <v>0</v>
      </c>
      <c r="O1146" s="3">
        <f>VLOOKUP(B1146,SWH!$A$4:$B$19,2,FALSE)</f>
        <v>0</v>
      </c>
      <c r="P1146" s="3">
        <f t="shared" si="69"/>
        <v>0</v>
      </c>
      <c r="Q1146" s="3">
        <v>0</v>
      </c>
      <c r="R1146" s="3">
        <v>0</v>
      </c>
      <c r="S1146" s="3">
        <v>0</v>
      </c>
      <c r="T1146" s="3">
        <v>18.04</v>
      </c>
      <c r="U1146" s="3">
        <v>0</v>
      </c>
      <c r="V1146" s="3">
        <v>0</v>
      </c>
      <c r="W1146" s="3">
        <f t="shared" si="70"/>
        <v>90.990000000000009</v>
      </c>
      <c r="X1146" s="3">
        <f t="shared" si="71"/>
        <v>0</v>
      </c>
      <c r="Y1146" s="3">
        <v>259.07</v>
      </c>
      <c r="Z1146" s="3">
        <v>0</v>
      </c>
      <c r="AA1146" s="3">
        <f t="shared" si="68"/>
        <v>259.07</v>
      </c>
    </row>
    <row r="1147" spans="1:27" x14ac:dyDescent="0.25">
      <c r="A1147" s="93">
        <v>2006</v>
      </c>
      <c r="B1147" s="93" t="s">
        <v>53</v>
      </c>
      <c r="C1147" s="121" t="s">
        <v>20</v>
      </c>
      <c r="D1147" s="3">
        <f>VLOOKUP(B1147,SWH!$A$4:$C$19,3,FALSE)</f>
        <v>511.16</v>
      </c>
      <c r="E1147" s="3">
        <v>0.45</v>
      </c>
      <c r="F1147" s="3">
        <v>0.01</v>
      </c>
      <c r="G1147" s="3">
        <v>59.45</v>
      </c>
      <c r="H1147" s="3">
        <v>72.37</v>
      </c>
      <c r="I1147" s="3">
        <v>24.89</v>
      </c>
      <c r="J1147" s="3">
        <v>52.8</v>
      </c>
      <c r="K1147" s="3">
        <v>0</v>
      </c>
      <c r="L1147" s="3">
        <v>0</v>
      </c>
      <c r="M1147" s="3">
        <v>29.41</v>
      </c>
      <c r="N1147" s="3">
        <v>0</v>
      </c>
      <c r="O1147" s="3">
        <f>VLOOKUP(B1147,SWH!$A$4:$B$19,2,FALSE)</f>
        <v>0</v>
      </c>
      <c r="P1147" s="3">
        <f t="shared" si="69"/>
        <v>0</v>
      </c>
      <c r="Q1147" s="3">
        <v>0</v>
      </c>
      <c r="R1147" s="3">
        <v>0</v>
      </c>
      <c r="S1147" s="3">
        <v>0</v>
      </c>
      <c r="T1147" s="3">
        <v>18.04</v>
      </c>
      <c r="U1147" s="3">
        <v>0</v>
      </c>
      <c r="V1147" s="3">
        <v>0</v>
      </c>
      <c r="W1147" s="3">
        <f t="shared" si="70"/>
        <v>89.31</v>
      </c>
      <c r="X1147" s="3">
        <f t="shared" si="71"/>
        <v>0.01</v>
      </c>
      <c r="Y1147" s="3">
        <v>257.39</v>
      </c>
      <c r="Z1147" s="3">
        <v>0.01</v>
      </c>
      <c r="AA1147" s="3">
        <f t="shared" si="68"/>
        <v>257.39999999999998</v>
      </c>
    </row>
    <row r="1148" spans="1:27" x14ac:dyDescent="0.25">
      <c r="A1148" s="93">
        <v>2006</v>
      </c>
      <c r="B1148" s="93" t="s">
        <v>53</v>
      </c>
      <c r="C1148" s="121" t="s">
        <v>3</v>
      </c>
      <c r="D1148" s="3">
        <f>VLOOKUP(B1148,SWH!$A$4:$C$19,3,FALSE)</f>
        <v>511.16</v>
      </c>
      <c r="E1148" s="3">
        <v>6.32</v>
      </c>
      <c r="F1148" s="3">
        <v>1.51</v>
      </c>
      <c r="G1148" s="3">
        <v>36.92</v>
      </c>
      <c r="H1148" s="3">
        <v>72.37</v>
      </c>
      <c r="I1148" s="3">
        <v>24.89</v>
      </c>
      <c r="J1148" s="3">
        <v>52.8</v>
      </c>
      <c r="K1148" s="3">
        <v>0</v>
      </c>
      <c r="L1148" s="3">
        <v>0</v>
      </c>
      <c r="M1148" s="3">
        <v>22.87</v>
      </c>
      <c r="N1148" s="3">
        <v>0</v>
      </c>
      <c r="O1148" s="3">
        <f>VLOOKUP(B1148,SWH!$A$4:$B$19,2,FALSE)</f>
        <v>0</v>
      </c>
      <c r="P1148" s="3">
        <f t="shared" si="69"/>
        <v>0</v>
      </c>
      <c r="Q1148" s="3">
        <v>0</v>
      </c>
      <c r="R1148" s="3">
        <v>0</v>
      </c>
      <c r="S1148" s="3">
        <v>0</v>
      </c>
      <c r="T1148" s="3">
        <v>18.04</v>
      </c>
      <c r="U1148" s="3">
        <v>0</v>
      </c>
      <c r="V1148" s="3">
        <v>0</v>
      </c>
      <c r="W1148" s="3">
        <f t="shared" si="70"/>
        <v>66.11</v>
      </c>
      <c r="X1148" s="3">
        <f t="shared" si="71"/>
        <v>1.51</v>
      </c>
      <c r="Y1148" s="3">
        <v>234.19</v>
      </c>
      <c r="Z1148" s="3">
        <v>1.51</v>
      </c>
      <c r="AA1148" s="3">
        <f t="shared" si="68"/>
        <v>235.7</v>
      </c>
    </row>
    <row r="1149" spans="1:27" x14ac:dyDescent="0.25">
      <c r="A1149" s="93">
        <v>2006</v>
      </c>
      <c r="B1149" s="93" t="s">
        <v>53</v>
      </c>
      <c r="C1149" s="121" t="s">
        <v>7</v>
      </c>
      <c r="D1149" s="3">
        <f>VLOOKUP(B1149,SWH!$A$4:$C$19,3,FALSE)</f>
        <v>511.16</v>
      </c>
      <c r="E1149" s="3">
        <v>2.2999999999999998</v>
      </c>
      <c r="F1149" s="3">
        <v>0.13</v>
      </c>
      <c r="G1149" s="3">
        <v>40.83</v>
      </c>
      <c r="H1149" s="3">
        <v>72.37</v>
      </c>
      <c r="I1149" s="3">
        <v>24.88</v>
      </c>
      <c r="J1149" s="3">
        <v>52.8</v>
      </c>
      <c r="K1149" s="3">
        <v>0</v>
      </c>
      <c r="L1149" s="3">
        <v>0</v>
      </c>
      <c r="M1149" s="3">
        <v>26.8</v>
      </c>
      <c r="N1149" s="3">
        <v>0</v>
      </c>
      <c r="O1149" s="3">
        <f>VLOOKUP(B1149,SWH!$A$4:$B$19,2,FALSE)</f>
        <v>0</v>
      </c>
      <c r="P1149" s="3">
        <f t="shared" si="69"/>
        <v>0</v>
      </c>
      <c r="Q1149" s="3">
        <v>0</v>
      </c>
      <c r="R1149" s="3">
        <v>0</v>
      </c>
      <c r="S1149" s="3">
        <v>0</v>
      </c>
      <c r="T1149" s="3">
        <v>18.04</v>
      </c>
      <c r="U1149" s="3">
        <v>0</v>
      </c>
      <c r="V1149" s="3">
        <v>0</v>
      </c>
      <c r="W1149" s="3">
        <f t="shared" si="70"/>
        <v>69.929999999999993</v>
      </c>
      <c r="X1149" s="3">
        <f t="shared" si="71"/>
        <v>0.13</v>
      </c>
      <c r="Y1149" s="3">
        <v>238.02</v>
      </c>
      <c r="Z1149" s="3">
        <v>0.13</v>
      </c>
      <c r="AA1149" s="3">
        <f t="shared" si="68"/>
        <v>238.15</v>
      </c>
    </row>
    <row r="1150" spans="1:27" x14ac:dyDescent="0.25">
      <c r="A1150" s="93">
        <v>2006</v>
      </c>
      <c r="B1150" s="93" t="s">
        <v>53</v>
      </c>
      <c r="C1150" s="121" t="s">
        <v>17</v>
      </c>
      <c r="D1150" s="3">
        <f>VLOOKUP(B1150,SWH!$A$4:$C$19,3,FALSE)</f>
        <v>511.16</v>
      </c>
      <c r="E1150" s="3">
        <v>0.23</v>
      </c>
      <c r="F1150" s="3">
        <v>0</v>
      </c>
      <c r="G1150" s="3">
        <v>27.73</v>
      </c>
      <c r="H1150" s="3">
        <v>72.37</v>
      </c>
      <c r="I1150" s="3">
        <v>24.88</v>
      </c>
      <c r="J1150" s="3">
        <v>52.8</v>
      </c>
      <c r="K1150" s="3">
        <v>0</v>
      </c>
      <c r="L1150" s="3">
        <v>0</v>
      </c>
      <c r="M1150" s="3">
        <v>20.260000000000002</v>
      </c>
      <c r="N1150" s="3">
        <v>0</v>
      </c>
      <c r="O1150" s="3">
        <f>VLOOKUP(B1150,SWH!$A$4:$B$19,2,FALSE)</f>
        <v>0</v>
      </c>
      <c r="P1150" s="3">
        <f t="shared" si="69"/>
        <v>0</v>
      </c>
      <c r="Q1150" s="3">
        <v>0</v>
      </c>
      <c r="R1150" s="3">
        <v>0</v>
      </c>
      <c r="S1150" s="3">
        <v>0</v>
      </c>
      <c r="T1150" s="3">
        <v>18.04</v>
      </c>
      <c r="U1150" s="3">
        <v>0</v>
      </c>
      <c r="V1150" s="3">
        <v>0</v>
      </c>
      <c r="W1150" s="3">
        <f t="shared" si="70"/>
        <v>48.22</v>
      </c>
      <c r="X1150" s="3">
        <f t="shared" si="71"/>
        <v>0</v>
      </c>
      <c r="Y1150" s="3">
        <v>216.3</v>
      </c>
      <c r="Z1150" s="3">
        <v>0</v>
      </c>
      <c r="AA1150" s="3">
        <f t="shared" si="68"/>
        <v>216.3</v>
      </c>
    </row>
    <row r="1151" spans="1:27" x14ac:dyDescent="0.25">
      <c r="A1151" s="93">
        <v>2006</v>
      </c>
      <c r="B1151" s="93" t="s">
        <v>53</v>
      </c>
      <c r="C1151" s="121" t="s">
        <v>14</v>
      </c>
      <c r="D1151" s="3">
        <f>VLOOKUP(B1151,SWH!$A$4:$C$19,3,FALSE)</f>
        <v>511.16</v>
      </c>
      <c r="E1151" s="3">
        <v>15.92</v>
      </c>
      <c r="F1151" s="3">
        <v>5.88</v>
      </c>
      <c r="G1151" s="3">
        <v>25.51</v>
      </c>
      <c r="H1151" s="3">
        <v>72.37</v>
      </c>
      <c r="I1151" s="3">
        <v>24.85</v>
      </c>
      <c r="J1151" s="3">
        <v>52.8</v>
      </c>
      <c r="K1151" s="3">
        <v>0</v>
      </c>
      <c r="L1151" s="3">
        <v>0</v>
      </c>
      <c r="M1151" s="3">
        <v>21.52</v>
      </c>
      <c r="N1151" s="3">
        <v>0</v>
      </c>
      <c r="O1151" s="3">
        <f>VLOOKUP(B1151,SWH!$A$4:$B$19,2,FALSE)</f>
        <v>0</v>
      </c>
      <c r="P1151" s="3">
        <f t="shared" si="69"/>
        <v>0</v>
      </c>
      <c r="Q1151" s="3">
        <v>0</v>
      </c>
      <c r="R1151" s="3">
        <v>0</v>
      </c>
      <c r="S1151" s="3">
        <v>0</v>
      </c>
      <c r="T1151" s="3">
        <v>18.04</v>
      </c>
      <c r="U1151" s="3">
        <v>0</v>
      </c>
      <c r="V1151" s="3">
        <v>0</v>
      </c>
      <c r="W1151" s="3">
        <f t="shared" si="70"/>
        <v>62.95</v>
      </c>
      <c r="X1151" s="3">
        <f t="shared" si="71"/>
        <v>5.88</v>
      </c>
      <c r="Y1151" s="3">
        <v>230.99</v>
      </c>
      <c r="Z1151" s="3">
        <v>5.88</v>
      </c>
      <c r="AA1151" s="3">
        <f t="shared" si="68"/>
        <v>236.87</v>
      </c>
    </row>
    <row r="1152" spans="1:27" x14ac:dyDescent="0.25">
      <c r="A1152" s="93">
        <v>2006</v>
      </c>
      <c r="B1152" s="93" t="s">
        <v>53</v>
      </c>
      <c r="C1152" s="121" t="s">
        <v>2</v>
      </c>
      <c r="D1152" s="3">
        <f>VLOOKUP(B1152,SWH!$A$4:$C$19,3,FALSE)</f>
        <v>511.16</v>
      </c>
      <c r="E1152" s="3">
        <v>6.56</v>
      </c>
      <c r="F1152" s="3">
        <v>1.06</v>
      </c>
      <c r="G1152" s="3">
        <v>29.54</v>
      </c>
      <c r="H1152" s="3">
        <v>72.37</v>
      </c>
      <c r="I1152" s="3">
        <v>24.87</v>
      </c>
      <c r="J1152" s="3">
        <v>52.8</v>
      </c>
      <c r="K1152" s="3">
        <v>0</v>
      </c>
      <c r="L1152" s="3">
        <v>0</v>
      </c>
      <c r="M1152" s="3">
        <v>26.73</v>
      </c>
      <c r="N1152" s="3">
        <v>0</v>
      </c>
      <c r="O1152" s="3">
        <f>VLOOKUP(B1152,SWH!$A$4:$B$19,2,FALSE)</f>
        <v>0</v>
      </c>
      <c r="P1152" s="3">
        <f t="shared" si="69"/>
        <v>0</v>
      </c>
      <c r="Q1152" s="3">
        <v>0</v>
      </c>
      <c r="R1152" s="3">
        <v>0</v>
      </c>
      <c r="S1152" s="3">
        <v>0</v>
      </c>
      <c r="T1152" s="3">
        <v>18.04</v>
      </c>
      <c r="U1152" s="3">
        <v>0</v>
      </c>
      <c r="V1152" s="3">
        <v>0</v>
      </c>
      <c r="W1152" s="3">
        <f t="shared" si="70"/>
        <v>62.83</v>
      </c>
      <c r="X1152" s="3">
        <f t="shared" si="71"/>
        <v>1.06</v>
      </c>
      <c r="Y1152" s="3">
        <v>230.89</v>
      </c>
      <c r="Z1152" s="3">
        <v>1.06</v>
      </c>
      <c r="AA1152" s="3">
        <f t="shared" si="68"/>
        <v>231.95</v>
      </c>
    </row>
    <row r="1153" spans="1:27" x14ac:dyDescent="0.25">
      <c r="A1153" s="93">
        <v>2006</v>
      </c>
      <c r="B1153" s="93" t="s">
        <v>53</v>
      </c>
      <c r="C1153" s="121" t="s">
        <v>18</v>
      </c>
      <c r="D1153" s="3">
        <f>VLOOKUP(B1153,SWH!$A$4:$C$19,3,FALSE)</f>
        <v>511.16</v>
      </c>
      <c r="E1153" s="3">
        <v>9.27</v>
      </c>
      <c r="F1153" s="3">
        <v>1.1499999999999999</v>
      </c>
      <c r="G1153" s="3">
        <v>12.03</v>
      </c>
      <c r="H1153" s="3">
        <v>72.37</v>
      </c>
      <c r="I1153" s="3">
        <v>24.82</v>
      </c>
      <c r="J1153" s="3">
        <v>52.8</v>
      </c>
      <c r="K1153" s="3">
        <v>0</v>
      </c>
      <c r="L1153" s="3">
        <v>0</v>
      </c>
      <c r="M1153" s="3">
        <v>21.85</v>
      </c>
      <c r="N1153" s="3">
        <v>0</v>
      </c>
      <c r="O1153" s="3">
        <f>VLOOKUP(B1153,SWH!$A$4:$B$19,2,FALSE)</f>
        <v>0</v>
      </c>
      <c r="P1153" s="3">
        <f t="shared" si="69"/>
        <v>0</v>
      </c>
      <c r="Q1153" s="3">
        <v>0</v>
      </c>
      <c r="R1153" s="3">
        <v>0</v>
      </c>
      <c r="S1153" s="3">
        <v>0</v>
      </c>
      <c r="T1153" s="3">
        <v>18.04</v>
      </c>
      <c r="U1153" s="3">
        <v>0</v>
      </c>
      <c r="V1153" s="3">
        <v>0</v>
      </c>
      <c r="W1153" s="3">
        <f t="shared" si="70"/>
        <v>43.15</v>
      </c>
      <c r="X1153" s="3">
        <f t="shared" si="71"/>
        <v>1.1499999999999999</v>
      </c>
      <c r="Y1153" s="3">
        <v>211.16</v>
      </c>
      <c r="Z1153" s="3">
        <v>1.1499999999999999</v>
      </c>
      <c r="AA1153" s="3">
        <f t="shared" si="68"/>
        <v>212.31</v>
      </c>
    </row>
    <row r="1154" spans="1:27" x14ac:dyDescent="0.25">
      <c r="A1154" s="93">
        <v>2006</v>
      </c>
      <c r="B1154" s="93" t="s">
        <v>53</v>
      </c>
      <c r="C1154" s="121" t="s">
        <v>4</v>
      </c>
      <c r="D1154" s="3">
        <f>VLOOKUP(B1154,SWH!$A$4:$C$19,3,FALSE)</f>
        <v>511.16</v>
      </c>
      <c r="E1154" s="3">
        <v>27.98</v>
      </c>
      <c r="F1154" s="3">
        <v>23.71</v>
      </c>
      <c r="G1154" s="3">
        <v>15.04</v>
      </c>
      <c r="H1154" s="3">
        <v>72.37</v>
      </c>
      <c r="I1154" s="3">
        <v>24.86</v>
      </c>
      <c r="J1154" s="3">
        <v>52.8</v>
      </c>
      <c r="K1154" s="3">
        <v>0</v>
      </c>
      <c r="L1154" s="3">
        <v>0</v>
      </c>
      <c r="M1154" s="3">
        <v>21.84</v>
      </c>
      <c r="N1154" s="3">
        <v>0</v>
      </c>
      <c r="O1154" s="3">
        <f>VLOOKUP(B1154,SWH!$A$4:$B$19,2,FALSE)</f>
        <v>0</v>
      </c>
      <c r="P1154" s="3">
        <f t="shared" si="69"/>
        <v>0</v>
      </c>
      <c r="Q1154" s="3">
        <v>0</v>
      </c>
      <c r="R1154" s="3">
        <v>0</v>
      </c>
      <c r="S1154" s="3">
        <v>0</v>
      </c>
      <c r="T1154" s="3">
        <v>18.04</v>
      </c>
      <c r="U1154" s="3">
        <v>0</v>
      </c>
      <c r="V1154" s="3">
        <v>0</v>
      </c>
      <c r="W1154" s="3">
        <f t="shared" si="70"/>
        <v>64.86</v>
      </c>
      <c r="X1154" s="3">
        <f t="shared" si="71"/>
        <v>23.71</v>
      </c>
      <c r="Y1154" s="3">
        <v>232.91</v>
      </c>
      <c r="Z1154" s="3">
        <v>23.71</v>
      </c>
      <c r="AA1154" s="3">
        <f t="shared" ref="AA1154:AA1217" si="72">SUM(Y1154:Z1154)</f>
        <v>256.62</v>
      </c>
    </row>
    <row r="1155" spans="1:27" x14ac:dyDescent="0.25">
      <c r="A1155" s="93">
        <v>2006</v>
      </c>
      <c r="B1155" s="93" t="s">
        <v>53</v>
      </c>
      <c r="C1155" s="121" t="s">
        <v>5</v>
      </c>
      <c r="D1155" s="3">
        <f>VLOOKUP(B1155,SWH!$A$4:$C$19,3,FALSE)</f>
        <v>511.16</v>
      </c>
      <c r="E1155" s="3">
        <v>16.3</v>
      </c>
      <c r="F1155" s="3">
        <v>12.32</v>
      </c>
      <c r="G1155" s="3">
        <v>20.46</v>
      </c>
      <c r="H1155" s="3">
        <v>72.37</v>
      </c>
      <c r="I1155" s="3">
        <v>24.86</v>
      </c>
      <c r="J1155" s="3">
        <v>52.8</v>
      </c>
      <c r="K1155" s="3">
        <v>0</v>
      </c>
      <c r="L1155" s="3">
        <v>0</v>
      </c>
      <c r="M1155" s="3">
        <v>25.93</v>
      </c>
      <c r="N1155" s="3">
        <v>0</v>
      </c>
      <c r="O1155" s="3">
        <f>VLOOKUP(B1155,SWH!$A$4:$B$19,2,FALSE)</f>
        <v>0</v>
      </c>
      <c r="P1155" s="3">
        <f t="shared" ref="P1155:P1218" si="73">N1155-O1155</f>
        <v>0</v>
      </c>
      <c r="Q1155" s="3">
        <v>0</v>
      </c>
      <c r="R1155" s="3">
        <v>0</v>
      </c>
      <c r="S1155" s="3">
        <v>0</v>
      </c>
      <c r="T1155" s="3">
        <v>18.04</v>
      </c>
      <c r="U1155" s="3">
        <v>0</v>
      </c>
      <c r="V1155" s="3">
        <v>0</v>
      </c>
      <c r="W1155" s="3">
        <f t="shared" ref="W1155:W1218" si="74">E1155+G1155+M1155+SUM(P1155:S1155)</f>
        <v>62.690000000000005</v>
      </c>
      <c r="X1155" s="3">
        <f t="shared" ref="X1155:X1218" si="75">F1155</f>
        <v>12.32</v>
      </c>
      <c r="Y1155" s="3">
        <v>230.74</v>
      </c>
      <c r="Z1155" s="3">
        <v>12.32</v>
      </c>
      <c r="AA1155" s="3">
        <f t="shared" si="72"/>
        <v>243.06</v>
      </c>
    </row>
    <row r="1156" spans="1:27" x14ac:dyDescent="0.25">
      <c r="A1156" s="93">
        <v>2006</v>
      </c>
      <c r="B1156" s="93" t="s">
        <v>53</v>
      </c>
      <c r="C1156" s="121" t="s">
        <v>15</v>
      </c>
      <c r="D1156" s="3">
        <f>VLOOKUP(B1156,SWH!$A$4:$C$19,3,FALSE)</f>
        <v>511.16</v>
      </c>
      <c r="E1156" s="3">
        <v>11.37</v>
      </c>
      <c r="F1156" s="3">
        <v>2.16</v>
      </c>
      <c r="G1156" s="3">
        <v>8.23</v>
      </c>
      <c r="H1156" s="3">
        <v>72.37</v>
      </c>
      <c r="I1156" s="3">
        <v>24.82</v>
      </c>
      <c r="J1156" s="3">
        <v>52.8</v>
      </c>
      <c r="K1156" s="3">
        <v>0</v>
      </c>
      <c r="L1156" s="3">
        <v>0</v>
      </c>
      <c r="M1156" s="3">
        <v>20.27</v>
      </c>
      <c r="N1156" s="3">
        <v>0</v>
      </c>
      <c r="O1156" s="3">
        <f>VLOOKUP(B1156,SWH!$A$4:$B$19,2,FALSE)</f>
        <v>0</v>
      </c>
      <c r="P1156" s="3">
        <f t="shared" si="73"/>
        <v>0</v>
      </c>
      <c r="Q1156" s="3">
        <v>0</v>
      </c>
      <c r="R1156" s="3">
        <v>0</v>
      </c>
      <c r="S1156" s="3">
        <v>0</v>
      </c>
      <c r="T1156" s="3">
        <v>18.04</v>
      </c>
      <c r="U1156" s="3">
        <v>0</v>
      </c>
      <c r="V1156" s="3">
        <v>0</v>
      </c>
      <c r="W1156" s="3">
        <f t="shared" si="74"/>
        <v>39.870000000000005</v>
      </c>
      <c r="X1156" s="3">
        <f t="shared" si="75"/>
        <v>2.16</v>
      </c>
      <c r="Y1156" s="3">
        <v>207.89</v>
      </c>
      <c r="Z1156" s="3">
        <v>2.16</v>
      </c>
      <c r="AA1156" s="3">
        <f t="shared" si="72"/>
        <v>210.04999999999998</v>
      </c>
    </row>
    <row r="1157" spans="1:27" x14ac:dyDescent="0.25">
      <c r="A1157" s="93">
        <v>2006</v>
      </c>
      <c r="B1157" s="93" t="s">
        <v>53</v>
      </c>
      <c r="C1157" s="121" t="s">
        <v>16</v>
      </c>
      <c r="D1157" s="3">
        <f>VLOOKUP(B1157,SWH!$A$4:$C$19,3,FALSE)</f>
        <v>511.16</v>
      </c>
      <c r="E1157" s="3">
        <v>33.19</v>
      </c>
      <c r="F1157" s="3">
        <v>72.53</v>
      </c>
      <c r="G1157" s="3">
        <v>15.4</v>
      </c>
      <c r="H1157" s="3">
        <v>72.37</v>
      </c>
      <c r="I1157" s="3">
        <v>24.84</v>
      </c>
      <c r="J1157" s="3">
        <v>52.8</v>
      </c>
      <c r="K1157" s="3">
        <v>0</v>
      </c>
      <c r="L1157" s="3">
        <v>0</v>
      </c>
      <c r="M1157" s="3">
        <v>25.57</v>
      </c>
      <c r="N1157" s="3">
        <v>0</v>
      </c>
      <c r="O1157" s="3">
        <f>VLOOKUP(B1157,SWH!$A$4:$B$19,2,FALSE)</f>
        <v>0</v>
      </c>
      <c r="P1157" s="3">
        <f t="shared" si="73"/>
        <v>0</v>
      </c>
      <c r="Q1157" s="3">
        <v>0</v>
      </c>
      <c r="R1157" s="3">
        <v>0</v>
      </c>
      <c r="S1157" s="3">
        <v>0</v>
      </c>
      <c r="T1157" s="3">
        <v>18.04</v>
      </c>
      <c r="U1157" s="3">
        <v>0</v>
      </c>
      <c r="V1157" s="3">
        <v>0</v>
      </c>
      <c r="W1157" s="3">
        <f t="shared" si="74"/>
        <v>74.16</v>
      </c>
      <c r="X1157" s="3">
        <f t="shared" si="75"/>
        <v>72.53</v>
      </c>
      <c r="Y1157" s="3">
        <v>242.2</v>
      </c>
      <c r="Z1157" s="3">
        <v>72.53</v>
      </c>
      <c r="AA1157" s="3">
        <f t="shared" si="72"/>
        <v>314.73</v>
      </c>
    </row>
    <row r="1158" spans="1:27" x14ac:dyDescent="0.25">
      <c r="A1158" s="93">
        <v>2006</v>
      </c>
      <c r="B1158" s="93" t="s">
        <v>53</v>
      </c>
      <c r="C1158" s="121" t="s">
        <v>9</v>
      </c>
      <c r="D1158" s="3">
        <f>VLOOKUP(B1158,SWH!$A$4:$C$19,3,FALSE)</f>
        <v>511.16</v>
      </c>
      <c r="E1158" s="3">
        <v>21.58</v>
      </c>
      <c r="F1158" s="3">
        <v>45.34</v>
      </c>
      <c r="G1158" s="3">
        <v>12.37</v>
      </c>
      <c r="H1158" s="3">
        <v>72.37</v>
      </c>
      <c r="I1158" s="3">
        <v>24.83</v>
      </c>
      <c r="J1158" s="3">
        <v>52.8</v>
      </c>
      <c r="K1158" s="3">
        <v>0</v>
      </c>
      <c r="L1158" s="3">
        <v>0</v>
      </c>
      <c r="M1158" s="3">
        <v>25.78</v>
      </c>
      <c r="N1158" s="3">
        <v>0</v>
      </c>
      <c r="O1158" s="3">
        <f>VLOOKUP(B1158,SWH!$A$4:$B$19,2,FALSE)</f>
        <v>0</v>
      </c>
      <c r="P1158" s="3">
        <f t="shared" si="73"/>
        <v>0</v>
      </c>
      <c r="Q1158" s="3">
        <v>0</v>
      </c>
      <c r="R1158" s="3">
        <v>0</v>
      </c>
      <c r="S1158" s="3">
        <v>0</v>
      </c>
      <c r="T1158" s="3">
        <v>18.04</v>
      </c>
      <c r="U1158" s="3">
        <v>0</v>
      </c>
      <c r="V1158" s="3">
        <v>0</v>
      </c>
      <c r="W1158" s="3">
        <f t="shared" si="74"/>
        <v>59.73</v>
      </c>
      <c r="X1158" s="3">
        <f t="shared" si="75"/>
        <v>45.34</v>
      </c>
      <c r="Y1158" s="3">
        <v>227.75</v>
      </c>
      <c r="Z1158" s="3">
        <v>45.34</v>
      </c>
      <c r="AA1158" s="3">
        <f t="shared" si="72"/>
        <v>273.09000000000003</v>
      </c>
    </row>
    <row r="1159" spans="1:27" x14ac:dyDescent="0.25">
      <c r="A1159" s="93">
        <v>2006</v>
      </c>
      <c r="B1159" s="93" t="s">
        <v>53</v>
      </c>
      <c r="C1159" s="121" t="s">
        <v>12</v>
      </c>
      <c r="D1159" s="3">
        <f>VLOOKUP(B1159,SWH!$A$4:$C$19,3,FALSE)</f>
        <v>511.16</v>
      </c>
      <c r="E1159" s="3">
        <v>28.53</v>
      </c>
      <c r="F1159" s="3">
        <v>112.63</v>
      </c>
      <c r="G1159" s="3">
        <v>11.87</v>
      </c>
      <c r="H1159" s="3">
        <v>72.37</v>
      </c>
      <c r="I1159" s="3">
        <v>24.81</v>
      </c>
      <c r="J1159" s="3">
        <v>52.8</v>
      </c>
      <c r="K1159" s="3">
        <v>0</v>
      </c>
      <c r="L1159" s="3">
        <v>0</v>
      </c>
      <c r="M1159" s="3">
        <v>25.79</v>
      </c>
      <c r="N1159" s="3">
        <v>0</v>
      </c>
      <c r="O1159" s="3">
        <f>VLOOKUP(B1159,SWH!$A$4:$B$19,2,FALSE)</f>
        <v>0</v>
      </c>
      <c r="P1159" s="3">
        <f t="shared" si="73"/>
        <v>0</v>
      </c>
      <c r="Q1159" s="3">
        <v>0</v>
      </c>
      <c r="R1159" s="3">
        <v>0</v>
      </c>
      <c r="S1159" s="3">
        <v>0</v>
      </c>
      <c r="T1159" s="3">
        <v>18.04</v>
      </c>
      <c r="U1159" s="3">
        <v>0</v>
      </c>
      <c r="V1159" s="3">
        <v>0</v>
      </c>
      <c r="W1159" s="3">
        <f t="shared" si="74"/>
        <v>66.19</v>
      </c>
      <c r="X1159" s="3">
        <f t="shared" si="75"/>
        <v>112.63</v>
      </c>
      <c r="Y1159" s="3">
        <v>234.2</v>
      </c>
      <c r="Z1159" s="3">
        <v>112.63</v>
      </c>
      <c r="AA1159" s="3">
        <f t="shared" si="72"/>
        <v>346.83</v>
      </c>
    </row>
    <row r="1160" spans="1:27" x14ac:dyDescent="0.25">
      <c r="A1160" s="93">
        <v>2006</v>
      </c>
      <c r="B1160" s="93" t="s">
        <v>53</v>
      </c>
      <c r="C1160" s="121" t="s">
        <v>8</v>
      </c>
      <c r="D1160" s="3">
        <f>VLOOKUP(B1160,SWH!$A$4:$C$19,3,FALSE)</f>
        <v>511.16</v>
      </c>
      <c r="E1160" s="3">
        <v>23.66</v>
      </c>
      <c r="F1160" s="3">
        <v>172.95</v>
      </c>
      <c r="G1160" s="3">
        <v>8.1300000000000008</v>
      </c>
      <c r="H1160" s="3">
        <v>72.37</v>
      </c>
      <c r="I1160" s="3">
        <v>24.67</v>
      </c>
      <c r="J1160" s="3">
        <v>52.8</v>
      </c>
      <c r="K1160" s="3">
        <v>0</v>
      </c>
      <c r="L1160" s="3">
        <v>0</v>
      </c>
      <c r="M1160" s="3">
        <v>27.68</v>
      </c>
      <c r="N1160" s="3">
        <v>0</v>
      </c>
      <c r="O1160" s="3">
        <f>VLOOKUP(B1160,SWH!$A$4:$B$19,2,FALSE)</f>
        <v>0</v>
      </c>
      <c r="P1160" s="3">
        <f t="shared" si="73"/>
        <v>0</v>
      </c>
      <c r="Q1160" s="3">
        <v>0</v>
      </c>
      <c r="R1160" s="3">
        <v>0</v>
      </c>
      <c r="S1160" s="3">
        <v>0</v>
      </c>
      <c r="T1160" s="3">
        <v>18.04</v>
      </c>
      <c r="U1160" s="3">
        <v>0</v>
      </c>
      <c r="V1160" s="3">
        <v>0</v>
      </c>
      <c r="W1160" s="3">
        <f t="shared" si="74"/>
        <v>59.47</v>
      </c>
      <c r="X1160" s="3">
        <f t="shared" si="75"/>
        <v>172.95</v>
      </c>
      <c r="Y1160" s="3">
        <v>227.35</v>
      </c>
      <c r="Z1160" s="3">
        <v>172.95</v>
      </c>
      <c r="AA1160" s="3">
        <f t="shared" si="72"/>
        <v>400.29999999999995</v>
      </c>
    </row>
    <row r="1161" spans="1:27" x14ac:dyDescent="0.25">
      <c r="A1161" s="93">
        <v>2009</v>
      </c>
      <c r="B1161" s="93" t="s">
        <v>53</v>
      </c>
      <c r="C1161" s="121" t="s">
        <v>10</v>
      </c>
      <c r="D1161" s="3">
        <f>VLOOKUP(B1161,SWH!$A$4:$C$19,3,FALSE)</f>
        <v>511.16</v>
      </c>
      <c r="E1161" s="3">
        <v>0</v>
      </c>
      <c r="F1161" s="3">
        <v>0</v>
      </c>
      <c r="G1161" s="3">
        <v>86.19</v>
      </c>
      <c r="H1161" s="3">
        <v>72.37</v>
      </c>
      <c r="I1161" s="3">
        <v>14.35</v>
      </c>
      <c r="J1161" s="3">
        <v>52.8</v>
      </c>
      <c r="K1161" s="3">
        <v>0</v>
      </c>
      <c r="L1161" s="3">
        <v>0</v>
      </c>
      <c r="M1161" s="3">
        <v>25.16</v>
      </c>
      <c r="N1161" s="3">
        <v>0</v>
      </c>
      <c r="O1161" s="3">
        <f>VLOOKUP(B1161,SWH!$A$4:$B$19,2,FALSE)</f>
        <v>0</v>
      </c>
      <c r="P1161" s="3">
        <f t="shared" si="73"/>
        <v>0</v>
      </c>
      <c r="Q1161" s="3">
        <v>0</v>
      </c>
      <c r="R1161" s="3">
        <v>0</v>
      </c>
      <c r="S1161" s="3">
        <v>0</v>
      </c>
      <c r="T1161" s="3">
        <v>18.04</v>
      </c>
      <c r="U1161" s="3">
        <v>0</v>
      </c>
      <c r="V1161" s="3">
        <v>0</v>
      </c>
      <c r="W1161" s="3">
        <f t="shared" si="74"/>
        <v>111.35</v>
      </c>
      <c r="X1161" s="3">
        <f t="shared" si="75"/>
        <v>0</v>
      </c>
      <c r="Y1161" s="3">
        <v>268.89999999999998</v>
      </c>
      <c r="Z1161" s="3">
        <v>0</v>
      </c>
      <c r="AA1161" s="3">
        <f t="shared" si="72"/>
        <v>268.89999999999998</v>
      </c>
    </row>
    <row r="1162" spans="1:27" x14ac:dyDescent="0.25">
      <c r="A1162" s="93">
        <v>2009</v>
      </c>
      <c r="B1162" s="93" t="s">
        <v>53</v>
      </c>
      <c r="C1162" s="121" t="s">
        <v>6</v>
      </c>
      <c r="D1162" s="3">
        <f>VLOOKUP(B1162,SWH!$A$4:$C$19,3,FALSE)</f>
        <v>511.16</v>
      </c>
      <c r="E1162" s="3">
        <v>0</v>
      </c>
      <c r="F1162" s="3">
        <v>0</v>
      </c>
      <c r="G1162" s="3">
        <v>83.57</v>
      </c>
      <c r="H1162" s="3">
        <v>72.37</v>
      </c>
      <c r="I1162" s="3">
        <v>14.35</v>
      </c>
      <c r="J1162" s="3">
        <v>52.8</v>
      </c>
      <c r="K1162" s="3">
        <v>0</v>
      </c>
      <c r="L1162" s="3">
        <v>0</v>
      </c>
      <c r="M1162" s="3">
        <v>30.14</v>
      </c>
      <c r="N1162" s="3">
        <v>0</v>
      </c>
      <c r="O1162" s="3">
        <f>VLOOKUP(B1162,SWH!$A$4:$B$19,2,FALSE)</f>
        <v>0</v>
      </c>
      <c r="P1162" s="3">
        <f t="shared" si="73"/>
        <v>0</v>
      </c>
      <c r="Q1162" s="3">
        <v>0</v>
      </c>
      <c r="R1162" s="3">
        <v>0</v>
      </c>
      <c r="S1162" s="3">
        <v>0</v>
      </c>
      <c r="T1162" s="3">
        <v>18.04</v>
      </c>
      <c r="U1162" s="3">
        <v>0</v>
      </c>
      <c r="V1162" s="3">
        <v>0</v>
      </c>
      <c r="W1162" s="3">
        <f t="shared" si="74"/>
        <v>113.71</v>
      </c>
      <c r="X1162" s="3">
        <f t="shared" si="75"/>
        <v>0</v>
      </c>
      <c r="Y1162" s="3">
        <v>271.27</v>
      </c>
      <c r="Z1162" s="3">
        <v>0</v>
      </c>
      <c r="AA1162" s="3">
        <f t="shared" si="72"/>
        <v>271.27</v>
      </c>
    </row>
    <row r="1163" spans="1:27" x14ac:dyDescent="0.25">
      <c r="A1163" s="93">
        <v>2009</v>
      </c>
      <c r="B1163" s="93" t="s">
        <v>53</v>
      </c>
      <c r="C1163" s="121" t="s">
        <v>11</v>
      </c>
      <c r="D1163" s="3">
        <f>VLOOKUP(B1163,SWH!$A$4:$C$19,3,FALSE)</f>
        <v>511.16</v>
      </c>
      <c r="E1163" s="3">
        <v>0</v>
      </c>
      <c r="F1163" s="3">
        <v>0</v>
      </c>
      <c r="G1163" s="3">
        <v>62.69</v>
      </c>
      <c r="H1163" s="3">
        <v>72.37</v>
      </c>
      <c r="I1163" s="3">
        <v>14.36</v>
      </c>
      <c r="J1163" s="3">
        <v>52.8</v>
      </c>
      <c r="K1163" s="3">
        <v>0</v>
      </c>
      <c r="L1163" s="3">
        <v>0</v>
      </c>
      <c r="M1163" s="3">
        <v>23.48</v>
      </c>
      <c r="N1163" s="3">
        <v>0</v>
      </c>
      <c r="O1163" s="3">
        <f>VLOOKUP(B1163,SWH!$A$4:$B$19,2,FALSE)</f>
        <v>0</v>
      </c>
      <c r="P1163" s="3">
        <f t="shared" si="73"/>
        <v>0</v>
      </c>
      <c r="Q1163" s="3">
        <v>0</v>
      </c>
      <c r="R1163" s="3">
        <v>0</v>
      </c>
      <c r="S1163" s="3">
        <v>0</v>
      </c>
      <c r="T1163" s="3">
        <v>18.04</v>
      </c>
      <c r="U1163" s="3">
        <v>0</v>
      </c>
      <c r="V1163" s="3">
        <v>0</v>
      </c>
      <c r="W1163" s="3">
        <f t="shared" si="74"/>
        <v>86.17</v>
      </c>
      <c r="X1163" s="3">
        <f t="shared" si="75"/>
        <v>0</v>
      </c>
      <c r="Y1163" s="3">
        <v>243.73</v>
      </c>
      <c r="Z1163" s="3">
        <v>0</v>
      </c>
      <c r="AA1163" s="3">
        <f t="shared" si="72"/>
        <v>243.73</v>
      </c>
    </row>
    <row r="1164" spans="1:27" x14ac:dyDescent="0.25">
      <c r="A1164" s="93">
        <v>2009</v>
      </c>
      <c r="B1164" s="93" t="s">
        <v>53</v>
      </c>
      <c r="C1164" s="121" t="s">
        <v>13</v>
      </c>
      <c r="D1164" s="3">
        <f>VLOOKUP(B1164,SWH!$A$4:$C$19,3,FALSE)</f>
        <v>511.16</v>
      </c>
      <c r="E1164" s="3">
        <v>0.03</v>
      </c>
      <c r="F1164" s="3">
        <v>0</v>
      </c>
      <c r="G1164" s="3">
        <v>66.930000000000007</v>
      </c>
      <c r="H1164" s="3">
        <v>72.37</v>
      </c>
      <c r="I1164" s="3">
        <v>14.34</v>
      </c>
      <c r="J1164" s="3">
        <v>52.8</v>
      </c>
      <c r="K1164" s="3">
        <v>0</v>
      </c>
      <c r="L1164" s="3">
        <v>0</v>
      </c>
      <c r="M1164" s="3">
        <v>28.09</v>
      </c>
      <c r="N1164" s="3">
        <v>0</v>
      </c>
      <c r="O1164" s="3">
        <f>VLOOKUP(B1164,SWH!$A$4:$B$19,2,FALSE)</f>
        <v>0</v>
      </c>
      <c r="P1164" s="3">
        <f t="shared" si="73"/>
        <v>0</v>
      </c>
      <c r="Q1164" s="3">
        <v>0</v>
      </c>
      <c r="R1164" s="3">
        <v>0</v>
      </c>
      <c r="S1164" s="3">
        <v>0</v>
      </c>
      <c r="T1164" s="3">
        <v>18.04</v>
      </c>
      <c r="U1164" s="3">
        <v>0</v>
      </c>
      <c r="V1164" s="3">
        <v>0</v>
      </c>
      <c r="W1164" s="3">
        <f t="shared" si="74"/>
        <v>95.050000000000011</v>
      </c>
      <c r="X1164" s="3">
        <f t="shared" si="75"/>
        <v>0</v>
      </c>
      <c r="Y1164" s="3">
        <v>252.59</v>
      </c>
      <c r="Z1164" s="3">
        <v>0</v>
      </c>
      <c r="AA1164" s="3">
        <f t="shared" si="72"/>
        <v>252.59</v>
      </c>
    </row>
    <row r="1165" spans="1:27" x14ac:dyDescent="0.25">
      <c r="A1165" s="93">
        <v>2009</v>
      </c>
      <c r="B1165" s="93" t="s">
        <v>53</v>
      </c>
      <c r="C1165" s="121" t="s">
        <v>19</v>
      </c>
      <c r="D1165" s="3">
        <f>VLOOKUP(B1165,SWH!$A$4:$C$19,3,FALSE)</f>
        <v>511.16</v>
      </c>
      <c r="E1165" s="3">
        <v>0.3</v>
      </c>
      <c r="F1165" s="3">
        <v>0</v>
      </c>
      <c r="G1165" s="3">
        <v>51.7</v>
      </c>
      <c r="H1165" s="3">
        <v>72.37</v>
      </c>
      <c r="I1165" s="3">
        <v>14.33</v>
      </c>
      <c r="J1165" s="3">
        <v>52.8</v>
      </c>
      <c r="K1165" s="3">
        <v>0</v>
      </c>
      <c r="L1165" s="3">
        <v>0</v>
      </c>
      <c r="M1165" s="3">
        <v>23.95</v>
      </c>
      <c r="N1165" s="3">
        <v>0</v>
      </c>
      <c r="O1165" s="3">
        <f>VLOOKUP(B1165,SWH!$A$4:$B$19,2,FALSE)</f>
        <v>0</v>
      </c>
      <c r="P1165" s="3">
        <f t="shared" si="73"/>
        <v>0</v>
      </c>
      <c r="Q1165" s="3">
        <v>0</v>
      </c>
      <c r="R1165" s="3">
        <v>0</v>
      </c>
      <c r="S1165" s="3">
        <v>0</v>
      </c>
      <c r="T1165" s="3">
        <v>18.04</v>
      </c>
      <c r="U1165" s="3">
        <v>0</v>
      </c>
      <c r="V1165" s="3">
        <v>0</v>
      </c>
      <c r="W1165" s="3">
        <f t="shared" si="74"/>
        <v>75.95</v>
      </c>
      <c r="X1165" s="3">
        <f t="shared" si="75"/>
        <v>0</v>
      </c>
      <c r="Y1165" s="3">
        <v>233.48</v>
      </c>
      <c r="Z1165" s="3">
        <v>0</v>
      </c>
      <c r="AA1165" s="3">
        <f t="shared" si="72"/>
        <v>233.48</v>
      </c>
    </row>
    <row r="1166" spans="1:27" x14ac:dyDescent="0.25">
      <c r="A1166" s="93">
        <v>2009</v>
      </c>
      <c r="B1166" s="93" t="s">
        <v>53</v>
      </c>
      <c r="C1166" s="121" t="s">
        <v>20</v>
      </c>
      <c r="D1166" s="3">
        <f>VLOOKUP(B1166,SWH!$A$4:$C$19,3,FALSE)</f>
        <v>511.16</v>
      </c>
      <c r="E1166" s="3">
        <v>0.34</v>
      </c>
      <c r="F1166" s="3">
        <v>0</v>
      </c>
      <c r="G1166" s="3">
        <v>47.13</v>
      </c>
      <c r="H1166" s="3">
        <v>72.37</v>
      </c>
      <c r="I1166" s="3">
        <v>14.34</v>
      </c>
      <c r="J1166" s="3">
        <v>52.8</v>
      </c>
      <c r="K1166" s="3">
        <v>0</v>
      </c>
      <c r="L1166" s="3">
        <v>0</v>
      </c>
      <c r="M1166" s="3">
        <v>28.74</v>
      </c>
      <c r="N1166" s="3">
        <v>0</v>
      </c>
      <c r="O1166" s="3">
        <f>VLOOKUP(B1166,SWH!$A$4:$B$19,2,FALSE)</f>
        <v>0</v>
      </c>
      <c r="P1166" s="3">
        <f t="shared" si="73"/>
        <v>0</v>
      </c>
      <c r="Q1166" s="3">
        <v>0</v>
      </c>
      <c r="R1166" s="3">
        <v>0</v>
      </c>
      <c r="S1166" s="3">
        <v>0</v>
      </c>
      <c r="T1166" s="3">
        <v>18.04</v>
      </c>
      <c r="U1166" s="3">
        <v>0</v>
      </c>
      <c r="V1166" s="3">
        <v>0</v>
      </c>
      <c r="W1166" s="3">
        <f t="shared" si="74"/>
        <v>76.210000000000008</v>
      </c>
      <c r="X1166" s="3">
        <f t="shared" si="75"/>
        <v>0</v>
      </c>
      <c r="Y1166" s="3">
        <v>233.75</v>
      </c>
      <c r="Z1166" s="3">
        <v>0</v>
      </c>
      <c r="AA1166" s="3">
        <f t="shared" si="72"/>
        <v>233.75</v>
      </c>
    </row>
    <row r="1167" spans="1:27" x14ac:dyDescent="0.25">
      <c r="A1167" s="93">
        <v>2009</v>
      </c>
      <c r="B1167" s="93" t="s">
        <v>53</v>
      </c>
      <c r="C1167" s="121" t="s">
        <v>3</v>
      </c>
      <c r="D1167" s="3">
        <f>VLOOKUP(B1167,SWH!$A$4:$C$19,3,FALSE)</f>
        <v>511.16</v>
      </c>
      <c r="E1167" s="3">
        <v>4.99</v>
      </c>
      <c r="F1167" s="3">
        <v>1.31</v>
      </c>
      <c r="G1167" s="3">
        <v>29.3</v>
      </c>
      <c r="H1167" s="3">
        <v>72.37</v>
      </c>
      <c r="I1167" s="3">
        <v>14.34</v>
      </c>
      <c r="J1167" s="3">
        <v>52.8</v>
      </c>
      <c r="K1167" s="3">
        <v>0</v>
      </c>
      <c r="L1167" s="3">
        <v>0</v>
      </c>
      <c r="M1167" s="3">
        <v>22.32</v>
      </c>
      <c r="N1167" s="3">
        <v>0</v>
      </c>
      <c r="O1167" s="3">
        <f>VLOOKUP(B1167,SWH!$A$4:$B$19,2,FALSE)</f>
        <v>0</v>
      </c>
      <c r="P1167" s="3">
        <f t="shared" si="73"/>
        <v>0</v>
      </c>
      <c r="Q1167" s="3">
        <v>0</v>
      </c>
      <c r="R1167" s="3">
        <v>0</v>
      </c>
      <c r="S1167" s="3">
        <v>0</v>
      </c>
      <c r="T1167" s="3">
        <v>18.04</v>
      </c>
      <c r="U1167" s="3">
        <v>0</v>
      </c>
      <c r="V1167" s="3">
        <v>0</v>
      </c>
      <c r="W1167" s="3">
        <f t="shared" si="74"/>
        <v>56.61</v>
      </c>
      <c r="X1167" s="3">
        <f t="shared" si="75"/>
        <v>1.31</v>
      </c>
      <c r="Y1167" s="3">
        <v>214.15</v>
      </c>
      <c r="Z1167" s="3">
        <v>1.31</v>
      </c>
      <c r="AA1167" s="3">
        <f t="shared" si="72"/>
        <v>215.46</v>
      </c>
    </row>
    <row r="1168" spans="1:27" x14ac:dyDescent="0.25">
      <c r="A1168" s="93">
        <v>2009</v>
      </c>
      <c r="B1168" s="93" t="s">
        <v>53</v>
      </c>
      <c r="C1168" s="121" t="s">
        <v>7</v>
      </c>
      <c r="D1168" s="3">
        <f>VLOOKUP(B1168,SWH!$A$4:$C$19,3,FALSE)</f>
        <v>511.16</v>
      </c>
      <c r="E1168" s="3">
        <v>1.8</v>
      </c>
      <c r="F1168" s="3">
        <v>0.1</v>
      </c>
      <c r="G1168" s="3">
        <v>32.74</v>
      </c>
      <c r="H1168" s="3">
        <v>72.37</v>
      </c>
      <c r="I1168" s="3">
        <v>14.34</v>
      </c>
      <c r="J1168" s="3">
        <v>52.8</v>
      </c>
      <c r="K1168" s="3">
        <v>0</v>
      </c>
      <c r="L1168" s="3">
        <v>0</v>
      </c>
      <c r="M1168" s="3">
        <v>26.17</v>
      </c>
      <c r="N1168" s="3">
        <v>0</v>
      </c>
      <c r="O1168" s="3">
        <f>VLOOKUP(B1168,SWH!$A$4:$B$19,2,FALSE)</f>
        <v>0</v>
      </c>
      <c r="P1168" s="3">
        <f t="shared" si="73"/>
        <v>0</v>
      </c>
      <c r="Q1168" s="3">
        <v>0</v>
      </c>
      <c r="R1168" s="3">
        <v>0</v>
      </c>
      <c r="S1168" s="3">
        <v>0</v>
      </c>
      <c r="T1168" s="3">
        <v>18.04</v>
      </c>
      <c r="U1168" s="3">
        <v>0</v>
      </c>
      <c r="V1168" s="3">
        <v>0</v>
      </c>
      <c r="W1168" s="3">
        <f t="shared" si="74"/>
        <v>60.71</v>
      </c>
      <c r="X1168" s="3">
        <f t="shared" si="75"/>
        <v>0.1</v>
      </c>
      <c r="Y1168" s="3">
        <v>218.25</v>
      </c>
      <c r="Z1168" s="3">
        <v>0.1</v>
      </c>
      <c r="AA1168" s="3">
        <f t="shared" si="72"/>
        <v>218.35</v>
      </c>
    </row>
    <row r="1169" spans="1:27" x14ac:dyDescent="0.25">
      <c r="A1169" s="93">
        <v>2009</v>
      </c>
      <c r="B1169" s="93" t="s">
        <v>53</v>
      </c>
      <c r="C1169" s="121" t="s">
        <v>17</v>
      </c>
      <c r="D1169" s="3">
        <f>VLOOKUP(B1169,SWH!$A$4:$C$19,3,FALSE)</f>
        <v>511.16</v>
      </c>
      <c r="E1169" s="3">
        <v>0.15</v>
      </c>
      <c r="F1169" s="3">
        <v>0</v>
      </c>
      <c r="G1169" s="3">
        <v>22.92</v>
      </c>
      <c r="H1169" s="3">
        <v>72.37</v>
      </c>
      <c r="I1169" s="3">
        <v>14.34</v>
      </c>
      <c r="J1169" s="3">
        <v>52.8</v>
      </c>
      <c r="K1169" s="3">
        <v>0</v>
      </c>
      <c r="L1169" s="3">
        <v>0</v>
      </c>
      <c r="M1169" s="3">
        <v>19.850000000000001</v>
      </c>
      <c r="N1169" s="3">
        <v>0</v>
      </c>
      <c r="O1169" s="3">
        <f>VLOOKUP(B1169,SWH!$A$4:$B$19,2,FALSE)</f>
        <v>0</v>
      </c>
      <c r="P1169" s="3">
        <f t="shared" si="73"/>
        <v>0</v>
      </c>
      <c r="Q1169" s="3">
        <v>0</v>
      </c>
      <c r="R1169" s="3">
        <v>0</v>
      </c>
      <c r="S1169" s="3">
        <v>0</v>
      </c>
      <c r="T1169" s="3">
        <v>18.04</v>
      </c>
      <c r="U1169" s="3">
        <v>0</v>
      </c>
      <c r="V1169" s="3">
        <v>0</v>
      </c>
      <c r="W1169" s="3">
        <f t="shared" si="74"/>
        <v>42.92</v>
      </c>
      <c r="X1169" s="3">
        <f t="shared" si="75"/>
        <v>0</v>
      </c>
      <c r="Y1169" s="3">
        <v>200.46</v>
      </c>
      <c r="Z1169" s="3">
        <v>0</v>
      </c>
      <c r="AA1169" s="3">
        <f t="shared" si="72"/>
        <v>200.46</v>
      </c>
    </row>
    <row r="1170" spans="1:27" x14ac:dyDescent="0.25">
      <c r="A1170" s="93">
        <v>2009</v>
      </c>
      <c r="B1170" s="93" t="s">
        <v>53</v>
      </c>
      <c r="C1170" s="121" t="s">
        <v>14</v>
      </c>
      <c r="D1170" s="3">
        <f>VLOOKUP(B1170,SWH!$A$4:$C$19,3,FALSE)</f>
        <v>511.16</v>
      </c>
      <c r="E1170" s="3">
        <v>12.59</v>
      </c>
      <c r="F1170" s="3">
        <v>5.0999999999999996</v>
      </c>
      <c r="G1170" s="3">
        <v>20.37</v>
      </c>
      <c r="H1170" s="3">
        <v>72.37</v>
      </c>
      <c r="I1170" s="3">
        <v>14.32</v>
      </c>
      <c r="J1170" s="3">
        <v>52.8</v>
      </c>
      <c r="K1170" s="3">
        <v>0</v>
      </c>
      <c r="L1170" s="3">
        <v>0</v>
      </c>
      <c r="M1170" s="3">
        <v>21.02</v>
      </c>
      <c r="N1170" s="3">
        <v>0</v>
      </c>
      <c r="O1170" s="3">
        <f>VLOOKUP(B1170,SWH!$A$4:$B$19,2,FALSE)</f>
        <v>0</v>
      </c>
      <c r="P1170" s="3">
        <f t="shared" si="73"/>
        <v>0</v>
      </c>
      <c r="Q1170" s="3">
        <v>0</v>
      </c>
      <c r="R1170" s="3">
        <v>0</v>
      </c>
      <c r="S1170" s="3">
        <v>0</v>
      </c>
      <c r="T1170" s="3">
        <v>18.04</v>
      </c>
      <c r="U1170" s="3">
        <v>0</v>
      </c>
      <c r="V1170" s="3">
        <v>0</v>
      </c>
      <c r="W1170" s="3">
        <f t="shared" si="74"/>
        <v>53.980000000000004</v>
      </c>
      <c r="X1170" s="3">
        <f t="shared" si="75"/>
        <v>5.0999999999999996</v>
      </c>
      <c r="Y1170" s="3">
        <v>211.49</v>
      </c>
      <c r="Z1170" s="3">
        <v>5.0999999999999996</v>
      </c>
      <c r="AA1170" s="3">
        <f t="shared" si="72"/>
        <v>216.59</v>
      </c>
    </row>
    <row r="1171" spans="1:27" x14ac:dyDescent="0.25">
      <c r="A1171" s="93">
        <v>2009</v>
      </c>
      <c r="B1171" s="93" t="s">
        <v>53</v>
      </c>
      <c r="C1171" s="121" t="s">
        <v>2</v>
      </c>
      <c r="D1171" s="3">
        <f>VLOOKUP(B1171,SWH!$A$4:$C$19,3,FALSE)</f>
        <v>511.16</v>
      </c>
      <c r="E1171" s="3">
        <v>5.22</v>
      </c>
      <c r="F1171" s="3">
        <v>0.77</v>
      </c>
      <c r="G1171" s="3">
        <v>24.04</v>
      </c>
      <c r="H1171" s="3">
        <v>72.37</v>
      </c>
      <c r="I1171" s="3">
        <v>14.33</v>
      </c>
      <c r="J1171" s="3">
        <v>52.8</v>
      </c>
      <c r="K1171" s="3">
        <v>0</v>
      </c>
      <c r="L1171" s="3">
        <v>0</v>
      </c>
      <c r="M1171" s="3">
        <v>26.13</v>
      </c>
      <c r="N1171" s="3">
        <v>0</v>
      </c>
      <c r="O1171" s="3">
        <f>VLOOKUP(B1171,SWH!$A$4:$B$19,2,FALSE)</f>
        <v>0</v>
      </c>
      <c r="P1171" s="3">
        <f t="shared" si="73"/>
        <v>0</v>
      </c>
      <c r="Q1171" s="3">
        <v>0</v>
      </c>
      <c r="R1171" s="3">
        <v>0</v>
      </c>
      <c r="S1171" s="3">
        <v>0</v>
      </c>
      <c r="T1171" s="3">
        <v>18.04</v>
      </c>
      <c r="U1171" s="3">
        <v>0</v>
      </c>
      <c r="V1171" s="3">
        <v>0</v>
      </c>
      <c r="W1171" s="3">
        <f t="shared" si="74"/>
        <v>55.39</v>
      </c>
      <c r="X1171" s="3">
        <f t="shared" si="75"/>
        <v>0.77</v>
      </c>
      <c r="Y1171" s="3">
        <v>212.91</v>
      </c>
      <c r="Z1171" s="3">
        <v>0.77</v>
      </c>
      <c r="AA1171" s="3">
        <f t="shared" si="72"/>
        <v>213.68</v>
      </c>
    </row>
    <row r="1172" spans="1:27" x14ac:dyDescent="0.25">
      <c r="A1172" s="93">
        <v>2009</v>
      </c>
      <c r="B1172" s="93" t="s">
        <v>53</v>
      </c>
      <c r="C1172" s="121" t="s">
        <v>18</v>
      </c>
      <c r="D1172" s="3">
        <f>VLOOKUP(B1172,SWH!$A$4:$C$19,3,FALSE)</f>
        <v>511.16</v>
      </c>
      <c r="E1172" s="3">
        <v>6.17</v>
      </c>
      <c r="F1172" s="3">
        <v>0.74</v>
      </c>
      <c r="G1172" s="3">
        <v>10.62</v>
      </c>
      <c r="H1172" s="3">
        <v>72.37</v>
      </c>
      <c r="I1172" s="3">
        <v>14.3</v>
      </c>
      <c r="J1172" s="3">
        <v>52.8</v>
      </c>
      <c r="K1172" s="3">
        <v>0</v>
      </c>
      <c r="L1172" s="3">
        <v>0</v>
      </c>
      <c r="M1172" s="3">
        <v>20.99</v>
      </c>
      <c r="N1172" s="3">
        <v>0</v>
      </c>
      <c r="O1172" s="3">
        <f>VLOOKUP(B1172,SWH!$A$4:$B$19,2,FALSE)</f>
        <v>0</v>
      </c>
      <c r="P1172" s="3">
        <f t="shared" si="73"/>
        <v>0</v>
      </c>
      <c r="Q1172" s="3">
        <v>0</v>
      </c>
      <c r="R1172" s="3">
        <v>0</v>
      </c>
      <c r="S1172" s="3">
        <v>0</v>
      </c>
      <c r="T1172" s="3">
        <v>18.04</v>
      </c>
      <c r="U1172" s="3">
        <v>0</v>
      </c>
      <c r="V1172" s="3">
        <v>0</v>
      </c>
      <c r="W1172" s="3">
        <f t="shared" si="74"/>
        <v>37.78</v>
      </c>
      <c r="X1172" s="3">
        <f t="shared" si="75"/>
        <v>0.74</v>
      </c>
      <c r="Y1172" s="3">
        <v>195.28</v>
      </c>
      <c r="Z1172" s="3">
        <v>0.74</v>
      </c>
      <c r="AA1172" s="3">
        <f t="shared" si="72"/>
        <v>196.02</v>
      </c>
    </row>
    <row r="1173" spans="1:27" x14ac:dyDescent="0.25">
      <c r="A1173" s="93">
        <v>2009</v>
      </c>
      <c r="B1173" s="93" t="s">
        <v>53</v>
      </c>
      <c r="C1173" s="121" t="s">
        <v>4</v>
      </c>
      <c r="D1173" s="3">
        <f>VLOOKUP(B1173,SWH!$A$4:$C$19,3,FALSE)</f>
        <v>511.16</v>
      </c>
      <c r="E1173" s="3">
        <v>21.03</v>
      </c>
      <c r="F1173" s="3">
        <v>18.8</v>
      </c>
      <c r="G1173" s="3">
        <v>12.38</v>
      </c>
      <c r="H1173" s="3">
        <v>72.37</v>
      </c>
      <c r="I1173" s="3">
        <v>14.32</v>
      </c>
      <c r="J1173" s="3">
        <v>52.8</v>
      </c>
      <c r="K1173" s="3">
        <v>0</v>
      </c>
      <c r="L1173" s="3">
        <v>0</v>
      </c>
      <c r="M1173" s="3">
        <v>20.55</v>
      </c>
      <c r="N1173" s="3">
        <v>0</v>
      </c>
      <c r="O1173" s="3">
        <f>VLOOKUP(B1173,SWH!$A$4:$B$19,2,FALSE)</f>
        <v>0</v>
      </c>
      <c r="P1173" s="3">
        <f t="shared" si="73"/>
        <v>0</v>
      </c>
      <c r="Q1173" s="3">
        <v>0</v>
      </c>
      <c r="R1173" s="3">
        <v>0</v>
      </c>
      <c r="S1173" s="3">
        <v>0</v>
      </c>
      <c r="T1173" s="3">
        <v>18.04</v>
      </c>
      <c r="U1173" s="3">
        <v>0</v>
      </c>
      <c r="V1173" s="3">
        <v>0</v>
      </c>
      <c r="W1173" s="3">
        <f t="shared" si="74"/>
        <v>53.960000000000008</v>
      </c>
      <c r="X1173" s="3">
        <f t="shared" si="75"/>
        <v>18.8</v>
      </c>
      <c r="Y1173" s="3">
        <v>211.49</v>
      </c>
      <c r="Z1173" s="3">
        <v>18.8</v>
      </c>
      <c r="AA1173" s="3">
        <f t="shared" si="72"/>
        <v>230.29000000000002</v>
      </c>
    </row>
    <row r="1174" spans="1:27" x14ac:dyDescent="0.25">
      <c r="A1174" s="93">
        <v>2009</v>
      </c>
      <c r="B1174" s="93" t="s">
        <v>53</v>
      </c>
      <c r="C1174" s="121" t="s">
        <v>5</v>
      </c>
      <c r="D1174" s="3">
        <f>VLOOKUP(B1174,SWH!$A$4:$C$19,3,FALSE)</f>
        <v>511.16</v>
      </c>
      <c r="E1174" s="3">
        <v>11.73</v>
      </c>
      <c r="F1174" s="3">
        <v>8.86</v>
      </c>
      <c r="G1174" s="3">
        <v>16.75</v>
      </c>
      <c r="H1174" s="3">
        <v>72.37</v>
      </c>
      <c r="I1174" s="3">
        <v>14.32</v>
      </c>
      <c r="J1174" s="3">
        <v>52.8</v>
      </c>
      <c r="K1174" s="3">
        <v>0</v>
      </c>
      <c r="L1174" s="3">
        <v>0</v>
      </c>
      <c r="M1174" s="3">
        <v>24.41</v>
      </c>
      <c r="N1174" s="3">
        <v>0</v>
      </c>
      <c r="O1174" s="3">
        <f>VLOOKUP(B1174,SWH!$A$4:$B$19,2,FALSE)</f>
        <v>0</v>
      </c>
      <c r="P1174" s="3">
        <f t="shared" si="73"/>
        <v>0</v>
      </c>
      <c r="Q1174" s="3">
        <v>0</v>
      </c>
      <c r="R1174" s="3">
        <v>0</v>
      </c>
      <c r="S1174" s="3">
        <v>0</v>
      </c>
      <c r="T1174" s="3">
        <v>18.04</v>
      </c>
      <c r="U1174" s="3">
        <v>0</v>
      </c>
      <c r="V1174" s="3">
        <v>0</v>
      </c>
      <c r="W1174" s="3">
        <f t="shared" si="74"/>
        <v>52.89</v>
      </c>
      <c r="X1174" s="3">
        <f t="shared" si="75"/>
        <v>8.86</v>
      </c>
      <c r="Y1174" s="3">
        <v>210.41</v>
      </c>
      <c r="Z1174" s="3">
        <v>8.86</v>
      </c>
      <c r="AA1174" s="3">
        <f t="shared" si="72"/>
        <v>219.26999999999998</v>
      </c>
    </row>
    <row r="1175" spans="1:27" x14ac:dyDescent="0.25">
      <c r="A1175" s="93">
        <v>2009</v>
      </c>
      <c r="B1175" s="93" t="s">
        <v>53</v>
      </c>
      <c r="C1175" s="121" t="s">
        <v>15</v>
      </c>
      <c r="D1175" s="3">
        <f>VLOOKUP(B1175,SWH!$A$4:$C$19,3,FALSE)</f>
        <v>511.16</v>
      </c>
      <c r="E1175" s="3">
        <v>7.7</v>
      </c>
      <c r="F1175" s="3">
        <v>1.34</v>
      </c>
      <c r="G1175" s="3">
        <v>7.59</v>
      </c>
      <c r="H1175" s="3">
        <v>72.37</v>
      </c>
      <c r="I1175" s="3">
        <v>14.3</v>
      </c>
      <c r="J1175" s="3">
        <v>52.8</v>
      </c>
      <c r="K1175" s="3">
        <v>0</v>
      </c>
      <c r="L1175" s="3">
        <v>0</v>
      </c>
      <c r="M1175" s="3">
        <v>19.57</v>
      </c>
      <c r="N1175" s="3">
        <v>0</v>
      </c>
      <c r="O1175" s="3">
        <f>VLOOKUP(B1175,SWH!$A$4:$B$19,2,FALSE)</f>
        <v>0</v>
      </c>
      <c r="P1175" s="3">
        <f t="shared" si="73"/>
        <v>0</v>
      </c>
      <c r="Q1175" s="3">
        <v>0</v>
      </c>
      <c r="R1175" s="3">
        <v>0</v>
      </c>
      <c r="S1175" s="3">
        <v>0</v>
      </c>
      <c r="T1175" s="3">
        <v>18.04</v>
      </c>
      <c r="U1175" s="3">
        <v>0</v>
      </c>
      <c r="V1175" s="3">
        <v>0</v>
      </c>
      <c r="W1175" s="3">
        <f t="shared" si="74"/>
        <v>34.86</v>
      </c>
      <c r="X1175" s="3">
        <f t="shared" si="75"/>
        <v>1.34</v>
      </c>
      <c r="Y1175" s="3">
        <v>192.36</v>
      </c>
      <c r="Z1175" s="3">
        <v>1.34</v>
      </c>
      <c r="AA1175" s="3">
        <f t="shared" si="72"/>
        <v>193.70000000000002</v>
      </c>
    </row>
    <row r="1176" spans="1:27" x14ac:dyDescent="0.25">
      <c r="A1176" s="93">
        <v>2009</v>
      </c>
      <c r="B1176" s="93" t="s">
        <v>53</v>
      </c>
      <c r="C1176" s="121" t="s">
        <v>16</v>
      </c>
      <c r="D1176" s="3">
        <f>VLOOKUP(B1176,SWH!$A$4:$C$19,3,FALSE)</f>
        <v>511.16</v>
      </c>
      <c r="E1176" s="3">
        <v>22.84</v>
      </c>
      <c r="F1176" s="3">
        <v>56.37</v>
      </c>
      <c r="G1176" s="3">
        <v>13.75</v>
      </c>
      <c r="H1176" s="3">
        <v>72.37</v>
      </c>
      <c r="I1176" s="3">
        <v>14.32</v>
      </c>
      <c r="J1176" s="3">
        <v>52.8</v>
      </c>
      <c r="K1176" s="3">
        <v>0</v>
      </c>
      <c r="L1176" s="3">
        <v>0</v>
      </c>
      <c r="M1176" s="3">
        <v>23.29</v>
      </c>
      <c r="N1176" s="3">
        <v>0</v>
      </c>
      <c r="O1176" s="3">
        <f>VLOOKUP(B1176,SWH!$A$4:$B$19,2,FALSE)</f>
        <v>0</v>
      </c>
      <c r="P1176" s="3">
        <f t="shared" si="73"/>
        <v>0</v>
      </c>
      <c r="Q1176" s="3">
        <v>0</v>
      </c>
      <c r="R1176" s="3">
        <v>0</v>
      </c>
      <c r="S1176" s="3">
        <v>0</v>
      </c>
      <c r="T1176" s="3">
        <v>18.04</v>
      </c>
      <c r="U1176" s="3">
        <v>0</v>
      </c>
      <c r="V1176" s="3">
        <v>0</v>
      </c>
      <c r="W1176" s="3">
        <f t="shared" si="74"/>
        <v>59.88</v>
      </c>
      <c r="X1176" s="3">
        <f t="shared" si="75"/>
        <v>56.37</v>
      </c>
      <c r="Y1176" s="3">
        <v>217.39</v>
      </c>
      <c r="Z1176" s="3">
        <v>56.37</v>
      </c>
      <c r="AA1176" s="3">
        <f t="shared" si="72"/>
        <v>273.76</v>
      </c>
    </row>
    <row r="1177" spans="1:27" x14ac:dyDescent="0.25">
      <c r="A1177" s="93">
        <v>2009</v>
      </c>
      <c r="B1177" s="93" t="s">
        <v>53</v>
      </c>
      <c r="C1177" s="121" t="s">
        <v>9</v>
      </c>
      <c r="D1177" s="3">
        <f>VLOOKUP(B1177,SWH!$A$4:$C$19,3,FALSE)</f>
        <v>511.16</v>
      </c>
      <c r="E1177" s="3">
        <v>14.19</v>
      </c>
      <c r="F1177" s="3">
        <v>31.66</v>
      </c>
      <c r="G1177" s="3">
        <v>11.61</v>
      </c>
      <c r="H1177" s="3">
        <v>72.37</v>
      </c>
      <c r="I1177" s="3">
        <v>14.31</v>
      </c>
      <c r="J1177" s="3">
        <v>52.8</v>
      </c>
      <c r="K1177" s="3">
        <v>0</v>
      </c>
      <c r="L1177" s="3">
        <v>0</v>
      </c>
      <c r="M1177" s="3">
        <v>24.52</v>
      </c>
      <c r="N1177" s="3">
        <v>0</v>
      </c>
      <c r="O1177" s="3">
        <f>VLOOKUP(B1177,SWH!$A$4:$B$19,2,FALSE)</f>
        <v>0</v>
      </c>
      <c r="P1177" s="3">
        <f t="shared" si="73"/>
        <v>0</v>
      </c>
      <c r="Q1177" s="3">
        <v>0</v>
      </c>
      <c r="R1177" s="3">
        <v>0</v>
      </c>
      <c r="S1177" s="3">
        <v>0</v>
      </c>
      <c r="T1177" s="3">
        <v>18.04</v>
      </c>
      <c r="U1177" s="3">
        <v>0</v>
      </c>
      <c r="V1177" s="3">
        <v>0</v>
      </c>
      <c r="W1177" s="3">
        <f t="shared" si="74"/>
        <v>50.319999999999993</v>
      </c>
      <c r="X1177" s="3">
        <f t="shared" si="75"/>
        <v>31.66</v>
      </c>
      <c r="Y1177" s="3">
        <v>207.83</v>
      </c>
      <c r="Z1177" s="3">
        <v>31.66</v>
      </c>
      <c r="AA1177" s="3">
        <f t="shared" si="72"/>
        <v>239.49</v>
      </c>
    </row>
    <row r="1178" spans="1:27" x14ac:dyDescent="0.25">
      <c r="A1178" s="93">
        <v>2009</v>
      </c>
      <c r="B1178" s="93" t="s">
        <v>53</v>
      </c>
      <c r="C1178" s="121" t="s">
        <v>12</v>
      </c>
      <c r="D1178" s="3">
        <f>VLOOKUP(B1178,SWH!$A$4:$C$19,3,FALSE)</f>
        <v>511.16</v>
      </c>
      <c r="E1178" s="3">
        <v>19.690000000000001</v>
      </c>
      <c r="F1178" s="3">
        <v>83.19</v>
      </c>
      <c r="G1178" s="3">
        <v>11.58</v>
      </c>
      <c r="H1178" s="3">
        <v>72.37</v>
      </c>
      <c r="I1178" s="3">
        <v>14.3</v>
      </c>
      <c r="J1178" s="3">
        <v>52.8</v>
      </c>
      <c r="K1178" s="3">
        <v>0</v>
      </c>
      <c r="L1178" s="3">
        <v>0</v>
      </c>
      <c r="M1178" s="3">
        <v>24.03</v>
      </c>
      <c r="N1178" s="3">
        <v>0</v>
      </c>
      <c r="O1178" s="3">
        <f>VLOOKUP(B1178,SWH!$A$4:$B$19,2,FALSE)</f>
        <v>0</v>
      </c>
      <c r="P1178" s="3">
        <f t="shared" si="73"/>
        <v>0</v>
      </c>
      <c r="Q1178" s="3">
        <v>0</v>
      </c>
      <c r="R1178" s="3">
        <v>0</v>
      </c>
      <c r="S1178" s="3">
        <v>0</v>
      </c>
      <c r="T1178" s="3">
        <v>18.04</v>
      </c>
      <c r="U1178" s="3">
        <v>0</v>
      </c>
      <c r="V1178" s="3">
        <v>0</v>
      </c>
      <c r="W1178" s="3">
        <f t="shared" si="74"/>
        <v>55.300000000000004</v>
      </c>
      <c r="X1178" s="3">
        <f t="shared" si="75"/>
        <v>83.19</v>
      </c>
      <c r="Y1178" s="3">
        <v>212.79</v>
      </c>
      <c r="Z1178" s="3">
        <v>83.19</v>
      </c>
      <c r="AA1178" s="3">
        <f t="shared" si="72"/>
        <v>295.98</v>
      </c>
    </row>
    <row r="1179" spans="1:27" x14ac:dyDescent="0.25">
      <c r="A1179" s="93">
        <v>2009</v>
      </c>
      <c r="B1179" s="93" t="s">
        <v>53</v>
      </c>
      <c r="C1179" s="121" t="s">
        <v>8</v>
      </c>
      <c r="D1179" s="3">
        <f>VLOOKUP(B1179,SWH!$A$4:$C$19,3,FALSE)</f>
        <v>511.16</v>
      </c>
      <c r="E1179" s="3">
        <v>18.95</v>
      </c>
      <c r="F1179" s="3">
        <v>143.63999999999999</v>
      </c>
      <c r="G1179" s="3">
        <v>7.33</v>
      </c>
      <c r="H1179" s="3">
        <v>72.37</v>
      </c>
      <c r="I1179" s="3">
        <v>14.22</v>
      </c>
      <c r="J1179" s="3">
        <v>52.8</v>
      </c>
      <c r="K1179" s="3">
        <v>0</v>
      </c>
      <c r="L1179" s="3">
        <v>0</v>
      </c>
      <c r="M1179" s="3">
        <v>26.17</v>
      </c>
      <c r="N1179" s="3">
        <v>0</v>
      </c>
      <c r="O1179" s="3">
        <f>VLOOKUP(B1179,SWH!$A$4:$B$19,2,FALSE)</f>
        <v>0</v>
      </c>
      <c r="P1179" s="3">
        <f t="shared" si="73"/>
        <v>0</v>
      </c>
      <c r="Q1179" s="3">
        <v>0</v>
      </c>
      <c r="R1179" s="3">
        <v>0</v>
      </c>
      <c r="S1179" s="3">
        <v>0</v>
      </c>
      <c r="T1179" s="3">
        <v>18.04</v>
      </c>
      <c r="U1179" s="3">
        <v>0</v>
      </c>
      <c r="V1179" s="3">
        <v>0</v>
      </c>
      <c r="W1179" s="3">
        <f t="shared" si="74"/>
        <v>52.45</v>
      </c>
      <c r="X1179" s="3">
        <f t="shared" si="75"/>
        <v>143.63999999999999</v>
      </c>
      <c r="Y1179" s="3">
        <v>209.87</v>
      </c>
      <c r="Z1179" s="3">
        <v>143.63999999999999</v>
      </c>
      <c r="AA1179" s="3">
        <f t="shared" si="72"/>
        <v>353.51</v>
      </c>
    </row>
    <row r="1180" spans="1:27" x14ac:dyDescent="0.25">
      <c r="A1180" s="93">
        <v>2012</v>
      </c>
      <c r="B1180" s="93" t="s">
        <v>53</v>
      </c>
      <c r="C1180" s="121" t="s">
        <v>10</v>
      </c>
      <c r="D1180" s="3">
        <f>VLOOKUP(B1180,SWH!$A$4:$C$19,3,FALSE)</f>
        <v>511.16</v>
      </c>
      <c r="E1180" s="3">
        <v>0</v>
      </c>
      <c r="F1180" s="3">
        <v>0</v>
      </c>
      <c r="G1180" s="3">
        <v>70.63</v>
      </c>
      <c r="H1180" s="3">
        <v>41.39</v>
      </c>
      <c r="I1180" s="3">
        <v>14.35</v>
      </c>
      <c r="J1180" s="3">
        <v>52.8</v>
      </c>
      <c r="K1180" s="3">
        <v>0</v>
      </c>
      <c r="L1180" s="3">
        <v>0</v>
      </c>
      <c r="M1180" s="3">
        <v>18.77</v>
      </c>
      <c r="N1180" s="3">
        <v>0</v>
      </c>
      <c r="O1180" s="3">
        <f>VLOOKUP(B1180,SWH!$A$4:$B$19,2,FALSE)</f>
        <v>0</v>
      </c>
      <c r="P1180" s="3">
        <f t="shared" si="73"/>
        <v>0</v>
      </c>
      <c r="Q1180" s="3">
        <v>0</v>
      </c>
      <c r="R1180" s="3">
        <v>0</v>
      </c>
      <c r="S1180" s="3">
        <v>0</v>
      </c>
      <c r="T1180" s="3">
        <v>18.04</v>
      </c>
      <c r="U1180" s="3">
        <v>0</v>
      </c>
      <c r="V1180" s="3">
        <v>0</v>
      </c>
      <c r="W1180" s="3">
        <f t="shared" si="74"/>
        <v>89.399999999999991</v>
      </c>
      <c r="X1180" s="3">
        <f t="shared" si="75"/>
        <v>0</v>
      </c>
      <c r="Y1180" s="3">
        <v>215.98</v>
      </c>
      <c r="Z1180" s="3">
        <v>0</v>
      </c>
      <c r="AA1180" s="3">
        <f t="shared" si="72"/>
        <v>215.98</v>
      </c>
    </row>
    <row r="1181" spans="1:27" x14ac:dyDescent="0.25">
      <c r="A1181" s="93">
        <v>2012</v>
      </c>
      <c r="B1181" s="93" t="s">
        <v>53</v>
      </c>
      <c r="C1181" s="121" t="s">
        <v>6</v>
      </c>
      <c r="D1181" s="3">
        <f>VLOOKUP(B1181,SWH!$A$4:$C$19,3,FALSE)</f>
        <v>511.16</v>
      </c>
      <c r="E1181" s="3">
        <v>0</v>
      </c>
      <c r="F1181" s="3">
        <v>0</v>
      </c>
      <c r="G1181" s="3">
        <v>67.87</v>
      </c>
      <c r="H1181" s="3">
        <v>41.75</v>
      </c>
      <c r="I1181" s="3">
        <v>14.35</v>
      </c>
      <c r="J1181" s="3">
        <v>52.8</v>
      </c>
      <c r="K1181" s="3">
        <v>0</v>
      </c>
      <c r="L1181" s="3">
        <v>0</v>
      </c>
      <c r="M1181" s="3">
        <v>21.97</v>
      </c>
      <c r="N1181" s="3">
        <v>0</v>
      </c>
      <c r="O1181" s="3">
        <f>VLOOKUP(B1181,SWH!$A$4:$B$19,2,FALSE)</f>
        <v>0</v>
      </c>
      <c r="P1181" s="3">
        <f t="shared" si="73"/>
        <v>0</v>
      </c>
      <c r="Q1181" s="3">
        <v>0</v>
      </c>
      <c r="R1181" s="3">
        <v>0</v>
      </c>
      <c r="S1181" s="3">
        <v>0</v>
      </c>
      <c r="T1181" s="3">
        <v>18.04</v>
      </c>
      <c r="U1181" s="3">
        <v>0</v>
      </c>
      <c r="V1181" s="3">
        <v>0</v>
      </c>
      <c r="W1181" s="3">
        <f t="shared" si="74"/>
        <v>89.84</v>
      </c>
      <c r="X1181" s="3">
        <f t="shared" si="75"/>
        <v>0</v>
      </c>
      <c r="Y1181" s="3">
        <v>216.78</v>
      </c>
      <c r="Z1181" s="3">
        <v>0</v>
      </c>
      <c r="AA1181" s="3">
        <f t="shared" si="72"/>
        <v>216.78</v>
      </c>
    </row>
    <row r="1182" spans="1:27" x14ac:dyDescent="0.25">
      <c r="A1182" s="93">
        <v>2012</v>
      </c>
      <c r="B1182" s="93" t="s">
        <v>53</v>
      </c>
      <c r="C1182" s="121" t="s">
        <v>11</v>
      </c>
      <c r="D1182" s="3">
        <f>VLOOKUP(B1182,SWH!$A$4:$C$19,3,FALSE)</f>
        <v>511.16</v>
      </c>
      <c r="E1182" s="3">
        <v>0</v>
      </c>
      <c r="F1182" s="3">
        <v>0</v>
      </c>
      <c r="G1182" s="3">
        <v>51.62</v>
      </c>
      <c r="H1182" s="3">
        <v>43.57</v>
      </c>
      <c r="I1182" s="3">
        <v>14.36</v>
      </c>
      <c r="J1182" s="3">
        <v>52.8</v>
      </c>
      <c r="K1182" s="3">
        <v>0</v>
      </c>
      <c r="L1182" s="3">
        <v>0</v>
      </c>
      <c r="M1182" s="3">
        <v>18.2</v>
      </c>
      <c r="N1182" s="3">
        <v>0</v>
      </c>
      <c r="O1182" s="3">
        <f>VLOOKUP(B1182,SWH!$A$4:$B$19,2,FALSE)</f>
        <v>0</v>
      </c>
      <c r="P1182" s="3">
        <f t="shared" si="73"/>
        <v>0</v>
      </c>
      <c r="Q1182" s="3">
        <v>0</v>
      </c>
      <c r="R1182" s="3">
        <v>0</v>
      </c>
      <c r="S1182" s="3">
        <v>0</v>
      </c>
      <c r="T1182" s="3">
        <v>18.04</v>
      </c>
      <c r="U1182" s="3">
        <v>0</v>
      </c>
      <c r="V1182" s="3">
        <v>0</v>
      </c>
      <c r="W1182" s="3">
        <f t="shared" si="74"/>
        <v>69.819999999999993</v>
      </c>
      <c r="X1182" s="3">
        <f t="shared" si="75"/>
        <v>0</v>
      </c>
      <c r="Y1182" s="3">
        <v>198.59</v>
      </c>
      <c r="Z1182" s="3">
        <v>0</v>
      </c>
      <c r="AA1182" s="3">
        <f t="shared" si="72"/>
        <v>198.59</v>
      </c>
    </row>
    <row r="1183" spans="1:27" x14ac:dyDescent="0.25">
      <c r="A1183" s="93">
        <v>2012</v>
      </c>
      <c r="B1183" s="93" t="s">
        <v>53</v>
      </c>
      <c r="C1183" s="121" t="s">
        <v>13</v>
      </c>
      <c r="D1183" s="3">
        <f>VLOOKUP(B1183,SWH!$A$4:$C$19,3,FALSE)</f>
        <v>511.16</v>
      </c>
      <c r="E1183" s="3">
        <v>0</v>
      </c>
      <c r="F1183" s="3">
        <v>0</v>
      </c>
      <c r="G1183" s="3">
        <v>54.05</v>
      </c>
      <c r="H1183" s="3">
        <v>42.96</v>
      </c>
      <c r="I1183" s="3">
        <v>14.34</v>
      </c>
      <c r="J1183" s="3">
        <v>52.8</v>
      </c>
      <c r="K1183" s="3">
        <v>0</v>
      </c>
      <c r="L1183" s="3">
        <v>0</v>
      </c>
      <c r="M1183" s="3">
        <v>20.41</v>
      </c>
      <c r="N1183" s="3">
        <v>0</v>
      </c>
      <c r="O1183" s="3">
        <f>VLOOKUP(B1183,SWH!$A$4:$B$19,2,FALSE)</f>
        <v>0</v>
      </c>
      <c r="P1183" s="3">
        <f t="shared" si="73"/>
        <v>0</v>
      </c>
      <c r="Q1183" s="3">
        <v>0</v>
      </c>
      <c r="R1183" s="3">
        <v>0</v>
      </c>
      <c r="S1183" s="3">
        <v>0</v>
      </c>
      <c r="T1183" s="3">
        <v>18.04</v>
      </c>
      <c r="U1183" s="3">
        <v>0</v>
      </c>
      <c r="V1183" s="3">
        <v>0</v>
      </c>
      <c r="W1183" s="3">
        <f t="shared" si="74"/>
        <v>74.459999999999994</v>
      </c>
      <c r="X1183" s="3">
        <f t="shared" si="75"/>
        <v>0</v>
      </c>
      <c r="Y1183" s="3">
        <v>202.59</v>
      </c>
      <c r="Z1183" s="3">
        <v>0</v>
      </c>
      <c r="AA1183" s="3">
        <f t="shared" si="72"/>
        <v>202.59</v>
      </c>
    </row>
    <row r="1184" spans="1:27" x14ac:dyDescent="0.25">
      <c r="A1184" s="93">
        <v>2012</v>
      </c>
      <c r="B1184" s="93" t="s">
        <v>53</v>
      </c>
      <c r="C1184" s="121" t="s">
        <v>19</v>
      </c>
      <c r="D1184" s="3">
        <f>VLOOKUP(B1184,SWH!$A$4:$C$19,3,FALSE)</f>
        <v>511.16</v>
      </c>
      <c r="E1184" s="3">
        <v>0.13</v>
      </c>
      <c r="F1184" s="3">
        <v>0</v>
      </c>
      <c r="G1184" s="3">
        <v>42.94</v>
      </c>
      <c r="H1184" s="3">
        <v>43.52</v>
      </c>
      <c r="I1184" s="3">
        <v>14.33</v>
      </c>
      <c r="J1184" s="3">
        <v>52.8</v>
      </c>
      <c r="K1184" s="3">
        <v>0</v>
      </c>
      <c r="L1184" s="3">
        <v>0</v>
      </c>
      <c r="M1184" s="3">
        <v>18.45</v>
      </c>
      <c r="N1184" s="3">
        <v>0</v>
      </c>
      <c r="O1184" s="3">
        <f>VLOOKUP(B1184,SWH!$A$4:$B$19,2,FALSE)</f>
        <v>0</v>
      </c>
      <c r="P1184" s="3">
        <f t="shared" si="73"/>
        <v>0</v>
      </c>
      <c r="Q1184" s="3">
        <v>0</v>
      </c>
      <c r="R1184" s="3">
        <v>0</v>
      </c>
      <c r="S1184" s="3">
        <v>0</v>
      </c>
      <c r="T1184" s="3">
        <v>18.04</v>
      </c>
      <c r="U1184" s="3">
        <v>0</v>
      </c>
      <c r="V1184" s="3">
        <v>0</v>
      </c>
      <c r="W1184" s="3">
        <f t="shared" si="74"/>
        <v>61.519999999999996</v>
      </c>
      <c r="X1184" s="3">
        <f t="shared" si="75"/>
        <v>0</v>
      </c>
      <c r="Y1184" s="3">
        <v>190.21</v>
      </c>
      <c r="Z1184" s="3">
        <v>0</v>
      </c>
      <c r="AA1184" s="3">
        <f t="shared" si="72"/>
        <v>190.21</v>
      </c>
    </row>
    <row r="1185" spans="1:27" x14ac:dyDescent="0.25">
      <c r="A1185" s="93">
        <v>2012</v>
      </c>
      <c r="B1185" s="93" t="s">
        <v>53</v>
      </c>
      <c r="C1185" s="121" t="s">
        <v>20</v>
      </c>
      <c r="D1185" s="3">
        <f>VLOOKUP(B1185,SWH!$A$4:$C$19,3,FALSE)</f>
        <v>511.16</v>
      </c>
      <c r="E1185" s="3">
        <v>0.15</v>
      </c>
      <c r="F1185" s="3">
        <v>0</v>
      </c>
      <c r="G1185" s="3">
        <v>38.15</v>
      </c>
      <c r="H1185" s="3">
        <v>44.42</v>
      </c>
      <c r="I1185" s="3">
        <v>14.34</v>
      </c>
      <c r="J1185" s="3">
        <v>52.8</v>
      </c>
      <c r="K1185" s="3">
        <v>0</v>
      </c>
      <c r="L1185" s="3">
        <v>0</v>
      </c>
      <c r="M1185" s="3">
        <v>21.56</v>
      </c>
      <c r="N1185" s="3">
        <v>0</v>
      </c>
      <c r="O1185" s="3">
        <f>VLOOKUP(B1185,SWH!$A$4:$B$19,2,FALSE)</f>
        <v>0</v>
      </c>
      <c r="P1185" s="3">
        <f t="shared" si="73"/>
        <v>0</v>
      </c>
      <c r="Q1185" s="3">
        <v>0</v>
      </c>
      <c r="R1185" s="3">
        <v>0</v>
      </c>
      <c r="S1185" s="3">
        <v>0</v>
      </c>
      <c r="T1185" s="3">
        <v>18.04</v>
      </c>
      <c r="U1185" s="3">
        <v>0</v>
      </c>
      <c r="V1185" s="3">
        <v>0</v>
      </c>
      <c r="W1185" s="3">
        <f t="shared" si="74"/>
        <v>59.86</v>
      </c>
      <c r="X1185" s="3">
        <f t="shared" si="75"/>
        <v>0</v>
      </c>
      <c r="Y1185" s="3">
        <v>189.45</v>
      </c>
      <c r="Z1185" s="3">
        <v>0</v>
      </c>
      <c r="AA1185" s="3">
        <f t="shared" si="72"/>
        <v>189.45</v>
      </c>
    </row>
    <row r="1186" spans="1:27" x14ac:dyDescent="0.25">
      <c r="A1186" s="93">
        <v>2012</v>
      </c>
      <c r="B1186" s="93" t="s">
        <v>53</v>
      </c>
      <c r="C1186" s="121" t="s">
        <v>3</v>
      </c>
      <c r="D1186" s="3">
        <f>VLOOKUP(B1186,SWH!$A$4:$C$19,3,FALSE)</f>
        <v>511.16</v>
      </c>
      <c r="E1186" s="3">
        <v>4.3099999999999996</v>
      </c>
      <c r="F1186" s="3">
        <v>0.93</v>
      </c>
      <c r="G1186" s="3">
        <v>23.52</v>
      </c>
      <c r="H1186" s="3">
        <v>44.15</v>
      </c>
      <c r="I1186" s="3">
        <v>14.34</v>
      </c>
      <c r="J1186" s="3">
        <v>52.8</v>
      </c>
      <c r="K1186" s="3">
        <v>0</v>
      </c>
      <c r="L1186" s="3">
        <v>0</v>
      </c>
      <c r="M1186" s="3">
        <v>17.559999999999999</v>
      </c>
      <c r="N1186" s="3">
        <v>0</v>
      </c>
      <c r="O1186" s="3">
        <f>VLOOKUP(B1186,SWH!$A$4:$B$19,2,FALSE)</f>
        <v>0</v>
      </c>
      <c r="P1186" s="3">
        <f t="shared" si="73"/>
        <v>0</v>
      </c>
      <c r="Q1186" s="3">
        <v>0</v>
      </c>
      <c r="R1186" s="3">
        <v>0</v>
      </c>
      <c r="S1186" s="3">
        <v>0</v>
      </c>
      <c r="T1186" s="3">
        <v>18.04</v>
      </c>
      <c r="U1186" s="3">
        <v>0</v>
      </c>
      <c r="V1186" s="3">
        <v>0</v>
      </c>
      <c r="W1186" s="3">
        <f t="shared" si="74"/>
        <v>45.39</v>
      </c>
      <c r="X1186" s="3">
        <f t="shared" si="75"/>
        <v>0.93</v>
      </c>
      <c r="Y1186" s="3">
        <v>174.71</v>
      </c>
      <c r="Z1186" s="3">
        <v>0.93</v>
      </c>
      <c r="AA1186" s="3">
        <f t="shared" si="72"/>
        <v>175.64000000000001</v>
      </c>
    </row>
    <row r="1187" spans="1:27" x14ac:dyDescent="0.25">
      <c r="A1187" s="93">
        <v>2012</v>
      </c>
      <c r="B1187" s="93" t="s">
        <v>53</v>
      </c>
      <c r="C1187" s="121" t="s">
        <v>7</v>
      </c>
      <c r="D1187" s="3">
        <f>VLOOKUP(B1187,SWH!$A$4:$C$19,3,FALSE)</f>
        <v>511.16</v>
      </c>
      <c r="E1187" s="3">
        <v>1.0900000000000001</v>
      </c>
      <c r="F1187" s="3">
        <v>0.1</v>
      </c>
      <c r="G1187" s="3">
        <v>26.11</v>
      </c>
      <c r="H1187" s="3">
        <v>44.11</v>
      </c>
      <c r="I1187" s="3">
        <v>14.34</v>
      </c>
      <c r="J1187" s="3">
        <v>52.8</v>
      </c>
      <c r="K1187" s="3">
        <v>0</v>
      </c>
      <c r="L1187" s="3">
        <v>0</v>
      </c>
      <c r="M1187" s="3">
        <v>20.53</v>
      </c>
      <c r="N1187" s="3">
        <v>0</v>
      </c>
      <c r="O1187" s="3">
        <f>VLOOKUP(B1187,SWH!$A$4:$B$19,2,FALSE)</f>
        <v>0</v>
      </c>
      <c r="P1187" s="3">
        <f t="shared" si="73"/>
        <v>0</v>
      </c>
      <c r="Q1187" s="3">
        <v>0</v>
      </c>
      <c r="R1187" s="3">
        <v>0</v>
      </c>
      <c r="S1187" s="3">
        <v>0</v>
      </c>
      <c r="T1187" s="3">
        <v>18.04</v>
      </c>
      <c r="U1187" s="3">
        <v>0</v>
      </c>
      <c r="V1187" s="3">
        <v>0</v>
      </c>
      <c r="W1187" s="3">
        <f t="shared" si="74"/>
        <v>47.730000000000004</v>
      </c>
      <c r="X1187" s="3">
        <f t="shared" si="75"/>
        <v>0.1</v>
      </c>
      <c r="Y1187" s="3">
        <v>177.02</v>
      </c>
      <c r="Z1187" s="3">
        <v>0.1</v>
      </c>
      <c r="AA1187" s="3">
        <f t="shared" si="72"/>
        <v>177.12</v>
      </c>
    </row>
    <row r="1188" spans="1:27" x14ac:dyDescent="0.25">
      <c r="A1188" s="93">
        <v>2012</v>
      </c>
      <c r="B1188" s="93" t="s">
        <v>53</v>
      </c>
      <c r="C1188" s="121" t="s">
        <v>17</v>
      </c>
      <c r="D1188" s="3">
        <f>VLOOKUP(B1188,SWH!$A$4:$C$19,3,FALSE)</f>
        <v>511.16</v>
      </c>
      <c r="E1188" s="3">
        <v>0.05</v>
      </c>
      <c r="F1188" s="3">
        <v>0</v>
      </c>
      <c r="G1188" s="3">
        <v>18.16</v>
      </c>
      <c r="H1188" s="3">
        <v>43.9</v>
      </c>
      <c r="I1188" s="3">
        <v>14.34</v>
      </c>
      <c r="J1188" s="3">
        <v>52.8</v>
      </c>
      <c r="K1188" s="3">
        <v>0</v>
      </c>
      <c r="L1188" s="3">
        <v>0</v>
      </c>
      <c r="M1188" s="3">
        <v>16.3</v>
      </c>
      <c r="N1188" s="3">
        <v>0</v>
      </c>
      <c r="O1188" s="3">
        <f>VLOOKUP(B1188,SWH!$A$4:$B$19,2,FALSE)</f>
        <v>0</v>
      </c>
      <c r="P1188" s="3">
        <f t="shared" si="73"/>
        <v>0</v>
      </c>
      <c r="Q1188" s="3">
        <v>0</v>
      </c>
      <c r="R1188" s="3">
        <v>0</v>
      </c>
      <c r="S1188" s="3">
        <v>0</v>
      </c>
      <c r="T1188" s="3">
        <v>18.04</v>
      </c>
      <c r="U1188" s="3">
        <v>0</v>
      </c>
      <c r="V1188" s="3">
        <v>0</v>
      </c>
      <c r="W1188" s="3">
        <f t="shared" si="74"/>
        <v>34.510000000000005</v>
      </c>
      <c r="X1188" s="3">
        <f t="shared" si="75"/>
        <v>0</v>
      </c>
      <c r="Y1188" s="3">
        <v>163.59</v>
      </c>
      <c r="Z1188" s="3">
        <v>0</v>
      </c>
      <c r="AA1188" s="3">
        <f t="shared" si="72"/>
        <v>163.59</v>
      </c>
    </row>
    <row r="1189" spans="1:27" x14ac:dyDescent="0.25">
      <c r="A1189" s="93">
        <v>2012</v>
      </c>
      <c r="B1189" s="93" t="s">
        <v>53</v>
      </c>
      <c r="C1189" s="121" t="s">
        <v>14</v>
      </c>
      <c r="D1189" s="3">
        <f>VLOOKUP(B1189,SWH!$A$4:$C$19,3,FALSE)</f>
        <v>511.16</v>
      </c>
      <c r="E1189" s="3">
        <v>9.7200000000000006</v>
      </c>
      <c r="F1189" s="3">
        <v>3.42</v>
      </c>
      <c r="G1189" s="3">
        <v>17.309999999999999</v>
      </c>
      <c r="H1189" s="3">
        <v>40.799999999999997</v>
      </c>
      <c r="I1189" s="3">
        <v>14.32</v>
      </c>
      <c r="J1189" s="3">
        <v>52.8</v>
      </c>
      <c r="K1189" s="3">
        <v>0</v>
      </c>
      <c r="L1189" s="3">
        <v>0</v>
      </c>
      <c r="M1189" s="3">
        <v>16.64</v>
      </c>
      <c r="N1189" s="3">
        <v>0</v>
      </c>
      <c r="O1189" s="3">
        <f>VLOOKUP(B1189,SWH!$A$4:$B$19,2,FALSE)</f>
        <v>0</v>
      </c>
      <c r="P1189" s="3">
        <f t="shared" si="73"/>
        <v>0</v>
      </c>
      <c r="Q1189" s="3">
        <v>0</v>
      </c>
      <c r="R1189" s="3">
        <v>0</v>
      </c>
      <c r="S1189" s="3">
        <v>0</v>
      </c>
      <c r="T1189" s="3">
        <v>18.04</v>
      </c>
      <c r="U1189" s="3">
        <v>0</v>
      </c>
      <c r="V1189" s="3">
        <v>0</v>
      </c>
      <c r="W1189" s="3">
        <f t="shared" si="74"/>
        <v>43.67</v>
      </c>
      <c r="X1189" s="3">
        <f t="shared" si="75"/>
        <v>3.42</v>
      </c>
      <c r="Y1189" s="3">
        <v>169.62</v>
      </c>
      <c r="Z1189" s="3">
        <v>3.42</v>
      </c>
      <c r="AA1189" s="3">
        <f t="shared" si="72"/>
        <v>173.04</v>
      </c>
    </row>
    <row r="1190" spans="1:27" x14ac:dyDescent="0.25">
      <c r="A1190" s="93">
        <v>2012</v>
      </c>
      <c r="B1190" s="93" t="s">
        <v>53</v>
      </c>
      <c r="C1190" s="121" t="s">
        <v>2</v>
      </c>
      <c r="D1190" s="3">
        <f>VLOOKUP(B1190,SWH!$A$4:$C$19,3,FALSE)</f>
        <v>511.16</v>
      </c>
      <c r="E1190" s="3">
        <v>3.42</v>
      </c>
      <c r="F1190" s="3">
        <v>0.35</v>
      </c>
      <c r="G1190" s="3">
        <v>20.53</v>
      </c>
      <c r="H1190" s="3">
        <v>40.380000000000003</v>
      </c>
      <c r="I1190" s="3">
        <v>14.33</v>
      </c>
      <c r="J1190" s="3">
        <v>52.8</v>
      </c>
      <c r="K1190" s="3">
        <v>0</v>
      </c>
      <c r="L1190" s="3">
        <v>0</v>
      </c>
      <c r="M1190" s="3">
        <v>21.16</v>
      </c>
      <c r="N1190" s="3">
        <v>0</v>
      </c>
      <c r="O1190" s="3">
        <f>VLOOKUP(B1190,SWH!$A$4:$B$19,2,FALSE)</f>
        <v>0</v>
      </c>
      <c r="P1190" s="3">
        <f t="shared" si="73"/>
        <v>0</v>
      </c>
      <c r="Q1190" s="3">
        <v>0</v>
      </c>
      <c r="R1190" s="3">
        <v>0</v>
      </c>
      <c r="S1190" s="3">
        <v>0</v>
      </c>
      <c r="T1190" s="3">
        <v>18.04</v>
      </c>
      <c r="U1190" s="3">
        <v>0</v>
      </c>
      <c r="V1190" s="3">
        <v>0</v>
      </c>
      <c r="W1190" s="3">
        <f t="shared" si="74"/>
        <v>45.11</v>
      </c>
      <c r="X1190" s="3">
        <f t="shared" si="75"/>
        <v>0.35</v>
      </c>
      <c r="Y1190" s="3">
        <v>170.66</v>
      </c>
      <c r="Z1190" s="3">
        <v>0.35</v>
      </c>
      <c r="AA1190" s="3">
        <f t="shared" si="72"/>
        <v>171.01</v>
      </c>
    </row>
    <row r="1191" spans="1:27" x14ac:dyDescent="0.25">
      <c r="A1191" s="93">
        <v>2012</v>
      </c>
      <c r="B1191" s="93" t="s">
        <v>53</v>
      </c>
      <c r="C1191" s="121" t="s">
        <v>18</v>
      </c>
      <c r="D1191" s="3">
        <f>VLOOKUP(B1191,SWH!$A$4:$C$19,3,FALSE)</f>
        <v>511.16</v>
      </c>
      <c r="E1191" s="3">
        <v>5.0599999999999996</v>
      </c>
      <c r="F1191" s="3">
        <v>0.49</v>
      </c>
      <c r="G1191" s="3">
        <v>8.86</v>
      </c>
      <c r="H1191" s="3">
        <v>42.62</v>
      </c>
      <c r="I1191" s="3">
        <v>14.3</v>
      </c>
      <c r="J1191" s="3">
        <v>52.8</v>
      </c>
      <c r="K1191" s="3">
        <v>0</v>
      </c>
      <c r="L1191" s="3">
        <v>0</v>
      </c>
      <c r="M1191" s="3">
        <v>17.739999999999998</v>
      </c>
      <c r="N1191" s="3">
        <v>0</v>
      </c>
      <c r="O1191" s="3">
        <f>VLOOKUP(B1191,SWH!$A$4:$B$19,2,FALSE)</f>
        <v>0</v>
      </c>
      <c r="P1191" s="3">
        <f t="shared" si="73"/>
        <v>0</v>
      </c>
      <c r="Q1191" s="3">
        <v>0</v>
      </c>
      <c r="R1191" s="3">
        <v>0</v>
      </c>
      <c r="S1191" s="3">
        <v>0</v>
      </c>
      <c r="T1191" s="3">
        <v>18.04</v>
      </c>
      <c r="U1191" s="3">
        <v>0</v>
      </c>
      <c r="V1191" s="3">
        <v>0</v>
      </c>
      <c r="W1191" s="3">
        <f t="shared" si="74"/>
        <v>31.659999999999997</v>
      </c>
      <c r="X1191" s="3">
        <f t="shared" si="75"/>
        <v>0.49</v>
      </c>
      <c r="Y1191" s="3">
        <v>159.41999999999999</v>
      </c>
      <c r="Z1191" s="3">
        <v>0.49</v>
      </c>
      <c r="AA1191" s="3">
        <f t="shared" si="72"/>
        <v>159.91</v>
      </c>
    </row>
    <row r="1192" spans="1:27" x14ac:dyDescent="0.25">
      <c r="A1192" s="93">
        <v>2012</v>
      </c>
      <c r="B1192" s="93" t="s">
        <v>53</v>
      </c>
      <c r="C1192" s="121" t="s">
        <v>4</v>
      </c>
      <c r="D1192" s="3">
        <f>VLOOKUP(B1192,SWH!$A$4:$C$19,3,FALSE)</f>
        <v>511.16</v>
      </c>
      <c r="E1192" s="3">
        <v>18.079999999999998</v>
      </c>
      <c r="F1192" s="3">
        <v>15.97</v>
      </c>
      <c r="G1192" s="3">
        <v>10.48</v>
      </c>
      <c r="H1192" s="3">
        <v>41.36</v>
      </c>
      <c r="I1192" s="3">
        <v>14.32</v>
      </c>
      <c r="J1192" s="3">
        <v>52.8</v>
      </c>
      <c r="K1192" s="3">
        <v>0</v>
      </c>
      <c r="L1192" s="3">
        <v>0</v>
      </c>
      <c r="M1192" s="3">
        <v>16.86</v>
      </c>
      <c r="N1192" s="3">
        <v>0</v>
      </c>
      <c r="O1192" s="3">
        <f>VLOOKUP(B1192,SWH!$A$4:$B$19,2,FALSE)</f>
        <v>0</v>
      </c>
      <c r="P1192" s="3">
        <f t="shared" si="73"/>
        <v>0</v>
      </c>
      <c r="Q1192" s="3">
        <v>0</v>
      </c>
      <c r="R1192" s="3">
        <v>0</v>
      </c>
      <c r="S1192" s="3">
        <v>0</v>
      </c>
      <c r="T1192" s="3">
        <v>18.04</v>
      </c>
      <c r="U1192" s="3">
        <v>0</v>
      </c>
      <c r="V1192" s="3">
        <v>0</v>
      </c>
      <c r="W1192" s="3">
        <f t="shared" si="74"/>
        <v>45.42</v>
      </c>
      <c r="X1192" s="3">
        <f t="shared" si="75"/>
        <v>15.97</v>
      </c>
      <c r="Y1192" s="3">
        <v>171.94</v>
      </c>
      <c r="Z1192" s="3">
        <v>15.97</v>
      </c>
      <c r="AA1192" s="3">
        <f t="shared" si="72"/>
        <v>187.91</v>
      </c>
    </row>
    <row r="1193" spans="1:27" x14ac:dyDescent="0.25">
      <c r="A1193" s="93">
        <v>2012</v>
      </c>
      <c r="B1193" s="93" t="s">
        <v>53</v>
      </c>
      <c r="C1193" s="121" t="s">
        <v>5</v>
      </c>
      <c r="D1193" s="3">
        <f>VLOOKUP(B1193,SWH!$A$4:$C$19,3,FALSE)</f>
        <v>511.16</v>
      </c>
      <c r="E1193" s="3">
        <v>9.7200000000000006</v>
      </c>
      <c r="F1193" s="3">
        <v>6.84</v>
      </c>
      <c r="G1193" s="3">
        <v>14.14</v>
      </c>
      <c r="H1193" s="3">
        <v>40.57</v>
      </c>
      <c r="I1193" s="3">
        <v>14.32</v>
      </c>
      <c r="J1193" s="3">
        <v>52.8</v>
      </c>
      <c r="K1193" s="3">
        <v>0</v>
      </c>
      <c r="L1193" s="3">
        <v>0</v>
      </c>
      <c r="M1193" s="3">
        <v>20.37</v>
      </c>
      <c r="N1193" s="3">
        <v>0</v>
      </c>
      <c r="O1193" s="3">
        <f>VLOOKUP(B1193,SWH!$A$4:$B$19,2,FALSE)</f>
        <v>0</v>
      </c>
      <c r="P1193" s="3">
        <f t="shared" si="73"/>
        <v>0</v>
      </c>
      <c r="Q1193" s="3">
        <v>0</v>
      </c>
      <c r="R1193" s="3">
        <v>0</v>
      </c>
      <c r="S1193" s="3">
        <v>0</v>
      </c>
      <c r="T1193" s="3">
        <v>18.04</v>
      </c>
      <c r="U1193" s="3">
        <v>0</v>
      </c>
      <c r="V1193" s="3">
        <v>0</v>
      </c>
      <c r="W1193" s="3">
        <f t="shared" si="74"/>
        <v>44.230000000000004</v>
      </c>
      <c r="X1193" s="3">
        <f t="shared" si="75"/>
        <v>6.84</v>
      </c>
      <c r="Y1193" s="3">
        <v>169.95</v>
      </c>
      <c r="Z1193" s="3">
        <v>6.84</v>
      </c>
      <c r="AA1193" s="3">
        <f t="shared" si="72"/>
        <v>176.79</v>
      </c>
    </row>
    <row r="1194" spans="1:27" x14ac:dyDescent="0.25">
      <c r="A1194" s="93">
        <v>2012</v>
      </c>
      <c r="B1194" s="93" t="s">
        <v>53</v>
      </c>
      <c r="C1194" s="121" t="s">
        <v>15</v>
      </c>
      <c r="D1194" s="3">
        <f>VLOOKUP(B1194,SWH!$A$4:$C$19,3,FALSE)</f>
        <v>511.16</v>
      </c>
      <c r="E1194" s="3">
        <v>7.13</v>
      </c>
      <c r="F1194" s="3">
        <v>1.05</v>
      </c>
      <c r="G1194" s="3">
        <v>6.07</v>
      </c>
      <c r="H1194" s="3">
        <v>42.03</v>
      </c>
      <c r="I1194" s="3">
        <v>14.3</v>
      </c>
      <c r="J1194" s="3">
        <v>52.8</v>
      </c>
      <c r="K1194" s="3">
        <v>0</v>
      </c>
      <c r="L1194" s="3">
        <v>0</v>
      </c>
      <c r="M1194" s="3">
        <v>16.649999999999999</v>
      </c>
      <c r="N1194" s="3">
        <v>0</v>
      </c>
      <c r="O1194" s="3">
        <f>VLOOKUP(B1194,SWH!$A$4:$B$19,2,FALSE)</f>
        <v>0</v>
      </c>
      <c r="P1194" s="3">
        <f t="shared" si="73"/>
        <v>0</v>
      </c>
      <c r="Q1194" s="3">
        <v>0</v>
      </c>
      <c r="R1194" s="3">
        <v>0</v>
      </c>
      <c r="S1194" s="3">
        <v>0</v>
      </c>
      <c r="T1194" s="3">
        <v>18.04</v>
      </c>
      <c r="U1194" s="3">
        <v>0</v>
      </c>
      <c r="V1194" s="3">
        <v>0</v>
      </c>
      <c r="W1194" s="3">
        <f t="shared" si="74"/>
        <v>29.849999999999998</v>
      </c>
      <c r="X1194" s="3">
        <f t="shared" si="75"/>
        <v>1.05</v>
      </c>
      <c r="Y1194" s="3">
        <v>157.01</v>
      </c>
      <c r="Z1194" s="3">
        <v>1.05</v>
      </c>
      <c r="AA1194" s="3">
        <f t="shared" si="72"/>
        <v>158.06</v>
      </c>
    </row>
    <row r="1195" spans="1:27" x14ac:dyDescent="0.25">
      <c r="A1195" s="93">
        <v>2012</v>
      </c>
      <c r="B1195" s="93" t="s">
        <v>53</v>
      </c>
      <c r="C1195" s="121" t="s">
        <v>16</v>
      </c>
      <c r="D1195" s="3">
        <f>VLOOKUP(B1195,SWH!$A$4:$C$19,3,FALSE)</f>
        <v>511.16</v>
      </c>
      <c r="E1195" s="3">
        <v>19.34</v>
      </c>
      <c r="F1195" s="3">
        <v>45.47</v>
      </c>
      <c r="G1195" s="3">
        <v>10.77</v>
      </c>
      <c r="H1195" s="3">
        <v>41.32</v>
      </c>
      <c r="I1195" s="3">
        <v>14.32</v>
      </c>
      <c r="J1195" s="3">
        <v>52.8</v>
      </c>
      <c r="K1195" s="3">
        <v>0</v>
      </c>
      <c r="L1195" s="3">
        <v>0</v>
      </c>
      <c r="M1195" s="3">
        <v>17.71</v>
      </c>
      <c r="N1195" s="3">
        <v>0</v>
      </c>
      <c r="O1195" s="3">
        <f>VLOOKUP(B1195,SWH!$A$4:$B$19,2,FALSE)</f>
        <v>0</v>
      </c>
      <c r="P1195" s="3">
        <f t="shared" si="73"/>
        <v>0</v>
      </c>
      <c r="Q1195" s="3">
        <v>0</v>
      </c>
      <c r="R1195" s="3">
        <v>0</v>
      </c>
      <c r="S1195" s="3">
        <v>0</v>
      </c>
      <c r="T1195" s="3">
        <v>18.04</v>
      </c>
      <c r="U1195" s="3">
        <v>0</v>
      </c>
      <c r="V1195" s="3">
        <v>0</v>
      </c>
      <c r="W1195" s="3">
        <f t="shared" si="74"/>
        <v>47.82</v>
      </c>
      <c r="X1195" s="3">
        <f t="shared" si="75"/>
        <v>45.47</v>
      </c>
      <c r="Y1195" s="3">
        <v>174.3</v>
      </c>
      <c r="Z1195" s="3">
        <v>45.47</v>
      </c>
      <c r="AA1195" s="3">
        <f t="shared" si="72"/>
        <v>219.77</v>
      </c>
    </row>
    <row r="1196" spans="1:27" x14ac:dyDescent="0.25">
      <c r="A1196" s="93">
        <v>2012</v>
      </c>
      <c r="B1196" s="93" t="s">
        <v>53</v>
      </c>
      <c r="C1196" s="121" t="s">
        <v>9</v>
      </c>
      <c r="D1196" s="3">
        <f>VLOOKUP(B1196,SWH!$A$4:$C$19,3,FALSE)</f>
        <v>511.16</v>
      </c>
      <c r="E1196" s="3">
        <v>12.06</v>
      </c>
      <c r="F1196" s="3">
        <v>25.87</v>
      </c>
      <c r="G1196" s="3">
        <v>9.02</v>
      </c>
      <c r="H1196" s="3">
        <v>41.36</v>
      </c>
      <c r="I1196" s="3">
        <v>14.31</v>
      </c>
      <c r="J1196" s="3">
        <v>52.8</v>
      </c>
      <c r="K1196" s="3">
        <v>0</v>
      </c>
      <c r="L1196" s="3">
        <v>0</v>
      </c>
      <c r="M1196" s="3">
        <v>18.989999999999998</v>
      </c>
      <c r="N1196" s="3">
        <v>0</v>
      </c>
      <c r="O1196" s="3">
        <f>VLOOKUP(B1196,SWH!$A$4:$B$19,2,FALSE)</f>
        <v>0</v>
      </c>
      <c r="P1196" s="3">
        <f t="shared" si="73"/>
        <v>0</v>
      </c>
      <c r="Q1196" s="3">
        <v>0</v>
      </c>
      <c r="R1196" s="3">
        <v>0</v>
      </c>
      <c r="S1196" s="3">
        <v>0</v>
      </c>
      <c r="T1196" s="3">
        <v>18.04</v>
      </c>
      <c r="U1196" s="3">
        <v>0</v>
      </c>
      <c r="V1196" s="3">
        <v>0</v>
      </c>
      <c r="W1196" s="3">
        <f t="shared" si="74"/>
        <v>40.069999999999993</v>
      </c>
      <c r="X1196" s="3">
        <f t="shared" si="75"/>
        <v>25.87</v>
      </c>
      <c r="Y1196" s="3">
        <v>166.57</v>
      </c>
      <c r="Z1196" s="3">
        <v>25.87</v>
      </c>
      <c r="AA1196" s="3">
        <f t="shared" si="72"/>
        <v>192.44</v>
      </c>
    </row>
    <row r="1197" spans="1:27" x14ac:dyDescent="0.25">
      <c r="A1197" s="93">
        <v>2012</v>
      </c>
      <c r="B1197" s="93" t="s">
        <v>53</v>
      </c>
      <c r="C1197" s="121" t="s">
        <v>12</v>
      </c>
      <c r="D1197" s="3">
        <f>VLOOKUP(B1197,SWH!$A$4:$C$19,3,FALSE)</f>
        <v>511.16</v>
      </c>
      <c r="E1197" s="3">
        <v>16.010000000000002</v>
      </c>
      <c r="F1197" s="3">
        <v>64.64</v>
      </c>
      <c r="G1197" s="3">
        <v>9.75</v>
      </c>
      <c r="H1197" s="3">
        <v>40.630000000000003</v>
      </c>
      <c r="I1197" s="3">
        <v>14.3</v>
      </c>
      <c r="J1197" s="3">
        <v>52.8</v>
      </c>
      <c r="K1197" s="3">
        <v>0</v>
      </c>
      <c r="L1197" s="3">
        <v>0</v>
      </c>
      <c r="M1197" s="3">
        <v>18.350000000000001</v>
      </c>
      <c r="N1197" s="3">
        <v>0</v>
      </c>
      <c r="O1197" s="3">
        <f>VLOOKUP(B1197,SWH!$A$4:$B$19,2,FALSE)</f>
        <v>0</v>
      </c>
      <c r="P1197" s="3">
        <f t="shared" si="73"/>
        <v>0</v>
      </c>
      <c r="Q1197" s="3">
        <v>0</v>
      </c>
      <c r="R1197" s="3">
        <v>0</v>
      </c>
      <c r="S1197" s="3">
        <v>0</v>
      </c>
      <c r="T1197" s="3">
        <v>18.04</v>
      </c>
      <c r="U1197" s="3">
        <v>0</v>
      </c>
      <c r="V1197" s="3">
        <v>0</v>
      </c>
      <c r="W1197" s="3">
        <f t="shared" si="74"/>
        <v>44.11</v>
      </c>
      <c r="X1197" s="3">
        <f t="shared" si="75"/>
        <v>64.64</v>
      </c>
      <c r="Y1197" s="3">
        <v>169.86</v>
      </c>
      <c r="Z1197" s="3">
        <v>64.64</v>
      </c>
      <c r="AA1197" s="3">
        <f t="shared" si="72"/>
        <v>234.5</v>
      </c>
    </row>
    <row r="1198" spans="1:27" x14ac:dyDescent="0.25">
      <c r="A1198" s="93">
        <v>2012</v>
      </c>
      <c r="B1198" s="93" t="s">
        <v>53</v>
      </c>
      <c r="C1198" s="121" t="s">
        <v>8</v>
      </c>
      <c r="D1198" s="3">
        <f>VLOOKUP(B1198,SWH!$A$4:$C$19,3,FALSE)</f>
        <v>511.16</v>
      </c>
      <c r="E1198" s="3">
        <v>15.52</v>
      </c>
      <c r="F1198" s="3">
        <v>116.18</v>
      </c>
      <c r="G1198" s="3">
        <v>6.33</v>
      </c>
      <c r="H1198" s="3">
        <v>43.56</v>
      </c>
      <c r="I1198" s="3">
        <v>14.22</v>
      </c>
      <c r="J1198" s="3">
        <v>52.8</v>
      </c>
      <c r="K1198" s="3">
        <v>0</v>
      </c>
      <c r="L1198" s="3">
        <v>0</v>
      </c>
      <c r="M1198" s="3">
        <v>20.23</v>
      </c>
      <c r="N1198" s="3">
        <v>0</v>
      </c>
      <c r="O1198" s="3">
        <f>VLOOKUP(B1198,SWH!$A$4:$B$19,2,FALSE)</f>
        <v>0</v>
      </c>
      <c r="P1198" s="3">
        <f t="shared" si="73"/>
        <v>0</v>
      </c>
      <c r="Q1198" s="3">
        <v>0</v>
      </c>
      <c r="R1198" s="3">
        <v>0</v>
      </c>
      <c r="S1198" s="3">
        <v>0</v>
      </c>
      <c r="T1198" s="3">
        <v>18.04</v>
      </c>
      <c r="U1198" s="3">
        <v>0</v>
      </c>
      <c r="V1198" s="3">
        <v>0</v>
      </c>
      <c r="W1198" s="3">
        <f t="shared" si="74"/>
        <v>42.08</v>
      </c>
      <c r="X1198" s="3">
        <f t="shared" si="75"/>
        <v>116.18</v>
      </c>
      <c r="Y1198" s="3">
        <v>170.7</v>
      </c>
      <c r="Z1198" s="3">
        <v>116.18</v>
      </c>
      <c r="AA1198" s="3">
        <f t="shared" si="72"/>
        <v>286.88</v>
      </c>
    </row>
    <row r="1199" spans="1:27" x14ac:dyDescent="0.25">
      <c r="A1199" s="93">
        <v>2015</v>
      </c>
      <c r="B1199" s="93" t="s">
        <v>53</v>
      </c>
      <c r="C1199" s="121" t="s">
        <v>10</v>
      </c>
      <c r="D1199" s="3">
        <f>VLOOKUP(B1199,SWH!$A$4:$C$19,3,FALSE)</f>
        <v>511.16</v>
      </c>
      <c r="E1199" s="3">
        <v>0</v>
      </c>
      <c r="F1199" s="3">
        <v>0</v>
      </c>
      <c r="G1199" s="3">
        <v>66.77</v>
      </c>
      <c r="H1199" s="3">
        <v>41.87</v>
      </c>
      <c r="I1199" s="3">
        <v>11.82</v>
      </c>
      <c r="J1199" s="3">
        <v>52.8</v>
      </c>
      <c r="K1199" s="3">
        <v>0</v>
      </c>
      <c r="L1199" s="3">
        <v>0</v>
      </c>
      <c r="M1199" s="3">
        <v>18.95</v>
      </c>
      <c r="N1199" s="3">
        <v>0</v>
      </c>
      <c r="O1199" s="3">
        <f>VLOOKUP(B1199,SWH!$A$4:$B$19,2,FALSE)</f>
        <v>0</v>
      </c>
      <c r="P1199" s="3">
        <f t="shared" si="73"/>
        <v>0</v>
      </c>
      <c r="Q1199" s="3">
        <v>0</v>
      </c>
      <c r="R1199" s="3">
        <v>0</v>
      </c>
      <c r="S1199" s="3">
        <v>0</v>
      </c>
      <c r="T1199" s="3">
        <v>18.04</v>
      </c>
      <c r="U1199" s="3">
        <v>0</v>
      </c>
      <c r="V1199" s="3">
        <v>0</v>
      </c>
      <c r="W1199" s="3">
        <f t="shared" si="74"/>
        <v>85.72</v>
      </c>
      <c r="X1199" s="3">
        <f t="shared" si="75"/>
        <v>0</v>
      </c>
      <c r="Y1199" s="3">
        <v>210.25</v>
      </c>
      <c r="Z1199" s="3">
        <v>0</v>
      </c>
      <c r="AA1199" s="3">
        <f t="shared" si="72"/>
        <v>210.25</v>
      </c>
    </row>
    <row r="1200" spans="1:27" x14ac:dyDescent="0.25">
      <c r="A1200" s="93">
        <v>2015</v>
      </c>
      <c r="B1200" s="93" t="s">
        <v>53</v>
      </c>
      <c r="C1200" s="121" t="s">
        <v>6</v>
      </c>
      <c r="D1200" s="3">
        <f>VLOOKUP(B1200,SWH!$A$4:$C$19,3,FALSE)</f>
        <v>511.16</v>
      </c>
      <c r="E1200" s="3">
        <v>0</v>
      </c>
      <c r="F1200" s="3">
        <v>0</v>
      </c>
      <c r="G1200" s="3">
        <v>63.97</v>
      </c>
      <c r="H1200" s="3">
        <v>41.98</v>
      </c>
      <c r="I1200" s="3">
        <v>11.82</v>
      </c>
      <c r="J1200" s="3">
        <v>52.8</v>
      </c>
      <c r="K1200" s="3">
        <v>0</v>
      </c>
      <c r="L1200" s="3">
        <v>0</v>
      </c>
      <c r="M1200" s="3">
        <v>22.22</v>
      </c>
      <c r="N1200" s="3">
        <v>0</v>
      </c>
      <c r="O1200" s="3">
        <f>VLOOKUP(B1200,SWH!$A$4:$B$19,2,FALSE)</f>
        <v>0</v>
      </c>
      <c r="P1200" s="3">
        <f t="shared" si="73"/>
        <v>0</v>
      </c>
      <c r="Q1200" s="3">
        <v>0</v>
      </c>
      <c r="R1200" s="3">
        <v>0</v>
      </c>
      <c r="S1200" s="3">
        <v>0</v>
      </c>
      <c r="T1200" s="3">
        <v>18.04</v>
      </c>
      <c r="U1200" s="3">
        <v>0</v>
      </c>
      <c r="V1200" s="3">
        <v>0</v>
      </c>
      <c r="W1200" s="3">
        <f t="shared" si="74"/>
        <v>86.19</v>
      </c>
      <c r="X1200" s="3">
        <f t="shared" si="75"/>
        <v>0</v>
      </c>
      <c r="Y1200" s="3">
        <v>210.83</v>
      </c>
      <c r="Z1200" s="3">
        <v>0</v>
      </c>
      <c r="AA1200" s="3">
        <f t="shared" si="72"/>
        <v>210.83</v>
      </c>
    </row>
    <row r="1201" spans="1:27" x14ac:dyDescent="0.25">
      <c r="A1201" s="93">
        <v>2015</v>
      </c>
      <c r="B1201" s="93" t="s">
        <v>53</v>
      </c>
      <c r="C1201" s="121" t="s">
        <v>11</v>
      </c>
      <c r="D1201" s="3">
        <f>VLOOKUP(B1201,SWH!$A$4:$C$19,3,FALSE)</f>
        <v>511.16</v>
      </c>
      <c r="E1201" s="3">
        <v>0</v>
      </c>
      <c r="F1201" s="3">
        <v>0</v>
      </c>
      <c r="G1201" s="3">
        <v>48.7</v>
      </c>
      <c r="H1201" s="3">
        <v>42.24</v>
      </c>
      <c r="I1201" s="3">
        <v>11.82</v>
      </c>
      <c r="J1201" s="3">
        <v>52.8</v>
      </c>
      <c r="K1201" s="3">
        <v>0</v>
      </c>
      <c r="L1201" s="3">
        <v>0</v>
      </c>
      <c r="M1201" s="3">
        <v>18.059999999999999</v>
      </c>
      <c r="N1201" s="3">
        <v>0</v>
      </c>
      <c r="O1201" s="3">
        <f>VLOOKUP(B1201,SWH!$A$4:$B$19,2,FALSE)</f>
        <v>0</v>
      </c>
      <c r="P1201" s="3">
        <f t="shared" si="73"/>
        <v>0</v>
      </c>
      <c r="Q1201" s="3">
        <v>0</v>
      </c>
      <c r="R1201" s="3">
        <v>0</v>
      </c>
      <c r="S1201" s="3">
        <v>0</v>
      </c>
      <c r="T1201" s="3">
        <v>18.04</v>
      </c>
      <c r="U1201" s="3">
        <v>0</v>
      </c>
      <c r="V1201" s="3">
        <v>0</v>
      </c>
      <c r="W1201" s="3">
        <f t="shared" si="74"/>
        <v>66.760000000000005</v>
      </c>
      <c r="X1201" s="3">
        <f t="shared" si="75"/>
        <v>0</v>
      </c>
      <c r="Y1201" s="3">
        <v>191.65</v>
      </c>
      <c r="Z1201" s="3">
        <v>0</v>
      </c>
      <c r="AA1201" s="3">
        <f t="shared" si="72"/>
        <v>191.65</v>
      </c>
    </row>
    <row r="1202" spans="1:27" x14ac:dyDescent="0.25">
      <c r="A1202" s="93">
        <v>2015</v>
      </c>
      <c r="B1202" s="93" t="s">
        <v>53</v>
      </c>
      <c r="C1202" s="121" t="s">
        <v>13</v>
      </c>
      <c r="D1202" s="3">
        <f>VLOOKUP(B1202,SWH!$A$4:$C$19,3,FALSE)</f>
        <v>511.16</v>
      </c>
      <c r="E1202" s="3">
        <v>0</v>
      </c>
      <c r="F1202" s="3">
        <v>0</v>
      </c>
      <c r="G1202" s="3">
        <v>51.24</v>
      </c>
      <c r="H1202" s="3">
        <v>42.2</v>
      </c>
      <c r="I1202" s="3">
        <v>11.8</v>
      </c>
      <c r="J1202" s="3">
        <v>52.8</v>
      </c>
      <c r="K1202" s="3">
        <v>0</v>
      </c>
      <c r="L1202" s="3">
        <v>0</v>
      </c>
      <c r="M1202" s="3">
        <v>20.67</v>
      </c>
      <c r="N1202" s="3">
        <v>0</v>
      </c>
      <c r="O1202" s="3">
        <f>VLOOKUP(B1202,SWH!$A$4:$B$19,2,FALSE)</f>
        <v>0</v>
      </c>
      <c r="P1202" s="3">
        <f t="shared" si="73"/>
        <v>0</v>
      </c>
      <c r="Q1202" s="3">
        <v>0</v>
      </c>
      <c r="R1202" s="3">
        <v>0</v>
      </c>
      <c r="S1202" s="3">
        <v>0</v>
      </c>
      <c r="T1202" s="3">
        <v>18.04</v>
      </c>
      <c r="U1202" s="3">
        <v>0</v>
      </c>
      <c r="V1202" s="3">
        <v>0</v>
      </c>
      <c r="W1202" s="3">
        <f t="shared" si="74"/>
        <v>71.91</v>
      </c>
      <c r="X1202" s="3">
        <f t="shared" si="75"/>
        <v>0</v>
      </c>
      <c r="Y1202" s="3">
        <v>196.74</v>
      </c>
      <c r="Z1202" s="3">
        <v>0</v>
      </c>
      <c r="AA1202" s="3">
        <f t="shared" si="72"/>
        <v>196.74</v>
      </c>
    </row>
    <row r="1203" spans="1:27" x14ac:dyDescent="0.25">
      <c r="A1203" s="93">
        <v>2015</v>
      </c>
      <c r="B1203" s="93" t="s">
        <v>53</v>
      </c>
      <c r="C1203" s="121" t="s">
        <v>19</v>
      </c>
      <c r="D1203" s="3">
        <f>VLOOKUP(B1203,SWH!$A$4:$C$19,3,FALSE)</f>
        <v>511.16</v>
      </c>
      <c r="E1203" s="3">
        <v>0.12</v>
      </c>
      <c r="F1203" s="3">
        <v>0</v>
      </c>
      <c r="G1203" s="3">
        <v>40.78</v>
      </c>
      <c r="H1203" s="3">
        <v>42.24</v>
      </c>
      <c r="I1203" s="3">
        <v>11.8</v>
      </c>
      <c r="J1203" s="3">
        <v>52.8</v>
      </c>
      <c r="K1203" s="3">
        <v>0</v>
      </c>
      <c r="L1203" s="3">
        <v>0</v>
      </c>
      <c r="M1203" s="3">
        <v>18.61</v>
      </c>
      <c r="N1203" s="3">
        <v>0</v>
      </c>
      <c r="O1203" s="3">
        <f>VLOOKUP(B1203,SWH!$A$4:$B$19,2,FALSE)</f>
        <v>0</v>
      </c>
      <c r="P1203" s="3">
        <f t="shared" si="73"/>
        <v>0</v>
      </c>
      <c r="Q1203" s="3">
        <v>0</v>
      </c>
      <c r="R1203" s="3">
        <v>0</v>
      </c>
      <c r="S1203" s="3">
        <v>0</v>
      </c>
      <c r="T1203" s="3">
        <v>18.04</v>
      </c>
      <c r="U1203" s="3">
        <v>0</v>
      </c>
      <c r="V1203" s="3">
        <v>0</v>
      </c>
      <c r="W1203" s="3">
        <f t="shared" si="74"/>
        <v>59.51</v>
      </c>
      <c r="X1203" s="3">
        <f t="shared" si="75"/>
        <v>0</v>
      </c>
      <c r="Y1203" s="3">
        <v>184.39</v>
      </c>
      <c r="Z1203" s="3">
        <v>0</v>
      </c>
      <c r="AA1203" s="3">
        <f t="shared" si="72"/>
        <v>184.39</v>
      </c>
    </row>
    <row r="1204" spans="1:27" x14ac:dyDescent="0.25">
      <c r="A1204" s="93">
        <v>2015</v>
      </c>
      <c r="B1204" s="93" t="s">
        <v>53</v>
      </c>
      <c r="C1204" s="121" t="s">
        <v>20</v>
      </c>
      <c r="D1204" s="3">
        <f>VLOOKUP(B1204,SWH!$A$4:$C$19,3,FALSE)</f>
        <v>511.16</v>
      </c>
      <c r="E1204" s="3">
        <v>0.15</v>
      </c>
      <c r="F1204" s="3">
        <v>0</v>
      </c>
      <c r="G1204" s="3">
        <v>36.049999999999997</v>
      </c>
      <c r="H1204" s="3">
        <v>42.45</v>
      </c>
      <c r="I1204" s="3">
        <v>11.81</v>
      </c>
      <c r="J1204" s="3">
        <v>52.8</v>
      </c>
      <c r="K1204" s="3">
        <v>0</v>
      </c>
      <c r="L1204" s="3">
        <v>0</v>
      </c>
      <c r="M1204" s="3">
        <v>21.97</v>
      </c>
      <c r="N1204" s="3">
        <v>0</v>
      </c>
      <c r="O1204" s="3">
        <f>VLOOKUP(B1204,SWH!$A$4:$B$19,2,FALSE)</f>
        <v>0</v>
      </c>
      <c r="P1204" s="3">
        <f t="shared" si="73"/>
        <v>0</v>
      </c>
      <c r="Q1204" s="3">
        <v>0</v>
      </c>
      <c r="R1204" s="3">
        <v>0</v>
      </c>
      <c r="S1204" s="3">
        <v>0</v>
      </c>
      <c r="T1204" s="3">
        <v>18.04</v>
      </c>
      <c r="U1204" s="3">
        <v>0</v>
      </c>
      <c r="V1204" s="3">
        <v>0</v>
      </c>
      <c r="W1204" s="3">
        <f t="shared" si="74"/>
        <v>58.169999999999995</v>
      </c>
      <c r="X1204" s="3">
        <f t="shared" si="75"/>
        <v>0</v>
      </c>
      <c r="Y1204" s="3">
        <v>183.26</v>
      </c>
      <c r="Z1204" s="3">
        <v>0</v>
      </c>
      <c r="AA1204" s="3">
        <f t="shared" si="72"/>
        <v>183.26</v>
      </c>
    </row>
    <row r="1205" spans="1:27" x14ac:dyDescent="0.25">
      <c r="A1205" s="93">
        <v>2015</v>
      </c>
      <c r="B1205" s="93" t="s">
        <v>53</v>
      </c>
      <c r="C1205" s="121" t="s">
        <v>3</v>
      </c>
      <c r="D1205" s="3">
        <f>VLOOKUP(B1205,SWH!$A$4:$C$19,3,FALSE)</f>
        <v>511.16</v>
      </c>
      <c r="E1205" s="3">
        <v>3.75</v>
      </c>
      <c r="F1205" s="3">
        <v>0.73</v>
      </c>
      <c r="G1205" s="3">
        <v>22.55</v>
      </c>
      <c r="H1205" s="3">
        <v>42.35</v>
      </c>
      <c r="I1205" s="3">
        <v>11.8</v>
      </c>
      <c r="J1205" s="3">
        <v>52.8</v>
      </c>
      <c r="K1205" s="3">
        <v>0</v>
      </c>
      <c r="L1205" s="3">
        <v>0</v>
      </c>
      <c r="M1205" s="3">
        <v>17.86</v>
      </c>
      <c r="N1205" s="3">
        <v>0</v>
      </c>
      <c r="O1205" s="3">
        <f>VLOOKUP(B1205,SWH!$A$4:$B$19,2,FALSE)</f>
        <v>0</v>
      </c>
      <c r="P1205" s="3">
        <f t="shared" si="73"/>
        <v>0</v>
      </c>
      <c r="Q1205" s="3">
        <v>0</v>
      </c>
      <c r="R1205" s="3">
        <v>0</v>
      </c>
      <c r="S1205" s="3">
        <v>0</v>
      </c>
      <c r="T1205" s="3">
        <v>18.04</v>
      </c>
      <c r="U1205" s="3">
        <v>0</v>
      </c>
      <c r="V1205" s="3">
        <v>0</v>
      </c>
      <c r="W1205" s="3">
        <f t="shared" si="74"/>
        <v>44.16</v>
      </c>
      <c r="X1205" s="3">
        <f t="shared" si="75"/>
        <v>0.73</v>
      </c>
      <c r="Y1205" s="3">
        <v>169.14</v>
      </c>
      <c r="Z1205" s="3">
        <v>0.73</v>
      </c>
      <c r="AA1205" s="3">
        <f t="shared" si="72"/>
        <v>169.86999999999998</v>
      </c>
    </row>
    <row r="1206" spans="1:27" x14ac:dyDescent="0.25">
      <c r="A1206" s="93">
        <v>2015</v>
      </c>
      <c r="B1206" s="93" t="s">
        <v>53</v>
      </c>
      <c r="C1206" s="121" t="s">
        <v>7</v>
      </c>
      <c r="D1206" s="3">
        <f>VLOOKUP(B1206,SWH!$A$4:$C$19,3,FALSE)</f>
        <v>511.16</v>
      </c>
      <c r="E1206" s="3">
        <v>1</v>
      </c>
      <c r="F1206" s="3">
        <v>0.06</v>
      </c>
      <c r="G1206" s="3">
        <v>25.04</v>
      </c>
      <c r="H1206" s="3">
        <v>42.38</v>
      </c>
      <c r="I1206" s="3">
        <v>11.8</v>
      </c>
      <c r="J1206" s="3">
        <v>52.8</v>
      </c>
      <c r="K1206" s="3">
        <v>0</v>
      </c>
      <c r="L1206" s="3">
        <v>0</v>
      </c>
      <c r="M1206" s="3">
        <v>20.97</v>
      </c>
      <c r="N1206" s="3">
        <v>0</v>
      </c>
      <c r="O1206" s="3">
        <f>VLOOKUP(B1206,SWH!$A$4:$B$19,2,FALSE)</f>
        <v>0</v>
      </c>
      <c r="P1206" s="3">
        <f t="shared" si="73"/>
        <v>0</v>
      </c>
      <c r="Q1206" s="3">
        <v>0</v>
      </c>
      <c r="R1206" s="3">
        <v>0</v>
      </c>
      <c r="S1206" s="3">
        <v>0</v>
      </c>
      <c r="T1206" s="3">
        <v>18.04</v>
      </c>
      <c r="U1206" s="3">
        <v>0</v>
      </c>
      <c r="V1206" s="3">
        <v>0</v>
      </c>
      <c r="W1206" s="3">
        <f t="shared" si="74"/>
        <v>47.01</v>
      </c>
      <c r="X1206" s="3">
        <f t="shared" si="75"/>
        <v>0.06</v>
      </c>
      <c r="Y1206" s="3">
        <v>172.03</v>
      </c>
      <c r="Z1206" s="3">
        <v>0.06</v>
      </c>
      <c r="AA1206" s="3">
        <f t="shared" si="72"/>
        <v>172.09</v>
      </c>
    </row>
    <row r="1207" spans="1:27" x14ac:dyDescent="0.25">
      <c r="A1207" s="93">
        <v>2015</v>
      </c>
      <c r="B1207" s="93" t="s">
        <v>53</v>
      </c>
      <c r="C1207" s="121" t="s">
        <v>17</v>
      </c>
      <c r="D1207" s="3">
        <f>VLOOKUP(B1207,SWH!$A$4:$C$19,3,FALSE)</f>
        <v>511.16</v>
      </c>
      <c r="E1207" s="3">
        <v>0.04</v>
      </c>
      <c r="F1207" s="3">
        <v>0</v>
      </c>
      <c r="G1207" s="3">
        <v>17.47</v>
      </c>
      <c r="H1207" s="3">
        <v>42.34</v>
      </c>
      <c r="I1207" s="3">
        <v>11.82</v>
      </c>
      <c r="J1207" s="3">
        <v>52.8</v>
      </c>
      <c r="K1207" s="3">
        <v>0</v>
      </c>
      <c r="L1207" s="3">
        <v>0</v>
      </c>
      <c r="M1207" s="3">
        <v>16.36</v>
      </c>
      <c r="N1207" s="3">
        <v>0</v>
      </c>
      <c r="O1207" s="3">
        <f>VLOOKUP(B1207,SWH!$A$4:$B$19,2,FALSE)</f>
        <v>0</v>
      </c>
      <c r="P1207" s="3">
        <f t="shared" si="73"/>
        <v>0</v>
      </c>
      <c r="Q1207" s="3">
        <v>0</v>
      </c>
      <c r="R1207" s="3">
        <v>0</v>
      </c>
      <c r="S1207" s="3">
        <v>0</v>
      </c>
      <c r="T1207" s="3">
        <v>18.04</v>
      </c>
      <c r="U1207" s="3">
        <v>0</v>
      </c>
      <c r="V1207" s="3">
        <v>0</v>
      </c>
      <c r="W1207" s="3">
        <f t="shared" si="74"/>
        <v>33.869999999999997</v>
      </c>
      <c r="X1207" s="3">
        <f t="shared" si="75"/>
        <v>0</v>
      </c>
      <c r="Y1207" s="3">
        <v>158.87</v>
      </c>
      <c r="Z1207" s="3">
        <v>0</v>
      </c>
      <c r="AA1207" s="3">
        <f t="shared" si="72"/>
        <v>158.87</v>
      </c>
    </row>
    <row r="1208" spans="1:27" x14ac:dyDescent="0.25">
      <c r="A1208" s="93">
        <v>2015</v>
      </c>
      <c r="B1208" s="93" t="s">
        <v>53</v>
      </c>
      <c r="C1208" s="121" t="s">
        <v>14</v>
      </c>
      <c r="D1208" s="3">
        <f>VLOOKUP(B1208,SWH!$A$4:$C$19,3,FALSE)</f>
        <v>511.16</v>
      </c>
      <c r="E1208" s="3">
        <v>9.7799999999999994</v>
      </c>
      <c r="F1208" s="3">
        <v>3.11</v>
      </c>
      <c r="G1208" s="3">
        <v>16.98</v>
      </c>
      <c r="H1208" s="3">
        <v>42</v>
      </c>
      <c r="I1208" s="3">
        <v>11.83</v>
      </c>
      <c r="J1208" s="3">
        <v>52.8</v>
      </c>
      <c r="K1208" s="3">
        <v>0</v>
      </c>
      <c r="L1208" s="3">
        <v>0</v>
      </c>
      <c r="M1208" s="3">
        <v>17.71</v>
      </c>
      <c r="N1208" s="3">
        <v>0</v>
      </c>
      <c r="O1208" s="3">
        <f>VLOOKUP(B1208,SWH!$A$4:$B$19,2,FALSE)</f>
        <v>0</v>
      </c>
      <c r="P1208" s="3">
        <f t="shared" si="73"/>
        <v>0</v>
      </c>
      <c r="Q1208" s="3">
        <v>0</v>
      </c>
      <c r="R1208" s="3">
        <v>0</v>
      </c>
      <c r="S1208" s="3">
        <v>0</v>
      </c>
      <c r="T1208" s="3">
        <v>18.04</v>
      </c>
      <c r="U1208" s="3">
        <v>0</v>
      </c>
      <c r="V1208" s="3">
        <v>0</v>
      </c>
      <c r="W1208" s="3">
        <f t="shared" si="74"/>
        <v>44.47</v>
      </c>
      <c r="X1208" s="3">
        <f t="shared" si="75"/>
        <v>3.11</v>
      </c>
      <c r="Y1208" s="3">
        <v>169.13</v>
      </c>
      <c r="Z1208" s="3">
        <v>3.11</v>
      </c>
      <c r="AA1208" s="3">
        <f t="shared" si="72"/>
        <v>172.24</v>
      </c>
    </row>
    <row r="1209" spans="1:27" x14ac:dyDescent="0.25">
      <c r="A1209" s="93">
        <v>2015</v>
      </c>
      <c r="B1209" s="93" t="s">
        <v>53</v>
      </c>
      <c r="C1209" s="121" t="s">
        <v>2</v>
      </c>
      <c r="D1209" s="3">
        <f>VLOOKUP(B1209,SWH!$A$4:$C$19,3,FALSE)</f>
        <v>511.16</v>
      </c>
      <c r="E1209" s="3">
        <v>3.42</v>
      </c>
      <c r="F1209" s="3">
        <v>0.28999999999999998</v>
      </c>
      <c r="G1209" s="3">
        <v>20.05</v>
      </c>
      <c r="H1209" s="3">
        <v>41.97</v>
      </c>
      <c r="I1209" s="3">
        <v>11.8</v>
      </c>
      <c r="J1209" s="3">
        <v>52.8</v>
      </c>
      <c r="K1209" s="3">
        <v>0</v>
      </c>
      <c r="L1209" s="3">
        <v>0</v>
      </c>
      <c r="M1209" s="3">
        <v>22.18</v>
      </c>
      <c r="N1209" s="3">
        <v>0</v>
      </c>
      <c r="O1209" s="3">
        <f>VLOOKUP(B1209,SWH!$A$4:$B$19,2,FALSE)</f>
        <v>0</v>
      </c>
      <c r="P1209" s="3">
        <f t="shared" si="73"/>
        <v>0</v>
      </c>
      <c r="Q1209" s="3">
        <v>0</v>
      </c>
      <c r="R1209" s="3">
        <v>0</v>
      </c>
      <c r="S1209" s="3">
        <v>0</v>
      </c>
      <c r="T1209" s="3">
        <v>18.04</v>
      </c>
      <c r="U1209" s="3">
        <v>0</v>
      </c>
      <c r="V1209" s="3">
        <v>0</v>
      </c>
      <c r="W1209" s="3">
        <f t="shared" si="74"/>
        <v>45.65</v>
      </c>
      <c r="X1209" s="3">
        <f t="shared" si="75"/>
        <v>0.28999999999999998</v>
      </c>
      <c r="Y1209" s="3">
        <v>170.25</v>
      </c>
      <c r="Z1209" s="3">
        <v>0.28999999999999998</v>
      </c>
      <c r="AA1209" s="3">
        <f t="shared" si="72"/>
        <v>170.54</v>
      </c>
    </row>
    <row r="1210" spans="1:27" x14ac:dyDescent="0.25">
      <c r="A1210" s="93">
        <v>2015</v>
      </c>
      <c r="B1210" s="93" t="s">
        <v>53</v>
      </c>
      <c r="C1210" s="121" t="s">
        <v>18</v>
      </c>
      <c r="D1210" s="3">
        <f>VLOOKUP(B1210,SWH!$A$4:$C$19,3,FALSE)</f>
        <v>511.16</v>
      </c>
      <c r="E1210" s="3">
        <v>5.25</v>
      </c>
      <c r="F1210" s="3">
        <v>0.47</v>
      </c>
      <c r="G1210" s="3">
        <v>8.69</v>
      </c>
      <c r="H1210" s="3">
        <v>42.21</v>
      </c>
      <c r="I1210" s="3">
        <v>11.82</v>
      </c>
      <c r="J1210" s="3">
        <v>52.8</v>
      </c>
      <c r="K1210" s="3">
        <v>0</v>
      </c>
      <c r="L1210" s="3">
        <v>0</v>
      </c>
      <c r="M1210" s="3">
        <v>18.440000000000001</v>
      </c>
      <c r="N1210" s="3">
        <v>0</v>
      </c>
      <c r="O1210" s="3">
        <f>VLOOKUP(B1210,SWH!$A$4:$B$19,2,FALSE)</f>
        <v>0</v>
      </c>
      <c r="P1210" s="3">
        <f t="shared" si="73"/>
        <v>0</v>
      </c>
      <c r="Q1210" s="3">
        <v>0</v>
      </c>
      <c r="R1210" s="3">
        <v>0</v>
      </c>
      <c r="S1210" s="3">
        <v>0</v>
      </c>
      <c r="T1210" s="3">
        <v>18.04</v>
      </c>
      <c r="U1210" s="3">
        <v>0</v>
      </c>
      <c r="V1210" s="3">
        <v>0</v>
      </c>
      <c r="W1210" s="3">
        <f t="shared" si="74"/>
        <v>32.380000000000003</v>
      </c>
      <c r="X1210" s="3">
        <f t="shared" si="75"/>
        <v>0.47</v>
      </c>
      <c r="Y1210" s="3">
        <v>157.26</v>
      </c>
      <c r="Z1210" s="3">
        <v>0.47</v>
      </c>
      <c r="AA1210" s="3">
        <f t="shared" si="72"/>
        <v>157.72999999999999</v>
      </c>
    </row>
    <row r="1211" spans="1:27" x14ac:dyDescent="0.25">
      <c r="A1211" s="93">
        <v>2015</v>
      </c>
      <c r="B1211" s="93" t="s">
        <v>53</v>
      </c>
      <c r="C1211" s="121" t="s">
        <v>4</v>
      </c>
      <c r="D1211" s="3">
        <f>VLOOKUP(B1211,SWH!$A$4:$C$19,3,FALSE)</f>
        <v>511.16</v>
      </c>
      <c r="E1211" s="3">
        <v>18.350000000000001</v>
      </c>
      <c r="F1211" s="3">
        <v>15.12</v>
      </c>
      <c r="G1211" s="3">
        <v>10.28</v>
      </c>
      <c r="H1211" s="3">
        <v>42.02</v>
      </c>
      <c r="I1211" s="3">
        <v>11.81</v>
      </c>
      <c r="J1211" s="3">
        <v>52.8</v>
      </c>
      <c r="K1211" s="3">
        <v>0</v>
      </c>
      <c r="L1211" s="3">
        <v>0</v>
      </c>
      <c r="M1211" s="3">
        <v>17.75</v>
      </c>
      <c r="N1211" s="3">
        <v>0</v>
      </c>
      <c r="O1211" s="3">
        <f>VLOOKUP(B1211,SWH!$A$4:$B$19,2,FALSE)</f>
        <v>0</v>
      </c>
      <c r="P1211" s="3">
        <f t="shared" si="73"/>
        <v>0</v>
      </c>
      <c r="Q1211" s="3">
        <v>0</v>
      </c>
      <c r="R1211" s="3">
        <v>0</v>
      </c>
      <c r="S1211" s="3">
        <v>0</v>
      </c>
      <c r="T1211" s="3">
        <v>18.04</v>
      </c>
      <c r="U1211" s="3">
        <v>0</v>
      </c>
      <c r="V1211" s="3">
        <v>0</v>
      </c>
      <c r="W1211" s="3">
        <f t="shared" si="74"/>
        <v>46.38</v>
      </c>
      <c r="X1211" s="3">
        <f t="shared" si="75"/>
        <v>15.12</v>
      </c>
      <c r="Y1211" s="3">
        <v>171.04</v>
      </c>
      <c r="Z1211" s="3">
        <v>15.12</v>
      </c>
      <c r="AA1211" s="3">
        <f t="shared" si="72"/>
        <v>186.16</v>
      </c>
    </row>
    <row r="1212" spans="1:27" x14ac:dyDescent="0.25">
      <c r="A1212" s="93">
        <v>2015</v>
      </c>
      <c r="B1212" s="93" t="s">
        <v>53</v>
      </c>
      <c r="C1212" s="121" t="s">
        <v>5</v>
      </c>
      <c r="D1212" s="3">
        <f>VLOOKUP(B1212,SWH!$A$4:$C$19,3,FALSE)</f>
        <v>511.16</v>
      </c>
      <c r="E1212" s="3">
        <v>9.76</v>
      </c>
      <c r="F1212" s="3">
        <v>6.68</v>
      </c>
      <c r="G1212" s="3">
        <v>13.94</v>
      </c>
      <c r="H1212" s="3">
        <v>42.01</v>
      </c>
      <c r="I1212" s="3">
        <v>11.82</v>
      </c>
      <c r="J1212" s="3">
        <v>52.8</v>
      </c>
      <c r="K1212" s="3">
        <v>0</v>
      </c>
      <c r="L1212" s="3">
        <v>0</v>
      </c>
      <c r="M1212" s="3">
        <v>21.37</v>
      </c>
      <c r="N1212" s="3">
        <v>0</v>
      </c>
      <c r="O1212" s="3">
        <f>VLOOKUP(B1212,SWH!$A$4:$B$19,2,FALSE)</f>
        <v>0</v>
      </c>
      <c r="P1212" s="3">
        <f t="shared" si="73"/>
        <v>0</v>
      </c>
      <c r="Q1212" s="3">
        <v>0</v>
      </c>
      <c r="R1212" s="3">
        <v>0</v>
      </c>
      <c r="S1212" s="3">
        <v>0</v>
      </c>
      <c r="T1212" s="3">
        <v>18.04</v>
      </c>
      <c r="U1212" s="3">
        <v>0</v>
      </c>
      <c r="V1212" s="3">
        <v>0</v>
      </c>
      <c r="W1212" s="3">
        <f t="shared" si="74"/>
        <v>45.07</v>
      </c>
      <c r="X1212" s="3">
        <f t="shared" si="75"/>
        <v>6.68</v>
      </c>
      <c r="Y1212" s="3">
        <v>169.73</v>
      </c>
      <c r="Z1212" s="3">
        <v>6.68</v>
      </c>
      <c r="AA1212" s="3">
        <f t="shared" si="72"/>
        <v>176.41</v>
      </c>
    </row>
    <row r="1213" spans="1:27" x14ac:dyDescent="0.25">
      <c r="A1213" s="93">
        <v>2015</v>
      </c>
      <c r="B1213" s="93" t="s">
        <v>53</v>
      </c>
      <c r="C1213" s="121" t="s">
        <v>15</v>
      </c>
      <c r="D1213" s="3">
        <f>VLOOKUP(B1213,SWH!$A$4:$C$19,3,FALSE)</f>
        <v>511.16</v>
      </c>
      <c r="E1213" s="3">
        <v>7.33</v>
      </c>
      <c r="F1213" s="3">
        <v>1.02</v>
      </c>
      <c r="G1213" s="3">
        <v>6.11</v>
      </c>
      <c r="H1213" s="3">
        <v>42.15</v>
      </c>
      <c r="I1213" s="3">
        <v>11.82</v>
      </c>
      <c r="J1213" s="3">
        <v>52.8</v>
      </c>
      <c r="K1213" s="3">
        <v>0</v>
      </c>
      <c r="L1213" s="3">
        <v>0</v>
      </c>
      <c r="M1213" s="3">
        <v>17.329999999999998</v>
      </c>
      <c r="N1213" s="3">
        <v>0</v>
      </c>
      <c r="O1213" s="3">
        <f>VLOOKUP(B1213,SWH!$A$4:$B$19,2,FALSE)</f>
        <v>0</v>
      </c>
      <c r="P1213" s="3">
        <f t="shared" si="73"/>
        <v>0</v>
      </c>
      <c r="Q1213" s="3">
        <v>0</v>
      </c>
      <c r="R1213" s="3">
        <v>0</v>
      </c>
      <c r="S1213" s="3">
        <v>0</v>
      </c>
      <c r="T1213" s="3">
        <v>18.04</v>
      </c>
      <c r="U1213" s="3">
        <v>0</v>
      </c>
      <c r="V1213" s="3">
        <v>0</v>
      </c>
      <c r="W1213" s="3">
        <f t="shared" si="74"/>
        <v>30.77</v>
      </c>
      <c r="X1213" s="3">
        <f t="shared" si="75"/>
        <v>1.02</v>
      </c>
      <c r="Y1213" s="3">
        <v>155.58000000000001</v>
      </c>
      <c r="Z1213" s="3">
        <v>1.02</v>
      </c>
      <c r="AA1213" s="3">
        <f t="shared" si="72"/>
        <v>156.60000000000002</v>
      </c>
    </row>
    <row r="1214" spans="1:27" x14ac:dyDescent="0.25">
      <c r="A1214" s="93">
        <v>2015</v>
      </c>
      <c r="B1214" s="93" t="s">
        <v>53</v>
      </c>
      <c r="C1214" s="121" t="s">
        <v>16</v>
      </c>
      <c r="D1214" s="3">
        <f>VLOOKUP(B1214,SWH!$A$4:$C$19,3,FALSE)</f>
        <v>511.16</v>
      </c>
      <c r="E1214" s="3">
        <v>19.48</v>
      </c>
      <c r="F1214" s="3">
        <v>44.92</v>
      </c>
      <c r="G1214" s="3">
        <v>10.6</v>
      </c>
      <c r="H1214" s="3">
        <v>42.04</v>
      </c>
      <c r="I1214" s="3">
        <v>11.81</v>
      </c>
      <c r="J1214" s="3">
        <v>52.8</v>
      </c>
      <c r="K1214" s="3">
        <v>0</v>
      </c>
      <c r="L1214" s="3">
        <v>0</v>
      </c>
      <c r="M1214" s="3">
        <v>18.63</v>
      </c>
      <c r="N1214" s="3">
        <v>0</v>
      </c>
      <c r="O1214" s="3">
        <f>VLOOKUP(B1214,SWH!$A$4:$B$19,2,FALSE)</f>
        <v>0</v>
      </c>
      <c r="P1214" s="3">
        <f t="shared" si="73"/>
        <v>0</v>
      </c>
      <c r="Q1214" s="3">
        <v>0</v>
      </c>
      <c r="R1214" s="3">
        <v>0</v>
      </c>
      <c r="S1214" s="3">
        <v>0</v>
      </c>
      <c r="T1214" s="3">
        <v>18.04</v>
      </c>
      <c r="U1214" s="3">
        <v>0</v>
      </c>
      <c r="V1214" s="3">
        <v>0</v>
      </c>
      <c r="W1214" s="3">
        <f t="shared" si="74"/>
        <v>48.709999999999994</v>
      </c>
      <c r="X1214" s="3">
        <f t="shared" si="75"/>
        <v>44.92</v>
      </c>
      <c r="Y1214" s="3">
        <v>173.4</v>
      </c>
      <c r="Z1214" s="3">
        <v>44.92</v>
      </c>
      <c r="AA1214" s="3">
        <f t="shared" si="72"/>
        <v>218.32</v>
      </c>
    </row>
    <row r="1215" spans="1:27" x14ac:dyDescent="0.25">
      <c r="A1215" s="93">
        <v>2015</v>
      </c>
      <c r="B1215" s="93" t="s">
        <v>53</v>
      </c>
      <c r="C1215" s="121" t="s">
        <v>9</v>
      </c>
      <c r="D1215" s="3">
        <f>VLOOKUP(B1215,SWH!$A$4:$C$19,3,FALSE)</f>
        <v>511.16</v>
      </c>
      <c r="E1215" s="3">
        <v>12.1</v>
      </c>
      <c r="F1215" s="3">
        <v>25.64</v>
      </c>
      <c r="G1215" s="3">
        <v>8.9</v>
      </c>
      <c r="H1215" s="3">
        <v>42.07</v>
      </c>
      <c r="I1215" s="3">
        <v>11.8</v>
      </c>
      <c r="J1215" s="3">
        <v>52.8</v>
      </c>
      <c r="K1215" s="3">
        <v>0</v>
      </c>
      <c r="L1215" s="3">
        <v>0</v>
      </c>
      <c r="M1215" s="3">
        <v>20.05</v>
      </c>
      <c r="N1215" s="3">
        <v>0</v>
      </c>
      <c r="O1215" s="3">
        <f>VLOOKUP(B1215,SWH!$A$4:$B$19,2,FALSE)</f>
        <v>0</v>
      </c>
      <c r="P1215" s="3">
        <f t="shared" si="73"/>
        <v>0</v>
      </c>
      <c r="Q1215" s="3">
        <v>0</v>
      </c>
      <c r="R1215" s="3">
        <v>0</v>
      </c>
      <c r="S1215" s="3">
        <v>0</v>
      </c>
      <c r="T1215" s="3">
        <v>18.04</v>
      </c>
      <c r="U1215" s="3">
        <v>0</v>
      </c>
      <c r="V1215" s="3">
        <v>0</v>
      </c>
      <c r="W1215" s="3">
        <f t="shared" si="74"/>
        <v>41.05</v>
      </c>
      <c r="X1215" s="3">
        <f t="shared" si="75"/>
        <v>25.64</v>
      </c>
      <c r="Y1215" s="3">
        <v>165.75</v>
      </c>
      <c r="Z1215" s="3">
        <v>25.64</v>
      </c>
      <c r="AA1215" s="3">
        <f t="shared" si="72"/>
        <v>191.39</v>
      </c>
    </row>
    <row r="1216" spans="1:27" x14ac:dyDescent="0.25">
      <c r="A1216" s="93">
        <v>2015</v>
      </c>
      <c r="B1216" s="93" t="s">
        <v>53</v>
      </c>
      <c r="C1216" s="121" t="s">
        <v>12</v>
      </c>
      <c r="D1216" s="3">
        <f>VLOOKUP(B1216,SWH!$A$4:$C$19,3,FALSE)</f>
        <v>511.16</v>
      </c>
      <c r="E1216" s="3">
        <v>16.13</v>
      </c>
      <c r="F1216" s="3">
        <v>64.3</v>
      </c>
      <c r="G1216" s="3">
        <v>9.73</v>
      </c>
      <c r="H1216" s="3">
        <v>41.98</v>
      </c>
      <c r="I1216" s="3">
        <v>11.82</v>
      </c>
      <c r="J1216" s="3">
        <v>52.8</v>
      </c>
      <c r="K1216" s="3">
        <v>0</v>
      </c>
      <c r="L1216" s="3">
        <v>0</v>
      </c>
      <c r="M1216" s="3">
        <v>19.47</v>
      </c>
      <c r="N1216" s="3">
        <v>0</v>
      </c>
      <c r="O1216" s="3">
        <f>VLOOKUP(B1216,SWH!$A$4:$B$19,2,FALSE)</f>
        <v>0</v>
      </c>
      <c r="P1216" s="3">
        <f t="shared" si="73"/>
        <v>0</v>
      </c>
      <c r="Q1216" s="3">
        <v>0</v>
      </c>
      <c r="R1216" s="3">
        <v>0</v>
      </c>
      <c r="S1216" s="3">
        <v>0</v>
      </c>
      <c r="T1216" s="3">
        <v>18.04</v>
      </c>
      <c r="U1216" s="3">
        <v>0</v>
      </c>
      <c r="V1216" s="3">
        <v>0</v>
      </c>
      <c r="W1216" s="3">
        <f t="shared" si="74"/>
        <v>45.33</v>
      </c>
      <c r="X1216" s="3">
        <f t="shared" si="75"/>
        <v>64.3</v>
      </c>
      <c r="Y1216" s="3">
        <v>169.97</v>
      </c>
      <c r="Z1216" s="3">
        <v>64.3</v>
      </c>
      <c r="AA1216" s="3">
        <f t="shared" si="72"/>
        <v>234.26999999999998</v>
      </c>
    </row>
    <row r="1217" spans="1:27" x14ac:dyDescent="0.25">
      <c r="A1217" s="93">
        <v>2015</v>
      </c>
      <c r="B1217" s="93" t="s">
        <v>53</v>
      </c>
      <c r="C1217" s="121" t="s">
        <v>8</v>
      </c>
      <c r="D1217" s="3">
        <f>VLOOKUP(B1217,SWH!$A$4:$C$19,3,FALSE)</f>
        <v>511.16</v>
      </c>
      <c r="E1217" s="3">
        <v>15.8</v>
      </c>
      <c r="F1217" s="3">
        <v>118.55</v>
      </c>
      <c r="G1217" s="3">
        <v>6.45</v>
      </c>
      <c r="H1217" s="3">
        <v>42.52</v>
      </c>
      <c r="I1217" s="3">
        <v>11.89</v>
      </c>
      <c r="J1217" s="3">
        <v>52.8</v>
      </c>
      <c r="K1217" s="3">
        <v>0</v>
      </c>
      <c r="L1217" s="3">
        <v>0</v>
      </c>
      <c r="M1217" s="3">
        <v>21.54</v>
      </c>
      <c r="N1217" s="3">
        <v>0</v>
      </c>
      <c r="O1217" s="3">
        <f>VLOOKUP(B1217,SWH!$A$4:$B$19,2,FALSE)</f>
        <v>0</v>
      </c>
      <c r="P1217" s="3">
        <f t="shared" si="73"/>
        <v>0</v>
      </c>
      <c r="Q1217" s="3">
        <v>0</v>
      </c>
      <c r="R1217" s="3">
        <v>0</v>
      </c>
      <c r="S1217" s="3">
        <v>0</v>
      </c>
      <c r="T1217" s="3">
        <v>18.04</v>
      </c>
      <c r="U1217" s="3">
        <v>0</v>
      </c>
      <c r="V1217" s="3">
        <v>0</v>
      </c>
      <c r="W1217" s="3">
        <f t="shared" si="74"/>
        <v>43.79</v>
      </c>
      <c r="X1217" s="3">
        <f t="shared" si="75"/>
        <v>118.55</v>
      </c>
      <c r="Y1217" s="3">
        <v>169.04</v>
      </c>
      <c r="Z1217" s="3">
        <v>118.55</v>
      </c>
      <c r="AA1217" s="3">
        <f t="shared" si="72"/>
        <v>287.58999999999997</v>
      </c>
    </row>
    <row r="1218" spans="1:27" x14ac:dyDescent="0.25">
      <c r="A1218" s="93">
        <v>2018</v>
      </c>
      <c r="B1218" s="93" t="s">
        <v>53</v>
      </c>
      <c r="C1218" s="121" t="s">
        <v>10</v>
      </c>
      <c r="D1218" s="3">
        <f>VLOOKUP(B1218,SWH!$A$4:$C$19,3,FALSE)</f>
        <v>511.16</v>
      </c>
      <c r="E1218" s="3">
        <v>0</v>
      </c>
      <c r="F1218" s="3">
        <v>0</v>
      </c>
      <c r="G1218" s="3">
        <v>66.27</v>
      </c>
      <c r="H1218" s="3">
        <v>39.909999999999997</v>
      </c>
      <c r="I1218" s="3">
        <v>7.8</v>
      </c>
      <c r="J1218" s="3">
        <v>52.8</v>
      </c>
      <c r="K1218" s="3">
        <v>0</v>
      </c>
      <c r="L1218" s="3">
        <v>0</v>
      </c>
      <c r="M1218" s="3">
        <v>18.77</v>
      </c>
      <c r="N1218" s="3">
        <v>0</v>
      </c>
      <c r="O1218" s="3">
        <f>VLOOKUP(B1218,SWH!$A$4:$B$19,2,FALSE)</f>
        <v>0</v>
      </c>
      <c r="P1218" s="3">
        <f t="shared" si="73"/>
        <v>0</v>
      </c>
      <c r="Q1218" s="3">
        <v>0</v>
      </c>
      <c r="R1218" s="3">
        <v>0</v>
      </c>
      <c r="S1218" s="3">
        <v>0</v>
      </c>
      <c r="T1218" s="3">
        <v>18.04</v>
      </c>
      <c r="U1218" s="3">
        <v>0</v>
      </c>
      <c r="V1218" s="3">
        <v>0</v>
      </c>
      <c r="W1218" s="3">
        <f t="shared" si="74"/>
        <v>85.039999999999992</v>
      </c>
      <c r="X1218" s="3">
        <f t="shared" si="75"/>
        <v>0</v>
      </c>
      <c r="Y1218" s="3">
        <v>203.59</v>
      </c>
      <c r="Z1218" s="3">
        <v>0</v>
      </c>
      <c r="AA1218" s="3">
        <f t="shared" ref="AA1218:AA1281" si="76">SUM(Y1218:Z1218)</f>
        <v>203.59</v>
      </c>
    </row>
    <row r="1219" spans="1:27" x14ac:dyDescent="0.25">
      <c r="A1219" s="93">
        <v>2018</v>
      </c>
      <c r="B1219" s="93" t="s">
        <v>53</v>
      </c>
      <c r="C1219" s="121" t="s">
        <v>6</v>
      </c>
      <c r="D1219" s="3">
        <f>VLOOKUP(B1219,SWH!$A$4:$C$19,3,FALSE)</f>
        <v>511.16</v>
      </c>
      <c r="E1219" s="3">
        <v>0</v>
      </c>
      <c r="F1219" s="3">
        <v>0</v>
      </c>
      <c r="G1219" s="3">
        <v>63.47</v>
      </c>
      <c r="H1219" s="3">
        <v>40.01</v>
      </c>
      <c r="I1219" s="3">
        <v>7.8</v>
      </c>
      <c r="J1219" s="3">
        <v>52.8</v>
      </c>
      <c r="K1219" s="3">
        <v>0</v>
      </c>
      <c r="L1219" s="3">
        <v>0</v>
      </c>
      <c r="M1219" s="3">
        <v>22.04</v>
      </c>
      <c r="N1219" s="3">
        <v>0</v>
      </c>
      <c r="O1219" s="3">
        <f>VLOOKUP(B1219,SWH!$A$4:$B$19,2,FALSE)</f>
        <v>0</v>
      </c>
      <c r="P1219" s="3">
        <f t="shared" ref="P1219:P1282" si="77">N1219-O1219</f>
        <v>0</v>
      </c>
      <c r="Q1219" s="3">
        <v>0</v>
      </c>
      <c r="R1219" s="3">
        <v>0</v>
      </c>
      <c r="S1219" s="3">
        <v>0</v>
      </c>
      <c r="T1219" s="3">
        <v>18.04</v>
      </c>
      <c r="U1219" s="3">
        <v>0</v>
      </c>
      <c r="V1219" s="3">
        <v>0</v>
      </c>
      <c r="W1219" s="3">
        <f t="shared" ref="W1219:W1282" si="78">E1219+G1219+M1219+SUM(P1219:S1219)</f>
        <v>85.509999999999991</v>
      </c>
      <c r="X1219" s="3">
        <f t="shared" ref="X1219:X1282" si="79">F1219</f>
        <v>0</v>
      </c>
      <c r="Y1219" s="3">
        <v>204.16</v>
      </c>
      <c r="Z1219" s="3">
        <v>0</v>
      </c>
      <c r="AA1219" s="3">
        <f t="shared" si="76"/>
        <v>204.16</v>
      </c>
    </row>
    <row r="1220" spans="1:27" x14ac:dyDescent="0.25">
      <c r="A1220" s="93">
        <v>2018</v>
      </c>
      <c r="B1220" s="93" t="s">
        <v>53</v>
      </c>
      <c r="C1220" s="121" t="s">
        <v>11</v>
      </c>
      <c r="D1220" s="3">
        <f>VLOOKUP(B1220,SWH!$A$4:$C$19,3,FALSE)</f>
        <v>511.16</v>
      </c>
      <c r="E1220" s="3">
        <v>0</v>
      </c>
      <c r="F1220" s="3">
        <v>0</v>
      </c>
      <c r="G1220" s="3">
        <v>48.25</v>
      </c>
      <c r="H1220" s="3">
        <v>40.26</v>
      </c>
      <c r="I1220" s="3">
        <v>7.8</v>
      </c>
      <c r="J1220" s="3">
        <v>52.8</v>
      </c>
      <c r="K1220" s="3">
        <v>0</v>
      </c>
      <c r="L1220" s="3">
        <v>0</v>
      </c>
      <c r="M1220" s="3">
        <v>17.87</v>
      </c>
      <c r="N1220" s="3">
        <v>0</v>
      </c>
      <c r="O1220" s="3">
        <f>VLOOKUP(B1220,SWH!$A$4:$B$19,2,FALSE)</f>
        <v>0</v>
      </c>
      <c r="P1220" s="3">
        <f t="shared" si="77"/>
        <v>0</v>
      </c>
      <c r="Q1220" s="3">
        <v>0</v>
      </c>
      <c r="R1220" s="3">
        <v>0</v>
      </c>
      <c r="S1220" s="3">
        <v>0</v>
      </c>
      <c r="T1220" s="3">
        <v>18.04</v>
      </c>
      <c r="U1220" s="3">
        <v>0</v>
      </c>
      <c r="V1220" s="3">
        <v>0</v>
      </c>
      <c r="W1220" s="3">
        <f t="shared" si="78"/>
        <v>66.12</v>
      </c>
      <c r="X1220" s="3">
        <f t="shared" si="79"/>
        <v>0</v>
      </c>
      <c r="Y1220" s="3">
        <v>185.02</v>
      </c>
      <c r="Z1220" s="3">
        <v>0</v>
      </c>
      <c r="AA1220" s="3">
        <f t="shared" si="76"/>
        <v>185.02</v>
      </c>
    </row>
    <row r="1221" spans="1:27" x14ac:dyDescent="0.25">
      <c r="A1221" s="93">
        <v>2018</v>
      </c>
      <c r="B1221" s="93" t="s">
        <v>53</v>
      </c>
      <c r="C1221" s="121" t="s">
        <v>13</v>
      </c>
      <c r="D1221" s="3">
        <f>VLOOKUP(B1221,SWH!$A$4:$C$19,3,FALSE)</f>
        <v>511.16</v>
      </c>
      <c r="E1221" s="3">
        <v>0</v>
      </c>
      <c r="F1221" s="3">
        <v>0</v>
      </c>
      <c r="G1221" s="3">
        <v>50.76</v>
      </c>
      <c r="H1221" s="3">
        <v>40.22</v>
      </c>
      <c r="I1221" s="3">
        <v>7.79</v>
      </c>
      <c r="J1221" s="3">
        <v>52.8</v>
      </c>
      <c r="K1221" s="3">
        <v>0</v>
      </c>
      <c r="L1221" s="3">
        <v>0</v>
      </c>
      <c r="M1221" s="3">
        <v>20.48</v>
      </c>
      <c r="N1221" s="3">
        <v>0</v>
      </c>
      <c r="O1221" s="3">
        <f>VLOOKUP(B1221,SWH!$A$4:$B$19,2,FALSE)</f>
        <v>0</v>
      </c>
      <c r="P1221" s="3">
        <f t="shared" si="77"/>
        <v>0</v>
      </c>
      <c r="Q1221" s="3">
        <v>0</v>
      </c>
      <c r="R1221" s="3">
        <v>0</v>
      </c>
      <c r="S1221" s="3">
        <v>0</v>
      </c>
      <c r="T1221" s="3">
        <v>18.04</v>
      </c>
      <c r="U1221" s="3">
        <v>0</v>
      </c>
      <c r="V1221" s="3">
        <v>0</v>
      </c>
      <c r="W1221" s="3">
        <f t="shared" si="78"/>
        <v>71.239999999999995</v>
      </c>
      <c r="X1221" s="3">
        <f t="shared" si="79"/>
        <v>0</v>
      </c>
      <c r="Y1221" s="3">
        <v>190.09</v>
      </c>
      <c r="Z1221" s="3">
        <v>0</v>
      </c>
      <c r="AA1221" s="3">
        <f t="shared" si="76"/>
        <v>190.09</v>
      </c>
    </row>
    <row r="1222" spans="1:27" x14ac:dyDescent="0.25">
      <c r="A1222" s="93">
        <v>2018</v>
      </c>
      <c r="B1222" s="93" t="s">
        <v>53</v>
      </c>
      <c r="C1222" s="121" t="s">
        <v>19</v>
      </c>
      <c r="D1222" s="3">
        <f>VLOOKUP(B1222,SWH!$A$4:$C$19,3,FALSE)</f>
        <v>511.16</v>
      </c>
      <c r="E1222" s="3">
        <v>0.12</v>
      </c>
      <c r="F1222" s="3">
        <v>0</v>
      </c>
      <c r="G1222" s="3">
        <v>40.36</v>
      </c>
      <c r="H1222" s="3">
        <v>40.26</v>
      </c>
      <c r="I1222" s="3">
        <v>7.79</v>
      </c>
      <c r="J1222" s="3">
        <v>52.8</v>
      </c>
      <c r="K1222" s="3">
        <v>0</v>
      </c>
      <c r="L1222" s="3">
        <v>0</v>
      </c>
      <c r="M1222" s="3">
        <v>18.43</v>
      </c>
      <c r="N1222" s="3">
        <v>0</v>
      </c>
      <c r="O1222" s="3">
        <f>VLOOKUP(B1222,SWH!$A$4:$B$19,2,FALSE)</f>
        <v>0</v>
      </c>
      <c r="P1222" s="3">
        <f t="shared" si="77"/>
        <v>0</v>
      </c>
      <c r="Q1222" s="3">
        <v>0</v>
      </c>
      <c r="R1222" s="3">
        <v>0</v>
      </c>
      <c r="S1222" s="3">
        <v>0</v>
      </c>
      <c r="T1222" s="3">
        <v>18.04</v>
      </c>
      <c r="U1222" s="3">
        <v>0</v>
      </c>
      <c r="V1222" s="3">
        <v>0</v>
      </c>
      <c r="W1222" s="3">
        <f t="shared" si="78"/>
        <v>58.91</v>
      </c>
      <c r="X1222" s="3">
        <f t="shared" si="79"/>
        <v>0</v>
      </c>
      <c r="Y1222" s="3">
        <v>177.8</v>
      </c>
      <c r="Z1222" s="3">
        <v>0</v>
      </c>
      <c r="AA1222" s="3">
        <f t="shared" si="76"/>
        <v>177.8</v>
      </c>
    </row>
    <row r="1223" spans="1:27" x14ac:dyDescent="0.25">
      <c r="A1223" s="93">
        <v>2018</v>
      </c>
      <c r="B1223" s="93" t="s">
        <v>53</v>
      </c>
      <c r="C1223" s="121" t="s">
        <v>20</v>
      </c>
      <c r="D1223" s="3">
        <f>VLOOKUP(B1223,SWH!$A$4:$C$19,3,FALSE)</f>
        <v>511.16</v>
      </c>
      <c r="E1223" s="3">
        <v>0.15</v>
      </c>
      <c r="F1223" s="3">
        <v>0</v>
      </c>
      <c r="G1223" s="3">
        <v>35.619999999999997</v>
      </c>
      <c r="H1223" s="3">
        <v>40.46</v>
      </c>
      <c r="I1223" s="3">
        <v>7.79</v>
      </c>
      <c r="J1223" s="3">
        <v>52.8</v>
      </c>
      <c r="K1223" s="3">
        <v>0</v>
      </c>
      <c r="L1223" s="3">
        <v>0</v>
      </c>
      <c r="M1223" s="3">
        <v>21.77</v>
      </c>
      <c r="N1223" s="3">
        <v>0</v>
      </c>
      <c r="O1223" s="3">
        <f>VLOOKUP(B1223,SWH!$A$4:$B$19,2,FALSE)</f>
        <v>0</v>
      </c>
      <c r="P1223" s="3">
        <f t="shared" si="77"/>
        <v>0</v>
      </c>
      <c r="Q1223" s="3">
        <v>0</v>
      </c>
      <c r="R1223" s="3">
        <v>0</v>
      </c>
      <c r="S1223" s="3">
        <v>0</v>
      </c>
      <c r="T1223" s="3">
        <v>18.04</v>
      </c>
      <c r="U1223" s="3">
        <v>0</v>
      </c>
      <c r="V1223" s="3">
        <v>0</v>
      </c>
      <c r="W1223" s="3">
        <f t="shared" si="78"/>
        <v>57.539999999999992</v>
      </c>
      <c r="X1223" s="3">
        <f t="shared" si="79"/>
        <v>0</v>
      </c>
      <c r="Y1223" s="3">
        <v>176.63</v>
      </c>
      <c r="Z1223" s="3">
        <v>0</v>
      </c>
      <c r="AA1223" s="3">
        <f t="shared" si="76"/>
        <v>176.63</v>
      </c>
    </row>
    <row r="1224" spans="1:27" x14ac:dyDescent="0.25">
      <c r="A1224" s="93">
        <v>2018</v>
      </c>
      <c r="B1224" s="93" t="s">
        <v>53</v>
      </c>
      <c r="C1224" s="121" t="s">
        <v>3</v>
      </c>
      <c r="D1224" s="3">
        <f>VLOOKUP(B1224,SWH!$A$4:$C$19,3,FALSE)</f>
        <v>511.16</v>
      </c>
      <c r="E1224" s="3">
        <v>3.84</v>
      </c>
      <c r="F1224" s="3">
        <v>0.76</v>
      </c>
      <c r="G1224" s="3">
        <v>22.23</v>
      </c>
      <c r="H1224" s="3">
        <v>40.36</v>
      </c>
      <c r="I1224" s="3">
        <v>7.79</v>
      </c>
      <c r="J1224" s="3">
        <v>52.8</v>
      </c>
      <c r="K1224" s="3">
        <v>0</v>
      </c>
      <c r="L1224" s="3">
        <v>0</v>
      </c>
      <c r="M1224" s="3">
        <v>17.68</v>
      </c>
      <c r="N1224" s="3">
        <v>0</v>
      </c>
      <c r="O1224" s="3">
        <f>VLOOKUP(B1224,SWH!$A$4:$B$19,2,FALSE)</f>
        <v>0</v>
      </c>
      <c r="P1224" s="3">
        <f t="shared" si="77"/>
        <v>0</v>
      </c>
      <c r="Q1224" s="3">
        <v>0</v>
      </c>
      <c r="R1224" s="3">
        <v>0</v>
      </c>
      <c r="S1224" s="3">
        <v>0</v>
      </c>
      <c r="T1224" s="3">
        <v>18.04</v>
      </c>
      <c r="U1224" s="3">
        <v>0</v>
      </c>
      <c r="V1224" s="3">
        <v>0</v>
      </c>
      <c r="W1224" s="3">
        <f t="shared" si="78"/>
        <v>43.75</v>
      </c>
      <c r="X1224" s="3">
        <f t="shared" si="79"/>
        <v>0.76</v>
      </c>
      <c r="Y1224" s="3">
        <v>162.72999999999999</v>
      </c>
      <c r="Z1224" s="3">
        <v>0.76</v>
      </c>
      <c r="AA1224" s="3">
        <f t="shared" si="76"/>
        <v>163.48999999999998</v>
      </c>
    </row>
    <row r="1225" spans="1:27" x14ac:dyDescent="0.25">
      <c r="A1225" s="93">
        <v>2018</v>
      </c>
      <c r="B1225" s="93" t="s">
        <v>53</v>
      </c>
      <c r="C1225" s="121" t="s">
        <v>7</v>
      </c>
      <c r="D1225" s="3">
        <f>VLOOKUP(B1225,SWH!$A$4:$C$19,3,FALSE)</f>
        <v>511.16</v>
      </c>
      <c r="E1225" s="3">
        <v>1.03</v>
      </c>
      <c r="F1225" s="3">
        <v>7.0000000000000007E-2</v>
      </c>
      <c r="G1225" s="3">
        <v>24.67</v>
      </c>
      <c r="H1225" s="3">
        <v>40.4</v>
      </c>
      <c r="I1225" s="3">
        <v>7.79</v>
      </c>
      <c r="J1225" s="3">
        <v>52.8</v>
      </c>
      <c r="K1225" s="3">
        <v>0</v>
      </c>
      <c r="L1225" s="3">
        <v>0</v>
      </c>
      <c r="M1225" s="3">
        <v>20.77</v>
      </c>
      <c r="N1225" s="3">
        <v>0</v>
      </c>
      <c r="O1225" s="3">
        <f>VLOOKUP(B1225,SWH!$A$4:$B$19,2,FALSE)</f>
        <v>0</v>
      </c>
      <c r="P1225" s="3">
        <f t="shared" si="77"/>
        <v>0</v>
      </c>
      <c r="Q1225" s="3">
        <v>0</v>
      </c>
      <c r="R1225" s="3">
        <v>0</v>
      </c>
      <c r="S1225" s="3">
        <v>0</v>
      </c>
      <c r="T1225" s="3">
        <v>18.04</v>
      </c>
      <c r="U1225" s="3">
        <v>0</v>
      </c>
      <c r="V1225" s="3">
        <v>0</v>
      </c>
      <c r="W1225" s="3">
        <f t="shared" si="78"/>
        <v>46.47</v>
      </c>
      <c r="X1225" s="3">
        <f t="shared" si="79"/>
        <v>7.0000000000000007E-2</v>
      </c>
      <c r="Y1225" s="3">
        <v>165.49</v>
      </c>
      <c r="Z1225" s="3">
        <v>7.0000000000000007E-2</v>
      </c>
      <c r="AA1225" s="3">
        <f t="shared" si="76"/>
        <v>165.56</v>
      </c>
    </row>
    <row r="1226" spans="1:27" x14ac:dyDescent="0.25">
      <c r="A1226" s="93">
        <v>2018</v>
      </c>
      <c r="B1226" s="93" t="s">
        <v>53</v>
      </c>
      <c r="C1226" s="121" t="s">
        <v>17</v>
      </c>
      <c r="D1226" s="3">
        <f>VLOOKUP(B1226,SWH!$A$4:$C$19,3,FALSE)</f>
        <v>511.16</v>
      </c>
      <c r="E1226" s="3">
        <v>0.04</v>
      </c>
      <c r="F1226" s="3">
        <v>0</v>
      </c>
      <c r="G1226" s="3">
        <v>17.09</v>
      </c>
      <c r="H1226" s="3">
        <v>40.36</v>
      </c>
      <c r="I1226" s="3">
        <v>7.81</v>
      </c>
      <c r="J1226" s="3">
        <v>52.8</v>
      </c>
      <c r="K1226" s="3">
        <v>0</v>
      </c>
      <c r="L1226" s="3">
        <v>0</v>
      </c>
      <c r="M1226" s="3">
        <v>16.18</v>
      </c>
      <c r="N1226" s="3">
        <v>0</v>
      </c>
      <c r="O1226" s="3">
        <f>VLOOKUP(B1226,SWH!$A$4:$B$19,2,FALSE)</f>
        <v>0</v>
      </c>
      <c r="P1226" s="3">
        <f t="shared" si="77"/>
        <v>0</v>
      </c>
      <c r="Q1226" s="3">
        <v>0</v>
      </c>
      <c r="R1226" s="3">
        <v>0</v>
      </c>
      <c r="S1226" s="3">
        <v>0</v>
      </c>
      <c r="T1226" s="3">
        <v>18.04</v>
      </c>
      <c r="U1226" s="3">
        <v>0</v>
      </c>
      <c r="V1226" s="3">
        <v>0</v>
      </c>
      <c r="W1226" s="3">
        <f t="shared" si="78"/>
        <v>33.31</v>
      </c>
      <c r="X1226" s="3">
        <f t="shared" si="79"/>
        <v>0</v>
      </c>
      <c r="Y1226" s="3">
        <v>152.30000000000001</v>
      </c>
      <c r="Z1226" s="3">
        <v>0</v>
      </c>
      <c r="AA1226" s="3">
        <f t="shared" si="76"/>
        <v>152.30000000000001</v>
      </c>
    </row>
    <row r="1227" spans="1:27" x14ac:dyDescent="0.25">
      <c r="A1227" s="93">
        <v>2018</v>
      </c>
      <c r="B1227" s="93" t="s">
        <v>53</v>
      </c>
      <c r="C1227" s="121" t="s">
        <v>14</v>
      </c>
      <c r="D1227" s="3">
        <f>VLOOKUP(B1227,SWH!$A$4:$C$19,3,FALSE)</f>
        <v>511.16</v>
      </c>
      <c r="E1227" s="3">
        <v>10.4</v>
      </c>
      <c r="F1227" s="3">
        <v>3.46</v>
      </c>
      <c r="G1227" s="3">
        <v>16.12</v>
      </c>
      <c r="H1227" s="3">
        <v>40.14</v>
      </c>
      <c r="I1227" s="3">
        <v>7.81</v>
      </c>
      <c r="J1227" s="3">
        <v>52.8</v>
      </c>
      <c r="K1227" s="3">
        <v>0</v>
      </c>
      <c r="L1227" s="3">
        <v>0</v>
      </c>
      <c r="M1227" s="3">
        <v>17.07</v>
      </c>
      <c r="N1227" s="3">
        <v>0</v>
      </c>
      <c r="O1227" s="3">
        <f>VLOOKUP(B1227,SWH!$A$4:$B$19,2,FALSE)</f>
        <v>0</v>
      </c>
      <c r="P1227" s="3">
        <f t="shared" si="77"/>
        <v>0</v>
      </c>
      <c r="Q1227" s="3">
        <v>0</v>
      </c>
      <c r="R1227" s="3">
        <v>0</v>
      </c>
      <c r="S1227" s="3">
        <v>0</v>
      </c>
      <c r="T1227" s="3">
        <v>18.04</v>
      </c>
      <c r="U1227" s="3">
        <v>0</v>
      </c>
      <c r="V1227" s="3">
        <v>0</v>
      </c>
      <c r="W1227" s="3">
        <f t="shared" si="78"/>
        <v>43.59</v>
      </c>
      <c r="X1227" s="3">
        <f t="shared" si="79"/>
        <v>3.46</v>
      </c>
      <c r="Y1227" s="3">
        <v>162.38</v>
      </c>
      <c r="Z1227" s="3">
        <v>3.46</v>
      </c>
      <c r="AA1227" s="3">
        <f t="shared" si="76"/>
        <v>165.84</v>
      </c>
    </row>
    <row r="1228" spans="1:27" x14ac:dyDescent="0.25">
      <c r="A1228" s="93">
        <v>2018</v>
      </c>
      <c r="B1228" s="93" t="s">
        <v>53</v>
      </c>
      <c r="C1228" s="121" t="s">
        <v>2</v>
      </c>
      <c r="D1228" s="3">
        <f>VLOOKUP(B1228,SWH!$A$4:$C$19,3,FALSE)</f>
        <v>511.16</v>
      </c>
      <c r="E1228" s="3">
        <v>3.79</v>
      </c>
      <c r="F1228" s="3">
        <v>0.4</v>
      </c>
      <c r="G1228" s="3">
        <v>18.72</v>
      </c>
      <c r="H1228" s="3">
        <v>40.11</v>
      </c>
      <c r="I1228" s="3">
        <v>7.79</v>
      </c>
      <c r="J1228" s="3">
        <v>52.8</v>
      </c>
      <c r="K1228" s="3">
        <v>0</v>
      </c>
      <c r="L1228" s="3">
        <v>0</v>
      </c>
      <c r="M1228" s="3">
        <v>21.36</v>
      </c>
      <c r="N1228" s="3">
        <v>0</v>
      </c>
      <c r="O1228" s="3">
        <f>VLOOKUP(B1228,SWH!$A$4:$B$19,2,FALSE)</f>
        <v>0</v>
      </c>
      <c r="P1228" s="3">
        <f t="shared" si="77"/>
        <v>0</v>
      </c>
      <c r="Q1228" s="3">
        <v>0</v>
      </c>
      <c r="R1228" s="3">
        <v>0</v>
      </c>
      <c r="S1228" s="3">
        <v>0</v>
      </c>
      <c r="T1228" s="3">
        <v>18.04</v>
      </c>
      <c r="U1228" s="3">
        <v>0</v>
      </c>
      <c r="V1228" s="3">
        <v>0</v>
      </c>
      <c r="W1228" s="3">
        <f t="shared" si="78"/>
        <v>43.87</v>
      </c>
      <c r="X1228" s="3">
        <f t="shared" si="79"/>
        <v>0.4</v>
      </c>
      <c r="Y1228" s="3">
        <v>162.62</v>
      </c>
      <c r="Z1228" s="3">
        <v>0.4</v>
      </c>
      <c r="AA1228" s="3">
        <f t="shared" si="76"/>
        <v>163.02000000000001</v>
      </c>
    </row>
    <row r="1229" spans="1:27" x14ac:dyDescent="0.25">
      <c r="A1229" s="93">
        <v>2018</v>
      </c>
      <c r="B1229" s="93" t="s">
        <v>53</v>
      </c>
      <c r="C1229" s="121" t="s">
        <v>18</v>
      </c>
      <c r="D1229" s="3">
        <f>VLOOKUP(B1229,SWH!$A$4:$C$19,3,FALSE)</f>
        <v>511.16</v>
      </c>
      <c r="E1229" s="3">
        <v>5.72</v>
      </c>
      <c r="F1229" s="3">
        <v>0.59</v>
      </c>
      <c r="G1229" s="3">
        <v>7.86</v>
      </c>
      <c r="H1229" s="3">
        <v>40.35</v>
      </c>
      <c r="I1229" s="3">
        <v>7.81</v>
      </c>
      <c r="J1229" s="3">
        <v>52.8</v>
      </c>
      <c r="K1229" s="3">
        <v>0</v>
      </c>
      <c r="L1229" s="3">
        <v>0</v>
      </c>
      <c r="M1229" s="3">
        <v>17.55</v>
      </c>
      <c r="N1229" s="3">
        <v>0</v>
      </c>
      <c r="O1229" s="3">
        <f>VLOOKUP(B1229,SWH!$A$4:$B$19,2,FALSE)</f>
        <v>0</v>
      </c>
      <c r="P1229" s="3">
        <f t="shared" si="77"/>
        <v>0</v>
      </c>
      <c r="Q1229" s="3">
        <v>0</v>
      </c>
      <c r="R1229" s="3">
        <v>0</v>
      </c>
      <c r="S1229" s="3">
        <v>0</v>
      </c>
      <c r="T1229" s="3">
        <v>18.04</v>
      </c>
      <c r="U1229" s="3">
        <v>0</v>
      </c>
      <c r="V1229" s="3">
        <v>0</v>
      </c>
      <c r="W1229" s="3">
        <f t="shared" si="78"/>
        <v>31.130000000000003</v>
      </c>
      <c r="X1229" s="3">
        <f t="shared" si="79"/>
        <v>0.59</v>
      </c>
      <c r="Y1229" s="3">
        <v>150.12</v>
      </c>
      <c r="Z1229" s="3">
        <v>0.59</v>
      </c>
      <c r="AA1229" s="3">
        <f t="shared" si="76"/>
        <v>150.71</v>
      </c>
    </row>
    <row r="1230" spans="1:27" x14ac:dyDescent="0.25">
      <c r="A1230" s="93">
        <v>2018</v>
      </c>
      <c r="B1230" s="93" t="s">
        <v>53</v>
      </c>
      <c r="C1230" s="121" t="s">
        <v>4</v>
      </c>
      <c r="D1230" s="3">
        <f>VLOOKUP(B1230,SWH!$A$4:$C$19,3,FALSE)</f>
        <v>511.16</v>
      </c>
      <c r="E1230" s="3">
        <v>18.72</v>
      </c>
      <c r="F1230" s="3">
        <v>15.9</v>
      </c>
      <c r="G1230" s="3">
        <v>9.84</v>
      </c>
      <c r="H1230" s="3">
        <v>40.11</v>
      </c>
      <c r="I1230" s="3">
        <v>7.8</v>
      </c>
      <c r="J1230" s="3">
        <v>52.8</v>
      </c>
      <c r="K1230" s="3">
        <v>0</v>
      </c>
      <c r="L1230" s="3">
        <v>0</v>
      </c>
      <c r="M1230" s="3">
        <v>17.329999999999998</v>
      </c>
      <c r="N1230" s="3">
        <v>0</v>
      </c>
      <c r="O1230" s="3">
        <f>VLOOKUP(B1230,SWH!$A$4:$B$19,2,FALSE)</f>
        <v>0</v>
      </c>
      <c r="P1230" s="3">
        <f t="shared" si="77"/>
        <v>0</v>
      </c>
      <c r="Q1230" s="3">
        <v>0</v>
      </c>
      <c r="R1230" s="3">
        <v>0</v>
      </c>
      <c r="S1230" s="3">
        <v>0</v>
      </c>
      <c r="T1230" s="3">
        <v>18.04</v>
      </c>
      <c r="U1230" s="3">
        <v>0</v>
      </c>
      <c r="V1230" s="3">
        <v>0</v>
      </c>
      <c r="W1230" s="3">
        <f t="shared" si="78"/>
        <v>45.89</v>
      </c>
      <c r="X1230" s="3">
        <f t="shared" si="79"/>
        <v>15.9</v>
      </c>
      <c r="Y1230" s="3">
        <v>164.63</v>
      </c>
      <c r="Z1230" s="3">
        <v>15.9</v>
      </c>
      <c r="AA1230" s="3">
        <f t="shared" si="76"/>
        <v>180.53</v>
      </c>
    </row>
    <row r="1231" spans="1:27" x14ac:dyDescent="0.25">
      <c r="A1231" s="93">
        <v>2018</v>
      </c>
      <c r="B1231" s="93" t="s">
        <v>53</v>
      </c>
      <c r="C1231" s="121" t="s">
        <v>5</v>
      </c>
      <c r="D1231" s="3">
        <f>VLOOKUP(B1231,SWH!$A$4:$C$19,3,FALSE)</f>
        <v>511.16</v>
      </c>
      <c r="E1231" s="3">
        <v>10.27</v>
      </c>
      <c r="F1231" s="3">
        <v>7.12</v>
      </c>
      <c r="G1231" s="3">
        <v>13.3</v>
      </c>
      <c r="H1231" s="3">
        <v>40.090000000000003</v>
      </c>
      <c r="I1231" s="3">
        <v>7.8</v>
      </c>
      <c r="J1231" s="3">
        <v>52.8</v>
      </c>
      <c r="K1231" s="3">
        <v>0</v>
      </c>
      <c r="L1231" s="3">
        <v>0</v>
      </c>
      <c r="M1231" s="3">
        <v>20.86</v>
      </c>
      <c r="N1231" s="3">
        <v>0</v>
      </c>
      <c r="O1231" s="3">
        <f>VLOOKUP(B1231,SWH!$A$4:$B$19,2,FALSE)</f>
        <v>0</v>
      </c>
      <c r="P1231" s="3">
        <f t="shared" si="77"/>
        <v>0</v>
      </c>
      <c r="Q1231" s="3">
        <v>0</v>
      </c>
      <c r="R1231" s="3">
        <v>0</v>
      </c>
      <c r="S1231" s="3">
        <v>0</v>
      </c>
      <c r="T1231" s="3">
        <v>18.04</v>
      </c>
      <c r="U1231" s="3">
        <v>0</v>
      </c>
      <c r="V1231" s="3">
        <v>0</v>
      </c>
      <c r="W1231" s="3">
        <f t="shared" si="78"/>
        <v>44.43</v>
      </c>
      <c r="X1231" s="3">
        <f t="shared" si="79"/>
        <v>7.12</v>
      </c>
      <c r="Y1231" s="3">
        <v>163.16</v>
      </c>
      <c r="Z1231" s="3">
        <v>7.12</v>
      </c>
      <c r="AA1231" s="3">
        <f t="shared" si="76"/>
        <v>170.28</v>
      </c>
    </row>
    <row r="1232" spans="1:27" x14ac:dyDescent="0.25">
      <c r="A1232" s="93">
        <v>2018</v>
      </c>
      <c r="B1232" s="93" t="s">
        <v>53</v>
      </c>
      <c r="C1232" s="121" t="s">
        <v>15</v>
      </c>
      <c r="D1232" s="3">
        <f>VLOOKUP(B1232,SWH!$A$4:$C$19,3,FALSE)</f>
        <v>511.16</v>
      </c>
      <c r="E1232" s="3">
        <v>7.71</v>
      </c>
      <c r="F1232" s="3">
        <v>1.1499999999999999</v>
      </c>
      <c r="G1232" s="3">
        <v>5.63</v>
      </c>
      <c r="H1232" s="3">
        <v>40.229999999999997</v>
      </c>
      <c r="I1232" s="3">
        <v>7.8</v>
      </c>
      <c r="J1232" s="3">
        <v>52.8</v>
      </c>
      <c r="K1232" s="3">
        <v>0</v>
      </c>
      <c r="L1232" s="3">
        <v>0</v>
      </c>
      <c r="M1232" s="3">
        <v>16.79</v>
      </c>
      <c r="N1232" s="3">
        <v>0</v>
      </c>
      <c r="O1232" s="3">
        <f>VLOOKUP(B1232,SWH!$A$4:$B$19,2,FALSE)</f>
        <v>0</v>
      </c>
      <c r="P1232" s="3">
        <f t="shared" si="77"/>
        <v>0</v>
      </c>
      <c r="Q1232" s="3">
        <v>0</v>
      </c>
      <c r="R1232" s="3">
        <v>0</v>
      </c>
      <c r="S1232" s="3">
        <v>0</v>
      </c>
      <c r="T1232" s="3">
        <v>18.04</v>
      </c>
      <c r="U1232" s="3">
        <v>0</v>
      </c>
      <c r="V1232" s="3">
        <v>0</v>
      </c>
      <c r="W1232" s="3">
        <f t="shared" si="78"/>
        <v>30.13</v>
      </c>
      <c r="X1232" s="3">
        <f t="shared" si="79"/>
        <v>1.1499999999999999</v>
      </c>
      <c r="Y1232" s="3">
        <v>149</v>
      </c>
      <c r="Z1232" s="3">
        <v>1.1499999999999999</v>
      </c>
      <c r="AA1232" s="3">
        <f t="shared" si="76"/>
        <v>150.15</v>
      </c>
    </row>
    <row r="1233" spans="1:27" x14ac:dyDescent="0.25">
      <c r="A1233" s="93">
        <v>2018</v>
      </c>
      <c r="B1233" s="93" t="s">
        <v>53</v>
      </c>
      <c r="C1233" s="121" t="s">
        <v>16</v>
      </c>
      <c r="D1233" s="3">
        <f>VLOOKUP(B1233,SWH!$A$4:$C$19,3,FALSE)</f>
        <v>511.16</v>
      </c>
      <c r="E1233" s="3">
        <v>19.71</v>
      </c>
      <c r="F1233" s="3">
        <v>45.53</v>
      </c>
      <c r="G1233" s="3">
        <v>10.4</v>
      </c>
      <c r="H1233" s="3">
        <v>40.07</v>
      </c>
      <c r="I1233" s="3">
        <v>7.8</v>
      </c>
      <c r="J1233" s="3">
        <v>52.8</v>
      </c>
      <c r="K1233" s="3">
        <v>0</v>
      </c>
      <c r="L1233" s="3">
        <v>0</v>
      </c>
      <c r="M1233" s="3">
        <v>18.45</v>
      </c>
      <c r="N1233" s="3">
        <v>0</v>
      </c>
      <c r="O1233" s="3">
        <f>VLOOKUP(B1233,SWH!$A$4:$B$19,2,FALSE)</f>
        <v>0</v>
      </c>
      <c r="P1233" s="3">
        <f t="shared" si="77"/>
        <v>0</v>
      </c>
      <c r="Q1233" s="3">
        <v>0</v>
      </c>
      <c r="R1233" s="3">
        <v>0</v>
      </c>
      <c r="S1233" s="3">
        <v>0</v>
      </c>
      <c r="T1233" s="3">
        <v>18.04</v>
      </c>
      <c r="U1233" s="3">
        <v>0</v>
      </c>
      <c r="V1233" s="3">
        <v>0</v>
      </c>
      <c r="W1233" s="3">
        <f t="shared" si="78"/>
        <v>48.56</v>
      </c>
      <c r="X1233" s="3">
        <f t="shared" si="79"/>
        <v>45.53</v>
      </c>
      <c r="Y1233" s="3">
        <v>167.28</v>
      </c>
      <c r="Z1233" s="3">
        <v>45.53</v>
      </c>
      <c r="AA1233" s="3">
        <f t="shared" si="76"/>
        <v>212.81</v>
      </c>
    </row>
    <row r="1234" spans="1:27" x14ac:dyDescent="0.25">
      <c r="A1234" s="93">
        <v>2018</v>
      </c>
      <c r="B1234" s="93" t="s">
        <v>53</v>
      </c>
      <c r="C1234" s="121" t="s">
        <v>9</v>
      </c>
      <c r="D1234" s="3">
        <f>VLOOKUP(B1234,SWH!$A$4:$C$19,3,FALSE)</f>
        <v>511.16</v>
      </c>
      <c r="E1234" s="3">
        <v>12.31</v>
      </c>
      <c r="F1234" s="3">
        <v>26.09</v>
      </c>
      <c r="G1234" s="3">
        <v>8.69</v>
      </c>
      <c r="H1234" s="3">
        <v>40.1</v>
      </c>
      <c r="I1234" s="3">
        <v>7.79</v>
      </c>
      <c r="J1234" s="3">
        <v>52.8</v>
      </c>
      <c r="K1234" s="3">
        <v>0</v>
      </c>
      <c r="L1234" s="3">
        <v>0</v>
      </c>
      <c r="M1234" s="3">
        <v>19.850000000000001</v>
      </c>
      <c r="N1234" s="3">
        <v>0</v>
      </c>
      <c r="O1234" s="3">
        <f>VLOOKUP(B1234,SWH!$A$4:$B$19,2,FALSE)</f>
        <v>0</v>
      </c>
      <c r="P1234" s="3">
        <f t="shared" si="77"/>
        <v>0</v>
      </c>
      <c r="Q1234" s="3">
        <v>0</v>
      </c>
      <c r="R1234" s="3">
        <v>0</v>
      </c>
      <c r="S1234" s="3">
        <v>0</v>
      </c>
      <c r="T1234" s="3">
        <v>18.04</v>
      </c>
      <c r="U1234" s="3">
        <v>0</v>
      </c>
      <c r="V1234" s="3">
        <v>0</v>
      </c>
      <c r="W1234" s="3">
        <f t="shared" si="78"/>
        <v>40.85</v>
      </c>
      <c r="X1234" s="3">
        <f t="shared" si="79"/>
        <v>26.09</v>
      </c>
      <c r="Y1234" s="3">
        <v>159.58000000000001</v>
      </c>
      <c r="Z1234" s="3">
        <v>26.09</v>
      </c>
      <c r="AA1234" s="3">
        <f t="shared" si="76"/>
        <v>185.67000000000002</v>
      </c>
    </row>
    <row r="1235" spans="1:27" x14ac:dyDescent="0.25">
      <c r="A1235" s="93">
        <v>2018</v>
      </c>
      <c r="B1235" s="93" t="s">
        <v>53</v>
      </c>
      <c r="C1235" s="121" t="s">
        <v>12</v>
      </c>
      <c r="D1235" s="3">
        <f>VLOOKUP(B1235,SWH!$A$4:$C$19,3,FALSE)</f>
        <v>511.16</v>
      </c>
      <c r="E1235" s="3">
        <v>16.32</v>
      </c>
      <c r="F1235" s="3">
        <v>65.09</v>
      </c>
      <c r="G1235" s="3">
        <v>9.5399999999999991</v>
      </c>
      <c r="H1235" s="3">
        <v>40.020000000000003</v>
      </c>
      <c r="I1235" s="3">
        <v>7.8</v>
      </c>
      <c r="J1235" s="3">
        <v>52.8</v>
      </c>
      <c r="K1235" s="3">
        <v>0</v>
      </c>
      <c r="L1235" s="3">
        <v>0</v>
      </c>
      <c r="M1235" s="3">
        <v>19.3</v>
      </c>
      <c r="N1235" s="3">
        <v>0</v>
      </c>
      <c r="O1235" s="3">
        <f>VLOOKUP(B1235,SWH!$A$4:$B$19,2,FALSE)</f>
        <v>0</v>
      </c>
      <c r="P1235" s="3">
        <f t="shared" si="77"/>
        <v>0</v>
      </c>
      <c r="Q1235" s="3">
        <v>0</v>
      </c>
      <c r="R1235" s="3">
        <v>0</v>
      </c>
      <c r="S1235" s="3">
        <v>0</v>
      </c>
      <c r="T1235" s="3">
        <v>18.04</v>
      </c>
      <c r="U1235" s="3">
        <v>0</v>
      </c>
      <c r="V1235" s="3">
        <v>0</v>
      </c>
      <c r="W1235" s="3">
        <f t="shared" si="78"/>
        <v>45.16</v>
      </c>
      <c r="X1235" s="3">
        <f t="shared" si="79"/>
        <v>65.09</v>
      </c>
      <c r="Y1235" s="3">
        <v>163.82</v>
      </c>
      <c r="Z1235" s="3">
        <v>65.09</v>
      </c>
      <c r="AA1235" s="3">
        <f t="shared" si="76"/>
        <v>228.91</v>
      </c>
    </row>
    <row r="1236" spans="1:27" x14ac:dyDescent="0.25">
      <c r="A1236" s="93">
        <v>2018</v>
      </c>
      <c r="B1236" s="93" t="s">
        <v>53</v>
      </c>
      <c r="C1236" s="121" t="s">
        <v>8</v>
      </c>
      <c r="D1236" s="3">
        <f>VLOOKUP(B1236,SWH!$A$4:$C$19,3,FALSE)</f>
        <v>511.16</v>
      </c>
      <c r="E1236" s="3">
        <v>15.95</v>
      </c>
      <c r="F1236" s="3">
        <v>119.79</v>
      </c>
      <c r="G1236" s="3">
        <v>6.29</v>
      </c>
      <c r="H1236" s="3">
        <v>40.53</v>
      </c>
      <c r="I1236" s="3">
        <v>7.86</v>
      </c>
      <c r="J1236" s="3">
        <v>52.8</v>
      </c>
      <c r="K1236" s="3">
        <v>0</v>
      </c>
      <c r="L1236" s="3">
        <v>0</v>
      </c>
      <c r="M1236" s="3">
        <v>21.39</v>
      </c>
      <c r="N1236" s="3">
        <v>0</v>
      </c>
      <c r="O1236" s="3">
        <f>VLOOKUP(B1236,SWH!$A$4:$B$19,2,FALSE)</f>
        <v>0</v>
      </c>
      <c r="P1236" s="3">
        <f t="shared" si="77"/>
        <v>0</v>
      </c>
      <c r="Q1236" s="3">
        <v>0</v>
      </c>
      <c r="R1236" s="3">
        <v>0</v>
      </c>
      <c r="S1236" s="3">
        <v>0</v>
      </c>
      <c r="T1236" s="3">
        <v>18.04</v>
      </c>
      <c r="U1236" s="3">
        <v>0</v>
      </c>
      <c r="V1236" s="3">
        <v>0</v>
      </c>
      <c r="W1236" s="3">
        <f t="shared" si="78"/>
        <v>43.629999999999995</v>
      </c>
      <c r="X1236" s="3">
        <f t="shared" si="79"/>
        <v>119.79</v>
      </c>
      <c r="Y1236" s="3">
        <v>162.85</v>
      </c>
      <c r="Z1236" s="3">
        <v>119.79</v>
      </c>
      <c r="AA1236" s="3">
        <f t="shared" si="76"/>
        <v>282.64</v>
      </c>
    </row>
    <row r="1237" spans="1:27" x14ac:dyDescent="0.25">
      <c r="A1237" s="93">
        <v>2006</v>
      </c>
      <c r="B1237" s="93" t="s">
        <v>71</v>
      </c>
      <c r="C1237" s="121" t="s">
        <v>10</v>
      </c>
      <c r="D1237" s="3">
        <f>VLOOKUP(B1237,SWH!$A$4:$C$19,3,FALSE)</f>
        <v>2293.9899999999998</v>
      </c>
      <c r="E1237" s="3">
        <v>0</v>
      </c>
      <c r="F1237" s="3">
        <v>0</v>
      </c>
      <c r="G1237" s="3">
        <v>1269.3499999999999</v>
      </c>
      <c r="H1237" s="3">
        <v>475.23</v>
      </c>
      <c r="I1237" s="3">
        <v>115.22</v>
      </c>
      <c r="J1237" s="3">
        <v>195.16</v>
      </c>
      <c r="K1237" s="3">
        <v>0</v>
      </c>
      <c r="L1237" s="3">
        <v>0</v>
      </c>
      <c r="M1237" s="3">
        <v>440.05</v>
      </c>
      <c r="N1237" s="3">
        <v>0</v>
      </c>
      <c r="O1237" s="3">
        <f>VLOOKUP(B1237,SWH!$A$4:$B$19,2,FALSE)</f>
        <v>0</v>
      </c>
      <c r="P1237" s="3">
        <f t="shared" si="77"/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83.39</v>
      </c>
      <c r="V1237" s="3">
        <v>0</v>
      </c>
      <c r="W1237" s="3">
        <f t="shared" si="78"/>
        <v>1709.3999999999999</v>
      </c>
      <c r="X1237" s="3">
        <f t="shared" si="79"/>
        <v>0</v>
      </c>
      <c r="Y1237" s="3">
        <v>2495.02</v>
      </c>
      <c r="Z1237" s="3">
        <v>83.39</v>
      </c>
      <c r="AA1237" s="3">
        <f t="shared" si="76"/>
        <v>2578.41</v>
      </c>
    </row>
    <row r="1238" spans="1:27" x14ac:dyDescent="0.25">
      <c r="A1238" s="93">
        <v>2006</v>
      </c>
      <c r="B1238" s="93" t="s">
        <v>71</v>
      </c>
      <c r="C1238" s="121" t="s">
        <v>6</v>
      </c>
      <c r="D1238" s="3">
        <f>VLOOKUP(B1238,SWH!$A$4:$C$19,3,FALSE)</f>
        <v>2293.9899999999998</v>
      </c>
      <c r="E1238" s="3">
        <v>0</v>
      </c>
      <c r="F1238" s="3">
        <v>0.24</v>
      </c>
      <c r="G1238" s="3">
        <v>1178.96</v>
      </c>
      <c r="H1238" s="3">
        <v>475.23</v>
      </c>
      <c r="I1238" s="3">
        <v>115.25</v>
      </c>
      <c r="J1238" s="3">
        <v>195.16</v>
      </c>
      <c r="K1238" s="3">
        <v>0</v>
      </c>
      <c r="L1238" s="3">
        <v>0</v>
      </c>
      <c r="M1238" s="3">
        <v>473.13</v>
      </c>
      <c r="N1238" s="3">
        <v>0</v>
      </c>
      <c r="O1238" s="3">
        <f>VLOOKUP(B1238,SWH!$A$4:$B$19,2,FALSE)</f>
        <v>0</v>
      </c>
      <c r="P1238" s="3">
        <f t="shared" si="77"/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83.31</v>
      </c>
      <c r="V1238" s="3">
        <v>0</v>
      </c>
      <c r="W1238" s="3">
        <f t="shared" si="78"/>
        <v>1652.0900000000001</v>
      </c>
      <c r="X1238" s="3">
        <f t="shared" si="79"/>
        <v>0.24</v>
      </c>
      <c r="Y1238" s="3">
        <v>2437.7199999999998</v>
      </c>
      <c r="Z1238" s="3">
        <v>83.55</v>
      </c>
      <c r="AA1238" s="3">
        <f t="shared" si="76"/>
        <v>2521.27</v>
      </c>
    </row>
    <row r="1239" spans="1:27" x14ac:dyDescent="0.25">
      <c r="A1239" s="93">
        <v>2006</v>
      </c>
      <c r="B1239" s="93" t="s">
        <v>71</v>
      </c>
      <c r="C1239" s="121" t="s">
        <v>11</v>
      </c>
      <c r="D1239" s="3">
        <f>VLOOKUP(B1239,SWH!$A$4:$C$19,3,FALSE)</f>
        <v>2293.9899999999998</v>
      </c>
      <c r="E1239" s="3">
        <v>0</v>
      </c>
      <c r="F1239" s="3">
        <v>0.01</v>
      </c>
      <c r="G1239" s="3">
        <v>862.74</v>
      </c>
      <c r="H1239" s="3">
        <v>475.23</v>
      </c>
      <c r="I1239" s="3">
        <v>115.26</v>
      </c>
      <c r="J1239" s="3">
        <v>195.16</v>
      </c>
      <c r="K1239" s="3">
        <v>0</v>
      </c>
      <c r="L1239" s="3">
        <v>0</v>
      </c>
      <c r="M1239" s="3">
        <v>415.02</v>
      </c>
      <c r="N1239" s="3">
        <v>0</v>
      </c>
      <c r="O1239" s="3">
        <f>VLOOKUP(B1239,SWH!$A$4:$B$19,2,FALSE)</f>
        <v>0</v>
      </c>
      <c r="P1239" s="3">
        <f t="shared" si="77"/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85.32</v>
      </c>
      <c r="V1239" s="3">
        <v>0</v>
      </c>
      <c r="W1239" s="3">
        <f t="shared" si="78"/>
        <v>1277.76</v>
      </c>
      <c r="X1239" s="3">
        <f t="shared" si="79"/>
        <v>0.01</v>
      </c>
      <c r="Y1239" s="3">
        <v>2063.41</v>
      </c>
      <c r="Z1239" s="3">
        <v>85.33</v>
      </c>
      <c r="AA1239" s="3">
        <f t="shared" si="76"/>
        <v>2148.7399999999998</v>
      </c>
    </row>
    <row r="1240" spans="1:27" x14ac:dyDescent="0.25">
      <c r="A1240" s="93">
        <v>2006</v>
      </c>
      <c r="B1240" s="93" t="s">
        <v>71</v>
      </c>
      <c r="C1240" s="121" t="s">
        <v>13</v>
      </c>
      <c r="D1240" s="3">
        <f>VLOOKUP(B1240,SWH!$A$4:$C$19,3,FALSE)</f>
        <v>2293.9899999999998</v>
      </c>
      <c r="E1240" s="3">
        <v>0</v>
      </c>
      <c r="F1240" s="3">
        <v>15.46</v>
      </c>
      <c r="G1240" s="3">
        <v>949.8</v>
      </c>
      <c r="H1240" s="3">
        <v>475.23</v>
      </c>
      <c r="I1240" s="3">
        <v>115.12</v>
      </c>
      <c r="J1240" s="3">
        <v>195.16</v>
      </c>
      <c r="K1240" s="3">
        <v>0</v>
      </c>
      <c r="L1240" s="3">
        <v>0</v>
      </c>
      <c r="M1240" s="3">
        <v>465.83</v>
      </c>
      <c r="N1240" s="3">
        <v>0</v>
      </c>
      <c r="O1240" s="3">
        <f>VLOOKUP(B1240,SWH!$A$4:$B$19,2,FALSE)</f>
        <v>0</v>
      </c>
      <c r="P1240" s="3">
        <f t="shared" si="77"/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85.4</v>
      </c>
      <c r="V1240" s="3">
        <v>0</v>
      </c>
      <c r="W1240" s="3">
        <f t="shared" si="78"/>
        <v>1415.6299999999999</v>
      </c>
      <c r="X1240" s="3">
        <f t="shared" si="79"/>
        <v>15.46</v>
      </c>
      <c r="Y1240" s="3">
        <v>2201.13</v>
      </c>
      <c r="Z1240" s="3">
        <v>100.86</v>
      </c>
      <c r="AA1240" s="3">
        <f t="shared" si="76"/>
        <v>2301.9900000000002</v>
      </c>
    </row>
    <row r="1241" spans="1:27" x14ac:dyDescent="0.25">
      <c r="A1241" s="93">
        <v>2006</v>
      </c>
      <c r="B1241" s="93" t="s">
        <v>71</v>
      </c>
      <c r="C1241" s="121" t="s">
        <v>19</v>
      </c>
      <c r="D1241" s="3">
        <f>VLOOKUP(B1241,SWH!$A$4:$C$19,3,FALSE)</f>
        <v>2293.9899999999998</v>
      </c>
      <c r="E1241" s="3">
        <v>0</v>
      </c>
      <c r="F1241" s="3">
        <v>52.39</v>
      </c>
      <c r="G1241" s="3">
        <v>737.75</v>
      </c>
      <c r="H1241" s="3">
        <v>475.23</v>
      </c>
      <c r="I1241" s="3">
        <v>115.08</v>
      </c>
      <c r="J1241" s="3">
        <v>195.16</v>
      </c>
      <c r="K1241" s="3">
        <v>0</v>
      </c>
      <c r="L1241" s="3">
        <v>0</v>
      </c>
      <c r="M1241" s="3">
        <v>435.32</v>
      </c>
      <c r="N1241" s="3">
        <v>0</v>
      </c>
      <c r="O1241" s="3">
        <f>VLOOKUP(B1241,SWH!$A$4:$B$19,2,FALSE)</f>
        <v>0</v>
      </c>
      <c r="P1241" s="3">
        <f t="shared" si="77"/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87.56</v>
      </c>
      <c r="V1241" s="3">
        <v>0</v>
      </c>
      <c r="W1241" s="3">
        <f t="shared" si="78"/>
        <v>1173.07</v>
      </c>
      <c r="X1241" s="3">
        <f t="shared" si="79"/>
        <v>52.39</v>
      </c>
      <c r="Y1241" s="3">
        <v>1958.53</v>
      </c>
      <c r="Z1241" s="3">
        <v>139.94</v>
      </c>
      <c r="AA1241" s="3">
        <f t="shared" si="76"/>
        <v>2098.4699999999998</v>
      </c>
    </row>
    <row r="1242" spans="1:27" x14ac:dyDescent="0.25">
      <c r="A1242" s="93">
        <v>2006</v>
      </c>
      <c r="B1242" s="93" t="s">
        <v>71</v>
      </c>
      <c r="C1242" s="121" t="s">
        <v>20</v>
      </c>
      <c r="D1242" s="3">
        <f>VLOOKUP(B1242,SWH!$A$4:$C$19,3,FALSE)</f>
        <v>2293.9899999999998</v>
      </c>
      <c r="E1242" s="3">
        <v>0</v>
      </c>
      <c r="F1242" s="3">
        <v>28.35</v>
      </c>
      <c r="G1242" s="3">
        <v>557.73</v>
      </c>
      <c r="H1242" s="3">
        <v>475.23</v>
      </c>
      <c r="I1242" s="3">
        <v>115.16</v>
      </c>
      <c r="J1242" s="3">
        <v>195.16</v>
      </c>
      <c r="K1242" s="3">
        <v>0</v>
      </c>
      <c r="L1242" s="3">
        <v>0</v>
      </c>
      <c r="M1242" s="3">
        <v>485.48</v>
      </c>
      <c r="N1242" s="3">
        <v>0</v>
      </c>
      <c r="O1242" s="3">
        <f>VLOOKUP(B1242,SWH!$A$4:$B$19,2,FALSE)</f>
        <v>0</v>
      </c>
      <c r="P1242" s="3">
        <f t="shared" si="77"/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87.71</v>
      </c>
      <c r="V1242" s="3">
        <v>0</v>
      </c>
      <c r="W1242" s="3">
        <f t="shared" si="78"/>
        <v>1043.21</v>
      </c>
      <c r="X1242" s="3">
        <f t="shared" si="79"/>
        <v>28.35</v>
      </c>
      <c r="Y1242" s="3">
        <v>1828.76</v>
      </c>
      <c r="Z1242" s="3">
        <v>116.06</v>
      </c>
      <c r="AA1242" s="3">
        <f t="shared" si="76"/>
        <v>1944.82</v>
      </c>
    </row>
    <row r="1243" spans="1:27" x14ac:dyDescent="0.25">
      <c r="A1243" s="93">
        <v>2006</v>
      </c>
      <c r="B1243" s="93" t="s">
        <v>71</v>
      </c>
      <c r="C1243" s="121" t="s">
        <v>3</v>
      </c>
      <c r="D1243" s="3">
        <f>VLOOKUP(B1243,SWH!$A$4:$C$19,3,FALSE)</f>
        <v>2293.9899999999998</v>
      </c>
      <c r="E1243" s="3">
        <v>0</v>
      </c>
      <c r="F1243" s="3">
        <v>253.71</v>
      </c>
      <c r="G1243" s="3">
        <v>399.04</v>
      </c>
      <c r="H1243" s="3">
        <v>475.23</v>
      </c>
      <c r="I1243" s="3">
        <v>115.14</v>
      </c>
      <c r="J1243" s="3">
        <v>195.16</v>
      </c>
      <c r="K1243" s="3">
        <v>0</v>
      </c>
      <c r="L1243" s="3">
        <v>0</v>
      </c>
      <c r="M1243" s="3">
        <v>419.79</v>
      </c>
      <c r="N1243" s="3">
        <v>0</v>
      </c>
      <c r="O1243" s="3">
        <f>VLOOKUP(B1243,SWH!$A$4:$B$19,2,FALSE)</f>
        <v>0</v>
      </c>
      <c r="P1243" s="3">
        <f t="shared" si="77"/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91.33</v>
      </c>
      <c r="V1243" s="3">
        <v>0</v>
      </c>
      <c r="W1243" s="3">
        <f t="shared" si="78"/>
        <v>818.83</v>
      </c>
      <c r="X1243" s="3">
        <f t="shared" si="79"/>
        <v>253.71</v>
      </c>
      <c r="Y1243" s="3">
        <v>1604.36</v>
      </c>
      <c r="Z1243" s="3">
        <v>345.05</v>
      </c>
      <c r="AA1243" s="3">
        <f t="shared" si="76"/>
        <v>1949.4099999999999</v>
      </c>
    </row>
    <row r="1244" spans="1:27" x14ac:dyDescent="0.25">
      <c r="A1244" s="93">
        <v>2006</v>
      </c>
      <c r="B1244" s="93" t="s">
        <v>71</v>
      </c>
      <c r="C1244" s="121" t="s">
        <v>7</v>
      </c>
      <c r="D1244" s="3">
        <f>VLOOKUP(B1244,SWH!$A$4:$C$19,3,FALSE)</f>
        <v>2293.9899999999998</v>
      </c>
      <c r="E1244" s="3">
        <v>0</v>
      </c>
      <c r="F1244" s="3">
        <v>139.84</v>
      </c>
      <c r="G1244" s="3">
        <v>399.98</v>
      </c>
      <c r="H1244" s="3">
        <v>475.23</v>
      </c>
      <c r="I1244" s="3">
        <v>115.13</v>
      </c>
      <c r="J1244" s="3">
        <v>195.16</v>
      </c>
      <c r="K1244" s="3">
        <v>0</v>
      </c>
      <c r="L1244" s="3">
        <v>0</v>
      </c>
      <c r="M1244" s="3">
        <v>493.01</v>
      </c>
      <c r="N1244" s="3">
        <v>0</v>
      </c>
      <c r="O1244" s="3">
        <f>VLOOKUP(B1244,SWH!$A$4:$B$19,2,FALSE)</f>
        <v>0</v>
      </c>
      <c r="P1244" s="3">
        <f t="shared" si="77"/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90.41</v>
      </c>
      <c r="V1244" s="3">
        <v>0</v>
      </c>
      <c r="W1244" s="3">
        <f t="shared" si="78"/>
        <v>892.99</v>
      </c>
      <c r="X1244" s="3">
        <f t="shared" si="79"/>
        <v>139.84</v>
      </c>
      <c r="Y1244" s="3">
        <v>1678.51</v>
      </c>
      <c r="Z1244" s="3">
        <v>230.24</v>
      </c>
      <c r="AA1244" s="3">
        <f t="shared" si="76"/>
        <v>1908.75</v>
      </c>
    </row>
    <row r="1245" spans="1:27" x14ac:dyDescent="0.25">
      <c r="A1245" s="93">
        <v>2006</v>
      </c>
      <c r="B1245" s="93" t="s">
        <v>71</v>
      </c>
      <c r="C1245" s="121" t="s">
        <v>17</v>
      </c>
      <c r="D1245" s="3">
        <f>VLOOKUP(B1245,SWH!$A$4:$C$19,3,FALSE)</f>
        <v>2293.9899999999998</v>
      </c>
      <c r="E1245" s="3">
        <v>0</v>
      </c>
      <c r="F1245" s="3">
        <v>31.97</v>
      </c>
      <c r="G1245" s="3">
        <v>167.28</v>
      </c>
      <c r="H1245" s="3">
        <v>475.23</v>
      </c>
      <c r="I1245" s="3">
        <v>115.12</v>
      </c>
      <c r="J1245" s="3">
        <v>195.16</v>
      </c>
      <c r="K1245" s="3">
        <v>0</v>
      </c>
      <c r="L1245" s="3">
        <v>0</v>
      </c>
      <c r="M1245" s="3">
        <v>390.53</v>
      </c>
      <c r="N1245" s="3">
        <v>0</v>
      </c>
      <c r="O1245" s="3">
        <f>VLOOKUP(B1245,SWH!$A$4:$B$19,2,FALSE)</f>
        <v>0</v>
      </c>
      <c r="P1245" s="3">
        <f t="shared" si="77"/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91.69</v>
      </c>
      <c r="V1245" s="3">
        <v>0</v>
      </c>
      <c r="W1245" s="3">
        <f t="shared" si="78"/>
        <v>557.80999999999995</v>
      </c>
      <c r="X1245" s="3">
        <f t="shared" si="79"/>
        <v>31.97</v>
      </c>
      <c r="Y1245" s="3">
        <v>1343.32</v>
      </c>
      <c r="Z1245" s="3">
        <v>123.66</v>
      </c>
      <c r="AA1245" s="3">
        <f t="shared" si="76"/>
        <v>1466.98</v>
      </c>
    </row>
    <row r="1246" spans="1:27" x14ac:dyDescent="0.25">
      <c r="A1246" s="93">
        <v>2006</v>
      </c>
      <c r="B1246" s="93" t="s">
        <v>71</v>
      </c>
      <c r="C1246" s="121" t="s">
        <v>14</v>
      </c>
      <c r="D1246" s="3">
        <f>VLOOKUP(B1246,SWH!$A$4:$C$19,3,FALSE)</f>
        <v>2293.9899999999998</v>
      </c>
      <c r="E1246" s="3">
        <v>0</v>
      </c>
      <c r="F1246" s="3">
        <v>657.31</v>
      </c>
      <c r="G1246" s="3">
        <v>257.37</v>
      </c>
      <c r="H1246" s="3">
        <v>475.23</v>
      </c>
      <c r="I1246" s="3">
        <v>114.96</v>
      </c>
      <c r="J1246" s="3">
        <v>195.16</v>
      </c>
      <c r="K1246" s="3">
        <v>0</v>
      </c>
      <c r="L1246" s="3">
        <v>0</v>
      </c>
      <c r="M1246" s="3">
        <v>423.73</v>
      </c>
      <c r="N1246" s="3">
        <v>0</v>
      </c>
      <c r="O1246" s="3">
        <f>VLOOKUP(B1246,SWH!$A$4:$B$19,2,FALSE)</f>
        <v>0</v>
      </c>
      <c r="P1246" s="3">
        <f t="shared" si="77"/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94.34</v>
      </c>
      <c r="V1246" s="3">
        <v>0</v>
      </c>
      <c r="W1246" s="3">
        <f t="shared" si="78"/>
        <v>681.1</v>
      </c>
      <c r="X1246" s="3">
        <f t="shared" si="79"/>
        <v>657.31</v>
      </c>
      <c r="Y1246" s="3">
        <v>1466.46</v>
      </c>
      <c r="Z1246" s="3">
        <v>751.65</v>
      </c>
      <c r="AA1246" s="3">
        <f t="shared" si="76"/>
        <v>2218.11</v>
      </c>
    </row>
    <row r="1247" spans="1:27" x14ac:dyDescent="0.25">
      <c r="A1247" s="93">
        <v>2006</v>
      </c>
      <c r="B1247" s="93" t="s">
        <v>71</v>
      </c>
      <c r="C1247" s="121" t="s">
        <v>2</v>
      </c>
      <c r="D1247" s="3">
        <f>VLOOKUP(B1247,SWH!$A$4:$C$19,3,FALSE)</f>
        <v>2293.9899999999998</v>
      </c>
      <c r="E1247" s="3">
        <v>0</v>
      </c>
      <c r="F1247" s="3">
        <v>221.23</v>
      </c>
      <c r="G1247" s="3">
        <v>229.55</v>
      </c>
      <c r="H1247" s="3">
        <v>475.23</v>
      </c>
      <c r="I1247" s="3">
        <v>115.05</v>
      </c>
      <c r="J1247" s="3">
        <v>195.16</v>
      </c>
      <c r="K1247" s="3">
        <v>0</v>
      </c>
      <c r="L1247" s="3">
        <v>0</v>
      </c>
      <c r="M1247" s="3">
        <v>458.99</v>
      </c>
      <c r="N1247" s="3">
        <v>0</v>
      </c>
      <c r="O1247" s="3">
        <f>VLOOKUP(B1247,SWH!$A$4:$B$19,2,FALSE)</f>
        <v>0</v>
      </c>
      <c r="P1247" s="3">
        <f t="shared" si="77"/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93.47</v>
      </c>
      <c r="V1247" s="3">
        <v>0</v>
      </c>
      <c r="W1247" s="3">
        <f t="shared" si="78"/>
        <v>688.54</v>
      </c>
      <c r="X1247" s="3">
        <f t="shared" si="79"/>
        <v>221.23</v>
      </c>
      <c r="Y1247" s="3">
        <v>1473.98</v>
      </c>
      <c r="Z1247" s="3">
        <v>314.7</v>
      </c>
      <c r="AA1247" s="3">
        <f t="shared" si="76"/>
        <v>1788.68</v>
      </c>
    </row>
    <row r="1248" spans="1:27" x14ac:dyDescent="0.25">
      <c r="A1248" s="93">
        <v>2006</v>
      </c>
      <c r="B1248" s="93" t="s">
        <v>71</v>
      </c>
      <c r="C1248" s="121" t="s">
        <v>18</v>
      </c>
      <c r="D1248" s="3">
        <f>VLOOKUP(B1248,SWH!$A$4:$C$19,3,FALSE)</f>
        <v>2293.9899999999998</v>
      </c>
      <c r="E1248" s="3">
        <v>0</v>
      </c>
      <c r="F1248" s="3">
        <v>361.48</v>
      </c>
      <c r="G1248" s="3">
        <v>62.94</v>
      </c>
      <c r="H1248" s="3">
        <v>475.23</v>
      </c>
      <c r="I1248" s="3">
        <v>114.83</v>
      </c>
      <c r="J1248" s="3">
        <v>195.16</v>
      </c>
      <c r="K1248" s="3">
        <v>0</v>
      </c>
      <c r="L1248" s="3">
        <v>0</v>
      </c>
      <c r="M1248" s="3">
        <v>400.61</v>
      </c>
      <c r="N1248" s="3">
        <v>0</v>
      </c>
      <c r="O1248" s="3">
        <f>VLOOKUP(B1248,SWH!$A$4:$B$19,2,FALSE)</f>
        <v>0</v>
      </c>
      <c r="P1248" s="3">
        <f t="shared" si="77"/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95.22</v>
      </c>
      <c r="V1248" s="3">
        <v>0</v>
      </c>
      <c r="W1248" s="3">
        <f t="shared" si="78"/>
        <v>463.55</v>
      </c>
      <c r="X1248" s="3">
        <f t="shared" si="79"/>
        <v>361.48</v>
      </c>
      <c r="Y1248" s="3">
        <v>1248.77</v>
      </c>
      <c r="Z1248" s="3">
        <v>456.7</v>
      </c>
      <c r="AA1248" s="3">
        <f t="shared" si="76"/>
        <v>1705.47</v>
      </c>
    </row>
    <row r="1249" spans="1:27" x14ac:dyDescent="0.25">
      <c r="A1249" s="93">
        <v>2006</v>
      </c>
      <c r="B1249" s="93" t="s">
        <v>71</v>
      </c>
      <c r="C1249" s="121" t="s">
        <v>4</v>
      </c>
      <c r="D1249" s="3">
        <f>VLOOKUP(B1249,SWH!$A$4:$C$19,3,FALSE)</f>
        <v>2293.9899999999998</v>
      </c>
      <c r="E1249" s="3">
        <v>0</v>
      </c>
      <c r="F1249" s="3">
        <v>835.74</v>
      </c>
      <c r="G1249" s="3">
        <v>134.16</v>
      </c>
      <c r="H1249" s="3">
        <v>475.23</v>
      </c>
      <c r="I1249" s="3">
        <v>115</v>
      </c>
      <c r="J1249" s="3">
        <v>195.16</v>
      </c>
      <c r="K1249" s="3">
        <v>0</v>
      </c>
      <c r="L1249" s="3">
        <v>0</v>
      </c>
      <c r="M1249" s="3">
        <v>452.48</v>
      </c>
      <c r="N1249" s="3">
        <v>0</v>
      </c>
      <c r="O1249" s="3">
        <f>VLOOKUP(B1249,SWH!$A$4:$B$19,2,FALSE)</f>
        <v>0</v>
      </c>
      <c r="P1249" s="3">
        <f t="shared" si="77"/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96.82</v>
      </c>
      <c r="V1249" s="3">
        <v>0</v>
      </c>
      <c r="W1249" s="3">
        <f t="shared" si="78"/>
        <v>586.64</v>
      </c>
      <c r="X1249" s="3">
        <f t="shared" si="79"/>
        <v>835.74</v>
      </c>
      <c r="Y1249" s="3">
        <v>1372.03</v>
      </c>
      <c r="Z1249" s="3">
        <v>932.56</v>
      </c>
      <c r="AA1249" s="3">
        <f t="shared" si="76"/>
        <v>2304.59</v>
      </c>
    </row>
    <row r="1250" spans="1:27" x14ac:dyDescent="0.25">
      <c r="A1250" s="93">
        <v>2006</v>
      </c>
      <c r="B1250" s="93" t="s">
        <v>71</v>
      </c>
      <c r="C1250" s="121" t="s">
        <v>5</v>
      </c>
      <c r="D1250" s="3">
        <f>VLOOKUP(B1250,SWH!$A$4:$C$19,3,FALSE)</f>
        <v>2293.9899999999998</v>
      </c>
      <c r="E1250" s="3">
        <v>0</v>
      </c>
      <c r="F1250" s="3">
        <v>437.49</v>
      </c>
      <c r="G1250" s="3">
        <v>155.53</v>
      </c>
      <c r="H1250" s="3">
        <v>475.23</v>
      </c>
      <c r="I1250" s="3">
        <v>115</v>
      </c>
      <c r="J1250" s="3">
        <v>195.16</v>
      </c>
      <c r="K1250" s="3">
        <v>0</v>
      </c>
      <c r="L1250" s="3">
        <v>0</v>
      </c>
      <c r="M1250" s="3">
        <v>479.44</v>
      </c>
      <c r="N1250" s="3">
        <v>0</v>
      </c>
      <c r="O1250" s="3">
        <f>VLOOKUP(B1250,SWH!$A$4:$B$19,2,FALSE)</f>
        <v>0</v>
      </c>
      <c r="P1250" s="3">
        <f t="shared" si="77"/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96.09</v>
      </c>
      <c r="V1250" s="3">
        <v>0</v>
      </c>
      <c r="W1250" s="3">
        <f t="shared" si="78"/>
        <v>634.97</v>
      </c>
      <c r="X1250" s="3">
        <f t="shared" si="79"/>
        <v>437.49</v>
      </c>
      <c r="Y1250" s="3">
        <v>1420.37</v>
      </c>
      <c r="Z1250" s="3">
        <v>533.59</v>
      </c>
      <c r="AA1250" s="3">
        <f t="shared" si="76"/>
        <v>1953.96</v>
      </c>
    </row>
    <row r="1251" spans="1:27" x14ac:dyDescent="0.25">
      <c r="A1251" s="93">
        <v>2006</v>
      </c>
      <c r="B1251" s="93" t="s">
        <v>71</v>
      </c>
      <c r="C1251" s="121" t="s">
        <v>15</v>
      </c>
      <c r="D1251" s="3">
        <f>VLOOKUP(B1251,SWH!$A$4:$C$19,3,FALSE)</f>
        <v>2293.9899999999998</v>
      </c>
      <c r="E1251" s="3">
        <v>0</v>
      </c>
      <c r="F1251" s="3">
        <v>449.33</v>
      </c>
      <c r="G1251" s="3">
        <v>25.09</v>
      </c>
      <c r="H1251" s="3">
        <v>475.23</v>
      </c>
      <c r="I1251" s="3">
        <v>114.82</v>
      </c>
      <c r="J1251" s="3">
        <v>195.16</v>
      </c>
      <c r="K1251" s="3">
        <v>0</v>
      </c>
      <c r="L1251" s="3">
        <v>0</v>
      </c>
      <c r="M1251" s="3">
        <v>391.19</v>
      </c>
      <c r="N1251" s="3">
        <v>0</v>
      </c>
      <c r="O1251" s="3">
        <f>VLOOKUP(B1251,SWH!$A$4:$B$19,2,FALSE)</f>
        <v>0</v>
      </c>
      <c r="P1251" s="3">
        <f t="shared" si="77"/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96.64</v>
      </c>
      <c r="V1251" s="3">
        <v>0</v>
      </c>
      <c r="W1251" s="3">
        <f t="shared" si="78"/>
        <v>416.28</v>
      </c>
      <c r="X1251" s="3">
        <f t="shared" si="79"/>
        <v>449.33</v>
      </c>
      <c r="Y1251" s="3">
        <v>1201.49</v>
      </c>
      <c r="Z1251" s="3">
        <v>545.98</v>
      </c>
      <c r="AA1251" s="3">
        <f t="shared" si="76"/>
        <v>1747.47</v>
      </c>
    </row>
    <row r="1252" spans="1:27" x14ac:dyDescent="0.25">
      <c r="A1252" s="93">
        <v>2006</v>
      </c>
      <c r="B1252" s="93" t="s">
        <v>71</v>
      </c>
      <c r="C1252" s="121" t="s">
        <v>16</v>
      </c>
      <c r="D1252" s="3">
        <f>VLOOKUP(B1252,SWH!$A$4:$C$19,3,FALSE)</f>
        <v>2293.9899999999998</v>
      </c>
      <c r="E1252" s="3">
        <v>0</v>
      </c>
      <c r="F1252" s="3">
        <v>1163.0899999999999</v>
      </c>
      <c r="G1252" s="3">
        <v>147.56</v>
      </c>
      <c r="H1252" s="3">
        <v>475.23</v>
      </c>
      <c r="I1252" s="3">
        <v>114.94</v>
      </c>
      <c r="J1252" s="3">
        <v>195.16</v>
      </c>
      <c r="K1252" s="3">
        <v>0</v>
      </c>
      <c r="L1252" s="3">
        <v>0</v>
      </c>
      <c r="M1252" s="3">
        <v>488.21</v>
      </c>
      <c r="N1252" s="3">
        <v>0</v>
      </c>
      <c r="O1252" s="3">
        <f>VLOOKUP(B1252,SWH!$A$4:$B$19,2,FALSE)</f>
        <v>0</v>
      </c>
      <c r="P1252" s="3">
        <f t="shared" si="77"/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98.63</v>
      </c>
      <c r="V1252" s="3">
        <v>0</v>
      </c>
      <c r="W1252" s="3">
        <f t="shared" si="78"/>
        <v>635.77</v>
      </c>
      <c r="X1252" s="3">
        <f t="shared" si="79"/>
        <v>1163.0899999999999</v>
      </c>
      <c r="Y1252" s="3">
        <v>1421.1</v>
      </c>
      <c r="Z1252" s="3">
        <v>1261.73</v>
      </c>
      <c r="AA1252" s="3">
        <f t="shared" si="76"/>
        <v>2682.83</v>
      </c>
    </row>
    <row r="1253" spans="1:27" x14ac:dyDescent="0.25">
      <c r="A1253" s="93">
        <v>2006</v>
      </c>
      <c r="B1253" s="93" t="s">
        <v>71</v>
      </c>
      <c r="C1253" s="121" t="s">
        <v>9</v>
      </c>
      <c r="D1253" s="3">
        <f>VLOOKUP(B1253,SWH!$A$4:$C$19,3,FALSE)</f>
        <v>2293.9899999999998</v>
      </c>
      <c r="E1253" s="3">
        <v>0</v>
      </c>
      <c r="F1253" s="3">
        <v>746.29</v>
      </c>
      <c r="G1253" s="3">
        <v>96.5</v>
      </c>
      <c r="H1253" s="3">
        <v>475.23</v>
      </c>
      <c r="I1253" s="3">
        <v>114.86</v>
      </c>
      <c r="J1253" s="3">
        <v>195.16</v>
      </c>
      <c r="K1253" s="3">
        <v>0</v>
      </c>
      <c r="L1253" s="3">
        <v>0</v>
      </c>
      <c r="M1253" s="3">
        <v>512.12</v>
      </c>
      <c r="N1253" s="3">
        <v>0</v>
      </c>
      <c r="O1253" s="3">
        <f>VLOOKUP(B1253,SWH!$A$4:$B$19,2,FALSE)</f>
        <v>0</v>
      </c>
      <c r="P1253" s="3">
        <f t="shared" si="77"/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98.17</v>
      </c>
      <c r="V1253" s="3">
        <v>0</v>
      </c>
      <c r="W1253" s="3">
        <f t="shared" si="78"/>
        <v>608.62</v>
      </c>
      <c r="X1253" s="3">
        <f t="shared" si="79"/>
        <v>746.29</v>
      </c>
      <c r="Y1253" s="3">
        <v>1393.87</v>
      </c>
      <c r="Z1253" s="3">
        <v>844.46</v>
      </c>
      <c r="AA1253" s="3">
        <f t="shared" si="76"/>
        <v>2238.33</v>
      </c>
    </row>
    <row r="1254" spans="1:27" x14ac:dyDescent="0.25">
      <c r="A1254" s="93">
        <v>2006</v>
      </c>
      <c r="B1254" s="93" t="s">
        <v>71</v>
      </c>
      <c r="C1254" s="121" t="s">
        <v>12</v>
      </c>
      <c r="D1254" s="3">
        <f>VLOOKUP(B1254,SWH!$A$4:$C$19,3,FALSE)</f>
        <v>2293.9899999999998</v>
      </c>
      <c r="E1254" s="3">
        <v>0</v>
      </c>
      <c r="F1254" s="3">
        <v>1458.54</v>
      </c>
      <c r="G1254" s="3">
        <v>121.48</v>
      </c>
      <c r="H1254" s="3">
        <v>475.23</v>
      </c>
      <c r="I1254" s="3">
        <v>114.79</v>
      </c>
      <c r="J1254" s="3">
        <v>195.16</v>
      </c>
      <c r="K1254" s="3">
        <v>0</v>
      </c>
      <c r="L1254" s="3">
        <v>0</v>
      </c>
      <c r="M1254" s="3">
        <v>503.85</v>
      </c>
      <c r="N1254" s="3">
        <v>0</v>
      </c>
      <c r="O1254" s="3">
        <f>VLOOKUP(B1254,SWH!$A$4:$B$19,2,FALSE)</f>
        <v>0</v>
      </c>
      <c r="P1254" s="3">
        <f t="shared" si="77"/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100.78</v>
      </c>
      <c r="V1254" s="3">
        <v>0</v>
      </c>
      <c r="W1254" s="3">
        <f t="shared" si="78"/>
        <v>625.33000000000004</v>
      </c>
      <c r="X1254" s="3">
        <f t="shared" si="79"/>
        <v>1458.54</v>
      </c>
      <c r="Y1254" s="3">
        <v>1410.51</v>
      </c>
      <c r="Z1254" s="3">
        <v>1559.31</v>
      </c>
      <c r="AA1254" s="3">
        <f t="shared" si="76"/>
        <v>2969.8199999999997</v>
      </c>
    </row>
    <row r="1255" spans="1:27" x14ac:dyDescent="0.25">
      <c r="A1255" s="93">
        <v>2006</v>
      </c>
      <c r="B1255" s="93" t="s">
        <v>71</v>
      </c>
      <c r="C1255" s="121" t="s">
        <v>8</v>
      </c>
      <c r="D1255" s="3">
        <f>VLOOKUP(B1255,SWH!$A$4:$C$19,3,FALSE)</f>
        <v>2293.9899999999998</v>
      </c>
      <c r="E1255" s="3">
        <v>0</v>
      </c>
      <c r="F1255" s="3">
        <v>2063.02</v>
      </c>
      <c r="G1255" s="3">
        <v>60.95</v>
      </c>
      <c r="H1255" s="3">
        <v>475.23</v>
      </c>
      <c r="I1255" s="3">
        <v>114.16</v>
      </c>
      <c r="J1255" s="3">
        <v>195.16</v>
      </c>
      <c r="K1255" s="3">
        <v>0</v>
      </c>
      <c r="L1255" s="3">
        <v>0</v>
      </c>
      <c r="M1255" s="3">
        <v>566.28</v>
      </c>
      <c r="N1255" s="3">
        <v>0</v>
      </c>
      <c r="O1255" s="3">
        <f>VLOOKUP(B1255,SWH!$A$4:$B$19,2,FALSE)</f>
        <v>0</v>
      </c>
      <c r="P1255" s="3">
        <f t="shared" si="77"/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103.69</v>
      </c>
      <c r="V1255" s="3">
        <v>0</v>
      </c>
      <c r="W1255" s="3">
        <f t="shared" si="78"/>
        <v>627.23</v>
      </c>
      <c r="X1255" s="3">
        <f t="shared" si="79"/>
        <v>2063.02</v>
      </c>
      <c r="Y1255" s="3">
        <v>1411.78</v>
      </c>
      <c r="Z1255" s="3">
        <v>2166.71</v>
      </c>
      <c r="AA1255" s="3">
        <f t="shared" si="76"/>
        <v>3578.49</v>
      </c>
    </row>
    <row r="1256" spans="1:27" x14ac:dyDescent="0.25">
      <c r="A1256" s="93">
        <v>2009</v>
      </c>
      <c r="B1256" s="93" t="s">
        <v>71</v>
      </c>
      <c r="C1256" s="121" t="s">
        <v>10</v>
      </c>
      <c r="D1256" s="3">
        <f>VLOOKUP(B1256,SWH!$A$4:$C$19,3,FALSE)</f>
        <v>2293.9899999999998</v>
      </c>
      <c r="E1256" s="3">
        <v>0</v>
      </c>
      <c r="F1256" s="3">
        <v>0</v>
      </c>
      <c r="G1256" s="3">
        <v>1155.54</v>
      </c>
      <c r="H1256" s="3">
        <v>475.23</v>
      </c>
      <c r="I1256" s="3">
        <v>73.09</v>
      </c>
      <c r="J1256" s="3">
        <v>195.16</v>
      </c>
      <c r="K1256" s="3">
        <v>0</v>
      </c>
      <c r="L1256" s="3">
        <v>0</v>
      </c>
      <c r="M1256" s="3">
        <v>439.36</v>
      </c>
      <c r="N1256" s="3">
        <v>0</v>
      </c>
      <c r="O1256" s="3">
        <f>VLOOKUP(B1256,SWH!$A$4:$B$19,2,FALSE)</f>
        <v>0</v>
      </c>
      <c r="P1256" s="3">
        <f t="shared" si="77"/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83.39</v>
      </c>
      <c r="V1256" s="3">
        <v>0</v>
      </c>
      <c r="W1256" s="3">
        <f t="shared" si="78"/>
        <v>1594.9</v>
      </c>
      <c r="X1256" s="3">
        <f t="shared" si="79"/>
        <v>0</v>
      </c>
      <c r="Y1256" s="3">
        <v>2338.38</v>
      </c>
      <c r="Z1256" s="3">
        <v>83.39</v>
      </c>
      <c r="AA1256" s="3">
        <f t="shared" si="76"/>
        <v>2421.77</v>
      </c>
    </row>
    <row r="1257" spans="1:27" x14ac:dyDescent="0.25">
      <c r="A1257" s="93">
        <v>2009</v>
      </c>
      <c r="B1257" s="93" t="s">
        <v>71</v>
      </c>
      <c r="C1257" s="121" t="s">
        <v>6</v>
      </c>
      <c r="D1257" s="3">
        <f>VLOOKUP(B1257,SWH!$A$4:$C$19,3,FALSE)</f>
        <v>2293.9899999999998</v>
      </c>
      <c r="E1257" s="3">
        <v>0</v>
      </c>
      <c r="F1257" s="3">
        <v>0.24</v>
      </c>
      <c r="G1257" s="3">
        <v>1115.5999999999999</v>
      </c>
      <c r="H1257" s="3">
        <v>475.23</v>
      </c>
      <c r="I1257" s="3">
        <v>73.099999999999994</v>
      </c>
      <c r="J1257" s="3">
        <v>195.16</v>
      </c>
      <c r="K1257" s="3">
        <v>0</v>
      </c>
      <c r="L1257" s="3">
        <v>0</v>
      </c>
      <c r="M1257" s="3">
        <v>472.23</v>
      </c>
      <c r="N1257" s="3">
        <v>0</v>
      </c>
      <c r="O1257" s="3">
        <f>VLOOKUP(B1257,SWH!$A$4:$B$19,2,FALSE)</f>
        <v>0</v>
      </c>
      <c r="P1257" s="3">
        <f t="shared" si="77"/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83.31</v>
      </c>
      <c r="V1257" s="3">
        <v>0</v>
      </c>
      <c r="W1257" s="3">
        <f t="shared" si="78"/>
        <v>1587.83</v>
      </c>
      <c r="X1257" s="3">
        <f t="shared" si="79"/>
        <v>0.24</v>
      </c>
      <c r="Y1257" s="3">
        <v>2331.3200000000002</v>
      </c>
      <c r="Z1257" s="3">
        <v>83.54</v>
      </c>
      <c r="AA1257" s="3">
        <f t="shared" si="76"/>
        <v>2414.86</v>
      </c>
    </row>
    <row r="1258" spans="1:27" x14ac:dyDescent="0.25">
      <c r="A1258" s="93">
        <v>2009</v>
      </c>
      <c r="B1258" s="93" t="s">
        <v>71</v>
      </c>
      <c r="C1258" s="121" t="s">
        <v>11</v>
      </c>
      <c r="D1258" s="3">
        <f>VLOOKUP(B1258,SWH!$A$4:$C$19,3,FALSE)</f>
        <v>2293.9899999999998</v>
      </c>
      <c r="E1258" s="3">
        <v>0</v>
      </c>
      <c r="F1258" s="3">
        <v>0.01</v>
      </c>
      <c r="G1258" s="3">
        <v>817.79</v>
      </c>
      <c r="H1258" s="3">
        <v>475.23</v>
      </c>
      <c r="I1258" s="3">
        <v>73.11</v>
      </c>
      <c r="J1258" s="3">
        <v>195.16</v>
      </c>
      <c r="K1258" s="3">
        <v>0</v>
      </c>
      <c r="L1258" s="3">
        <v>0</v>
      </c>
      <c r="M1258" s="3">
        <v>414.72</v>
      </c>
      <c r="N1258" s="3">
        <v>0</v>
      </c>
      <c r="O1258" s="3">
        <f>VLOOKUP(B1258,SWH!$A$4:$B$19,2,FALSE)</f>
        <v>0</v>
      </c>
      <c r="P1258" s="3">
        <f t="shared" si="77"/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85.32</v>
      </c>
      <c r="V1258" s="3">
        <v>0</v>
      </c>
      <c r="W1258" s="3">
        <f t="shared" si="78"/>
        <v>1232.51</v>
      </c>
      <c r="X1258" s="3">
        <f t="shared" si="79"/>
        <v>0.01</v>
      </c>
      <c r="Y1258" s="3">
        <v>1976.02</v>
      </c>
      <c r="Z1258" s="3">
        <v>85.33</v>
      </c>
      <c r="AA1258" s="3">
        <f t="shared" si="76"/>
        <v>2061.35</v>
      </c>
    </row>
    <row r="1259" spans="1:27" x14ac:dyDescent="0.25">
      <c r="A1259" s="93">
        <v>2009</v>
      </c>
      <c r="B1259" s="93" t="s">
        <v>71</v>
      </c>
      <c r="C1259" s="121" t="s">
        <v>13</v>
      </c>
      <c r="D1259" s="3">
        <f>VLOOKUP(B1259,SWH!$A$4:$C$19,3,FALSE)</f>
        <v>2293.9899999999998</v>
      </c>
      <c r="E1259" s="3">
        <v>0</v>
      </c>
      <c r="F1259" s="3">
        <v>10.54</v>
      </c>
      <c r="G1259" s="3">
        <v>901.1</v>
      </c>
      <c r="H1259" s="3">
        <v>475.23</v>
      </c>
      <c r="I1259" s="3">
        <v>73.02</v>
      </c>
      <c r="J1259" s="3">
        <v>195.16</v>
      </c>
      <c r="K1259" s="3">
        <v>0</v>
      </c>
      <c r="L1259" s="3">
        <v>0</v>
      </c>
      <c r="M1259" s="3">
        <v>465.12</v>
      </c>
      <c r="N1259" s="3">
        <v>0</v>
      </c>
      <c r="O1259" s="3">
        <f>VLOOKUP(B1259,SWH!$A$4:$B$19,2,FALSE)</f>
        <v>0</v>
      </c>
      <c r="P1259" s="3">
        <f t="shared" si="77"/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85.4</v>
      </c>
      <c r="V1259" s="3">
        <v>0</v>
      </c>
      <c r="W1259" s="3">
        <f t="shared" si="78"/>
        <v>1366.22</v>
      </c>
      <c r="X1259" s="3">
        <f t="shared" si="79"/>
        <v>10.54</v>
      </c>
      <c r="Y1259" s="3">
        <v>2109.63</v>
      </c>
      <c r="Z1259" s="3">
        <v>95.94</v>
      </c>
      <c r="AA1259" s="3">
        <f t="shared" si="76"/>
        <v>2205.5700000000002</v>
      </c>
    </row>
    <row r="1260" spans="1:27" x14ac:dyDescent="0.25">
      <c r="A1260" s="93">
        <v>2009</v>
      </c>
      <c r="B1260" s="93" t="s">
        <v>71</v>
      </c>
      <c r="C1260" s="121" t="s">
        <v>19</v>
      </c>
      <c r="D1260" s="3">
        <f>VLOOKUP(B1260,SWH!$A$4:$C$19,3,FALSE)</f>
        <v>2293.9899999999998</v>
      </c>
      <c r="E1260" s="3">
        <v>0</v>
      </c>
      <c r="F1260" s="3">
        <v>21.55</v>
      </c>
      <c r="G1260" s="3">
        <v>631.70000000000005</v>
      </c>
      <c r="H1260" s="3">
        <v>475.23</v>
      </c>
      <c r="I1260" s="3">
        <v>72.989999999999995</v>
      </c>
      <c r="J1260" s="3">
        <v>195.16</v>
      </c>
      <c r="K1260" s="3">
        <v>0</v>
      </c>
      <c r="L1260" s="3">
        <v>0</v>
      </c>
      <c r="M1260" s="3">
        <v>390.8</v>
      </c>
      <c r="N1260" s="3">
        <v>0</v>
      </c>
      <c r="O1260" s="3">
        <f>VLOOKUP(B1260,SWH!$A$4:$B$19,2,FALSE)</f>
        <v>0</v>
      </c>
      <c r="P1260" s="3">
        <f t="shared" si="77"/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87.53</v>
      </c>
      <c r="V1260" s="3">
        <v>0</v>
      </c>
      <c r="W1260" s="3">
        <f t="shared" si="78"/>
        <v>1022.5</v>
      </c>
      <c r="X1260" s="3">
        <f t="shared" si="79"/>
        <v>21.55</v>
      </c>
      <c r="Y1260" s="3">
        <v>1765.88</v>
      </c>
      <c r="Z1260" s="3">
        <v>109.08</v>
      </c>
      <c r="AA1260" s="3">
        <f t="shared" si="76"/>
        <v>1874.96</v>
      </c>
    </row>
    <row r="1261" spans="1:27" x14ac:dyDescent="0.25">
      <c r="A1261" s="93">
        <v>2009</v>
      </c>
      <c r="B1261" s="93" t="s">
        <v>71</v>
      </c>
      <c r="C1261" s="121" t="s">
        <v>20</v>
      </c>
      <c r="D1261" s="3">
        <f>VLOOKUP(B1261,SWH!$A$4:$C$19,3,FALSE)</f>
        <v>2293.9899999999998</v>
      </c>
      <c r="E1261" s="3">
        <v>0</v>
      </c>
      <c r="F1261" s="3">
        <v>9.9600000000000009</v>
      </c>
      <c r="G1261" s="3">
        <v>468.8</v>
      </c>
      <c r="H1261" s="3">
        <v>475.23</v>
      </c>
      <c r="I1261" s="3">
        <v>73.05</v>
      </c>
      <c r="J1261" s="3">
        <v>195.16</v>
      </c>
      <c r="K1261" s="3">
        <v>0</v>
      </c>
      <c r="L1261" s="3">
        <v>0</v>
      </c>
      <c r="M1261" s="3">
        <v>447.15</v>
      </c>
      <c r="N1261" s="3">
        <v>0</v>
      </c>
      <c r="O1261" s="3">
        <f>VLOOKUP(B1261,SWH!$A$4:$B$19,2,FALSE)</f>
        <v>0</v>
      </c>
      <c r="P1261" s="3">
        <f t="shared" si="77"/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87.67</v>
      </c>
      <c r="V1261" s="3">
        <v>0</v>
      </c>
      <c r="W1261" s="3">
        <f t="shared" si="78"/>
        <v>915.95</v>
      </c>
      <c r="X1261" s="3">
        <f t="shared" si="79"/>
        <v>9.9600000000000009</v>
      </c>
      <c r="Y1261" s="3">
        <v>1659.39</v>
      </c>
      <c r="Z1261" s="3">
        <v>97.64</v>
      </c>
      <c r="AA1261" s="3">
        <f t="shared" si="76"/>
        <v>1757.0300000000002</v>
      </c>
    </row>
    <row r="1262" spans="1:27" x14ac:dyDescent="0.25">
      <c r="A1262" s="93">
        <v>2009</v>
      </c>
      <c r="B1262" s="93" t="s">
        <v>71</v>
      </c>
      <c r="C1262" s="121" t="s">
        <v>3</v>
      </c>
      <c r="D1262" s="3">
        <f>VLOOKUP(B1262,SWH!$A$4:$C$19,3,FALSE)</f>
        <v>2293.9899999999998</v>
      </c>
      <c r="E1262" s="3">
        <v>0</v>
      </c>
      <c r="F1262" s="3">
        <v>138.96</v>
      </c>
      <c r="G1262" s="3">
        <v>337.93</v>
      </c>
      <c r="H1262" s="3">
        <v>475.23</v>
      </c>
      <c r="I1262" s="3">
        <v>73.03</v>
      </c>
      <c r="J1262" s="3">
        <v>195.16</v>
      </c>
      <c r="K1262" s="3">
        <v>0</v>
      </c>
      <c r="L1262" s="3">
        <v>0</v>
      </c>
      <c r="M1262" s="3">
        <v>408.72</v>
      </c>
      <c r="N1262" s="3">
        <v>0</v>
      </c>
      <c r="O1262" s="3">
        <f>VLOOKUP(B1262,SWH!$A$4:$B$19,2,FALSE)</f>
        <v>0</v>
      </c>
      <c r="P1262" s="3">
        <f t="shared" si="77"/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91.31</v>
      </c>
      <c r="V1262" s="3">
        <v>0</v>
      </c>
      <c r="W1262" s="3">
        <f t="shared" si="78"/>
        <v>746.65000000000009</v>
      </c>
      <c r="X1262" s="3">
        <f t="shared" si="79"/>
        <v>138.96</v>
      </c>
      <c r="Y1262" s="3">
        <v>1490.07</v>
      </c>
      <c r="Z1262" s="3">
        <v>230.26</v>
      </c>
      <c r="AA1262" s="3">
        <f t="shared" si="76"/>
        <v>1720.33</v>
      </c>
    </row>
    <row r="1263" spans="1:27" x14ac:dyDescent="0.25">
      <c r="A1263" s="93">
        <v>2009</v>
      </c>
      <c r="B1263" s="93" t="s">
        <v>71</v>
      </c>
      <c r="C1263" s="121" t="s">
        <v>7</v>
      </c>
      <c r="D1263" s="3">
        <f>VLOOKUP(B1263,SWH!$A$4:$C$19,3,FALSE)</f>
        <v>2293.9899999999998</v>
      </c>
      <c r="E1263" s="3">
        <v>0</v>
      </c>
      <c r="F1263" s="3">
        <v>42.94</v>
      </c>
      <c r="G1263" s="3">
        <v>335.74</v>
      </c>
      <c r="H1263" s="3">
        <v>475.23</v>
      </c>
      <c r="I1263" s="3">
        <v>73.03</v>
      </c>
      <c r="J1263" s="3">
        <v>195.16</v>
      </c>
      <c r="K1263" s="3">
        <v>0</v>
      </c>
      <c r="L1263" s="3">
        <v>0</v>
      </c>
      <c r="M1263" s="3">
        <v>432.93</v>
      </c>
      <c r="N1263" s="3">
        <v>0</v>
      </c>
      <c r="O1263" s="3">
        <f>VLOOKUP(B1263,SWH!$A$4:$B$19,2,FALSE)</f>
        <v>0</v>
      </c>
      <c r="P1263" s="3">
        <f t="shared" si="77"/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90.32</v>
      </c>
      <c r="V1263" s="3">
        <v>0</v>
      </c>
      <c r="W1263" s="3">
        <f t="shared" si="78"/>
        <v>768.67000000000007</v>
      </c>
      <c r="X1263" s="3">
        <f t="shared" si="79"/>
        <v>42.94</v>
      </c>
      <c r="Y1263" s="3">
        <v>1512.1</v>
      </c>
      <c r="Z1263" s="3">
        <v>133.26</v>
      </c>
      <c r="AA1263" s="3">
        <f t="shared" si="76"/>
        <v>1645.36</v>
      </c>
    </row>
    <row r="1264" spans="1:27" x14ac:dyDescent="0.25">
      <c r="A1264" s="93">
        <v>2009</v>
      </c>
      <c r="B1264" s="93" t="s">
        <v>71</v>
      </c>
      <c r="C1264" s="121" t="s">
        <v>17</v>
      </c>
      <c r="D1264" s="3">
        <f>VLOOKUP(B1264,SWH!$A$4:$C$19,3,FALSE)</f>
        <v>2293.9899999999998</v>
      </c>
      <c r="E1264" s="3">
        <v>0</v>
      </c>
      <c r="F1264" s="3">
        <v>28.14</v>
      </c>
      <c r="G1264" s="3">
        <v>158.9</v>
      </c>
      <c r="H1264" s="3">
        <v>475.23</v>
      </c>
      <c r="I1264" s="3">
        <v>73.02</v>
      </c>
      <c r="J1264" s="3">
        <v>195.16</v>
      </c>
      <c r="K1264" s="3">
        <v>0</v>
      </c>
      <c r="L1264" s="3">
        <v>0</v>
      </c>
      <c r="M1264" s="3">
        <v>385.42</v>
      </c>
      <c r="N1264" s="3">
        <v>0</v>
      </c>
      <c r="O1264" s="3">
        <f>VLOOKUP(B1264,SWH!$A$4:$B$19,2,FALSE)</f>
        <v>0</v>
      </c>
      <c r="P1264" s="3">
        <f t="shared" si="77"/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91.66</v>
      </c>
      <c r="V1264" s="3">
        <v>0</v>
      </c>
      <c r="W1264" s="3">
        <f t="shared" si="78"/>
        <v>544.32000000000005</v>
      </c>
      <c r="X1264" s="3">
        <f t="shared" si="79"/>
        <v>28.14</v>
      </c>
      <c r="Y1264" s="3">
        <v>1287.72</v>
      </c>
      <c r="Z1264" s="3">
        <v>119.79</v>
      </c>
      <c r="AA1264" s="3">
        <f t="shared" si="76"/>
        <v>1407.51</v>
      </c>
    </row>
    <row r="1265" spans="1:27" x14ac:dyDescent="0.25">
      <c r="A1265" s="93">
        <v>2009</v>
      </c>
      <c r="B1265" s="93" t="s">
        <v>71</v>
      </c>
      <c r="C1265" s="121" t="s">
        <v>14</v>
      </c>
      <c r="D1265" s="3">
        <f>VLOOKUP(B1265,SWH!$A$4:$C$19,3,FALSE)</f>
        <v>2293.9899999999998</v>
      </c>
      <c r="E1265" s="3">
        <v>0</v>
      </c>
      <c r="F1265" s="3">
        <v>372.44</v>
      </c>
      <c r="G1265" s="3">
        <v>208.77</v>
      </c>
      <c r="H1265" s="3">
        <v>475.23</v>
      </c>
      <c r="I1265" s="3">
        <v>72.92</v>
      </c>
      <c r="J1265" s="3">
        <v>195.16</v>
      </c>
      <c r="K1265" s="3">
        <v>0</v>
      </c>
      <c r="L1265" s="3">
        <v>0</v>
      </c>
      <c r="M1265" s="3">
        <v>413.8</v>
      </c>
      <c r="N1265" s="3">
        <v>0</v>
      </c>
      <c r="O1265" s="3">
        <f>VLOOKUP(B1265,SWH!$A$4:$B$19,2,FALSE)</f>
        <v>0</v>
      </c>
      <c r="P1265" s="3">
        <f t="shared" si="77"/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94.3</v>
      </c>
      <c r="V1265" s="3">
        <v>0</v>
      </c>
      <c r="W1265" s="3">
        <f t="shared" si="78"/>
        <v>622.57000000000005</v>
      </c>
      <c r="X1265" s="3">
        <f t="shared" si="79"/>
        <v>372.44</v>
      </c>
      <c r="Y1265" s="3">
        <v>1365.88</v>
      </c>
      <c r="Z1265" s="3">
        <v>466.73</v>
      </c>
      <c r="AA1265" s="3">
        <f t="shared" si="76"/>
        <v>1832.6100000000001</v>
      </c>
    </row>
    <row r="1266" spans="1:27" x14ac:dyDescent="0.25">
      <c r="A1266" s="93">
        <v>2009</v>
      </c>
      <c r="B1266" s="93" t="s">
        <v>71</v>
      </c>
      <c r="C1266" s="121" t="s">
        <v>2</v>
      </c>
      <c r="D1266" s="3">
        <f>VLOOKUP(B1266,SWH!$A$4:$C$19,3,FALSE)</f>
        <v>2293.9899999999998</v>
      </c>
      <c r="E1266" s="3">
        <v>0</v>
      </c>
      <c r="F1266" s="3">
        <v>117.58</v>
      </c>
      <c r="G1266" s="3">
        <v>211.31</v>
      </c>
      <c r="H1266" s="3">
        <v>475.23</v>
      </c>
      <c r="I1266" s="3">
        <v>72.98</v>
      </c>
      <c r="J1266" s="3">
        <v>195.16</v>
      </c>
      <c r="K1266" s="3">
        <v>0</v>
      </c>
      <c r="L1266" s="3">
        <v>0</v>
      </c>
      <c r="M1266" s="3">
        <v>443.32</v>
      </c>
      <c r="N1266" s="3">
        <v>0</v>
      </c>
      <c r="O1266" s="3">
        <f>VLOOKUP(B1266,SWH!$A$4:$B$19,2,FALSE)</f>
        <v>0</v>
      </c>
      <c r="P1266" s="3">
        <f t="shared" si="77"/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93.41</v>
      </c>
      <c r="V1266" s="3">
        <v>0</v>
      </c>
      <c r="W1266" s="3">
        <f t="shared" si="78"/>
        <v>654.63</v>
      </c>
      <c r="X1266" s="3">
        <f t="shared" si="79"/>
        <v>117.58</v>
      </c>
      <c r="Y1266" s="3">
        <v>1397.99</v>
      </c>
      <c r="Z1266" s="3">
        <v>210.99</v>
      </c>
      <c r="AA1266" s="3">
        <f t="shared" si="76"/>
        <v>1608.98</v>
      </c>
    </row>
    <row r="1267" spans="1:27" x14ac:dyDescent="0.25">
      <c r="A1267" s="93">
        <v>2009</v>
      </c>
      <c r="B1267" s="93" t="s">
        <v>71</v>
      </c>
      <c r="C1267" s="121" t="s">
        <v>18</v>
      </c>
      <c r="D1267" s="3">
        <f>VLOOKUP(B1267,SWH!$A$4:$C$19,3,FALSE)</f>
        <v>2293.9899999999998</v>
      </c>
      <c r="E1267" s="3">
        <v>0</v>
      </c>
      <c r="F1267" s="3">
        <v>236.04</v>
      </c>
      <c r="G1267" s="3">
        <v>62.45</v>
      </c>
      <c r="H1267" s="3">
        <v>475.23</v>
      </c>
      <c r="I1267" s="3">
        <v>72.84</v>
      </c>
      <c r="J1267" s="3">
        <v>195.16</v>
      </c>
      <c r="K1267" s="3">
        <v>0</v>
      </c>
      <c r="L1267" s="3">
        <v>0</v>
      </c>
      <c r="M1267" s="3">
        <v>399.2</v>
      </c>
      <c r="N1267" s="3">
        <v>0</v>
      </c>
      <c r="O1267" s="3">
        <f>VLOOKUP(B1267,SWH!$A$4:$B$19,2,FALSE)</f>
        <v>0</v>
      </c>
      <c r="P1267" s="3">
        <f t="shared" si="77"/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95.17</v>
      </c>
      <c r="V1267" s="3">
        <v>0</v>
      </c>
      <c r="W1267" s="3">
        <f t="shared" si="78"/>
        <v>461.65</v>
      </c>
      <c r="X1267" s="3">
        <f t="shared" si="79"/>
        <v>236.04</v>
      </c>
      <c r="Y1267" s="3">
        <v>1204.8699999999999</v>
      </c>
      <c r="Z1267" s="3">
        <v>331.21</v>
      </c>
      <c r="AA1267" s="3">
        <f t="shared" si="76"/>
        <v>1536.08</v>
      </c>
    </row>
    <row r="1268" spans="1:27" x14ac:dyDescent="0.25">
      <c r="A1268" s="93">
        <v>2009</v>
      </c>
      <c r="B1268" s="93" t="s">
        <v>71</v>
      </c>
      <c r="C1268" s="121" t="s">
        <v>4</v>
      </c>
      <c r="D1268" s="3">
        <f>VLOOKUP(B1268,SWH!$A$4:$C$19,3,FALSE)</f>
        <v>2293.9899999999998</v>
      </c>
      <c r="E1268" s="3">
        <v>0</v>
      </c>
      <c r="F1268" s="3">
        <v>578.15</v>
      </c>
      <c r="G1268" s="3">
        <v>119.43</v>
      </c>
      <c r="H1268" s="3">
        <v>475.23</v>
      </c>
      <c r="I1268" s="3">
        <v>72.94</v>
      </c>
      <c r="J1268" s="3">
        <v>195.16</v>
      </c>
      <c r="K1268" s="3">
        <v>0</v>
      </c>
      <c r="L1268" s="3">
        <v>0</v>
      </c>
      <c r="M1268" s="3">
        <v>448.77</v>
      </c>
      <c r="N1268" s="3">
        <v>0</v>
      </c>
      <c r="O1268" s="3">
        <f>VLOOKUP(B1268,SWH!$A$4:$B$19,2,FALSE)</f>
        <v>0</v>
      </c>
      <c r="P1268" s="3">
        <f t="shared" si="77"/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96.78</v>
      </c>
      <c r="V1268" s="3">
        <v>0</v>
      </c>
      <c r="W1268" s="3">
        <f t="shared" si="78"/>
        <v>568.20000000000005</v>
      </c>
      <c r="X1268" s="3">
        <f t="shared" si="79"/>
        <v>578.15</v>
      </c>
      <c r="Y1268" s="3">
        <v>1311.53</v>
      </c>
      <c r="Z1268" s="3">
        <v>674.93</v>
      </c>
      <c r="AA1268" s="3">
        <f t="shared" si="76"/>
        <v>1986.46</v>
      </c>
    </row>
    <row r="1269" spans="1:27" x14ac:dyDescent="0.25">
      <c r="A1269" s="93">
        <v>2009</v>
      </c>
      <c r="B1269" s="93" t="s">
        <v>71</v>
      </c>
      <c r="C1269" s="121" t="s">
        <v>5</v>
      </c>
      <c r="D1269" s="3">
        <f>VLOOKUP(B1269,SWH!$A$4:$C$19,3,FALSE)</f>
        <v>2293.9899999999998</v>
      </c>
      <c r="E1269" s="3">
        <v>0</v>
      </c>
      <c r="F1269" s="3">
        <v>284.58</v>
      </c>
      <c r="G1269" s="3">
        <v>149.30000000000001</v>
      </c>
      <c r="H1269" s="3">
        <v>475.23</v>
      </c>
      <c r="I1269" s="3">
        <v>72.95</v>
      </c>
      <c r="J1269" s="3">
        <v>195.16</v>
      </c>
      <c r="K1269" s="3">
        <v>0</v>
      </c>
      <c r="L1269" s="3">
        <v>0</v>
      </c>
      <c r="M1269" s="3">
        <v>475.51</v>
      </c>
      <c r="N1269" s="3">
        <v>0</v>
      </c>
      <c r="O1269" s="3">
        <f>VLOOKUP(B1269,SWH!$A$4:$B$19,2,FALSE)</f>
        <v>0</v>
      </c>
      <c r="P1269" s="3">
        <f t="shared" si="77"/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96.05</v>
      </c>
      <c r="V1269" s="3">
        <v>0</v>
      </c>
      <c r="W1269" s="3">
        <f t="shared" si="78"/>
        <v>624.80999999999995</v>
      </c>
      <c r="X1269" s="3">
        <f t="shared" si="79"/>
        <v>284.58</v>
      </c>
      <c r="Y1269" s="3">
        <v>1368.14</v>
      </c>
      <c r="Z1269" s="3">
        <v>380.64</v>
      </c>
      <c r="AA1269" s="3">
        <f t="shared" si="76"/>
        <v>1748.7800000000002</v>
      </c>
    </row>
    <row r="1270" spans="1:27" x14ac:dyDescent="0.25">
      <c r="A1270" s="93">
        <v>2009</v>
      </c>
      <c r="B1270" s="93" t="s">
        <v>71</v>
      </c>
      <c r="C1270" s="121" t="s">
        <v>15</v>
      </c>
      <c r="D1270" s="3">
        <f>VLOOKUP(B1270,SWH!$A$4:$C$19,3,FALSE)</f>
        <v>2293.9899999999998</v>
      </c>
      <c r="E1270" s="3">
        <v>0</v>
      </c>
      <c r="F1270" s="3">
        <v>288.93</v>
      </c>
      <c r="G1270" s="3">
        <v>25.91</v>
      </c>
      <c r="H1270" s="3">
        <v>475.23</v>
      </c>
      <c r="I1270" s="3">
        <v>72.83</v>
      </c>
      <c r="J1270" s="3">
        <v>195.16</v>
      </c>
      <c r="K1270" s="3">
        <v>0</v>
      </c>
      <c r="L1270" s="3">
        <v>0</v>
      </c>
      <c r="M1270" s="3">
        <v>390.73</v>
      </c>
      <c r="N1270" s="3">
        <v>0</v>
      </c>
      <c r="O1270" s="3">
        <f>VLOOKUP(B1270,SWH!$A$4:$B$19,2,FALSE)</f>
        <v>0</v>
      </c>
      <c r="P1270" s="3">
        <f t="shared" si="77"/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96.58</v>
      </c>
      <c r="V1270" s="3">
        <v>0</v>
      </c>
      <c r="W1270" s="3">
        <f t="shared" si="78"/>
        <v>416.64000000000004</v>
      </c>
      <c r="X1270" s="3">
        <f t="shared" si="79"/>
        <v>288.93</v>
      </c>
      <c r="Y1270" s="3">
        <v>1159.8499999999999</v>
      </c>
      <c r="Z1270" s="3">
        <v>385.52</v>
      </c>
      <c r="AA1270" s="3">
        <f t="shared" si="76"/>
        <v>1545.37</v>
      </c>
    </row>
    <row r="1271" spans="1:27" x14ac:dyDescent="0.25">
      <c r="A1271" s="93">
        <v>2009</v>
      </c>
      <c r="B1271" s="93" t="s">
        <v>71</v>
      </c>
      <c r="C1271" s="121" t="s">
        <v>16</v>
      </c>
      <c r="D1271" s="3">
        <f>VLOOKUP(B1271,SWH!$A$4:$C$19,3,FALSE)</f>
        <v>2293.9899999999998</v>
      </c>
      <c r="E1271" s="3">
        <v>0</v>
      </c>
      <c r="F1271" s="3">
        <v>840.39</v>
      </c>
      <c r="G1271" s="3">
        <v>137.4</v>
      </c>
      <c r="H1271" s="3">
        <v>475.23</v>
      </c>
      <c r="I1271" s="3">
        <v>72.91</v>
      </c>
      <c r="J1271" s="3">
        <v>195.16</v>
      </c>
      <c r="K1271" s="3">
        <v>0</v>
      </c>
      <c r="L1271" s="3">
        <v>0</v>
      </c>
      <c r="M1271" s="3">
        <v>489.13</v>
      </c>
      <c r="N1271" s="3">
        <v>0</v>
      </c>
      <c r="O1271" s="3">
        <f>VLOOKUP(B1271,SWH!$A$4:$B$19,2,FALSE)</f>
        <v>0</v>
      </c>
      <c r="P1271" s="3">
        <f t="shared" si="77"/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98.6</v>
      </c>
      <c r="V1271" s="3">
        <v>0</v>
      </c>
      <c r="W1271" s="3">
        <f t="shared" si="78"/>
        <v>626.53</v>
      </c>
      <c r="X1271" s="3">
        <f t="shared" si="79"/>
        <v>840.39</v>
      </c>
      <c r="Y1271" s="3">
        <v>1369.83</v>
      </c>
      <c r="Z1271" s="3">
        <v>938.99</v>
      </c>
      <c r="AA1271" s="3">
        <f t="shared" si="76"/>
        <v>2308.8199999999997</v>
      </c>
    </row>
    <row r="1272" spans="1:27" x14ac:dyDescent="0.25">
      <c r="A1272" s="93">
        <v>2009</v>
      </c>
      <c r="B1272" s="93" t="s">
        <v>71</v>
      </c>
      <c r="C1272" s="121" t="s">
        <v>9</v>
      </c>
      <c r="D1272" s="3">
        <f>VLOOKUP(B1272,SWH!$A$4:$C$19,3,FALSE)</f>
        <v>2293.9899999999998</v>
      </c>
      <c r="E1272" s="3">
        <v>0</v>
      </c>
      <c r="F1272" s="3">
        <v>525.79999999999995</v>
      </c>
      <c r="G1272" s="3">
        <v>95.71</v>
      </c>
      <c r="H1272" s="3">
        <v>475.23</v>
      </c>
      <c r="I1272" s="3">
        <v>72.86</v>
      </c>
      <c r="J1272" s="3">
        <v>195.16</v>
      </c>
      <c r="K1272" s="3">
        <v>0</v>
      </c>
      <c r="L1272" s="3">
        <v>0</v>
      </c>
      <c r="M1272" s="3">
        <v>513.86</v>
      </c>
      <c r="N1272" s="3">
        <v>0</v>
      </c>
      <c r="O1272" s="3">
        <f>VLOOKUP(B1272,SWH!$A$4:$B$19,2,FALSE)</f>
        <v>0</v>
      </c>
      <c r="P1272" s="3">
        <f t="shared" si="77"/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98.14</v>
      </c>
      <c r="V1272" s="3">
        <v>0</v>
      </c>
      <c r="W1272" s="3">
        <f t="shared" si="78"/>
        <v>609.57000000000005</v>
      </c>
      <c r="X1272" s="3">
        <f t="shared" si="79"/>
        <v>525.79999999999995</v>
      </c>
      <c r="Y1272" s="3">
        <v>1352.82</v>
      </c>
      <c r="Z1272" s="3">
        <v>623.94000000000005</v>
      </c>
      <c r="AA1272" s="3">
        <f t="shared" si="76"/>
        <v>1976.76</v>
      </c>
    </row>
    <row r="1273" spans="1:27" x14ac:dyDescent="0.25">
      <c r="A1273" s="93">
        <v>2009</v>
      </c>
      <c r="B1273" s="93" t="s">
        <v>71</v>
      </c>
      <c r="C1273" s="121" t="s">
        <v>12</v>
      </c>
      <c r="D1273" s="3">
        <f>VLOOKUP(B1273,SWH!$A$4:$C$19,3,FALSE)</f>
        <v>2293.9899999999998</v>
      </c>
      <c r="E1273" s="3">
        <v>0</v>
      </c>
      <c r="F1273" s="3">
        <v>1073.29</v>
      </c>
      <c r="G1273" s="3">
        <v>134.44999999999999</v>
      </c>
      <c r="H1273" s="3">
        <v>475.23</v>
      </c>
      <c r="I1273" s="3">
        <v>72.81</v>
      </c>
      <c r="J1273" s="3">
        <v>195.16</v>
      </c>
      <c r="K1273" s="3">
        <v>0</v>
      </c>
      <c r="L1273" s="3">
        <v>0</v>
      </c>
      <c r="M1273" s="3">
        <v>504.52</v>
      </c>
      <c r="N1273" s="3">
        <v>0</v>
      </c>
      <c r="O1273" s="3">
        <f>VLOOKUP(B1273,SWH!$A$4:$B$19,2,FALSE)</f>
        <v>0</v>
      </c>
      <c r="P1273" s="3">
        <f t="shared" si="77"/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100.74</v>
      </c>
      <c r="V1273" s="3">
        <v>0</v>
      </c>
      <c r="W1273" s="3">
        <f t="shared" si="78"/>
        <v>638.97</v>
      </c>
      <c r="X1273" s="3">
        <f t="shared" si="79"/>
        <v>1073.29</v>
      </c>
      <c r="Y1273" s="3">
        <v>1382.17</v>
      </c>
      <c r="Z1273" s="3">
        <v>1174.04</v>
      </c>
      <c r="AA1273" s="3">
        <f t="shared" si="76"/>
        <v>2556.21</v>
      </c>
    </row>
    <row r="1274" spans="1:27" x14ac:dyDescent="0.25">
      <c r="A1274" s="93">
        <v>2009</v>
      </c>
      <c r="B1274" s="93" t="s">
        <v>71</v>
      </c>
      <c r="C1274" s="121" t="s">
        <v>8</v>
      </c>
      <c r="D1274" s="3">
        <f>VLOOKUP(B1274,SWH!$A$4:$C$19,3,FALSE)</f>
        <v>2293.9899999999998</v>
      </c>
      <c r="E1274" s="3">
        <v>0</v>
      </c>
      <c r="F1274" s="3">
        <v>1608.07</v>
      </c>
      <c r="G1274" s="3">
        <v>73.650000000000006</v>
      </c>
      <c r="H1274" s="3">
        <v>475.23</v>
      </c>
      <c r="I1274" s="3">
        <v>72.41</v>
      </c>
      <c r="J1274" s="3">
        <v>195.16</v>
      </c>
      <c r="K1274" s="3">
        <v>0</v>
      </c>
      <c r="L1274" s="3">
        <v>0</v>
      </c>
      <c r="M1274" s="3">
        <v>562.44000000000005</v>
      </c>
      <c r="N1274" s="3">
        <v>0</v>
      </c>
      <c r="O1274" s="3">
        <f>VLOOKUP(B1274,SWH!$A$4:$B$19,2,FALSE)</f>
        <v>0</v>
      </c>
      <c r="P1274" s="3">
        <f t="shared" si="77"/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103.67</v>
      </c>
      <c r="V1274" s="3">
        <v>0</v>
      </c>
      <c r="W1274" s="3">
        <f t="shared" si="78"/>
        <v>636.09</v>
      </c>
      <c r="X1274" s="3">
        <f t="shared" si="79"/>
        <v>1608.07</v>
      </c>
      <c r="Y1274" s="3">
        <v>1378.89</v>
      </c>
      <c r="Z1274" s="3">
        <v>1711.74</v>
      </c>
      <c r="AA1274" s="3">
        <f t="shared" si="76"/>
        <v>3090.63</v>
      </c>
    </row>
    <row r="1275" spans="1:27" x14ac:dyDescent="0.25">
      <c r="A1275" s="93">
        <v>2012</v>
      </c>
      <c r="B1275" s="93" t="s">
        <v>71</v>
      </c>
      <c r="C1275" s="121" t="s">
        <v>10</v>
      </c>
      <c r="D1275" s="3">
        <f>VLOOKUP(B1275,SWH!$A$4:$C$19,3,FALSE)</f>
        <v>2293.9899999999998</v>
      </c>
      <c r="E1275" s="3">
        <v>0</v>
      </c>
      <c r="F1275" s="3">
        <v>0</v>
      </c>
      <c r="G1275" s="3">
        <v>878.85</v>
      </c>
      <c r="H1275" s="3">
        <v>335.53</v>
      </c>
      <c r="I1275" s="3">
        <v>73.09</v>
      </c>
      <c r="J1275" s="3">
        <v>195.16</v>
      </c>
      <c r="K1275" s="3">
        <v>0</v>
      </c>
      <c r="L1275" s="3">
        <v>0</v>
      </c>
      <c r="M1275" s="3">
        <v>361.96</v>
      </c>
      <c r="N1275" s="3">
        <v>0</v>
      </c>
      <c r="O1275" s="3">
        <f>VLOOKUP(B1275,SWH!$A$4:$B$19,2,FALSE)</f>
        <v>0</v>
      </c>
      <c r="P1275" s="3">
        <f t="shared" si="77"/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83.42</v>
      </c>
      <c r="V1275" s="3">
        <v>0</v>
      </c>
      <c r="W1275" s="3">
        <f t="shared" si="78"/>
        <v>1240.81</v>
      </c>
      <c r="X1275" s="3">
        <f t="shared" si="79"/>
        <v>0</v>
      </c>
      <c r="Y1275" s="3">
        <v>1844.59</v>
      </c>
      <c r="Z1275" s="3">
        <v>83.42</v>
      </c>
      <c r="AA1275" s="3">
        <f t="shared" si="76"/>
        <v>1928.01</v>
      </c>
    </row>
    <row r="1276" spans="1:27" x14ac:dyDescent="0.25">
      <c r="A1276" s="93">
        <v>2012</v>
      </c>
      <c r="B1276" s="93" t="s">
        <v>71</v>
      </c>
      <c r="C1276" s="121" t="s">
        <v>6</v>
      </c>
      <c r="D1276" s="3">
        <f>VLOOKUP(B1276,SWH!$A$4:$C$19,3,FALSE)</f>
        <v>2293.9899999999998</v>
      </c>
      <c r="E1276" s="3">
        <v>0</v>
      </c>
      <c r="F1276" s="3">
        <v>0.23</v>
      </c>
      <c r="G1276" s="3">
        <v>795.18</v>
      </c>
      <c r="H1276" s="3">
        <v>338.75</v>
      </c>
      <c r="I1276" s="3">
        <v>73.099999999999994</v>
      </c>
      <c r="J1276" s="3">
        <v>195.16</v>
      </c>
      <c r="K1276" s="3">
        <v>0</v>
      </c>
      <c r="L1276" s="3">
        <v>0</v>
      </c>
      <c r="M1276" s="3">
        <v>390.54</v>
      </c>
      <c r="N1276" s="3">
        <v>0</v>
      </c>
      <c r="O1276" s="3">
        <f>VLOOKUP(B1276,SWH!$A$4:$B$19,2,FALSE)</f>
        <v>0</v>
      </c>
      <c r="P1276" s="3">
        <f t="shared" si="77"/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83.32</v>
      </c>
      <c r="V1276" s="3">
        <v>0</v>
      </c>
      <c r="W1276" s="3">
        <f t="shared" si="78"/>
        <v>1185.72</v>
      </c>
      <c r="X1276" s="3">
        <f t="shared" si="79"/>
        <v>0.23</v>
      </c>
      <c r="Y1276" s="3">
        <v>1792.73</v>
      </c>
      <c r="Z1276" s="3">
        <v>83.56</v>
      </c>
      <c r="AA1276" s="3">
        <f t="shared" si="76"/>
        <v>1876.29</v>
      </c>
    </row>
    <row r="1277" spans="1:27" x14ac:dyDescent="0.25">
      <c r="A1277" s="93">
        <v>2012</v>
      </c>
      <c r="B1277" s="93" t="s">
        <v>71</v>
      </c>
      <c r="C1277" s="121" t="s">
        <v>11</v>
      </c>
      <c r="D1277" s="3">
        <f>VLOOKUP(B1277,SWH!$A$4:$C$19,3,FALSE)</f>
        <v>2293.9899999999998</v>
      </c>
      <c r="E1277" s="3">
        <v>0</v>
      </c>
      <c r="F1277" s="3">
        <v>0.01</v>
      </c>
      <c r="G1277" s="3">
        <v>625.87</v>
      </c>
      <c r="H1277" s="3">
        <v>358.05</v>
      </c>
      <c r="I1277" s="3">
        <v>73.11</v>
      </c>
      <c r="J1277" s="3">
        <v>195.16</v>
      </c>
      <c r="K1277" s="3">
        <v>0</v>
      </c>
      <c r="L1277" s="3">
        <v>0</v>
      </c>
      <c r="M1277" s="3">
        <v>352.5</v>
      </c>
      <c r="N1277" s="3">
        <v>0</v>
      </c>
      <c r="O1277" s="3">
        <f>VLOOKUP(B1277,SWH!$A$4:$B$19,2,FALSE)</f>
        <v>0</v>
      </c>
      <c r="P1277" s="3">
        <f t="shared" si="77"/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85.33</v>
      </c>
      <c r="V1277" s="3">
        <v>0</v>
      </c>
      <c r="W1277" s="3">
        <f t="shared" si="78"/>
        <v>978.37</v>
      </c>
      <c r="X1277" s="3">
        <f t="shared" si="79"/>
        <v>0.01</v>
      </c>
      <c r="Y1277" s="3">
        <v>1604.69</v>
      </c>
      <c r="Z1277" s="3">
        <v>85.34</v>
      </c>
      <c r="AA1277" s="3">
        <f t="shared" si="76"/>
        <v>1690.03</v>
      </c>
    </row>
    <row r="1278" spans="1:27" x14ac:dyDescent="0.25">
      <c r="A1278" s="93">
        <v>2012</v>
      </c>
      <c r="B1278" s="93" t="s">
        <v>71</v>
      </c>
      <c r="C1278" s="121" t="s">
        <v>13</v>
      </c>
      <c r="D1278" s="3">
        <f>VLOOKUP(B1278,SWH!$A$4:$C$19,3,FALSE)</f>
        <v>2293.9899999999998</v>
      </c>
      <c r="E1278" s="3">
        <v>0</v>
      </c>
      <c r="F1278" s="3">
        <v>4.8899999999999997</v>
      </c>
      <c r="G1278" s="3">
        <v>663.18</v>
      </c>
      <c r="H1278" s="3">
        <v>353.59</v>
      </c>
      <c r="I1278" s="3">
        <v>73.02</v>
      </c>
      <c r="J1278" s="3">
        <v>195.16</v>
      </c>
      <c r="K1278" s="3">
        <v>0</v>
      </c>
      <c r="L1278" s="3">
        <v>0</v>
      </c>
      <c r="M1278" s="3">
        <v>389.49</v>
      </c>
      <c r="N1278" s="3">
        <v>0</v>
      </c>
      <c r="O1278" s="3">
        <f>VLOOKUP(B1278,SWH!$A$4:$B$19,2,FALSE)</f>
        <v>0</v>
      </c>
      <c r="P1278" s="3">
        <f t="shared" si="77"/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85.38</v>
      </c>
      <c r="V1278" s="3">
        <v>0</v>
      </c>
      <c r="W1278" s="3">
        <f t="shared" si="78"/>
        <v>1052.67</v>
      </c>
      <c r="X1278" s="3">
        <f t="shared" si="79"/>
        <v>4.8899999999999997</v>
      </c>
      <c r="Y1278" s="3">
        <v>1674.43</v>
      </c>
      <c r="Z1278" s="3">
        <v>90.27</v>
      </c>
      <c r="AA1278" s="3">
        <f t="shared" si="76"/>
        <v>1764.7</v>
      </c>
    </row>
    <row r="1279" spans="1:27" x14ac:dyDescent="0.25">
      <c r="A1279" s="93">
        <v>2012</v>
      </c>
      <c r="B1279" s="93" t="s">
        <v>71</v>
      </c>
      <c r="C1279" s="121" t="s">
        <v>19</v>
      </c>
      <c r="D1279" s="3">
        <f>VLOOKUP(B1279,SWH!$A$4:$C$19,3,FALSE)</f>
        <v>2293.9899999999998</v>
      </c>
      <c r="E1279" s="3">
        <v>0</v>
      </c>
      <c r="F1279" s="3">
        <v>18.27</v>
      </c>
      <c r="G1279" s="3">
        <v>504.33</v>
      </c>
      <c r="H1279" s="3">
        <v>358.68</v>
      </c>
      <c r="I1279" s="3">
        <v>72.989999999999995</v>
      </c>
      <c r="J1279" s="3">
        <v>195.16</v>
      </c>
      <c r="K1279" s="3">
        <v>0</v>
      </c>
      <c r="L1279" s="3">
        <v>0</v>
      </c>
      <c r="M1279" s="3">
        <v>362.51</v>
      </c>
      <c r="N1279" s="3">
        <v>0</v>
      </c>
      <c r="O1279" s="3">
        <f>VLOOKUP(B1279,SWH!$A$4:$B$19,2,FALSE)</f>
        <v>0</v>
      </c>
      <c r="P1279" s="3">
        <f t="shared" si="77"/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87.51</v>
      </c>
      <c r="V1279" s="3">
        <v>0</v>
      </c>
      <c r="W1279" s="3">
        <f t="shared" si="78"/>
        <v>866.83999999999992</v>
      </c>
      <c r="X1279" s="3">
        <f t="shared" si="79"/>
        <v>18.27</v>
      </c>
      <c r="Y1279" s="3">
        <v>1493.66</v>
      </c>
      <c r="Z1279" s="3">
        <v>105.78</v>
      </c>
      <c r="AA1279" s="3">
        <f t="shared" si="76"/>
        <v>1599.44</v>
      </c>
    </row>
    <row r="1280" spans="1:27" x14ac:dyDescent="0.25">
      <c r="A1280" s="93">
        <v>2012</v>
      </c>
      <c r="B1280" s="93" t="s">
        <v>71</v>
      </c>
      <c r="C1280" s="121" t="s">
        <v>20</v>
      </c>
      <c r="D1280" s="3">
        <f>VLOOKUP(B1280,SWH!$A$4:$C$19,3,FALSE)</f>
        <v>2293.9899999999998</v>
      </c>
      <c r="E1280" s="3">
        <v>0</v>
      </c>
      <c r="F1280" s="3">
        <v>9.6199999999999992</v>
      </c>
      <c r="G1280" s="3">
        <v>404.09</v>
      </c>
      <c r="H1280" s="3">
        <v>375.6</v>
      </c>
      <c r="I1280" s="3">
        <v>73.05</v>
      </c>
      <c r="J1280" s="3">
        <v>195.16</v>
      </c>
      <c r="K1280" s="3">
        <v>0</v>
      </c>
      <c r="L1280" s="3">
        <v>0</v>
      </c>
      <c r="M1280" s="3">
        <v>411.69</v>
      </c>
      <c r="N1280" s="3">
        <v>0</v>
      </c>
      <c r="O1280" s="3">
        <f>VLOOKUP(B1280,SWH!$A$4:$B$19,2,FALSE)</f>
        <v>0</v>
      </c>
      <c r="P1280" s="3">
        <f t="shared" si="77"/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87.66</v>
      </c>
      <c r="V1280" s="3">
        <v>0</v>
      </c>
      <c r="W1280" s="3">
        <f t="shared" si="78"/>
        <v>815.78</v>
      </c>
      <c r="X1280" s="3">
        <f t="shared" si="79"/>
        <v>9.6199999999999992</v>
      </c>
      <c r="Y1280" s="3">
        <v>1459.58</v>
      </c>
      <c r="Z1280" s="3">
        <v>97.28</v>
      </c>
      <c r="AA1280" s="3">
        <f t="shared" si="76"/>
        <v>1556.86</v>
      </c>
    </row>
    <row r="1281" spans="1:27" x14ac:dyDescent="0.25">
      <c r="A1281" s="93">
        <v>2012</v>
      </c>
      <c r="B1281" s="93" t="s">
        <v>71</v>
      </c>
      <c r="C1281" s="121" t="s">
        <v>3</v>
      </c>
      <c r="D1281" s="3">
        <f>VLOOKUP(B1281,SWH!$A$4:$C$19,3,FALSE)</f>
        <v>2293.9899999999998</v>
      </c>
      <c r="E1281" s="3">
        <v>0</v>
      </c>
      <c r="F1281" s="3">
        <v>126.03</v>
      </c>
      <c r="G1281" s="3">
        <v>286.14</v>
      </c>
      <c r="H1281" s="3">
        <v>362.83</v>
      </c>
      <c r="I1281" s="3">
        <v>73.03</v>
      </c>
      <c r="J1281" s="3">
        <v>195.16</v>
      </c>
      <c r="K1281" s="3">
        <v>0</v>
      </c>
      <c r="L1281" s="3">
        <v>0</v>
      </c>
      <c r="M1281" s="3">
        <v>370.99</v>
      </c>
      <c r="N1281" s="3">
        <v>0</v>
      </c>
      <c r="O1281" s="3">
        <f>VLOOKUP(B1281,SWH!$A$4:$B$19,2,FALSE)</f>
        <v>0</v>
      </c>
      <c r="P1281" s="3">
        <f t="shared" si="77"/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91.3</v>
      </c>
      <c r="V1281" s="3">
        <v>0</v>
      </c>
      <c r="W1281" s="3">
        <f t="shared" si="78"/>
        <v>657.13</v>
      </c>
      <c r="X1281" s="3">
        <f t="shared" si="79"/>
        <v>126.03</v>
      </c>
      <c r="Y1281" s="3">
        <v>1288.1400000000001</v>
      </c>
      <c r="Z1281" s="3">
        <v>217.33</v>
      </c>
      <c r="AA1281" s="3">
        <f t="shared" si="76"/>
        <v>1505.47</v>
      </c>
    </row>
    <row r="1282" spans="1:27" x14ac:dyDescent="0.25">
      <c r="A1282" s="93">
        <v>2012</v>
      </c>
      <c r="B1282" s="93" t="s">
        <v>71</v>
      </c>
      <c r="C1282" s="121" t="s">
        <v>7</v>
      </c>
      <c r="D1282" s="3">
        <f>VLOOKUP(B1282,SWH!$A$4:$C$19,3,FALSE)</f>
        <v>2293.9899999999998</v>
      </c>
      <c r="E1282" s="3">
        <v>0</v>
      </c>
      <c r="F1282" s="3">
        <v>30.95</v>
      </c>
      <c r="G1282" s="3">
        <v>288.74</v>
      </c>
      <c r="H1282" s="3">
        <v>373.23</v>
      </c>
      <c r="I1282" s="3">
        <v>73.03</v>
      </c>
      <c r="J1282" s="3">
        <v>195.16</v>
      </c>
      <c r="K1282" s="3">
        <v>0</v>
      </c>
      <c r="L1282" s="3">
        <v>0</v>
      </c>
      <c r="M1282" s="3">
        <v>411.48</v>
      </c>
      <c r="N1282" s="3">
        <v>0</v>
      </c>
      <c r="O1282" s="3">
        <f>VLOOKUP(B1282,SWH!$A$4:$B$19,2,FALSE)</f>
        <v>0</v>
      </c>
      <c r="P1282" s="3">
        <f t="shared" si="77"/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90.32</v>
      </c>
      <c r="V1282" s="3">
        <v>0</v>
      </c>
      <c r="W1282" s="3">
        <f t="shared" si="78"/>
        <v>700.22</v>
      </c>
      <c r="X1282" s="3">
        <f t="shared" si="79"/>
        <v>30.95</v>
      </c>
      <c r="Y1282" s="3">
        <v>1341.64</v>
      </c>
      <c r="Z1282" s="3">
        <v>121.27</v>
      </c>
      <c r="AA1282" s="3">
        <f t="shared" ref="AA1282:AA1345" si="80">SUM(Y1282:Z1282)</f>
        <v>1462.91</v>
      </c>
    </row>
    <row r="1283" spans="1:27" x14ac:dyDescent="0.25">
      <c r="A1283" s="93">
        <v>2012</v>
      </c>
      <c r="B1283" s="93" t="s">
        <v>71</v>
      </c>
      <c r="C1283" s="121" t="s">
        <v>17</v>
      </c>
      <c r="D1283" s="3">
        <f>VLOOKUP(B1283,SWH!$A$4:$C$19,3,FALSE)</f>
        <v>2293.9899999999998</v>
      </c>
      <c r="E1283" s="3">
        <v>0</v>
      </c>
      <c r="F1283" s="3">
        <v>17.170000000000002</v>
      </c>
      <c r="G1283" s="3">
        <v>134.36000000000001</v>
      </c>
      <c r="H1283" s="3">
        <v>371.67</v>
      </c>
      <c r="I1283" s="3">
        <v>73.02</v>
      </c>
      <c r="J1283" s="3">
        <v>195.16</v>
      </c>
      <c r="K1283" s="3">
        <v>0</v>
      </c>
      <c r="L1283" s="3">
        <v>0</v>
      </c>
      <c r="M1283" s="3">
        <v>352.48</v>
      </c>
      <c r="N1283" s="3">
        <v>0</v>
      </c>
      <c r="O1283" s="3">
        <f>VLOOKUP(B1283,SWH!$A$4:$B$19,2,FALSE)</f>
        <v>0</v>
      </c>
      <c r="P1283" s="3">
        <f t="shared" ref="P1283:P1346" si="81">N1283-O1283</f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91.65</v>
      </c>
      <c r="V1283" s="3">
        <v>0</v>
      </c>
      <c r="W1283" s="3">
        <f t="shared" ref="W1283:W1346" si="82">E1283+G1283+M1283+SUM(P1283:S1283)</f>
        <v>486.84000000000003</v>
      </c>
      <c r="X1283" s="3">
        <f t="shared" ref="X1283:X1346" si="83">F1283</f>
        <v>17.170000000000002</v>
      </c>
      <c r="Y1283" s="3">
        <v>1126.69</v>
      </c>
      <c r="Z1283" s="3">
        <v>108.81</v>
      </c>
      <c r="AA1283" s="3">
        <f t="shared" si="80"/>
        <v>1235.5</v>
      </c>
    </row>
    <row r="1284" spans="1:27" x14ac:dyDescent="0.25">
      <c r="A1284" s="93">
        <v>2012</v>
      </c>
      <c r="B1284" s="93" t="s">
        <v>71</v>
      </c>
      <c r="C1284" s="121" t="s">
        <v>14</v>
      </c>
      <c r="D1284" s="3">
        <f>VLOOKUP(B1284,SWH!$A$4:$C$19,3,FALSE)</f>
        <v>2293.9899999999998</v>
      </c>
      <c r="E1284" s="3">
        <v>0</v>
      </c>
      <c r="F1284" s="3">
        <v>290.77999999999997</v>
      </c>
      <c r="G1284" s="3">
        <v>188.85</v>
      </c>
      <c r="H1284" s="3">
        <v>374.18</v>
      </c>
      <c r="I1284" s="3">
        <v>72.92</v>
      </c>
      <c r="J1284" s="3">
        <v>195.16</v>
      </c>
      <c r="K1284" s="3">
        <v>0</v>
      </c>
      <c r="L1284" s="3">
        <v>0</v>
      </c>
      <c r="M1284" s="3">
        <v>378.41</v>
      </c>
      <c r="N1284" s="3">
        <v>0</v>
      </c>
      <c r="O1284" s="3">
        <f>VLOOKUP(B1284,SWH!$A$4:$B$19,2,FALSE)</f>
        <v>0</v>
      </c>
      <c r="P1284" s="3">
        <f t="shared" si="81"/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94.26</v>
      </c>
      <c r="V1284" s="3">
        <v>0</v>
      </c>
      <c r="W1284" s="3">
        <f t="shared" si="82"/>
        <v>567.26</v>
      </c>
      <c r="X1284" s="3">
        <f t="shared" si="83"/>
        <v>290.77999999999997</v>
      </c>
      <c r="Y1284" s="3">
        <v>1209.52</v>
      </c>
      <c r="Z1284" s="3">
        <v>385.04</v>
      </c>
      <c r="AA1284" s="3">
        <f t="shared" si="80"/>
        <v>1594.56</v>
      </c>
    </row>
    <row r="1285" spans="1:27" x14ac:dyDescent="0.25">
      <c r="A1285" s="93">
        <v>2012</v>
      </c>
      <c r="B1285" s="93" t="s">
        <v>71</v>
      </c>
      <c r="C1285" s="121" t="s">
        <v>2</v>
      </c>
      <c r="D1285" s="3">
        <f>VLOOKUP(B1285,SWH!$A$4:$C$19,3,FALSE)</f>
        <v>2293.9899999999998</v>
      </c>
      <c r="E1285" s="3">
        <v>0</v>
      </c>
      <c r="F1285" s="3">
        <v>75.099999999999994</v>
      </c>
      <c r="G1285" s="3">
        <v>199.78</v>
      </c>
      <c r="H1285" s="3">
        <v>376.33</v>
      </c>
      <c r="I1285" s="3">
        <v>72.98</v>
      </c>
      <c r="J1285" s="3">
        <v>195.16</v>
      </c>
      <c r="K1285" s="3">
        <v>0</v>
      </c>
      <c r="L1285" s="3">
        <v>0</v>
      </c>
      <c r="M1285" s="3">
        <v>437.03</v>
      </c>
      <c r="N1285" s="3">
        <v>0</v>
      </c>
      <c r="O1285" s="3">
        <f>VLOOKUP(B1285,SWH!$A$4:$B$19,2,FALSE)</f>
        <v>0</v>
      </c>
      <c r="P1285" s="3">
        <f t="shared" si="81"/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93.37</v>
      </c>
      <c r="V1285" s="3">
        <v>0</v>
      </c>
      <c r="W1285" s="3">
        <f t="shared" si="82"/>
        <v>636.80999999999995</v>
      </c>
      <c r="X1285" s="3">
        <f t="shared" si="83"/>
        <v>75.099999999999994</v>
      </c>
      <c r="Y1285" s="3">
        <v>1281.27</v>
      </c>
      <c r="Z1285" s="3">
        <v>168.47</v>
      </c>
      <c r="AA1285" s="3">
        <f t="shared" si="80"/>
        <v>1449.74</v>
      </c>
    </row>
    <row r="1286" spans="1:27" x14ac:dyDescent="0.25">
      <c r="A1286" s="93">
        <v>2012</v>
      </c>
      <c r="B1286" s="93" t="s">
        <v>71</v>
      </c>
      <c r="C1286" s="121" t="s">
        <v>18</v>
      </c>
      <c r="D1286" s="3">
        <f>VLOOKUP(B1286,SWH!$A$4:$C$19,3,FALSE)</f>
        <v>2293.9899999999998</v>
      </c>
      <c r="E1286" s="3">
        <v>0</v>
      </c>
      <c r="F1286" s="3">
        <v>161.52000000000001</v>
      </c>
      <c r="G1286" s="3">
        <v>58.07</v>
      </c>
      <c r="H1286" s="3">
        <v>382.67</v>
      </c>
      <c r="I1286" s="3">
        <v>72.84</v>
      </c>
      <c r="J1286" s="3">
        <v>195.16</v>
      </c>
      <c r="K1286" s="3">
        <v>0</v>
      </c>
      <c r="L1286" s="3">
        <v>0</v>
      </c>
      <c r="M1286" s="3">
        <v>367.89</v>
      </c>
      <c r="N1286" s="3">
        <v>0</v>
      </c>
      <c r="O1286" s="3">
        <f>VLOOKUP(B1286,SWH!$A$4:$B$19,2,FALSE)</f>
        <v>0</v>
      </c>
      <c r="P1286" s="3">
        <f t="shared" si="81"/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95.11</v>
      </c>
      <c r="V1286" s="3">
        <v>0</v>
      </c>
      <c r="W1286" s="3">
        <f t="shared" si="82"/>
        <v>425.96</v>
      </c>
      <c r="X1286" s="3">
        <f t="shared" si="83"/>
        <v>161.52000000000001</v>
      </c>
      <c r="Y1286" s="3">
        <v>1076.6199999999999</v>
      </c>
      <c r="Z1286" s="3">
        <v>256.63</v>
      </c>
      <c r="AA1286" s="3">
        <f t="shared" si="80"/>
        <v>1333.25</v>
      </c>
    </row>
    <row r="1287" spans="1:27" x14ac:dyDescent="0.25">
      <c r="A1287" s="93">
        <v>2012</v>
      </c>
      <c r="B1287" s="93" t="s">
        <v>71</v>
      </c>
      <c r="C1287" s="121" t="s">
        <v>4</v>
      </c>
      <c r="D1287" s="3">
        <f>VLOOKUP(B1287,SWH!$A$4:$C$19,3,FALSE)</f>
        <v>2293.9899999999998</v>
      </c>
      <c r="E1287" s="3">
        <v>0</v>
      </c>
      <c r="F1287" s="3">
        <v>474.96</v>
      </c>
      <c r="G1287" s="3">
        <v>109.88</v>
      </c>
      <c r="H1287" s="3">
        <v>373.6</v>
      </c>
      <c r="I1287" s="3">
        <v>72.94</v>
      </c>
      <c r="J1287" s="3">
        <v>195.16</v>
      </c>
      <c r="K1287" s="3">
        <v>0</v>
      </c>
      <c r="L1287" s="3">
        <v>0</v>
      </c>
      <c r="M1287" s="3">
        <v>381.57</v>
      </c>
      <c r="N1287" s="3">
        <v>0</v>
      </c>
      <c r="O1287" s="3">
        <f>VLOOKUP(B1287,SWH!$A$4:$B$19,2,FALSE)</f>
        <v>0</v>
      </c>
      <c r="P1287" s="3">
        <f t="shared" si="81"/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96.73</v>
      </c>
      <c r="V1287" s="3">
        <v>0</v>
      </c>
      <c r="W1287" s="3">
        <f t="shared" si="82"/>
        <v>491.45</v>
      </c>
      <c r="X1287" s="3">
        <f t="shared" si="83"/>
        <v>474.96</v>
      </c>
      <c r="Y1287" s="3">
        <v>1133.1400000000001</v>
      </c>
      <c r="Z1287" s="3">
        <v>571.70000000000005</v>
      </c>
      <c r="AA1287" s="3">
        <f t="shared" si="80"/>
        <v>1704.8400000000001</v>
      </c>
    </row>
    <row r="1288" spans="1:27" x14ac:dyDescent="0.25">
      <c r="A1288" s="93">
        <v>2012</v>
      </c>
      <c r="B1288" s="93" t="s">
        <v>71</v>
      </c>
      <c r="C1288" s="121" t="s">
        <v>5</v>
      </c>
      <c r="D1288" s="3">
        <f>VLOOKUP(B1288,SWH!$A$4:$C$19,3,FALSE)</f>
        <v>2293.9899999999998</v>
      </c>
      <c r="E1288" s="3">
        <v>0</v>
      </c>
      <c r="F1288" s="3">
        <v>210.12</v>
      </c>
      <c r="G1288" s="3">
        <v>141.71</v>
      </c>
      <c r="H1288" s="3">
        <v>378.91</v>
      </c>
      <c r="I1288" s="3">
        <v>72.95</v>
      </c>
      <c r="J1288" s="3">
        <v>195.16</v>
      </c>
      <c r="K1288" s="3">
        <v>0</v>
      </c>
      <c r="L1288" s="3">
        <v>0</v>
      </c>
      <c r="M1288" s="3">
        <v>442.09</v>
      </c>
      <c r="N1288" s="3">
        <v>0</v>
      </c>
      <c r="O1288" s="3">
        <f>VLOOKUP(B1288,SWH!$A$4:$B$19,2,FALSE)</f>
        <v>0</v>
      </c>
      <c r="P1288" s="3">
        <f t="shared" si="81"/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96</v>
      </c>
      <c r="V1288" s="3">
        <v>0</v>
      </c>
      <c r="W1288" s="3">
        <f t="shared" si="82"/>
        <v>583.79999999999995</v>
      </c>
      <c r="X1288" s="3">
        <f t="shared" si="83"/>
        <v>210.12</v>
      </c>
      <c r="Y1288" s="3">
        <v>1230.8</v>
      </c>
      <c r="Z1288" s="3">
        <v>306.13</v>
      </c>
      <c r="AA1288" s="3">
        <f t="shared" si="80"/>
        <v>1536.9299999999998</v>
      </c>
    </row>
    <row r="1289" spans="1:27" x14ac:dyDescent="0.25">
      <c r="A1289" s="93">
        <v>2012</v>
      </c>
      <c r="B1289" s="93" t="s">
        <v>71</v>
      </c>
      <c r="C1289" s="121" t="s">
        <v>15</v>
      </c>
      <c r="D1289" s="3">
        <f>VLOOKUP(B1289,SWH!$A$4:$C$19,3,FALSE)</f>
        <v>2293.9899999999998</v>
      </c>
      <c r="E1289" s="3">
        <v>0</v>
      </c>
      <c r="F1289" s="3">
        <v>206.66</v>
      </c>
      <c r="G1289" s="3">
        <v>23.9</v>
      </c>
      <c r="H1289" s="3">
        <v>379.24</v>
      </c>
      <c r="I1289" s="3">
        <v>72.83</v>
      </c>
      <c r="J1289" s="3">
        <v>195.16</v>
      </c>
      <c r="K1289" s="3">
        <v>0</v>
      </c>
      <c r="L1289" s="3">
        <v>0</v>
      </c>
      <c r="M1289" s="3">
        <v>361.08</v>
      </c>
      <c r="N1289" s="3">
        <v>0</v>
      </c>
      <c r="O1289" s="3">
        <f>VLOOKUP(B1289,SWH!$A$4:$B$19,2,FALSE)</f>
        <v>0</v>
      </c>
      <c r="P1289" s="3">
        <f t="shared" si="81"/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96.53</v>
      </c>
      <c r="V1289" s="3">
        <v>0</v>
      </c>
      <c r="W1289" s="3">
        <f t="shared" si="82"/>
        <v>384.97999999999996</v>
      </c>
      <c r="X1289" s="3">
        <f t="shared" si="83"/>
        <v>206.66</v>
      </c>
      <c r="Y1289" s="3">
        <v>1032.21</v>
      </c>
      <c r="Z1289" s="3">
        <v>303.2</v>
      </c>
      <c r="AA1289" s="3">
        <f t="shared" si="80"/>
        <v>1335.41</v>
      </c>
    </row>
    <row r="1290" spans="1:27" x14ac:dyDescent="0.25">
      <c r="A1290" s="93">
        <v>2012</v>
      </c>
      <c r="B1290" s="93" t="s">
        <v>71</v>
      </c>
      <c r="C1290" s="121" t="s">
        <v>16</v>
      </c>
      <c r="D1290" s="3">
        <f>VLOOKUP(B1290,SWH!$A$4:$C$19,3,FALSE)</f>
        <v>2293.9899999999998</v>
      </c>
      <c r="E1290" s="3">
        <v>0</v>
      </c>
      <c r="F1290" s="3">
        <v>693.2</v>
      </c>
      <c r="G1290" s="3">
        <v>122.16</v>
      </c>
      <c r="H1290" s="3">
        <v>377.43</v>
      </c>
      <c r="I1290" s="3">
        <v>72.91</v>
      </c>
      <c r="J1290" s="3">
        <v>195.16</v>
      </c>
      <c r="K1290" s="3">
        <v>0</v>
      </c>
      <c r="L1290" s="3">
        <v>0</v>
      </c>
      <c r="M1290" s="3">
        <v>400.62</v>
      </c>
      <c r="N1290" s="3">
        <v>0</v>
      </c>
      <c r="O1290" s="3">
        <f>VLOOKUP(B1290,SWH!$A$4:$B$19,2,FALSE)</f>
        <v>0</v>
      </c>
      <c r="P1290" s="3">
        <f t="shared" si="81"/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98.56</v>
      </c>
      <c r="V1290" s="3">
        <v>0</v>
      </c>
      <c r="W1290" s="3">
        <f t="shared" si="82"/>
        <v>522.78</v>
      </c>
      <c r="X1290" s="3">
        <f t="shared" si="83"/>
        <v>693.2</v>
      </c>
      <c r="Y1290" s="3">
        <v>1168.28</v>
      </c>
      <c r="Z1290" s="3">
        <v>791.76</v>
      </c>
      <c r="AA1290" s="3">
        <f t="shared" si="80"/>
        <v>1960.04</v>
      </c>
    </row>
    <row r="1291" spans="1:27" x14ac:dyDescent="0.25">
      <c r="A1291" s="93">
        <v>2012</v>
      </c>
      <c r="B1291" s="93" t="s">
        <v>71</v>
      </c>
      <c r="C1291" s="121" t="s">
        <v>9</v>
      </c>
      <c r="D1291" s="3">
        <f>VLOOKUP(B1291,SWH!$A$4:$C$19,3,FALSE)</f>
        <v>2293.9899999999998</v>
      </c>
      <c r="E1291" s="3">
        <v>0</v>
      </c>
      <c r="F1291" s="3">
        <v>423.6</v>
      </c>
      <c r="G1291" s="3">
        <v>86.72</v>
      </c>
      <c r="H1291" s="3">
        <v>381.66</v>
      </c>
      <c r="I1291" s="3">
        <v>72.86</v>
      </c>
      <c r="J1291" s="3">
        <v>195.16</v>
      </c>
      <c r="K1291" s="3">
        <v>0</v>
      </c>
      <c r="L1291" s="3">
        <v>0</v>
      </c>
      <c r="M1291" s="3">
        <v>426.01</v>
      </c>
      <c r="N1291" s="3">
        <v>0</v>
      </c>
      <c r="O1291" s="3">
        <f>VLOOKUP(B1291,SWH!$A$4:$B$19,2,FALSE)</f>
        <v>0</v>
      </c>
      <c r="P1291" s="3">
        <f t="shared" si="81"/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98.09</v>
      </c>
      <c r="V1291" s="3">
        <v>0</v>
      </c>
      <c r="W1291" s="3">
        <f t="shared" si="82"/>
        <v>512.73</v>
      </c>
      <c r="X1291" s="3">
        <f t="shared" si="83"/>
        <v>423.6</v>
      </c>
      <c r="Y1291" s="3">
        <v>1162.4100000000001</v>
      </c>
      <c r="Z1291" s="3">
        <v>521.69000000000005</v>
      </c>
      <c r="AA1291" s="3">
        <f t="shared" si="80"/>
        <v>1684.1000000000001</v>
      </c>
    </row>
    <row r="1292" spans="1:27" x14ac:dyDescent="0.25">
      <c r="A1292" s="93">
        <v>2012</v>
      </c>
      <c r="B1292" s="93" t="s">
        <v>71</v>
      </c>
      <c r="C1292" s="121" t="s">
        <v>12</v>
      </c>
      <c r="D1292" s="3">
        <f>VLOOKUP(B1292,SWH!$A$4:$C$19,3,FALSE)</f>
        <v>2293.9899999999998</v>
      </c>
      <c r="E1292" s="3">
        <v>0</v>
      </c>
      <c r="F1292" s="3">
        <v>786.01</v>
      </c>
      <c r="G1292" s="3">
        <v>86.89</v>
      </c>
      <c r="H1292" s="3">
        <v>383.24</v>
      </c>
      <c r="I1292" s="3">
        <v>72.81</v>
      </c>
      <c r="J1292" s="3">
        <v>195.16</v>
      </c>
      <c r="K1292" s="3">
        <v>0</v>
      </c>
      <c r="L1292" s="3">
        <v>0</v>
      </c>
      <c r="M1292" s="3">
        <v>433.76</v>
      </c>
      <c r="N1292" s="3">
        <v>0</v>
      </c>
      <c r="O1292" s="3">
        <f>VLOOKUP(B1292,SWH!$A$4:$B$19,2,FALSE)</f>
        <v>0</v>
      </c>
      <c r="P1292" s="3">
        <f t="shared" si="81"/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100.69</v>
      </c>
      <c r="V1292" s="3">
        <v>0</v>
      </c>
      <c r="W1292" s="3">
        <f t="shared" si="82"/>
        <v>520.65</v>
      </c>
      <c r="X1292" s="3">
        <f t="shared" si="83"/>
        <v>786.01</v>
      </c>
      <c r="Y1292" s="3">
        <v>1171.8599999999999</v>
      </c>
      <c r="Z1292" s="3">
        <v>886.7</v>
      </c>
      <c r="AA1292" s="3">
        <f t="shared" si="80"/>
        <v>2058.56</v>
      </c>
    </row>
    <row r="1293" spans="1:27" x14ac:dyDescent="0.25">
      <c r="A1293" s="93">
        <v>2012</v>
      </c>
      <c r="B1293" s="93" t="s">
        <v>71</v>
      </c>
      <c r="C1293" s="121" t="s">
        <v>8</v>
      </c>
      <c r="D1293" s="3">
        <f>VLOOKUP(B1293,SWH!$A$4:$C$19,3,FALSE)</f>
        <v>2293.9899999999998</v>
      </c>
      <c r="E1293" s="3">
        <v>0</v>
      </c>
      <c r="F1293" s="3">
        <v>1246.18</v>
      </c>
      <c r="G1293" s="3">
        <v>31.04</v>
      </c>
      <c r="H1293" s="3">
        <v>400.14</v>
      </c>
      <c r="I1293" s="3">
        <v>72.41</v>
      </c>
      <c r="J1293" s="3">
        <v>195.16</v>
      </c>
      <c r="K1293" s="3">
        <v>0</v>
      </c>
      <c r="L1293" s="3">
        <v>0</v>
      </c>
      <c r="M1293" s="3">
        <v>464.06</v>
      </c>
      <c r="N1293" s="3">
        <v>0</v>
      </c>
      <c r="O1293" s="3">
        <f>VLOOKUP(B1293,SWH!$A$4:$B$19,2,FALSE)</f>
        <v>0</v>
      </c>
      <c r="P1293" s="3">
        <f t="shared" si="81"/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103.62</v>
      </c>
      <c r="V1293" s="3">
        <v>0</v>
      </c>
      <c r="W1293" s="3">
        <f t="shared" si="82"/>
        <v>495.1</v>
      </c>
      <c r="X1293" s="3">
        <f t="shared" si="83"/>
        <v>1246.18</v>
      </c>
      <c r="Y1293" s="3">
        <v>1162.8</v>
      </c>
      <c r="Z1293" s="3">
        <v>1349.8</v>
      </c>
      <c r="AA1293" s="3">
        <f t="shared" si="80"/>
        <v>2512.6</v>
      </c>
    </row>
    <row r="1294" spans="1:27" x14ac:dyDescent="0.25">
      <c r="A1294" s="93">
        <v>2015</v>
      </c>
      <c r="B1294" s="93" t="s">
        <v>71</v>
      </c>
      <c r="C1294" s="121" t="s">
        <v>10</v>
      </c>
      <c r="D1294" s="3">
        <f>VLOOKUP(B1294,SWH!$A$4:$C$19,3,FALSE)</f>
        <v>2293.9899999999998</v>
      </c>
      <c r="E1294" s="3">
        <v>0</v>
      </c>
      <c r="F1294" s="3">
        <v>0</v>
      </c>
      <c r="G1294" s="3">
        <v>610.82000000000005</v>
      </c>
      <c r="H1294" s="3">
        <v>308.77999999999997</v>
      </c>
      <c r="I1294" s="3">
        <v>59.77</v>
      </c>
      <c r="J1294" s="3">
        <v>195.16</v>
      </c>
      <c r="K1294" s="3">
        <v>0</v>
      </c>
      <c r="L1294" s="3">
        <v>0</v>
      </c>
      <c r="M1294" s="3">
        <v>141.74</v>
      </c>
      <c r="N1294" s="3">
        <v>0</v>
      </c>
      <c r="O1294" s="3">
        <f>VLOOKUP(B1294,SWH!$A$4:$B$19,2,FALSE)</f>
        <v>0</v>
      </c>
      <c r="P1294" s="3">
        <f t="shared" si="81"/>
        <v>0</v>
      </c>
      <c r="Q1294" s="3">
        <v>0</v>
      </c>
      <c r="R1294" s="3">
        <v>0</v>
      </c>
      <c r="S1294" s="3">
        <v>26.72</v>
      </c>
      <c r="T1294" s="3">
        <v>0</v>
      </c>
      <c r="U1294" s="3">
        <v>83.42</v>
      </c>
      <c r="V1294" s="3">
        <v>0</v>
      </c>
      <c r="W1294" s="3">
        <f t="shared" si="82"/>
        <v>779.28000000000009</v>
      </c>
      <c r="X1294" s="3">
        <f t="shared" si="83"/>
        <v>0</v>
      </c>
      <c r="Y1294" s="3">
        <v>1342.98</v>
      </c>
      <c r="Z1294" s="3">
        <v>83.42</v>
      </c>
      <c r="AA1294" s="3">
        <f t="shared" si="80"/>
        <v>1426.4</v>
      </c>
    </row>
    <row r="1295" spans="1:27" x14ac:dyDescent="0.25">
      <c r="A1295" s="93">
        <v>2015</v>
      </c>
      <c r="B1295" s="93" t="s">
        <v>71</v>
      </c>
      <c r="C1295" s="121" t="s">
        <v>6</v>
      </c>
      <c r="D1295" s="3">
        <f>VLOOKUP(B1295,SWH!$A$4:$C$19,3,FALSE)</f>
        <v>2293.9899999999998</v>
      </c>
      <c r="E1295" s="3">
        <v>0</v>
      </c>
      <c r="F1295" s="3">
        <v>0.24</v>
      </c>
      <c r="G1295" s="3">
        <v>648.99</v>
      </c>
      <c r="H1295" s="3">
        <v>311.77999999999997</v>
      </c>
      <c r="I1295" s="3">
        <v>59.76</v>
      </c>
      <c r="J1295" s="3">
        <v>195.16</v>
      </c>
      <c r="K1295" s="3">
        <v>0</v>
      </c>
      <c r="L1295" s="3">
        <v>0</v>
      </c>
      <c r="M1295" s="3">
        <v>163.71</v>
      </c>
      <c r="N1295" s="3">
        <v>0</v>
      </c>
      <c r="O1295" s="3">
        <f>VLOOKUP(B1295,SWH!$A$4:$B$19,2,FALSE)</f>
        <v>0</v>
      </c>
      <c r="P1295" s="3">
        <f t="shared" si="81"/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83.33</v>
      </c>
      <c r="V1295" s="3">
        <v>0</v>
      </c>
      <c r="W1295" s="3">
        <f t="shared" si="82"/>
        <v>812.7</v>
      </c>
      <c r="X1295" s="3">
        <f t="shared" si="83"/>
        <v>0.24</v>
      </c>
      <c r="Y1295" s="3">
        <v>1379.39</v>
      </c>
      <c r="Z1295" s="3">
        <v>83.56</v>
      </c>
      <c r="AA1295" s="3">
        <f t="shared" si="80"/>
        <v>1462.95</v>
      </c>
    </row>
    <row r="1296" spans="1:27" x14ac:dyDescent="0.25">
      <c r="A1296" s="93">
        <v>2015</v>
      </c>
      <c r="B1296" s="93" t="s">
        <v>71</v>
      </c>
      <c r="C1296" s="121" t="s">
        <v>11</v>
      </c>
      <c r="D1296" s="3">
        <f>VLOOKUP(B1296,SWH!$A$4:$C$19,3,FALSE)</f>
        <v>2293.9899999999998</v>
      </c>
      <c r="E1296" s="3">
        <v>0</v>
      </c>
      <c r="F1296" s="3">
        <v>0.01</v>
      </c>
      <c r="G1296" s="3">
        <v>450.95</v>
      </c>
      <c r="H1296" s="3">
        <v>329.74</v>
      </c>
      <c r="I1296" s="3">
        <v>59.76</v>
      </c>
      <c r="J1296" s="3">
        <v>195.16</v>
      </c>
      <c r="K1296" s="3">
        <v>0</v>
      </c>
      <c r="L1296" s="3">
        <v>0</v>
      </c>
      <c r="M1296" s="3">
        <v>142.09</v>
      </c>
      <c r="N1296" s="3">
        <v>0</v>
      </c>
      <c r="O1296" s="3">
        <f>VLOOKUP(B1296,SWH!$A$4:$B$19,2,FALSE)</f>
        <v>0</v>
      </c>
      <c r="P1296" s="3">
        <f t="shared" si="81"/>
        <v>0</v>
      </c>
      <c r="Q1296" s="3">
        <v>0</v>
      </c>
      <c r="R1296" s="3">
        <v>0</v>
      </c>
      <c r="S1296" s="3">
        <v>26.72</v>
      </c>
      <c r="T1296" s="3">
        <v>0</v>
      </c>
      <c r="U1296" s="3">
        <v>85.32</v>
      </c>
      <c r="V1296" s="3">
        <v>0</v>
      </c>
      <c r="W1296" s="3">
        <f t="shared" si="82"/>
        <v>619.76</v>
      </c>
      <c r="X1296" s="3">
        <f t="shared" si="83"/>
        <v>0.01</v>
      </c>
      <c r="Y1296" s="3">
        <v>1204.42</v>
      </c>
      <c r="Z1296" s="3">
        <v>85.33</v>
      </c>
      <c r="AA1296" s="3">
        <f t="shared" si="80"/>
        <v>1289.75</v>
      </c>
    </row>
    <row r="1297" spans="1:27" x14ac:dyDescent="0.25">
      <c r="A1297" s="93">
        <v>2015</v>
      </c>
      <c r="B1297" s="93" t="s">
        <v>71</v>
      </c>
      <c r="C1297" s="121" t="s">
        <v>13</v>
      </c>
      <c r="D1297" s="3">
        <f>VLOOKUP(B1297,SWH!$A$4:$C$19,3,FALSE)</f>
        <v>2293.9899999999998</v>
      </c>
      <c r="E1297" s="3">
        <v>0</v>
      </c>
      <c r="F1297" s="3">
        <v>7.84</v>
      </c>
      <c r="G1297" s="3">
        <v>531.22</v>
      </c>
      <c r="H1297" s="3">
        <v>325.58999999999997</v>
      </c>
      <c r="I1297" s="3">
        <v>59.67</v>
      </c>
      <c r="J1297" s="3">
        <v>195.16</v>
      </c>
      <c r="K1297" s="3">
        <v>0</v>
      </c>
      <c r="L1297" s="3">
        <v>0</v>
      </c>
      <c r="M1297" s="3">
        <v>159.6</v>
      </c>
      <c r="N1297" s="3">
        <v>0</v>
      </c>
      <c r="O1297" s="3">
        <f>VLOOKUP(B1297,SWH!$A$4:$B$19,2,FALSE)</f>
        <v>0</v>
      </c>
      <c r="P1297" s="3">
        <f t="shared" si="81"/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85.4</v>
      </c>
      <c r="V1297" s="3">
        <v>0</v>
      </c>
      <c r="W1297" s="3">
        <f t="shared" si="82"/>
        <v>690.82</v>
      </c>
      <c r="X1297" s="3">
        <f t="shared" si="83"/>
        <v>7.84</v>
      </c>
      <c r="Y1297" s="3">
        <v>1271.23</v>
      </c>
      <c r="Z1297" s="3">
        <v>93.24</v>
      </c>
      <c r="AA1297" s="3">
        <f t="shared" si="80"/>
        <v>1364.47</v>
      </c>
    </row>
    <row r="1298" spans="1:27" x14ac:dyDescent="0.25">
      <c r="A1298" s="93">
        <v>2015</v>
      </c>
      <c r="B1298" s="93" t="s">
        <v>71</v>
      </c>
      <c r="C1298" s="121" t="s">
        <v>19</v>
      </c>
      <c r="D1298" s="3">
        <f>VLOOKUP(B1298,SWH!$A$4:$C$19,3,FALSE)</f>
        <v>2293.9899999999998</v>
      </c>
      <c r="E1298" s="3">
        <v>0</v>
      </c>
      <c r="F1298" s="3">
        <v>17.739999999999998</v>
      </c>
      <c r="G1298" s="3">
        <v>365.45</v>
      </c>
      <c r="H1298" s="3">
        <v>330.32</v>
      </c>
      <c r="I1298" s="3">
        <v>59.65</v>
      </c>
      <c r="J1298" s="3">
        <v>195.16</v>
      </c>
      <c r="K1298" s="3">
        <v>0</v>
      </c>
      <c r="L1298" s="3">
        <v>0</v>
      </c>
      <c r="M1298" s="3">
        <v>139.19</v>
      </c>
      <c r="N1298" s="3">
        <v>0</v>
      </c>
      <c r="O1298" s="3">
        <f>VLOOKUP(B1298,SWH!$A$4:$B$19,2,FALSE)</f>
        <v>0</v>
      </c>
      <c r="P1298" s="3">
        <f t="shared" si="81"/>
        <v>0</v>
      </c>
      <c r="Q1298" s="3">
        <v>0</v>
      </c>
      <c r="R1298" s="3">
        <v>0</v>
      </c>
      <c r="S1298" s="3">
        <v>20.399999999999999</v>
      </c>
      <c r="T1298" s="3">
        <v>0</v>
      </c>
      <c r="U1298" s="3">
        <v>87.51</v>
      </c>
      <c r="V1298" s="3">
        <v>0</v>
      </c>
      <c r="W1298" s="3">
        <f t="shared" si="82"/>
        <v>525.04</v>
      </c>
      <c r="X1298" s="3">
        <f t="shared" si="83"/>
        <v>17.739999999999998</v>
      </c>
      <c r="Y1298" s="3">
        <v>1110.1600000000001</v>
      </c>
      <c r="Z1298" s="3">
        <v>105.24</v>
      </c>
      <c r="AA1298" s="3">
        <f t="shared" si="80"/>
        <v>1215.4000000000001</v>
      </c>
    </row>
    <row r="1299" spans="1:27" x14ac:dyDescent="0.25">
      <c r="A1299" s="93">
        <v>2015</v>
      </c>
      <c r="B1299" s="93" t="s">
        <v>71</v>
      </c>
      <c r="C1299" s="121" t="s">
        <v>20</v>
      </c>
      <c r="D1299" s="3">
        <f>VLOOKUP(B1299,SWH!$A$4:$C$19,3,FALSE)</f>
        <v>2293.9899999999998</v>
      </c>
      <c r="E1299" s="3">
        <v>0</v>
      </c>
      <c r="F1299" s="3">
        <v>12.69</v>
      </c>
      <c r="G1299" s="3">
        <v>318.74</v>
      </c>
      <c r="H1299" s="3">
        <v>346.07</v>
      </c>
      <c r="I1299" s="3">
        <v>59.7</v>
      </c>
      <c r="J1299" s="3">
        <v>195.16</v>
      </c>
      <c r="K1299" s="3">
        <v>0</v>
      </c>
      <c r="L1299" s="3">
        <v>0</v>
      </c>
      <c r="M1299" s="3">
        <v>163.13</v>
      </c>
      <c r="N1299" s="3">
        <v>0</v>
      </c>
      <c r="O1299" s="3">
        <f>VLOOKUP(B1299,SWH!$A$4:$B$19,2,FALSE)</f>
        <v>0</v>
      </c>
      <c r="P1299" s="3">
        <f t="shared" si="81"/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87.67</v>
      </c>
      <c r="V1299" s="3">
        <v>0</v>
      </c>
      <c r="W1299" s="3">
        <f t="shared" si="82"/>
        <v>481.87</v>
      </c>
      <c r="X1299" s="3">
        <f t="shared" si="83"/>
        <v>12.69</v>
      </c>
      <c r="Y1299" s="3">
        <v>1082.8</v>
      </c>
      <c r="Z1299" s="3">
        <v>100.36</v>
      </c>
      <c r="AA1299" s="3">
        <f t="shared" si="80"/>
        <v>1183.1599999999999</v>
      </c>
    </row>
    <row r="1300" spans="1:27" x14ac:dyDescent="0.25">
      <c r="A1300" s="93">
        <v>2015</v>
      </c>
      <c r="B1300" s="93" t="s">
        <v>71</v>
      </c>
      <c r="C1300" s="121" t="s">
        <v>3</v>
      </c>
      <c r="D1300" s="3">
        <f>VLOOKUP(B1300,SWH!$A$4:$C$19,3,FALSE)</f>
        <v>2293.9899999999998</v>
      </c>
      <c r="E1300" s="3">
        <v>0</v>
      </c>
      <c r="F1300" s="3">
        <v>78.36</v>
      </c>
      <c r="G1300" s="3">
        <v>219.2</v>
      </c>
      <c r="H1300" s="3">
        <v>334.19</v>
      </c>
      <c r="I1300" s="3">
        <v>59.69</v>
      </c>
      <c r="J1300" s="3">
        <v>195.16</v>
      </c>
      <c r="K1300" s="3">
        <v>0</v>
      </c>
      <c r="L1300" s="3">
        <v>0</v>
      </c>
      <c r="M1300" s="3">
        <v>146.49</v>
      </c>
      <c r="N1300" s="3">
        <v>0</v>
      </c>
      <c r="O1300" s="3">
        <f>VLOOKUP(B1300,SWH!$A$4:$B$19,2,FALSE)</f>
        <v>0</v>
      </c>
      <c r="P1300" s="3">
        <f t="shared" si="81"/>
        <v>0</v>
      </c>
      <c r="Q1300" s="3">
        <v>0</v>
      </c>
      <c r="R1300" s="3">
        <v>0</v>
      </c>
      <c r="S1300" s="3">
        <v>19.2</v>
      </c>
      <c r="T1300" s="3">
        <v>0</v>
      </c>
      <c r="U1300" s="3">
        <v>91.29</v>
      </c>
      <c r="V1300" s="3">
        <v>0</v>
      </c>
      <c r="W1300" s="3">
        <f t="shared" si="82"/>
        <v>384.89</v>
      </c>
      <c r="X1300" s="3">
        <f t="shared" si="83"/>
        <v>78.36</v>
      </c>
      <c r="Y1300" s="3">
        <v>973.92</v>
      </c>
      <c r="Z1300" s="3">
        <v>169.65</v>
      </c>
      <c r="AA1300" s="3">
        <f t="shared" si="80"/>
        <v>1143.57</v>
      </c>
    </row>
    <row r="1301" spans="1:27" x14ac:dyDescent="0.25">
      <c r="A1301" s="93">
        <v>2015</v>
      </c>
      <c r="B1301" s="93" t="s">
        <v>71</v>
      </c>
      <c r="C1301" s="121" t="s">
        <v>7</v>
      </c>
      <c r="D1301" s="3">
        <f>VLOOKUP(B1301,SWH!$A$4:$C$19,3,FALSE)</f>
        <v>2293.9899999999998</v>
      </c>
      <c r="E1301" s="3">
        <v>0</v>
      </c>
      <c r="F1301" s="3">
        <v>51.56</v>
      </c>
      <c r="G1301" s="3">
        <v>227.13</v>
      </c>
      <c r="H1301" s="3">
        <v>343.87</v>
      </c>
      <c r="I1301" s="3">
        <v>59.68</v>
      </c>
      <c r="J1301" s="3">
        <v>195.16</v>
      </c>
      <c r="K1301" s="3">
        <v>0</v>
      </c>
      <c r="L1301" s="3">
        <v>0</v>
      </c>
      <c r="M1301" s="3">
        <v>160.87</v>
      </c>
      <c r="N1301" s="3">
        <v>0</v>
      </c>
      <c r="O1301" s="3">
        <f>VLOOKUP(B1301,SWH!$A$4:$B$19,2,FALSE)</f>
        <v>0</v>
      </c>
      <c r="P1301" s="3">
        <f t="shared" si="81"/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90.33</v>
      </c>
      <c r="V1301" s="3">
        <v>0</v>
      </c>
      <c r="W1301" s="3">
        <f t="shared" si="82"/>
        <v>388</v>
      </c>
      <c r="X1301" s="3">
        <f t="shared" si="83"/>
        <v>51.56</v>
      </c>
      <c r="Y1301" s="3">
        <v>986.7</v>
      </c>
      <c r="Z1301" s="3">
        <v>141.9</v>
      </c>
      <c r="AA1301" s="3">
        <f t="shared" si="80"/>
        <v>1128.6000000000001</v>
      </c>
    </row>
    <row r="1302" spans="1:27" x14ac:dyDescent="0.25">
      <c r="A1302" s="93">
        <v>2015</v>
      </c>
      <c r="B1302" s="93" t="s">
        <v>71</v>
      </c>
      <c r="C1302" s="121" t="s">
        <v>17</v>
      </c>
      <c r="D1302" s="3">
        <f>VLOOKUP(B1302,SWH!$A$4:$C$19,3,FALSE)</f>
        <v>2293.9899999999998</v>
      </c>
      <c r="E1302" s="3">
        <v>0</v>
      </c>
      <c r="F1302" s="3">
        <v>19.420000000000002</v>
      </c>
      <c r="G1302" s="3">
        <v>116.11</v>
      </c>
      <c r="H1302" s="3">
        <v>342.41</v>
      </c>
      <c r="I1302" s="3">
        <v>59.79</v>
      </c>
      <c r="J1302" s="3">
        <v>195.16</v>
      </c>
      <c r="K1302" s="3">
        <v>0</v>
      </c>
      <c r="L1302" s="3">
        <v>0</v>
      </c>
      <c r="M1302" s="3">
        <v>158.58000000000001</v>
      </c>
      <c r="N1302" s="3">
        <v>0</v>
      </c>
      <c r="O1302" s="3">
        <f>VLOOKUP(B1302,SWH!$A$4:$B$19,2,FALSE)</f>
        <v>0</v>
      </c>
      <c r="P1302" s="3">
        <f t="shared" si="81"/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91.66</v>
      </c>
      <c r="V1302" s="3">
        <v>0</v>
      </c>
      <c r="W1302" s="3">
        <f t="shared" si="82"/>
        <v>274.69</v>
      </c>
      <c r="X1302" s="3">
        <f t="shared" si="83"/>
        <v>19.420000000000002</v>
      </c>
      <c r="Y1302" s="3">
        <v>872.04</v>
      </c>
      <c r="Z1302" s="3">
        <v>111.08</v>
      </c>
      <c r="AA1302" s="3">
        <f t="shared" si="80"/>
        <v>983.12</v>
      </c>
    </row>
    <row r="1303" spans="1:27" x14ac:dyDescent="0.25">
      <c r="A1303" s="93">
        <v>2015</v>
      </c>
      <c r="B1303" s="93" t="s">
        <v>71</v>
      </c>
      <c r="C1303" s="121" t="s">
        <v>14</v>
      </c>
      <c r="D1303" s="3">
        <f>VLOOKUP(B1303,SWH!$A$4:$C$19,3,FALSE)</f>
        <v>2293.9899999999998</v>
      </c>
      <c r="E1303" s="3">
        <v>0</v>
      </c>
      <c r="F1303" s="3">
        <v>177.63</v>
      </c>
      <c r="G1303" s="3">
        <v>149.59</v>
      </c>
      <c r="H1303" s="3">
        <v>344.75</v>
      </c>
      <c r="I1303" s="3">
        <v>59.81</v>
      </c>
      <c r="J1303" s="3">
        <v>195.16</v>
      </c>
      <c r="K1303" s="3">
        <v>0</v>
      </c>
      <c r="L1303" s="3">
        <v>0</v>
      </c>
      <c r="M1303" s="3">
        <v>165.26</v>
      </c>
      <c r="N1303" s="3">
        <v>0</v>
      </c>
      <c r="O1303" s="3">
        <f>VLOOKUP(B1303,SWH!$A$4:$B$19,2,FALSE)</f>
        <v>0</v>
      </c>
      <c r="P1303" s="3">
        <f t="shared" si="81"/>
        <v>0</v>
      </c>
      <c r="Q1303" s="3">
        <v>0</v>
      </c>
      <c r="R1303" s="3">
        <v>0</v>
      </c>
      <c r="S1303" s="3">
        <v>19.59</v>
      </c>
      <c r="T1303" s="3">
        <v>0</v>
      </c>
      <c r="U1303" s="3">
        <v>94.27</v>
      </c>
      <c r="V1303" s="3">
        <v>0</v>
      </c>
      <c r="W1303" s="3">
        <f t="shared" si="82"/>
        <v>334.44</v>
      </c>
      <c r="X1303" s="3">
        <f t="shared" si="83"/>
        <v>177.63</v>
      </c>
      <c r="Y1303" s="3">
        <v>934.15</v>
      </c>
      <c r="Z1303" s="3">
        <v>271.89</v>
      </c>
      <c r="AA1303" s="3">
        <f t="shared" si="80"/>
        <v>1206.04</v>
      </c>
    </row>
    <row r="1304" spans="1:27" x14ac:dyDescent="0.25">
      <c r="A1304" s="93">
        <v>2015</v>
      </c>
      <c r="B1304" s="93" t="s">
        <v>71</v>
      </c>
      <c r="C1304" s="121" t="s">
        <v>2</v>
      </c>
      <c r="D1304" s="3">
        <f>VLOOKUP(B1304,SWH!$A$4:$C$19,3,FALSE)</f>
        <v>2293.9899999999998</v>
      </c>
      <c r="E1304" s="3">
        <v>0</v>
      </c>
      <c r="F1304" s="3">
        <v>124.14</v>
      </c>
      <c r="G1304" s="3">
        <v>154.66</v>
      </c>
      <c r="H1304" s="3">
        <v>346.75</v>
      </c>
      <c r="I1304" s="3">
        <v>59.66</v>
      </c>
      <c r="J1304" s="3">
        <v>195.16</v>
      </c>
      <c r="K1304" s="3">
        <v>0</v>
      </c>
      <c r="L1304" s="3">
        <v>0</v>
      </c>
      <c r="M1304" s="3">
        <v>186.34</v>
      </c>
      <c r="N1304" s="3">
        <v>0</v>
      </c>
      <c r="O1304" s="3">
        <f>VLOOKUP(B1304,SWH!$A$4:$B$19,2,FALSE)</f>
        <v>0</v>
      </c>
      <c r="P1304" s="3">
        <f t="shared" si="81"/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93.4</v>
      </c>
      <c r="V1304" s="3">
        <v>0</v>
      </c>
      <c r="W1304" s="3">
        <f t="shared" si="82"/>
        <v>341</v>
      </c>
      <c r="X1304" s="3">
        <f t="shared" si="83"/>
        <v>124.14</v>
      </c>
      <c r="Y1304" s="3">
        <v>942.56</v>
      </c>
      <c r="Z1304" s="3">
        <v>217.54</v>
      </c>
      <c r="AA1304" s="3">
        <f t="shared" si="80"/>
        <v>1160.0999999999999</v>
      </c>
    </row>
    <row r="1305" spans="1:27" x14ac:dyDescent="0.25">
      <c r="A1305" s="93">
        <v>2015</v>
      </c>
      <c r="B1305" s="93" t="s">
        <v>71</v>
      </c>
      <c r="C1305" s="121" t="s">
        <v>18</v>
      </c>
      <c r="D1305" s="3">
        <f>VLOOKUP(B1305,SWH!$A$4:$C$19,3,FALSE)</f>
        <v>2293.9899999999998</v>
      </c>
      <c r="E1305" s="3">
        <v>0</v>
      </c>
      <c r="F1305" s="3">
        <v>241.22</v>
      </c>
      <c r="G1305" s="3">
        <v>48.8</v>
      </c>
      <c r="H1305" s="3">
        <v>352.65</v>
      </c>
      <c r="I1305" s="3">
        <v>59.8</v>
      </c>
      <c r="J1305" s="3">
        <v>195.16</v>
      </c>
      <c r="K1305" s="3">
        <v>0</v>
      </c>
      <c r="L1305" s="3">
        <v>0</v>
      </c>
      <c r="M1305" s="3">
        <v>165.38</v>
      </c>
      <c r="N1305" s="3">
        <v>0</v>
      </c>
      <c r="O1305" s="3">
        <f>VLOOKUP(B1305,SWH!$A$4:$B$19,2,FALSE)</f>
        <v>0</v>
      </c>
      <c r="P1305" s="3">
        <f t="shared" si="81"/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95.16</v>
      </c>
      <c r="V1305" s="3">
        <v>0</v>
      </c>
      <c r="W1305" s="3">
        <f t="shared" si="82"/>
        <v>214.18</v>
      </c>
      <c r="X1305" s="3">
        <f t="shared" si="83"/>
        <v>241.22</v>
      </c>
      <c r="Y1305" s="3">
        <v>821.79</v>
      </c>
      <c r="Z1305" s="3">
        <v>336.39</v>
      </c>
      <c r="AA1305" s="3">
        <f t="shared" si="80"/>
        <v>1158.1799999999998</v>
      </c>
    </row>
    <row r="1306" spans="1:27" x14ac:dyDescent="0.25">
      <c r="A1306" s="93">
        <v>2015</v>
      </c>
      <c r="B1306" s="93" t="s">
        <v>71</v>
      </c>
      <c r="C1306" s="121" t="s">
        <v>4</v>
      </c>
      <c r="D1306" s="3">
        <f>VLOOKUP(B1306,SWH!$A$4:$C$19,3,FALSE)</f>
        <v>2293.9899999999998</v>
      </c>
      <c r="E1306" s="3">
        <v>0</v>
      </c>
      <c r="F1306" s="3">
        <v>301.27</v>
      </c>
      <c r="G1306" s="3">
        <v>96.05</v>
      </c>
      <c r="H1306" s="3">
        <v>344.21</v>
      </c>
      <c r="I1306" s="3">
        <v>59.71</v>
      </c>
      <c r="J1306" s="3">
        <v>195.16</v>
      </c>
      <c r="K1306" s="3">
        <v>0</v>
      </c>
      <c r="L1306" s="3">
        <v>0</v>
      </c>
      <c r="M1306" s="3">
        <v>173.42</v>
      </c>
      <c r="N1306" s="3">
        <v>0</v>
      </c>
      <c r="O1306" s="3">
        <f>VLOOKUP(B1306,SWH!$A$4:$B$19,2,FALSE)</f>
        <v>0</v>
      </c>
      <c r="P1306" s="3">
        <f t="shared" si="81"/>
        <v>0</v>
      </c>
      <c r="Q1306" s="3">
        <v>0</v>
      </c>
      <c r="R1306" s="3">
        <v>0</v>
      </c>
      <c r="S1306" s="3">
        <v>17.16</v>
      </c>
      <c r="T1306" s="3">
        <v>0</v>
      </c>
      <c r="U1306" s="3">
        <v>96.75</v>
      </c>
      <c r="V1306" s="3">
        <v>0</v>
      </c>
      <c r="W1306" s="3">
        <f t="shared" si="82"/>
        <v>286.63</v>
      </c>
      <c r="X1306" s="3">
        <f t="shared" si="83"/>
        <v>301.27</v>
      </c>
      <c r="Y1306" s="3">
        <v>885.71</v>
      </c>
      <c r="Z1306" s="3">
        <v>398.02</v>
      </c>
      <c r="AA1306" s="3">
        <f t="shared" si="80"/>
        <v>1283.73</v>
      </c>
    </row>
    <row r="1307" spans="1:27" x14ac:dyDescent="0.25">
      <c r="A1307" s="93">
        <v>2015</v>
      </c>
      <c r="B1307" s="93" t="s">
        <v>71</v>
      </c>
      <c r="C1307" s="121" t="s">
        <v>5</v>
      </c>
      <c r="D1307" s="3">
        <f>VLOOKUP(B1307,SWH!$A$4:$C$19,3,FALSE)</f>
        <v>2293.9899999999998</v>
      </c>
      <c r="E1307" s="3">
        <v>0</v>
      </c>
      <c r="F1307" s="3">
        <v>304.37</v>
      </c>
      <c r="G1307" s="3">
        <v>108.87</v>
      </c>
      <c r="H1307" s="3">
        <v>349.15</v>
      </c>
      <c r="I1307" s="3">
        <v>59.77</v>
      </c>
      <c r="J1307" s="3">
        <v>195.16</v>
      </c>
      <c r="K1307" s="3">
        <v>0</v>
      </c>
      <c r="L1307" s="3">
        <v>0</v>
      </c>
      <c r="M1307" s="3">
        <v>197.65</v>
      </c>
      <c r="N1307" s="3">
        <v>0</v>
      </c>
      <c r="O1307" s="3">
        <f>VLOOKUP(B1307,SWH!$A$4:$B$19,2,FALSE)</f>
        <v>0</v>
      </c>
      <c r="P1307" s="3">
        <f t="shared" si="81"/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96.04</v>
      </c>
      <c r="V1307" s="3">
        <v>0</v>
      </c>
      <c r="W1307" s="3">
        <f t="shared" si="82"/>
        <v>306.52</v>
      </c>
      <c r="X1307" s="3">
        <f t="shared" si="83"/>
        <v>304.37</v>
      </c>
      <c r="Y1307" s="3">
        <v>910.6</v>
      </c>
      <c r="Z1307" s="3">
        <v>400.41</v>
      </c>
      <c r="AA1307" s="3">
        <f t="shared" si="80"/>
        <v>1311.01</v>
      </c>
    </row>
    <row r="1308" spans="1:27" x14ac:dyDescent="0.25">
      <c r="A1308" s="93">
        <v>2015</v>
      </c>
      <c r="B1308" s="93" t="s">
        <v>71</v>
      </c>
      <c r="C1308" s="121" t="s">
        <v>15</v>
      </c>
      <c r="D1308" s="3">
        <f>VLOOKUP(B1308,SWH!$A$4:$C$19,3,FALSE)</f>
        <v>2293.9899999999998</v>
      </c>
      <c r="E1308" s="3">
        <v>0</v>
      </c>
      <c r="F1308" s="3">
        <v>309.37</v>
      </c>
      <c r="G1308" s="3">
        <v>25.13</v>
      </c>
      <c r="H1308" s="3">
        <v>349.46</v>
      </c>
      <c r="I1308" s="3">
        <v>59.77</v>
      </c>
      <c r="J1308" s="3">
        <v>195.16</v>
      </c>
      <c r="K1308" s="3">
        <v>0</v>
      </c>
      <c r="L1308" s="3">
        <v>0</v>
      </c>
      <c r="M1308" s="3">
        <v>165.27</v>
      </c>
      <c r="N1308" s="3">
        <v>0</v>
      </c>
      <c r="O1308" s="3">
        <f>VLOOKUP(B1308,SWH!$A$4:$B$19,2,FALSE)</f>
        <v>0</v>
      </c>
      <c r="P1308" s="3">
        <f t="shared" si="81"/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96.58</v>
      </c>
      <c r="V1308" s="3">
        <v>0</v>
      </c>
      <c r="W1308" s="3">
        <f t="shared" si="82"/>
        <v>190.4</v>
      </c>
      <c r="X1308" s="3">
        <f t="shared" si="83"/>
        <v>309.37</v>
      </c>
      <c r="Y1308" s="3">
        <v>794.78</v>
      </c>
      <c r="Z1308" s="3">
        <v>405.95</v>
      </c>
      <c r="AA1308" s="3">
        <f t="shared" si="80"/>
        <v>1200.73</v>
      </c>
    </row>
    <row r="1309" spans="1:27" x14ac:dyDescent="0.25">
      <c r="A1309" s="93">
        <v>2015</v>
      </c>
      <c r="B1309" s="93" t="s">
        <v>71</v>
      </c>
      <c r="C1309" s="121" t="s">
        <v>16</v>
      </c>
      <c r="D1309" s="3">
        <f>VLOOKUP(B1309,SWH!$A$4:$C$19,3,FALSE)</f>
        <v>2293.9899999999998</v>
      </c>
      <c r="E1309" s="3">
        <v>0</v>
      </c>
      <c r="F1309" s="3">
        <v>459.62</v>
      </c>
      <c r="G1309" s="3">
        <v>104.94</v>
      </c>
      <c r="H1309" s="3">
        <v>390.76</v>
      </c>
      <c r="I1309" s="3">
        <v>59.74</v>
      </c>
      <c r="J1309" s="3">
        <v>195.16</v>
      </c>
      <c r="K1309" s="3">
        <v>0</v>
      </c>
      <c r="L1309" s="3">
        <v>0</v>
      </c>
      <c r="M1309" s="3">
        <v>190.28</v>
      </c>
      <c r="N1309" s="3">
        <v>0</v>
      </c>
      <c r="O1309" s="3">
        <f>VLOOKUP(B1309,SWH!$A$4:$B$19,2,FALSE)</f>
        <v>0</v>
      </c>
      <c r="P1309" s="3">
        <f t="shared" si="81"/>
        <v>0</v>
      </c>
      <c r="Q1309" s="3">
        <v>0</v>
      </c>
      <c r="R1309" s="3">
        <v>0</v>
      </c>
      <c r="S1309" s="3">
        <v>18.12</v>
      </c>
      <c r="T1309" s="3">
        <v>0</v>
      </c>
      <c r="U1309" s="3">
        <v>98.57</v>
      </c>
      <c r="V1309" s="3">
        <v>0</v>
      </c>
      <c r="W1309" s="3">
        <f t="shared" si="82"/>
        <v>313.34000000000003</v>
      </c>
      <c r="X1309" s="3">
        <f t="shared" si="83"/>
        <v>459.62</v>
      </c>
      <c r="Y1309" s="3">
        <v>958.99</v>
      </c>
      <c r="Z1309" s="3">
        <v>558.19000000000005</v>
      </c>
      <c r="AA1309" s="3">
        <f t="shared" si="80"/>
        <v>1517.18</v>
      </c>
    </row>
    <row r="1310" spans="1:27" x14ac:dyDescent="0.25">
      <c r="A1310" s="93">
        <v>2015</v>
      </c>
      <c r="B1310" s="93" t="s">
        <v>71</v>
      </c>
      <c r="C1310" s="121" t="s">
        <v>9</v>
      </c>
      <c r="D1310" s="3">
        <f>VLOOKUP(B1310,SWH!$A$4:$C$19,3,FALSE)</f>
        <v>2293.9899999999998</v>
      </c>
      <c r="E1310" s="3">
        <v>0</v>
      </c>
      <c r="F1310" s="3">
        <v>527.26</v>
      </c>
      <c r="G1310" s="3">
        <v>68.489999999999995</v>
      </c>
      <c r="H1310" s="3">
        <v>392.45</v>
      </c>
      <c r="I1310" s="3">
        <v>59.67</v>
      </c>
      <c r="J1310" s="3">
        <v>195.16</v>
      </c>
      <c r="K1310" s="3">
        <v>0</v>
      </c>
      <c r="L1310" s="3">
        <v>0</v>
      </c>
      <c r="M1310" s="3">
        <v>206.61</v>
      </c>
      <c r="N1310" s="3">
        <v>0</v>
      </c>
      <c r="O1310" s="3">
        <f>VLOOKUP(B1310,SWH!$A$4:$B$19,2,FALSE)</f>
        <v>0</v>
      </c>
      <c r="P1310" s="3">
        <f t="shared" si="81"/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98.13</v>
      </c>
      <c r="V1310" s="3">
        <v>0</v>
      </c>
      <c r="W1310" s="3">
        <f t="shared" si="82"/>
        <v>275.10000000000002</v>
      </c>
      <c r="X1310" s="3">
        <f t="shared" si="83"/>
        <v>527.26</v>
      </c>
      <c r="Y1310" s="3">
        <v>922.37</v>
      </c>
      <c r="Z1310" s="3">
        <v>625.39</v>
      </c>
      <c r="AA1310" s="3">
        <f t="shared" si="80"/>
        <v>1547.76</v>
      </c>
    </row>
    <row r="1311" spans="1:27" x14ac:dyDescent="0.25">
      <c r="A1311" s="93">
        <v>2015</v>
      </c>
      <c r="B1311" s="93" t="s">
        <v>71</v>
      </c>
      <c r="C1311" s="121" t="s">
        <v>12</v>
      </c>
      <c r="D1311" s="3">
        <f>VLOOKUP(B1311,SWH!$A$4:$C$19,3,FALSE)</f>
        <v>2293.9899999999998</v>
      </c>
      <c r="E1311" s="3">
        <v>0</v>
      </c>
      <c r="F1311" s="3">
        <v>519.07000000000005</v>
      </c>
      <c r="G1311" s="3">
        <v>79.819999999999993</v>
      </c>
      <c r="H1311" s="3">
        <v>392.38</v>
      </c>
      <c r="I1311" s="3">
        <v>59.77</v>
      </c>
      <c r="J1311" s="3">
        <v>195.16</v>
      </c>
      <c r="K1311" s="3">
        <v>0</v>
      </c>
      <c r="L1311" s="3">
        <v>0</v>
      </c>
      <c r="M1311" s="3">
        <v>222.06</v>
      </c>
      <c r="N1311" s="3">
        <v>0</v>
      </c>
      <c r="O1311" s="3">
        <f>VLOOKUP(B1311,SWH!$A$4:$B$19,2,FALSE)</f>
        <v>0</v>
      </c>
      <c r="P1311" s="3">
        <f t="shared" si="81"/>
        <v>0</v>
      </c>
      <c r="Q1311" s="3">
        <v>0</v>
      </c>
      <c r="R1311" s="3">
        <v>0</v>
      </c>
      <c r="S1311" s="3">
        <v>17.66</v>
      </c>
      <c r="T1311" s="3">
        <v>0</v>
      </c>
      <c r="U1311" s="3">
        <v>100.71</v>
      </c>
      <c r="V1311" s="3">
        <v>0</v>
      </c>
      <c r="W1311" s="3">
        <f t="shared" si="82"/>
        <v>319.54000000000002</v>
      </c>
      <c r="X1311" s="3">
        <f t="shared" si="83"/>
        <v>519.07000000000005</v>
      </c>
      <c r="Y1311" s="3">
        <v>966.86</v>
      </c>
      <c r="Z1311" s="3">
        <v>619.78</v>
      </c>
      <c r="AA1311" s="3">
        <f t="shared" si="80"/>
        <v>1586.6399999999999</v>
      </c>
    </row>
    <row r="1312" spans="1:27" x14ac:dyDescent="0.25">
      <c r="A1312" s="93">
        <v>2015</v>
      </c>
      <c r="B1312" s="93" t="s">
        <v>71</v>
      </c>
      <c r="C1312" s="121" t="s">
        <v>8</v>
      </c>
      <c r="D1312" s="3">
        <f>VLOOKUP(B1312,SWH!$A$4:$C$19,3,FALSE)</f>
        <v>2293.9899999999998</v>
      </c>
      <c r="E1312" s="3">
        <v>0</v>
      </c>
      <c r="F1312" s="3">
        <v>848.64</v>
      </c>
      <c r="G1312" s="3">
        <v>37.5</v>
      </c>
      <c r="H1312" s="3">
        <v>398.49</v>
      </c>
      <c r="I1312" s="3">
        <v>60.17</v>
      </c>
      <c r="J1312" s="3">
        <v>195.16</v>
      </c>
      <c r="K1312" s="3">
        <v>0</v>
      </c>
      <c r="L1312" s="3">
        <v>0</v>
      </c>
      <c r="M1312" s="3">
        <v>261.04000000000002</v>
      </c>
      <c r="N1312" s="3">
        <v>0</v>
      </c>
      <c r="O1312" s="3">
        <f>VLOOKUP(B1312,SWH!$A$4:$B$19,2,FALSE)</f>
        <v>0</v>
      </c>
      <c r="P1312" s="3">
        <f t="shared" si="81"/>
        <v>0</v>
      </c>
      <c r="Q1312" s="3">
        <v>0</v>
      </c>
      <c r="R1312" s="3">
        <v>0</v>
      </c>
      <c r="S1312" s="3">
        <v>18.29</v>
      </c>
      <c r="T1312" s="3">
        <v>0</v>
      </c>
      <c r="U1312" s="3">
        <v>103.63</v>
      </c>
      <c r="V1312" s="3">
        <v>0</v>
      </c>
      <c r="W1312" s="3">
        <f t="shared" si="82"/>
        <v>316.83000000000004</v>
      </c>
      <c r="X1312" s="3">
        <f t="shared" si="83"/>
        <v>848.64</v>
      </c>
      <c r="Y1312" s="3">
        <v>970.64</v>
      </c>
      <c r="Z1312" s="3">
        <v>952.27</v>
      </c>
      <c r="AA1312" s="3">
        <f t="shared" si="80"/>
        <v>1922.9099999999999</v>
      </c>
    </row>
    <row r="1313" spans="1:27" x14ac:dyDescent="0.25">
      <c r="A1313" s="93">
        <v>2018</v>
      </c>
      <c r="B1313" s="93" t="s">
        <v>71</v>
      </c>
      <c r="C1313" s="121" t="s">
        <v>10</v>
      </c>
      <c r="D1313" s="3">
        <f>VLOOKUP(B1313,SWH!$A$4:$C$19,3,FALSE)</f>
        <v>2293.9899999999998</v>
      </c>
      <c r="E1313" s="3">
        <v>0</v>
      </c>
      <c r="F1313" s="3">
        <v>0</v>
      </c>
      <c r="G1313" s="3">
        <v>703.43</v>
      </c>
      <c r="H1313" s="3">
        <v>237.18</v>
      </c>
      <c r="I1313" s="3">
        <v>42.74</v>
      </c>
      <c r="J1313" s="3">
        <v>195.16</v>
      </c>
      <c r="K1313" s="3">
        <v>0</v>
      </c>
      <c r="L1313" s="3">
        <v>0</v>
      </c>
      <c r="M1313" s="3">
        <v>151.58000000000001</v>
      </c>
      <c r="N1313" s="3">
        <v>0</v>
      </c>
      <c r="O1313" s="3">
        <f>VLOOKUP(B1313,SWH!$A$4:$B$19,2,FALSE)</f>
        <v>0</v>
      </c>
      <c r="P1313" s="3">
        <f t="shared" si="81"/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83.03</v>
      </c>
      <c r="V1313" s="3">
        <v>0</v>
      </c>
      <c r="W1313" s="3">
        <f t="shared" si="82"/>
        <v>855.01</v>
      </c>
      <c r="X1313" s="3">
        <f t="shared" si="83"/>
        <v>0</v>
      </c>
      <c r="Y1313" s="3">
        <v>1330.09</v>
      </c>
      <c r="Z1313" s="3">
        <v>83.03</v>
      </c>
      <c r="AA1313" s="3">
        <f t="shared" si="80"/>
        <v>1413.12</v>
      </c>
    </row>
    <row r="1314" spans="1:27" x14ac:dyDescent="0.25">
      <c r="A1314" s="93">
        <v>2018</v>
      </c>
      <c r="B1314" s="93" t="s">
        <v>71</v>
      </c>
      <c r="C1314" s="121" t="s">
        <v>6</v>
      </c>
      <c r="D1314" s="3">
        <f>VLOOKUP(B1314,SWH!$A$4:$C$19,3,FALSE)</f>
        <v>2293.9899999999998</v>
      </c>
      <c r="E1314" s="3">
        <v>0</v>
      </c>
      <c r="F1314" s="3">
        <v>0</v>
      </c>
      <c r="G1314" s="3">
        <v>623.51</v>
      </c>
      <c r="H1314" s="3">
        <v>239.48</v>
      </c>
      <c r="I1314" s="3">
        <v>42.73</v>
      </c>
      <c r="J1314" s="3">
        <v>195.16</v>
      </c>
      <c r="K1314" s="3">
        <v>0</v>
      </c>
      <c r="L1314" s="3">
        <v>0</v>
      </c>
      <c r="M1314" s="3">
        <v>156.78</v>
      </c>
      <c r="N1314" s="3">
        <v>0</v>
      </c>
      <c r="O1314" s="3">
        <f>VLOOKUP(B1314,SWH!$A$4:$B$19,2,FALSE)</f>
        <v>0</v>
      </c>
      <c r="P1314" s="3">
        <f t="shared" si="81"/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82.93</v>
      </c>
      <c r="V1314" s="3">
        <v>0</v>
      </c>
      <c r="W1314" s="3">
        <f t="shared" si="82"/>
        <v>780.29</v>
      </c>
      <c r="X1314" s="3">
        <f t="shared" si="83"/>
        <v>0</v>
      </c>
      <c r="Y1314" s="3">
        <v>1257.6500000000001</v>
      </c>
      <c r="Z1314" s="3">
        <v>82.93</v>
      </c>
      <c r="AA1314" s="3">
        <f t="shared" si="80"/>
        <v>1340.5800000000002</v>
      </c>
    </row>
    <row r="1315" spans="1:27" x14ac:dyDescent="0.25">
      <c r="A1315" s="93">
        <v>2018</v>
      </c>
      <c r="B1315" s="93" t="s">
        <v>71</v>
      </c>
      <c r="C1315" s="121" t="s">
        <v>11</v>
      </c>
      <c r="D1315" s="3">
        <f>VLOOKUP(B1315,SWH!$A$4:$C$19,3,FALSE)</f>
        <v>2293.9899999999998</v>
      </c>
      <c r="E1315" s="3">
        <v>0</v>
      </c>
      <c r="F1315" s="3">
        <v>0</v>
      </c>
      <c r="G1315" s="3">
        <v>474.69</v>
      </c>
      <c r="H1315" s="3">
        <v>253.26</v>
      </c>
      <c r="I1315" s="3">
        <v>42.73</v>
      </c>
      <c r="J1315" s="3">
        <v>195.16</v>
      </c>
      <c r="K1315" s="3">
        <v>0</v>
      </c>
      <c r="L1315" s="3">
        <v>0</v>
      </c>
      <c r="M1315" s="3">
        <v>135.99</v>
      </c>
      <c r="N1315" s="3">
        <v>0</v>
      </c>
      <c r="O1315" s="3">
        <f>VLOOKUP(B1315,SWH!$A$4:$B$19,2,FALSE)</f>
        <v>0</v>
      </c>
      <c r="P1315" s="3">
        <f t="shared" si="81"/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84.93</v>
      </c>
      <c r="V1315" s="3">
        <v>0</v>
      </c>
      <c r="W1315" s="3">
        <f t="shared" si="82"/>
        <v>610.68000000000006</v>
      </c>
      <c r="X1315" s="3">
        <f t="shared" si="83"/>
        <v>0</v>
      </c>
      <c r="Y1315" s="3">
        <v>1101.8399999999999</v>
      </c>
      <c r="Z1315" s="3">
        <v>84.93</v>
      </c>
      <c r="AA1315" s="3">
        <f t="shared" si="80"/>
        <v>1186.77</v>
      </c>
    </row>
    <row r="1316" spans="1:27" x14ac:dyDescent="0.25">
      <c r="A1316" s="93">
        <v>2018</v>
      </c>
      <c r="B1316" s="93" t="s">
        <v>71</v>
      </c>
      <c r="C1316" s="121" t="s">
        <v>13</v>
      </c>
      <c r="D1316" s="3">
        <f>VLOOKUP(B1316,SWH!$A$4:$C$19,3,FALSE)</f>
        <v>2293.9899999999998</v>
      </c>
      <c r="E1316" s="3">
        <v>0</v>
      </c>
      <c r="F1316" s="3">
        <v>5.42</v>
      </c>
      <c r="G1316" s="3">
        <v>506.7</v>
      </c>
      <c r="H1316" s="3">
        <v>250.07</v>
      </c>
      <c r="I1316" s="3">
        <v>42.67</v>
      </c>
      <c r="J1316" s="3">
        <v>195.16</v>
      </c>
      <c r="K1316" s="3">
        <v>0</v>
      </c>
      <c r="L1316" s="3">
        <v>0</v>
      </c>
      <c r="M1316" s="3">
        <v>149.11000000000001</v>
      </c>
      <c r="N1316" s="3">
        <v>0</v>
      </c>
      <c r="O1316" s="3">
        <f>VLOOKUP(B1316,SWH!$A$4:$B$19,2,FALSE)</f>
        <v>0</v>
      </c>
      <c r="P1316" s="3">
        <f t="shared" si="81"/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85</v>
      </c>
      <c r="V1316" s="3">
        <v>0</v>
      </c>
      <c r="W1316" s="3">
        <f t="shared" si="82"/>
        <v>655.81</v>
      </c>
      <c r="X1316" s="3">
        <f t="shared" si="83"/>
        <v>5.42</v>
      </c>
      <c r="Y1316" s="3">
        <v>1143.7</v>
      </c>
      <c r="Z1316" s="3">
        <v>90.42</v>
      </c>
      <c r="AA1316" s="3">
        <f t="shared" si="80"/>
        <v>1234.1200000000001</v>
      </c>
    </row>
    <row r="1317" spans="1:27" x14ac:dyDescent="0.25">
      <c r="A1317" s="93">
        <v>2018</v>
      </c>
      <c r="B1317" s="93" t="s">
        <v>71</v>
      </c>
      <c r="C1317" s="121" t="s">
        <v>19</v>
      </c>
      <c r="D1317" s="3">
        <f>VLOOKUP(B1317,SWH!$A$4:$C$19,3,FALSE)</f>
        <v>2293.9899999999998</v>
      </c>
      <c r="E1317" s="3">
        <v>0</v>
      </c>
      <c r="F1317" s="3">
        <v>10.23</v>
      </c>
      <c r="G1317" s="3">
        <v>384.22</v>
      </c>
      <c r="H1317" s="3">
        <v>253.71</v>
      </c>
      <c r="I1317" s="3">
        <v>42.65</v>
      </c>
      <c r="J1317" s="3">
        <v>195.16</v>
      </c>
      <c r="K1317" s="3">
        <v>0</v>
      </c>
      <c r="L1317" s="3">
        <v>0</v>
      </c>
      <c r="M1317" s="3">
        <v>129.63</v>
      </c>
      <c r="N1317" s="3">
        <v>0</v>
      </c>
      <c r="O1317" s="3">
        <f>VLOOKUP(B1317,SWH!$A$4:$B$19,2,FALSE)</f>
        <v>0</v>
      </c>
      <c r="P1317" s="3">
        <f t="shared" si="81"/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87.12</v>
      </c>
      <c r="V1317" s="3">
        <v>0</v>
      </c>
      <c r="W1317" s="3">
        <f t="shared" si="82"/>
        <v>513.85</v>
      </c>
      <c r="X1317" s="3">
        <f t="shared" si="83"/>
        <v>10.23</v>
      </c>
      <c r="Y1317" s="3">
        <v>1005.37</v>
      </c>
      <c r="Z1317" s="3">
        <v>97.35</v>
      </c>
      <c r="AA1317" s="3">
        <f t="shared" si="80"/>
        <v>1102.72</v>
      </c>
    </row>
    <row r="1318" spans="1:27" x14ac:dyDescent="0.25">
      <c r="A1318" s="93">
        <v>2018</v>
      </c>
      <c r="B1318" s="93" t="s">
        <v>71</v>
      </c>
      <c r="C1318" s="121" t="s">
        <v>20</v>
      </c>
      <c r="D1318" s="3">
        <f>VLOOKUP(B1318,SWH!$A$4:$C$19,3,FALSE)</f>
        <v>2293.9899999999998</v>
      </c>
      <c r="E1318" s="3">
        <v>0</v>
      </c>
      <c r="F1318" s="3">
        <v>6.85</v>
      </c>
      <c r="G1318" s="3">
        <v>301.66000000000003</v>
      </c>
      <c r="H1318" s="3">
        <v>265.79000000000002</v>
      </c>
      <c r="I1318" s="3">
        <v>42.69</v>
      </c>
      <c r="J1318" s="3">
        <v>195.16</v>
      </c>
      <c r="K1318" s="3">
        <v>0</v>
      </c>
      <c r="L1318" s="3">
        <v>0</v>
      </c>
      <c r="M1318" s="3">
        <v>145.63999999999999</v>
      </c>
      <c r="N1318" s="3">
        <v>0</v>
      </c>
      <c r="O1318" s="3">
        <f>VLOOKUP(B1318,SWH!$A$4:$B$19,2,FALSE)</f>
        <v>0</v>
      </c>
      <c r="P1318" s="3">
        <f t="shared" si="81"/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87.28</v>
      </c>
      <c r="V1318" s="3">
        <v>0</v>
      </c>
      <c r="W1318" s="3">
        <f t="shared" si="82"/>
        <v>447.3</v>
      </c>
      <c r="X1318" s="3">
        <f t="shared" si="83"/>
        <v>6.85</v>
      </c>
      <c r="Y1318" s="3">
        <v>950.94</v>
      </c>
      <c r="Z1318" s="3">
        <v>94.13</v>
      </c>
      <c r="AA1318" s="3">
        <f t="shared" si="80"/>
        <v>1045.0700000000002</v>
      </c>
    </row>
    <row r="1319" spans="1:27" x14ac:dyDescent="0.25">
      <c r="A1319" s="93">
        <v>2018</v>
      </c>
      <c r="B1319" s="93" t="s">
        <v>71</v>
      </c>
      <c r="C1319" s="121" t="s">
        <v>3</v>
      </c>
      <c r="D1319" s="3">
        <f>VLOOKUP(B1319,SWH!$A$4:$C$19,3,FALSE)</f>
        <v>2293.9899999999998</v>
      </c>
      <c r="E1319" s="3">
        <v>0</v>
      </c>
      <c r="F1319" s="3">
        <v>160.06</v>
      </c>
      <c r="G1319" s="3">
        <v>215.04</v>
      </c>
      <c r="H1319" s="3">
        <v>256.67</v>
      </c>
      <c r="I1319" s="3">
        <v>42.68</v>
      </c>
      <c r="J1319" s="3">
        <v>195.16</v>
      </c>
      <c r="K1319" s="3">
        <v>0</v>
      </c>
      <c r="L1319" s="3">
        <v>0</v>
      </c>
      <c r="M1319" s="3">
        <v>140.78</v>
      </c>
      <c r="N1319" s="3">
        <v>0</v>
      </c>
      <c r="O1319" s="3">
        <f>VLOOKUP(B1319,SWH!$A$4:$B$19,2,FALSE)</f>
        <v>0</v>
      </c>
      <c r="P1319" s="3">
        <f t="shared" si="81"/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90.9</v>
      </c>
      <c r="V1319" s="3">
        <v>0</v>
      </c>
      <c r="W1319" s="3">
        <f t="shared" si="82"/>
        <v>355.82</v>
      </c>
      <c r="X1319" s="3">
        <f t="shared" si="83"/>
        <v>160.06</v>
      </c>
      <c r="Y1319" s="3">
        <v>850.33</v>
      </c>
      <c r="Z1319" s="3">
        <v>250.96</v>
      </c>
      <c r="AA1319" s="3">
        <f t="shared" si="80"/>
        <v>1101.29</v>
      </c>
    </row>
    <row r="1320" spans="1:27" x14ac:dyDescent="0.25">
      <c r="A1320" s="93">
        <v>2018</v>
      </c>
      <c r="B1320" s="93" t="s">
        <v>71</v>
      </c>
      <c r="C1320" s="121" t="s">
        <v>7</v>
      </c>
      <c r="D1320" s="3">
        <f>VLOOKUP(B1320,SWH!$A$4:$C$19,3,FALSE)</f>
        <v>2293.9899999999998</v>
      </c>
      <c r="E1320" s="3">
        <v>0</v>
      </c>
      <c r="F1320" s="3">
        <v>48.56</v>
      </c>
      <c r="G1320" s="3">
        <v>212.48</v>
      </c>
      <c r="H1320" s="3">
        <v>264.10000000000002</v>
      </c>
      <c r="I1320" s="3">
        <v>42.68</v>
      </c>
      <c r="J1320" s="3">
        <v>195.16</v>
      </c>
      <c r="K1320" s="3">
        <v>0</v>
      </c>
      <c r="L1320" s="3">
        <v>0</v>
      </c>
      <c r="M1320" s="3">
        <v>153.59</v>
      </c>
      <c r="N1320" s="3">
        <v>0</v>
      </c>
      <c r="O1320" s="3">
        <f>VLOOKUP(B1320,SWH!$A$4:$B$19,2,FALSE)</f>
        <v>0</v>
      </c>
      <c r="P1320" s="3">
        <f t="shared" si="81"/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89.94</v>
      </c>
      <c r="V1320" s="3">
        <v>0</v>
      </c>
      <c r="W1320" s="3">
        <f t="shared" si="82"/>
        <v>366.07</v>
      </c>
      <c r="X1320" s="3">
        <f t="shared" si="83"/>
        <v>48.56</v>
      </c>
      <c r="Y1320" s="3">
        <v>868</v>
      </c>
      <c r="Z1320" s="3">
        <v>138.49</v>
      </c>
      <c r="AA1320" s="3">
        <f t="shared" si="80"/>
        <v>1006.49</v>
      </c>
    </row>
    <row r="1321" spans="1:27" x14ac:dyDescent="0.25">
      <c r="A1321" s="93">
        <v>2018</v>
      </c>
      <c r="B1321" s="93" t="s">
        <v>71</v>
      </c>
      <c r="C1321" s="121" t="s">
        <v>17</v>
      </c>
      <c r="D1321" s="3">
        <f>VLOOKUP(B1321,SWH!$A$4:$C$19,3,FALSE)</f>
        <v>2293.9899999999998</v>
      </c>
      <c r="E1321" s="3">
        <v>0</v>
      </c>
      <c r="F1321" s="3">
        <v>5.52</v>
      </c>
      <c r="G1321" s="3">
        <v>104.04</v>
      </c>
      <c r="H1321" s="3">
        <v>262.98</v>
      </c>
      <c r="I1321" s="3">
        <v>42.75</v>
      </c>
      <c r="J1321" s="3">
        <v>195.16</v>
      </c>
      <c r="K1321" s="3">
        <v>0</v>
      </c>
      <c r="L1321" s="3">
        <v>0</v>
      </c>
      <c r="M1321" s="3">
        <v>139.30000000000001</v>
      </c>
      <c r="N1321" s="3">
        <v>0</v>
      </c>
      <c r="O1321" s="3">
        <f>VLOOKUP(B1321,SWH!$A$4:$B$19,2,FALSE)</f>
        <v>0</v>
      </c>
      <c r="P1321" s="3">
        <f t="shared" si="81"/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91.27</v>
      </c>
      <c r="V1321" s="3">
        <v>0</v>
      </c>
      <c r="W1321" s="3">
        <f t="shared" si="82"/>
        <v>243.34000000000003</v>
      </c>
      <c r="X1321" s="3">
        <f t="shared" si="83"/>
        <v>5.52</v>
      </c>
      <c r="Y1321" s="3">
        <v>744.23</v>
      </c>
      <c r="Z1321" s="3">
        <v>96.79</v>
      </c>
      <c r="AA1321" s="3">
        <f t="shared" si="80"/>
        <v>841.02</v>
      </c>
    </row>
    <row r="1322" spans="1:27" x14ac:dyDescent="0.25">
      <c r="A1322" s="93">
        <v>2018</v>
      </c>
      <c r="B1322" s="93" t="s">
        <v>71</v>
      </c>
      <c r="C1322" s="121" t="s">
        <v>14</v>
      </c>
      <c r="D1322" s="3">
        <f>VLOOKUP(B1322,SWH!$A$4:$C$19,3,FALSE)</f>
        <v>2293.9899999999998</v>
      </c>
      <c r="E1322" s="3">
        <v>0</v>
      </c>
      <c r="F1322" s="3">
        <v>386.06</v>
      </c>
      <c r="G1322" s="3">
        <v>140.91999999999999</v>
      </c>
      <c r="H1322" s="3">
        <v>264.77999999999997</v>
      </c>
      <c r="I1322" s="3">
        <v>42.77</v>
      </c>
      <c r="J1322" s="3">
        <v>195.16</v>
      </c>
      <c r="K1322" s="3">
        <v>0</v>
      </c>
      <c r="L1322" s="3">
        <v>0</v>
      </c>
      <c r="M1322" s="3">
        <v>147.15</v>
      </c>
      <c r="N1322" s="3">
        <v>0</v>
      </c>
      <c r="O1322" s="3">
        <f>VLOOKUP(B1322,SWH!$A$4:$B$19,2,FALSE)</f>
        <v>0</v>
      </c>
      <c r="P1322" s="3">
        <f t="shared" si="81"/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93.87</v>
      </c>
      <c r="V1322" s="3">
        <v>0</v>
      </c>
      <c r="W1322" s="3">
        <f t="shared" si="82"/>
        <v>288.07</v>
      </c>
      <c r="X1322" s="3">
        <f t="shared" si="83"/>
        <v>386.06</v>
      </c>
      <c r="Y1322" s="3">
        <v>790.77</v>
      </c>
      <c r="Z1322" s="3">
        <v>479.93</v>
      </c>
      <c r="AA1322" s="3">
        <f t="shared" si="80"/>
        <v>1270.7</v>
      </c>
    </row>
    <row r="1323" spans="1:27" x14ac:dyDescent="0.25">
      <c r="A1323" s="93">
        <v>2018</v>
      </c>
      <c r="B1323" s="93" t="s">
        <v>71</v>
      </c>
      <c r="C1323" s="121" t="s">
        <v>2</v>
      </c>
      <c r="D1323" s="3">
        <f>VLOOKUP(B1323,SWH!$A$4:$C$19,3,FALSE)</f>
        <v>2293.9899999999998</v>
      </c>
      <c r="E1323" s="3">
        <v>0</v>
      </c>
      <c r="F1323" s="3">
        <v>129.65</v>
      </c>
      <c r="G1323" s="3">
        <v>143.4</v>
      </c>
      <c r="H1323" s="3">
        <v>266.31</v>
      </c>
      <c r="I1323" s="3">
        <v>42.66</v>
      </c>
      <c r="J1323" s="3">
        <v>195.16</v>
      </c>
      <c r="K1323" s="3">
        <v>0</v>
      </c>
      <c r="L1323" s="3">
        <v>0</v>
      </c>
      <c r="M1323" s="3">
        <v>163.66</v>
      </c>
      <c r="N1323" s="3">
        <v>0</v>
      </c>
      <c r="O1323" s="3">
        <f>VLOOKUP(B1323,SWH!$A$4:$B$19,2,FALSE)</f>
        <v>0</v>
      </c>
      <c r="P1323" s="3">
        <f t="shared" si="81"/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93</v>
      </c>
      <c r="V1323" s="3">
        <v>0</v>
      </c>
      <c r="W1323" s="3">
        <f t="shared" si="82"/>
        <v>307.06</v>
      </c>
      <c r="X1323" s="3">
        <f t="shared" si="83"/>
        <v>129.65</v>
      </c>
      <c r="Y1323" s="3">
        <v>811.19</v>
      </c>
      <c r="Z1323" s="3">
        <v>222.65</v>
      </c>
      <c r="AA1323" s="3">
        <f t="shared" si="80"/>
        <v>1033.8400000000001</v>
      </c>
    </row>
    <row r="1324" spans="1:27" x14ac:dyDescent="0.25">
      <c r="A1324" s="93">
        <v>2018</v>
      </c>
      <c r="B1324" s="93" t="s">
        <v>71</v>
      </c>
      <c r="C1324" s="121" t="s">
        <v>18</v>
      </c>
      <c r="D1324" s="3">
        <f>VLOOKUP(B1324,SWH!$A$4:$C$19,3,FALSE)</f>
        <v>2293.9899999999998</v>
      </c>
      <c r="E1324" s="3">
        <v>0</v>
      </c>
      <c r="F1324" s="3">
        <v>239.04</v>
      </c>
      <c r="G1324" s="3">
        <v>43.92</v>
      </c>
      <c r="H1324" s="3">
        <v>270.83999999999997</v>
      </c>
      <c r="I1324" s="3">
        <v>42.77</v>
      </c>
      <c r="J1324" s="3">
        <v>195.16</v>
      </c>
      <c r="K1324" s="3">
        <v>0</v>
      </c>
      <c r="L1324" s="3">
        <v>0</v>
      </c>
      <c r="M1324" s="3">
        <v>150.5</v>
      </c>
      <c r="N1324" s="3">
        <v>0</v>
      </c>
      <c r="O1324" s="3">
        <f>VLOOKUP(B1324,SWH!$A$4:$B$19,2,FALSE)</f>
        <v>0</v>
      </c>
      <c r="P1324" s="3">
        <f t="shared" si="81"/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94.76</v>
      </c>
      <c r="V1324" s="3">
        <v>0</v>
      </c>
      <c r="W1324" s="3">
        <f t="shared" si="82"/>
        <v>194.42000000000002</v>
      </c>
      <c r="X1324" s="3">
        <f t="shared" si="83"/>
        <v>239.04</v>
      </c>
      <c r="Y1324" s="3">
        <v>703.18</v>
      </c>
      <c r="Z1324" s="3">
        <v>333.81</v>
      </c>
      <c r="AA1324" s="3">
        <f t="shared" si="80"/>
        <v>1036.99</v>
      </c>
    </row>
    <row r="1325" spans="1:27" x14ac:dyDescent="0.25">
      <c r="A1325" s="93">
        <v>2018</v>
      </c>
      <c r="B1325" s="93" t="s">
        <v>71</v>
      </c>
      <c r="C1325" s="121" t="s">
        <v>4</v>
      </c>
      <c r="D1325" s="3">
        <f>VLOOKUP(B1325,SWH!$A$4:$C$19,3,FALSE)</f>
        <v>2293.9899999999998</v>
      </c>
      <c r="E1325" s="3">
        <v>0</v>
      </c>
      <c r="F1325" s="3">
        <v>608.25</v>
      </c>
      <c r="G1325" s="3">
        <v>82.77</v>
      </c>
      <c r="H1325" s="3">
        <v>264.36</v>
      </c>
      <c r="I1325" s="3">
        <v>42.7</v>
      </c>
      <c r="J1325" s="3">
        <v>195.16</v>
      </c>
      <c r="K1325" s="3">
        <v>0</v>
      </c>
      <c r="L1325" s="3">
        <v>0</v>
      </c>
      <c r="M1325" s="3">
        <v>151.87</v>
      </c>
      <c r="N1325" s="3">
        <v>0</v>
      </c>
      <c r="O1325" s="3">
        <f>VLOOKUP(B1325,SWH!$A$4:$B$19,2,FALSE)</f>
        <v>0</v>
      </c>
      <c r="P1325" s="3">
        <f t="shared" si="81"/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96.35</v>
      </c>
      <c r="V1325" s="3">
        <v>0</v>
      </c>
      <c r="W1325" s="3">
        <f t="shared" si="82"/>
        <v>234.64</v>
      </c>
      <c r="X1325" s="3">
        <f t="shared" si="83"/>
        <v>608.25</v>
      </c>
      <c r="Y1325" s="3">
        <v>736.85</v>
      </c>
      <c r="Z1325" s="3">
        <v>704.6</v>
      </c>
      <c r="AA1325" s="3">
        <f t="shared" si="80"/>
        <v>1441.45</v>
      </c>
    </row>
    <row r="1326" spans="1:27" x14ac:dyDescent="0.25">
      <c r="A1326" s="93">
        <v>2018</v>
      </c>
      <c r="B1326" s="93" t="s">
        <v>71</v>
      </c>
      <c r="C1326" s="121" t="s">
        <v>5</v>
      </c>
      <c r="D1326" s="3">
        <f>VLOOKUP(B1326,SWH!$A$4:$C$19,3,FALSE)</f>
        <v>2293.9899999999998</v>
      </c>
      <c r="E1326" s="3">
        <v>0</v>
      </c>
      <c r="F1326" s="3">
        <v>330.05</v>
      </c>
      <c r="G1326" s="3">
        <v>101.97</v>
      </c>
      <c r="H1326" s="3">
        <v>268.14999999999998</v>
      </c>
      <c r="I1326" s="3">
        <v>42.75</v>
      </c>
      <c r="J1326" s="3">
        <v>195.16</v>
      </c>
      <c r="K1326" s="3">
        <v>0</v>
      </c>
      <c r="L1326" s="3">
        <v>0</v>
      </c>
      <c r="M1326" s="3">
        <v>170.93</v>
      </c>
      <c r="N1326" s="3">
        <v>0</v>
      </c>
      <c r="O1326" s="3">
        <f>VLOOKUP(B1326,SWH!$A$4:$B$19,2,FALSE)</f>
        <v>0</v>
      </c>
      <c r="P1326" s="3">
        <f t="shared" si="81"/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95.63</v>
      </c>
      <c r="V1326" s="3">
        <v>0</v>
      </c>
      <c r="W1326" s="3">
        <f t="shared" si="82"/>
        <v>272.89999999999998</v>
      </c>
      <c r="X1326" s="3">
        <f t="shared" si="83"/>
        <v>330.05</v>
      </c>
      <c r="Y1326" s="3">
        <v>778.95</v>
      </c>
      <c r="Z1326" s="3">
        <v>425.68</v>
      </c>
      <c r="AA1326" s="3">
        <f t="shared" si="80"/>
        <v>1204.6300000000001</v>
      </c>
    </row>
    <row r="1327" spans="1:27" x14ac:dyDescent="0.25">
      <c r="A1327" s="93">
        <v>2018</v>
      </c>
      <c r="B1327" s="93" t="s">
        <v>71</v>
      </c>
      <c r="C1327" s="121" t="s">
        <v>15</v>
      </c>
      <c r="D1327" s="3">
        <f>VLOOKUP(B1327,SWH!$A$4:$C$19,3,FALSE)</f>
        <v>2293.9899999999998</v>
      </c>
      <c r="E1327" s="3">
        <v>0</v>
      </c>
      <c r="F1327" s="3">
        <v>299.85000000000002</v>
      </c>
      <c r="G1327" s="3">
        <v>20.14</v>
      </c>
      <c r="H1327" s="3">
        <v>268.39</v>
      </c>
      <c r="I1327" s="3">
        <v>42.74</v>
      </c>
      <c r="J1327" s="3">
        <v>195.16</v>
      </c>
      <c r="K1327" s="3">
        <v>0</v>
      </c>
      <c r="L1327" s="3">
        <v>0</v>
      </c>
      <c r="M1327" s="3">
        <v>148.63</v>
      </c>
      <c r="N1327" s="3">
        <v>0</v>
      </c>
      <c r="O1327" s="3">
        <f>VLOOKUP(B1327,SWH!$A$4:$B$19,2,FALSE)</f>
        <v>0</v>
      </c>
      <c r="P1327" s="3">
        <f t="shared" si="81"/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96.18</v>
      </c>
      <c r="V1327" s="3">
        <v>0</v>
      </c>
      <c r="W1327" s="3">
        <f t="shared" si="82"/>
        <v>168.76999999999998</v>
      </c>
      <c r="X1327" s="3">
        <f t="shared" si="83"/>
        <v>299.85000000000002</v>
      </c>
      <c r="Y1327" s="3">
        <v>675.06</v>
      </c>
      <c r="Z1327" s="3">
        <v>396.03</v>
      </c>
      <c r="AA1327" s="3">
        <f t="shared" si="80"/>
        <v>1071.0899999999999</v>
      </c>
    </row>
    <row r="1328" spans="1:27" x14ac:dyDescent="0.25">
      <c r="A1328" s="93">
        <v>2018</v>
      </c>
      <c r="B1328" s="93" t="s">
        <v>71</v>
      </c>
      <c r="C1328" s="121" t="s">
        <v>16</v>
      </c>
      <c r="D1328" s="3">
        <f>VLOOKUP(B1328,SWH!$A$4:$C$19,3,FALSE)</f>
        <v>2293.9899999999998</v>
      </c>
      <c r="E1328" s="3">
        <v>0</v>
      </c>
      <c r="F1328" s="3">
        <v>827.38</v>
      </c>
      <c r="G1328" s="3">
        <v>91.1</v>
      </c>
      <c r="H1328" s="3">
        <v>300.08</v>
      </c>
      <c r="I1328" s="3">
        <v>42.72</v>
      </c>
      <c r="J1328" s="3">
        <v>195.16</v>
      </c>
      <c r="K1328" s="3">
        <v>0</v>
      </c>
      <c r="L1328" s="3">
        <v>0</v>
      </c>
      <c r="M1328" s="3">
        <v>165.05</v>
      </c>
      <c r="N1328" s="3">
        <v>0</v>
      </c>
      <c r="O1328" s="3">
        <f>VLOOKUP(B1328,SWH!$A$4:$B$19,2,FALSE)</f>
        <v>0</v>
      </c>
      <c r="P1328" s="3">
        <f t="shared" si="81"/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98.17</v>
      </c>
      <c r="V1328" s="3">
        <v>0</v>
      </c>
      <c r="W1328" s="3">
        <f t="shared" si="82"/>
        <v>256.14999999999998</v>
      </c>
      <c r="X1328" s="3">
        <f t="shared" si="83"/>
        <v>827.38</v>
      </c>
      <c r="Y1328" s="3">
        <v>794.11</v>
      </c>
      <c r="Z1328" s="3">
        <v>925.55</v>
      </c>
      <c r="AA1328" s="3">
        <f t="shared" si="80"/>
        <v>1719.6599999999999</v>
      </c>
    </row>
    <row r="1329" spans="1:27" x14ac:dyDescent="0.25">
      <c r="A1329" s="93">
        <v>2018</v>
      </c>
      <c r="B1329" s="93" t="s">
        <v>71</v>
      </c>
      <c r="C1329" s="121" t="s">
        <v>9</v>
      </c>
      <c r="D1329" s="3">
        <f>VLOOKUP(B1329,SWH!$A$4:$C$19,3,FALSE)</f>
        <v>2293.9899999999998</v>
      </c>
      <c r="E1329" s="3">
        <v>0</v>
      </c>
      <c r="F1329" s="3">
        <v>563.79</v>
      </c>
      <c r="G1329" s="3">
        <v>63.02</v>
      </c>
      <c r="H1329" s="3">
        <v>301.38</v>
      </c>
      <c r="I1329" s="3">
        <v>42.67</v>
      </c>
      <c r="J1329" s="3">
        <v>195.16</v>
      </c>
      <c r="K1329" s="3">
        <v>0</v>
      </c>
      <c r="L1329" s="3">
        <v>0</v>
      </c>
      <c r="M1329" s="3">
        <v>169.37</v>
      </c>
      <c r="N1329" s="3">
        <v>0</v>
      </c>
      <c r="O1329" s="3">
        <f>VLOOKUP(B1329,SWH!$A$4:$B$19,2,FALSE)</f>
        <v>0</v>
      </c>
      <c r="P1329" s="3">
        <f t="shared" si="81"/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97.72</v>
      </c>
      <c r="V1329" s="3">
        <v>0</v>
      </c>
      <c r="W1329" s="3">
        <f t="shared" si="82"/>
        <v>232.39000000000001</v>
      </c>
      <c r="X1329" s="3">
        <f t="shared" si="83"/>
        <v>563.79</v>
      </c>
      <c r="Y1329" s="3">
        <v>771.59</v>
      </c>
      <c r="Z1329" s="3">
        <v>661.51</v>
      </c>
      <c r="AA1329" s="3">
        <f t="shared" si="80"/>
        <v>1433.1</v>
      </c>
    </row>
    <row r="1330" spans="1:27" x14ac:dyDescent="0.25">
      <c r="A1330" s="93">
        <v>2018</v>
      </c>
      <c r="B1330" s="93" t="s">
        <v>71</v>
      </c>
      <c r="C1330" s="121" t="s">
        <v>12</v>
      </c>
      <c r="D1330" s="3">
        <f>VLOOKUP(B1330,SWH!$A$4:$C$19,3,FALSE)</f>
        <v>2293.9899999999998</v>
      </c>
      <c r="E1330" s="3">
        <v>0</v>
      </c>
      <c r="F1330" s="3">
        <v>560.69000000000005</v>
      </c>
      <c r="G1330" s="3">
        <v>71.78</v>
      </c>
      <c r="H1330" s="3">
        <v>301.32</v>
      </c>
      <c r="I1330" s="3">
        <v>42.75</v>
      </c>
      <c r="J1330" s="3">
        <v>195.16</v>
      </c>
      <c r="K1330" s="3">
        <v>0</v>
      </c>
      <c r="L1330" s="3">
        <v>0</v>
      </c>
      <c r="M1330" s="3">
        <v>163.03</v>
      </c>
      <c r="N1330" s="3">
        <v>0</v>
      </c>
      <c r="O1330" s="3">
        <f>VLOOKUP(B1330,SWH!$A$4:$B$19,2,FALSE)</f>
        <v>0</v>
      </c>
      <c r="P1330" s="3">
        <f t="shared" si="81"/>
        <v>0</v>
      </c>
      <c r="Q1330" s="3">
        <v>0</v>
      </c>
      <c r="R1330" s="3">
        <v>0</v>
      </c>
      <c r="S1330" s="3">
        <v>18.420000000000002</v>
      </c>
      <c r="T1330" s="3">
        <v>0</v>
      </c>
      <c r="U1330" s="3">
        <v>100.29</v>
      </c>
      <c r="V1330" s="3">
        <v>0</v>
      </c>
      <c r="W1330" s="3">
        <f t="shared" si="82"/>
        <v>253.23000000000002</v>
      </c>
      <c r="X1330" s="3">
        <f t="shared" si="83"/>
        <v>560.69000000000005</v>
      </c>
      <c r="Y1330" s="3">
        <v>792.45</v>
      </c>
      <c r="Z1330" s="3">
        <v>660.98</v>
      </c>
      <c r="AA1330" s="3">
        <f t="shared" si="80"/>
        <v>1453.43</v>
      </c>
    </row>
    <row r="1331" spans="1:27" x14ac:dyDescent="0.25">
      <c r="A1331" s="93">
        <v>2018</v>
      </c>
      <c r="B1331" s="93" t="s">
        <v>71</v>
      </c>
      <c r="C1331" s="121" t="s">
        <v>8</v>
      </c>
      <c r="D1331" s="3">
        <f>VLOOKUP(B1331,SWH!$A$4:$C$19,3,FALSE)</f>
        <v>2293.9899999999998</v>
      </c>
      <c r="E1331" s="3">
        <v>0</v>
      </c>
      <c r="F1331" s="3">
        <v>911.95</v>
      </c>
      <c r="G1331" s="3">
        <v>33.33</v>
      </c>
      <c r="H1331" s="3">
        <v>306.01</v>
      </c>
      <c r="I1331" s="3">
        <v>43.06</v>
      </c>
      <c r="J1331" s="3">
        <v>195.16</v>
      </c>
      <c r="K1331" s="3">
        <v>0</v>
      </c>
      <c r="L1331" s="3">
        <v>0</v>
      </c>
      <c r="M1331" s="3">
        <v>183.26</v>
      </c>
      <c r="N1331" s="3">
        <v>0</v>
      </c>
      <c r="O1331" s="3">
        <f>VLOOKUP(B1331,SWH!$A$4:$B$19,2,FALSE)</f>
        <v>0</v>
      </c>
      <c r="P1331" s="3">
        <f t="shared" si="81"/>
        <v>0</v>
      </c>
      <c r="Q1331" s="3">
        <v>0</v>
      </c>
      <c r="R1331" s="3">
        <v>0</v>
      </c>
      <c r="S1331" s="3">
        <v>19.14</v>
      </c>
      <c r="T1331" s="3">
        <v>0</v>
      </c>
      <c r="U1331" s="3">
        <v>103.21</v>
      </c>
      <c r="V1331" s="3">
        <v>0</v>
      </c>
      <c r="W1331" s="3">
        <f t="shared" si="82"/>
        <v>235.72999999999996</v>
      </c>
      <c r="X1331" s="3">
        <f t="shared" si="83"/>
        <v>911.95</v>
      </c>
      <c r="Y1331" s="3">
        <v>779.96</v>
      </c>
      <c r="Z1331" s="3">
        <v>1015.16</v>
      </c>
      <c r="AA1331" s="3">
        <f t="shared" si="80"/>
        <v>1795.12</v>
      </c>
    </row>
    <row r="1332" spans="1:27" x14ac:dyDescent="0.25">
      <c r="A1332" s="93">
        <v>2006</v>
      </c>
      <c r="B1332" s="93" t="s">
        <v>62</v>
      </c>
      <c r="C1332" s="121" t="s">
        <v>10</v>
      </c>
      <c r="D1332" s="3">
        <f>VLOOKUP(B1332,SWH!$A$4:$C$19,3,FALSE)</f>
        <v>2090.3200000000002</v>
      </c>
      <c r="E1332" s="3">
        <v>0</v>
      </c>
      <c r="F1332" s="3">
        <v>0</v>
      </c>
      <c r="G1332" s="3">
        <v>1129.3599999999999</v>
      </c>
      <c r="H1332" s="3">
        <v>708.74</v>
      </c>
      <c r="I1332" s="3">
        <v>167.21</v>
      </c>
      <c r="J1332" s="3">
        <v>128.72</v>
      </c>
      <c r="K1332" s="3">
        <v>0</v>
      </c>
      <c r="L1332" s="3">
        <v>0</v>
      </c>
      <c r="M1332" s="3">
        <v>301.92</v>
      </c>
      <c r="N1332" s="3">
        <v>0</v>
      </c>
      <c r="O1332" s="3">
        <f>VLOOKUP(B1332,SWH!$A$4:$B$19,2,FALSE)</f>
        <v>0</v>
      </c>
      <c r="P1332" s="3">
        <f t="shared" si="81"/>
        <v>0</v>
      </c>
      <c r="Q1332" s="3">
        <v>0</v>
      </c>
      <c r="R1332" s="3">
        <v>0</v>
      </c>
      <c r="S1332" s="3">
        <v>0</v>
      </c>
      <c r="T1332" s="3">
        <v>57.68</v>
      </c>
      <c r="U1332" s="3">
        <v>0</v>
      </c>
      <c r="V1332" s="3">
        <v>0</v>
      </c>
      <c r="W1332" s="3">
        <f t="shared" si="82"/>
        <v>1431.28</v>
      </c>
      <c r="X1332" s="3">
        <f t="shared" si="83"/>
        <v>0</v>
      </c>
      <c r="Y1332" s="3">
        <v>2493.63</v>
      </c>
      <c r="Z1332" s="3">
        <v>0</v>
      </c>
      <c r="AA1332" s="3">
        <f t="shared" si="80"/>
        <v>2493.63</v>
      </c>
    </row>
    <row r="1333" spans="1:27" x14ac:dyDescent="0.25">
      <c r="A1333" s="93">
        <v>2006</v>
      </c>
      <c r="B1333" s="93" t="s">
        <v>62</v>
      </c>
      <c r="C1333" s="121" t="s">
        <v>6</v>
      </c>
      <c r="D1333" s="3">
        <f>VLOOKUP(B1333,SWH!$A$4:$C$19,3,FALSE)</f>
        <v>2090.3200000000002</v>
      </c>
      <c r="E1333" s="3">
        <v>0</v>
      </c>
      <c r="F1333" s="3">
        <v>0</v>
      </c>
      <c r="G1333" s="3">
        <v>991.72</v>
      </c>
      <c r="H1333" s="3">
        <v>708.74</v>
      </c>
      <c r="I1333" s="3">
        <v>167.24</v>
      </c>
      <c r="J1333" s="3">
        <v>128.72</v>
      </c>
      <c r="K1333" s="3">
        <v>0</v>
      </c>
      <c r="L1333" s="3">
        <v>0</v>
      </c>
      <c r="M1333" s="3">
        <v>364.69</v>
      </c>
      <c r="N1333" s="3">
        <v>0</v>
      </c>
      <c r="O1333" s="3">
        <f>VLOOKUP(B1333,SWH!$A$4:$B$19,2,FALSE)</f>
        <v>0</v>
      </c>
      <c r="P1333" s="3">
        <f t="shared" si="81"/>
        <v>0</v>
      </c>
      <c r="Q1333" s="3">
        <v>0</v>
      </c>
      <c r="R1333" s="3">
        <v>0</v>
      </c>
      <c r="S1333" s="3">
        <v>0</v>
      </c>
      <c r="T1333" s="3">
        <v>57.63</v>
      </c>
      <c r="U1333" s="3">
        <v>0</v>
      </c>
      <c r="V1333" s="3">
        <v>0</v>
      </c>
      <c r="W1333" s="3">
        <f t="shared" si="82"/>
        <v>1356.41</v>
      </c>
      <c r="X1333" s="3">
        <f t="shared" si="83"/>
        <v>0</v>
      </c>
      <c r="Y1333" s="3">
        <v>2418.75</v>
      </c>
      <c r="Z1333" s="3">
        <v>0</v>
      </c>
      <c r="AA1333" s="3">
        <f t="shared" si="80"/>
        <v>2418.75</v>
      </c>
    </row>
    <row r="1334" spans="1:27" x14ac:dyDescent="0.25">
      <c r="A1334" s="93">
        <v>2006</v>
      </c>
      <c r="B1334" s="93" t="s">
        <v>62</v>
      </c>
      <c r="C1334" s="121" t="s">
        <v>11</v>
      </c>
      <c r="D1334" s="3">
        <f>VLOOKUP(B1334,SWH!$A$4:$C$19,3,FALSE)</f>
        <v>2090.3200000000002</v>
      </c>
      <c r="E1334" s="3">
        <v>0</v>
      </c>
      <c r="F1334" s="3">
        <v>0</v>
      </c>
      <c r="G1334" s="3">
        <v>757.63</v>
      </c>
      <c r="H1334" s="3">
        <v>708.74</v>
      </c>
      <c r="I1334" s="3">
        <v>167.26</v>
      </c>
      <c r="J1334" s="3">
        <v>128.72</v>
      </c>
      <c r="K1334" s="3">
        <v>0</v>
      </c>
      <c r="L1334" s="3">
        <v>0</v>
      </c>
      <c r="M1334" s="3">
        <v>277.64</v>
      </c>
      <c r="N1334" s="3">
        <v>0</v>
      </c>
      <c r="O1334" s="3">
        <f>VLOOKUP(B1334,SWH!$A$4:$B$19,2,FALSE)</f>
        <v>0</v>
      </c>
      <c r="P1334" s="3">
        <f t="shared" si="81"/>
        <v>0</v>
      </c>
      <c r="Q1334" s="3">
        <v>0</v>
      </c>
      <c r="R1334" s="3">
        <v>0</v>
      </c>
      <c r="S1334" s="3">
        <v>0</v>
      </c>
      <c r="T1334" s="3">
        <v>58.74</v>
      </c>
      <c r="U1334" s="3">
        <v>0</v>
      </c>
      <c r="V1334" s="3">
        <v>0</v>
      </c>
      <c r="W1334" s="3">
        <f t="shared" si="82"/>
        <v>1035.27</v>
      </c>
      <c r="X1334" s="3">
        <f t="shared" si="83"/>
        <v>0</v>
      </c>
      <c r="Y1334" s="3">
        <v>2098.73</v>
      </c>
      <c r="Z1334" s="3">
        <v>0</v>
      </c>
      <c r="AA1334" s="3">
        <f t="shared" si="80"/>
        <v>2098.73</v>
      </c>
    </row>
    <row r="1335" spans="1:27" x14ac:dyDescent="0.25">
      <c r="A1335" s="93">
        <v>2006</v>
      </c>
      <c r="B1335" s="93" t="s">
        <v>62</v>
      </c>
      <c r="C1335" s="121" t="s">
        <v>13</v>
      </c>
      <c r="D1335" s="3">
        <f>VLOOKUP(B1335,SWH!$A$4:$C$19,3,FALSE)</f>
        <v>2090.3200000000002</v>
      </c>
      <c r="E1335" s="3">
        <v>0</v>
      </c>
      <c r="F1335" s="3">
        <v>3.02</v>
      </c>
      <c r="G1335" s="3">
        <v>804.68</v>
      </c>
      <c r="H1335" s="3">
        <v>708.74</v>
      </c>
      <c r="I1335" s="3">
        <v>167.05</v>
      </c>
      <c r="J1335" s="3">
        <v>128.72</v>
      </c>
      <c r="K1335" s="3">
        <v>0</v>
      </c>
      <c r="L1335" s="3">
        <v>0</v>
      </c>
      <c r="M1335" s="3">
        <v>352.27</v>
      </c>
      <c r="N1335" s="3">
        <v>0</v>
      </c>
      <c r="O1335" s="3">
        <f>VLOOKUP(B1335,SWH!$A$4:$B$19,2,FALSE)</f>
        <v>0</v>
      </c>
      <c r="P1335" s="3">
        <f t="shared" si="81"/>
        <v>0</v>
      </c>
      <c r="Q1335" s="3">
        <v>0</v>
      </c>
      <c r="R1335" s="3">
        <v>0</v>
      </c>
      <c r="S1335" s="3">
        <v>0</v>
      </c>
      <c r="T1335" s="3">
        <v>58.79</v>
      </c>
      <c r="U1335" s="3">
        <v>0</v>
      </c>
      <c r="V1335" s="3">
        <v>0</v>
      </c>
      <c r="W1335" s="3">
        <f t="shared" si="82"/>
        <v>1156.9499999999998</v>
      </c>
      <c r="X1335" s="3">
        <f t="shared" si="83"/>
        <v>3.02</v>
      </c>
      <c r="Y1335" s="3">
        <v>2220.25</v>
      </c>
      <c r="Z1335" s="3">
        <v>3.02</v>
      </c>
      <c r="AA1335" s="3">
        <f t="shared" si="80"/>
        <v>2223.27</v>
      </c>
    </row>
    <row r="1336" spans="1:27" x14ac:dyDescent="0.25">
      <c r="A1336" s="93">
        <v>2006</v>
      </c>
      <c r="B1336" s="93" t="s">
        <v>62</v>
      </c>
      <c r="C1336" s="121" t="s">
        <v>19</v>
      </c>
      <c r="D1336" s="3">
        <f>VLOOKUP(B1336,SWH!$A$4:$C$19,3,FALSE)</f>
        <v>2090.3200000000002</v>
      </c>
      <c r="E1336" s="3">
        <v>0</v>
      </c>
      <c r="F1336" s="3">
        <v>19.86</v>
      </c>
      <c r="G1336" s="3">
        <v>645.4</v>
      </c>
      <c r="H1336" s="3">
        <v>708.74</v>
      </c>
      <c r="I1336" s="3">
        <v>166.99</v>
      </c>
      <c r="J1336" s="3">
        <v>128.72</v>
      </c>
      <c r="K1336" s="3">
        <v>0</v>
      </c>
      <c r="L1336" s="3">
        <v>0</v>
      </c>
      <c r="M1336" s="3">
        <v>294.74</v>
      </c>
      <c r="N1336" s="3">
        <v>0</v>
      </c>
      <c r="O1336" s="3">
        <f>VLOOKUP(B1336,SWH!$A$4:$B$19,2,FALSE)</f>
        <v>0</v>
      </c>
      <c r="P1336" s="3">
        <f t="shared" si="81"/>
        <v>0</v>
      </c>
      <c r="Q1336" s="3">
        <v>0</v>
      </c>
      <c r="R1336" s="3">
        <v>0</v>
      </c>
      <c r="S1336" s="3">
        <v>0</v>
      </c>
      <c r="T1336" s="3">
        <v>59.99</v>
      </c>
      <c r="U1336" s="3">
        <v>0</v>
      </c>
      <c r="V1336" s="3">
        <v>0</v>
      </c>
      <c r="W1336" s="3">
        <f t="shared" si="82"/>
        <v>940.14</v>
      </c>
      <c r="X1336" s="3">
        <f t="shared" si="83"/>
        <v>19.86</v>
      </c>
      <c r="Y1336" s="3">
        <v>2004.58</v>
      </c>
      <c r="Z1336" s="3">
        <v>19.86</v>
      </c>
      <c r="AA1336" s="3">
        <f t="shared" si="80"/>
        <v>2024.4399999999998</v>
      </c>
    </row>
    <row r="1337" spans="1:27" x14ac:dyDescent="0.25">
      <c r="A1337" s="93">
        <v>2006</v>
      </c>
      <c r="B1337" s="93" t="s">
        <v>62</v>
      </c>
      <c r="C1337" s="121" t="s">
        <v>20</v>
      </c>
      <c r="D1337" s="3">
        <f>VLOOKUP(B1337,SWH!$A$4:$C$19,3,FALSE)</f>
        <v>2090.3200000000002</v>
      </c>
      <c r="E1337" s="3">
        <v>0</v>
      </c>
      <c r="F1337" s="3">
        <v>1.84</v>
      </c>
      <c r="G1337" s="3">
        <v>491.57</v>
      </c>
      <c r="H1337" s="3">
        <v>708.74</v>
      </c>
      <c r="I1337" s="3">
        <v>167.11</v>
      </c>
      <c r="J1337" s="3">
        <v>128.72</v>
      </c>
      <c r="K1337" s="3">
        <v>0</v>
      </c>
      <c r="L1337" s="3">
        <v>0</v>
      </c>
      <c r="M1337" s="3">
        <v>357.6</v>
      </c>
      <c r="N1337" s="3">
        <v>0</v>
      </c>
      <c r="O1337" s="3">
        <f>VLOOKUP(B1337,SWH!$A$4:$B$19,2,FALSE)</f>
        <v>0</v>
      </c>
      <c r="P1337" s="3">
        <f t="shared" si="81"/>
        <v>0</v>
      </c>
      <c r="Q1337" s="3">
        <v>0</v>
      </c>
      <c r="R1337" s="3">
        <v>0</v>
      </c>
      <c r="S1337" s="3">
        <v>0</v>
      </c>
      <c r="T1337" s="3">
        <v>60.06</v>
      </c>
      <c r="U1337" s="3">
        <v>0</v>
      </c>
      <c r="V1337" s="3">
        <v>0</v>
      </c>
      <c r="W1337" s="3">
        <f t="shared" si="82"/>
        <v>849.17000000000007</v>
      </c>
      <c r="X1337" s="3">
        <f t="shared" si="83"/>
        <v>1.84</v>
      </c>
      <c r="Y1337" s="3">
        <v>1913.81</v>
      </c>
      <c r="Z1337" s="3">
        <v>1.84</v>
      </c>
      <c r="AA1337" s="3">
        <f t="shared" si="80"/>
        <v>1915.6499999999999</v>
      </c>
    </row>
    <row r="1338" spans="1:27" x14ac:dyDescent="0.25">
      <c r="A1338" s="93">
        <v>2006</v>
      </c>
      <c r="B1338" s="93" t="s">
        <v>62</v>
      </c>
      <c r="C1338" s="121" t="s">
        <v>3</v>
      </c>
      <c r="D1338" s="3">
        <f>VLOOKUP(B1338,SWH!$A$4:$C$19,3,FALSE)</f>
        <v>2090.3200000000002</v>
      </c>
      <c r="E1338" s="3">
        <v>0</v>
      </c>
      <c r="F1338" s="3">
        <v>261.38</v>
      </c>
      <c r="G1338" s="3">
        <v>367.08</v>
      </c>
      <c r="H1338" s="3">
        <v>708.74</v>
      </c>
      <c r="I1338" s="3">
        <v>167.08</v>
      </c>
      <c r="J1338" s="3">
        <v>128.72</v>
      </c>
      <c r="K1338" s="3">
        <v>0</v>
      </c>
      <c r="L1338" s="3">
        <v>0</v>
      </c>
      <c r="M1338" s="3">
        <v>296.23</v>
      </c>
      <c r="N1338" s="3">
        <v>0</v>
      </c>
      <c r="O1338" s="3">
        <f>VLOOKUP(B1338,SWH!$A$4:$B$19,2,FALSE)</f>
        <v>0</v>
      </c>
      <c r="P1338" s="3">
        <f t="shared" si="81"/>
        <v>0</v>
      </c>
      <c r="Q1338" s="3">
        <v>0</v>
      </c>
      <c r="R1338" s="3">
        <v>0</v>
      </c>
      <c r="S1338" s="3">
        <v>0</v>
      </c>
      <c r="T1338" s="3">
        <v>62.2</v>
      </c>
      <c r="U1338" s="3">
        <v>0</v>
      </c>
      <c r="V1338" s="3">
        <v>0</v>
      </c>
      <c r="W1338" s="3">
        <f t="shared" si="82"/>
        <v>663.31</v>
      </c>
      <c r="X1338" s="3">
        <f t="shared" si="83"/>
        <v>261.38</v>
      </c>
      <c r="Y1338" s="3">
        <v>1730.05</v>
      </c>
      <c r="Z1338" s="3">
        <v>261.38</v>
      </c>
      <c r="AA1338" s="3">
        <f t="shared" si="80"/>
        <v>1991.4299999999998</v>
      </c>
    </row>
    <row r="1339" spans="1:27" x14ac:dyDescent="0.25">
      <c r="A1339" s="93">
        <v>2006</v>
      </c>
      <c r="B1339" s="93" t="s">
        <v>62</v>
      </c>
      <c r="C1339" s="121" t="s">
        <v>7</v>
      </c>
      <c r="D1339" s="3">
        <f>VLOOKUP(B1339,SWH!$A$4:$C$19,3,FALSE)</f>
        <v>2090.3200000000002</v>
      </c>
      <c r="E1339" s="3">
        <v>0</v>
      </c>
      <c r="F1339" s="3">
        <v>51.08</v>
      </c>
      <c r="G1339" s="3">
        <v>334.61</v>
      </c>
      <c r="H1339" s="3">
        <v>708.74</v>
      </c>
      <c r="I1339" s="3">
        <v>167.08</v>
      </c>
      <c r="J1339" s="3">
        <v>128.72</v>
      </c>
      <c r="K1339" s="3">
        <v>0</v>
      </c>
      <c r="L1339" s="3">
        <v>0</v>
      </c>
      <c r="M1339" s="3">
        <v>345.19</v>
      </c>
      <c r="N1339" s="3">
        <v>0</v>
      </c>
      <c r="O1339" s="3">
        <f>VLOOKUP(B1339,SWH!$A$4:$B$19,2,FALSE)</f>
        <v>0</v>
      </c>
      <c r="P1339" s="3">
        <f t="shared" si="81"/>
        <v>0</v>
      </c>
      <c r="Q1339" s="3">
        <v>0</v>
      </c>
      <c r="R1339" s="3">
        <v>0</v>
      </c>
      <c r="S1339" s="3">
        <v>0</v>
      </c>
      <c r="T1339" s="3">
        <v>61.6</v>
      </c>
      <c r="U1339" s="3">
        <v>0</v>
      </c>
      <c r="V1339" s="3">
        <v>0</v>
      </c>
      <c r="W1339" s="3">
        <f t="shared" si="82"/>
        <v>679.8</v>
      </c>
      <c r="X1339" s="3">
        <f t="shared" si="83"/>
        <v>51.08</v>
      </c>
      <c r="Y1339" s="3">
        <v>1745.94</v>
      </c>
      <c r="Z1339" s="3">
        <v>51.08</v>
      </c>
      <c r="AA1339" s="3">
        <f t="shared" si="80"/>
        <v>1797.02</v>
      </c>
    </row>
    <row r="1340" spans="1:27" x14ac:dyDescent="0.25">
      <c r="A1340" s="93">
        <v>2006</v>
      </c>
      <c r="B1340" s="93" t="s">
        <v>62</v>
      </c>
      <c r="C1340" s="121" t="s">
        <v>17</v>
      </c>
      <c r="D1340" s="3">
        <f>VLOOKUP(B1340,SWH!$A$4:$C$19,3,FALSE)</f>
        <v>2090.3200000000002</v>
      </c>
      <c r="E1340" s="3">
        <v>0</v>
      </c>
      <c r="F1340" s="3">
        <v>6.69</v>
      </c>
      <c r="G1340" s="3">
        <v>121.18</v>
      </c>
      <c r="H1340" s="3">
        <v>708.74</v>
      </c>
      <c r="I1340" s="3">
        <v>167.05</v>
      </c>
      <c r="J1340" s="3">
        <v>128.72</v>
      </c>
      <c r="K1340" s="3">
        <v>0</v>
      </c>
      <c r="L1340" s="3">
        <v>0</v>
      </c>
      <c r="M1340" s="3">
        <v>271.05</v>
      </c>
      <c r="N1340" s="3">
        <v>0</v>
      </c>
      <c r="O1340" s="3">
        <f>VLOOKUP(B1340,SWH!$A$4:$B$19,2,FALSE)</f>
        <v>0</v>
      </c>
      <c r="P1340" s="3">
        <f t="shared" si="81"/>
        <v>0</v>
      </c>
      <c r="Q1340" s="3">
        <v>0</v>
      </c>
      <c r="R1340" s="3">
        <v>0</v>
      </c>
      <c r="S1340" s="3">
        <v>0</v>
      </c>
      <c r="T1340" s="3">
        <v>62.3</v>
      </c>
      <c r="U1340" s="3">
        <v>0</v>
      </c>
      <c r="V1340" s="3">
        <v>0</v>
      </c>
      <c r="W1340" s="3">
        <f t="shared" si="82"/>
        <v>392.23</v>
      </c>
      <c r="X1340" s="3">
        <f t="shared" si="83"/>
        <v>6.69</v>
      </c>
      <c r="Y1340" s="3">
        <v>1459.04</v>
      </c>
      <c r="Z1340" s="3">
        <v>6.69</v>
      </c>
      <c r="AA1340" s="3">
        <f t="shared" si="80"/>
        <v>1465.73</v>
      </c>
    </row>
    <row r="1341" spans="1:27" x14ac:dyDescent="0.25">
      <c r="A1341" s="93">
        <v>2006</v>
      </c>
      <c r="B1341" s="93" t="s">
        <v>62</v>
      </c>
      <c r="C1341" s="121" t="s">
        <v>14</v>
      </c>
      <c r="D1341" s="3">
        <f>VLOOKUP(B1341,SWH!$A$4:$C$19,3,FALSE)</f>
        <v>2090.3200000000002</v>
      </c>
      <c r="E1341" s="3">
        <v>0</v>
      </c>
      <c r="F1341" s="3">
        <v>710.02</v>
      </c>
      <c r="G1341" s="3">
        <v>226.02</v>
      </c>
      <c r="H1341" s="3">
        <v>708.74</v>
      </c>
      <c r="I1341" s="3">
        <v>166.83</v>
      </c>
      <c r="J1341" s="3">
        <v>128.72</v>
      </c>
      <c r="K1341" s="3">
        <v>0</v>
      </c>
      <c r="L1341" s="3">
        <v>0</v>
      </c>
      <c r="M1341" s="3">
        <v>271.64999999999998</v>
      </c>
      <c r="N1341" s="3">
        <v>0</v>
      </c>
      <c r="O1341" s="3">
        <f>VLOOKUP(B1341,SWH!$A$4:$B$19,2,FALSE)</f>
        <v>0</v>
      </c>
      <c r="P1341" s="3">
        <f t="shared" si="81"/>
        <v>0</v>
      </c>
      <c r="Q1341" s="3">
        <v>0</v>
      </c>
      <c r="R1341" s="3">
        <v>0</v>
      </c>
      <c r="S1341" s="3">
        <v>0</v>
      </c>
      <c r="T1341" s="3">
        <v>63.97</v>
      </c>
      <c r="U1341" s="3">
        <v>0</v>
      </c>
      <c r="V1341" s="3">
        <v>0</v>
      </c>
      <c r="W1341" s="3">
        <f t="shared" si="82"/>
        <v>497.66999999999996</v>
      </c>
      <c r="X1341" s="3">
        <f t="shared" si="83"/>
        <v>710.02</v>
      </c>
      <c r="Y1341" s="3">
        <v>1565.92</v>
      </c>
      <c r="Z1341" s="3">
        <v>710.02</v>
      </c>
      <c r="AA1341" s="3">
        <f t="shared" si="80"/>
        <v>2275.94</v>
      </c>
    </row>
    <row r="1342" spans="1:27" x14ac:dyDescent="0.25">
      <c r="A1342" s="93">
        <v>2006</v>
      </c>
      <c r="B1342" s="93" t="s">
        <v>62</v>
      </c>
      <c r="C1342" s="121" t="s">
        <v>2</v>
      </c>
      <c r="D1342" s="3">
        <f>VLOOKUP(B1342,SWH!$A$4:$C$19,3,FALSE)</f>
        <v>2090.3200000000002</v>
      </c>
      <c r="E1342" s="3">
        <v>0</v>
      </c>
      <c r="F1342" s="3">
        <v>194.77</v>
      </c>
      <c r="G1342" s="3">
        <v>211.01</v>
      </c>
      <c r="H1342" s="3">
        <v>708.74</v>
      </c>
      <c r="I1342" s="3">
        <v>166.95</v>
      </c>
      <c r="J1342" s="3">
        <v>128.72</v>
      </c>
      <c r="K1342" s="3">
        <v>0</v>
      </c>
      <c r="L1342" s="3">
        <v>0</v>
      </c>
      <c r="M1342" s="3">
        <v>334.03</v>
      </c>
      <c r="N1342" s="3">
        <v>0</v>
      </c>
      <c r="O1342" s="3">
        <f>VLOOKUP(B1342,SWH!$A$4:$B$19,2,FALSE)</f>
        <v>0</v>
      </c>
      <c r="P1342" s="3">
        <f t="shared" si="81"/>
        <v>0</v>
      </c>
      <c r="Q1342" s="3">
        <v>0</v>
      </c>
      <c r="R1342" s="3">
        <v>0</v>
      </c>
      <c r="S1342" s="3">
        <v>0</v>
      </c>
      <c r="T1342" s="3">
        <v>63.38</v>
      </c>
      <c r="U1342" s="3">
        <v>0</v>
      </c>
      <c r="V1342" s="3">
        <v>0</v>
      </c>
      <c r="W1342" s="3">
        <f t="shared" si="82"/>
        <v>545.04</v>
      </c>
      <c r="X1342" s="3">
        <f t="shared" si="83"/>
        <v>194.77</v>
      </c>
      <c r="Y1342" s="3">
        <v>1612.83</v>
      </c>
      <c r="Z1342" s="3">
        <v>194.77</v>
      </c>
      <c r="AA1342" s="3">
        <f t="shared" si="80"/>
        <v>1807.6</v>
      </c>
    </row>
    <row r="1343" spans="1:27" x14ac:dyDescent="0.25">
      <c r="A1343" s="93">
        <v>2006</v>
      </c>
      <c r="B1343" s="93" t="s">
        <v>62</v>
      </c>
      <c r="C1343" s="121" t="s">
        <v>18</v>
      </c>
      <c r="D1343" s="3">
        <f>VLOOKUP(B1343,SWH!$A$4:$C$19,3,FALSE)</f>
        <v>2090.3200000000002</v>
      </c>
      <c r="E1343" s="3">
        <v>0</v>
      </c>
      <c r="F1343" s="3">
        <v>404.37</v>
      </c>
      <c r="G1343" s="3">
        <v>49.25</v>
      </c>
      <c r="H1343" s="3">
        <v>708.74</v>
      </c>
      <c r="I1343" s="3">
        <v>166.64</v>
      </c>
      <c r="J1343" s="3">
        <v>128.72</v>
      </c>
      <c r="K1343" s="3">
        <v>0</v>
      </c>
      <c r="L1343" s="3">
        <v>0</v>
      </c>
      <c r="M1343" s="3">
        <v>249.81</v>
      </c>
      <c r="N1343" s="3">
        <v>0</v>
      </c>
      <c r="O1343" s="3">
        <f>VLOOKUP(B1343,SWH!$A$4:$B$19,2,FALSE)</f>
        <v>0</v>
      </c>
      <c r="P1343" s="3">
        <f t="shared" si="81"/>
        <v>0</v>
      </c>
      <c r="Q1343" s="3">
        <v>0</v>
      </c>
      <c r="R1343" s="3">
        <v>0</v>
      </c>
      <c r="S1343" s="3">
        <v>0</v>
      </c>
      <c r="T1343" s="3">
        <v>64.430000000000007</v>
      </c>
      <c r="U1343" s="3">
        <v>0</v>
      </c>
      <c r="V1343" s="3">
        <v>0</v>
      </c>
      <c r="W1343" s="3">
        <f t="shared" si="82"/>
        <v>299.06</v>
      </c>
      <c r="X1343" s="3">
        <f t="shared" si="83"/>
        <v>404.37</v>
      </c>
      <c r="Y1343" s="3">
        <v>1367.58</v>
      </c>
      <c r="Z1343" s="3">
        <v>404.37</v>
      </c>
      <c r="AA1343" s="3">
        <f t="shared" si="80"/>
        <v>1771.9499999999998</v>
      </c>
    </row>
    <row r="1344" spans="1:27" x14ac:dyDescent="0.25">
      <c r="A1344" s="93">
        <v>2006</v>
      </c>
      <c r="B1344" s="93" t="s">
        <v>62</v>
      </c>
      <c r="C1344" s="121" t="s">
        <v>4</v>
      </c>
      <c r="D1344" s="3">
        <f>VLOOKUP(B1344,SWH!$A$4:$C$19,3,FALSE)</f>
        <v>2090.3200000000002</v>
      </c>
      <c r="E1344" s="3">
        <v>0</v>
      </c>
      <c r="F1344" s="3">
        <v>978.44</v>
      </c>
      <c r="G1344" s="3">
        <v>118.76</v>
      </c>
      <c r="H1344" s="3">
        <v>708.74</v>
      </c>
      <c r="I1344" s="3">
        <v>166.88</v>
      </c>
      <c r="J1344" s="3">
        <v>128.72</v>
      </c>
      <c r="K1344" s="3">
        <v>0</v>
      </c>
      <c r="L1344" s="3">
        <v>0</v>
      </c>
      <c r="M1344" s="3">
        <v>247.27</v>
      </c>
      <c r="N1344" s="3">
        <v>0</v>
      </c>
      <c r="O1344" s="3">
        <f>VLOOKUP(B1344,SWH!$A$4:$B$19,2,FALSE)</f>
        <v>0</v>
      </c>
      <c r="P1344" s="3">
        <f t="shared" si="81"/>
        <v>0</v>
      </c>
      <c r="Q1344" s="3">
        <v>0</v>
      </c>
      <c r="R1344" s="3">
        <v>0</v>
      </c>
      <c r="S1344" s="3">
        <v>0</v>
      </c>
      <c r="T1344" s="3">
        <v>65.34</v>
      </c>
      <c r="U1344" s="3">
        <v>0</v>
      </c>
      <c r="V1344" s="3">
        <v>0</v>
      </c>
      <c r="W1344" s="3">
        <f t="shared" si="82"/>
        <v>366.03000000000003</v>
      </c>
      <c r="X1344" s="3">
        <f t="shared" si="83"/>
        <v>978.44</v>
      </c>
      <c r="Y1344" s="3">
        <v>1435.7</v>
      </c>
      <c r="Z1344" s="3">
        <v>978.44</v>
      </c>
      <c r="AA1344" s="3">
        <f t="shared" si="80"/>
        <v>2414.1400000000003</v>
      </c>
    </row>
    <row r="1345" spans="1:27" x14ac:dyDescent="0.25">
      <c r="A1345" s="93">
        <v>2006</v>
      </c>
      <c r="B1345" s="93" t="s">
        <v>62</v>
      </c>
      <c r="C1345" s="121" t="s">
        <v>5</v>
      </c>
      <c r="D1345" s="3">
        <f>VLOOKUP(B1345,SWH!$A$4:$C$19,3,FALSE)</f>
        <v>2090.3200000000002</v>
      </c>
      <c r="E1345" s="3">
        <v>0</v>
      </c>
      <c r="F1345" s="3">
        <v>471.42</v>
      </c>
      <c r="G1345" s="3">
        <v>141.93</v>
      </c>
      <c r="H1345" s="3">
        <v>708.74</v>
      </c>
      <c r="I1345" s="3">
        <v>166.88</v>
      </c>
      <c r="J1345" s="3">
        <v>128.72</v>
      </c>
      <c r="K1345" s="3">
        <v>0</v>
      </c>
      <c r="L1345" s="3">
        <v>0</v>
      </c>
      <c r="M1345" s="3">
        <v>309.2</v>
      </c>
      <c r="N1345" s="3">
        <v>0</v>
      </c>
      <c r="O1345" s="3">
        <f>VLOOKUP(B1345,SWH!$A$4:$B$19,2,FALSE)</f>
        <v>0</v>
      </c>
      <c r="P1345" s="3">
        <f t="shared" si="81"/>
        <v>0</v>
      </c>
      <c r="Q1345" s="3">
        <v>0</v>
      </c>
      <c r="R1345" s="3">
        <v>0</v>
      </c>
      <c r="S1345" s="3">
        <v>0</v>
      </c>
      <c r="T1345" s="3">
        <v>64.84</v>
      </c>
      <c r="U1345" s="3">
        <v>0</v>
      </c>
      <c r="V1345" s="3">
        <v>0</v>
      </c>
      <c r="W1345" s="3">
        <f t="shared" si="82"/>
        <v>451.13</v>
      </c>
      <c r="X1345" s="3">
        <f t="shared" si="83"/>
        <v>471.42</v>
      </c>
      <c r="Y1345" s="3">
        <v>1520.32</v>
      </c>
      <c r="Z1345" s="3">
        <v>471.42</v>
      </c>
      <c r="AA1345" s="3">
        <f t="shared" si="80"/>
        <v>1991.74</v>
      </c>
    </row>
    <row r="1346" spans="1:27" x14ac:dyDescent="0.25">
      <c r="A1346" s="93">
        <v>2006</v>
      </c>
      <c r="B1346" s="93" t="s">
        <v>62</v>
      </c>
      <c r="C1346" s="121" t="s">
        <v>15</v>
      </c>
      <c r="D1346" s="3">
        <f>VLOOKUP(B1346,SWH!$A$4:$C$19,3,FALSE)</f>
        <v>2090.3200000000002</v>
      </c>
      <c r="E1346" s="3">
        <v>0</v>
      </c>
      <c r="F1346" s="3">
        <v>536.89</v>
      </c>
      <c r="G1346" s="3">
        <v>18.04</v>
      </c>
      <c r="H1346" s="3">
        <v>708.74</v>
      </c>
      <c r="I1346" s="3">
        <v>166.62</v>
      </c>
      <c r="J1346" s="3">
        <v>128.72</v>
      </c>
      <c r="K1346" s="3">
        <v>0</v>
      </c>
      <c r="L1346" s="3">
        <v>0</v>
      </c>
      <c r="M1346" s="3">
        <v>225.58</v>
      </c>
      <c r="N1346" s="3">
        <v>0</v>
      </c>
      <c r="O1346" s="3">
        <f>VLOOKUP(B1346,SWH!$A$4:$B$19,2,FALSE)</f>
        <v>0</v>
      </c>
      <c r="P1346" s="3">
        <f t="shared" si="81"/>
        <v>0</v>
      </c>
      <c r="Q1346" s="3">
        <v>0</v>
      </c>
      <c r="R1346" s="3">
        <v>0</v>
      </c>
      <c r="S1346" s="3">
        <v>0</v>
      </c>
      <c r="T1346" s="3">
        <v>65.25</v>
      </c>
      <c r="U1346" s="3">
        <v>0</v>
      </c>
      <c r="V1346" s="3">
        <v>0</v>
      </c>
      <c r="W1346" s="3">
        <f t="shared" si="82"/>
        <v>243.62</v>
      </c>
      <c r="X1346" s="3">
        <f t="shared" si="83"/>
        <v>536.89</v>
      </c>
      <c r="Y1346" s="3">
        <v>1312.95</v>
      </c>
      <c r="Z1346" s="3">
        <v>536.89</v>
      </c>
      <c r="AA1346" s="3">
        <f t="shared" ref="AA1346:AA1409" si="84">SUM(Y1346:Z1346)</f>
        <v>1849.8400000000001</v>
      </c>
    </row>
    <row r="1347" spans="1:27" x14ac:dyDescent="0.25">
      <c r="A1347" s="93">
        <v>2006</v>
      </c>
      <c r="B1347" s="93" t="s">
        <v>62</v>
      </c>
      <c r="C1347" s="121" t="s">
        <v>16</v>
      </c>
      <c r="D1347" s="3">
        <f>VLOOKUP(B1347,SWH!$A$4:$C$19,3,FALSE)</f>
        <v>2090.3200000000002</v>
      </c>
      <c r="E1347" s="3">
        <v>0</v>
      </c>
      <c r="F1347" s="3">
        <v>1353.87</v>
      </c>
      <c r="G1347" s="3">
        <v>140.34</v>
      </c>
      <c r="H1347" s="3">
        <v>708.74</v>
      </c>
      <c r="I1347" s="3">
        <v>166.8</v>
      </c>
      <c r="J1347" s="3">
        <v>128.72</v>
      </c>
      <c r="K1347" s="3">
        <v>0</v>
      </c>
      <c r="L1347" s="3">
        <v>0</v>
      </c>
      <c r="M1347" s="3">
        <v>287.44</v>
      </c>
      <c r="N1347" s="3">
        <v>0</v>
      </c>
      <c r="O1347" s="3">
        <f>VLOOKUP(B1347,SWH!$A$4:$B$19,2,FALSE)</f>
        <v>0</v>
      </c>
      <c r="P1347" s="3">
        <f t="shared" ref="P1347:P1410" si="85">N1347-O1347</f>
        <v>0</v>
      </c>
      <c r="Q1347" s="3">
        <v>0</v>
      </c>
      <c r="R1347" s="3">
        <v>0</v>
      </c>
      <c r="S1347" s="3">
        <v>0</v>
      </c>
      <c r="T1347" s="3">
        <v>66.36</v>
      </c>
      <c r="U1347" s="3">
        <v>0</v>
      </c>
      <c r="V1347" s="3">
        <v>0</v>
      </c>
      <c r="W1347" s="3">
        <f t="shared" ref="W1347:W1410" si="86">E1347+G1347+M1347+SUM(P1347:S1347)</f>
        <v>427.78</v>
      </c>
      <c r="X1347" s="3">
        <f t="shared" ref="X1347:X1410" si="87">F1347</f>
        <v>1353.87</v>
      </c>
      <c r="Y1347" s="3">
        <v>1498.4</v>
      </c>
      <c r="Z1347" s="3">
        <v>1353.87</v>
      </c>
      <c r="AA1347" s="3">
        <f t="shared" si="84"/>
        <v>2852.27</v>
      </c>
    </row>
    <row r="1348" spans="1:27" x14ac:dyDescent="0.25">
      <c r="A1348" s="93">
        <v>2006</v>
      </c>
      <c r="B1348" s="93" t="s">
        <v>62</v>
      </c>
      <c r="C1348" s="121" t="s">
        <v>9</v>
      </c>
      <c r="D1348" s="3">
        <f>VLOOKUP(B1348,SWH!$A$4:$C$19,3,FALSE)</f>
        <v>2090.3200000000002</v>
      </c>
      <c r="E1348" s="3">
        <v>0</v>
      </c>
      <c r="F1348" s="3">
        <v>879.76</v>
      </c>
      <c r="G1348" s="3">
        <v>85.35</v>
      </c>
      <c r="H1348" s="3">
        <v>708.74</v>
      </c>
      <c r="I1348" s="3">
        <v>166.68</v>
      </c>
      <c r="J1348" s="3">
        <v>128.72</v>
      </c>
      <c r="K1348" s="3">
        <v>0</v>
      </c>
      <c r="L1348" s="3">
        <v>0</v>
      </c>
      <c r="M1348" s="3">
        <v>304.58999999999997</v>
      </c>
      <c r="N1348" s="3">
        <v>0</v>
      </c>
      <c r="O1348" s="3">
        <f>VLOOKUP(B1348,SWH!$A$4:$B$19,2,FALSE)</f>
        <v>0</v>
      </c>
      <c r="P1348" s="3">
        <f t="shared" si="85"/>
        <v>0</v>
      </c>
      <c r="Q1348" s="3">
        <v>0</v>
      </c>
      <c r="R1348" s="3">
        <v>0</v>
      </c>
      <c r="S1348" s="3">
        <v>0</v>
      </c>
      <c r="T1348" s="3">
        <v>66.08</v>
      </c>
      <c r="U1348" s="3">
        <v>0</v>
      </c>
      <c r="V1348" s="3">
        <v>0</v>
      </c>
      <c r="W1348" s="3">
        <f t="shared" si="86"/>
        <v>389.93999999999994</v>
      </c>
      <c r="X1348" s="3">
        <f t="shared" si="87"/>
        <v>879.76</v>
      </c>
      <c r="Y1348" s="3">
        <v>1460.16</v>
      </c>
      <c r="Z1348" s="3">
        <v>879.76</v>
      </c>
      <c r="AA1348" s="3">
        <f t="shared" si="84"/>
        <v>2339.92</v>
      </c>
    </row>
    <row r="1349" spans="1:27" x14ac:dyDescent="0.25">
      <c r="A1349" s="93">
        <v>2006</v>
      </c>
      <c r="B1349" s="93" t="s">
        <v>62</v>
      </c>
      <c r="C1349" s="121" t="s">
        <v>12</v>
      </c>
      <c r="D1349" s="3">
        <f>VLOOKUP(B1349,SWH!$A$4:$C$19,3,FALSE)</f>
        <v>2090.3200000000002</v>
      </c>
      <c r="E1349" s="3">
        <v>0</v>
      </c>
      <c r="F1349" s="3">
        <v>1586.92</v>
      </c>
      <c r="G1349" s="3">
        <v>108.83</v>
      </c>
      <c r="H1349" s="3">
        <v>708.74</v>
      </c>
      <c r="I1349" s="3">
        <v>166.58</v>
      </c>
      <c r="J1349" s="3">
        <v>128.72</v>
      </c>
      <c r="K1349" s="3">
        <v>0</v>
      </c>
      <c r="L1349" s="3">
        <v>0</v>
      </c>
      <c r="M1349" s="3">
        <v>309.14999999999998</v>
      </c>
      <c r="N1349" s="3">
        <v>0</v>
      </c>
      <c r="O1349" s="3">
        <f>VLOOKUP(B1349,SWH!$A$4:$B$19,2,FALSE)</f>
        <v>0</v>
      </c>
      <c r="P1349" s="3">
        <f t="shared" si="85"/>
        <v>0</v>
      </c>
      <c r="Q1349" s="3">
        <v>0</v>
      </c>
      <c r="R1349" s="3">
        <v>0</v>
      </c>
      <c r="S1349" s="3">
        <v>0</v>
      </c>
      <c r="T1349" s="3">
        <v>67.510000000000005</v>
      </c>
      <c r="U1349" s="3">
        <v>0</v>
      </c>
      <c r="V1349" s="3">
        <v>0</v>
      </c>
      <c r="W1349" s="3">
        <f t="shared" si="86"/>
        <v>417.97999999999996</v>
      </c>
      <c r="X1349" s="3">
        <f t="shared" si="87"/>
        <v>1586.92</v>
      </c>
      <c r="Y1349" s="3">
        <v>1489.53</v>
      </c>
      <c r="Z1349" s="3">
        <v>1586.92</v>
      </c>
      <c r="AA1349" s="3">
        <f t="shared" si="84"/>
        <v>3076.45</v>
      </c>
    </row>
    <row r="1350" spans="1:27" x14ac:dyDescent="0.25">
      <c r="A1350" s="93">
        <v>2006</v>
      </c>
      <c r="B1350" s="93" t="s">
        <v>62</v>
      </c>
      <c r="C1350" s="121" t="s">
        <v>8</v>
      </c>
      <c r="D1350" s="3">
        <f>VLOOKUP(B1350,SWH!$A$4:$C$19,3,FALSE)</f>
        <v>2090.3200000000002</v>
      </c>
      <c r="E1350" s="3">
        <v>0</v>
      </c>
      <c r="F1350" s="3">
        <v>2261.61</v>
      </c>
      <c r="G1350" s="3">
        <v>51.44</v>
      </c>
      <c r="H1350" s="3">
        <v>708.74</v>
      </c>
      <c r="I1350" s="3">
        <v>165.66</v>
      </c>
      <c r="J1350" s="3">
        <v>128.72</v>
      </c>
      <c r="K1350" s="3">
        <v>0</v>
      </c>
      <c r="L1350" s="3">
        <v>0</v>
      </c>
      <c r="M1350" s="3">
        <v>350.23</v>
      </c>
      <c r="N1350" s="3">
        <v>0</v>
      </c>
      <c r="O1350" s="3">
        <f>VLOOKUP(B1350,SWH!$A$4:$B$19,2,FALSE)</f>
        <v>0</v>
      </c>
      <c r="P1350" s="3">
        <f t="shared" si="85"/>
        <v>0</v>
      </c>
      <c r="Q1350" s="3">
        <v>0</v>
      </c>
      <c r="R1350" s="3">
        <v>0</v>
      </c>
      <c r="S1350" s="3">
        <v>0</v>
      </c>
      <c r="T1350" s="3">
        <v>69.13</v>
      </c>
      <c r="U1350" s="3">
        <v>0</v>
      </c>
      <c r="V1350" s="3">
        <v>0</v>
      </c>
      <c r="W1350" s="3">
        <f t="shared" si="86"/>
        <v>401.67</v>
      </c>
      <c r="X1350" s="3">
        <f t="shared" si="87"/>
        <v>2261.61</v>
      </c>
      <c r="Y1350" s="3">
        <v>1473.91</v>
      </c>
      <c r="Z1350" s="3">
        <v>2261.61</v>
      </c>
      <c r="AA1350" s="3">
        <f t="shared" si="84"/>
        <v>3735.5200000000004</v>
      </c>
    </row>
    <row r="1351" spans="1:27" x14ac:dyDescent="0.25">
      <c r="A1351" s="93">
        <v>2009</v>
      </c>
      <c r="B1351" s="93" t="s">
        <v>62</v>
      </c>
      <c r="C1351" s="121" t="s">
        <v>10</v>
      </c>
      <c r="D1351" s="3">
        <f>VLOOKUP(B1351,SWH!$A$4:$C$19,3,FALSE)</f>
        <v>2090.3200000000002</v>
      </c>
      <c r="E1351" s="3">
        <v>0</v>
      </c>
      <c r="F1351" s="3">
        <v>0</v>
      </c>
      <c r="G1351" s="3">
        <v>1063.08</v>
      </c>
      <c r="H1351" s="3">
        <v>704.17</v>
      </c>
      <c r="I1351" s="3">
        <v>110.92</v>
      </c>
      <c r="J1351" s="3">
        <v>128.72</v>
      </c>
      <c r="K1351" s="3">
        <v>0</v>
      </c>
      <c r="L1351" s="3">
        <v>0</v>
      </c>
      <c r="M1351" s="3">
        <v>301.62</v>
      </c>
      <c r="N1351" s="3">
        <v>0</v>
      </c>
      <c r="O1351" s="3">
        <f>VLOOKUP(B1351,SWH!$A$4:$B$19,2,FALSE)</f>
        <v>0</v>
      </c>
      <c r="P1351" s="3">
        <f t="shared" si="85"/>
        <v>0</v>
      </c>
      <c r="Q1351" s="3">
        <v>0</v>
      </c>
      <c r="R1351" s="3">
        <v>0</v>
      </c>
      <c r="S1351" s="3">
        <v>0</v>
      </c>
      <c r="T1351" s="3">
        <v>57.68</v>
      </c>
      <c r="U1351" s="3">
        <v>0</v>
      </c>
      <c r="V1351" s="3">
        <v>0</v>
      </c>
      <c r="W1351" s="3">
        <f t="shared" si="86"/>
        <v>1364.6999999999998</v>
      </c>
      <c r="X1351" s="3">
        <f t="shared" si="87"/>
        <v>0</v>
      </c>
      <c r="Y1351" s="3">
        <v>2366.1799999999998</v>
      </c>
      <c r="Z1351" s="3">
        <v>0</v>
      </c>
      <c r="AA1351" s="3">
        <f t="shared" si="84"/>
        <v>2366.1799999999998</v>
      </c>
    </row>
    <row r="1352" spans="1:27" x14ac:dyDescent="0.25">
      <c r="A1352" s="93">
        <v>2009</v>
      </c>
      <c r="B1352" s="93" t="s">
        <v>62</v>
      </c>
      <c r="C1352" s="121" t="s">
        <v>6</v>
      </c>
      <c r="D1352" s="3">
        <f>VLOOKUP(B1352,SWH!$A$4:$C$19,3,FALSE)</f>
        <v>2090.3200000000002</v>
      </c>
      <c r="E1352" s="3">
        <v>0</v>
      </c>
      <c r="F1352" s="3">
        <v>0</v>
      </c>
      <c r="G1352" s="3">
        <v>936.92</v>
      </c>
      <c r="H1352" s="3">
        <v>704.17</v>
      </c>
      <c r="I1352" s="3">
        <v>110.94</v>
      </c>
      <c r="J1352" s="3">
        <v>128.72</v>
      </c>
      <c r="K1352" s="3">
        <v>0</v>
      </c>
      <c r="L1352" s="3">
        <v>0</v>
      </c>
      <c r="M1352" s="3">
        <v>364.31</v>
      </c>
      <c r="N1352" s="3">
        <v>0</v>
      </c>
      <c r="O1352" s="3">
        <f>VLOOKUP(B1352,SWH!$A$4:$B$19,2,FALSE)</f>
        <v>0</v>
      </c>
      <c r="P1352" s="3">
        <f t="shared" si="85"/>
        <v>0</v>
      </c>
      <c r="Q1352" s="3">
        <v>0</v>
      </c>
      <c r="R1352" s="3">
        <v>0</v>
      </c>
      <c r="S1352" s="3">
        <v>0</v>
      </c>
      <c r="T1352" s="3">
        <v>57.63</v>
      </c>
      <c r="U1352" s="3">
        <v>0</v>
      </c>
      <c r="V1352" s="3">
        <v>0</v>
      </c>
      <c r="W1352" s="3">
        <f t="shared" si="86"/>
        <v>1301.23</v>
      </c>
      <c r="X1352" s="3">
        <f t="shared" si="87"/>
        <v>0</v>
      </c>
      <c r="Y1352" s="3">
        <v>2302.6999999999998</v>
      </c>
      <c r="Z1352" s="3">
        <v>0</v>
      </c>
      <c r="AA1352" s="3">
        <f t="shared" si="84"/>
        <v>2302.6999999999998</v>
      </c>
    </row>
    <row r="1353" spans="1:27" x14ac:dyDescent="0.25">
      <c r="A1353" s="93">
        <v>2009</v>
      </c>
      <c r="B1353" s="93" t="s">
        <v>62</v>
      </c>
      <c r="C1353" s="121" t="s">
        <v>11</v>
      </c>
      <c r="D1353" s="3">
        <f>VLOOKUP(B1353,SWH!$A$4:$C$19,3,FALSE)</f>
        <v>2090.3200000000002</v>
      </c>
      <c r="E1353" s="3">
        <v>0</v>
      </c>
      <c r="F1353" s="3">
        <v>0</v>
      </c>
      <c r="G1353" s="3">
        <v>718.92</v>
      </c>
      <c r="H1353" s="3">
        <v>704.17</v>
      </c>
      <c r="I1353" s="3">
        <v>110.95</v>
      </c>
      <c r="J1353" s="3">
        <v>128.72</v>
      </c>
      <c r="K1353" s="3">
        <v>0</v>
      </c>
      <c r="L1353" s="3">
        <v>0</v>
      </c>
      <c r="M1353" s="3">
        <v>277.38</v>
      </c>
      <c r="N1353" s="3">
        <v>0</v>
      </c>
      <c r="O1353" s="3">
        <f>VLOOKUP(B1353,SWH!$A$4:$B$19,2,FALSE)</f>
        <v>0</v>
      </c>
      <c r="P1353" s="3">
        <f t="shared" si="85"/>
        <v>0</v>
      </c>
      <c r="Q1353" s="3">
        <v>0</v>
      </c>
      <c r="R1353" s="3">
        <v>0</v>
      </c>
      <c r="S1353" s="3">
        <v>0</v>
      </c>
      <c r="T1353" s="3">
        <v>58.74</v>
      </c>
      <c r="U1353" s="3">
        <v>0</v>
      </c>
      <c r="V1353" s="3">
        <v>0</v>
      </c>
      <c r="W1353" s="3">
        <f t="shared" si="86"/>
        <v>996.3</v>
      </c>
      <c r="X1353" s="3">
        <f t="shared" si="87"/>
        <v>0</v>
      </c>
      <c r="Y1353" s="3">
        <v>1998.89</v>
      </c>
      <c r="Z1353" s="3">
        <v>0</v>
      </c>
      <c r="AA1353" s="3">
        <f t="shared" si="84"/>
        <v>1998.89</v>
      </c>
    </row>
    <row r="1354" spans="1:27" x14ac:dyDescent="0.25">
      <c r="A1354" s="93">
        <v>2009</v>
      </c>
      <c r="B1354" s="93" t="s">
        <v>62</v>
      </c>
      <c r="C1354" s="121" t="s">
        <v>13</v>
      </c>
      <c r="D1354" s="3">
        <f>VLOOKUP(B1354,SWH!$A$4:$C$19,3,FALSE)</f>
        <v>2090.3200000000002</v>
      </c>
      <c r="E1354" s="3">
        <v>0</v>
      </c>
      <c r="F1354" s="3">
        <v>1.28</v>
      </c>
      <c r="G1354" s="3">
        <v>764.61</v>
      </c>
      <c r="H1354" s="3">
        <v>704.17</v>
      </c>
      <c r="I1354" s="3">
        <v>110.81</v>
      </c>
      <c r="J1354" s="3">
        <v>128.72</v>
      </c>
      <c r="K1354" s="3">
        <v>0</v>
      </c>
      <c r="L1354" s="3">
        <v>0</v>
      </c>
      <c r="M1354" s="3">
        <v>351.92</v>
      </c>
      <c r="N1354" s="3">
        <v>0</v>
      </c>
      <c r="O1354" s="3">
        <f>VLOOKUP(B1354,SWH!$A$4:$B$19,2,FALSE)</f>
        <v>0</v>
      </c>
      <c r="P1354" s="3">
        <f t="shared" si="85"/>
        <v>0</v>
      </c>
      <c r="Q1354" s="3">
        <v>0</v>
      </c>
      <c r="R1354" s="3">
        <v>0</v>
      </c>
      <c r="S1354" s="3">
        <v>0</v>
      </c>
      <c r="T1354" s="3">
        <v>58.78</v>
      </c>
      <c r="U1354" s="3">
        <v>0</v>
      </c>
      <c r="V1354" s="3">
        <v>0</v>
      </c>
      <c r="W1354" s="3">
        <f t="shared" si="86"/>
        <v>1116.53</v>
      </c>
      <c r="X1354" s="3">
        <f t="shared" si="87"/>
        <v>1.28</v>
      </c>
      <c r="Y1354" s="3">
        <v>2119.02</v>
      </c>
      <c r="Z1354" s="3">
        <v>1.28</v>
      </c>
      <c r="AA1354" s="3">
        <f t="shared" si="84"/>
        <v>2120.3000000000002</v>
      </c>
    </row>
    <row r="1355" spans="1:27" x14ac:dyDescent="0.25">
      <c r="A1355" s="93">
        <v>2009</v>
      </c>
      <c r="B1355" s="93" t="s">
        <v>62</v>
      </c>
      <c r="C1355" s="121" t="s">
        <v>19</v>
      </c>
      <c r="D1355" s="3">
        <f>VLOOKUP(B1355,SWH!$A$4:$C$19,3,FALSE)</f>
        <v>2090.3200000000002</v>
      </c>
      <c r="E1355" s="3">
        <v>0</v>
      </c>
      <c r="F1355" s="3">
        <v>8.61</v>
      </c>
      <c r="G1355" s="3">
        <v>605.01</v>
      </c>
      <c r="H1355" s="3">
        <v>704.17</v>
      </c>
      <c r="I1355" s="3">
        <v>110.78</v>
      </c>
      <c r="J1355" s="3">
        <v>128.72</v>
      </c>
      <c r="K1355" s="3">
        <v>0</v>
      </c>
      <c r="L1355" s="3">
        <v>0</v>
      </c>
      <c r="M1355" s="3">
        <v>284.83</v>
      </c>
      <c r="N1355" s="3">
        <v>0</v>
      </c>
      <c r="O1355" s="3">
        <f>VLOOKUP(B1355,SWH!$A$4:$B$19,2,FALSE)</f>
        <v>0</v>
      </c>
      <c r="P1355" s="3">
        <f t="shared" si="85"/>
        <v>0</v>
      </c>
      <c r="Q1355" s="3">
        <v>0</v>
      </c>
      <c r="R1355" s="3">
        <v>0</v>
      </c>
      <c r="S1355" s="3">
        <v>0</v>
      </c>
      <c r="T1355" s="3">
        <v>59.96</v>
      </c>
      <c r="U1355" s="3">
        <v>0</v>
      </c>
      <c r="V1355" s="3">
        <v>0</v>
      </c>
      <c r="W1355" s="3">
        <f t="shared" si="86"/>
        <v>889.83999999999992</v>
      </c>
      <c r="X1355" s="3">
        <f t="shared" si="87"/>
        <v>8.61</v>
      </c>
      <c r="Y1355" s="3">
        <v>1893.47</v>
      </c>
      <c r="Z1355" s="3">
        <v>8.61</v>
      </c>
      <c r="AA1355" s="3">
        <f t="shared" si="84"/>
        <v>1902.08</v>
      </c>
    </row>
    <row r="1356" spans="1:27" x14ac:dyDescent="0.25">
      <c r="A1356" s="93">
        <v>2009</v>
      </c>
      <c r="B1356" s="93" t="s">
        <v>62</v>
      </c>
      <c r="C1356" s="121" t="s">
        <v>20</v>
      </c>
      <c r="D1356" s="3">
        <f>VLOOKUP(B1356,SWH!$A$4:$C$19,3,FALSE)</f>
        <v>2090.3200000000002</v>
      </c>
      <c r="E1356" s="3">
        <v>0</v>
      </c>
      <c r="F1356" s="3">
        <v>0.52</v>
      </c>
      <c r="G1356" s="3">
        <v>458.02</v>
      </c>
      <c r="H1356" s="3">
        <v>704.17</v>
      </c>
      <c r="I1356" s="3">
        <v>110.86</v>
      </c>
      <c r="J1356" s="3">
        <v>128.72</v>
      </c>
      <c r="K1356" s="3">
        <v>0</v>
      </c>
      <c r="L1356" s="3">
        <v>0</v>
      </c>
      <c r="M1356" s="3">
        <v>345.86</v>
      </c>
      <c r="N1356" s="3">
        <v>0</v>
      </c>
      <c r="O1356" s="3">
        <f>VLOOKUP(B1356,SWH!$A$4:$B$19,2,FALSE)</f>
        <v>0</v>
      </c>
      <c r="P1356" s="3">
        <f t="shared" si="85"/>
        <v>0</v>
      </c>
      <c r="Q1356" s="3">
        <v>0</v>
      </c>
      <c r="R1356" s="3">
        <v>0</v>
      </c>
      <c r="S1356" s="3">
        <v>0</v>
      </c>
      <c r="T1356" s="3">
        <v>60.03</v>
      </c>
      <c r="U1356" s="3">
        <v>0</v>
      </c>
      <c r="V1356" s="3">
        <v>0</v>
      </c>
      <c r="W1356" s="3">
        <f t="shared" si="86"/>
        <v>803.88</v>
      </c>
      <c r="X1356" s="3">
        <f t="shared" si="87"/>
        <v>0.52</v>
      </c>
      <c r="Y1356" s="3">
        <v>1807.66</v>
      </c>
      <c r="Z1356" s="3">
        <v>0.52</v>
      </c>
      <c r="AA1356" s="3">
        <f t="shared" si="84"/>
        <v>1808.18</v>
      </c>
    </row>
    <row r="1357" spans="1:27" x14ac:dyDescent="0.25">
      <c r="A1357" s="93">
        <v>2009</v>
      </c>
      <c r="B1357" s="93" t="s">
        <v>62</v>
      </c>
      <c r="C1357" s="121" t="s">
        <v>3</v>
      </c>
      <c r="D1357" s="3">
        <f>VLOOKUP(B1357,SWH!$A$4:$C$19,3,FALSE)</f>
        <v>2090.3200000000002</v>
      </c>
      <c r="E1357" s="3">
        <v>0</v>
      </c>
      <c r="F1357" s="3">
        <v>145.01</v>
      </c>
      <c r="G1357" s="3">
        <v>314.3</v>
      </c>
      <c r="H1357" s="3">
        <v>704.17</v>
      </c>
      <c r="I1357" s="3">
        <v>110.83</v>
      </c>
      <c r="J1357" s="3">
        <v>128.72</v>
      </c>
      <c r="K1357" s="3">
        <v>0</v>
      </c>
      <c r="L1357" s="3">
        <v>0</v>
      </c>
      <c r="M1357" s="3">
        <v>282.56</v>
      </c>
      <c r="N1357" s="3">
        <v>0</v>
      </c>
      <c r="O1357" s="3">
        <f>VLOOKUP(B1357,SWH!$A$4:$B$19,2,FALSE)</f>
        <v>0</v>
      </c>
      <c r="P1357" s="3">
        <f t="shared" si="85"/>
        <v>0</v>
      </c>
      <c r="Q1357" s="3">
        <v>0</v>
      </c>
      <c r="R1357" s="3">
        <v>0</v>
      </c>
      <c r="S1357" s="3">
        <v>0</v>
      </c>
      <c r="T1357" s="3">
        <v>62.12</v>
      </c>
      <c r="U1357" s="3">
        <v>0</v>
      </c>
      <c r="V1357" s="3">
        <v>0</v>
      </c>
      <c r="W1357" s="3">
        <f t="shared" si="86"/>
        <v>596.86</v>
      </c>
      <c r="X1357" s="3">
        <f t="shared" si="87"/>
        <v>145.01</v>
      </c>
      <c r="Y1357" s="3">
        <v>1602.71</v>
      </c>
      <c r="Z1357" s="3">
        <v>145.01</v>
      </c>
      <c r="AA1357" s="3">
        <f t="shared" si="84"/>
        <v>1747.72</v>
      </c>
    </row>
    <row r="1358" spans="1:27" x14ac:dyDescent="0.25">
      <c r="A1358" s="93">
        <v>2009</v>
      </c>
      <c r="B1358" s="93" t="s">
        <v>62</v>
      </c>
      <c r="C1358" s="121" t="s">
        <v>7</v>
      </c>
      <c r="D1358" s="3">
        <f>VLOOKUP(B1358,SWH!$A$4:$C$19,3,FALSE)</f>
        <v>2090.3200000000002</v>
      </c>
      <c r="E1358" s="3">
        <v>0</v>
      </c>
      <c r="F1358" s="3">
        <v>16.829999999999998</v>
      </c>
      <c r="G1358" s="3">
        <v>308.42</v>
      </c>
      <c r="H1358" s="3">
        <v>704.17</v>
      </c>
      <c r="I1358" s="3">
        <v>110.83</v>
      </c>
      <c r="J1358" s="3">
        <v>128.72</v>
      </c>
      <c r="K1358" s="3">
        <v>0</v>
      </c>
      <c r="L1358" s="3">
        <v>0</v>
      </c>
      <c r="M1358" s="3">
        <v>330.3</v>
      </c>
      <c r="N1358" s="3">
        <v>0</v>
      </c>
      <c r="O1358" s="3">
        <f>VLOOKUP(B1358,SWH!$A$4:$B$19,2,FALSE)</f>
        <v>0</v>
      </c>
      <c r="P1358" s="3">
        <f t="shared" si="85"/>
        <v>0</v>
      </c>
      <c r="Q1358" s="3">
        <v>0</v>
      </c>
      <c r="R1358" s="3">
        <v>0</v>
      </c>
      <c r="S1358" s="3">
        <v>0</v>
      </c>
      <c r="T1358" s="3">
        <v>61.52</v>
      </c>
      <c r="U1358" s="3">
        <v>0</v>
      </c>
      <c r="V1358" s="3">
        <v>0</v>
      </c>
      <c r="W1358" s="3">
        <f t="shared" si="86"/>
        <v>638.72</v>
      </c>
      <c r="X1358" s="3">
        <f t="shared" si="87"/>
        <v>16.829999999999998</v>
      </c>
      <c r="Y1358" s="3">
        <v>1643.97</v>
      </c>
      <c r="Z1358" s="3">
        <v>16.829999999999998</v>
      </c>
      <c r="AA1358" s="3">
        <f t="shared" si="84"/>
        <v>1660.8</v>
      </c>
    </row>
    <row r="1359" spans="1:27" x14ac:dyDescent="0.25">
      <c r="A1359" s="93">
        <v>2009</v>
      </c>
      <c r="B1359" s="93" t="s">
        <v>62</v>
      </c>
      <c r="C1359" s="121" t="s">
        <v>17</v>
      </c>
      <c r="D1359" s="3">
        <f>VLOOKUP(B1359,SWH!$A$4:$C$19,3,FALSE)</f>
        <v>2090.3200000000002</v>
      </c>
      <c r="E1359" s="3">
        <v>0</v>
      </c>
      <c r="F1359" s="3">
        <v>1.57</v>
      </c>
      <c r="G1359" s="3">
        <v>109.36</v>
      </c>
      <c r="H1359" s="3">
        <v>704.17</v>
      </c>
      <c r="I1359" s="3">
        <v>110.81</v>
      </c>
      <c r="J1359" s="3">
        <v>128.72</v>
      </c>
      <c r="K1359" s="3">
        <v>0</v>
      </c>
      <c r="L1359" s="3">
        <v>0</v>
      </c>
      <c r="M1359" s="3">
        <v>259.05</v>
      </c>
      <c r="N1359" s="3">
        <v>0</v>
      </c>
      <c r="O1359" s="3">
        <f>VLOOKUP(B1359,SWH!$A$4:$B$19,2,FALSE)</f>
        <v>0</v>
      </c>
      <c r="P1359" s="3">
        <f t="shared" si="85"/>
        <v>0</v>
      </c>
      <c r="Q1359" s="3">
        <v>0</v>
      </c>
      <c r="R1359" s="3">
        <v>0</v>
      </c>
      <c r="S1359" s="3">
        <v>0</v>
      </c>
      <c r="T1359" s="3">
        <v>62.22</v>
      </c>
      <c r="U1359" s="3">
        <v>0</v>
      </c>
      <c r="V1359" s="3">
        <v>0</v>
      </c>
      <c r="W1359" s="3">
        <f t="shared" si="86"/>
        <v>368.41</v>
      </c>
      <c r="X1359" s="3">
        <f t="shared" si="87"/>
        <v>1.57</v>
      </c>
      <c r="Y1359" s="3">
        <v>1374.34</v>
      </c>
      <c r="Z1359" s="3">
        <v>1.57</v>
      </c>
      <c r="AA1359" s="3">
        <f t="shared" si="84"/>
        <v>1375.9099999999999</v>
      </c>
    </row>
    <row r="1360" spans="1:27" x14ac:dyDescent="0.25">
      <c r="A1360" s="93">
        <v>2009</v>
      </c>
      <c r="B1360" s="93" t="s">
        <v>62</v>
      </c>
      <c r="C1360" s="121" t="s">
        <v>14</v>
      </c>
      <c r="D1360" s="3">
        <f>VLOOKUP(B1360,SWH!$A$4:$C$19,3,FALSE)</f>
        <v>2090.3200000000002</v>
      </c>
      <c r="E1360" s="3">
        <v>0</v>
      </c>
      <c r="F1360" s="3">
        <v>444.05</v>
      </c>
      <c r="G1360" s="3">
        <v>188.73</v>
      </c>
      <c r="H1360" s="3">
        <v>704.17</v>
      </c>
      <c r="I1360" s="3">
        <v>110.67</v>
      </c>
      <c r="J1360" s="3">
        <v>128.72</v>
      </c>
      <c r="K1360" s="3">
        <v>0</v>
      </c>
      <c r="L1360" s="3">
        <v>0</v>
      </c>
      <c r="M1360" s="3">
        <v>257.17</v>
      </c>
      <c r="N1360" s="3">
        <v>0</v>
      </c>
      <c r="O1360" s="3">
        <f>VLOOKUP(B1360,SWH!$A$4:$B$19,2,FALSE)</f>
        <v>0</v>
      </c>
      <c r="P1360" s="3">
        <f t="shared" si="85"/>
        <v>0</v>
      </c>
      <c r="Q1360" s="3">
        <v>0</v>
      </c>
      <c r="R1360" s="3">
        <v>0</v>
      </c>
      <c r="S1360" s="3">
        <v>0</v>
      </c>
      <c r="T1360" s="3">
        <v>63.88</v>
      </c>
      <c r="U1360" s="3">
        <v>0</v>
      </c>
      <c r="V1360" s="3">
        <v>0</v>
      </c>
      <c r="W1360" s="3">
        <f t="shared" si="86"/>
        <v>445.9</v>
      </c>
      <c r="X1360" s="3">
        <f t="shared" si="87"/>
        <v>444.05</v>
      </c>
      <c r="Y1360" s="3">
        <v>1453.33</v>
      </c>
      <c r="Z1360" s="3">
        <v>444.05</v>
      </c>
      <c r="AA1360" s="3">
        <f t="shared" si="84"/>
        <v>1897.3799999999999</v>
      </c>
    </row>
    <row r="1361" spans="1:27" x14ac:dyDescent="0.25">
      <c r="A1361" s="93">
        <v>2009</v>
      </c>
      <c r="B1361" s="93" t="s">
        <v>62</v>
      </c>
      <c r="C1361" s="121" t="s">
        <v>2</v>
      </c>
      <c r="D1361" s="3">
        <f>VLOOKUP(B1361,SWH!$A$4:$C$19,3,FALSE)</f>
        <v>2090.3200000000002</v>
      </c>
      <c r="E1361" s="3">
        <v>0</v>
      </c>
      <c r="F1361" s="3">
        <v>87.89</v>
      </c>
      <c r="G1361" s="3">
        <v>196.05</v>
      </c>
      <c r="H1361" s="3">
        <v>704.17</v>
      </c>
      <c r="I1361" s="3">
        <v>110.75</v>
      </c>
      <c r="J1361" s="3">
        <v>128.72</v>
      </c>
      <c r="K1361" s="3">
        <v>0</v>
      </c>
      <c r="L1361" s="3">
        <v>0</v>
      </c>
      <c r="M1361" s="3">
        <v>316.52999999999997</v>
      </c>
      <c r="N1361" s="3">
        <v>0</v>
      </c>
      <c r="O1361" s="3">
        <f>VLOOKUP(B1361,SWH!$A$4:$B$19,2,FALSE)</f>
        <v>0</v>
      </c>
      <c r="P1361" s="3">
        <f t="shared" si="85"/>
        <v>0</v>
      </c>
      <c r="Q1361" s="3">
        <v>0</v>
      </c>
      <c r="R1361" s="3">
        <v>0</v>
      </c>
      <c r="S1361" s="3">
        <v>0</v>
      </c>
      <c r="T1361" s="3">
        <v>63.27</v>
      </c>
      <c r="U1361" s="3">
        <v>0</v>
      </c>
      <c r="V1361" s="3">
        <v>0</v>
      </c>
      <c r="W1361" s="3">
        <f t="shared" si="86"/>
        <v>512.57999999999993</v>
      </c>
      <c r="X1361" s="3">
        <f t="shared" si="87"/>
        <v>87.89</v>
      </c>
      <c r="Y1361" s="3">
        <v>1519.49</v>
      </c>
      <c r="Z1361" s="3">
        <v>87.89</v>
      </c>
      <c r="AA1361" s="3">
        <f t="shared" si="84"/>
        <v>1607.38</v>
      </c>
    </row>
    <row r="1362" spans="1:27" x14ac:dyDescent="0.25">
      <c r="A1362" s="93">
        <v>2009</v>
      </c>
      <c r="B1362" s="93" t="s">
        <v>62</v>
      </c>
      <c r="C1362" s="121" t="s">
        <v>18</v>
      </c>
      <c r="D1362" s="3">
        <f>VLOOKUP(B1362,SWH!$A$4:$C$19,3,FALSE)</f>
        <v>2090.3200000000002</v>
      </c>
      <c r="E1362" s="3">
        <v>0</v>
      </c>
      <c r="F1362" s="3">
        <v>283.10000000000002</v>
      </c>
      <c r="G1362" s="3">
        <v>44.4</v>
      </c>
      <c r="H1362" s="3">
        <v>704.17</v>
      </c>
      <c r="I1362" s="3">
        <v>110.54</v>
      </c>
      <c r="J1362" s="3">
        <v>128.72</v>
      </c>
      <c r="K1362" s="3">
        <v>0</v>
      </c>
      <c r="L1362" s="3">
        <v>0</v>
      </c>
      <c r="M1362" s="3">
        <v>248.21</v>
      </c>
      <c r="N1362" s="3">
        <v>0</v>
      </c>
      <c r="O1362" s="3">
        <f>VLOOKUP(B1362,SWH!$A$4:$B$19,2,FALSE)</f>
        <v>0</v>
      </c>
      <c r="P1362" s="3">
        <f t="shared" si="85"/>
        <v>0</v>
      </c>
      <c r="Q1362" s="3">
        <v>0</v>
      </c>
      <c r="R1362" s="3">
        <v>0</v>
      </c>
      <c r="S1362" s="3">
        <v>0</v>
      </c>
      <c r="T1362" s="3">
        <v>64.37</v>
      </c>
      <c r="U1362" s="3">
        <v>0</v>
      </c>
      <c r="V1362" s="3">
        <v>0</v>
      </c>
      <c r="W1362" s="3">
        <f t="shared" si="86"/>
        <v>292.61</v>
      </c>
      <c r="X1362" s="3">
        <f t="shared" si="87"/>
        <v>283.10000000000002</v>
      </c>
      <c r="Y1362" s="3">
        <v>1300.4100000000001</v>
      </c>
      <c r="Z1362" s="3">
        <v>283.10000000000002</v>
      </c>
      <c r="AA1362" s="3">
        <f t="shared" si="84"/>
        <v>1583.5100000000002</v>
      </c>
    </row>
    <row r="1363" spans="1:27" x14ac:dyDescent="0.25">
      <c r="A1363" s="93">
        <v>2009</v>
      </c>
      <c r="B1363" s="93" t="s">
        <v>62</v>
      </c>
      <c r="C1363" s="121" t="s">
        <v>4</v>
      </c>
      <c r="D1363" s="3">
        <f>VLOOKUP(B1363,SWH!$A$4:$C$19,3,FALSE)</f>
        <v>2090.3200000000002</v>
      </c>
      <c r="E1363" s="3">
        <v>0</v>
      </c>
      <c r="F1363" s="3">
        <v>734.52</v>
      </c>
      <c r="G1363" s="3">
        <v>102.49</v>
      </c>
      <c r="H1363" s="3">
        <v>704.17</v>
      </c>
      <c r="I1363" s="3">
        <v>110.7</v>
      </c>
      <c r="J1363" s="3">
        <v>128.72</v>
      </c>
      <c r="K1363" s="3">
        <v>0</v>
      </c>
      <c r="L1363" s="3">
        <v>0</v>
      </c>
      <c r="M1363" s="3">
        <v>246.27</v>
      </c>
      <c r="N1363" s="3">
        <v>0</v>
      </c>
      <c r="O1363" s="3">
        <f>VLOOKUP(B1363,SWH!$A$4:$B$19,2,FALSE)</f>
        <v>0</v>
      </c>
      <c r="P1363" s="3">
        <f t="shared" si="85"/>
        <v>0</v>
      </c>
      <c r="Q1363" s="3">
        <v>0</v>
      </c>
      <c r="R1363" s="3">
        <v>0</v>
      </c>
      <c r="S1363" s="3">
        <v>0</v>
      </c>
      <c r="T1363" s="3">
        <v>65.290000000000006</v>
      </c>
      <c r="U1363" s="3">
        <v>0</v>
      </c>
      <c r="V1363" s="3">
        <v>0</v>
      </c>
      <c r="W1363" s="3">
        <f t="shared" si="86"/>
        <v>348.76</v>
      </c>
      <c r="X1363" s="3">
        <f t="shared" si="87"/>
        <v>734.52</v>
      </c>
      <c r="Y1363" s="3">
        <v>1357.65</v>
      </c>
      <c r="Z1363" s="3">
        <v>734.52</v>
      </c>
      <c r="AA1363" s="3">
        <f t="shared" si="84"/>
        <v>2092.17</v>
      </c>
    </row>
    <row r="1364" spans="1:27" x14ac:dyDescent="0.25">
      <c r="A1364" s="93">
        <v>2009</v>
      </c>
      <c r="B1364" s="93" t="s">
        <v>62</v>
      </c>
      <c r="C1364" s="121" t="s">
        <v>5</v>
      </c>
      <c r="D1364" s="3">
        <f>VLOOKUP(B1364,SWH!$A$4:$C$19,3,FALSE)</f>
        <v>2090.3200000000002</v>
      </c>
      <c r="E1364" s="3">
        <v>0</v>
      </c>
      <c r="F1364" s="3">
        <v>345.2</v>
      </c>
      <c r="G1364" s="3">
        <v>137.80000000000001</v>
      </c>
      <c r="H1364" s="3">
        <v>704.17</v>
      </c>
      <c r="I1364" s="3">
        <v>110.7</v>
      </c>
      <c r="J1364" s="3">
        <v>128.72</v>
      </c>
      <c r="K1364" s="3">
        <v>0</v>
      </c>
      <c r="L1364" s="3">
        <v>0</v>
      </c>
      <c r="M1364" s="3">
        <v>303.83</v>
      </c>
      <c r="N1364" s="3">
        <v>0</v>
      </c>
      <c r="O1364" s="3">
        <f>VLOOKUP(B1364,SWH!$A$4:$B$19,2,FALSE)</f>
        <v>0</v>
      </c>
      <c r="P1364" s="3">
        <f t="shared" si="85"/>
        <v>0</v>
      </c>
      <c r="Q1364" s="3">
        <v>0</v>
      </c>
      <c r="R1364" s="3">
        <v>0</v>
      </c>
      <c r="S1364" s="3">
        <v>0</v>
      </c>
      <c r="T1364" s="3">
        <v>64.8</v>
      </c>
      <c r="U1364" s="3">
        <v>0</v>
      </c>
      <c r="V1364" s="3">
        <v>0</v>
      </c>
      <c r="W1364" s="3">
        <f t="shared" si="86"/>
        <v>441.63</v>
      </c>
      <c r="X1364" s="3">
        <f t="shared" si="87"/>
        <v>345.2</v>
      </c>
      <c r="Y1364" s="3">
        <v>1450.03</v>
      </c>
      <c r="Z1364" s="3">
        <v>345.2</v>
      </c>
      <c r="AA1364" s="3">
        <f t="shared" si="84"/>
        <v>1795.23</v>
      </c>
    </row>
    <row r="1365" spans="1:27" x14ac:dyDescent="0.25">
      <c r="A1365" s="93">
        <v>2009</v>
      </c>
      <c r="B1365" s="93" t="s">
        <v>62</v>
      </c>
      <c r="C1365" s="121" t="s">
        <v>15</v>
      </c>
      <c r="D1365" s="3">
        <f>VLOOKUP(B1365,SWH!$A$4:$C$19,3,FALSE)</f>
        <v>2090.3200000000002</v>
      </c>
      <c r="E1365" s="3">
        <v>0</v>
      </c>
      <c r="F1365" s="3">
        <v>377.7</v>
      </c>
      <c r="G1365" s="3">
        <v>17.38</v>
      </c>
      <c r="H1365" s="3">
        <v>704.17</v>
      </c>
      <c r="I1365" s="3">
        <v>110.53</v>
      </c>
      <c r="J1365" s="3">
        <v>128.72</v>
      </c>
      <c r="K1365" s="3">
        <v>0</v>
      </c>
      <c r="L1365" s="3">
        <v>0</v>
      </c>
      <c r="M1365" s="3">
        <v>224.93</v>
      </c>
      <c r="N1365" s="3">
        <v>0</v>
      </c>
      <c r="O1365" s="3">
        <f>VLOOKUP(B1365,SWH!$A$4:$B$19,2,FALSE)</f>
        <v>0</v>
      </c>
      <c r="P1365" s="3">
        <f t="shared" si="85"/>
        <v>0</v>
      </c>
      <c r="Q1365" s="3">
        <v>0</v>
      </c>
      <c r="R1365" s="3">
        <v>0</v>
      </c>
      <c r="S1365" s="3">
        <v>0</v>
      </c>
      <c r="T1365" s="3">
        <v>65.19</v>
      </c>
      <c r="U1365" s="3">
        <v>0</v>
      </c>
      <c r="V1365" s="3">
        <v>0</v>
      </c>
      <c r="W1365" s="3">
        <f t="shared" si="86"/>
        <v>242.31</v>
      </c>
      <c r="X1365" s="3">
        <f t="shared" si="87"/>
        <v>377.7</v>
      </c>
      <c r="Y1365" s="3">
        <v>1250.92</v>
      </c>
      <c r="Z1365" s="3">
        <v>377.7</v>
      </c>
      <c r="AA1365" s="3">
        <f t="shared" si="84"/>
        <v>1628.6200000000001</v>
      </c>
    </row>
    <row r="1366" spans="1:27" x14ac:dyDescent="0.25">
      <c r="A1366" s="93">
        <v>2009</v>
      </c>
      <c r="B1366" s="93" t="s">
        <v>62</v>
      </c>
      <c r="C1366" s="121" t="s">
        <v>16</v>
      </c>
      <c r="D1366" s="3">
        <f>VLOOKUP(B1366,SWH!$A$4:$C$19,3,FALSE)</f>
        <v>2090.3200000000002</v>
      </c>
      <c r="E1366" s="3">
        <v>0</v>
      </c>
      <c r="F1366" s="3">
        <v>1027.68</v>
      </c>
      <c r="G1366" s="3">
        <v>125.16</v>
      </c>
      <c r="H1366" s="3">
        <v>704.17</v>
      </c>
      <c r="I1366" s="3">
        <v>110.65</v>
      </c>
      <c r="J1366" s="3">
        <v>128.72</v>
      </c>
      <c r="K1366" s="3">
        <v>0</v>
      </c>
      <c r="L1366" s="3">
        <v>0</v>
      </c>
      <c r="M1366" s="3">
        <v>283.42</v>
      </c>
      <c r="N1366" s="3">
        <v>0</v>
      </c>
      <c r="O1366" s="3">
        <f>VLOOKUP(B1366,SWH!$A$4:$B$19,2,FALSE)</f>
        <v>0</v>
      </c>
      <c r="P1366" s="3">
        <f t="shared" si="85"/>
        <v>0</v>
      </c>
      <c r="Q1366" s="3">
        <v>0</v>
      </c>
      <c r="R1366" s="3">
        <v>0</v>
      </c>
      <c r="S1366" s="3">
        <v>0</v>
      </c>
      <c r="T1366" s="3">
        <v>66.3</v>
      </c>
      <c r="U1366" s="3">
        <v>0</v>
      </c>
      <c r="V1366" s="3">
        <v>0</v>
      </c>
      <c r="W1366" s="3">
        <f t="shared" si="86"/>
        <v>408.58000000000004</v>
      </c>
      <c r="X1366" s="3">
        <f t="shared" si="87"/>
        <v>1027.68</v>
      </c>
      <c r="Y1366" s="3">
        <v>1418.42</v>
      </c>
      <c r="Z1366" s="3">
        <v>1027.68</v>
      </c>
      <c r="AA1366" s="3">
        <f t="shared" si="84"/>
        <v>2446.1000000000004</v>
      </c>
    </row>
    <row r="1367" spans="1:27" x14ac:dyDescent="0.25">
      <c r="A1367" s="93">
        <v>2009</v>
      </c>
      <c r="B1367" s="93" t="s">
        <v>62</v>
      </c>
      <c r="C1367" s="121" t="s">
        <v>9</v>
      </c>
      <c r="D1367" s="3">
        <f>VLOOKUP(B1367,SWH!$A$4:$C$19,3,FALSE)</f>
        <v>2090.3200000000002</v>
      </c>
      <c r="E1367" s="3">
        <v>0</v>
      </c>
      <c r="F1367" s="3">
        <v>668.73</v>
      </c>
      <c r="G1367" s="3">
        <v>84.64</v>
      </c>
      <c r="H1367" s="3">
        <v>704.17</v>
      </c>
      <c r="I1367" s="3">
        <v>110.57</v>
      </c>
      <c r="J1367" s="3">
        <v>128.72</v>
      </c>
      <c r="K1367" s="3">
        <v>0</v>
      </c>
      <c r="L1367" s="3">
        <v>0</v>
      </c>
      <c r="M1367" s="3">
        <v>301.52999999999997</v>
      </c>
      <c r="N1367" s="3">
        <v>0</v>
      </c>
      <c r="O1367" s="3">
        <f>VLOOKUP(B1367,SWH!$A$4:$B$19,2,FALSE)</f>
        <v>0</v>
      </c>
      <c r="P1367" s="3">
        <f t="shared" si="85"/>
        <v>0</v>
      </c>
      <c r="Q1367" s="3">
        <v>0</v>
      </c>
      <c r="R1367" s="3">
        <v>0</v>
      </c>
      <c r="S1367" s="3">
        <v>0</v>
      </c>
      <c r="T1367" s="3">
        <v>66.02</v>
      </c>
      <c r="U1367" s="3">
        <v>0</v>
      </c>
      <c r="V1367" s="3">
        <v>0</v>
      </c>
      <c r="W1367" s="3">
        <f t="shared" si="86"/>
        <v>386.16999999999996</v>
      </c>
      <c r="X1367" s="3">
        <f t="shared" si="87"/>
        <v>668.73</v>
      </c>
      <c r="Y1367" s="3">
        <v>1395.65</v>
      </c>
      <c r="Z1367" s="3">
        <v>668.73</v>
      </c>
      <c r="AA1367" s="3">
        <f t="shared" si="84"/>
        <v>2064.38</v>
      </c>
    </row>
    <row r="1368" spans="1:27" x14ac:dyDescent="0.25">
      <c r="A1368" s="93">
        <v>2009</v>
      </c>
      <c r="B1368" s="93" t="s">
        <v>62</v>
      </c>
      <c r="C1368" s="121" t="s">
        <v>12</v>
      </c>
      <c r="D1368" s="3">
        <f>VLOOKUP(B1368,SWH!$A$4:$C$19,3,FALSE)</f>
        <v>2090.3200000000002</v>
      </c>
      <c r="E1368" s="3">
        <v>0</v>
      </c>
      <c r="F1368" s="3">
        <v>1270.54</v>
      </c>
      <c r="G1368" s="3">
        <v>117.35</v>
      </c>
      <c r="H1368" s="3">
        <v>704.17</v>
      </c>
      <c r="I1368" s="3">
        <v>110.5</v>
      </c>
      <c r="J1368" s="3">
        <v>128.72</v>
      </c>
      <c r="K1368" s="3">
        <v>0</v>
      </c>
      <c r="L1368" s="3">
        <v>0</v>
      </c>
      <c r="M1368" s="3">
        <v>305.89</v>
      </c>
      <c r="N1368" s="3">
        <v>0</v>
      </c>
      <c r="O1368" s="3">
        <f>VLOOKUP(B1368,SWH!$A$4:$B$19,2,FALSE)</f>
        <v>0</v>
      </c>
      <c r="P1368" s="3">
        <f t="shared" si="85"/>
        <v>0</v>
      </c>
      <c r="Q1368" s="3">
        <v>0</v>
      </c>
      <c r="R1368" s="3">
        <v>0</v>
      </c>
      <c r="S1368" s="3">
        <v>0</v>
      </c>
      <c r="T1368" s="3">
        <v>67.45</v>
      </c>
      <c r="U1368" s="3">
        <v>0</v>
      </c>
      <c r="V1368" s="3">
        <v>0</v>
      </c>
      <c r="W1368" s="3">
        <f t="shared" si="86"/>
        <v>423.24</v>
      </c>
      <c r="X1368" s="3">
        <f t="shared" si="87"/>
        <v>1270.54</v>
      </c>
      <c r="Y1368" s="3">
        <v>1434.09</v>
      </c>
      <c r="Z1368" s="3">
        <v>1270.54</v>
      </c>
      <c r="AA1368" s="3">
        <f t="shared" si="84"/>
        <v>2704.63</v>
      </c>
    </row>
    <row r="1369" spans="1:27" x14ac:dyDescent="0.25">
      <c r="A1369" s="93">
        <v>2009</v>
      </c>
      <c r="B1369" s="93" t="s">
        <v>62</v>
      </c>
      <c r="C1369" s="121" t="s">
        <v>8</v>
      </c>
      <c r="D1369" s="3">
        <f>VLOOKUP(B1369,SWH!$A$4:$C$19,3,FALSE)</f>
        <v>2090.3200000000002</v>
      </c>
      <c r="E1369" s="3">
        <v>0</v>
      </c>
      <c r="F1369" s="3">
        <v>1872.48</v>
      </c>
      <c r="G1369" s="3">
        <v>58.97</v>
      </c>
      <c r="H1369" s="3">
        <v>704.17</v>
      </c>
      <c r="I1369" s="3">
        <v>109.89</v>
      </c>
      <c r="J1369" s="3">
        <v>128.72</v>
      </c>
      <c r="K1369" s="3">
        <v>0</v>
      </c>
      <c r="L1369" s="3">
        <v>0</v>
      </c>
      <c r="M1369" s="3">
        <v>347.72</v>
      </c>
      <c r="N1369" s="3">
        <v>0</v>
      </c>
      <c r="O1369" s="3">
        <f>VLOOKUP(B1369,SWH!$A$4:$B$19,2,FALSE)</f>
        <v>0</v>
      </c>
      <c r="P1369" s="3">
        <f t="shared" si="85"/>
        <v>0</v>
      </c>
      <c r="Q1369" s="3">
        <v>0</v>
      </c>
      <c r="R1369" s="3">
        <v>0</v>
      </c>
      <c r="S1369" s="3">
        <v>0</v>
      </c>
      <c r="T1369" s="3">
        <v>69.09</v>
      </c>
      <c r="U1369" s="3">
        <v>0</v>
      </c>
      <c r="V1369" s="3">
        <v>0</v>
      </c>
      <c r="W1369" s="3">
        <f t="shared" si="86"/>
        <v>406.69000000000005</v>
      </c>
      <c r="X1369" s="3">
        <f t="shared" si="87"/>
        <v>1872.48</v>
      </c>
      <c r="Y1369" s="3">
        <v>1418.57</v>
      </c>
      <c r="Z1369" s="3">
        <v>1872.48</v>
      </c>
      <c r="AA1369" s="3">
        <f t="shared" si="84"/>
        <v>3291.05</v>
      </c>
    </row>
    <row r="1370" spans="1:27" x14ac:dyDescent="0.25">
      <c r="A1370" s="93">
        <v>2012</v>
      </c>
      <c r="B1370" s="93" t="s">
        <v>62</v>
      </c>
      <c r="C1370" s="121" t="s">
        <v>10</v>
      </c>
      <c r="D1370" s="3">
        <f>VLOOKUP(B1370,SWH!$A$4:$C$19,3,FALSE)</f>
        <v>2090.3200000000002</v>
      </c>
      <c r="E1370" s="3">
        <v>0</v>
      </c>
      <c r="F1370" s="3">
        <v>0</v>
      </c>
      <c r="G1370" s="3">
        <v>830.97</v>
      </c>
      <c r="H1370" s="3">
        <v>587.07000000000005</v>
      </c>
      <c r="I1370" s="3">
        <v>110.92</v>
      </c>
      <c r="J1370" s="3">
        <v>128.72</v>
      </c>
      <c r="K1370" s="3">
        <v>0</v>
      </c>
      <c r="L1370" s="3">
        <v>0</v>
      </c>
      <c r="M1370" s="3">
        <v>250.43</v>
      </c>
      <c r="N1370" s="3">
        <v>0</v>
      </c>
      <c r="O1370" s="3">
        <f>VLOOKUP(B1370,SWH!$A$4:$B$19,2,FALSE)</f>
        <v>0</v>
      </c>
      <c r="P1370" s="3">
        <f t="shared" si="85"/>
        <v>0</v>
      </c>
      <c r="Q1370" s="3">
        <v>0</v>
      </c>
      <c r="R1370" s="3">
        <v>0</v>
      </c>
      <c r="S1370" s="3">
        <v>0</v>
      </c>
      <c r="T1370" s="3">
        <v>57.67</v>
      </c>
      <c r="U1370" s="3">
        <v>0</v>
      </c>
      <c r="V1370" s="3">
        <v>0</v>
      </c>
      <c r="W1370" s="3">
        <f t="shared" si="86"/>
        <v>1081.4000000000001</v>
      </c>
      <c r="X1370" s="3">
        <f t="shared" si="87"/>
        <v>0</v>
      </c>
      <c r="Y1370" s="3">
        <v>1965.78</v>
      </c>
      <c r="Z1370" s="3">
        <v>0</v>
      </c>
      <c r="AA1370" s="3">
        <f t="shared" si="84"/>
        <v>1965.78</v>
      </c>
    </row>
    <row r="1371" spans="1:27" x14ac:dyDescent="0.25">
      <c r="A1371" s="93">
        <v>2012</v>
      </c>
      <c r="B1371" s="93" t="s">
        <v>62</v>
      </c>
      <c r="C1371" s="121" t="s">
        <v>6</v>
      </c>
      <c r="D1371" s="3">
        <f>VLOOKUP(B1371,SWH!$A$4:$C$19,3,FALSE)</f>
        <v>2090.3200000000002</v>
      </c>
      <c r="E1371" s="3">
        <v>0</v>
      </c>
      <c r="F1371" s="3">
        <v>0</v>
      </c>
      <c r="G1371" s="3">
        <v>732.94</v>
      </c>
      <c r="H1371" s="3">
        <v>587.07000000000005</v>
      </c>
      <c r="I1371" s="3">
        <v>110.94</v>
      </c>
      <c r="J1371" s="3">
        <v>128.72</v>
      </c>
      <c r="K1371" s="3">
        <v>0</v>
      </c>
      <c r="L1371" s="3">
        <v>0</v>
      </c>
      <c r="M1371" s="3">
        <v>309.83</v>
      </c>
      <c r="N1371" s="3">
        <v>0</v>
      </c>
      <c r="O1371" s="3">
        <f>VLOOKUP(B1371,SWH!$A$4:$B$19,2,FALSE)</f>
        <v>0</v>
      </c>
      <c r="P1371" s="3">
        <f t="shared" si="85"/>
        <v>0</v>
      </c>
      <c r="Q1371" s="3">
        <v>0</v>
      </c>
      <c r="R1371" s="3">
        <v>0</v>
      </c>
      <c r="S1371" s="3">
        <v>0</v>
      </c>
      <c r="T1371" s="3">
        <v>57.63</v>
      </c>
      <c r="U1371" s="3">
        <v>0</v>
      </c>
      <c r="V1371" s="3">
        <v>0</v>
      </c>
      <c r="W1371" s="3">
        <f t="shared" si="86"/>
        <v>1042.77</v>
      </c>
      <c r="X1371" s="3">
        <f t="shared" si="87"/>
        <v>0</v>
      </c>
      <c r="Y1371" s="3">
        <v>1927.14</v>
      </c>
      <c r="Z1371" s="3">
        <v>0</v>
      </c>
      <c r="AA1371" s="3">
        <f t="shared" si="84"/>
        <v>1927.14</v>
      </c>
    </row>
    <row r="1372" spans="1:27" x14ac:dyDescent="0.25">
      <c r="A1372" s="93">
        <v>2012</v>
      </c>
      <c r="B1372" s="93" t="s">
        <v>62</v>
      </c>
      <c r="C1372" s="121" t="s">
        <v>11</v>
      </c>
      <c r="D1372" s="3">
        <f>VLOOKUP(B1372,SWH!$A$4:$C$19,3,FALSE)</f>
        <v>2090.3200000000002</v>
      </c>
      <c r="E1372" s="3">
        <v>0</v>
      </c>
      <c r="F1372" s="3">
        <v>0</v>
      </c>
      <c r="G1372" s="3">
        <v>554.07000000000005</v>
      </c>
      <c r="H1372" s="3">
        <v>587.07000000000005</v>
      </c>
      <c r="I1372" s="3">
        <v>110.95</v>
      </c>
      <c r="J1372" s="3">
        <v>128.72</v>
      </c>
      <c r="K1372" s="3">
        <v>0</v>
      </c>
      <c r="L1372" s="3">
        <v>0</v>
      </c>
      <c r="M1372" s="3">
        <v>227.58</v>
      </c>
      <c r="N1372" s="3">
        <v>0</v>
      </c>
      <c r="O1372" s="3">
        <f>VLOOKUP(B1372,SWH!$A$4:$B$19,2,FALSE)</f>
        <v>0</v>
      </c>
      <c r="P1372" s="3">
        <f t="shared" si="85"/>
        <v>0</v>
      </c>
      <c r="Q1372" s="3">
        <v>0</v>
      </c>
      <c r="R1372" s="3">
        <v>0</v>
      </c>
      <c r="S1372" s="3">
        <v>0</v>
      </c>
      <c r="T1372" s="3">
        <v>58.73</v>
      </c>
      <c r="U1372" s="3">
        <v>0</v>
      </c>
      <c r="V1372" s="3">
        <v>0</v>
      </c>
      <c r="W1372" s="3">
        <f t="shared" si="86"/>
        <v>781.65000000000009</v>
      </c>
      <c r="X1372" s="3">
        <f t="shared" si="87"/>
        <v>0</v>
      </c>
      <c r="Y1372" s="3">
        <v>1667.12</v>
      </c>
      <c r="Z1372" s="3">
        <v>0</v>
      </c>
      <c r="AA1372" s="3">
        <f t="shared" si="84"/>
        <v>1667.12</v>
      </c>
    </row>
    <row r="1373" spans="1:27" x14ac:dyDescent="0.25">
      <c r="A1373" s="93">
        <v>2012</v>
      </c>
      <c r="B1373" s="93" t="s">
        <v>62</v>
      </c>
      <c r="C1373" s="121" t="s">
        <v>13</v>
      </c>
      <c r="D1373" s="3">
        <f>VLOOKUP(B1373,SWH!$A$4:$C$19,3,FALSE)</f>
        <v>2090.3200000000002</v>
      </c>
      <c r="E1373" s="3">
        <v>0</v>
      </c>
      <c r="F1373" s="3">
        <v>0.43</v>
      </c>
      <c r="G1373" s="3">
        <v>593.24</v>
      </c>
      <c r="H1373" s="3">
        <v>587.07000000000005</v>
      </c>
      <c r="I1373" s="3">
        <v>110.81</v>
      </c>
      <c r="J1373" s="3">
        <v>128.72</v>
      </c>
      <c r="K1373" s="3">
        <v>0</v>
      </c>
      <c r="L1373" s="3">
        <v>0</v>
      </c>
      <c r="M1373" s="3">
        <v>300.06</v>
      </c>
      <c r="N1373" s="3">
        <v>0</v>
      </c>
      <c r="O1373" s="3">
        <f>VLOOKUP(B1373,SWH!$A$4:$B$19,2,FALSE)</f>
        <v>0</v>
      </c>
      <c r="P1373" s="3">
        <f t="shared" si="85"/>
        <v>0</v>
      </c>
      <c r="Q1373" s="3">
        <v>0</v>
      </c>
      <c r="R1373" s="3">
        <v>0</v>
      </c>
      <c r="S1373" s="3">
        <v>0</v>
      </c>
      <c r="T1373" s="3">
        <v>58.77</v>
      </c>
      <c r="U1373" s="3">
        <v>0</v>
      </c>
      <c r="V1373" s="3">
        <v>0</v>
      </c>
      <c r="W1373" s="3">
        <f t="shared" si="86"/>
        <v>893.3</v>
      </c>
      <c r="X1373" s="3">
        <f t="shared" si="87"/>
        <v>0.43</v>
      </c>
      <c r="Y1373" s="3">
        <v>1778.67</v>
      </c>
      <c r="Z1373" s="3">
        <v>0.43</v>
      </c>
      <c r="AA1373" s="3">
        <f t="shared" si="84"/>
        <v>1779.1000000000001</v>
      </c>
    </row>
    <row r="1374" spans="1:27" x14ac:dyDescent="0.25">
      <c r="A1374" s="93">
        <v>2012</v>
      </c>
      <c r="B1374" s="93" t="s">
        <v>62</v>
      </c>
      <c r="C1374" s="121" t="s">
        <v>19</v>
      </c>
      <c r="D1374" s="3">
        <f>VLOOKUP(B1374,SWH!$A$4:$C$19,3,FALSE)</f>
        <v>2090.3200000000002</v>
      </c>
      <c r="E1374" s="3">
        <v>0</v>
      </c>
      <c r="F1374" s="3">
        <v>5.86</v>
      </c>
      <c r="G1374" s="3">
        <v>457.61</v>
      </c>
      <c r="H1374" s="3">
        <v>587.07000000000005</v>
      </c>
      <c r="I1374" s="3">
        <v>110.78</v>
      </c>
      <c r="J1374" s="3">
        <v>128.72</v>
      </c>
      <c r="K1374" s="3">
        <v>0</v>
      </c>
      <c r="L1374" s="3">
        <v>0</v>
      </c>
      <c r="M1374" s="3">
        <v>244.71</v>
      </c>
      <c r="N1374" s="3">
        <v>0</v>
      </c>
      <c r="O1374" s="3">
        <f>VLOOKUP(B1374,SWH!$A$4:$B$19,2,FALSE)</f>
        <v>0</v>
      </c>
      <c r="P1374" s="3">
        <f t="shared" si="85"/>
        <v>0</v>
      </c>
      <c r="Q1374" s="3">
        <v>0</v>
      </c>
      <c r="R1374" s="3">
        <v>0</v>
      </c>
      <c r="S1374" s="3">
        <v>0</v>
      </c>
      <c r="T1374" s="3">
        <v>59.96</v>
      </c>
      <c r="U1374" s="3">
        <v>0</v>
      </c>
      <c r="V1374" s="3">
        <v>0</v>
      </c>
      <c r="W1374" s="3">
        <f t="shared" si="86"/>
        <v>702.32</v>
      </c>
      <c r="X1374" s="3">
        <f t="shared" si="87"/>
        <v>5.86</v>
      </c>
      <c r="Y1374" s="3">
        <v>1588.84</v>
      </c>
      <c r="Z1374" s="3">
        <v>5.86</v>
      </c>
      <c r="AA1374" s="3">
        <f t="shared" si="84"/>
        <v>1594.6999999999998</v>
      </c>
    </row>
    <row r="1375" spans="1:27" x14ac:dyDescent="0.25">
      <c r="A1375" s="93">
        <v>2012</v>
      </c>
      <c r="B1375" s="93" t="s">
        <v>62</v>
      </c>
      <c r="C1375" s="121" t="s">
        <v>20</v>
      </c>
      <c r="D1375" s="3">
        <f>VLOOKUP(B1375,SWH!$A$4:$C$19,3,FALSE)</f>
        <v>2090.3200000000002</v>
      </c>
      <c r="E1375" s="3">
        <v>0</v>
      </c>
      <c r="F1375" s="3">
        <v>0.31</v>
      </c>
      <c r="G1375" s="3">
        <v>363.29</v>
      </c>
      <c r="H1375" s="3">
        <v>587.07000000000005</v>
      </c>
      <c r="I1375" s="3">
        <v>110.86</v>
      </c>
      <c r="J1375" s="3">
        <v>128.72</v>
      </c>
      <c r="K1375" s="3">
        <v>0</v>
      </c>
      <c r="L1375" s="3">
        <v>0</v>
      </c>
      <c r="M1375" s="3">
        <v>305.93</v>
      </c>
      <c r="N1375" s="3">
        <v>0</v>
      </c>
      <c r="O1375" s="3">
        <f>VLOOKUP(B1375,SWH!$A$4:$B$19,2,FALSE)</f>
        <v>0</v>
      </c>
      <c r="P1375" s="3">
        <f t="shared" si="85"/>
        <v>0</v>
      </c>
      <c r="Q1375" s="3">
        <v>0</v>
      </c>
      <c r="R1375" s="3">
        <v>0</v>
      </c>
      <c r="S1375" s="3">
        <v>0</v>
      </c>
      <c r="T1375" s="3">
        <v>60.03</v>
      </c>
      <c r="U1375" s="3">
        <v>0</v>
      </c>
      <c r="V1375" s="3">
        <v>0</v>
      </c>
      <c r="W1375" s="3">
        <f t="shared" si="86"/>
        <v>669.22</v>
      </c>
      <c r="X1375" s="3">
        <f t="shared" si="87"/>
        <v>0.31</v>
      </c>
      <c r="Y1375" s="3">
        <v>1555.9</v>
      </c>
      <c r="Z1375" s="3">
        <v>0.31</v>
      </c>
      <c r="AA1375" s="3">
        <f t="shared" si="84"/>
        <v>1556.21</v>
      </c>
    </row>
    <row r="1376" spans="1:27" x14ac:dyDescent="0.25">
      <c r="A1376" s="93">
        <v>2012</v>
      </c>
      <c r="B1376" s="93" t="s">
        <v>62</v>
      </c>
      <c r="C1376" s="121" t="s">
        <v>3</v>
      </c>
      <c r="D1376" s="3">
        <f>VLOOKUP(B1376,SWH!$A$4:$C$19,3,FALSE)</f>
        <v>2090.3200000000002</v>
      </c>
      <c r="E1376" s="3">
        <v>0</v>
      </c>
      <c r="F1376" s="3">
        <v>131.58000000000001</v>
      </c>
      <c r="G1376" s="3">
        <v>238.15</v>
      </c>
      <c r="H1376" s="3">
        <v>587.07000000000005</v>
      </c>
      <c r="I1376" s="3">
        <v>110.83</v>
      </c>
      <c r="J1376" s="3">
        <v>128.72</v>
      </c>
      <c r="K1376" s="3">
        <v>0</v>
      </c>
      <c r="L1376" s="3">
        <v>0</v>
      </c>
      <c r="M1376" s="3">
        <v>225.84</v>
      </c>
      <c r="N1376" s="3">
        <v>0</v>
      </c>
      <c r="O1376" s="3">
        <f>VLOOKUP(B1376,SWH!$A$4:$B$19,2,FALSE)</f>
        <v>0</v>
      </c>
      <c r="P1376" s="3">
        <f t="shared" si="85"/>
        <v>0</v>
      </c>
      <c r="Q1376" s="3">
        <v>0</v>
      </c>
      <c r="R1376" s="3">
        <v>0</v>
      </c>
      <c r="S1376" s="3">
        <v>0</v>
      </c>
      <c r="T1376" s="3">
        <v>62.15</v>
      </c>
      <c r="U1376" s="3">
        <v>0</v>
      </c>
      <c r="V1376" s="3">
        <v>0</v>
      </c>
      <c r="W1376" s="3">
        <f t="shared" si="86"/>
        <v>463.99</v>
      </c>
      <c r="X1376" s="3">
        <f t="shared" si="87"/>
        <v>131.58000000000001</v>
      </c>
      <c r="Y1376" s="3">
        <v>1352.76</v>
      </c>
      <c r="Z1376" s="3">
        <v>131.58000000000001</v>
      </c>
      <c r="AA1376" s="3">
        <f t="shared" si="84"/>
        <v>1484.34</v>
      </c>
    </row>
    <row r="1377" spans="1:27" x14ac:dyDescent="0.25">
      <c r="A1377" s="93">
        <v>2012</v>
      </c>
      <c r="B1377" s="93" t="s">
        <v>62</v>
      </c>
      <c r="C1377" s="121" t="s">
        <v>7</v>
      </c>
      <c r="D1377" s="3">
        <f>VLOOKUP(B1377,SWH!$A$4:$C$19,3,FALSE)</f>
        <v>2090.3200000000002</v>
      </c>
      <c r="E1377" s="3">
        <v>0</v>
      </c>
      <c r="F1377" s="3">
        <v>15.83</v>
      </c>
      <c r="G1377" s="3">
        <v>233.79</v>
      </c>
      <c r="H1377" s="3">
        <v>587.07000000000005</v>
      </c>
      <c r="I1377" s="3">
        <v>110.83</v>
      </c>
      <c r="J1377" s="3">
        <v>128.72</v>
      </c>
      <c r="K1377" s="3">
        <v>0</v>
      </c>
      <c r="L1377" s="3">
        <v>0</v>
      </c>
      <c r="M1377" s="3">
        <v>270.60000000000002</v>
      </c>
      <c r="N1377" s="3">
        <v>0</v>
      </c>
      <c r="O1377" s="3">
        <f>VLOOKUP(B1377,SWH!$A$4:$B$19,2,FALSE)</f>
        <v>0</v>
      </c>
      <c r="P1377" s="3">
        <f t="shared" si="85"/>
        <v>0</v>
      </c>
      <c r="Q1377" s="3">
        <v>0</v>
      </c>
      <c r="R1377" s="3">
        <v>0</v>
      </c>
      <c r="S1377" s="3">
        <v>0</v>
      </c>
      <c r="T1377" s="3">
        <v>61.54</v>
      </c>
      <c r="U1377" s="3">
        <v>0</v>
      </c>
      <c r="V1377" s="3">
        <v>0</v>
      </c>
      <c r="W1377" s="3">
        <f t="shared" si="86"/>
        <v>504.39</v>
      </c>
      <c r="X1377" s="3">
        <f t="shared" si="87"/>
        <v>15.83</v>
      </c>
      <c r="Y1377" s="3">
        <v>1392.55</v>
      </c>
      <c r="Z1377" s="3">
        <v>15.83</v>
      </c>
      <c r="AA1377" s="3">
        <f t="shared" si="84"/>
        <v>1408.3799999999999</v>
      </c>
    </row>
    <row r="1378" spans="1:27" x14ac:dyDescent="0.25">
      <c r="A1378" s="93">
        <v>2012</v>
      </c>
      <c r="B1378" s="93" t="s">
        <v>62</v>
      </c>
      <c r="C1378" s="121" t="s">
        <v>17</v>
      </c>
      <c r="D1378" s="3">
        <f>VLOOKUP(B1378,SWH!$A$4:$C$19,3,FALSE)</f>
        <v>2090.3200000000002</v>
      </c>
      <c r="E1378" s="3">
        <v>0</v>
      </c>
      <c r="F1378" s="3">
        <v>1.23</v>
      </c>
      <c r="G1378" s="3">
        <v>85.34</v>
      </c>
      <c r="H1378" s="3">
        <v>587.07000000000005</v>
      </c>
      <c r="I1378" s="3">
        <v>110.81</v>
      </c>
      <c r="J1378" s="3">
        <v>128.72</v>
      </c>
      <c r="K1378" s="3">
        <v>0</v>
      </c>
      <c r="L1378" s="3">
        <v>0</v>
      </c>
      <c r="M1378" s="3">
        <v>211.82</v>
      </c>
      <c r="N1378" s="3">
        <v>0</v>
      </c>
      <c r="O1378" s="3">
        <f>VLOOKUP(B1378,SWH!$A$4:$B$19,2,FALSE)</f>
        <v>0</v>
      </c>
      <c r="P1378" s="3">
        <f t="shared" si="85"/>
        <v>0</v>
      </c>
      <c r="Q1378" s="3">
        <v>0</v>
      </c>
      <c r="R1378" s="3">
        <v>0</v>
      </c>
      <c r="S1378" s="3">
        <v>0</v>
      </c>
      <c r="T1378" s="3">
        <v>62.24</v>
      </c>
      <c r="U1378" s="3">
        <v>0</v>
      </c>
      <c r="V1378" s="3">
        <v>0</v>
      </c>
      <c r="W1378" s="3">
        <f t="shared" si="86"/>
        <v>297.15999999999997</v>
      </c>
      <c r="X1378" s="3">
        <f t="shared" si="87"/>
        <v>1.23</v>
      </c>
      <c r="Y1378" s="3">
        <v>1186</v>
      </c>
      <c r="Z1378" s="3">
        <v>1.23</v>
      </c>
      <c r="AA1378" s="3">
        <f t="shared" si="84"/>
        <v>1187.23</v>
      </c>
    </row>
    <row r="1379" spans="1:27" x14ac:dyDescent="0.25">
      <c r="A1379" s="93">
        <v>2012</v>
      </c>
      <c r="B1379" s="93" t="s">
        <v>62</v>
      </c>
      <c r="C1379" s="121" t="s">
        <v>14</v>
      </c>
      <c r="D1379" s="3">
        <f>VLOOKUP(B1379,SWH!$A$4:$C$19,3,FALSE)</f>
        <v>2090.3200000000002</v>
      </c>
      <c r="E1379" s="3">
        <v>0</v>
      </c>
      <c r="F1379" s="3">
        <v>329.11</v>
      </c>
      <c r="G1379" s="3">
        <v>154.81</v>
      </c>
      <c r="H1379" s="3">
        <v>587.07000000000005</v>
      </c>
      <c r="I1379" s="3">
        <v>110.67</v>
      </c>
      <c r="J1379" s="3">
        <v>128.72</v>
      </c>
      <c r="K1379" s="3">
        <v>0</v>
      </c>
      <c r="L1379" s="3">
        <v>0</v>
      </c>
      <c r="M1379" s="3">
        <v>222.27</v>
      </c>
      <c r="N1379" s="3">
        <v>0</v>
      </c>
      <c r="O1379" s="3">
        <f>VLOOKUP(B1379,SWH!$A$4:$B$19,2,FALSE)</f>
        <v>0</v>
      </c>
      <c r="P1379" s="3">
        <f t="shared" si="85"/>
        <v>0</v>
      </c>
      <c r="Q1379" s="3">
        <v>0</v>
      </c>
      <c r="R1379" s="3">
        <v>0</v>
      </c>
      <c r="S1379" s="3">
        <v>0</v>
      </c>
      <c r="T1379" s="3">
        <v>63.82</v>
      </c>
      <c r="U1379" s="3">
        <v>0</v>
      </c>
      <c r="V1379" s="3">
        <v>0</v>
      </c>
      <c r="W1379" s="3">
        <f t="shared" si="86"/>
        <v>377.08000000000004</v>
      </c>
      <c r="X1379" s="3">
        <f t="shared" si="87"/>
        <v>329.11</v>
      </c>
      <c r="Y1379" s="3">
        <v>1267.3599999999999</v>
      </c>
      <c r="Z1379" s="3">
        <v>329.11</v>
      </c>
      <c r="AA1379" s="3">
        <f t="shared" si="84"/>
        <v>1596.4699999999998</v>
      </c>
    </row>
    <row r="1380" spans="1:27" x14ac:dyDescent="0.25">
      <c r="A1380" s="93">
        <v>2012</v>
      </c>
      <c r="B1380" s="93" t="s">
        <v>62</v>
      </c>
      <c r="C1380" s="121" t="s">
        <v>2</v>
      </c>
      <c r="D1380" s="3">
        <f>VLOOKUP(B1380,SWH!$A$4:$C$19,3,FALSE)</f>
        <v>2090.3200000000002</v>
      </c>
      <c r="E1380" s="3">
        <v>0</v>
      </c>
      <c r="F1380" s="3">
        <v>52.39</v>
      </c>
      <c r="G1380" s="3">
        <v>159.74</v>
      </c>
      <c r="H1380" s="3">
        <v>587.07000000000005</v>
      </c>
      <c r="I1380" s="3">
        <v>110.75</v>
      </c>
      <c r="J1380" s="3">
        <v>128.72</v>
      </c>
      <c r="K1380" s="3">
        <v>0</v>
      </c>
      <c r="L1380" s="3">
        <v>0</v>
      </c>
      <c r="M1380" s="3">
        <v>274.89</v>
      </c>
      <c r="N1380" s="3">
        <v>0</v>
      </c>
      <c r="O1380" s="3">
        <f>VLOOKUP(B1380,SWH!$A$4:$B$19,2,FALSE)</f>
        <v>0</v>
      </c>
      <c r="P1380" s="3">
        <f t="shared" si="85"/>
        <v>0</v>
      </c>
      <c r="Q1380" s="3">
        <v>0</v>
      </c>
      <c r="R1380" s="3">
        <v>0</v>
      </c>
      <c r="S1380" s="3">
        <v>0</v>
      </c>
      <c r="T1380" s="3">
        <v>63.21</v>
      </c>
      <c r="U1380" s="3">
        <v>0</v>
      </c>
      <c r="V1380" s="3">
        <v>0</v>
      </c>
      <c r="W1380" s="3">
        <f t="shared" si="86"/>
        <v>434.63</v>
      </c>
      <c r="X1380" s="3">
        <f t="shared" si="87"/>
        <v>52.39</v>
      </c>
      <c r="Y1380" s="3">
        <v>1324.38</v>
      </c>
      <c r="Z1380" s="3">
        <v>52.39</v>
      </c>
      <c r="AA1380" s="3">
        <f t="shared" si="84"/>
        <v>1376.7700000000002</v>
      </c>
    </row>
    <row r="1381" spans="1:27" x14ac:dyDescent="0.25">
      <c r="A1381" s="93">
        <v>2012</v>
      </c>
      <c r="B1381" s="93" t="s">
        <v>62</v>
      </c>
      <c r="C1381" s="121" t="s">
        <v>18</v>
      </c>
      <c r="D1381" s="3">
        <f>VLOOKUP(B1381,SWH!$A$4:$C$19,3,FALSE)</f>
        <v>2090.3200000000002</v>
      </c>
      <c r="E1381" s="3">
        <v>0</v>
      </c>
      <c r="F1381" s="3">
        <v>199.93</v>
      </c>
      <c r="G1381" s="3">
        <v>40.58</v>
      </c>
      <c r="H1381" s="3">
        <v>587.07000000000005</v>
      </c>
      <c r="I1381" s="3">
        <v>110.54</v>
      </c>
      <c r="J1381" s="3">
        <v>128.72</v>
      </c>
      <c r="K1381" s="3">
        <v>0</v>
      </c>
      <c r="L1381" s="3">
        <v>0</v>
      </c>
      <c r="M1381" s="3">
        <v>214.27</v>
      </c>
      <c r="N1381" s="3">
        <v>0</v>
      </c>
      <c r="O1381" s="3">
        <f>VLOOKUP(B1381,SWH!$A$4:$B$19,2,FALSE)</f>
        <v>0</v>
      </c>
      <c r="P1381" s="3">
        <f t="shared" si="85"/>
        <v>0</v>
      </c>
      <c r="Q1381" s="3">
        <v>0</v>
      </c>
      <c r="R1381" s="3">
        <v>0</v>
      </c>
      <c r="S1381" s="3">
        <v>0</v>
      </c>
      <c r="T1381" s="3">
        <v>64.31</v>
      </c>
      <c r="U1381" s="3">
        <v>0</v>
      </c>
      <c r="V1381" s="3">
        <v>0</v>
      </c>
      <c r="W1381" s="3">
        <f t="shared" si="86"/>
        <v>254.85000000000002</v>
      </c>
      <c r="X1381" s="3">
        <f t="shared" si="87"/>
        <v>199.93</v>
      </c>
      <c r="Y1381" s="3">
        <v>1145.48</v>
      </c>
      <c r="Z1381" s="3">
        <v>199.93</v>
      </c>
      <c r="AA1381" s="3">
        <f t="shared" si="84"/>
        <v>1345.41</v>
      </c>
    </row>
    <row r="1382" spans="1:27" x14ac:dyDescent="0.25">
      <c r="A1382" s="93">
        <v>2012</v>
      </c>
      <c r="B1382" s="93" t="s">
        <v>62</v>
      </c>
      <c r="C1382" s="121" t="s">
        <v>4</v>
      </c>
      <c r="D1382" s="3">
        <f>VLOOKUP(B1382,SWH!$A$4:$C$19,3,FALSE)</f>
        <v>2090.3200000000002</v>
      </c>
      <c r="E1382" s="3">
        <v>0</v>
      </c>
      <c r="F1382" s="3">
        <v>559.08000000000004</v>
      </c>
      <c r="G1382" s="3">
        <v>86.18</v>
      </c>
      <c r="H1382" s="3">
        <v>587.07000000000005</v>
      </c>
      <c r="I1382" s="3">
        <v>110.7</v>
      </c>
      <c r="J1382" s="3">
        <v>128.72</v>
      </c>
      <c r="K1382" s="3">
        <v>0</v>
      </c>
      <c r="L1382" s="3">
        <v>0</v>
      </c>
      <c r="M1382" s="3">
        <v>214.4</v>
      </c>
      <c r="N1382" s="3">
        <v>0</v>
      </c>
      <c r="O1382" s="3">
        <f>VLOOKUP(B1382,SWH!$A$4:$B$19,2,FALSE)</f>
        <v>0</v>
      </c>
      <c r="P1382" s="3">
        <f t="shared" si="85"/>
        <v>0</v>
      </c>
      <c r="Q1382" s="3">
        <v>0</v>
      </c>
      <c r="R1382" s="3">
        <v>0</v>
      </c>
      <c r="S1382" s="3">
        <v>0</v>
      </c>
      <c r="T1382" s="3">
        <v>65.239999999999995</v>
      </c>
      <c r="U1382" s="3">
        <v>0</v>
      </c>
      <c r="V1382" s="3">
        <v>0</v>
      </c>
      <c r="W1382" s="3">
        <f t="shared" si="86"/>
        <v>300.58000000000004</v>
      </c>
      <c r="X1382" s="3">
        <f t="shared" si="87"/>
        <v>559.08000000000004</v>
      </c>
      <c r="Y1382" s="3">
        <v>1192.3</v>
      </c>
      <c r="Z1382" s="3">
        <v>559.08000000000004</v>
      </c>
      <c r="AA1382" s="3">
        <f t="shared" si="84"/>
        <v>1751.38</v>
      </c>
    </row>
    <row r="1383" spans="1:27" x14ac:dyDescent="0.25">
      <c r="A1383" s="93">
        <v>2012</v>
      </c>
      <c r="B1383" s="93" t="s">
        <v>62</v>
      </c>
      <c r="C1383" s="121" t="s">
        <v>5</v>
      </c>
      <c r="D1383" s="3">
        <f>VLOOKUP(B1383,SWH!$A$4:$C$19,3,FALSE)</f>
        <v>2090.3200000000002</v>
      </c>
      <c r="E1383" s="3">
        <v>0</v>
      </c>
      <c r="F1383" s="3">
        <v>244.6</v>
      </c>
      <c r="G1383" s="3">
        <v>113.22</v>
      </c>
      <c r="H1383" s="3">
        <v>587.07000000000005</v>
      </c>
      <c r="I1383" s="3">
        <v>110.7</v>
      </c>
      <c r="J1383" s="3">
        <v>128.72</v>
      </c>
      <c r="K1383" s="3">
        <v>0</v>
      </c>
      <c r="L1383" s="3">
        <v>0</v>
      </c>
      <c r="M1383" s="3">
        <v>266.5</v>
      </c>
      <c r="N1383" s="3">
        <v>0</v>
      </c>
      <c r="O1383" s="3">
        <f>VLOOKUP(B1383,SWH!$A$4:$B$19,2,FALSE)</f>
        <v>0</v>
      </c>
      <c r="P1383" s="3">
        <f t="shared" si="85"/>
        <v>0</v>
      </c>
      <c r="Q1383" s="3">
        <v>0</v>
      </c>
      <c r="R1383" s="3">
        <v>0</v>
      </c>
      <c r="S1383" s="3">
        <v>0</v>
      </c>
      <c r="T1383" s="3">
        <v>64.739999999999995</v>
      </c>
      <c r="U1383" s="3">
        <v>0</v>
      </c>
      <c r="V1383" s="3">
        <v>0</v>
      </c>
      <c r="W1383" s="3">
        <f t="shared" si="86"/>
        <v>379.72</v>
      </c>
      <c r="X1383" s="3">
        <f t="shared" si="87"/>
        <v>244.6</v>
      </c>
      <c r="Y1383" s="3">
        <v>1270.95</v>
      </c>
      <c r="Z1383" s="3">
        <v>244.6</v>
      </c>
      <c r="AA1383" s="3">
        <f t="shared" si="84"/>
        <v>1515.55</v>
      </c>
    </row>
    <row r="1384" spans="1:27" x14ac:dyDescent="0.25">
      <c r="A1384" s="93">
        <v>2012</v>
      </c>
      <c r="B1384" s="93" t="s">
        <v>62</v>
      </c>
      <c r="C1384" s="121" t="s">
        <v>15</v>
      </c>
      <c r="D1384" s="3">
        <f>VLOOKUP(B1384,SWH!$A$4:$C$19,3,FALSE)</f>
        <v>2090.3200000000002</v>
      </c>
      <c r="E1384" s="3">
        <v>0</v>
      </c>
      <c r="F1384" s="3">
        <v>263.99</v>
      </c>
      <c r="G1384" s="3">
        <v>13.21</v>
      </c>
      <c r="H1384" s="3">
        <v>587.07000000000005</v>
      </c>
      <c r="I1384" s="3">
        <v>110.53</v>
      </c>
      <c r="J1384" s="3">
        <v>128.72</v>
      </c>
      <c r="K1384" s="3">
        <v>0</v>
      </c>
      <c r="L1384" s="3">
        <v>0</v>
      </c>
      <c r="M1384" s="3">
        <v>201.35</v>
      </c>
      <c r="N1384" s="3">
        <v>0</v>
      </c>
      <c r="O1384" s="3">
        <f>VLOOKUP(B1384,SWH!$A$4:$B$19,2,FALSE)</f>
        <v>0</v>
      </c>
      <c r="P1384" s="3">
        <f t="shared" si="85"/>
        <v>0</v>
      </c>
      <c r="Q1384" s="3">
        <v>0</v>
      </c>
      <c r="R1384" s="3">
        <v>0</v>
      </c>
      <c r="S1384" s="3">
        <v>0</v>
      </c>
      <c r="T1384" s="3">
        <v>65.13</v>
      </c>
      <c r="U1384" s="3">
        <v>0</v>
      </c>
      <c r="V1384" s="3">
        <v>0</v>
      </c>
      <c r="W1384" s="3">
        <f t="shared" si="86"/>
        <v>214.56</v>
      </c>
      <c r="X1384" s="3">
        <f t="shared" si="87"/>
        <v>263.99</v>
      </c>
      <c r="Y1384" s="3">
        <v>1106.02</v>
      </c>
      <c r="Z1384" s="3">
        <v>263.99</v>
      </c>
      <c r="AA1384" s="3">
        <f t="shared" si="84"/>
        <v>1370.01</v>
      </c>
    </row>
    <row r="1385" spans="1:27" x14ac:dyDescent="0.25">
      <c r="A1385" s="93">
        <v>2012</v>
      </c>
      <c r="B1385" s="93" t="s">
        <v>62</v>
      </c>
      <c r="C1385" s="121" t="s">
        <v>16</v>
      </c>
      <c r="D1385" s="3">
        <f>VLOOKUP(B1385,SWH!$A$4:$C$19,3,FALSE)</f>
        <v>2090.3200000000002</v>
      </c>
      <c r="E1385" s="3">
        <v>0</v>
      </c>
      <c r="F1385" s="3">
        <v>787.68</v>
      </c>
      <c r="G1385" s="3">
        <v>99.95</v>
      </c>
      <c r="H1385" s="3">
        <v>587.07000000000005</v>
      </c>
      <c r="I1385" s="3">
        <v>110.65</v>
      </c>
      <c r="J1385" s="3">
        <v>128.72</v>
      </c>
      <c r="K1385" s="3">
        <v>0</v>
      </c>
      <c r="L1385" s="3">
        <v>0</v>
      </c>
      <c r="M1385" s="3">
        <v>218.84</v>
      </c>
      <c r="N1385" s="3">
        <v>0</v>
      </c>
      <c r="O1385" s="3">
        <f>VLOOKUP(B1385,SWH!$A$4:$B$19,2,FALSE)</f>
        <v>0</v>
      </c>
      <c r="P1385" s="3">
        <f t="shared" si="85"/>
        <v>0</v>
      </c>
      <c r="Q1385" s="3">
        <v>0</v>
      </c>
      <c r="R1385" s="3">
        <v>0</v>
      </c>
      <c r="S1385" s="3">
        <v>0</v>
      </c>
      <c r="T1385" s="3">
        <v>66.239999999999995</v>
      </c>
      <c r="U1385" s="3">
        <v>0</v>
      </c>
      <c r="V1385" s="3">
        <v>0</v>
      </c>
      <c r="W1385" s="3">
        <f t="shared" si="86"/>
        <v>318.79000000000002</v>
      </c>
      <c r="X1385" s="3">
        <f t="shared" si="87"/>
        <v>787.68</v>
      </c>
      <c r="Y1385" s="3">
        <v>1211.47</v>
      </c>
      <c r="Z1385" s="3">
        <v>787.68</v>
      </c>
      <c r="AA1385" s="3">
        <f t="shared" si="84"/>
        <v>1999.15</v>
      </c>
    </row>
    <row r="1386" spans="1:27" x14ac:dyDescent="0.25">
      <c r="A1386" s="93">
        <v>2012</v>
      </c>
      <c r="B1386" s="93" t="s">
        <v>62</v>
      </c>
      <c r="C1386" s="121" t="s">
        <v>9</v>
      </c>
      <c r="D1386" s="3">
        <f>VLOOKUP(B1386,SWH!$A$4:$C$19,3,FALSE)</f>
        <v>2090.3200000000002</v>
      </c>
      <c r="E1386" s="3">
        <v>0</v>
      </c>
      <c r="F1386" s="3">
        <v>497.1</v>
      </c>
      <c r="G1386" s="3">
        <v>66.36</v>
      </c>
      <c r="H1386" s="3">
        <v>587.07000000000005</v>
      </c>
      <c r="I1386" s="3">
        <v>110.57</v>
      </c>
      <c r="J1386" s="3">
        <v>128.72</v>
      </c>
      <c r="K1386" s="3">
        <v>0</v>
      </c>
      <c r="L1386" s="3">
        <v>0</v>
      </c>
      <c r="M1386" s="3">
        <v>239.05</v>
      </c>
      <c r="N1386" s="3">
        <v>0</v>
      </c>
      <c r="O1386" s="3">
        <f>VLOOKUP(B1386,SWH!$A$4:$B$19,2,FALSE)</f>
        <v>0</v>
      </c>
      <c r="P1386" s="3">
        <f t="shared" si="85"/>
        <v>0</v>
      </c>
      <c r="Q1386" s="3">
        <v>0</v>
      </c>
      <c r="R1386" s="3">
        <v>0</v>
      </c>
      <c r="S1386" s="3">
        <v>0</v>
      </c>
      <c r="T1386" s="3">
        <v>65.95</v>
      </c>
      <c r="U1386" s="3">
        <v>0</v>
      </c>
      <c r="V1386" s="3">
        <v>0</v>
      </c>
      <c r="W1386" s="3">
        <f t="shared" si="86"/>
        <v>305.41000000000003</v>
      </c>
      <c r="X1386" s="3">
        <f t="shared" si="87"/>
        <v>497.1</v>
      </c>
      <c r="Y1386" s="3">
        <v>1197.71</v>
      </c>
      <c r="Z1386" s="3">
        <v>497.1</v>
      </c>
      <c r="AA1386" s="3">
        <f t="shared" si="84"/>
        <v>1694.81</v>
      </c>
    </row>
    <row r="1387" spans="1:27" x14ac:dyDescent="0.25">
      <c r="A1387" s="93">
        <v>2012</v>
      </c>
      <c r="B1387" s="93" t="s">
        <v>62</v>
      </c>
      <c r="C1387" s="121" t="s">
        <v>12</v>
      </c>
      <c r="D1387" s="3">
        <f>VLOOKUP(B1387,SWH!$A$4:$C$19,3,FALSE)</f>
        <v>2090.3200000000002</v>
      </c>
      <c r="E1387" s="3">
        <v>0</v>
      </c>
      <c r="F1387" s="3">
        <v>941.66</v>
      </c>
      <c r="G1387" s="3">
        <v>68.69</v>
      </c>
      <c r="H1387" s="3">
        <v>587.07000000000005</v>
      </c>
      <c r="I1387" s="3">
        <v>110.5</v>
      </c>
      <c r="J1387" s="3">
        <v>128.72</v>
      </c>
      <c r="K1387" s="3">
        <v>0</v>
      </c>
      <c r="L1387" s="3">
        <v>0</v>
      </c>
      <c r="M1387" s="3">
        <v>217.68</v>
      </c>
      <c r="N1387" s="3">
        <v>0</v>
      </c>
      <c r="O1387" s="3">
        <f>VLOOKUP(B1387,SWH!$A$4:$B$19,2,FALSE)</f>
        <v>0</v>
      </c>
      <c r="P1387" s="3">
        <f t="shared" si="85"/>
        <v>0</v>
      </c>
      <c r="Q1387" s="3">
        <v>0</v>
      </c>
      <c r="R1387" s="3">
        <v>0</v>
      </c>
      <c r="S1387" s="3">
        <v>0</v>
      </c>
      <c r="T1387" s="3">
        <v>67.38</v>
      </c>
      <c r="U1387" s="3">
        <v>0</v>
      </c>
      <c r="V1387" s="3">
        <v>0</v>
      </c>
      <c r="W1387" s="3">
        <f t="shared" si="86"/>
        <v>286.37</v>
      </c>
      <c r="X1387" s="3">
        <f t="shared" si="87"/>
        <v>941.66</v>
      </c>
      <c r="Y1387" s="3">
        <v>1180.03</v>
      </c>
      <c r="Z1387" s="3">
        <v>941.66</v>
      </c>
      <c r="AA1387" s="3">
        <f t="shared" si="84"/>
        <v>2121.69</v>
      </c>
    </row>
    <row r="1388" spans="1:27" x14ac:dyDescent="0.25">
      <c r="A1388" s="93">
        <v>2012</v>
      </c>
      <c r="B1388" s="93" t="s">
        <v>62</v>
      </c>
      <c r="C1388" s="121" t="s">
        <v>8</v>
      </c>
      <c r="D1388" s="3">
        <f>VLOOKUP(B1388,SWH!$A$4:$C$19,3,FALSE)</f>
        <v>2090.3200000000002</v>
      </c>
      <c r="E1388" s="3">
        <v>0</v>
      </c>
      <c r="F1388" s="3">
        <v>1384.49</v>
      </c>
      <c r="G1388" s="3">
        <v>22.4</v>
      </c>
      <c r="H1388" s="3">
        <v>587.07000000000005</v>
      </c>
      <c r="I1388" s="3">
        <v>109.89</v>
      </c>
      <c r="J1388" s="3">
        <v>128.72</v>
      </c>
      <c r="K1388" s="3">
        <v>0</v>
      </c>
      <c r="L1388" s="3">
        <v>0</v>
      </c>
      <c r="M1388" s="3">
        <v>233.42</v>
      </c>
      <c r="N1388" s="3">
        <v>0</v>
      </c>
      <c r="O1388" s="3">
        <f>VLOOKUP(B1388,SWH!$A$4:$B$19,2,FALSE)</f>
        <v>0</v>
      </c>
      <c r="P1388" s="3">
        <f t="shared" si="85"/>
        <v>0</v>
      </c>
      <c r="Q1388" s="3">
        <v>0</v>
      </c>
      <c r="R1388" s="3">
        <v>0</v>
      </c>
      <c r="S1388" s="3">
        <v>0</v>
      </c>
      <c r="T1388" s="3">
        <v>68.989999999999995</v>
      </c>
      <c r="U1388" s="3">
        <v>0</v>
      </c>
      <c r="V1388" s="3">
        <v>0</v>
      </c>
      <c r="W1388" s="3">
        <f t="shared" si="86"/>
        <v>255.82</v>
      </c>
      <c r="X1388" s="3">
        <f t="shared" si="87"/>
        <v>1384.49</v>
      </c>
      <c r="Y1388" s="3">
        <v>1150.49</v>
      </c>
      <c r="Z1388" s="3">
        <v>1384.49</v>
      </c>
      <c r="AA1388" s="3">
        <f t="shared" si="84"/>
        <v>2534.98</v>
      </c>
    </row>
    <row r="1389" spans="1:27" x14ac:dyDescent="0.25">
      <c r="A1389" s="93">
        <v>2015</v>
      </c>
      <c r="B1389" s="93" t="s">
        <v>62</v>
      </c>
      <c r="C1389" s="121" t="s">
        <v>10</v>
      </c>
      <c r="D1389" s="3">
        <f>VLOOKUP(B1389,SWH!$A$4:$C$19,3,FALSE)</f>
        <v>2090.3200000000002</v>
      </c>
      <c r="E1389" s="3">
        <v>0</v>
      </c>
      <c r="F1389" s="3">
        <v>0</v>
      </c>
      <c r="G1389" s="3">
        <v>693.89</v>
      </c>
      <c r="H1389" s="3">
        <v>502.03</v>
      </c>
      <c r="I1389" s="3">
        <v>91.16</v>
      </c>
      <c r="J1389" s="3">
        <v>128.72</v>
      </c>
      <c r="K1389" s="3">
        <v>0</v>
      </c>
      <c r="L1389" s="3">
        <v>0</v>
      </c>
      <c r="M1389" s="3">
        <v>119.69</v>
      </c>
      <c r="N1389" s="3">
        <v>0</v>
      </c>
      <c r="O1389" s="3">
        <f>VLOOKUP(B1389,SWH!$A$4:$B$19,2,FALSE)</f>
        <v>0</v>
      </c>
      <c r="P1389" s="3">
        <f t="shared" si="85"/>
        <v>0</v>
      </c>
      <c r="Q1389" s="3">
        <v>0</v>
      </c>
      <c r="R1389" s="3">
        <v>0</v>
      </c>
      <c r="S1389" s="3">
        <v>0</v>
      </c>
      <c r="T1389" s="3">
        <v>57.7</v>
      </c>
      <c r="U1389" s="3">
        <v>0</v>
      </c>
      <c r="V1389" s="3">
        <v>0</v>
      </c>
      <c r="W1389" s="3">
        <f t="shared" si="86"/>
        <v>813.57999999999993</v>
      </c>
      <c r="X1389" s="3">
        <f t="shared" si="87"/>
        <v>0</v>
      </c>
      <c r="Y1389" s="3">
        <v>1593.18</v>
      </c>
      <c r="Z1389" s="3">
        <v>0</v>
      </c>
      <c r="AA1389" s="3">
        <f t="shared" si="84"/>
        <v>1593.18</v>
      </c>
    </row>
    <row r="1390" spans="1:27" x14ac:dyDescent="0.25">
      <c r="A1390" s="93">
        <v>2015</v>
      </c>
      <c r="B1390" s="93" t="s">
        <v>62</v>
      </c>
      <c r="C1390" s="121" t="s">
        <v>6</v>
      </c>
      <c r="D1390" s="3">
        <f>VLOOKUP(B1390,SWH!$A$4:$C$19,3,FALSE)</f>
        <v>2090.3200000000002</v>
      </c>
      <c r="E1390" s="3">
        <v>0</v>
      </c>
      <c r="F1390" s="3">
        <v>0</v>
      </c>
      <c r="G1390" s="3">
        <v>604.44000000000005</v>
      </c>
      <c r="H1390" s="3">
        <v>502.03</v>
      </c>
      <c r="I1390" s="3">
        <v>91.15</v>
      </c>
      <c r="J1390" s="3">
        <v>128.72</v>
      </c>
      <c r="K1390" s="3">
        <v>0</v>
      </c>
      <c r="L1390" s="3">
        <v>0</v>
      </c>
      <c r="M1390" s="3">
        <v>142.94</v>
      </c>
      <c r="N1390" s="3">
        <v>0</v>
      </c>
      <c r="O1390" s="3">
        <f>VLOOKUP(B1390,SWH!$A$4:$B$19,2,FALSE)</f>
        <v>0</v>
      </c>
      <c r="P1390" s="3">
        <f t="shared" si="85"/>
        <v>0</v>
      </c>
      <c r="Q1390" s="3">
        <v>0</v>
      </c>
      <c r="R1390" s="3">
        <v>0</v>
      </c>
      <c r="S1390" s="3">
        <v>0</v>
      </c>
      <c r="T1390" s="3">
        <v>57.66</v>
      </c>
      <c r="U1390" s="3">
        <v>0</v>
      </c>
      <c r="V1390" s="3">
        <v>0</v>
      </c>
      <c r="W1390" s="3">
        <f t="shared" si="86"/>
        <v>747.38000000000011</v>
      </c>
      <c r="X1390" s="3">
        <f t="shared" si="87"/>
        <v>0</v>
      </c>
      <c r="Y1390" s="3">
        <v>1526.94</v>
      </c>
      <c r="Z1390" s="3">
        <v>0</v>
      </c>
      <c r="AA1390" s="3">
        <f t="shared" si="84"/>
        <v>1526.94</v>
      </c>
    </row>
    <row r="1391" spans="1:27" x14ac:dyDescent="0.25">
      <c r="A1391" s="93">
        <v>2015</v>
      </c>
      <c r="B1391" s="93" t="s">
        <v>62</v>
      </c>
      <c r="C1391" s="121" t="s">
        <v>11</v>
      </c>
      <c r="D1391" s="3">
        <f>VLOOKUP(B1391,SWH!$A$4:$C$19,3,FALSE)</f>
        <v>2090.3200000000002</v>
      </c>
      <c r="E1391" s="3">
        <v>0</v>
      </c>
      <c r="F1391" s="3">
        <v>0</v>
      </c>
      <c r="G1391" s="3">
        <v>445.24</v>
      </c>
      <c r="H1391" s="3">
        <v>502.03</v>
      </c>
      <c r="I1391" s="3">
        <v>91.16</v>
      </c>
      <c r="J1391" s="3">
        <v>128.72</v>
      </c>
      <c r="K1391" s="3">
        <v>0</v>
      </c>
      <c r="L1391" s="3">
        <v>0</v>
      </c>
      <c r="M1391" s="3">
        <v>93.38</v>
      </c>
      <c r="N1391" s="3">
        <v>0</v>
      </c>
      <c r="O1391" s="3">
        <f>VLOOKUP(B1391,SWH!$A$4:$B$19,2,FALSE)</f>
        <v>0</v>
      </c>
      <c r="P1391" s="3">
        <f t="shared" si="85"/>
        <v>0</v>
      </c>
      <c r="Q1391" s="3">
        <v>0</v>
      </c>
      <c r="R1391" s="3">
        <v>0</v>
      </c>
      <c r="S1391" s="3">
        <v>0</v>
      </c>
      <c r="T1391" s="3">
        <v>58.75</v>
      </c>
      <c r="U1391" s="3">
        <v>0</v>
      </c>
      <c r="V1391" s="3">
        <v>0</v>
      </c>
      <c r="W1391" s="3">
        <f t="shared" si="86"/>
        <v>538.62</v>
      </c>
      <c r="X1391" s="3">
        <f t="shared" si="87"/>
        <v>0</v>
      </c>
      <c r="Y1391" s="3">
        <v>1319.28</v>
      </c>
      <c r="Z1391" s="3">
        <v>0</v>
      </c>
      <c r="AA1391" s="3">
        <f t="shared" si="84"/>
        <v>1319.28</v>
      </c>
    </row>
    <row r="1392" spans="1:27" x14ac:dyDescent="0.25">
      <c r="A1392" s="93">
        <v>2015</v>
      </c>
      <c r="B1392" s="93" t="s">
        <v>62</v>
      </c>
      <c r="C1392" s="121" t="s">
        <v>13</v>
      </c>
      <c r="D1392" s="3">
        <f>VLOOKUP(B1392,SWH!$A$4:$C$19,3,FALSE)</f>
        <v>2090.3200000000002</v>
      </c>
      <c r="E1392" s="3">
        <v>0</v>
      </c>
      <c r="F1392" s="3">
        <v>2.11</v>
      </c>
      <c r="G1392" s="3">
        <v>480.13</v>
      </c>
      <c r="H1392" s="3">
        <v>502.03</v>
      </c>
      <c r="I1392" s="3">
        <v>91.02</v>
      </c>
      <c r="J1392" s="3">
        <v>128.72</v>
      </c>
      <c r="K1392" s="3">
        <v>0</v>
      </c>
      <c r="L1392" s="3">
        <v>0</v>
      </c>
      <c r="M1392" s="3">
        <v>133.57</v>
      </c>
      <c r="N1392" s="3">
        <v>0</v>
      </c>
      <c r="O1392" s="3">
        <f>VLOOKUP(B1392,SWH!$A$4:$B$19,2,FALSE)</f>
        <v>0</v>
      </c>
      <c r="P1392" s="3">
        <f t="shared" si="85"/>
        <v>0</v>
      </c>
      <c r="Q1392" s="3">
        <v>0</v>
      </c>
      <c r="R1392" s="3">
        <v>0</v>
      </c>
      <c r="S1392" s="3">
        <v>0</v>
      </c>
      <c r="T1392" s="3">
        <v>58.82</v>
      </c>
      <c r="U1392" s="3">
        <v>0</v>
      </c>
      <c r="V1392" s="3">
        <v>0</v>
      </c>
      <c r="W1392" s="3">
        <f t="shared" si="86"/>
        <v>613.70000000000005</v>
      </c>
      <c r="X1392" s="3">
        <f t="shared" si="87"/>
        <v>2.11</v>
      </c>
      <c r="Y1392" s="3">
        <v>1394.29</v>
      </c>
      <c r="Z1392" s="3">
        <v>2.11</v>
      </c>
      <c r="AA1392" s="3">
        <f t="shared" si="84"/>
        <v>1396.3999999999999</v>
      </c>
    </row>
    <row r="1393" spans="1:27" x14ac:dyDescent="0.25">
      <c r="A1393" s="93">
        <v>2015</v>
      </c>
      <c r="B1393" s="93" t="s">
        <v>62</v>
      </c>
      <c r="C1393" s="121" t="s">
        <v>19</v>
      </c>
      <c r="D1393" s="3">
        <f>VLOOKUP(B1393,SWH!$A$4:$C$19,3,FALSE)</f>
        <v>2090.3200000000002</v>
      </c>
      <c r="E1393" s="3">
        <v>0</v>
      </c>
      <c r="F1393" s="3">
        <v>13.26</v>
      </c>
      <c r="G1393" s="3">
        <v>366.37</v>
      </c>
      <c r="H1393" s="3">
        <v>502.03</v>
      </c>
      <c r="I1393" s="3">
        <v>90.98</v>
      </c>
      <c r="J1393" s="3">
        <v>128.72</v>
      </c>
      <c r="K1393" s="3">
        <v>0</v>
      </c>
      <c r="L1393" s="3">
        <v>0</v>
      </c>
      <c r="M1393" s="3">
        <v>99.06</v>
      </c>
      <c r="N1393" s="3">
        <v>0</v>
      </c>
      <c r="O1393" s="3">
        <f>VLOOKUP(B1393,SWH!$A$4:$B$19,2,FALSE)</f>
        <v>0</v>
      </c>
      <c r="P1393" s="3">
        <f t="shared" si="85"/>
        <v>0</v>
      </c>
      <c r="Q1393" s="3">
        <v>0</v>
      </c>
      <c r="R1393" s="3">
        <v>0</v>
      </c>
      <c r="S1393" s="3">
        <v>0</v>
      </c>
      <c r="T1393" s="3">
        <v>59.99</v>
      </c>
      <c r="U1393" s="3">
        <v>0</v>
      </c>
      <c r="V1393" s="3">
        <v>0</v>
      </c>
      <c r="W1393" s="3">
        <f t="shared" si="86"/>
        <v>465.43</v>
      </c>
      <c r="X1393" s="3">
        <f t="shared" si="87"/>
        <v>13.26</v>
      </c>
      <c r="Y1393" s="3">
        <v>1247.1500000000001</v>
      </c>
      <c r="Z1393" s="3">
        <v>13.26</v>
      </c>
      <c r="AA1393" s="3">
        <f t="shared" si="84"/>
        <v>1260.4100000000001</v>
      </c>
    </row>
    <row r="1394" spans="1:27" x14ac:dyDescent="0.25">
      <c r="A1394" s="93">
        <v>2015</v>
      </c>
      <c r="B1394" s="93" t="s">
        <v>62</v>
      </c>
      <c r="C1394" s="121" t="s">
        <v>20</v>
      </c>
      <c r="D1394" s="3">
        <f>VLOOKUP(B1394,SWH!$A$4:$C$19,3,FALSE)</f>
        <v>2090.3200000000002</v>
      </c>
      <c r="E1394" s="3">
        <v>0</v>
      </c>
      <c r="F1394" s="3">
        <v>2.74</v>
      </c>
      <c r="G1394" s="3">
        <v>285.27999999999997</v>
      </c>
      <c r="H1394" s="3">
        <v>502.03</v>
      </c>
      <c r="I1394" s="3">
        <v>91.06</v>
      </c>
      <c r="J1394" s="3">
        <v>128.72</v>
      </c>
      <c r="K1394" s="3">
        <v>0</v>
      </c>
      <c r="L1394" s="3">
        <v>0</v>
      </c>
      <c r="M1394" s="3">
        <v>120.86</v>
      </c>
      <c r="N1394" s="3">
        <v>0</v>
      </c>
      <c r="O1394" s="3">
        <f>VLOOKUP(B1394,SWH!$A$4:$B$19,2,FALSE)</f>
        <v>0</v>
      </c>
      <c r="P1394" s="3">
        <f t="shared" si="85"/>
        <v>0</v>
      </c>
      <c r="Q1394" s="3">
        <v>0</v>
      </c>
      <c r="R1394" s="3">
        <v>0</v>
      </c>
      <c r="S1394" s="3">
        <v>0</v>
      </c>
      <c r="T1394" s="3">
        <v>60.08</v>
      </c>
      <c r="U1394" s="3">
        <v>0</v>
      </c>
      <c r="V1394" s="3">
        <v>0</v>
      </c>
      <c r="W1394" s="3">
        <f t="shared" si="86"/>
        <v>406.14</v>
      </c>
      <c r="X1394" s="3">
        <f t="shared" si="87"/>
        <v>2.74</v>
      </c>
      <c r="Y1394" s="3">
        <v>1188.03</v>
      </c>
      <c r="Z1394" s="3">
        <v>2.74</v>
      </c>
      <c r="AA1394" s="3">
        <f t="shared" si="84"/>
        <v>1190.77</v>
      </c>
    </row>
    <row r="1395" spans="1:27" x14ac:dyDescent="0.25">
      <c r="A1395" s="93">
        <v>2015</v>
      </c>
      <c r="B1395" s="93" t="s">
        <v>62</v>
      </c>
      <c r="C1395" s="121" t="s">
        <v>3</v>
      </c>
      <c r="D1395" s="3">
        <f>VLOOKUP(B1395,SWH!$A$4:$C$19,3,FALSE)</f>
        <v>2090.3200000000002</v>
      </c>
      <c r="E1395" s="3">
        <v>0</v>
      </c>
      <c r="F1395" s="3">
        <v>160.37</v>
      </c>
      <c r="G1395" s="3">
        <v>188.8</v>
      </c>
      <c r="H1395" s="3">
        <v>502.03</v>
      </c>
      <c r="I1395" s="3">
        <v>91.04</v>
      </c>
      <c r="J1395" s="3">
        <v>128.72</v>
      </c>
      <c r="K1395" s="3">
        <v>0</v>
      </c>
      <c r="L1395" s="3">
        <v>0</v>
      </c>
      <c r="M1395" s="3">
        <v>89.41</v>
      </c>
      <c r="N1395" s="3">
        <v>0</v>
      </c>
      <c r="O1395" s="3">
        <f>VLOOKUP(B1395,SWH!$A$4:$B$19,2,FALSE)</f>
        <v>0</v>
      </c>
      <c r="P1395" s="3">
        <f t="shared" si="85"/>
        <v>0</v>
      </c>
      <c r="Q1395" s="3">
        <v>0</v>
      </c>
      <c r="R1395" s="3">
        <v>0</v>
      </c>
      <c r="S1395" s="3">
        <v>0</v>
      </c>
      <c r="T1395" s="3">
        <v>62.18</v>
      </c>
      <c r="U1395" s="3">
        <v>0</v>
      </c>
      <c r="V1395" s="3">
        <v>0</v>
      </c>
      <c r="W1395" s="3">
        <f t="shared" si="86"/>
        <v>278.21000000000004</v>
      </c>
      <c r="X1395" s="3">
        <f t="shared" si="87"/>
        <v>160.37</v>
      </c>
      <c r="Y1395" s="3">
        <v>1062.18</v>
      </c>
      <c r="Z1395" s="3">
        <v>160.37</v>
      </c>
      <c r="AA1395" s="3">
        <f t="shared" si="84"/>
        <v>1222.5500000000002</v>
      </c>
    </row>
    <row r="1396" spans="1:27" x14ac:dyDescent="0.25">
      <c r="A1396" s="93">
        <v>2015</v>
      </c>
      <c r="B1396" s="93" t="s">
        <v>62</v>
      </c>
      <c r="C1396" s="121" t="s">
        <v>7</v>
      </c>
      <c r="D1396" s="3">
        <f>VLOOKUP(B1396,SWH!$A$4:$C$19,3,FALSE)</f>
        <v>2090.3200000000002</v>
      </c>
      <c r="E1396" s="3">
        <v>0</v>
      </c>
      <c r="F1396" s="3">
        <v>39.520000000000003</v>
      </c>
      <c r="G1396" s="3">
        <v>178.6</v>
      </c>
      <c r="H1396" s="3">
        <v>502.03</v>
      </c>
      <c r="I1396" s="3">
        <v>91.04</v>
      </c>
      <c r="J1396" s="3">
        <v>128.72</v>
      </c>
      <c r="K1396" s="3">
        <v>0</v>
      </c>
      <c r="L1396" s="3">
        <v>0</v>
      </c>
      <c r="M1396" s="3">
        <v>101.86</v>
      </c>
      <c r="N1396" s="3">
        <v>0</v>
      </c>
      <c r="O1396" s="3">
        <f>VLOOKUP(B1396,SWH!$A$4:$B$19,2,FALSE)</f>
        <v>0</v>
      </c>
      <c r="P1396" s="3">
        <f t="shared" si="85"/>
        <v>0</v>
      </c>
      <c r="Q1396" s="3">
        <v>0</v>
      </c>
      <c r="R1396" s="3">
        <v>0</v>
      </c>
      <c r="S1396" s="3">
        <v>0</v>
      </c>
      <c r="T1396" s="3">
        <v>61.6</v>
      </c>
      <c r="U1396" s="3">
        <v>0</v>
      </c>
      <c r="V1396" s="3">
        <v>0</v>
      </c>
      <c r="W1396" s="3">
        <f t="shared" si="86"/>
        <v>280.45999999999998</v>
      </c>
      <c r="X1396" s="3">
        <f t="shared" si="87"/>
        <v>39.520000000000003</v>
      </c>
      <c r="Y1396" s="3">
        <v>1063.8499999999999</v>
      </c>
      <c r="Z1396" s="3">
        <v>39.520000000000003</v>
      </c>
      <c r="AA1396" s="3">
        <f t="shared" si="84"/>
        <v>1103.3699999999999</v>
      </c>
    </row>
    <row r="1397" spans="1:27" x14ac:dyDescent="0.25">
      <c r="A1397" s="93">
        <v>2015</v>
      </c>
      <c r="B1397" s="93" t="s">
        <v>62</v>
      </c>
      <c r="C1397" s="121" t="s">
        <v>17</v>
      </c>
      <c r="D1397" s="3">
        <f>VLOOKUP(B1397,SWH!$A$4:$C$19,3,FALSE)</f>
        <v>2090.3200000000002</v>
      </c>
      <c r="E1397" s="3">
        <v>0</v>
      </c>
      <c r="F1397" s="3">
        <v>3.29</v>
      </c>
      <c r="G1397" s="3">
        <v>88.44</v>
      </c>
      <c r="H1397" s="3">
        <v>502.03</v>
      </c>
      <c r="I1397" s="3">
        <v>91.19</v>
      </c>
      <c r="J1397" s="3">
        <v>128.72</v>
      </c>
      <c r="K1397" s="3">
        <v>0</v>
      </c>
      <c r="L1397" s="3">
        <v>0</v>
      </c>
      <c r="M1397" s="3">
        <v>154.81</v>
      </c>
      <c r="N1397" s="3">
        <v>0</v>
      </c>
      <c r="O1397" s="3">
        <f>VLOOKUP(B1397,SWH!$A$4:$B$19,2,FALSE)</f>
        <v>0</v>
      </c>
      <c r="P1397" s="3">
        <f t="shared" si="85"/>
        <v>0</v>
      </c>
      <c r="Q1397" s="3">
        <v>0</v>
      </c>
      <c r="R1397" s="3">
        <v>0</v>
      </c>
      <c r="S1397" s="3">
        <v>0</v>
      </c>
      <c r="T1397" s="3">
        <v>62.28</v>
      </c>
      <c r="U1397" s="3">
        <v>0</v>
      </c>
      <c r="V1397" s="3">
        <v>0</v>
      </c>
      <c r="W1397" s="3">
        <f t="shared" si="86"/>
        <v>243.25</v>
      </c>
      <c r="X1397" s="3">
        <f t="shared" si="87"/>
        <v>3.29</v>
      </c>
      <c r="Y1397" s="3">
        <v>1027.47</v>
      </c>
      <c r="Z1397" s="3">
        <v>3.29</v>
      </c>
      <c r="AA1397" s="3">
        <f t="shared" si="84"/>
        <v>1030.76</v>
      </c>
    </row>
    <row r="1398" spans="1:27" x14ac:dyDescent="0.25">
      <c r="A1398" s="93">
        <v>2015</v>
      </c>
      <c r="B1398" s="93" t="s">
        <v>62</v>
      </c>
      <c r="C1398" s="121" t="s">
        <v>14</v>
      </c>
      <c r="D1398" s="3">
        <f>VLOOKUP(B1398,SWH!$A$4:$C$19,3,FALSE)</f>
        <v>2090.3200000000002</v>
      </c>
      <c r="E1398" s="3">
        <v>0</v>
      </c>
      <c r="F1398" s="3">
        <v>412.88</v>
      </c>
      <c r="G1398" s="3">
        <v>123.04</v>
      </c>
      <c r="H1398" s="3">
        <v>502.03</v>
      </c>
      <c r="I1398" s="3">
        <v>91.22</v>
      </c>
      <c r="J1398" s="3">
        <v>128.72</v>
      </c>
      <c r="K1398" s="3">
        <v>0</v>
      </c>
      <c r="L1398" s="3">
        <v>0</v>
      </c>
      <c r="M1398" s="3">
        <v>90.84</v>
      </c>
      <c r="N1398" s="3">
        <v>0</v>
      </c>
      <c r="O1398" s="3">
        <f>VLOOKUP(B1398,SWH!$A$4:$B$19,2,FALSE)</f>
        <v>0</v>
      </c>
      <c r="P1398" s="3">
        <f t="shared" si="85"/>
        <v>0</v>
      </c>
      <c r="Q1398" s="3">
        <v>0</v>
      </c>
      <c r="R1398" s="3">
        <v>0</v>
      </c>
      <c r="S1398" s="3">
        <v>0</v>
      </c>
      <c r="T1398" s="3">
        <v>63.87</v>
      </c>
      <c r="U1398" s="3">
        <v>0</v>
      </c>
      <c r="V1398" s="3">
        <v>0</v>
      </c>
      <c r="W1398" s="3">
        <f t="shared" si="86"/>
        <v>213.88</v>
      </c>
      <c r="X1398" s="3">
        <f t="shared" si="87"/>
        <v>412.88</v>
      </c>
      <c r="Y1398" s="3">
        <v>999.72</v>
      </c>
      <c r="Z1398" s="3">
        <v>412.88</v>
      </c>
      <c r="AA1398" s="3">
        <f t="shared" si="84"/>
        <v>1412.6</v>
      </c>
    </row>
    <row r="1399" spans="1:27" x14ac:dyDescent="0.25">
      <c r="A1399" s="93">
        <v>2015</v>
      </c>
      <c r="B1399" s="93" t="s">
        <v>62</v>
      </c>
      <c r="C1399" s="121" t="s">
        <v>2</v>
      </c>
      <c r="D1399" s="3">
        <f>VLOOKUP(B1399,SWH!$A$4:$C$19,3,FALSE)</f>
        <v>2090.3200000000002</v>
      </c>
      <c r="E1399" s="3">
        <v>0</v>
      </c>
      <c r="F1399" s="3">
        <v>86.27</v>
      </c>
      <c r="G1399" s="3">
        <v>118.79</v>
      </c>
      <c r="H1399" s="3">
        <v>502.03</v>
      </c>
      <c r="I1399" s="3">
        <v>91</v>
      </c>
      <c r="J1399" s="3">
        <v>128.72</v>
      </c>
      <c r="K1399" s="3">
        <v>0</v>
      </c>
      <c r="L1399" s="3">
        <v>0</v>
      </c>
      <c r="M1399" s="3">
        <v>174.43</v>
      </c>
      <c r="N1399" s="3">
        <v>0</v>
      </c>
      <c r="O1399" s="3">
        <f>VLOOKUP(B1399,SWH!$A$4:$B$19,2,FALSE)</f>
        <v>0</v>
      </c>
      <c r="P1399" s="3">
        <f t="shared" si="85"/>
        <v>0</v>
      </c>
      <c r="Q1399" s="3">
        <v>0</v>
      </c>
      <c r="R1399" s="3">
        <v>0</v>
      </c>
      <c r="S1399" s="3">
        <v>0</v>
      </c>
      <c r="T1399" s="3">
        <v>63.27</v>
      </c>
      <c r="U1399" s="3">
        <v>0</v>
      </c>
      <c r="V1399" s="3">
        <v>0</v>
      </c>
      <c r="W1399" s="3">
        <f t="shared" si="86"/>
        <v>293.22000000000003</v>
      </c>
      <c r="X1399" s="3">
        <f t="shared" si="87"/>
        <v>86.27</v>
      </c>
      <c r="Y1399" s="3">
        <v>1078.25</v>
      </c>
      <c r="Z1399" s="3">
        <v>86.27</v>
      </c>
      <c r="AA1399" s="3">
        <f t="shared" si="84"/>
        <v>1164.52</v>
      </c>
    </row>
    <row r="1400" spans="1:27" x14ac:dyDescent="0.25">
      <c r="A1400" s="93">
        <v>2015</v>
      </c>
      <c r="B1400" s="93" t="s">
        <v>62</v>
      </c>
      <c r="C1400" s="121" t="s">
        <v>18</v>
      </c>
      <c r="D1400" s="3">
        <f>VLOOKUP(B1400,SWH!$A$4:$C$19,3,FALSE)</f>
        <v>2090.3200000000002</v>
      </c>
      <c r="E1400" s="3">
        <v>0</v>
      </c>
      <c r="F1400" s="3">
        <v>258.31</v>
      </c>
      <c r="G1400" s="3">
        <v>37.39</v>
      </c>
      <c r="H1400" s="3">
        <v>502.03</v>
      </c>
      <c r="I1400" s="3">
        <v>91.2</v>
      </c>
      <c r="J1400" s="3">
        <v>128.72</v>
      </c>
      <c r="K1400" s="3">
        <v>0</v>
      </c>
      <c r="L1400" s="3">
        <v>0</v>
      </c>
      <c r="M1400" s="3">
        <v>163.85</v>
      </c>
      <c r="N1400" s="3">
        <v>0</v>
      </c>
      <c r="O1400" s="3">
        <f>VLOOKUP(B1400,SWH!$A$4:$B$19,2,FALSE)</f>
        <v>0</v>
      </c>
      <c r="P1400" s="3">
        <f t="shared" si="85"/>
        <v>0</v>
      </c>
      <c r="Q1400" s="3">
        <v>0</v>
      </c>
      <c r="R1400" s="3">
        <v>0</v>
      </c>
      <c r="S1400" s="3">
        <v>0</v>
      </c>
      <c r="T1400" s="3">
        <v>64.37</v>
      </c>
      <c r="U1400" s="3">
        <v>0</v>
      </c>
      <c r="V1400" s="3">
        <v>0</v>
      </c>
      <c r="W1400" s="3">
        <f t="shared" si="86"/>
        <v>201.24</v>
      </c>
      <c r="X1400" s="3">
        <f t="shared" si="87"/>
        <v>258.31</v>
      </c>
      <c r="Y1400" s="3">
        <v>987.56</v>
      </c>
      <c r="Z1400" s="3">
        <v>258.31</v>
      </c>
      <c r="AA1400" s="3">
        <f t="shared" si="84"/>
        <v>1245.8699999999999</v>
      </c>
    </row>
    <row r="1401" spans="1:27" x14ac:dyDescent="0.25">
      <c r="A1401" s="93">
        <v>2015</v>
      </c>
      <c r="B1401" s="93" t="s">
        <v>62</v>
      </c>
      <c r="C1401" s="121" t="s">
        <v>4</v>
      </c>
      <c r="D1401" s="3">
        <f>VLOOKUP(B1401,SWH!$A$4:$C$19,3,FALSE)</f>
        <v>2090.3200000000002</v>
      </c>
      <c r="E1401" s="3">
        <v>0</v>
      </c>
      <c r="F1401" s="3">
        <v>633.46</v>
      </c>
      <c r="G1401" s="3">
        <v>67.540000000000006</v>
      </c>
      <c r="H1401" s="3">
        <v>502.03</v>
      </c>
      <c r="I1401" s="3">
        <v>91.07</v>
      </c>
      <c r="J1401" s="3">
        <v>128.72</v>
      </c>
      <c r="K1401" s="3">
        <v>0</v>
      </c>
      <c r="L1401" s="3">
        <v>0</v>
      </c>
      <c r="M1401" s="3">
        <v>121.82</v>
      </c>
      <c r="N1401" s="3">
        <v>0</v>
      </c>
      <c r="O1401" s="3">
        <f>VLOOKUP(B1401,SWH!$A$4:$B$19,2,FALSE)</f>
        <v>0</v>
      </c>
      <c r="P1401" s="3">
        <f t="shared" si="85"/>
        <v>0</v>
      </c>
      <c r="Q1401" s="3">
        <v>0</v>
      </c>
      <c r="R1401" s="3">
        <v>0</v>
      </c>
      <c r="S1401" s="3">
        <v>0</v>
      </c>
      <c r="T1401" s="3">
        <v>65.28</v>
      </c>
      <c r="U1401" s="3">
        <v>0</v>
      </c>
      <c r="V1401" s="3">
        <v>0</v>
      </c>
      <c r="W1401" s="3">
        <f t="shared" si="86"/>
        <v>189.36</v>
      </c>
      <c r="X1401" s="3">
        <f t="shared" si="87"/>
        <v>633.46</v>
      </c>
      <c r="Y1401" s="3">
        <v>976.45</v>
      </c>
      <c r="Z1401" s="3">
        <v>633.46</v>
      </c>
      <c r="AA1401" s="3">
        <f t="shared" si="84"/>
        <v>1609.91</v>
      </c>
    </row>
    <row r="1402" spans="1:27" x14ac:dyDescent="0.25">
      <c r="A1402" s="93">
        <v>2015</v>
      </c>
      <c r="B1402" s="93" t="s">
        <v>62</v>
      </c>
      <c r="C1402" s="121" t="s">
        <v>5</v>
      </c>
      <c r="D1402" s="3">
        <f>VLOOKUP(B1402,SWH!$A$4:$C$19,3,FALSE)</f>
        <v>2090.3200000000002</v>
      </c>
      <c r="E1402" s="3">
        <v>0</v>
      </c>
      <c r="F1402" s="3">
        <v>291.47000000000003</v>
      </c>
      <c r="G1402" s="3">
        <v>83.89</v>
      </c>
      <c r="H1402" s="3">
        <v>502.03</v>
      </c>
      <c r="I1402" s="3">
        <v>91.17</v>
      </c>
      <c r="J1402" s="3">
        <v>128.72</v>
      </c>
      <c r="K1402" s="3">
        <v>0</v>
      </c>
      <c r="L1402" s="3">
        <v>0</v>
      </c>
      <c r="M1402" s="3">
        <v>194.16</v>
      </c>
      <c r="N1402" s="3">
        <v>0</v>
      </c>
      <c r="O1402" s="3">
        <f>VLOOKUP(B1402,SWH!$A$4:$B$19,2,FALSE)</f>
        <v>0</v>
      </c>
      <c r="P1402" s="3">
        <f t="shared" si="85"/>
        <v>0</v>
      </c>
      <c r="Q1402" s="3">
        <v>0</v>
      </c>
      <c r="R1402" s="3">
        <v>0</v>
      </c>
      <c r="S1402" s="3">
        <v>0</v>
      </c>
      <c r="T1402" s="3">
        <v>64.78</v>
      </c>
      <c r="U1402" s="3">
        <v>0</v>
      </c>
      <c r="V1402" s="3">
        <v>0</v>
      </c>
      <c r="W1402" s="3">
        <f t="shared" si="86"/>
        <v>278.05</v>
      </c>
      <c r="X1402" s="3">
        <f t="shared" si="87"/>
        <v>291.47000000000003</v>
      </c>
      <c r="Y1402" s="3">
        <v>1064.74</v>
      </c>
      <c r="Z1402" s="3">
        <v>291.47000000000003</v>
      </c>
      <c r="AA1402" s="3">
        <f t="shared" si="84"/>
        <v>1356.21</v>
      </c>
    </row>
    <row r="1403" spans="1:27" x14ac:dyDescent="0.25">
      <c r="A1403" s="93">
        <v>2015</v>
      </c>
      <c r="B1403" s="93" t="s">
        <v>62</v>
      </c>
      <c r="C1403" s="121" t="s">
        <v>15</v>
      </c>
      <c r="D1403" s="3">
        <f>VLOOKUP(B1403,SWH!$A$4:$C$19,3,FALSE)</f>
        <v>2090.3200000000002</v>
      </c>
      <c r="E1403" s="3">
        <v>0</v>
      </c>
      <c r="F1403" s="3">
        <v>334.88</v>
      </c>
      <c r="G1403" s="3">
        <v>16.22</v>
      </c>
      <c r="H1403" s="3">
        <v>502.03</v>
      </c>
      <c r="I1403" s="3">
        <v>91.15</v>
      </c>
      <c r="J1403" s="3">
        <v>128.72</v>
      </c>
      <c r="K1403" s="3">
        <v>0</v>
      </c>
      <c r="L1403" s="3">
        <v>0</v>
      </c>
      <c r="M1403" s="3">
        <v>156.16</v>
      </c>
      <c r="N1403" s="3">
        <v>0</v>
      </c>
      <c r="O1403" s="3">
        <f>VLOOKUP(B1403,SWH!$A$4:$B$19,2,FALSE)</f>
        <v>0</v>
      </c>
      <c r="P1403" s="3">
        <f t="shared" si="85"/>
        <v>0</v>
      </c>
      <c r="Q1403" s="3">
        <v>0</v>
      </c>
      <c r="R1403" s="3">
        <v>0</v>
      </c>
      <c r="S1403" s="3">
        <v>0</v>
      </c>
      <c r="T1403" s="3">
        <v>65.19</v>
      </c>
      <c r="U1403" s="3">
        <v>0</v>
      </c>
      <c r="V1403" s="3">
        <v>0</v>
      </c>
      <c r="W1403" s="3">
        <f t="shared" si="86"/>
        <v>172.38</v>
      </c>
      <c r="X1403" s="3">
        <f t="shared" si="87"/>
        <v>334.88</v>
      </c>
      <c r="Y1403" s="3">
        <v>959.48</v>
      </c>
      <c r="Z1403" s="3">
        <v>334.88</v>
      </c>
      <c r="AA1403" s="3">
        <f t="shared" si="84"/>
        <v>1294.3600000000001</v>
      </c>
    </row>
    <row r="1404" spans="1:27" x14ac:dyDescent="0.25">
      <c r="A1404" s="93">
        <v>2015</v>
      </c>
      <c r="B1404" s="93" t="s">
        <v>62</v>
      </c>
      <c r="C1404" s="121" t="s">
        <v>16</v>
      </c>
      <c r="D1404" s="3">
        <f>VLOOKUP(B1404,SWH!$A$4:$C$19,3,FALSE)</f>
        <v>2090.3200000000002</v>
      </c>
      <c r="E1404" s="3">
        <v>0</v>
      </c>
      <c r="F1404" s="3">
        <v>908.64</v>
      </c>
      <c r="G1404" s="3">
        <v>79.569999999999993</v>
      </c>
      <c r="H1404" s="3">
        <v>502.03</v>
      </c>
      <c r="I1404" s="3">
        <v>91.12</v>
      </c>
      <c r="J1404" s="3">
        <v>128.72</v>
      </c>
      <c r="K1404" s="3">
        <v>0</v>
      </c>
      <c r="L1404" s="3">
        <v>0</v>
      </c>
      <c r="M1404" s="3">
        <v>96.12</v>
      </c>
      <c r="N1404" s="3">
        <v>0</v>
      </c>
      <c r="O1404" s="3">
        <f>VLOOKUP(B1404,SWH!$A$4:$B$19,2,FALSE)</f>
        <v>0</v>
      </c>
      <c r="P1404" s="3">
        <f t="shared" si="85"/>
        <v>0</v>
      </c>
      <c r="Q1404" s="3">
        <v>0</v>
      </c>
      <c r="R1404" s="3">
        <v>0</v>
      </c>
      <c r="S1404" s="3">
        <v>0</v>
      </c>
      <c r="T1404" s="3">
        <v>66.31</v>
      </c>
      <c r="U1404" s="3">
        <v>0</v>
      </c>
      <c r="V1404" s="3">
        <v>0</v>
      </c>
      <c r="W1404" s="3">
        <f t="shared" si="86"/>
        <v>175.69</v>
      </c>
      <c r="X1404" s="3">
        <f t="shared" si="87"/>
        <v>908.64</v>
      </c>
      <c r="Y1404" s="3">
        <v>963.87</v>
      </c>
      <c r="Z1404" s="3">
        <v>908.64</v>
      </c>
      <c r="AA1404" s="3">
        <f t="shared" si="84"/>
        <v>1872.51</v>
      </c>
    </row>
    <row r="1405" spans="1:27" x14ac:dyDescent="0.25">
      <c r="A1405" s="93">
        <v>2015</v>
      </c>
      <c r="B1405" s="93" t="s">
        <v>62</v>
      </c>
      <c r="C1405" s="121" t="s">
        <v>9</v>
      </c>
      <c r="D1405" s="3">
        <f>VLOOKUP(B1405,SWH!$A$4:$C$19,3,FALSE)</f>
        <v>2090.3200000000002</v>
      </c>
      <c r="E1405" s="3">
        <v>0</v>
      </c>
      <c r="F1405" s="3">
        <v>575.30999999999995</v>
      </c>
      <c r="G1405" s="3">
        <v>50.82</v>
      </c>
      <c r="H1405" s="3">
        <v>502.03</v>
      </c>
      <c r="I1405" s="3">
        <v>91.01</v>
      </c>
      <c r="J1405" s="3">
        <v>128.72</v>
      </c>
      <c r="K1405" s="3">
        <v>0</v>
      </c>
      <c r="L1405" s="3">
        <v>0</v>
      </c>
      <c r="M1405" s="3">
        <v>183.92</v>
      </c>
      <c r="N1405" s="3">
        <v>0</v>
      </c>
      <c r="O1405" s="3">
        <f>VLOOKUP(B1405,SWH!$A$4:$B$19,2,FALSE)</f>
        <v>0</v>
      </c>
      <c r="P1405" s="3">
        <f t="shared" si="85"/>
        <v>0</v>
      </c>
      <c r="Q1405" s="3">
        <v>0</v>
      </c>
      <c r="R1405" s="3">
        <v>0</v>
      </c>
      <c r="S1405" s="3">
        <v>0</v>
      </c>
      <c r="T1405" s="3">
        <v>66.010000000000005</v>
      </c>
      <c r="U1405" s="3">
        <v>0</v>
      </c>
      <c r="V1405" s="3">
        <v>0</v>
      </c>
      <c r="W1405" s="3">
        <f t="shared" si="86"/>
        <v>234.73999999999998</v>
      </c>
      <c r="X1405" s="3">
        <f t="shared" si="87"/>
        <v>575.30999999999995</v>
      </c>
      <c r="Y1405" s="3">
        <v>1022.51</v>
      </c>
      <c r="Z1405" s="3">
        <v>575.30999999999995</v>
      </c>
      <c r="AA1405" s="3">
        <f t="shared" si="84"/>
        <v>1597.82</v>
      </c>
    </row>
    <row r="1406" spans="1:27" x14ac:dyDescent="0.25">
      <c r="A1406" s="93">
        <v>2015</v>
      </c>
      <c r="B1406" s="93" t="s">
        <v>62</v>
      </c>
      <c r="C1406" s="121" t="s">
        <v>12</v>
      </c>
      <c r="D1406" s="3">
        <f>VLOOKUP(B1406,SWH!$A$4:$C$19,3,FALSE)</f>
        <v>2090.3200000000002</v>
      </c>
      <c r="E1406" s="3">
        <v>0</v>
      </c>
      <c r="F1406" s="3">
        <v>1043.5999999999999</v>
      </c>
      <c r="G1406" s="3">
        <v>53.13</v>
      </c>
      <c r="H1406" s="3">
        <v>502.03</v>
      </c>
      <c r="I1406" s="3">
        <v>91.16</v>
      </c>
      <c r="J1406" s="3">
        <v>128.72</v>
      </c>
      <c r="K1406" s="3">
        <v>0</v>
      </c>
      <c r="L1406" s="3">
        <v>0</v>
      </c>
      <c r="M1406" s="3">
        <v>137.83000000000001</v>
      </c>
      <c r="N1406" s="3">
        <v>0</v>
      </c>
      <c r="O1406" s="3">
        <f>VLOOKUP(B1406,SWH!$A$4:$B$19,2,FALSE)</f>
        <v>0</v>
      </c>
      <c r="P1406" s="3">
        <f t="shared" si="85"/>
        <v>0</v>
      </c>
      <c r="Q1406" s="3">
        <v>0</v>
      </c>
      <c r="R1406" s="3">
        <v>0</v>
      </c>
      <c r="S1406" s="3">
        <v>0</v>
      </c>
      <c r="T1406" s="3">
        <v>67.44</v>
      </c>
      <c r="U1406" s="3">
        <v>0</v>
      </c>
      <c r="V1406" s="3">
        <v>0</v>
      </c>
      <c r="W1406" s="3">
        <f t="shared" si="86"/>
        <v>190.96</v>
      </c>
      <c r="X1406" s="3">
        <f t="shared" si="87"/>
        <v>1043.5999999999999</v>
      </c>
      <c r="Y1406" s="3">
        <v>980.31</v>
      </c>
      <c r="Z1406" s="3">
        <v>1043.5999999999999</v>
      </c>
      <c r="AA1406" s="3">
        <f t="shared" si="84"/>
        <v>2023.9099999999999</v>
      </c>
    </row>
    <row r="1407" spans="1:27" x14ac:dyDescent="0.25">
      <c r="A1407" s="93">
        <v>2015</v>
      </c>
      <c r="B1407" s="93" t="s">
        <v>62</v>
      </c>
      <c r="C1407" s="121" t="s">
        <v>8</v>
      </c>
      <c r="D1407" s="3">
        <f>VLOOKUP(B1407,SWH!$A$4:$C$19,3,FALSE)</f>
        <v>2090.3200000000002</v>
      </c>
      <c r="E1407" s="3">
        <v>0</v>
      </c>
      <c r="F1407" s="3">
        <v>1249.06</v>
      </c>
      <c r="G1407" s="3">
        <v>17.510000000000002</v>
      </c>
      <c r="H1407" s="3">
        <v>502.03</v>
      </c>
      <c r="I1407" s="3">
        <v>91.75</v>
      </c>
      <c r="J1407" s="3">
        <v>128.72</v>
      </c>
      <c r="K1407" s="3">
        <v>0</v>
      </c>
      <c r="L1407" s="3">
        <v>0</v>
      </c>
      <c r="M1407" s="3">
        <v>180.1</v>
      </c>
      <c r="N1407" s="3">
        <v>0</v>
      </c>
      <c r="O1407" s="3">
        <f>VLOOKUP(B1407,SWH!$A$4:$B$19,2,FALSE)</f>
        <v>0</v>
      </c>
      <c r="P1407" s="3">
        <f t="shared" si="85"/>
        <v>0</v>
      </c>
      <c r="Q1407" s="3">
        <v>0</v>
      </c>
      <c r="R1407" s="3">
        <v>0</v>
      </c>
      <c r="S1407" s="3">
        <v>9.24</v>
      </c>
      <c r="T1407" s="3">
        <v>69.010000000000005</v>
      </c>
      <c r="U1407" s="3">
        <v>0</v>
      </c>
      <c r="V1407" s="3">
        <v>0</v>
      </c>
      <c r="W1407" s="3">
        <f t="shared" si="86"/>
        <v>206.85</v>
      </c>
      <c r="X1407" s="3">
        <f t="shared" si="87"/>
        <v>1249.06</v>
      </c>
      <c r="Y1407" s="3">
        <v>998.35</v>
      </c>
      <c r="Z1407" s="3">
        <v>1249.06</v>
      </c>
      <c r="AA1407" s="3">
        <f t="shared" si="84"/>
        <v>2247.41</v>
      </c>
    </row>
    <row r="1408" spans="1:27" x14ac:dyDescent="0.25">
      <c r="A1408" s="93">
        <v>2018</v>
      </c>
      <c r="B1408" s="93" t="s">
        <v>62</v>
      </c>
      <c r="C1408" s="121" t="s">
        <v>10</v>
      </c>
      <c r="D1408" s="3">
        <f>VLOOKUP(B1408,SWH!$A$4:$C$19,3,FALSE)</f>
        <v>2090.3200000000002</v>
      </c>
      <c r="E1408" s="3">
        <v>0</v>
      </c>
      <c r="F1408" s="3">
        <v>0</v>
      </c>
      <c r="G1408" s="3">
        <v>669.5</v>
      </c>
      <c r="H1408" s="3">
        <v>433.94</v>
      </c>
      <c r="I1408" s="3">
        <v>64.540000000000006</v>
      </c>
      <c r="J1408" s="3">
        <v>128.72</v>
      </c>
      <c r="K1408" s="3">
        <v>0</v>
      </c>
      <c r="L1408" s="3">
        <v>0</v>
      </c>
      <c r="M1408" s="3">
        <v>115.78</v>
      </c>
      <c r="N1408" s="3">
        <v>0</v>
      </c>
      <c r="O1408" s="3">
        <f>VLOOKUP(B1408,SWH!$A$4:$B$19,2,FALSE)</f>
        <v>0</v>
      </c>
      <c r="P1408" s="3">
        <f t="shared" si="85"/>
        <v>0</v>
      </c>
      <c r="Q1408" s="3">
        <v>0</v>
      </c>
      <c r="R1408" s="3">
        <v>0</v>
      </c>
      <c r="S1408" s="3">
        <v>0</v>
      </c>
      <c r="T1408" s="3">
        <v>54.16</v>
      </c>
      <c r="U1408" s="3">
        <v>0</v>
      </c>
      <c r="V1408" s="3">
        <v>0</v>
      </c>
      <c r="W1408" s="3">
        <f t="shared" si="86"/>
        <v>785.28</v>
      </c>
      <c r="X1408" s="3">
        <f t="shared" si="87"/>
        <v>0</v>
      </c>
      <c r="Y1408" s="3">
        <v>1466.65</v>
      </c>
      <c r="Z1408" s="3">
        <v>0</v>
      </c>
      <c r="AA1408" s="3">
        <f t="shared" si="84"/>
        <v>1466.65</v>
      </c>
    </row>
    <row r="1409" spans="1:27" x14ac:dyDescent="0.25">
      <c r="A1409" s="93">
        <v>2018</v>
      </c>
      <c r="B1409" s="93" t="s">
        <v>62</v>
      </c>
      <c r="C1409" s="121" t="s">
        <v>6</v>
      </c>
      <c r="D1409" s="3">
        <f>VLOOKUP(B1409,SWH!$A$4:$C$19,3,FALSE)</f>
        <v>2090.3200000000002</v>
      </c>
      <c r="E1409" s="3">
        <v>0</v>
      </c>
      <c r="F1409" s="3">
        <v>0</v>
      </c>
      <c r="G1409" s="3">
        <v>582.80999999999995</v>
      </c>
      <c r="H1409" s="3">
        <v>433.94</v>
      </c>
      <c r="I1409" s="3">
        <v>64.53</v>
      </c>
      <c r="J1409" s="3">
        <v>128.72</v>
      </c>
      <c r="K1409" s="3">
        <v>0</v>
      </c>
      <c r="L1409" s="3">
        <v>0</v>
      </c>
      <c r="M1409" s="3">
        <v>139.09</v>
      </c>
      <c r="N1409" s="3">
        <v>0</v>
      </c>
      <c r="O1409" s="3">
        <f>VLOOKUP(B1409,SWH!$A$4:$B$19,2,FALSE)</f>
        <v>0</v>
      </c>
      <c r="P1409" s="3">
        <f t="shared" si="85"/>
        <v>0</v>
      </c>
      <c r="Q1409" s="3">
        <v>0</v>
      </c>
      <c r="R1409" s="3">
        <v>0</v>
      </c>
      <c r="S1409" s="3">
        <v>0</v>
      </c>
      <c r="T1409" s="3">
        <v>54.12</v>
      </c>
      <c r="U1409" s="3">
        <v>0</v>
      </c>
      <c r="V1409" s="3">
        <v>0</v>
      </c>
      <c r="W1409" s="3">
        <f t="shared" si="86"/>
        <v>721.9</v>
      </c>
      <c r="X1409" s="3">
        <f t="shared" si="87"/>
        <v>0</v>
      </c>
      <c r="Y1409" s="3">
        <v>1403.21</v>
      </c>
      <c r="Z1409" s="3">
        <v>0</v>
      </c>
      <c r="AA1409" s="3">
        <f t="shared" si="84"/>
        <v>1403.21</v>
      </c>
    </row>
    <row r="1410" spans="1:27" x14ac:dyDescent="0.25">
      <c r="A1410" s="93">
        <v>2018</v>
      </c>
      <c r="B1410" s="93" t="s">
        <v>62</v>
      </c>
      <c r="C1410" s="121" t="s">
        <v>11</v>
      </c>
      <c r="D1410" s="3">
        <f>VLOOKUP(B1410,SWH!$A$4:$C$19,3,FALSE)</f>
        <v>2090.3200000000002</v>
      </c>
      <c r="E1410" s="3">
        <v>0</v>
      </c>
      <c r="F1410" s="3">
        <v>0</v>
      </c>
      <c r="G1410" s="3">
        <v>425.77</v>
      </c>
      <c r="H1410" s="3">
        <v>433.94</v>
      </c>
      <c r="I1410" s="3">
        <v>64.540000000000006</v>
      </c>
      <c r="J1410" s="3">
        <v>128.72</v>
      </c>
      <c r="K1410" s="3">
        <v>0</v>
      </c>
      <c r="L1410" s="3">
        <v>0</v>
      </c>
      <c r="M1410" s="3">
        <v>89.61</v>
      </c>
      <c r="N1410" s="3">
        <v>0</v>
      </c>
      <c r="O1410" s="3">
        <f>VLOOKUP(B1410,SWH!$A$4:$B$19,2,FALSE)</f>
        <v>0</v>
      </c>
      <c r="P1410" s="3">
        <f t="shared" si="85"/>
        <v>0</v>
      </c>
      <c r="Q1410" s="3">
        <v>0</v>
      </c>
      <c r="R1410" s="3">
        <v>0</v>
      </c>
      <c r="S1410" s="3">
        <v>0</v>
      </c>
      <c r="T1410" s="3">
        <v>55.19</v>
      </c>
      <c r="U1410" s="3">
        <v>0</v>
      </c>
      <c r="V1410" s="3">
        <v>0</v>
      </c>
      <c r="W1410" s="3">
        <f t="shared" si="86"/>
        <v>515.38</v>
      </c>
      <c r="X1410" s="3">
        <f t="shared" si="87"/>
        <v>0</v>
      </c>
      <c r="Y1410" s="3">
        <v>1197.76</v>
      </c>
      <c r="Z1410" s="3">
        <v>0</v>
      </c>
      <c r="AA1410" s="3">
        <f t="shared" ref="AA1410:AA1473" si="88">SUM(Y1410:Z1410)</f>
        <v>1197.76</v>
      </c>
    </row>
    <row r="1411" spans="1:27" x14ac:dyDescent="0.25">
      <c r="A1411" s="93">
        <v>2018</v>
      </c>
      <c r="B1411" s="93" t="s">
        <v>62</v>
      </c>
      <c r="C1411" s="121" t="s">
        <v>13</v>
      </c>
      <c r="D1411" s="3">
        <f>VLOOKUP(B1411,SWH!$A$4:$C$19,3,FALSE)</f>
        <v>2090.3200000000002</v>
      </c>
      <c r="E1411" s="3">
        <v>0</v>
      </c>
      <c r="F1411" s="3">
        <v>3.24</v>
      </c>
      <c r="G1411" s="3">
        <v>460.7</v>
      </c>
      <c r="H1411" s="3">
        <v>433.94</v>
      </c>
      <c r="I1411" s="3">
        <v>64.44</v>
      </c>
      <c r="J1411" s="3">
        <v>128.72</v>
      </c>
      <c r="K1411" s="3">
        <v>0</v>
      </c>
      <c r="L1411" s="3">
        <v>0</v>
      </c>
      <c r="M1411" s="3">
        <v>129.22999999999999</v>
      </c>
      <c r="N1411" s="3">
        <v>0</v>
      </c>
      <c r="O1411" s="3">
        <f>VLOOKUP(B1411,SWH!$A$4:$B$19,2,FALSE)</f>
        <v>0</v>
      </c>
      <c r="P1411" s="3">
        <f t="shared" ref="P1411:P1474" si="89">N1411-O1411</f>
        <v>0</v>
      </c>
      <c r="Q1411" s="3">
        <v>0</v>
      </c>
      <c r="R1411" s="3">
        <v>0</v>
      </c>
      <c r="S1411" s="3">
        <v>0</v>
      </c>
      <c r="T1411" s="3">
        <v>55.24</v>
      </c>
      <c r="U1411" s="3">
        <v>0</v>
      </c>
      <c r="V1411" s="3">
        <v>0</v>
      </c>
      <c r="W1411" s="3">
        <f t="shared" ref="W1411:W1474" si="90">E1411+G1411+M1411+SUM(P1411:S1411)</f>
        <v>589.92999999999995</v>
      </c>
      <c r="X1411" s="3">
        <f t="shared" ref="X1411:X1474" si="91">F1411</f>
        <v>3.24</v>
      </c>
      <c r="Y1411" s="3">
        <v>1272.27</v>
      </c>
      <c r="Z1411" s="3">
        <v>3.24</v>
      </c>
      <c r="AA1411" s="3">
        <f t="shared" si="88"/>
        <v>1275.51</v>
      </c>
    </row>
    <row r="1412" spans="1:27" x14ac:dyDescent="0.25">
      <c r="A1412" s="93">
        <v>2018</v>
      </c>
      <c r="B1412" s="93" t="s">
        <v>62</v>
      </c>
      <c r="C1412" s="121" t="s">
        <v>19</v>
      </c>
      <c r="D1412" s="3">
        <f>VLOOKUP(B1412,SWH!$A$4:$C$19,3,FALSE)</f>
        <v>2090.3200000000002</v>
      </c>
      <c r="E1412" s="3">
        <v>0</v>
      </c>
      <c r="F1412" s="3">
        <v>18.52</v>
      </c>
      <c r="G1412" s="3">
        <v>347.89</v>
      </c>
      <c r="H1412" s="3">
        <v>433.94</v>
      </c>
      <c r="I1412" s="3">
        <v>64.41</v>
      </c>
      <c r="J1412" s="3">
        <v>128.72</v>
      </c>
      <c r="K1412" s="3">
        <v>0</v>
      </c>
      <c r="L1412" s="3">
        <v>0</v>
      </c>
      <c r="M1412" s="3">
        <v>95.45</v>
      </c>
      <c r="N1412" s="3">
        <v>0</v>
      </c>
      <c r="O1412" s="3">
        <f>VLOOKUP(B1412,SWH!$A$4:$B$19,2,FALSE)</f>
        <v>0</v>
      </c>
      <c r="P1412" s="3">
        <f t="shared" si="89"/>
        <v>0</v>
      </c>
      <c r="Q1412" s="3">
        <v>0</v>
      </c>
      <c r="R1412" s="3">
        <v>0</v>
      </c>
      <c r="S1412" s="3">
        <v>0</v>
      </c>
      <c r="T1412" s="3">
        <v>56.39</v>
      </c>
      <c r="U1412" s="3">
        <v>0</v>
      </c>
      <c r="V1412" s="3">
        <v>0</v>
      </c>
      <c r="W1412" s="3">
        <f t="shared" si="90"/>
        <v>443.34</v>
      </c>
      <c r="X1412" s="3">
        <f t="shared" si="91"/>
        <v>18.52</v>
      </c>
      <c r="Y1412" s="3">
        <v>1126.8</v>
      </c>
      <c r="Z1412" s="3">
        <v>18.52</v>
      </c>
      <c r="AA1412" s="3">
        <f t="shared" si="88"/>
        <v>1145.32</v>
      </c>
    </row>
    <row r="1413" spans="1:27" x14ac:dyDescent="0.25">
      <c r="A1413" s="93">
        <v>2018</v>
      </c>
      <c r="B1413" s="93" t="s">
        <v>62</v>
      </c>
      <c r="C1413" s="121" t="s">
        <v>20</v>
      </c>
      <c r="D1413" s="3">
        <f>VLOOKUP(B1413,SWH!$A$4:$C$19,3,FALSE)</f>
        <v>2090.3200000000002</v>
      </c>
      <c r="E1413" s="3">
        <v>0</v>
      </c>
      <c r="F1413" s="3">
        <v>5.39</v>
      </c>
      <c r="G1413" s="3">
        <v>272</v>
      </c>
      <c r="H1413" s="3">
        <v>433.94</v>
      </c>
      <c r="I1413" s="3">
        <v>64.47</v>
      </c>
      <c r="J1413" s="3">
        <v>128.72</v>
      </c>
      <c r="K1413" s="3">
        <v>0</v>
      </c>
      <c r="L1413" s="3">
        <v>0</v>
      </c>
      <c r="M1413" s="3">
        <v>116.47</v>
      </c>
      <c r="N1413" s="3">
        <v>0</v>
      </c>
      <c r="O1413" s="3">
        <f>VLOOKUP(B1413,SWH!$A$4:$B$19,2,FALSE)</f>
        <v>0</v>
      </c>
      <c r="P1413" s="3">
        <f t="shared" si="89"/>
        <v>0</v>
      </c>
      <c r="Q1413" s="3">
        <v>0</v>
      </c>
      <c r="R1413" s="3">
        <v>0</v>
      </c>
      <c r="S1413" s="3">
        <v>0</v>
      </c>
      <c r="T1413" s="3">
        <v>56.47</v>
      </c>
      <c r="U1413" s="3">
        <v>0</v>
      </c>
      <c r="V1413" s="3">
        <v>0</v>
      </c>
      <c r="W1413" s="3">
        <f t="shared" si="90"/>
        <v>388.47</v>
      </c>
      <c r="X1413" s="3">
        <f t="shared" si="91"/>
        <v>5.39</v>
      </c>
      <c r="Y1413" s="3">
        <v>1072.07</v>
      </c>
      <c r="Z1413" s="3">
        <v>5.39</v>
      </c>
      <c r="AA1413" s="3">
        <f t="shared" si="88"/>
        <v>1077.46</v>
      </c>
    </row>
    <row r="1414" spans="1:27" x14ac:dyDescent="0.25">
      <c r="A1414" s="93">
        <v>2018</v>
      </c>
      <c r="B1414" s="93" t="s">
        <v>62</v>
      </c>
      <c r="C1414" s="121" t="s">
        <v>3</v>
      </c>
      <c r="D1414" s="3">
        <f>VLOOKUP(B1414,SWH!$A$4:$C$19,3,FALSE)</f>
        <v>2090.3200000000002</v>
      </c>
      <c r="E1414" s="3">
        <v>0</v>
      </c>
      <c r="F1414" s="3">
        <v>180.8</v>
      </c>
      <c r="G1414" s="3">
        <v>175.86</v>
      </c>
      <c r="H1414" s="3">
        <v>433.94</v>
      </c>
      <c r="I1414" s="3">
        <v>64.45</v>
      </c>
      <c r="J1414" s="3">
        <v>128.72</v>
      </c>
      <c r="K1414" s="3">
        <v>0</v>
      </c>
      <c r="L1414" s="3">
        <v>0</v>
      </c>
      <c r="M1414" s="3">
        <v>87.48</v>
      </c>
      <c r="N1414" s="3">
        <v>0</v>
      </c>
      <c r="O1414" s="3">
        <f>VLOOKUP(B1414,SWH!$A$4:$B$19,2,FALSE)</f>
        <v>0</v>
      </c>
      <c r="P1414" s="3">
        <f t="shared" si="89"/>
        <v>0</v>
      </c>
      <c r="Q1414" s="3">
        <v>0</v>
      </c>
      <c r="R1414" s="3">
        <v>0</v>
      </c>
      <c r="S1414" s="3">
        <v>0</v>
      </c>
      <c r="T1414" s="3">
        <v>58.47</v>
      </c>
      <c r="U1414" s="3">
        <v>0</v>
      </c>
      <c r="V1414" s="3">
        <v>0</v>
      </c>
      <c r="W1414" s="3">
        <f t="shared" si="90"/>
        <v>263.34000000000003</v>
      </c>
      <c r="X1414" s="3">
        <f t="shared" si="91"/>
        <v>180.8</v>
      </c>
      <c r="Y1414" s="3">
        <v>948.93</v>
      </c>
      <c r="Z1414" s="3">
        <v>180.8</v>
      </c>
      <c r="AA1414" s="3">
        <f t="shared" si="88"/>
        <v>1129.73</v>
      </c>
    </row>
    <row r="1415" spans="1:27" x14ac:dyDescent="0.25">
      <c r="A1415" s="93">
        <v>2018</v>
      </c>
      <c r="B1415" s="93" t="s">
        <v>62</v>
      </c>
      <c r="C1415" s="121" t="s">
        <v>7</v>
      </c>
      <c r="D1415" s="3">
        <f>VLOOKUP(B1415,SWH!$A$4:$C$19,3,FALSE)</f>
        <v>2090.3200000000002</v>
      </c>
      <c r="E1415" s="3">
        <v>0</v>
      </c>
      <c r="F1415" s="3">
        <v>46.87</v>
      </c>
      <c r="G1415" s="3">
        <v>166.72</v>
      </c>
      <c r="H1415" s="3">
        <v>433.94</v>
      </c>
      <c r="I1415" s="3">
        <v>64.45</v>
      </c>
      <c r="J1415" s="3">
        <v>128.72</v>
      </c>
      <c r="K1415" s="3">
        <v>0</v>
      </c>
      <c r="L1415" s="3">
        <v>0</v>
      </c>
      <c r="M1415" s="3">
        <v>127.9</v>
      </c>
      <c r="N1415" s="3">
        <v>0</v>
      </c>
      <c r="O1415" s="3">
        <f>VLOOKUP(B1415,SWH!$A$4:$B$19,2,FALSE)</f>
        <v>0</v>
      </c>
      <c r="P1415" s="3">
        <f t="shared" si="89"/>
        <v>0</v>
      </c>
      <c r="Q1415" s="3">
        <v>0</v>
      </c>
      <c r="R1415" s="3">
        <v>0</v>
      </c>
      <c r="S1415" s="3">
        <v>0</v>
      </c>
      <c r="T1415" s="3">
        <v>57.92</v>
      </c>
      <c r="U1415" s="3">
        <v>0</v>
      </c>
      <c r="V1415" s="3">
        <v>0</v>
      </c>
      <c r="W1415" s="3">
        <f t="shared" si="90"/>
        <v>294.62</v>
      </c>
      <c r="X1415" s="3">
        <f t="shared" si="91"/>
        <v>46.87</v>
      </c>
      <c r="Y1415" s="3">
        <v>979.65</v>
      </c>
      <c r="Z1415" s="3">
        <v>46.87</v>
      </c>
      <c r="AA1415" s="3">
        <f t="shared" si="88"/>
        <v>1026.52</v>
      </c>
    </row>
    <row r="1416" spans="1:27" x14ac:dyDescent="0.25">
      <c r="A1416" s="93">
        <v>2018</v>
      </c>
      <c r="B1416" s="93" t="s">
        <v>62</v>
      </c>
      <c r="C1416" s="121" t="s">
        <v>17</v>
      </c>
      <c r="D1416" s="3">
        <f>VLOOKUP(B1416,SWH!$A$4:$C$19,3,FALSE)</f>
        <v>2090.3200000000002</v>
      </c>
      <c r="E1416" s="3">
        <v>0</v>
      </c>
      <c r="F1416" s="3">
        <v>6.52</v>
      </c>
      <c r="G1416" s="3">
        <v>68.69</v>
      </c>
      <c r="H1416" s="3">
        <v>433.94</v>
      </c>
      <c r="I1416" s="3">
        <v>64.56</v>
      </c>
      <c r="J1416" s="3">
        <v>128.72</v>
      </c>
      <c r="K1416" s="3">
        <v>0</v>
      </c>
      <c r="L1416" s="3">
        <v>0</v>
      </c>
      <c r="M1416" s="3">
        <v>151.59</v>
      </c>
      <c r="N1416" s="3">
        <v>0</v>
      </c>
      <c r="O1416" s="3">
        <f>VLOOKUP(B1416,SWH!$A$4:$B$19,2,FALSE)</f>
        <v>0</v>
      </c>
      <c r="P1416" s="3">
        <f t="shared" si="89"/>
        <v>0</v>
      </c>
      <c r="Q1416" s="3">
        <v>0</v>
      </c>
      <c r="R1416" s="3">
        <v>0</v>
      </c>
      <c r="S1416" s="3">
        <v>0</v>
      </c>
      <c r="T1416" s="3">
        <v>58.62</v>
      </c>
      <c r="U1416" s="3">
        <v>0</v>
      </c>
      <c r="V1416" s="3">
        <v>0</v>
      </c>
      <c r="W1416" s="3">
        <f t="shared" si="90"/>
        <v>220.28</v>
      </c>
      <c r="X1416" s="3">
        <f t="shared" si="91"/>
        <v>6.52</v>
      </c>
      <c r="Y1416" s="3">
        <v>906.12</v>
      </c>
      <c r="Z1416" s="3">
        <v>6.52</v>
      </c>
      <c r="AA1416" s="3">
        <f t="shared" si="88"/>
        <v>912.64</v>
      </c>
    </row>
    <row r="1417" spans="1:27" x14ac:dyDescent="0.25">
      <c r="A1417" s="93">
        <v>2018</v>
      </c>
      <c r="B1417" s="93" t="s">
        <v>62</v>
      </c>
      <c r="C1417" s="121" t="s">
        <v>14</v>
      </c>
      <c r="D1417" s="3">
        <f>VLOOKUP(B1417,SWH!$A$4:$C$19,3,FALSE)</f>
        <v>2090.3200000000002</v>
      </c>
      <c r="E1417" s="3">
        <v>0</v>
      </c>
      <c r="F1417" s="3">
        <v>454.08</v>
      </c>
      <c r="G1417" s="3">
        <v>111.54</v>
      </c>
      <c r="H1417" s="3">
        <v>433.94</v>
      </c>
      <c r="I1417" s="3">
        <v>64.59</v>
      </c>
      <c r="J1417" s="3">
        <v>128.72</v>
      </c>
      <c r="K1417" s="3">
        <v>0</v>
      </c>
      <c r="L1417" s="3">
        <v>0</v>
      </c>
      <c r="M1417" s="3">
        <v>96.1</v>
      </c>
      <c r="N1417" s="3">
        <v>0</v>
      </c>
      <c r="O1417" s="3">
        <f>VLOOKUP(B1417,SWH!$A$4:$B$19,2,FALSE)</f>
        <v>0</v>
      </c>
      <c r="P1417" s="3">
        <f t="shared" si="89"/>
        <v>0</v>
      </c>
      <c r="Q1417" s="3">
        <v>0</v>
      </c>
      <c r="R1417" s="3">
        <v>0</v>
      </c>
      <c r="S1417" s="3">
        <v>0</v>
      </c>
      <c r="T1417" s="3">
        <v>60.1</v>
      </c>
      <c r="U1417" s="3">
        <v>0</v>
      </c>
      <c r="V1417" s="3">
        <v>0</v>
      </c>
      <c r="W1417" s="3">
        <f t="shared" si="90"/>
        <v>207.64</v>
      </c>
      <c r="X1417" s="3">
        <f t="shared" si="91"/>
        <v>454.08</v>
      </c>
      <c r="Y1417" s="3">
        <v>894.98</v>
      </c>
      <c r="Z1417" s="3">
        <v>454.08</v>
      </c>
      <c r="AA1417" s="3">
        <f t="shared" si="88"/>
        <v>1349.06</v>
      </c>
    </row>
    <row r="1418" spans="1:27" x14ac:dyDescent="0.25">
      <c r="A1418" s="93">
        <v>2018</v>
      </c>
      <c r="B1418" s="93" t="s">
        <v>62</v>
      </c>
      <c r="C1418" s="121" t="s">
        <v>2</v>
      </c>
      <c r="D1418" s="3">
        <f>VLOOKUP(B1418,SWH!$A$4:$C$19,3,FALSE)</f>
        <v>2090.3200000000002</v>
      </c>
      <c r="E1418" s="3">
        <v>0</v>
      </c>
      <c r="F1418" s="3">
        <v>113.24</v>
      </c>
      <c r="G1418" s="3">
        <v>108.45</v>
      </c>
      <c r="H1418" s="3">
        <v>433.94</v>
      </c>
      <c r="I1418" s="3">
        <v>64.430000000000007</v>
      </c>
      <c r="J1418" s="3">
        <v>128.72</v>
      </c>
      <c r="K1418" s="3">
        <v>0</v>
      </c>
      <c r="L1418" s="3">
        <v>0</v>
      </c>
      <c r="M1418" s="3">
        <v>188.09</v>
      </c>
      <c r="N1418" s="3">
        <v>0</v>
      </c>
      <c r="O1418" s="3">
        <f>VLOOKUP(B1418,SWH!$A$4:$B$19,2,FALSE)</f>
        <v>0</v>
      </c>
      <c r="P1418" s="3">
        <f t="shared" si="89"/>
        <v>0</v>
      </c>
      <c r="Q1418" s="3">
        <v>0</v>
      </c>
      <c r="R1418" s="3">
        <v>0</v>
      </c>
      <c r="S1418" s="3">
        <v>0</v>
      </c>
      <c r="T1418" s="3">
        <v>59.57</v>
      </c>
      <c r="U1418" s="3">
        <v>0</v>
      </c>
      <c r="V1418" s="3">
        <v>0</v>
      </c>
      <c r="W1418" s="3">
        <f t="shared" si="90"/>
        <v>296.54000000000002</v>
      </c>
      <c r="X1418" s="3">
        <f t="shared" si="91"/>
        <v>113.24</v>
      </c>
      <c r="Y1418" s="3">
        <v>983.2</v>
      </c>
      <c r="Z1418" s="3">
        <v>113.24</v>
      </c>
      <c r="AA1418" s="3">
        <f t="shared" si="88"/>
        <v>1096.44</v>
      </c>
    </row>
    <row r="1419" spans="1:27" x14ac:dyDescent="0.25">
      <c r="A1419" s="93">
        <v>2018</v>
      </c>
      <c r="B1419" s="93" t="s">
        <v>62</v>
      </c>
      <c r="C1419" s="121" t="s">
        <v>18</v>
      </c>
      <c r="D1419" s="3">
        <f>VLOOKUP(B1419,SWH!$A$4:$C$19,3,FALSE)</f>
        <v>2090.3200000000002</v>
      </c>
      <c r="E1419" s="3">
        <v>0</v>
      </c>
      <c r="F1419" s="3">
        <v>309.26</v>
      </c>
      <c r="G1419" s="3">
        <v>31.24</v>
      </c>
      <c r="H1419" s="3">
        <v>433.94</v>
      </c>
      <c r="I1419" s="3">
        <v>64.58</v>
      </c>
      <c r="J1419" s="3">
        <v>128.72</v>
      </c>
      <c r="K1419" s="3">
        <v>0</v>
      </c>
      <c r="L1419" s="3">
        <v>0</v>
      </c>
      <c r="M1419" s="3">
        <v>152.69</v>
      </c>
      <c r="N1419" s="3">
        <v>0</v>
      </c>
      <c r="O1419" s="3">
        <f>VLOOKUP(B1419,SWH!$A$4:$B$19,2,FALSE)</f>
        <v>0</v>
      </c>
      <c r="P1419" s="3">
        <f t="shared" si="89"/>
        <v>0</v>
      </c>
      <c r="Q1419" s="3">
        <v>0</v>
      </c>
      <c r="R1419" s="3">
        <v>0</v>
      </c>
      <c r="S1419" s="3">
        <v>0</v>
      </c>
      <c r="T1419" s="3">
        <v>60.59</v>
      </c>
      <c r="U1419" s="3">
        <v>0</v>
      </c>
      <c r="V1419" s="3">
        <v>0</v>
      </c>
      <c r="W1419" s="3">
        <f t="shared" si="90"/>
        <v>183.93</v>
      </c>
      <c r="X1419" s="3">
        <f t="shared" si="91"/>
        <v>309.26</v>
      </c>
      <c r="Y1419" s="3">
        <v>871.76</v>
      </c>
      <c r="Z1419" s="3">
        <v>309.26</v>
      </c>
      <c r="AA1419" s="3">
        <f t="shared" si="88"/>
        <v>1181.02</v>
      </c>
    </row>
    <row r="1420" spans="1:27" x14ac:dyDescent="0.25">
      <c r="A1420" s="93">
        <v>2018</v>
      </c>
      <c r="B1420" s="93" t="s">
        <v>62</v>
      </c>
      <c r="C1420" s="121" t="s">
        <v>4</v>
      </c>
      <c r="D1420" s="3">
        <f>VLOOKUP(B1420,SWH!$A$4:$C$19,3,FALSE)</f>
        <v>2090.3200000000002</v>
      </c>
      <c r="E1420" s="3">
        <v>0</v>
      </c>
      <c r="F1420" s="3">
        <v>678.56</v>
      </c>
      <c r="G1420" s="3">
        <v>59.51</v>
      </c>
      <c r="H1420" s="3">
        <v>433.94</v>
      </c>
      <c r="I1420" s="3">
        <v>64.48</v>
      </c>
      <c r="J1420" s="3">
        <v>128.72</v>
      </c>
      <c r="K1420" s="3">
        <v>0</v>
      </c>
      <c r="L1420" s="3">
        <v>0</v>
      </c>
      <c r="M1420" s="3">
        <v>125.56</v>
      </c>
      <c r="N1420" s="3">
        <v>0</v>
      </c>
      <c r="O1420" s="3">
        <f>VLOOKUP(B1420,SWH!$A$4:$B$19,2,FALSE)</f>
        <v>0</v>
      </c>
      <c r="P1420" s="3">
        <f t="shared" si="89"/>
        <v>0</v>
      </c>
      <c r="Q1420" s="3">
        <v>0</v>
      </c>
      <c r="R1420" s="3">
        <v>0</v>
      </c>
      <c r="S1420" s="3">
        <v>0</v>
      </c>
      <c r="T1420" s="3">
        <v>61.46</v>
      </c>
      <c r="U1420" s="3">
        <v>0</v>
      </c>
      <c r="V1420" s="3">
        <v>0</v>
      </c>
      <c r="W1420" s="3">
        <f t="shared" si="90"/>
        <v>185.07</v>
      </c>
      <c r="X1420" s="3">
        <f t="shared" si="91"/>
        <v>678.56</v>
      </c>
      <c r="Y1420" s="3">
        <v>873.66</v>
      </c>
      <c r="Z1420" s="3">
        <v>678.56</v>
      </c>
      <c r="AA1420" s="3">
        <f t="shared" si="88"/>
        <v>1552.2199999999998</v>
      </c>
    </row>
    <row r="1421" spans="1:27" x14ac:dyDescent="0.25">
      <c r="A1421" s="93">
        <v>2018</v>
      </c>
      <c r="B1421" s="93" t="s">
        <v>62</v>
      </c>
      <c r="C1421" s="121" t="s">
        <v>5</v>
      </c>
      <c r="D1421" s="3">
        <f>VLOOKUP(B1421,SWH!$A$4:$C$19,3,FALSE)</f>
        <v>2090.3200000000002</v>
      </c>
      <c r="E1421" s="3">
        <v>0</v>
      </c>
      <c r="F1421" s="3">
        <v>346.55</v>
      </c>
      <c r="G1421" s="3">
        <v>78.78</v>
      </c>
      <c r="H1421" s="3">
        <v>433.94</v>
      </c>
      <c r="I1421" s="3">
        <v>64.55</v>
      </c>
      <c r="J1421" s="3">
        <v>128.72</v>
      </c>
      <c r="K1421" s="3">
        <v>0</v>
      </c>
      <c r="L1421" s="3">
        <v>0</v>
      </c>
      <c r="M1421" s="3">
        <v>181.58</v>
      </c>
      <c r="N1421" s="3">
        <v>0</v>
      </c>
      <c r="O1421" s="3">
        <f>VLOOKUP(B1421,SWH!$A$4:$B$19,2,FALSE)</f>
        <v>0</v>
      </c>
      <c r="P1421" s="3">
        <f t="shared" si="89"/>
        <v>0</v>
      </c>
      <c r="Q1421" s="3">
        <v>0</v>
      </c>
      <c r="R1421" s="3">
        <v>0</v>
      </c>
      <c r="S1421" s="3">
        <v>0</v>
      </c>
      <c r="T1421" s="3">
        <v>61.02</v>
      </c>
      <c r="U1421" s="3">
        <v>0</v>
      </c>
      <c r="V1421" s="3">
        <v>0</v>
      </c>
      <c r="W1421" s="3">
        <f t="shared" si="90"/>
        <v>260.36</v>
      </c>
      <c r="X1421" s="3">
        <f t="shared" si="91"/>
        <v>346.55</v>
      </c>
      <c r="Y1421" s="3">
        <v>948.58</v>
      </c>
      <c r="Z1421" s="3">
        <v>346.55</v>
      </c>
      <c r="AA1421" s="3">
        <f t="shared" si="88"/>
        <v>1295.1300000000001</v>
      </c>
    </row>
    <row r="1422" spans="1:27" x14ac:dyDescent="0.25">
      <c r="A1422" s="93">
        <v>2018</v>
      </c>
      <c r="B1422" s="93" t="s">
        <v>62</v>
      </c>
      <c r="C1422" s="121" t="s">
        <v>15</v>
      </c>
      <c r="D1422" s="3">
        <f>VLOOKUP(B1422,SWH!$A$4:$C$19,3,FALSE)</f>
        <v>2090.3200000000002</v>
      </c>
      <c r="E1422" s="3">
        <v>0</v>
      </c>
      <c r="F1422" s="3">
        <v>401.59</v>
      </c>
      <c r="G1422" s="3">
        <v>16.29</v>
      </c>
      <c r="H1422" s="3">
        <v>433.94</v>
      </c>
      <c r="I1422" s="3">
        <v>64.540000000000006</v>
      </c>
      <c r="J1422" s="3">
        <v>128.72</v>
      </c>
      <c r="K1422" s="3">
        <v>0</v>
      </c>
      <c r="L1422" s="3">
        <v>0</v>
      </c>
      <c r="M1422" s="3">
        <v>145.78</v>
      </c>
      <c r="N1422" s="3">
        <v>0</v>
      </c>
      <c r="O1422" s="3">
        <f>VLOOKUP(B1422,SWH!$A$4:$B$19,2,FALSE)</f>
        <v>0</v>
      </c>
      <c r="P1422" s="3">
        <f t="shared" si="89"/>
        <v>0</v>
      </c>
      <c r="Q1422" s="3">
        <v>0</v>
      </c>
      <c r="R1422" s="3">
        <v>0</v>
      </c>
      <c r="S1422" s="3">
        <v>0</v>
      </c>
      <c r="T1422" s="3">
        <v>61.38</v>
      </c>
      <c r="U1422" s="3">
        <v>0</v>
      </c>
      <c r="V1422" s="3">
        <v>0</v>
      </c>
      <c r="W1422" s="3">
        <f t="shared" si="90"/>
        <v>162.07</v>
      </c>
      <c r="X1422" s="3">
        <f t="shared" si="91"/>
        <v>401.59</v>
      </c>
      <c r="Y1422" s="3">
        <v>850.65</v>
      </c>
      <c r="Z1422" s="3">
        <v>401.59</v>
      </c>
      <c r="AA1422" s="3">
        <f t="shared" si="88"/>
        <v>1252.24</v>
      </c>
    </row>
    <row r="1423" spans="1:27" x14ac:dyDescent="0.25">
      <c r="A1423" s="93">
        <v>2018</v>
      </c>
      <c r="B1423" s="93" t="s">
        <v>62</v>
      </c>
      <c r="C1423" s="121" t="s">
        <v>16</v>
      </c>
      <c r="D1423" s="3">
        <f>VLOOKUP(B1423,SWH!$A$4:$C$19,3,FALSE)</f>
        <v>2090.3200000000002</v>
      </c>
      <c r="E1423" s="3">
        <v>0</v>
      </c>
      <c r="F1423" s="3">
        <v>953.59</v>
      </c>
      <c r="G1423" s="3">
        <v>72.75</v>
      </c>
      <c r="H1423" s="3">
        <v>433.94</v>
      </c>
      <c r="I1423" s="3">
        <v>64.52</v>
      </c>
      <c r="J1423" s="3">
        <v>128.72</v>
      </c>
      <c r="K1423" s="3">
        <v>0</v>
      </c>
      <c r="L1423" s="3">
        <v>0</v>
      </c>
      <c r="M1423" s="3">
        <v>96.82</v>
      </c>
      <c r="N1423" s="3">
        <v>0</v>
      </c>
      <c r="O1423" s="3">
        <f>VLOOKUP(B1423,SWH!$A$4:$B$19,2,FALSE)</f>
        <v>0</v>
      </c>
      <c r="P1423" s="3">
        <f t="shared" si="89"/>
        <v>0</v>
      </c>
      <c r="Q1423" s="3">
        <v>0</v>
      </c>
      <c r="R1423" s="3">
        <v>0</v>
      </c>
      <c r="S1423" s="3">
        <v>0</v>
      </c>
      <c r="T1423" s="3">
        <v>62.45</v>
      </c>
      <c r="U1423" s="3">
        <v>0</v>
      </c>
      <c r="V1423" s="3">
        <v>0</v>
      </c>
      <c r="W1423" s="3">
        <f t="shared" si="90"/>
        <v>169.57</v>
      </c>
      <c r="X1423" s="3">
        <f t="shared" si="91"/>
        <v>953.59</v>
      </c>
      <c r="Y1423" s="3">
        <v>859.19</v>
      </c>
      <c r="Z1423" s="3">
        <v>953.59</v>
      </c>
      <c r="AA1423" s="3">
        <f t="shared" si="88"/>
        <v>1812.7800000000002</v>
      </c>
    </row>
    <row r="1424" spans="1:27" x14ac:dyDescent="0.25">
      <c r="A1424" s="93">
        <v>2018</v>
      </c>
      <c r="B1424" s="93" t="s">
        <v>62</v>
      </c>
      <c r="C1424" s="121" t="s">
        <v>9</v>
      </c>
      <c r="D1424" s="3">
        <f>VLOOKUP(B1424,SWH!$A$4:$C$19,3,FALSE)</f>
        <v>2090.3200000000002</v>
      </c>
      <c r="E1424" s="3">
        <v>0</v>
      </c>
      <c r="F1424" s="3">
        <v>632.30999999999995</v>
      </c>
      <c r="G1424" s="3">
        <v>48.28</v>
      </c>
      <c r="H1424" s="3">
        <v>433.94</v>
      </c>
      <c r="I1424" s="3">
        <v>64.44</v>
      </c>
      <c r="J1424" s="3">
        <v>128.72</v>
      </c>
      <c r="K1424" s="3">
        <v>0</v>
      </c>
      <c r="L1424" s="3">
        <v>0</v>
      </c>
      <c r="M1424" s="3">
        <v>181.17</v>
      </c>
      <c r="N1424" s="3">
        <v>0</v>
      </c>
      <c r="O1424" s="3">
        <f>VLOOKUP(B1424,SWH!$A$4:$B$19,2,FALSE)</f>
        <v>0</v>
      </c>
      <c r="P1424" s="3">
        <f t="shared" si="89"/>
        <v>0</v>
      </c>
      <c r="Q1424" s="3">
        <v>0</v>
      </c>
      <c r="R1424" s="3">
        <v>0</v>
      </c>
      <c r="S1424" s="3">
        <v>0</v>
      </c>
      <c r="T1424" s="3">
        <v>62.18</v>
      </c>
      <c r="U1424" s="3">
        <v>0</v>
      </c>
      <c r="V1424" s="3">
        <v>0</v>
      </c>
      <c r="W1424" s="3">
        <f t="shared" si="90"/>
        <v>229.45</v>
      </c>
      <c r="X1424" s="3">
        <f t="shared" si="91"/>
        <v>632.30999999999995</v>
      </c>
      <c r="Y1424" s="3">
        <v>918.73</v>
      </c>
      <c r="Z1424" s="3">
        <v>632.30999999999995</v>
      </c>
      <c r="AA1424" s="3">
        <f t="shared" si="88"/>
        <v>1551.04</v>
      </c>
    </row>
    <row r="1425" spans="1:27" x14ac:dyDescent="0.25">
      <c r="A1425" s="93">
        <v>2018</v>
      </c>
      <c r="B1425" s="93" t="s">
        <v>62</v>
      </c>
      <c r="C1425" s="121" t="s">
        <v>12</v>
      </c>
      <c r="D1425" s="3">
        <f>VLOOKUP(B1425,SWH!$A$4:$C$19,3,FALSE)</f>
        <v>2090.3200000000002</v>
      </c>
      <c r="E1425" s="3">
        <v>0</v>
      </c>
      <c r="F1425" s="3">
        <v>1100.18</v>
      </c>
      <c r="G1425" s="3">
        <v>48.87</v>
      </c>
      <c r="H1425" s="3">
        <v>433.94</v>
      </c>
      <c r="I1425" s="3">
        <v>64.55</v>
      </c>
      <c r="J1425" s="3">
        <v>128.72</v>
      </c>
      <c r="K1425" s="3">
        <v>0</v>
      </c>
      <c r="L1425" s="3">
        <v>0</v>
      </c>
      <c r="M1425" s="3">
        <v>122.25</v>
      </c>
      <c r="N1425" s="3">
        <v>0</v>
      </c>
      <c r="O1425" s="3">
        <f>VLOOKUP(B1425,SWH!$A$4:$B$19,2,FALSE)</f>
        <v>0</v>
      </c>
      <c r="P1425" s="3">
        <f t="shared" si="89"/>
        <v>0</v>
      </c>
      <c r="Q1425" s="3">
        <v>0</v>
      </c>
      <c r="R1425" s="3">
        <v>0</v>
      </c>
      <c r="S1425" s="3">
        <v>0</v>
      </c>
      <c r="T1425" s="3">
        <v>63.58</v>
      </c>
      <c r="U1425" s="3">
        <v>0</v>
      </c>
      <c r="V1425" s="3">
        <v>0</v>
      </c>
      <c r="W1425" s="3">
        <f t="shared" si="90"/>
        <v>171.12</v>
      </c>
      <c r="X1425" s="3">
        <f t="shared" si="91"/>
        <v>1100.18</v>
      </c>
      <c r="Y1425" s="3">
        <v>861.91</v>
      </c>
      <c r="Z1425" s="3">
        <v>1100.18</v>
      </c>
      <c r="AA1425" s="3">
        <f t="shared" si="88"/>
        <v>1962.0900000000001</v>
      </c>
    </row>
    <row r="1426" spans="1:27" x14ac:dyDescent="0.25">
      <c r="A1426" s="93">
        <v>2018</v>
      </c>
      <c r="B1426" s="93" t="s">
        <v>62</v>
      </c>
      <c r="C1426" s="121" t="s">
        <v>8</v>
      </c>
      <c r="D1426" s="3">
        <f>VLOOKUP(B1426,SWH!$A$4:$C$19,3,FALSE)</f>
        <v>2090.3200000000002</v>
      </c>
      <c r="E1426" s="3">
        <v>0</v>
      </c>
      <c r="F1426" s="3">
        <v>1298.6199999999999</v>
      </c>
      <c r="G1426" s="3">
        <v>15.41</v>
      </c>
      <c r="H1426" s="3">
        <v>433.94</v>
      </c>
      <c r="I1426" s="3">
        <v>65</v>
      </c>
      <c r="J1426" s="3">
        <v>128.72</v>
      </c>
      <c r="K1426" s="3">
        <v>0</v>
      </c>
      <c r="L1426" s="3">
        <v>0</v>
      </c>
      <c r="M1426" s="3">
        <v>180.51</v>
      </c>
      <c r="N1426" s="3">
        <v>0</v>
      </c>
      <c r="O1426" s="3">
        <f>VLOOKUP(B1426,SWH!$A$4:$B$19,2,FALSE)</f>
        <v>0</v>
      </c>
      <c r="P1426" s="3">
        <f t="shared" si="89"/>
        <v>0</v>
      </c>
      <c r="Q1426" s="3">
        <v>0</v>
      </c>
      <c r="R1426" s="3">
        <v>0</v>
      </c>
      <c r="S1426" s="3">
        <v>9.5500000000000007</v>
      </c>
      <c r="T1426" s="3">
        <v>65.13</v>
      </c>
      <c r="U1426" s="3">
        <v>0</v>
      </c>
      <c r="V1426" s="3">
        <v>0</v>
      </c>
      <c r="W1426" s="3">
        <f t="shared" si="90"/>
        <v>205.47</v>
      </c>
      <c r="X1426" s="3">
        <f t="shared" si="91"/>
        <v>1298.6199999999999</v>
      </c>
      <c r="Y1426" s="3">
        <v>898.25</v>
      </c>
      <c r="Z1426" s="3">
        <v>1298.6199999999999</v>
      </c>
      <c r="AA1426" s="3">
        <f t="shared" si="88"/>
        <v>2196.87</v>
      </c>
    </row>
    <row r="1427" spans="1:27" x14ac:dyDescent="0.25">
      <c r="A1427" s="93">
        <v>2006</v>
      </c>
      <c r="B1427" s="93" t="s">
        <v>1</v>
      </c>
      <c r="C1427" s="121" t="s">
        <v>10</v>
      </c>
      <c r="D1427" s="3">
        <f>VLOOKUP(B1427,SWH!$A$4:$C$19,3,FALSE)</f>
        <v>4835.13</v>
      </c>
      <c r="E1427" s="3">
        <v>0</v>
      </c>
      <c r="F1427" s="3">
        <v>55.19</v>
      </c>
      <c r="G1427" s="3">
        <v>226.19</v>
      </c>
      <c r="H1427" s="3">
        <v>476.13</v>
      </c>
      <c r="I1427" s="3">
        <v>123.64</v>
      </c>
      <c r="J1427" s="3">
        <v>139.28</v>
      </c>
      <c r="K1427" s="3">
        <v>0</v>
      </c>
      <c r="L1427" s="3">
        <v>0</v>
      </c>
      <c r="M1427" s="3">
        <v>88.36</v>
      </c>
      <c r="N1427" s="3">
        <v>0</v>
      </c>
      <c r="O1427" s="3">
        <f>VLOOKUP(B1427,SWH!$A$4:$B$19,2,FALSE)</f>
        <v>0</v>
      </c>
      <c r="P1427" s="3">
        <f t="shared" si="89"/>
        <v>0</v>
      </c>
      <c r="Q1427" s="3">
        <v>0</v>
      </c>
      <c r="R1427" s="3">
        <v>0</v>
      </c>
      <c r="S1427" s="3">
        <v>0</v>
      </c>
      <c r="T1427" s="3">
        <v>22.11</v>
      </c>
      <c r="U1427" s="3">
        <v>0</v>
      </c>
      <c r="V1427" s="3">
        <v>0</v>
      </c>
      <c r="W1427" s="3">
        <f t="shared" si="90"/>
        <v>314.55</v>
      </c>
      <c r="X1427" s="3">
        <f t="shared" si="91"/>
        <v>55.19</v>
      </c>
      <c r="Y1427" s="3">
        <v>1075.71</v>
      </c>
      <c r="Z1427" s="3">
        <v>55.19</v>
      </c>
      <c r="AA1427" s="3">
        <f t="shared" si="88"/>
        <v>1130.9000000000001</v>
      </c>
    </row>
    <row r="1428" spans="1:27" x14ac:dyDescent="0.25">
      <c r="A1428" s="93">
        <v>2006</v>
      </c>
      <c r="B1428" s="93" t="s">
        <v>1</v>
      </c>
      <c r="C1428" s="121" t="s">
        <v>6</v>
      </c>
      <c r="D1428" s="3">
        <f>VLOOKUP(B1428,SWH!$A$4:$C$19,3,FALSE)</f>
        <v>4835.13</v>
      </c>
      <c r="E1428" s="3">
        <v>0</v>
      </c>
      <c r="F1428" s="3">
        <v>70.959999999999994</v>
      </c>
      <c r="G1428" s="3">
        <v>238.42</v>
      </c>
      <c r="H1428" s="3">
        <v>476.13</v>
      </c>
      <c r="I1428" s="3">
        <v>123.67</v>
      </c>
      <c r="J1428" s="3">
        <v>139.28</v>
      </c>
      <c r="K1428" s="3">
        <v>0</v>
      </c>
      <c r="L1428" s="3">
        <v>0</v>
      </c>
      <c r="M1428" s="3">
        <v>153.97</v>
      </c>
      <c r="N1428" s="3">
        <v>0</v>
      </c>
      <c r="O1428" s="3">
        <f>VLOOKUP(B1428,SWH!$A$4:$B$19,2,FALSE)</f>
        <v>0</v>
      </c>
      <c r="P1428" s="3">
        <f t="shared" si="89"/>
        <v>0</v>
      </c>
      <c r="Q1428" s="3">
        <v>0</v>
      </c>
      <c r="R1428" s="3">
        <v>0</v>
      </c>
      <c r="S1428" s="3">
        <v>0</v>
      </c>
      <c r="T1428" s="3">
        <v>22.07</v>
      </c>
      <c r="U1428" s="3">
        <v>0</v>
      </c>
      <c r="V1428" s="3">
        <v>0</v>
      </c>
      <c r="W1428" s="3">
        <f t="shared" si="90"/>
        <v>392.39</v>
      </c>
      <c r="X1428" s="3">
        <f t="shared" si="91"/>
        <v>70.959999999999994</v>
      </c>
      <c r="Y1428" s="3">
        <v>1153.54</v>
      </c>
      <c r="Z1428" s="3">
        <v>70.959999999999994</v>
      </c>
      <c r="AA1428" s="3">
        <f t="shared" si="88"/>
        <v>1224.5</v>
      </c>
    </row>
    <row r="1429" spans="1:27" x14ac:dyDescent="0.25">
      <c r="A1429" s="93">
        <v>2006</v>
      </c>
      <c r="B1429" s="93" t="s">
        <v>1</v>
      </c>
      <c r="C1429" s="121" t="s">
        <v>11</v>
      </c>
      <c r="D1429" s="3">
        <f>VLOOKUP(B1429,SWH!$A$4:$C$19,3,FALSE)</f>
        <v>4835.13</v>
      </c>
      <c r="E1429" s="3">
        <v>0</v>
      </c>
      <c r="F1429" s="3">
        <v>55.19</v>
      </c>
      <c r="G1429" s="3">
        <v>135.75</v>
      </c>
      <c r="H1429" s="3">
        <v>476.13</v>
      </c>
      <c r="I1429" s="3">
        <v>123.68</v>
      </c>
      <c r="J1429" s="3">
        <v>139.28</v>
      </c>
      <c r="K1429" s="3">
        <v>0</v>
      </c>
      <c r="L1429" s="3">
        <v>0</v>
      </c>
      <c r="M1429" s="3">
        <v>63.61</v>
      </c>
      <c r="N1429" s="3">
        <v>0</v>
      </c>
      <c r="O1429" s="3">
        <f>VLOOKUP(B1429,SWH!$A$4:$B$19,2,FALSE)</f>
        <v>0</v>
      </c>
      <c r="P1429" s="3">
        <f t="shared" si="89"/>
        <v>0</v>
      </c>
      <c r="Q1429" s="3">
        <v>0</v>
      </c>
      <c r="R1429" s="3">
        <v>0</v>
      </c>
      <c r="S1429" s="3">
        <v>0</v>
      </c>
      <c r="T1429" s="3">
        <v>22.7</v>
      </c>
      <c r="U1429" s="3">
        <v>0</v>
      </c>
      <c r="V1429" s="3">
        <v>0</v>
      </c>
      <c r="W1429" s="3">
        <f t="shared" si="90"/>
        <v>199.36</v>
      </c>
      <c r="X1429" s="3">
        <f t="shared" si="91"/>
        <v>55.19</v>
      </c>
      <c r="Y1429" s="3">
        <v>961.15</v>
      </c>
      <c r="Z1429" s="3">
        <v>55.19</v>
      </c>
      <c r="AA1429" s="3">
        <f t="shared" si="88"/>
        <v>1016.3399999999999</v>
      </c>
    </row>
    <row r="1430" spans="1:27" x14ac:dyDescent="0.25">
      <c r="A1430" s="93">
        <v>2006</v>
      </c>
      <c r="B1430" s="93" t="s">
        <v>1</v>
      </c>
      <c r="C1430" s="121" t="s">
        <v>13</v>
      </c>
      <c r="D1430" s="3">
        <f>VLOOKUP(B1430,SWH!$A$4:$C$19,3,FALSE)</f>
        <v>4835.13</v>
      </c>
      <c r="E1430" s="3">
        <v>0</v>
      </c>
      <c r="F1430" s="3">
        <v>71.69</v>
      </c>
      <c r="G1430" s="3">
        <v>163.1</v>
      </c>
      <c r="H1430" s="3">
        <v>476.13</v>
      </c>
      <c r="I1430" s="3">
        <v>123.53</v>
      </c>
      <c r="J1430" s="3">
        <v>139.28</v>
      </c>
      <c r="K1430" s="3">
        <v>0</v>
      </c>
      <c r="L1430" s="3">
        <v>0</v>
      </c>
      <c r="M1430" s="3">
        <v>96.3</v>
      </c>
      <c r="N1430" s="3">
        <v>0</v>
      </c>
      <c r="O1430" s="3">
        <f>VLOOKUP(B1430,SWH!$A$4:$B$19,2,FALSE)</f>
        <v>0</v>
      </c>
      <c r="P1430" s="3">
        <f t="shared" si="89"/>
        <v>0</v>
      </c>
      <c r="Q1430" s="3">
        <v>0</v>
      </c>
      <c r="R1430" s="3">
        <v>0</v>
      </c>
      <c r="S1430" s="3">
        <v>0</v>
      </c>
      <c r="T1430" s="3">
        <v>22.72</v>
      </c>
      <c r="U1430" s="3">
        <v>0</v>
      </c>
      <c r="V1430" s="3">
        <v>0</v>
      </c>
      <c r="W1430" s="3">
        <f t="shared" si="90"/>
        <v>259.39999999999998</v>
      </c>
      <c r="X1430" s="3">
        <f t="shared" si="91"/>
        <v>71.69</v>
      </c>
      <c r="Y1430" s="3">
        <v>1021.05</v>
      </c>
      <c r="Z1430" s="3">
        <v>71.69</v>
      </c>
      <c r="AA1430" s="3">
        <f t="shared" si="88"/>
        <v>1092.74</v>
      </c>
    </row>
    <row r="1431" spans="1:27" x14ac:dyDescent="0.25">
      <c r="A1431" s="93">
        <v>2006</v>
      </c>
      <c r="B1431" s="93" t="s">
        <v>1</v>
      </c>
      <c r="C1431" s="121" t="s">
        <v>19</v>
      </c>
      <c r="D1431" s="3">
        <f>VLOOKUP(B1431,SWH!$A$4:$C$19,3,FALSE)</f>
        <v>4835.13</v>
      </c>
      <c r="E1431" s="3">
        <v>0</v>
      </c>
      <c r="F1431" s="3">
        <v>97.68</v>
      </c>
      <c r="G1431" s="3">
        <v>120.4</v>
      </c>
      <c r="H1431" s="3">
        <v>476.13</v>
      </c>
      <c r="I1431" s="3">
        <v>123.48</v>
      </c>
      <c r="J1431" s="3">
        <v>139.28</v>
      </c>
      <c r="K1431" s="3">
        <v>0</v>
      </c>
      <c r="L1431" s="3">
        <v>0</v>
      </c>
      <c r="M1431" s="3">
        <v>69.62</v>
      </c>
      <c r="N1431" s="3">
        <v>0</v>
      </c>
      <c r="O1431" s="3">
        <f>VLOOKUP(B1431,SWH!$A$4:$B$19,2,FALSE)</f>
        <v>0</v>
      </c>
      <c r="P1431" s="3">
        <f t="shared" si="89"/>
        <v>0</v>
      </c>
      <c r="Q1431" s="3">
        <v>0</v>
      </c>
      <c r="R1431" s="3">
        <v>0</v>
      </c>
      <c r="S1431" s="3">
        <v>0</v>
      </c>
      <c r="T1431" s="3">
        <v>23.38</v>
      </c>
      <c r="U1431" s="3">
        <v>0</v>
      </c>
      <c r="V1431" s="3">
        <v>0</v>
      </c>
      <c r="W1431" s="3">
        <f t="shared" si="90"/>
        <v>190.02</v>
      </c>
      <c r="X1431" s="3">
        <f t="shared" si="91"/>
        <v>97.68</v>
      </c>
      <c r="Y1431" s="3">
        <v>952.3</v>
      </c>
      <c r="Z1431" s="3">
        <v>97.68</v>
      </c>
      <c r="AA1431" s="3">
        <f t="shared" si="88"/>
        <v>1049.98</v>
      </c>
    </row>
    <row r="1432" spans="1:27" x14ac:dyDescent="0.25">
      <c r="A1432" s="93">
        <v>2006</v>
      </c>
      <c r="B1432" s="93" t="s">
        <v>1</v>
      </c>
      <c r="C1432" s="121" t="s">
        <v>20</v>
      </c>
      <c r="D1432" s="3">
        <f>VLOOKUP(B1432,SWH!$A$4:$C$19,3,FALSE)</f>
        <v>4835.13</v>
      </c>
      <c r="E1432" s="3">
        <v>0</v>
      </c>
      <c r="F1432" s="3">
        <v>58.33</v>
      </c>
      <c r="G1432" s="3">
        <v>119.29</v>
      </c>
      <c r="H1432" s="3">
        <v>476.13</v>
      </c>
      <c r="I1432" s="3">
        <v>123.57</v>
      </c>
      <c r="J1432" s="3">
        <v>139.28</v>
      </c>
      <c r="K1432" s="3">
        <v>0</v>
      </c>
      <c r="L1432" s="3">
        <v>0</v>
      </c>
      <c r="M1432" s="3">
        <v>138.12</v>
      </c>
      <c r="N1432" s="3">
        <v>0</v>
      </c>
      <c r="O1432" s="3">
        <f>VLOOKUP(B1432,SWH!$A$4:$B$19,2,FALSE)</f>
        <v>0</v>
      </c>
      <c r="P1432" s="3">
        <f t="shared" si="89"/>
        <v>0</v>
      </c>
      <c r="Q1432" s="3">
        <v>0</v>
      </c>
      <c r="R1432" s="3">
        <v>0</v>
      </c>
      <c r="S1432" s="3">
        <v>0</v>
      </c>
      <c r="T1432" s="3">
        <v>23.43</v>
      </c>
      <c r="U1432" s="3">
        <v>0</v>
      </c>
      <c r="V1432" s="3">
        <v>0</v>
      </c>
      <c r="W1432" s="3">
        <f t="shared" si="90"/>
        <v>257.41000000000003</v>
      </c>
      <c r="X1432" s="3">
        <f t="shared" si="91"/>
        <v>58.33</v>
      </c>
      <c r="Y1432" s="3">
        <v>1019.83</v>
      </c>
      <c r="Z1432" s="3">
        <v>58.33</v>
      </c>
      <c r="AA1432" s="3">
        <f t="shared" si="88"/>
        <v>1078.1600000000001</v>
      </c>
    </row>
    <row r="1433" spans="1:27" x14ac:dyDescent="0.25">
      <c r="A1433" s="93">
        <v>2006</v>
      </c>
      <c r="B1433" s="93" t="s">
        <v>1</v>
      </c>
      <c r="C1433" s="121" t="s">
        <v>3</v>
      </c>
      <c r="D1433" s="3">
        <f>VLOOKUP(B1433,SWH!$A$4:$C$19,3,FALSE)</f>
        <v>4835.13</v>
      </c>
      <c r="E1433" s="3">
        <v>0</v>
      </c>
      <c r="F1433" s="3">
        <v>322.18</v>
      </c>
      <c r="G1433" s="3">
        <v>64.11</v>
      </c>
      <c r="H1433" s="3">
        <v>476.13</v>
      </c>
      <c r="I1433" s="3">
        <v>123.55</v>
      </c>
      <c r="J1433" s="3">
        <v>139.28</v>
      </c>
      <c r="K1433" s="3">
        <v>0</v>
      </c>
      <c r="L1433" s="3">
        <v>0</v>
      </c>
      <c r="M1433" s="3">
        <v>65.040000000000006</v>
      </c>
      <c r="N1433" s="3">
        <v>0</v>
      </c>
      <c r="O1433" s="3">
        <f>VLOOKUP(B1433,SWH!$A$4:$B$19,2,FALSE)</f>
        <v>0</v>
      </c>
      <c r="P1433" s="3">
        <f t="shared" si="89"/>
        <v>0</v>
      </c>
      <c r="Q1433" s="3">
        <v>0</v>
      </c>
      <c r="R1433" s="3">
        <v>0</v>
      </c>
      <c r="S1433" s="3">
        <v>0</v>
      </c>
      <c r="T1433" s="3">
        <v>24.57</v>
      </c>
      <c r="U1433" s="3">
        <v>0</v>
      </c>
      <c r="V1433" s="3">
        <v>0</v>
      </c>
      <c r="W1433" s="3">
        <f t="shared" si="90"/>
        <v>129.15</v>
      </c>
      <c r="X1433" s="3">
        <f t="shared" si="91"/>
        <v>322.18</v>
      </c>
      <c r="Y1433" s="3">
        <v>892.68</v>
      </c>
      <c r="Z1433" s="3">
        <v>322.18</v>
      </c>
      <c r="AA1433" s="3">
        <f t="shared" si="88"/>
        <v>1214.8599999999999</v>
      </c>
    </row>
    <row r="1434" spans="1:27" x14ac:dyDescent="0.25">
      <c r="A1434" s="93">
        <v>2006</v>
      </c>
      <c r="B1434" s="93" t="s">
        <v>1</v>
      </c>
      <c r="C1434" s="121" t="s">
        <v>7</v>
      </c>
      <c r="D1434" s="3">
        <f>VLOOKUP(B1434,SWH!$A$4:$C$19,3,FALSE)</f>
        <v>4835.13</v>
      </c>
      <c r="E1434" s="3">
        <v>0</v>
      </c>
      <c r="F1434" s="3">
        <v>108.14</v>
      </c>
      <c r="G1434" s="3">
        <v>70.55</v>
      </c>
      <c r="H1434" s="3">
        <v>476.13</v>
      </c>
      <c r="I1434" s="3">
        <v>123.55</v>
      </c>
      <c r="J1434" s="3">
        <v>139.28</v>
      </c>
      <c r="K1434" s="3">
        <v>0</v>
      </c>
      <c r="L1434" s="3">
        <v>0</v>
      </c>
      <c r="M1434" s="3">
        <v>79.540000000000006</v>
      </c>
      <c r="N1434" s="3">
        <v>0</v>
      </c>
      <c r="O1434" s="3">
        <f>VLOOKUP(B1434,SWH!$A$4:$B$19,2,FALSE)</f>
        <v>0</v>
      </c>
      <c r="P1434" s="3">
        <f t="shared" si="89"/>
        <v>0</v>
      </c>
      <c r="Q1434" s="3">
        <v>0</v>
      </c>
      <c r="R1434" s="3">
        <v>0</v>
      </c>
      <c r="S1434" s="3">
        <v>0</v>
      </c>
      <c r="T1434" s="3">
        <v>24.26</v>
      </c>
      <c r="U1434" s="3">
        <v>0</v>
      </c>
      <c r="V1434" s="3">
        <v>0</v>
      </c>
      <c r="W1434" s="3">
        <f t="shared" si="90"/>
        <v>150.09</v>
      </c>
      <c r="X1434" s="3">
        <f t="shared" si="91"/>
        <v>108.14</v>
      </c>
      <c r="Y1434" s="3">
        <v>913.32</v>
      </c>
      <c r="Z1434" s="3">
        <v>108.14</v>
      </c>
      <c r="AA1434" s="3">
        <f t="shared" si="88"/>
        <v>1021.46</v>
      </c>
    </row>
    <row r="1435" spans="1:27" x14ac:dyDescent="0.25">
      <c r="A1435" s="93">
        <v>2006</v>
      </c>
      <c r="B1435" s="93" t="s">
        <v>1</v>
      </c>
      <c r="C1435" s="121" t="s">
        <v>17</v>
      </c>
      <c r="D1435" s="3">
        <f>VLOOKUP(B1435,SWH!$A$4:$C$19,3,FALSE)</f>
        <v>4835.13</v>
      </c>
      <c r="E1435" s="3">
        <v>0</v>
      </c>
      <c r="F1435" s="3">
        <v>66.61</v>
      </c>
      <c r="G1435" s="3">
        <v>18.25</v>
      </c>
      <c r="H1435" s="3">
        <v>476.13</v>
      </c>
      <c r="I1435" s="3">
        <v>123.53</v>
      </c>
      <c r="J1435" s="3">
        <v>139.28</v>
      </c>
      <c r="K1435" s="3">
        <v>0</v>
      </c>
      <c r="L1435" s="3">
        <v>0</v>
      </c>
      <c r="M1435" s="3">
        <v>47.5</v>
      </c>
      <c r="N1435" s="3">
        <v>0</v>
      </c>
      <c r="O1435" s="3">
        <f>VLOOKUP(B1435,SWH!$A$4:$B$19,2,FALSE)</f>
        <v>0</v>
      </c>
      <c r="P1435" s="3">
        <f t="shared" si="89"/>
        <v>0</v>
      </c>
      <c r="Q1435" s="3">
        <v>0</v>
      </c>
      <c r="R1435" s="3">
        <v>0</v>
      </c>
      <c r="S1435" s="3">
        <v>0</v>
      </c>
      <c r="T1435" s="3">
        <v>24.69</v>
      </c>
      <c r="U1435" s="3">
        <v>0</v>
      </c>
      <c r="V1435" s="3">
        <v>0</v>
      </c>
      <c r="W1435" s="3">
        <f t="shared" si="90"/>
        <v>65.75</v>
      </c>
      <c r="X1435" s="3">
        <f t="shared" si="91"/>
        <v>66.61</v>
      </c>
      <c r="Y1435" s="3">
        <v>829.38</v>
      </c>
      <c r="Z1435" s="3">
        <v>66.61</v>
      </c>
      <c r="AA1435" s="3">
        <f t="shared" si="88"/>
        <v>895.99</v>
      </c>
    </row>
    <row r="1436" spans="1:27" x14ac:dyDescent="0.25">
      <c r="A1436" s="93">
        <v>2006</v>
      </c>
      <c r="B1436" s="93" t="s">
        <v>1</v>
      </c>
      <c r="C1436" s="121" t="s">
        <v>14</v>
      </c>
      <c r="D1436" s="3">
        <f>VLOOKUP(B1436,SWH!$A$4:$C$19,3,FALSE)</f>
        <v>4835.13</v>
      </c>
      <c r="E1436" s="3">
        <v>0</v>
      </c>
      <c r="F1436" s="3">
        <v>857.22</v>
      </c>
      <c r="G1436" s="3">
        <v>37.549999999999997</v>
      </c>
      <c r="H1436" s="3">
        <v>476.13</v>
      </c>
      <c r="I1436" s="3">
        <v>123.36</v>
      </c>
      <c r="J1436" s="3">
        <v>139.28</v>
      </c>
      <c r="K1436" s="3">
        <v>0</v>
      </c>
      <c r="L1436" s="3">
        <v>0</v>
      </c>
      <c r="M1436" s="3">
        <v>60.59</v>
      </c>
      <c r="N1436" s="3">
        <v>0</v>
      </c>
      <c r="O1436" s="3">
        <f>VLOOKUP(B1436,SWH!$A$4:$B$19,2,FALSE)</f>
        <v>0</v>
      </c>
      <c r="P1436" s="3">
        <f t="shared" si="89"/>
        <v>0</v>
      </c>
      <c r="Q1436" s="3">
        <v>0</v>
      </c>
      <c r="R1436" s="3">
        <v>0</v>
      </c>
      <c r="S1436" s="3">
        <v>0</v>
      </c>
      <c r="T1436" s="3">
        <v>25.5</v>
      </c>
      <c r="U1436" s="3">
        <v>0</v>
      </c>
      <c r="V1436" s="3">
        <v>0</v>
      </c>
      <c r="W1436" s="3">
        <f t="shared" si="90"/>
        <v>98.14</v>
      </c>
      <c r="X1436" s="3">
        <f t="shared" si="91"/>
        <v>857.22</v>
      </c>
      <c r="Y1436" s="3">
        <v>862.41</v>
      </c>
      <c r="Z1436" s="3">
        <v>857.22</v>
      </c>
      <c r="AA1436" s="3">
        <f t="shared" si="88"/>
        <v>1719.63</v>
      </c>
    </row>
    <row r="1437" spans="1:27" x14ac:dyDescent="0.25">
      <c r="A1437" s="93">
        <v>2006</v>
      </c>
      <c r="B1437" s="93" t="s">
        <v>1</v>
      </c>
      <c r="C1437" s="121" t="s">
        <v>2</v>
      </c>
      <c r="D1437" s="3">
        <f>VLOOKUP(B1437,SWH!$A$4:$C$19,3,FALSE)</f>
        <v>4835.13</v>
      </c>
      <c r="E1437" s="3">
        <v>0</v>
      </c>
      <c r="F1437" s="3">
        <v>334.81</v>
      </c>
      <c r="G1437" s="3">
        <v>39.65</v>
      </c>
      <c r="H1437" s="3">
        <v>476.13</v>
      </c>
      <c r="I1437" s="3">
        <v>123.46</v>
      </c>
      <c r="J1437" s="3">
        <v>139.28</v>
      </c>
      <c r="K1437" s="3">
        <v>0</v>
      </c>
      <c r="L1437" s="3">
        <v>0</v>
      </c>
      <c r="M1437" s="3">
        <v>73.209999999999994</v>
      </c>
      <c r="N1437" s="3">
        <v>0</v>
      </c>
      <c r="O1437" s="3">
        <f>VLOOKUP(B1437,SWH!$A$4:$B$19,2,FALSE)</f>
        <v>0</v>
      </c>
      <c r="P1437" s="3">
        <f t="shared" si="89"/>
        <v>0</v>
      </c>
      <c r="Q1437" s="3">
        <v>0</v>
      </c>
      <c r="R1437" s="3">
        <v>0</v>
      </c>
      <c r="S1437" s="3">
        <v>0</v>
      </c>
      <c r="T1437" s="3">
        <v>25.23</v>
      </c>
      <c r="U1437" s="3">
        <v>0</v>
      </c>
      <c r="V1437" s="3">
        <v>0</v>
      </c>
      <c r="W1437" s="3">
        <f t="shared" si="90"/>
        <v>112.85999999999999</v>
      </c>
      <c r="X1437" s="3">
        <f t="shared" si="91"/>
        <v>334.81</v>
      </c>
      <c r="Y1437" s="3">
        <v>876.95</v>
      </c>
      <c r="Z1437" s="3">
        <v>334.81</v>
      </c>
      <c r="AA1437" s="3">
        <f t="shared" si="88"/>
        <v>1211.76</v>
      </c>
    </row>
    <row r="1438" spans="1:27" x14ac:dyDescent="0.25">
      <c r="A1438" s="93">
        <v>2006</v>
      </c>
      <c r="B1438" s="93" t="s">
        <v>1</v>
      </c>
      <c r="C1438" s="121" t="s">
        <v>18</v>
      </c>
      <c r="D1438" s="3">
        <f>VLOOKUP(B1438,SWH!$A$4:$C$19,3,FALSE)</f>
        <v>4835.13</v>
      </c>
      <c r="E1438" s="3">
        <v>0</v>
      </c>
      <c r="F1438" s="3">
        <v>326.27999999999997</v>
      </c>
      <c r="G1438" s="3">
        <v>6.72</v>
      </c>
      <c r="H1438" s="3">
        <v>476.13</v>
      </c>
      <c r="I1438" s="3">
        <v>123.22</v>
      </c>
      <c r="J1438" s="3">
        <v>139.28</v>
      </c>
      <c r="K1438" s="3">
        <v>0</v>
      </c>
      <c r="L1438" s="3">
        <v>0</v>
      </c>
      <c r="M1438" s="3">
        <v>42.93</v>
      </c>
      <c r="N1438" s="3">
        <v>0</v>
      </c>
      <c r="O1438" s="3">
        <f>VLOOKUP(B1438,SWH!$A$4:$B$19,2,FALSE)</f>
        <v>0</v>
      </c>
      <c r="P1438" s="3">
        <f t="shared" si="89"/>
        <v>0</v>
      </c>
      <c r="Q1438" s="3">
        <v>0</v>
      </c>
      <c r="R1438" s="3">
        <v>0</v>
      </c>
      <c r="S1438" s="3">
        <v>0</v>
      </c>
      <c r="T1438" s="3">
        <v>25.78</v>
      </c>
      <c r="U1438" s="3">
        <v>0</v>
      </c>
      <c r="V1438" s="3">
        <v>0</v>
      </c>
      <c r="W1438" s="3">
        <f t="shared" si="90"/>
        <v>49.65</v>
      </c>
      <c r="X1438" s="3">
        <f t="shared" si="91"/>
        <v>326.27999999999997</v>
      </c>
      <c r="Y1438" s="3">
        <v>814.07</v>
      </c>
      <c r="Z1438" s="3">
        <v>326.27999999999997</v>
      </c>
      <c r="AA1438" s="3">
        <f t="shared" si="88"/>
        <v>1140.3499999999999</v>
      </c>
    </row>
    <row r="1439" spans="1:27" x14ac:dyDescent="0.25">
      <c r="A1439" s="93">
        <v>2006</v>
      </c>
      <c r="B1439" s="93" t="s">
        <v>1</v>
      </c>
      <c r="C1439" s="121" t="s">
        <v>4</v>
      </c>
      <c r="D1439" s="3">
        <f>VLOOKUP(B1439,SWH!$A$4:$C$19,3,FALSE)</f>
        <v>4835.13</v>
      </c>
      <c r="E1439" s="3">
        <v>0</v>
      </c>
      <c r="F1439" s="3">
        <v>1289.99</v>
      </c>
      <c r="G1439" s="3">
        <v>15.16</v>
      </c>
      <c r="H1439" s="3">
        <v>476.13</v>
      </c>
      <c r="I1439" s="3">
        <v>123.4</v>
      </c>
      <c r="J1439" s="3">
        <v>139.28</v>
      </c>
      <c r="K1439" s="3">
        <v>0</v>
      </c>
      <c r="L1439" s="3">
        <v>0</v>
      </c>
      <c r="M1439" s="3">
        <v>53.67</v>
      </c>
      <c r="N1439" s="3">
        <v>0</v>
      </c>
      <c r="O1439" s="3">
        <f>VLOOKUP(B1439,SWH!$A$4:$B$19,2,FALSE)</f>
        <v>0</v>
      </c>
      <c r="P1439" s="3">
        <f t="shared" si="89"/>
        <v>0</v>
      </c>
      <c r="Q1439" s="3">
        <v>0</v>
      </c>
      <c r="R1439" s="3">
        <v>0</v>
      </c>
      <c r="S1439" s="3">
        <v>0</v>
      </c>
      <c r="T1439" s="3">
        <v>26.27</v>
      </c>
      <c r="U1439" s="3">
        <v>0</v>
      </c>
      <c r="V1439" s="3">
        <v>0</v>
      </c>
      <c r="W1439" s="3">
        <f t="shared" si="90"/>
        <v>68.83</v>
      </c>
      <c r="X1439" s="3">
        <f t="shared" si="91"/>
        <v>1289.99</v>
      </c>
      <c r="Y1439" s="3">
        <v>833.91</v>
      </c>
      <c r="Z1439" s="3">
        <v>1289.99</v>
      </c>
      <c r="AA1439" s="3">
        <f t="shared" si="88"/>
        <v>2123.9</v>
      </c>
    </row>
    <row r="1440" spans="1:27" x14ac:dyDescent="0.25">
      <c r="A1440" s="93">
        <v>2006</v>
      </c>
      <c r="B1440" s="93" t="s">
        <v>1</v>
      </c>
      <c r="C1440" s="121" t="s">
        <v>5</v>
      </c>
      <c r="D1440" s="3">
        <f>VLOOKUP(B1440,SWH!$A$4:$C$19,3,FALSE)</f>
        <v>4835.13</v>
      </c>
      <c r="E1440" s="3">
        <v>0</v>
      </c>
      <c r="F1440" s="3">
        <v>668.93</v>
      </c>
      <c r="G1440" s="3">
        <v>22.14</v>
      </c>
      <c r="H1440" s="3">
        <v>476.13</v>
      </c>
      <c r="I1440" s="3">
        <v>123.4</v>
      </c>
      <c r="J1440" s="3">
        <v>139.28</v>
      </c>
      <c r="K1440" s="3">
        <v>0</v>
      </c>
      <c r="L1440" s="3">
        <v>0</v>
      </c>
      <c r="M1440" s="3">
        <v>64.709999999999994</v>
      </c>
      <c r="N1440" s="3">
        <v>0</v>
      </c>
      <c r="O1440" s="3">
        <f>VLOOKUP(B1440,SWH!$A$4:$B$19,2,FALSE)</f>
        <v>0</v>
      </c>
      <c r="P1440" s="3">
        <f t="shared" si="89"/>
        <v>0</v>
      </c>
      <c r="Q1440" s="3">
        <v>0</v>
      </c>
      <c r="R1440" s="3">
        <v>0</v>
      </c>
      <c r="S1440" s="3">
        <v>0</v>
      </c>
      <c r="T1440" s="3">
        <v>26.05</v>
      </c>
      <c r="U1440" s="3">
        <v>0</v>
      </c>
      <c r="V1440" s="3">
        <v>0</v>
      </c>
      <c r="W1440" s="3">
        <f t="shared" si="90"/>
        <v>86.85</v>
      </c>
      <c r="X1440" s="3">
        <f t="shared" si="91"/>
        <v>668.93</v>
      </c>
      <c r="Y1440" s="3">
        <v>851.71</v>
      </c>
      <c r="Z1440" s="3">
        <v>668.93</v>
      </c>
      <c r="AA1440" s="3">
        <f t="shared" si="88"/>
        <v>1520.6399999999999</v>
      </c>
    </row>
    <row r="1441" spans="1:27" x14ac:dyDescent="0.25">
      <c r="A1441" s="93">
        <v>2006</v>
      </c>
      <c r="B1441" s="93" t="s">
        <v>1</v>
      </c>
      <c r="C1441" s="121" t="s">
        <v>15</v>
      </c>
      <c r="D1441" s="3">
        <f>VLOOKUP(B1441,SWH!$A$4:$C$19,3,FALSE)</f>
        <v>4835.13</v>
      </c>
      <c r="E1441" s="3">
        <v>0</v>
      </c>
      <c r="F1441" s="3">
        <v>293.7</v>
      </c>
      <c r="G1441" s="3">
        <v>2.77</v>
      </c>
      <c r="H1441" s="3">
        <v>476.13</v>
      </c>
      <c r="I1441" s="3">
        <v>123.21</v>
      </c>
      <c r="J1441" s="3">
        <v>139.28</v>
      </c>
      <c r="K1441" s="3">
        <v>0</v>
      </c>
      <c r="L1441" s="3">
        <v>0</v>
      </c>
      <c r="M1441" s="3">
        <v>38.47</v>
      </c>
      <c r="N1441" s="3">
        <v>0</v>
      </c>
      <c r="O1441" s="3">
        <f>VLOOKUP(B1441,SWH!$A$4:$B$19,2,FALSE)</f>
        <v>0</v>
      </c>
      <c r="P1441" s="3">
        <f t="shared" si="89"/>
        <v>0</v>
      </c>
      <c r="Q1441" s="3">
        <v>0</v>
      </c>
      <c r="R1441" s="3">
        <v>0</v>
      </c>
      <c r="S1441" s="3">
        <v>0</v>
      </c>
      <c r="T1441" s="3">
        <v>26.23</v>
      </c>
      <c r="U1441" s="3">
        <v>0</v>
      </c>
      <c r="V1441" s="3">
        <v>0</v>
      </c>
      <c r="W1441" s="3">
        <f t="shared" si="90"/>
        <v>41.24</v>
      </c>
      <c r="X1441" s="3">
        <f t="shared" si="91"/>
        <v>293.7</v>
      </c>
      <c r="Y1441" s="3">
        <v>806.09</v>
      </c>
      <c r="Z1441" s="3">
        <v>293.7</v>
      </c>
      <c r="AA1441" s="3">
        <f t="shared" si="88"/>
        <v>1099.79</v>
      </c>
    </row>
    <row r="1442" spans="1:27" x14ac:dyDescent="0.25">
      <c r="A1442" s="93">
        <v>2006</v>
      </c>
      <c r="B1442" s="93" t="s">
        <v>1</v>
      </c>
      <c r="C1442" s="121" t="s">
        <v>16</v>
      </c>
      <c r="D1442" s="3">
        <f>VLOOKUP(B1442,SWH!$A$4:$C$19,3,FALSE)</f>
        <v>4835.13</v>
      </c>
      <c r="E1442" s="3">
        <v>0</v>
      </c>
      <c r="F1442" s="3">
        <v>2012.12</v>
      </c>
      <c r="G1442" s="3">
        <v>16.100000000000001</v>
      </c>
      <c r="H1442" s="3">
        <v>476.13</v>
      </c>
      <c r="I1442" s="3">
        <v>123.34</v>
      </c>
      <c r="J1442" s="3">
        <v>139.28</v>
      </c>
      <c r="K1442" s="3">
        <v>0</v>
      </c>
      <c r="L1442" s="3">
        <v>0</v>
      </c>
      <c r="M1442" s="3">
        <v>64.25</v>
      </c>
      <c r="N1442" s="3">
        <v>0</v>
      </c>
      <c r="O1442" s="3">
        <f>VLOOKUP(B1442,SWH!$A$4:$B$19,2,FALSE)</f>
        <v>0</v>
      </c>
      <c r="P1442" s="3">
        <f t="shared" si="89"/>
        <v>0</v>
      </c>
      <c r="Q1442" s="3">
        <v>0</v>
      </c>
      <c r="R1442" s="3">
        <v>0</v>
      </c>
      <c r="S1442" s="3">
        <v>0</v>
      </c>
      <c r="T1442" s="3">
        <v>26.84</v>
      </c>
      <c r="U1442" s="3">
        <v>0</v>
      </c>
      <c r="V1442" s="3">
        <v>0</v>
      </c>
      <c r="W1442" s="3">
        <f t="shared" si="90"/>
        <v>80.349999999999994</v>
      </c>
      <c r="X1442" s="3">
        <f t="shared" si="91"/>
        <v>2012.12</v>
      </c>
      <c r="Y1442" s="3">
        <v>845.94</v>
      </c>
      <c r="Z1442" s="3">
        <v>2012.12</v>
      </c>
      <c r="AA1442" s="3">
        <f t="shared" si="88"/>
        <v>2858.06</v>
      </c>
    </row>
    <row r="1443" spans="1:27" x14ac:dyDescent="0.25">
      <c r="A1443" s="93">
        <v>2006</v>
      </c>
      <c r="B1443" s="93" t="s">
        <v>1</v>
      </c>
      <c r="C1443" s="121" t="s">
        <v>9</v>
      </c>
      <c r="D1443" s="3">
        <f>VLOOKUP(B1443,SWH!$A$4:$C$19,3,FALSE)</f>
        <v>4835.13</v>
      </c>
      <c r="E1443" s="3">
        <v>0</v>
      </c>
      <c r="F1443" s="3">
        <v>1275.42</v>
      </c>
      <c r="G1443" s="3">
        <v>11.28</v>
      </c>
      <c r="H1443" s="3">
        <v>476.13</v>
      </c>
      <c r="I1443" s="3">
        <v>123.25</v>
      </c>
      <c r="J1443" s="3">
        <v>139.28</v>
      </c>
      <c r="K1443" s="3">
        <v>0</v>
      </c>
      <c r="L1443" s="3">
        <v>0</v>
      </c>
      <c r="M1443" s="3">
        <v>61.76</v>
      </c>
      <c r="N1443" s="3">
        <v>0</v>
      </c>
      <c r="O1443" s="3">
        <f>VLOOKUP(B1443,SWH!$A$4:$B$19,2,FALSE)</f>
        <v>0</v>
      </c>
      <c r="P1443" s="3">
        <f t="shared" si="89"/>
        <v>0</v>
      </c>
      <c r="Q1443" s="3">
        <v>0</v>
      </c>
      <c r="R1443" s="3">
        <v>0</v>
      </c>
      <c r="S1443" s="3">
        <v>0</v>
      </c>
      <c r="T1443" s="3">
        <v>26.7</v>
      </c>
      <c r="U1443" s="3">
        <v>0</v>
      </c>
      <c r="V1443" s="3">
        <v>0</v>
      </c>
      <c r="W1443" s="3">
        <f t="shared" si="90"/>
        <v>73.039999999999992</v>
      </c>
      <c r="X1443" s="3">
        <f t="shared" si="91"/>
        <v>1275.42</v>
      </c>
      <c r="Y1443" s="3">
        <v>838.4</v>
      </c>
      <c r="Z1443" s="3">
        <v>1275.42</v>
      </c>
      <c r="AA1443" s="3">
        <f t="shared" si="88"/>
        <v>2113.8200000000002</v>
      </c>
    </row>
    <row r="1444" spans="1:27" x14ac:dyDescent="0.25">
      <c r="A1444" s="93">
        <v>2006</v>
      </c>
      <c r="B1444" s="93" t="s">
        <v>1</v>
      </c>
      <c r="C1444" s="121" t="s">
        <v>12</v>
      </c>
      <c r="D1444" s="3">
        <f>VLOOKUP(B1444,SWH!$A$4:$C$19,3,FALSE)</f>
        <v>4835.13</v>
      </c>
      <c r="E1444" s="3">
        <v>0</v>
      </c>
      <c r="F1444" s="3">
        <v>1869.44</v>
      </c>
      <c r="G1444" s="3">
        <v>9.0500000000000007</v>
      </c>
      <c r="H1444" s="3">
        <v>476.13</v>
      </c>
      <c r="I1444" s="3">
        <v>123.18</v>
      </c>
      <c r="J1444" s="3">
        <v>139.28</v>
      </c>
      <c r="K1444" s="3">
        <v>0</v>
      </c>
      <c r="L1444" s="3">
        <v>0</v>
      </c>
      <c r="M1444" s="3">
        <v>50.02</v>
      </c>
      <c r="N1444" s="3">
        <v>0</v>
      </c>
      <c r="O1444" s="3">
        <f>VLOOKUP(B1444,SWH!$A$4:$B$19,2,FALSE)</f>
        <v>0</v>
      </c>
      <c r="P1444" s="3">
        <f t="shared" si="89"/>
        <v>0</v>
      </c>
      <c r="Q1444" s="3">
        <v>0</v>
      </c>
      <c r="R1444" s="3">
        <v>0</v>
      </c>
      <c r="S1444" s="3">
        <v>0</v>
      </c>
      <c r="T1444" s="3">
        <v>27.52</v>
      </c>
      <c r="U1444" s="3">
        <v>0</v>
      </c>
      <c r="V1444" s="3">
        <v>0</v>
      </c>
      <c r="W1444" s="3">
        <f t="shared" si="90"/>
        <v>59.070000000000007</v>
      </c>
      <c r="X1444" s="3">
        <f t="shared" si="91"/>
        <v>1869.44</v>
      </c>
      <c r="Y1444" s="3">
        <v>825.18</v>
      </c>
      <c r="Z1444" s="3">
        <v>1869.44</v>
      </c>
      <c r="AA1444" s="3">
        <f t="shared" si="88"/>
        <v>2694.62</v>
      </c>
    </row>
    <row r="1445" spans="1:27" x14ac:dyDescent="0.25">
      <c r="A1445" s="93">
        <v>2006</v>
      </c>
      <c r="B1445" s="93" t="s">
        <v>1</v>
      </c>
      <c r="C1445" s="121" t="s">
        <v>8</v>
      </c>
      <c r="D1445" s="3">
        <f>VLOOKUP(B1445,SWH!$A$4:$C$19,3,FALSE)</f>
        <v>4835.13</v>
      </c>
      <c r="E1445" s="3">
        <v>0</v>
      </c>
      <c r="F1445" s="3">
        <v>1884.63</v>
      </c>
      <c r="G1445" s="3">
        <v>2.63</v>
      </c>
      <c r="H1445" s="3">
        <v>476.13</v>
      </c>
      <c r="I1445" s="3">
        <v>122.5</v>
      </c>
      <c r="J1445" s="3">
        <v>139.28</v>
      </c>
      <c r="K1445" s="3">
        <v>0</v>
      </c>
      <c r="L1445" s="3">
        <v>0</v>
      </c>
      <c r="M1445" s="3">
        <v>44.12</v>
      </c>
      <c r="N1445" s="3">
        <v>0</v>
      </c>
      <c r="O1445" s="3">
        <f>VLOOKUP(B1445,SWH!$A$4:$B$19,2,FALSE)</f>
        <v>0</v>
      </c>
      <c r="P1445" s="3">
        <f t="shared" si="89"/>
        <v>0</v>
      </c>
      <c r="Q1445" s="3">
        <v>0</v>
      </c>
      <c r="R1445" s="3">
        <v>0</v>
      </c>
      <c r="S1445" s="3">
        <v>0</v>
      </c>
      <c r="T1445" s="3">
        <v>28.43</v>
      </c>
      <c r="U1445" s="3">
        <v>0</v>
      </c>
      <c r="V1445" s="3">
        <v>0</v>
      </c>
      <c r="W1445" s="3">
        <f t="shared" si="90"/>
        <v>46.75</v>
      </c>
      <c r="X1445" s="3">
        <f t="shared" si="91"/>
        <v>1884.63</v>
      </c>
      <c r="Y1445" s="3">
        <v>813.09</v>
      </c>
      <c r="Z1445" s="3">
        <v>1884.63</v>
      </c>
      <c r="AA1445" s="3">
        <f t="shared" si="88"/>
        <v>2697.7200000000003</v>
      </c>
    </row>
    <row r="1446" spans="1:27" x14ac:dyDescent="0.25">
      <c r="A1446" s="93">
        <v>2009</v>
      </c>
      <c r="B1446" s="93" t="s">
        <v>1</v>
      </c>
      <c r="C1446" s="121" t="s">
        <v>10</v>
      </c>
      <c r="D1446" s="3">
        <f>VLOOKUP(B1446,SWH!$A$4:$C$19,3,FALSE)</f>
        <v>4835.13</v>
      </c>
      <c r="E1446" s="3">
        <v>0</v>
      </c>
      <c r="F1446" s="3">
        <v>0</v>
      </c>
      <c r="G1446" s="3">
        <v>241.7</v>
      </c>
      <c r="H1446" s="3">
        <v>476.13</v>
      </c>
      <c r="I1446" s="3">
        <v>99.31</v>
      </c>
      <c r="J1446" s="3">
        <v>139.28</v>
      </c>
      <c r="K1446" s="3">
        <v>0</v>
      </c>
      <c r="L1446" s="3">
        <v>0</v>
      </c>
      <c r="M1446" s="3">
        <v>93.06</v>
      </c>
      <c r="N1446" s="3">
        <v>0</v>
      </c>
      <c r="O1446" s="3">
        <f>VLOOKUP(B1446,SWH!$A$4:$B$19,2,FALSE)</f>
        <v>0</v>
      </c>
      <c r="P1446" s="3">
        <f t="shared" si="89"/>
        <v>0</v>
      </c>
      <c r="Q1446" s="3">
        <v>0</v>
      </c>
      <c r="R1446" s="3">
        <v>0</v>
      </c>
      <c r="S1446" s="3">
        <v>0</v>
      </c>
      <c r="T1446" s="3">
        <v>22.11</v>
      </c>
      <c r="U1446" s="3">
        <v>0</v>
      </c>
      <c r="V1446" s="3">
        <v>0</v>
      </c>
      <c r="W1446" s="3">
        <f t="shared" si="90"/>
        <v>334.76</v>
      </c>
      <c r="X1446" s="3">
        <f t="shared" si="91"/>
        <v>0</v>
      </c>
      <c r="Y1446" s="3">
        <v>1071.5999999999999</v>
      </c>
      <c r="Z1446" s="3">
        <v>0</v>
      </c>
      <c r="AA1446" s="3">
        <f t="shared" si="88"/>
        <v>1071.5999999999999</v>
      </c>
    </row>
    <row r="1447" spans="1:27" x14ac:dyDescent="0.25">
      <c r="A1447" s="93">
        <v>2009</v>
      </c>
      <c r="B1447" s="93" t="s">
        <v>1</v>
      </c>
      <c r="C1447" s="121" t="s">
        <v>6</v>
      </c>
      <c r="D1447" s="3">
        <f>VLOOKUP(B1447,SWH!$A$4:$C$19,3,FALSE)</f>
        <v>4835.13</v>
      </c>
      <c r="E1447" s="3">
        <v>0</v>
      </c>
      <c r="F1447" s="3">
        <v>0</v>
      </c>
      <c r="G1447" s="3">
        <v>249.82</v>
      </c>
      <c r="H1447" s="3">
        <v>476.13</v>
      </c>
      <c r="I1447" s="3">
        <v>99.33</v>
      </c>
      <c r="J1447" s="3">
        <v>139.28</v>
      </c>
      <c r="K1447" s="3">
        <v>0</v>
      </c>
      <c r="L1447" s="3">
        <v>0</v>
      </c>
      <c r="M1447" s="3">
        <v>158.61000000000001</v>
      </c>
      <c r="N1447" s="3">
        <v>0</v>
      </c>
      <c r="O1447" s="3">
        <f>VLOOKUP(B1447,SWH!$A$4:$B$19,2,FALSE)</f>
        <v>0</v>
      </c>
      <c r="P1447" s="3">
        <f t="shared" si="89"/>
        <v>0</v>
      </c>
      <c r="Q1447" s="3">
        <v>0</v>
      </c>
      <c r="R1447" s="3">
        <v>0</v>
      </c>
      <c r="S1447" s="3">
        <v>0</v>
      </c>
      <c r="T1447" s="3">
        <v>22.07</v>
      </c>
      <c r="U1447" s="3">
        <v>0</v>
      </c>
      <c r="V1447" s="3">
        <v>0</v>
      </c>
      <c r="W1447" s="3">
        <f t="shared" si="90"/>
        <v>408.43</v>
      </c>
      <c r="X1447" s="3">
        <f t="shared" si="91"/>
        <v>0</v>
      </c>
      <c r="Y1447" s="3">
        <v>1145.25</v>
      </c>
      <c r="Z1447" s="3">
        <v>0</v>
      </c>
      <c r="AA1447" s="3">
        <f t="shared" si="88"/>
        <v>1145.25</v>
      </c>
    </row>
    <row r="1448" spans="1:27" x14ac:dyDescent="0.25">
      <c r="A1448" s="93">
        <v>2009</v>
      </c>
      <c r="B1448" s="93" t="s">
        <v>1</v>
      </c>
      <c r="C1448" s="121" t="s">
        <v>11</v>
      </c>
      <c r="D1448" s="3">
        <f>VLOOKUP(B1448,SWH!$A$4:$C$19,3,FALSE)</f>
        <v>4835.13</v>
      </c>
      <c r="E1448" s="3">
        <v>0</v>
      </c>
      <c r="F1448" s="3">
        <v>0</v>
      </c>
      <c r="G1448" s="3">
        <v>145.58000000000001</v>
      </c>
      <c r="H1448" s="3">
        <v>476.13</v>
      </c>
      <c r="I1448" s="3">
        <v>99.35</v>
      </c>
      <c r="J1448" s="3">
        <v>139.28</v>
      </c>
      <c r="K1448" s="3">
        <v>0</v>
      </c>
      <c r="L1448" s="3">
        <v>0</v>
      </c>
      <c r="M1448" s="3">
        <v>67.260000000000005</v>
      </c>
      <c r="N1448" s="3">
        <v>0</v>
      </c>
      <c r="O1448" s="3">
        <f>VLOOKUP(B1448,SWH!$A$4:$B$19,2,FALSE)</f>
        <v>0</v>
      </c>
      <c r="P1448" s="3">
        <f t="shared" si="89"/>
        <v>0</v>
      </c>
      <c r="Q1448" s="3">
        <v>0</v>
      </c>
      <c r="R1448" s="3">
        <v>0</v>
      </c>
      <c r="S1448" s="3">
        <v>0</v>
      </c>
      <c r="T1448" s="3">
        <v>22.7</v>
      </c>
      <c r="U1448" s="3">
        <v>0</v>
      </c>
      <c r="V1448" s="3">
        <v>0</v>
      </c>
      <c r="W1448" s="3">
        <f t="shared" si="90"/>
        <v>212.84000000000003</v>
      </c>
      <c r="X1448" s="3">
        <f t="shared" si="91"/>
        <v>0</v>
      </c>
      <c r="Y1448" s="3">
        <v>950.29</v>
      </c>
      <c r="Z1448" s="3">
        <v>0</v>
      </c>
      <c r="AA1448" s="3">
        <f t="shared" si="88"/>
        <v>950.29</v>
      </c>
    </row>
    <row r="1449" spans="1:27" x14ac:dyDescent="0.25">
      <c r="A1449" s="93">
        <v>2009</v>
      </c>
      <c r="B1449" s="93" t="s">
        <v>1</v>
      </c>
      <c r="C1449" s="121" t="s">
        <v>13</v>
      </c>
      <c r="D1449" s="3">
        <f>VLOOKUP(B1449,SWH!$A$4:$C$19,3,FALSE)</f>
        <v>4835.13</v>
      </c>
      <c r="E1449" s="3">
        <v>0</v>
      </c>
      <c r="F1449" s="3">
        <v>0.85</v>
      </c>
      <c r="G1449" s="3">
        <v>173.04</v>
      </c>
      <c r="H1449" s="3">
        <v>476.13</v>
      </c>
      <c r="I1449" s="3">
        <v>99.22</v>
      </c>
      <c r="J1449" s="3">
        <v>139.28</v>
      </c>
      <c r="K1449" s="3">
        <v>0</v>
      </c>
      <c r="L1449" s="3">
        <v>0</v>
      </c>
      <c r="M1449" s="3">
        <v>99.2</v>
      </c>
      <c r="N1449" s="3">
        <v>0</v>
      </c>
      <c r="O1449" s="3">
        <f>VLOOKUP(B1449,SWH!$A$4:$B$19,2,FALSE)</f>
        <v>0</v>
      </c>
      <c r="P1449" s="3">
        <f t="shared" si="89"/>
        <v>0</v>
      </c>
      <c r="Q1449" s="3">
        <v>0</v>
      </c>
      <c r="R1449" s="3">
        <v>0</v>
      </c>
      <c r="S1449" s="3">
        <v>0</v>
      </c>
      <c r="T1449" s="3">
        <v>22.72</v>
      </c>
      <c r="U1449" s="3">
        <v>0</v>
      </c>
      <c r="V1449" s="3">
        <v>0</v>
      </c>
      <c r="W1449" s="3">
        <f t="shared" si="90"/>
        <v>272.24</v>
      </c>
      <c r="X1449" s="3">
        <f t="shared" si="91"/>
        <v>0.85</v>
      </c>
      <c r="Y1449" s="3">
        <v>1009.59</v>
      </c>
      <c r="Z1449" s="3">
        <v>0.85</v>
      </c>
      <c r="AA1449" s="3">
        <f t="shared" si="88"/>
        <v>1010.44</v>
      </c>
    </row>
    <row r="1450" spans="1:27" x14ac:dyDescent="0.25">
      <c r="A1450" s="93">
        <v>2009</v>
      </c>
      <c r="B1450" s="93" t="s">
        <v>1</v>
      </c>
      <c r="C1450" s="121" t="s">
        <v>19</v>
      </c>
      <c r="D1450" s="3">
        <f>VLOOKUP(B1450,SWH!$A$4:$C$19,3,FALSE)</f>
        <v>4835.13</v>
      </c>
      <c r="E1450" s="3">
        <v>0</v>
      </c>
      <c r="F1450" s="3">
        <v>2.35</v>
      </c>
      <c r="G1450" s="3">
        <v>113.77</v>
      </c>
      <c r="H1450" s="3">
        <v>476.13</v>
      </c>
      <c r="I1450" s="3">
        <v>99.19</v>
      </c>
      <c r="J1450" s="3">
        <v>139.28</v>
      </c>
      <c r="K1450" s="3">
        <v>0</v>
      </c>
      <c r="L1450" s="3">
        <v>0</v>
      </c>
      <c r="M1450" s="3">
        <v>65.08</v>
      </c>
      <c r="N1450" s="3">
        <v>0</v>
      </c>
      <c r="O1450" s="3">
        <f>VLOOKUP(B1450,SWH!$A$4:$B$19,2,FALSE)</f>
        <v>0</v>
      </c>
      <c r="P1450" s="3">
        <f t="shared" si="89"/>
        <v>0</v>
      </c>
      <c r="Q1450" s="3">
        <v>0</v>
      </c>
      <c r="R1450" s="3">
        <v>0</v>
      </c>
      <c r="S1450" s="3">
        <v>0</v>
      </c>
      <c r="T1450" s="3">
        <v>23.38</v>
      </c>
      <c r="U1450" s="3">
        <v>0</v>
      </c>
      <c r="V1450" s="3">
        <v>0</v>
      </c>
      <c r="W1450" s="3">
        <f t="shared" si="90"/>
        <v>178.85</v>
      </c>
      <c r="X1450" s="3">
        <f t="shared" si="91"/>
        <v>2.35</v>
      </c>
      <c r="Y1450" s="3">
        <v>916.83</v>
      </c>
      <c r="Z1450" s="3">
        <v>2.35</v>
      </c>
      <c r="AA1450" s="3">
        <f t="shared" si="88"/>
        <v>919.18000000000006</v>
      </c>
    </row>
    <row r="1451" spans="1:27" x14ac:dyDescent="0.25">
      <c r="A1451" s="93">
        <v>2009</v>
      </c>
      <c r="B1451" s="93" t="s">
        <v>1</v>
      </c>
      <c r="C1451" s="121" t="s">
        <v>20</v>
      </c>
      <c r="D1451" s="3">
        <f>VLOOKUP(B1451,SWH!$A$4:$C$19,3,FALSE)</f>
        <v>4835.13</v>
      </c>
      <c r="E1451" s="3">
        <v>0</v>
      </c>
      <c r="F1451" s="3">
        <v>2.4700000000000002</v>
      </c>
      <c r="G1451" s="3">
        <v>111.23</v>
      </c>
      <c r="H1451" s="3">
        <v>476.13</v>
      </c>
      <c r="I1451" s="3">
        <v>99.26</v>
      </c>
      <c r="J1451" s="3">
        <v>139.28</v>
      </c>
      <c r="K1451" s="3">
        <v>0</v>
      </c>
      <c r="L1451" s="3">
        <v>0</v>
      </c>
      <c r="M1451" s="3">
        <v>129.19</v>
      </c>
      <c r="N1451" s="3">
        <v>0</v>
      </c>
      <c r="O1451" s="3">
        <f>VLOOKUP(B1451,SWH!$A$4:$B$19,2,FALSE)</f>
        <v>0</v>
      </c>
      <c r="P1451" s="3">
        <f t="shared" si="89"/>
        <v>0</v>
      </c>
      <c r="Q1451" s="3">
        <v>0</v>
      </c>
      <c r="R1451" s="3">
        <v>0</v>
      </c>
      <c r="S1451" s="3">
        <v>0</v>
      </c>
      <c r="T1451" s="3">
        <v>23.43</v>
      </c>
      <c r="U1451" s="3">
        <v>0</v>
      </c>
      <c r="V1451" s="3">
        <v>0</v>
      </c>
      <c r="W1451" s="3">
        <f t="shared" si="90"/>
        <v>240.42000000000002</v>
      </c>
      <c r="X1451" s="3">
        <f t="shared" si="91"/>
        <v>2.4700000000000002</v>
      </c>
      <c r="Y1451" s="3">
        <v>978.51</v>
      </c>
      <c r="Z1451" s="3">
        <v>2.4700000000000002</v>
      </c>
      <c r="AA1451" s="3">
        <f t="shared" si="88"/>
        <v>980.98</v>
      </c>
    </row>
    <row r="1452" spans="1:27" x14ac:dyDescent="0.25">
      <c r="A1452" s="93">
        <v>2009</v>
      </c>
      <c r="B1452" s="93" t="s">
        <v>1</v>
      </c>
      <c r="C1452" s="121" t="s">
        <v>3</v>
      </c>
      <c r="D1452" s="3">
        <f>VLOOKUP(B1452,SWH!$A$4:$C$19,3,FALSE)</f>
        <v>4835.13</v>
      </c>
      <c r="E1452" s="3">
        <v>0</v>
      </c>
      <c r="F1452" s="3">
        <v>168.64</v>
      </c>
      <c r="G1452" s="3">
        <v>55.17</v>
      </c>
      <c r="H1452" s="3">
        <v>476.13</v>
      </c>
      <c r="I1452" s="3">
        <v>99.24</v>
      </c>
      <c r="J1452" s="3">
        <v>139.28</v>
      </c>
      <c r="K1452" s="3">
        <v>0</v>
      </c>
      <c r="L1452" s="3">
        <v>0</v>
      </c>
      <c r="M1452" s="3">
        <v>59.43</v>
      </c>
      <c r="N1452" s="3">
        <v>0</v>
      </c>
      <c r="O1452" s="3">
        <f>VLOOKUP(B1452,SWH!$A$4:$B$19,2,FALSE)</f>
        <v>0</v>
      </c>
      <c r="P1452" s="3">
        <f t="shared" si="89"/>
        <v>0</v>
      </c>
      <c r="Q1452" s="3">
        <v>0</v>
      </c>
      <c r="R1452" s="3">
        <v>0</v>
      </c>
      <c r="S1452" s="3">
        <v>0</v>
      </c>
      <c r="T1452" s="3">
        <v>24.57</v>
      </c>
      <c r="U1452" s="3">
        <v>0</v>
      </c>
      <c r="V1452" s="3">
        <v>0</v>
      </c>
      <c r="W1452" s="3">
        <f t="shared" si="90"/>
        <v>114.6</v>
      </c>
      <c r="X1452" s="3">
        <f t="shared" si="91"/>
        <v>168.64</v>
      </c>
      <c r="Y1452" s="3">
        <v>853.82</v>
      </c>
      <c r="Z1452" s="3">
        <v>168.64</v>
      </c>
      <c r="AA1452" s="3">
        <f t="shared" si="88"/>
        <v>1022.46</v>
      </c>
    </row>
    <row r="1453" spans="1:27" x14ac:dyDescent="0.25">
      <c r="A1453" s="93">
        <v>2009</v>
      </c>
      <c r="B1453" s="93" t="s">
        <v>1</v>
      </c>
      <c r="C1453" s="121" t="s">
        <v>7</v>
      </c>
      <c r="D1453" s="3">
        <f>VLOOKUP(B1453,SWH!$A$4:$C$19,3,FALSE)</f>
        <v>4835.13</v>
      </c>
      <c r="E1453" s="3">
        <v>0</v>
      </c>
      <c r="F1453" s="3">
        <v>28.73</v>
      </c>
      <c r="G1453" s="3">
        <v>63.45</v>
      </c>
      <c r="H1453" s="3">
        <v>476.13</v>
      </c>
      <c r="I1453" s="3">
        <v>99.24</v>
      </c>
      <c r="J1453" s="3">
        <v>139.28</v>
      </c>
      <c r="K1453" s="3">
        <v>0</v>
      </c>
      <c r="L1453" s="3">
        <v>0</v>
      </c>
      <c r="M1453" s="3">
        <v>72.709999999999994</v>
      </c>
      <c r="N1453" s="3">
        <v>0</v>
      </c>
      <c r="O1453" s="3">
        <f>VLOOKUP(B1453,SWH!$A$4:$B$19,2,FALSE)</f>
        <v>0</v>
      </c>
      <c r="P1453" s="3">
        <f t="shared" si="89"/>
        <v>0</v>
      </c>
      <c r="Q1453" s="3">
        <v>0</v>
      </c>
      <c r="R1453" s="3">
        <v>0</v>
      </c>
      <c r="S1453" s="3">
        <v>0</v>
      </c>
      <c r="T1453" s="3">
        <v>24.26</v>
      </c>
      <c r="U1453" s="3">
        <v>0</v>
      </c>
      <c r="V1453" s="3">
        <v>0</v>
      </c>
      <c r="W1453" s="3">
        <f t="shared" si="90"/>
        <v>136.16</v>
      </c>
      <c r="X1453" s="3">
        <f t="shared" si="91"/>
        <v>28.73</v>
      </c>
      <c r="Y1453" s="3">
        <v>875.06</v>
      </c>
      <c r="Z1453" s="3">
        <v>28.73</v>
      </c>
      <c r="AA1453" s="3">
        <f t="shared" si="88"/>
        <v>903.79</v>
      </c>
    </row>
    <row r="1454" spans="1:27" x14ac:dyDescent="0.25">
      <c r="A1454" s="93">
        <v>2009</v>
      </c>
      <c r="B1454" s="93" t="s">
        <v>1</v>
      </c>
      <c r="C1454" s="121" t="s">
        <v>17</v>
      </c>
      <c r="D1454" s="3">
        <f>VLOOKUP(B1454,SWH!$A$4:$C$19,3,FALSE)</f>
        <v>4835.13</v>
      </c>
      <c r="E1454" s="3">
        <v>0</v>
      </c>
      <c r="F1454" s="3">
        <v>2.73</v>
      </c>
      <c r="G1454" s="3">
        <v>15.08</v>
      </c>
      <c r="H1454" s="3">
        <v>476.13</v>
      </c>
      <c r="I1454" s="3">
        <v>99.22</v>
      </c>
      <c r="J1454" s="3">
        <v>139.28</v>
      </c>
      <c r="K1454" s="3">
        <v>0</v>
      </c>
      <c r="L1454" s="3">
        <v>0</v>
      </c>
      <c r="M1454" s="3">
        <v>43.24</v>
      </c>
      <c r="N1454" s="3">
        <v>0</v>
      </c>
      <c r="O1454" s="3">
        <f>VLOOKUP(B1454,SWH!$A$4:$B$19,2,FALSE)</f>
        <v>0</v>
      </c>
      <c r="P1454" s="3">
        <f t="shared" si="89"/>
        <v>0</v>
      </c>
      <c r="Q1454" s="3">
        <v>0</v>
      </c>
      <c r="R1454" s="3">
        <v>0</v>
      </c>
      <c r="S1454" s="3">
        <v>0</v>
      </c>
      <c r="T1454" s="3">
        <v>24.69</v>
      </c>
      <c r="U1454" s="3">
        <v>0</v>
      </c>
      <c r="V1454" s="3">
        <v>0</v>
      </c>
      <c r="W1454" s="3">
        <f t="shared" si="90"/>
        <v>58.32</v>
      </c>
      <c r="X1454" s="3">
        <f t="shared" si="91"/>
        <v>2.73</v>
      </c>
      <c r="Y1454" s="3">
        <v>797.64</v>
      </c>
      <c r="Z1454" s="3">
        <v>2.73</v>
      </c>
      <c r="AA1454" s="3">
        <f t="shared" si="88"/>
        <v>800.37</v>
      </c>
    </row>
    <row r="1455" spans="1:27" x14ac:dyDescent="0.25">
      <c r="A1455" s="93">
        <v>2009</v>
      </c>
      <c r="B1455" s="93" t="s">
        <v>1</v>
      </c>
      <c r="C1455" s="121" t="s">
        <v>14</v>
      </c>
      <c r="D1455" s="3">
        <f>VLOOKUP(B1455,SWH!$A$4:$C$19,3,FALSE)</f>
        <v>4835.13</v>
      </c>
      <c r="E1455" s="3">
        <v>0</v>
      </c>
      <c r="F1455" s="3">
        <v>618.12</v>
      </c>
      <c r="G1455" s="3">
        <v>31.28</v>
      </c>
      <c r="H1455" s="3">
        <v>476.13</v>
      </c>
      <c r="I1455" s="3">
        <v>99.09</v>
      </c>
      <c r="J1455" s="3">
        <v>139.28</v>
      </c>
      <c r="K1455" s="3">
        <v>0</v>
      </c>
      <c r="L1455" s="3">
        <v>0</v>
      </c>
      <c r="M1455" s="3">
        <v>53.86</v>
      </c>
      <c r="N1455" s="3">
        <v>0</v>
      </c>
      <c r="O1455" s="3">
        <f>VLOOKUP(B1455,SWH!$A$4:$B$19,2,FALSE)</f>
        <v>0</v>
      </c>
      <c r="P1455" s="3">
        <f t="shared" si="89"/>
        <v>0</v>
      </c>
      <c r="Q1455" s="3">
        <v>0</v>
      </c>
      <c r="R1455" s="3">
        <v>0</v>
      </c>
      <c r="S1455" s="3">
        <v>0</v>
      </c>
      <c r="T1455" s="3">
        <v>25.5</v>
      </c>
      <c r="U1455" s="3">
        <v>0</v>
      </c>
      <c r="V1455" s="3">
        <v>0</v>
      </c>
      <c r="W1455" s="3">
        <f t="shared" si="90"/>
        <v>85.14</v>
      </c>
      <c r="X1455" s="3">
        <f t="shared" si="91"/>
        <v>618.12</v>
      </c>
      <c r="Y1455" s="3">
        <v>825.14</v>
      </c>
      <c r="Z1455" s="3">
        <v>618.12</v>
      </c>
      <c r="AA1455" s="3">
        <f t="shared" si="88"/>
        <v>1443.26</v>
      </c>
    </row>
    <row r="1456" spans="1:27" x14ac:dyDescent="0.25">
      <c r="A1456" s="93">
        <v>2009</v>
      </c>
      <c r="B1456" s="93" t="s">
        <v>1</v>
      </c>
      <c r="C1456" s="121" t="s">
        <v>2</v>
      </c>
      <c r="D1456" s="3">
        <f>VLOOKUP(B1456,SWH!$A$4:$C$19,3,FALSE)</f>
        <v>4835.13</v>
      </c>
      <c r="E1456" s="3">
        <v>0</v>
      </c>
      <c r="F1456" s="3">
        <v>179.02</v>
      </c>
      <c r="G1456" s="3">
        <v>35.4</v>
      </c>
      <c r="H1456" s="3">
        <v>476.13</v>
      </c>
      <c r="I1456" s="3">
        <v>99.16</v>
      </c>
      <c r="J1456" s="3">
        <v>139.28</v>
      </c>
      <c r="K1456" s="3">
        <v>0</v>
      </c>
      <c r="L1456" s="3">
        <v>0</v>
      </c>
      <c r="M1456" s="3">
        <v>65.39</v>
      </c>
      <c r="N1456" s="3">
        <v>0</v>
      </c>
      <c r="O1456" s="3">
        <f>VLOOKUP(B1456,SWH!$A$4:$B$19,2,FALSE)</f>
        <v>0</v>
      </c>
      <c r="P1456" s="3">
        <f t="shared" si="89"/>
        <v>0</v>
      </c>
      <c r="Q1456" s="3">
        <v>0</v>
      </c>
      <c r="R1456" s="3">
        <v>0</v>
      </c>
      <c r="S1456" s="3">
        <v>0</v>
      </c>
      <c r="T1456" s="3">
        <v>25.23</v>
      </c>
      <c r="U1456" s="3">
        <v>0</v>
      </c>
      <c r="V1456" s="3">
        <v>0</v>
      </c>
      <c r="W1456" s="3">
        <f t="shared" si="90"/>
        <v>100.78999999999999</v>
      </c>
      <c r="X1456" s="3">
        <f t="shared" si="91"/>
        <v>179.02</v>
      </c>
      <c r="Y1456" s="3">
        <v>840.6</v>
      </c>
      <c r="Z1456" s="3">
        <v>179.02</v>
      </c>
      <c r="AA1456" s="3">
        <f t="shared" si="88"/>
        <v>1019.62</v>
      </c>
    </row>
    <row r="1457" spans="1:27" x14ac:dyDescent="0.25">
      <c r="A1457" s="93">
        <v>2009</v>
      </c>
      <c r="B1457" s="93" t="s">
        <v>1</v>
      </c>
      <c r="C1457" s="121" t="s">
        <v>18</v>
      </c>
      <c r="D1457" s="3">
        <f>VLOOKUP(B1457,SWH!$A$4:$C$19,3,FALSE)</f>
        <v>4835.13</v>
      </c>
      <c r="E1457" s="3">
        <v>0</v>
      </c>
      <c r="F1457" s="3">
        <v>216.17</v>
      </c>
      <c r="G1457" s="3">
        <v>3.66</v>
      </c>
      <c r="H1457" s="3">
        <v>476.13</v>
      </c>
      <c r="I1457" s="3">
        <v>98.97</v>
      </c>
      <c r="J1457" s="3">
        <v>139.28</v>
      </c>
      <c r="K1457" s="3">
        <v>0</v>
      </c>
      <c r="L1457" s="3">
        <v>0</v>
      </c>
      <c r="M1457" s="3">
        <v>41.06</v>
      </c>
      <c r="N1457" s="3">
        <v>0</v>
      </c>
      <c r="O1457" s="3">
        <f>VLOOKUP(B1457,SWH!$A$4:$B$19,2,FALSE)</f>
        <v>0</v>
      </c>
      <c r="P1457" s="3">
        <f t="shared" si="89"/>
        <v>0</v>
      </c>
      <c r="Q1457" s="3">
        <v>0</v>
      </c>
      <c r="R1457" s="3">
        <v>0</v>
      </c>
      <c r="S1457" s="3">
        <v>0</v>
      </c>
      <c r="T1457" s="3">
        <v>25.79</v>
      </c>
      <c r="U1457" s="3">
        <v>0</v>
      </c>
      <c r="V1457" s="3">
        <v>0</v>
      </c>
      <c r="W1457" s="3">
        <f t="shared" si="90"/>
        <v>44.72</v>
      </c>
      <c r="X1457" s="3">
        <f t="shared" si="91"/>
        <v>216.17</v>
      </c>
      <c r="Y1457" s="3">
        <v>784.89</v>
      </c>
      <c r="Z1457" s="3">
        <v>216.17</v>
      </c>
      <c r="AA1457" s="3">
        <f t="shared" si="88"/>
        <v>1001.06</v>
      </c>
    </row>
    <row r="1458" spans="1:27" x14ac:dyDescent="0.25">
      <c r="A1458" s="93">
        <v>2009</v>
      </c>
      <c r="B1458" s="93" t="s">
        <v>1</v>
      </c>
      <c r="C1458" s="121" t="s">
        <v>4</v>
      </c>
      <c r="D1458" s="3">
        <f>VLOOKUP(B1458,SWH!$A$4:$C$19,3,FALSE)</f>
        <v>4835.13</v>
      </c>
      <c r="E1458" s="3">
        <v>0</v>
      </c>
      <c r="F1458" s="3">
        <v>1103.25</v>
      </c>
      <c r="G1458" s="3">
        <v>11.71</v>
      </c>
      <c r="H1458" s="3">
        <v>476.13</v>
      </c>
      <c r="I1458" s="3">
        <v>99.12</v>
      </c>
      <c r="J1458" s="3">
        <v>139.28</v>
      </c>
      <c r="K1458" s="3">
        <v>0</v>
      </c>
      <c r="L1458" s="3">
        <v>0</v>
      </c>
      <c r="M1458" s="3">
        <v>51.03</v>
      </c>
      <c r="N1458" s="3">
        <v>0</v>
      </c>
      <c r="O1458" s="3">
        <f>VLOOKUP(B1458,SWH!$A$4:$B$19,2,FALSE)</f>
        <v>0</v>
      </c>
      <c r="P1458" s="3">
        <f t="shared" si="89"/>
        <v>0</v>
      </c>
      <c r="Q1458" s="3">
        <v>0</v>
      </c>
      <c r="R1458" s="3">
        <v>0</v>
      </c>
      <c r="S1458" s="3">
        <v>0</v>
      </c>
      <c r="T1458" s="3">
        <v>26.27</v>
      </c>
      <c r="U1458" s="3">
        <v>0</v>
      </c>
      <c r="V1458" s="3">
        <v>0</v>
      </c>
      <c r="W1458" s="3">
        <f t="shared" si="90"/>
        <v>62.74</v>
      </c>
      <c r="X1458" s="3">
        <f t="shared" si="91"/>
        <v>1103.25</v>
      </c>
      <c r="Y1458" s="3">
        <v>803.55</v>
      </c>
      <c r="Z1458" s="3">
        <v>1103.25</v>
      </c>
      <c r="AA1458" s="3">
        <f t="shared" si="88"/>
        <v>1906.8</v>
      </c>
    </row>
    <row r="1459" spans="1:27" x14ac:dyDescent="0.25">
      <c r="A1459" s="93">
        <v>2009</v>
      </c>
      <c r="B1459" s="93" t="s">
        <v>1</v>
      </c>
      <c r="C1459" s="121" t="s">
        <v>5</v>
      </c>
      <c r="D1459" s="3">
        <f>VLOOKUP(B1459,SWH!$A$4:$C$19,3,FALSE)</f>
        <v>4835.13</v>
      </c>
      <c r="E1459" s="3">
        <v>0</v>
      </c>
      <c r="F1459" s="3">
        <v>497.26</v>
      </c>
      <c r="G1459" s="3">
        <v>20.88</v>
      </c>
      <c r="H1459" s="3">
        <v>476.13</v>
      </c>
      <c r="I1459" s="3">
        <v>99.12</v>
      </c>
      <c r="J1459" s="3">
        <v>139.28</v>
      </c>
      <c r="K1459" s="3">
        <v>0</v>
      </c>
      <c r="L1459" s="3">
        <v>0</v>
      </c>
      <c r="M1459" s="3">
        <v>61.62</v>
      </c>
      <c r="N1459" s="3">
        <v>0</v>
      </c>
      <c r="O1459" s="3">
        <f>VLOOKUP(B1459,SWH!$A$4:$B$19,2,FALSE)</f>
        <v>0</v>
      </c>
      <c r="P1459" s="3">
        <f t="shared" si="89"/>
        <v>0</v>
      </c>
      <c r="Q1459" s="3">
        <v>0</v>
      </c>
      <c r="R1459" s="3">
        <v>0</v>
      </c>
      <c r="S1459" s="3">
        <v>0</v>
      </c>
      <c r="T1459" s="3">
        <v>26.05</v>
      </c>
      <c r="U1459" s="3">
        <v>0</v>
      </c>
      <c r="V1459" s="3">
        <v>0</v>
      </c>
      <c r="W1459" s="3">
        <f t="shared" si="90"/>
        <v>82.5</v>
      </c>
      <c r="X1459" s="3">
        <f t="shared" si="91"/>
        <v>497.26</v>
      </c>
      <c r="Y1459" s="3">
        <v>823.07</v>
      </c>
      <c r="Z1459" s="3">
        <v>497.26</v>
      </c>
      <c r="AA1459" s="3">
        <f t="shared" si="88"/>
        <v>1320.33</v>
      </c>
    </row>
    <row r="1460" spans="1:27" x14ac:dyDescent="0.25">
      <c r="A1460" s="93">
        <v>2009</v>
      </c>
      <c r="B1460" s="93" t="s">
        <v>1</v>
      </c>
      <c r="C1460" s="121" t="s">
        <v>15</v>
      </c>
      <c r="D1460" s="3">
        <f>VLOOKUP(B1460,SWH!$A$4:$C$19,3,FALSE)</f>
        <v>4835.13</v>
      </c>
      <c r="E1460" s="3">
        <v>0</v>
      </c>
      <c r="F1460" s="3">
        <v>177.97</v>
      </c>
      <c r="G1460" s="3">
        <v>2.2200000000000002</v>
      </c>
      <c r="H1460" s="3">
        <v>476.13</v>
      </c>
      <c r="I1460" s="3">
        <v>98.97</v>
      </c>
      <c r="J1460" s="3">
        <v>139.28</v>
      </c>
      <c r="K1460" s="3">
        <v>0</v>
      </c>
      <c r="L1460" s="3">
        <v>0</v>
      </c>
      <c r="M1460" s="3">
        <v>36.78</v>
      </c>
      <c r="N1460" s="3">
        <v>0</v>
      </c>
      <c r="O1460" s="3">
        <f>VLOOKUP(B1460,SWH!$A$4:$B$19,2,FALSE)</f>
        <v>0</v>
      </c>
      <c r="P1460" s="3">
        <f t="shared" si="89"/>
        <v>0</v>
      </c>
      <c r="Q1460" s="3">
        <v>0</v>
      </c>
      <c r="R1460" s="3">
        <v>0</v>
      </c>
      <c r="S1460" s="3">
        <v>0</v>
      </c>
      <c r="T1460" s="3">
        <v>26.23</v>
      </c>
      <c r="U1460" s="3">
        <v>0</v>
      </c>
      <c r="V1460" s="3">
        <v>0</v>
      </c>
      <c r="W1460" s="3">
        <f t="shared" si="90"/>
        <v>39</v>
      </c>
      <c r="X1460" s="3">
        <f t="shared" si="91"/>
        <v>177.97</v>
      </c>
      <c r="Y1460" s="3">
        <v>779.6</v>
      </c>
      <c r="Z1460" s="3">
        <v>177.97</v>
      </c>
      <c r="AA1460" s="3">
        <f t="shared" si="88"/>
        <v>957.57</v>
      </c>
    </row>
    <row r="1461" spans="1:27" x14ac:dyDescent="0.25">
      <c r="A1461" s="93">
        <v>2009</v>
      </c>
      <c r="B1461" s="93" t="s">
        <v>1</v>
      </c>
      <c r="C1461" s="121" t="s">
        <v>16</v>
      </c>
      <c r="D1461" s="3">
        <f>VLOOKUP(B1461,SWH!$A$4:$C$19,3,FALSE)</f>
        <v>4835.13</v>
      </c>
      <c r="E1461" s="3">
        <v>0</v>
      </c>
      <c r="F1461" s="3">
        <v>1791.05</v>
      </c>
      <c r="G1461" s="3">
        <v>14.66</v>
      </c>
      <c r="H1461" s="3">
        <v>476.13</v>
      </c>
      <c r="I1461" s="3">
        <v>99.07</v>
      </c>
      <c r="J1461" s="3">
        <v>139.28</v>
      </c>
      <c r="K1461" s="3">
        <v>0</v>
      </c>
      <c r="L1461" s="3">
        <v>0</v>
      </c>
      <c r="M1461" s="3">
        <v>62.12</v>
      </c>
      <c r="N1461" s="3">
        <v>0</v>
      </c>
      <c r="O1461" s="3">
        <f>VLOOKUP(B1461,SWH!$A$4:$B$19,2,FALSE)</f>
        <v>0</v>
      </c>
      <c r="P1461" s="3">
        <f t="shared" si="89"/>
        <v>0</v>
      </c>
      <c r="Q1461" s="3">
        <v>0</v>
      </c>
      <c r="R1461" s="3">
        <v>0</v>
      </c>
      <c r="S1461" s="3">
        <v>0</v>
      </c>
      <c r="T1461" s="3">
        <v>26.84</v>
      </c>
      <c r="U1461" s="3">
        <v>0</v>
      </c>
      <c r="V1461" s="3">
        <v>0</v>
      </c>
      <c r="W1461" s="3">
        <f t="shared" si="90"/>
        <v>76.78</v>
      </c>
      <c r="X1461" s="3">
        <f t="shared" si="91"/>
        <v>1791.05</v>
      </c>
      <c r="Y1461" s="3">
        <v>818.1</v>
      </c>
      <c r="Z1461" s="3">
        <v>1791.05</v>
      </c>
      <c r="AA1461" s="3">
        <f t="shared" si="88"/>
        <v>2609.15</v>
      </c>
    </row>
    <row r="1462" spans="1:27" x14ac:dyDescent="0.25">
      <c r="A1462" s="93">
        <v>2009</v>
      </c>
      <c r="B1462" s="93" t="s">
        <v>1</v>
      </c>
      <c r="C1462" s="121" t="s">
        <v>9</v>
      </c>
      <c r="D1462" s="3">
        <f>VLOOKUP(B1462,SWH!$A$4:$C$19,3,FALSE)</f>
        <v>4835.13</v>
      </c>
      <c r="E1462" s="3">
        <v>0</v>
      </c>
      <c r="F1462" s="3">
        <v>1019.63</v>
      </c>
      <c r="G1462" s="3">
        <v>10.119999999999999</v>
      </c>
      <c r="H1462" s="3">
        <v>476.13</v>
      </c>
      <c r="I1462" s="3">
        <v>99</v>
      </c>
      <c r="J1462" s="3">
        <v>139.28</v>
      </c>
      <c r="K1462" s="3">
        <v>0</v>
      </c>
      <c r="L1462" s="3">
        <v>0</v>
      </c>
      <c r="M1462" s="3">
        <v>59.13</v>
      </c>
      <c r="N1462" s="3">
        <v>0</v>
      </c>
      <c r="O1462" s="3">
        <f>VLOOKUP(B1462,SWH!$A$4:$B$19,2,FALSE)</f>
        <v>0</v>
      </c>
      <c r="P1462" s="3">
        <f t="shared" si="89"/>
        <v>0</v>
      </c>
      <c r="Q1462" s="3">
        <v>0</v>
      </c>
      <c r="R1462" s="3">
        <v>0</v>
      </c>
      <c r="S1462" s="3">
        <v>0</v>
      </c>
      <c r="T1462" s="3">
        <v>26.7</v>
      </c>
      <c r="U1462" s="3">
        <v>0</v>
      </c>
      <c r="V1462" s="3">
        <v>0</v>
      </c>
      <c r="W1462" s="3">
        <f t="shared" si="90"/>
        <v>69.25</v>
      </c>
      <c r="X1462" s="3">
        <f t="shared" si="91"/>
        <v>1019.63</v>
      </c>
      <c r="Y1462" s="3">
        <v>810.36</v>
      </c>
      <c r="Z1462" s="3">
        <v>1019.63</v>
      </c>
      <c r="AA1462" s="3">
        <f t="shared" si="88"/>
        <v>1829.99</v>
      </c>
    </row>
    <row r="1463" spans="1:27" x14ac:dyDescent="0.25">
      <c r="A1463" s="93">
        <v>2009</v>
      </c>
      <c r="B1463" s="93" t="s">
        <v>1</v>
      </c>
      <c r="C1463" s="121" t="s">
        <v>12</v>
      </c>
      <c r="D1463" s="3">
        <f>VLOOKUP(B1463,SWH!$A$4:$C$19,3,FALSE)</f>
        <v>4835.13</v>
      </c>
      <c r="E1463" s="3">
        <v>0</v>
      </c>
      <c r="F1463" s="3">
        <v>1793.32</v>
      </c>
      <c r="G1463" s="3">
        <v>9.9600000000000009</v>
      </c>
      <c r="H1463" s="3">
        <v>476.13</v>
      </c>
      <c r="I1463" s="3">
        <v>98.94</v>
      </c>
      <c r="J1463" s="3">
        <v>139.28</v>
      </c>
      <c r="K1463" s="3">
        <v>0</v>
      </c>
      <c r="L1463" s="3">
        <v>0</v>
      </c>
      <c r="M1463" s="3">
        <v>53.39</v>
      </c>
      <c r="N1463" s="3">
        <v>0</v>
      </c>
      <c r="O1463" s="3">
        <f>VLOOKUP(B1463,SWH!$A$4:$B$19,2,FALSE)</f>
        <v>0</v>
      </c>
      <c r="P1463" s="3">
        <f t="shared" si="89"/>
        <v>0</v>
      </c>
      <c r="Q1463" s="3">
        <v>0</v>
      </c>
      <c r="R1463" s="3">
        <v>0</v>
      </c>
      <c r="S1463" s="3">
        <v>0</v>
      </c>
      <c r="T1463" s="3">
        <v>27.51</v>
      </c>
      <c r="U1463" s="3">
        <v>0</v>
      </c>
      <c r="V1463" s="3">
        <v>0</v>
      </c>
      <c r="W1463" s="3">
        <f t="shared" si="90"/>
        <v>63.35</v>
      </c>
      <c r="X1463" s="3">
        <f t="shared" si="91"/>
        <v>1793.32</v>
      </c>
      <c r="Y1463" s="3">
        <v>805.22</v>
      </c>
      <c r="Z1463" s="3">
        <v>1793.32</v>
      </c>
      <c r="AA1463" s="3">
        <f t="shared" si="88"/>
        <v>2598.54</v>
      </c>
    </row>
    <row r="1464" spans="1:27" x14ac:dyDescent="0.25">
      <c r="A1464" s="93">
        <v>2009</v>
      </c>
      <c r="B1464" s="93" t="s">
        <v>1</v>
      </c>
      <c r="C1464" s="121" t="s">
        <v>8</v>
      </c>
      <c r="D1464" s="3">
        <f>VLOOKUP(B1464,SWH!$A$4:$C$19,3,FALSE)</f>
        <v>4835.13</v>
      </c>
      <c r="E1464" s="3">
        <v>0</v>
      </c>
      <c r="F1464" s="3">
        <v>1676.5</v>
      </c>
      <c r="G1464" s="3">
        <v>2.14</v>
      </c>
      <c r="H1464" s="3">
        <v>476.13</v>
      </c>
      <c r="I1464" s="3">
        <v>98.39</v>
      </c>
      <c r="J1464" s="3">
        <v>139.28</v>
      </c>
      <c r="K1464" s="3">
        <v>0</v>
      </c>
      <c r="L1464" s="3">
        <v>0</v>
      </c>
      <c r="M1464" s="3">
        <v>42.24</v>
      </c>
      <c r="N1464" s="3">
        <v>0</v>
      </c>
      <c r="O1464" s="3">
        <f>VLOOKUP(B1464,SWH!$A$4:$B$19,2,FALSE)</f>
        <v>0</v>
      </c>
      <c r="P1464" s="3">
        <f t="shared" si="89"/>
        <v>0</v>
      </c>
      <c r="Q1464" s="3">
        <v>0</v>
      </c>
      <c r="R1464" s="3">
        <v>0</v>
      </c>
      <c r="S1464" s="3">
        <v>0</v>
      </c>
      <c r="T1464" s="3">
        <v>28.43</v>
      </c>
      <c r="U1464" s="3">
        <v>0</v>
      </c>
      <c r="V1464" s="3">
        <v>0</v>
      </c>
      <c r="W1464" s="3">
        <f t="shared" si="90"/>
        <v>44.38</v>
      </c>
      <c r="X1464" s="3">
        <f t="shared" si="91"/>
        <v>1676.5</v>
      </c>
      <c r="Y1464" s="3">
        <v>786.61</v>
      </c>
      <c r="Z1464" s="3">
        <v>1676.5</v>
      </c>
      <c r="AA1464" s="3">
        <f t="shared" si="88"/>
        <v>2463.11</v>
      </c>
    </row>
    <row r="1465" spans="1:27" x14ac:dyDescent="0.25">
      <c r="A1465" s="93">
        <v>2012</v>
      </c>
      <c r="B1465" s="93" t="s">
        <v>1</v>
      </c>
      <c r="C1465" s="121" t="s">
        <v>10</v>
      </c>
      <c r="D1465" s="3">
        <f>VLOOKUP(B1465,SWH!$A$4:$C$19,3,FALSE)</f>
        <v>4835.13</v>
      </c>
      <c r="E1465" s="3">
        <v>0</v>
      </c>
      <c r="F1465" s="3">
        <v>0</v>
      </c>
      <c r="G1465" s="3">
        <v>164.64</v>
      </c>
      <c r="H1465" s="3">
        <v>166.48</v>
      </c>
      <c r="I1465" s="3">
        <v>99.31</v>
      </c>
      <c r="J1465" s="3">
        <v>139.28</v>
      </c>
      <c r="K1465" s="3">
        <v>0</v>
      </c>
      <c r="L1465" s="3">
        <v>0</v>
      </c>
      <c r="M1465" s="3">
        <v>74.33</v>
      </c>
      <c r="N1465" s="3">
        <v>0</v>
      </c>
      <c r="O1465" s="3">
        <f>VLOOKUP(B1465,SWH!$A$4:$B$19,2,FALSE)</f>
        <v>0</v>
      </c>
      <c r="P1465" s="3">
        <f t="shared" si="89"/>
        <v>0</v>
      </c>
      <c r="Q1465" s="3">
        <v>0</v>
      </c>
      <c r="R1465" s="3">
        <v>0</v>
      </c>
      <c r="S1465" s="3">
        <v>0</v>
      </c>
      <c r="T1465" s="3">
        <v>22.1</v>
      </c>
      <c r="U1465" s="3">
        <v>0</v>
      </c>
      <c r="V1465" s="3">
        <v>0</v>
      </c>
      <c r="W1465" s="3">
        <f t="shared" si="90"/>
        <v>238.96999999999997</v>
      </c>
      <c r="X1465" s="3">
        <f t="shared" si="91"/>
        <v>0</v>
      </c>
      <c r="Y1465" s="3">
        <v>666.15</v>
      </c>
      <c r="Z1465" s="3">
        <v>0</v>
      </c>
      <c r="AA1465" s="3">
        <f t="shared" si="88"/>
        <v>666.15</v>
      </c>
    </row>
    <row r="1466" spans="1:27" x14ac:dyDescent="0.25">
      <c r="A1466" s="93">
        <v>2012</v>
      </c>
      <c r="B1466" s="93" t="s">
        <v>1</v>
      </c>
      <c r="C1466" s="121" t="s">
        <v>6</v>
      </c>
      <c r="D1466" s="3">
        <f>VLOOKUP(B1466,SWH!$A$4:$C$19,3,FALSE)</f>
        <v>4835.13</v>
      </c>
      <c r="E1466" s="3">
        <v>0</v>
      </c>
      <c r="F1466" s="3">
        <v>0</v>
      </c>
      <c r="G1466" s="3">
        <v>155.18</v>
      </c>
      <c r="H1466" s="3">
        <v>172.33</v>
      </c>
      <c r="I1466" s="3">
        <v>99.33</v>
      </c>
      <c r="J1466" s="3">
        <v>139.28</v>
      </c>
      <c r="K1466" s="3">
        <v>0</v>
      </c>
      <c r="L1466" s="3">
        <v>0</v>
      </c>
      <c r="M1466" s="3">
        <v>91.07</v>
      </c>
      <c r="N1466" s="3">
        <v>0</v>
      </c>
      <c r="O1466" s="3">
        <f>VLOOKUP(B1466,SWH!$A$4:$B$19,2,FALSE)</f>
        <v>0</v>
      </c>
      <c r="P1466" s="3">
        <f t="shared" si="89"/>
        <v>0</v>
      </c>
      <c r="Q1466" s="3">
        <v>0</v>
      </c>
      <c r="R1466" s="3">
        <v>0</v>
      </c>
      <c r="S1466" s="3">
        <v>0</v>
      </c>
      <c r="T1466" s="3">
        <v>22.07</v>
      </c>
      <c r="U1466" s="3">
        <v>0</v>
      </c>
      <c r="V1466" s="3">
        <v>0</v>
      </c>
      <c r="W1466" s="3">
        <f t="shared" si="90"/>
        <v>246.25</v>
      </c>
      <c r="X1466" s="3">
        <f t="shared" si="91"/>
        <v>0</v>
      </c>
      <c r="Y1466" s="3">
        <v>679.27</v>
      </c>
      <c r="Z1466" s="3">
        <v>0</v>
      </c>
      <c r="AA1466" s="3">
        <f t="shared" si="88"/>
        <v>679.27</v>
      </c>
    </row>
    <row r="1467" spans="1:27" x14ac:dyDescent="0.25">
      <c r="A1467" s="93">
        <v>2012</v>
      </c>
      <c r="B1467" s="93" t="s">
        <v>1</v>
      </c>
      <c r="C1467" s="121" t="s">
        <v>11</v>
      </c>
      <c r="D1467" s="3">
        <f>VLOOKUP(B1467,SWH!$A$4:$C$19,3,FALSE)</f>
        <v>4835.13</v>
      </c>
      <c r="E1467" s="3">
        <v>0</v>
      </c>
      <c r="F1467" s="3">
        <v>0</v>
      </c>
      <c r="G1467" s="3">
        <v>97.19</v>
      </c>
      <c r="H1467" s="3">
        <v>181.75</v>
      </c>
      <c r="I1467" s="3">
        <v>99.35</v>
      </c>
      <c r="J1467" s="3">
        <v>139.28</v>
      </c>
      <c r="K1467" s="3">
        <v>0</v>
      </c>
      <c r="L1467" s="3">
        <v>0</v>
      </c>
      <c r="M1467" s="3">
        <v>51.62</v>
      </c>
      <c r="N1467" s="3">
        <v>0</v>
      </c>
      <c r="O1467" s="3">
        <f>VLOOKUP(B1467,SWH!$A$4:$B$19,2,FALSE)</f>
        <v>0</v>
      </c>
      <c r="P1467" s="3">
        <f t="shared" si="89"/>
        <v>0</v>
      </c>
      <c r="Q1467" s="3">
        <v>0</v>
      </c>
      <c r="R1467" s="3">
        <v>0</v>
      </c>
      <c r="S1467" s="3">
        <v>0</v>
      </c>
      <c r="T1467" s="3">
        <v>22.69</v>
      </c>
      <c r="U1467" s="3">
        <v>0</v>
      </c>
      <c r="V1467" s="3">
        <v>0</v>
      </c>
      <c r="W1467" s="3">
        <f t="shared" si="90"/>
        <v>148.81</v>
      </c>
      <c r="X1467" s="3">
        <f t="shared" si="91"/>
        <v>0</v>
      </c>
      <c r="Y1467" s="3">
        <v>591.87</v>
      </c>
      <c r="Z1467" s="3">
        <v>0</v>
      </c>
      <c r="AA1467" s="3">
        <f t="shared" si="88"/>
        <v>591.87</v>
      </c>
    </row>
    <row r="1468" spans="1:27" x14ac:dyDescent="0.25">
      <c r="A1468" s="93">
        <v>2012</v>
      </c>
      <c r="B1468" s="93" t="s">
        <v>1</v>
      </c>
      <c r="C1468" s="121" t="s">
        <v>13</v>
      </c>
      <c r="D1468" s="3">
        <f>VLOOKUP(B1468,SWH!$A$4:$C$19,3,FALSE)</f>
        <v>4835.13</v>
      </c>
      <c r="E1468" s="3">
        <v>0</v>
      </c>
      <c r="F1468" s="3">
        <v>0.53</v>
      </c>
      <c r="G1468" s="3">
        <v>116.67</v>
      </c>
      <c r="H1468" s="3">
        <v>178.94</v>
      </c>
      <c r="I1468" s="3">
        <v>99.22</v>
      </c>
      <c r="J1468" s="3">
        <v>139.28</v>
      </c>
      <c r="K1468" s="3">
        <v>0</v>
      </c>
      <c r="L1468" s="3">
        <v>0</v>
      </c>
      <c r="M1468" s="3">
        <v>78.209999999999994</v>
      </c>
      <c r="N1468" s="3">
        <v>0</v>
      </c>
      <c r="O1468" s="3">
        <f>VLOOKUP(B1468,SWH!$A$4:$B$19,2,FALSE)</f>
        <v>0</v>
      </c>
      <c r="P1468" s="3">
        <f t="shared" si="89"/>
        <v>0</v>
      </c>
      <c r="Q1468" s="3">
        <v>0</v>
      </c>
      <c r="R1468" s="3">
        <v>0</v>
      </c>
      <c r="S1468" s="3">
        <v>0</v>
      </c>
      <c r="T1468" s="3">
        <v>22.72</v>
      </c>
      <c r="U1468" s="3">
        <v>0</v>
      </c>
      <c r="V1468" s="3">
        <v>0</v>
      </c>
      <c r="W1468" s="3">
        <f t="shared" si="90"/>
        <v>194.88</v>
      </c>
      <c r="X1468" s="3">
        <f t="shared" si="91"/>
        <v>0.53</v>
      </c>
      <c r="Y1468" s="3">
        <v>635.04999999999995</v>
      </c>
      <c r="Z1468" s="3">
        <v>0.53</v>
      </c>
      <c r="AA1468" s="3">
        <f t="shared" si="88"/>
        <v>635.57999999999993</v>
      </c>
    </row>
    <row r="1469" spans="1:27" x14ac:dyDescent="0.25">
      <c r="A1469" s="93">
        <v>2012</v>
      </c>
      <c r="B1469" s="93" t="s">
        <v>1</v>
      </c>
      <c r="C1469" s="121" t="s">
        <v>19</v>
      </c>
      <c r="D1469" s="3">
        <f>VLOOKUP(B1469,SWH!$A$4:$C$19,3,FALSE)</f>
        <v>4835.13</v>
      </c>
      <c r="E1469" s="3">
        <v>0</v>
      </c>
      <c r="F1469" s="3">
        <v>0.83</v>
      </c>
      <c r="G1469" s="3">
        <v>73.33</v>
      </c>
      <c r="H1469" s="3">
        <v>184.77</v>
      </c>
      <c r="I1469" s="3">
        <v>99.19</v>
      </c>
      <c r="J1469" s="3">
        <v>139.28</v>
      </c>
      <c r="K1469" s="3">
        <v>0</v>
      </c>
      <c r="L1469" s="3">
        <v>0</v>
      </c>
      <c r="M1469" s="3">
        <v>50.04</v>
      </c>
      <c r="N1469" s="3">
        <v>0</v>
      </c>
      <c r="O1469" s="3">
        <f>VLOOKUP(B1469,SWH!$A$4:$B$19,2,FALSE)</f>
        <v>0</v>
      </c>
      <c r="P1469" s="3">
        <f t="shared" si="89"/>
        <v>0</v>
      </c>
      <c r="Q1469" s="3">
        <v>0</v>
      </c>
      <c r="R1469" s="3">
        <v>0</v>
      </c>
      <c r="S1469" s="3">
        <v>0</v>
      </c>
      <c r="T1469" s="3">
        <v>23.38</v>
      </c>
      <c r="U1469" s="3">
        <v>0</v>
      </c>
      <c r="V1469" s="3">
        <v>0</v>
      </c>
      <c r="W1469" s="3">
        <f t="shared" si="90"/>
        <v>123.37</v>
      </c>
      <c r="X1469" s="3">
        <f t="shared" si="91"/>
        <v>0.83</v>
      </c>
      <c r="Y1469" s="3">
        <v>569.99</v>
      </c>
      <c r="Z1469" s="3">
        <v>0.83</v>
      </c>
      <c r="AA1469" s="3">
        <f t="shared" si="88"/>
        <v>570.82000000000005</v>
      </c>
    </row>
    <row r="1470" spans="1:27" x14ac:dyDescent="0.25">
      <c r="A1470" s="93">
        <v>2012</v>
      </c>
      <c r="B1470" s="93" t="s">
        <v>1</v>
      </c>
      <c r="C1470" s="121" t="s">
        <v>20</v>
      </c>
      <c r="D1470" s="3">
        <f>VLOOKUP(B1470,SWH!$A$4:$C$19,3,FALSE)</f>
        <v>4835.13</v>
      </c>
      <c r="E1470" s="3">
        <v>0</v>
      </c>
      <c r="F1470" s="3">
        <v>1.38</v>
      </c>
      <c r="G1470" s="3">
        <v>71.12</v>
      </c>
      <c r="H1470" s="3">
        <v>195.9</v>
      </c>
      <c r="I1470" s="3">
        <v>99.26</v>
      </c>
      <c r="J1470" s="3">
        <v>139.28</v>
      </c>
      <c r="K1470" s="3">
        <v>0</v>
      </c>
      <c r="L1470" s="3">
        <v>0</v>
      </c>
      <c r="M1470" s="3">
        <v>71.209999999999994</v>
      </c>
      <c r="N1470" s="3">
        <v>0</v>
      </c>
      <c r="O1470" s="3">
        <f>VLOOKUP(B1470,SWH!$A$4:$B$19,2,FALSE)</f>
        <v>0</v>
      </c>
      <c r="P1470" s="3">
        <f t="shared" si="89"/>
        <v>0</v>
      </c>
      <c r="Q1470" s="3">
        <v>0</v>
      </c>
      <c r="R1470" s="3">
        <v>0</v>
      </c>
      <c r="S1470" s="3">
        <v>0</v>
      </c>
      <c r="T1470" s="3">
        <v>23.43</v>
      </c>
      <c r="U1470" s="3">
        <v>0</v>
      </c>
      <c r="V1470" s="3">
        <v>0</v>
      </c>
      <c r="W1470" s="3">
        <f t="shared" si="90"/>
        <v>142.32999999999998</v>
      </c>
      <c r="X1470" s="3">
        <f t="shared" si="91"/>
        <v>1.38</v>
      </c>
      <c r="Y1470" s="3">
        <v>600.21</v>
      </c>
      <c r="Z1470" s="3">
        <v>1.38</v>
      </c>
      <c r="AA1470" s="3">
        <f t="shared" si="88"/>
        <v>601.59</v>
      </c>
    </row>
    <row r="1471" spans="1:27" x14ac:dyDescent="0.25">
      <c r="A1471" s="93">
        <v>2012</v>
      </c>
      <c r="B1471" s="93" t="s">
        <v>1</v>
      </c>
      <c r="C1471" s="121" t="s">
        <v>3</v>
      </c>
      <c r="D1471" s="3">
        <f>VLOOKUP(B1471,SWH!$A$4:$C$19,3,FALSE)</f>
        <v>4835.13</v>
      </c>
      <c r="E1471" s="3">
        <v>0</v>
      </c>
      <c r="F1471" s="3">
        <v>132.88999999999999</v>
      </c>
      <c r="G1471" s="3">
        <v>37.11</v>
      </c>
      <c r="H1471" s="3">
        <v>193.31</v>
      </c>
      <c r="I1471" s="3">
        <v>99.24</v>
      </c>
      <c r="J1471" s="3">
        <v>139.28</v>
      </c>
      <c r="K1471" s="3">
        <v>0</v>
      </c>
      <c r="L1471" s="3">
        <v>0</v>
      </c>
      <c r="M1471" s="3">
        <v>44.58</v>
      </c>
      <c r="N1471" s="3">
        <v>0</v>
      </c>
      <c r="O1471" s="3">
        <f>VLOOKUP(B1471,SWH!$A$4:$B$19,2,FALSE)</f>
        <v>0</v>
      </c>
      <c r="P1471" s="3">
        <f t="shared" si="89"/>
        <v>0</v>
      </c>
      <c r="Q1471" s="3">
        <v>0</v>
      </c>
      <c r="R1471" s="3">
        <v>0</v>
      </c>
      <c r="S1471" s="3">
        <v>0</v>
      </c>
      <c r="T1471" s="3">
        <v>24.57</v>
      </c>
      <c r="U1471" s="3">
        <v>0</v>
      </c>
      <c r="V1471" s="3">
        <v>0</v>
      </c>
      <c r="W1471" s="3">
        <f t="shared" si="90"/>
        <v>81.69</v>
      </c>
      <c r="X1471" s="3">
        <f t="shared" si="91"/>
        <v>132.88999999999999</v>
      </c>
      <c r="Y1471" s="3">
        <v>538.09</v>
      </c>
      <c r="Z1471" s="3">
        <v>132.88999999999999</v>
      </c>
      <c r="AA1471" s="3">
        <f t="shared" si="88"/>
        <v>670.98</v>
      </c>
    </row>
    <row r="1472" spans="1:27" x14ac:dyDescent="0.25">
      <c r="A1472" s="93">
        <v>2012</v>
      </c>
      <c r="B1472" s="93" t="s">
        <v>1</v>
      </c>
      <c r="C1472" s="121" t="s">
        <v>7</v>
      </c>
      <c r="D1472" s="3">
        <f>VLOOKUP(B1472,SWH!$A$4:$C$19,3,FALSE)</f>
        <v>4835.13</v>
      </c>
      <c r="E1472" s="3">
        <v>0</v>
      </c>
      <c r="F1472" s="3">
        <v>20.09</v>
      </c>
      <c r="G1472" s="3">
        <v>44.37</v>
      </c>
      <c r="H1472" s="3">
        <v>190.84</v>
      </c>
      <c r="I1472" s="3">
        <v>99.24</v>
      </c>
      <c r="J1472" s="3">
        <v>139.28</v>
      </c>
      <c r="K1472" s="3">
        <v>0</v>
      </c>
      <c r="L1472" s="3">
        <v>0</v>
      </c>
      <c r="M1472" s="3">
        <v>56.1</v>
      </c>
      <c r="N1472" s="3">
        <v>0</v>
      </c>
      <c r="O1472" s="3">
        <f>VLOOKUP(B1472,SWH!$A$4:$B$19,2,FALSE)</f>
        <v>0</v>
      </c>
      <c r="P1472" s="3">
        <f t="shared" si="89"/>
        <v>0</v>
      </c>
      <c r="Q1472" s="3">
        <v>0</v>
      </c>
      <c r="R1472" s="3">
        <v>0</v>
      </c>
      <c r="S1472" s="3">
        <v>0</v>
      </c>
      <c r="T1472" s="3">
        <v>24.26</v>
      </c>
      <c r="U1472" s="3">
        <v>0</v>
      </c>
      <c r="V1472" s="3">
        <v>0</v>
      </c>
      <c r="W1472" s="3">
        <f t="shared" si="90"/>
        <v>100.47</v>
      </c>
      <c r="X1472" s="3">
        <f t="shared" si="91"/>
        <v>20.09</v>
      </c>
      <c r="Y1472" s="3">
        <v>554.08000000000004</v>
      </c>
      <c r="Z1472" s="3">
        <v>20.09</v>
      </c>
      <c r="AA1472" s="3">
        <f t="shared" si="88"/>
        <v>574.17000000000007</v>
      </c>
    </row>
    <row r="1473" spans="1:27" x14ac:dyDescent="0.25">
      <c r="A1473" s="93">
        <v>2012</v>
      </c>
      <c r="B1473" s="93" t="s">
        <v>1</v>
      </c>
      <c r="C1473" s="121" t="s">
        <v>17</v>
      </c>
      <c r="D1473" s="3">
        <f>VLOOKUP(B1473,SWH!$A$4:$C$19,3,FALSE)</f>
        <v>4835.13</v>
      </c>
      <c r="E1473" s="3">
        <v>0</v>
      </c>
      <c r="F1473" s="3">
        <v>1.46</v>
      </c>
      <c r="G1473" s="3">
        <v>10.72</v>
      </c>
      <c r="H1473" s="3">
        <v>187.37</v>
      </c>
      <c r="I1473" s="3">
        <v>99.22</v>
      </c>
      <c r="J1473" s="3">
        <v>139.28</v>
      </c>
      <c r="K1473" s="3">
        <v>0</v>
      </c>
      <c r="L1473" s="3">
        <v>0</v>
      </c>
      <c r="M1473" s="3">
        <v>31.94</v>
      </c>
      <c r="N1473" s="3">
        <v>0</v>
      </c>
      <c r="O1473" s="3">
        <f>VLOOKUP(B1473,SWH!$A$4:$B$19,2,FALSE)</f>
        <v>0</v>
      </c>
      <c r="P1473" s="3">
        <f t="shared" si="89"/>
        <v>0</v>
      </c>
      <c r="Q1473" s="3">
        <v>0</v>
      </c>
      <c r="R1473" s="3">
        <v>0</v>
      </c>
      <c r="S1473" s="3">
        <v>0</v>
      </c>
      <c r="T1473" s="3">
        <v>24.68</v>
      </c>
      <c r="U1473" s="3">
        <v>0</v>
      </c>
      <c r="V1473" s="3">
        <v>0</v>
      </c>
      <c r="W1473" s="3">
        <f t="shared" si="90"/>
        <v>42.660000000000004</v>
      </c>
      <c r="X1473" s="3">
        <f t="shared" si="91"/>
        <v>1.46</v>
      </c>
      <c r="Y1473" s="3">
        <v>493.22</v>
      </c>
      <c r="Z1473" s="3">
        <v>1.46</v>
      </c>
      <c r="AA1473" s="3">
        <f t="shared" si="88"/>
        <v>494.68</v>
      </c>
    </row>
    <row r="1474" spans="1:27" x14ac:dyDescent="0.25">
      <c r="A1474" s="93">
        <v>2012</v>
      </c>
      <c r="B1474" s="93" t="s">
        <v>1</v>
      </c>
      <c r="C1474" s="121" t="s">
        <v>14</v>
      </c>
      <c r="D1474" s="3">
        <f>VLOOKUP(B1474,SWH!$A$4:$C$19,3,FALSE)</f>
        <v>4835.13</v>
      </c>
      <c r="E1474" s="3">
        <v>0</v>
      </c>
      <c r="F1474" s="3">
        <v>467.28</v>
      </c>
      <c r="G1474" s="3">
        <v>23.87</v>
      </c>
      <c r="H1474" s="3">
        <v>198.8</v>
      </c>
      <c r="I1474" s="3">
        <v>99.09</v>
      </c>
      <c r="J1474" s="3">
        <v>139.28</v>
      </c>
      <c r="K1474" s="3">
        <v>0</v>
      </c>
      <c r="L1474" s="3">
        <v>0</v>
      </c>
      <c r="M1474" s="3">
        <v>40.799999999999997</v>
      </c>
      <c r="N1474" s="3">
        <v>0</v>
      </c>
      <c r="O1474" s="3">
        <f>VLOOKUP(B1474,SWH!$A$4:$B$19,2,FALSE)</f>
        <v>0</v>
      </c>
      <c r="P1474" s="3">
        <f t="shared" si="89"/>
        <v>0</v>
      </c>
      <c r="Q1474" s="3">
        <v>0</v>
      </c>
      <c r="R1474" s="3">
        <v>0</v>
      </c>
      <c r="S1474" s="3">
        <v>0</v>
      </c>
      <c r="T1474" s="3">
        <v>25.49</v>
      </c>
      <c r="U1474" s="3">
        <v>0</v>
      </c>
      <c r="V1474" s="3">
        <v>0</v>
      </c>
      <c r="W1474" s="3">
        <f t="shared" si="90"/>
        <v>64.67</v>
      </c>
      <c r="X1474" s="3">
        <f t="shared" si="91"/>
        <v>467.28</v>
      </c>
      <c r="Y1474" s="3">
        <v>527.33000000000004</v>
      </c>
      <c r="Z1474" s="3">
        <v>467.28</v>
      </c>
      <c r="AA1474" s="3">
        <f t="shared" ref="AA1474:AA1521" si="92">SUM(Y1474:Z1474)</f>
        <v>994.61</v>
      </c>
    </row>
    <row r="1475" spans="1:27" x14ac:dyDescent="0.25">
      <c r="A1475" s="93">
        <v>2012</v>
      </c>
      <c r="B1475" s="93" t="s">
        <v>1</v>
      </c>
      <c r="C1475" s="121" t="s">
        <v>2</v>
      </c>
      <c r="D1475" s="3">
        <f>VLOOKUP(B1475,SWH!$A$4:$C$19,3,FALSE)</f>
        <v>4835.13</v>
      </c>
      <c r="E1475" s="3">
        <v>0</v>
      </c>
      <c r="F1475" s="3">
        <v>109.99</v>
      </c>
      <c r="G1475" s="3">
        <v>28.85</v>
      </c>
      <c r="H1475" s="3">
        <v>200.05</v>
      </c>
      <c r="I1475" s="3">
        <v>99.16</v>
      </c>
      <c r="J1475" s="3">
        <v>139.28</v>
      </c>
      <c r="K1475" s="3">
        <v>0</v>
      </c>
      <c r="L1475" s="3">
        <v>0</v>
      </c>
      <c r="M1475" s="3">
        <v>51.29</v>
      </c>
      <c r="N1475" s="3">
        <v>0</v>
      </c>
      <c r="O1475" s="3">
        <f>VLOOKUP(B1475,SWH!$A$4:$B$19,2,FALSE)</f>
        <v>0</v>
      </c>
      <c r="P1475" s="3">
        <f t="shared" ref="P1475:P1521" si="93">N1475-O1475</f>
        <v>0</v>
      </c>
      <c r="Q1475" s="3">
        <v>0</v>
      </c>
      <c r="R1475" s="3">
        <v>0</v>
      </c>
      <c r="S1475" s="3">
        <v>0</v>
      </c>
      <c r="T1475" s="3">
        <v>25.22</v>
      </c>
      <c r="U1475" s="3">
        <v>0</v>
      </c>
      <c r="V1475" s="3">
        <v>0</v>
      </c>
      <c r="W1475" s="3">
        <f t="shared" ref="W1475:W1521" si="94">E1475+G1475+M1475+SUM(P1475:S1475)</f>
        <v>80.14</v>
      </c>
      <c r="X1475" s="3">
        <f t="shared" ref="X1475:X1521" si="95">F1475</f>
        <v>109.99</v>
      </c>
      <c r="Y1475" s="3">
        <v>543.86</v>
      </c>
      <c r="Z1475" s="3">
        <v>109.99</v>
      </c>
      <c r="AA1475" s="3">
        <f t="shared" si="92"/>
        <v>653.85</v>
      </c>
    </row>
    <row r="1476" spans="1:27" x14ac:dyDescent="0.25">
      <c r="A1476" s="93">
        <v>2012</v>
      </c>
      <c r="B1476" s="93" t="s">
        <v>1</v>
      </c>
      <c r="C1476" s="121" t="s">
        <v>18</v>
      </c>
      <c r="D1476" s="3">
        <f>VLOOKUP(B1476,SWH!$A$4:$C$19,3,FALSE)</f>
        <v>4835.13</v>
      </c>
      <c r="E1476" s="3">
        <v>0</v>
      </c>
      <c r="F1476" s="3">
        <v>164.9</v>
      </c>
      <c r="G1476" s="3">
        <v>3.61</v>
      </c>
      <c r="H1476" s="3">
        <v>212.88</v>
      </c>
      <c r="I1476" s="3">
        <v>98.97</v>
      </c>
      <c r="J1476" s="3">
        <v>139.28</v>
      </c>
      <c r="K1476" s="3">
        <v>0</v>
      </c>
      <c r="L1476" s="3">
        <v>0</v>
      </c>
      <c r="M1476" s="3">
        <v>33.01</v>
      </c>
      <c r="N1476" s="3">
        <v>0</v>
      </c>
      <c r="O1476" s="3">
        <f>VLOOKUP(B1476,SWH!$A$4:$B$19,2,FALSE)</f>
        <v>0</v>
      </c>
      <c r="P1476" s="3">
        <f t="shared" si="93"/>
        <v>0</v>
      </c>
      <c r="Q1476" s="3">
        <v>0</v>
      </c>
      <c r="R1476" s="3">
        <v>0</v>
      </c>
      <c r="S1476" s="3">
        <v>0</v>
      </c>
      <c r="T1476" s="3">
        <v>25.78</v>
      </c>
      <c r="U1476" s="3">
        <v>0</v>
      </c>
      <c r="V1476" s="3">
        <v>0</v>
      </c>
      <c r="W1476" s="3">
        <f t="shared" si="94"/>
        <v>36.619999999999997</v>
      </c>
      <c r="X1476" s="3">
        <f t="shared" si="95"/>
        <v>164.9</v>
      </c>
      <c r="Y1476" s="3">
        <v>513.53</v>
      </c>
      <c r="Z1476" s="3">
        <v>164.9</v>
      </c>
      <c r="AA1476" s="3">
        <f t="shared" si="92"/>
        <v>678.43</v>
      </c>
    </row>
    <row r="1477" spans="1:27" x14ac:dyDescent="0.25">
      <c r="A1477" s="93">
        <v>2012</v>
      </c>
      <c r="B1477" s="93" t="s">
        <v>1</v>
      </c>
      <c r="C1477" s="121" t="s">
        <v>4</v>
      </c>
      <c r="D1477" s="3">
        <f>VLOOKUP(B1477,SWH!$A$4:$C$19,3,FALSE)</f>
        <v>4835.13</v>
      </c>
      <c r="E1477" s="3">
        <v>0</v>
      </c>
      <c r="F1477" s="3">
        <v>868.33</v>
      </c>
      <c r="G1477" s="3">
        <v>10.15</v>
      </c>
      <c r="H1477" s="3">
        <v>199.77</v>
      </c>
      <c r="I1477" s="3">
        <v>99.12</v>
      </c>
      <c r="J1477" s="3">
        <v>139.28</v>
      </c>
      <c r="K1477" s="3">
        <v>0</v>
      </c>
      <c r="L1477" s="3">
        <v>0</v>
      </c>
      <c r="M1477" s="3">
        <v>39.17</v>
      </c>
      <c r="N1477" s="3">
        <v>0</v>
      </c>
      <c r="O1477" s="3">
        <f>VLOOKUP(B1477,SWH!$A$4:$B$19,2,FALSE)</f>
        <v>0</v>
      </c>
      <c r="P1477" s="3">
        <f t="shared" si="93"/>
        <v>0</v>
      </c>
      <c r="Q1477" s="3">
        <v>0</v>
      </c>
      <c r="R1477" s="3">
        <v>0</v>
      </c>
      <c r="S1477" s="3">
        <v>0</v>
      </c>
      <c r="T1477" s="3">
        <v>26.27</v>
      </c>
      <c r="U1477" s="3">
        <v>0</v>
      </c>
      <c r="V1477" s="3">
        <v>0</v>
      </c>
      <c r="W1477" s="3">
        <f t="shared" si="94"/>
        <v>49.32</v>
      </c>
      <c r="X1477" s="3">
        <f t="shared" si="95"/>
        <v>868.33</v>
      </c>
      <c r="Y1477" s="3">
        <v>513.77</v>
      </c>
      <c r="Z1477" s="3">
        <v>868.33</v>
      </c>
      <c r="AA1477" s="3">
        <f t="shared" si="92"/>
        <v>1382.1</v>
      </c>
    </row>
    <row r="1478" spans="1:27" x14ac:dyDescent="0.25">
      <c r="A1478" s="93">
        <v>2012</v>
      </c>
      <c r="B1478" s="93" t="s">
        <v>1</v>
      </c>
      <c r="C1478" s="121" t="s">
        <v>5</v>
      </c>
      <c r="D1478" s="3">
        <f>VLOOKUP(B1478,SWH!$A$4:$C$19,3,FALSE)</f>
        <v>4835.13</v>
      </c>
      <c r="E1478" s="3">
        <v>0</v>
      </c>
      <c r="F1478" s="3">
        <v>364.46</v>
      </c>
      <c r="G1478" s="3">
        <v>17</v>
      </c>
      <c r="H1478" s="3">
        <v>204.4</v>
      </c>
      <c r="I1478" s="3">
        <v>99.12</v>
      </c>
      <c r="J1478" s="3">
        <v>139.28</v>
      </c>
      <c r="K1478" s="3">
        <v>0</v>
      </c>
      <c r="L1478" s="3">
        <v>0</v>
      </c>
      <c r="M1478" s="3">
        <v>48.64</v>
      </c>
      <c r="N1478" s="3">
        <v>0</v>
      </c>
      <c r="O1478" s="3">
        <f>VLOOKUP(B1478,SWH!$A$4:$B$19,2,FALSE)</f>
        <v>0</v>
      </c>
      <c r="P1478" s="3">
        <f t="shared" si="93"/>
        <v>0</v>
      </c>
      <c r="Q1478" s="3">
        <v>0</v>
      </c>
      <c r="R1478" s="3">
        <v>0</v>
      </c>
      <c r="S1478" s="3">
        <v>0</v>
      </c>
      <c r="T1478" s="3">
        <v>26.04</v>
      </c>
      <c r="U1478" s="3">
        <v>0</v>
      </c>
      <c r="V1478" s="3">
        <v>0</v>
      </c>
      <c r="W1478" s="3">
        <f t="shared" si="94"/>
        <v>65.64</v>
      </c>
      <c r="X1478" s="3">
        <f t="shared" si="95"/>
        <v>364.46</v>
      </c>
      <c r="Y1478" s="3">
        <v>534.49</v>
      </c>
      <c r="Z1478" s="3">
        <v>364.46</v>
      </c>
      <c r="AA1478" s="3">
        <f t="shared" si="92"/>
        <v>898.95</v>
      </c>
    </row>
    <row r="1479" spans="1:27" x14ac:dyDescent="0.25">
      <c r="A1479" s="93">
        <v>2012</v>
      </c>
      <c r="B1479" s="93" t="s">
        <v>1</v>
      </c>
      <c r="C1479" s="121" t="s">
        <v>15</v>
      </c>
      <c r="D1479" s="3">
        <f>VLOOKUP(B1479,SWH!$A$4:$C$19,3,FALSE)</f>
        <v>4835.13</v>
      </c>
      <c r="E1479" s="3">
        <v>0</v>
      </c>
      <c r="F1479" s="3">
        <v>140.77000000000001</v>
      </c>
      <c r="G1479" s="3">
        <v>0.72</v>
      </c>
      <c r="H1479" s="3">
        <v>210.66</v>
      </c>
      <c r="I1479" s="3">
        <v>98.97</v>
      </c>
      <c r="J1479" s="3">
        <v>139.28</v>
      </c>
      <c r="K1479" s="3">
        <v>0</v>
      </c>
      <c r="L1479" s="3">
        <v>0</v>
      </c>
      <c r="M1479" s="3">
        <v>30.55</v>
      </c>
      <c r="N1479" s="3">
        <v>0</v>
      </c>
      <c r="O1479" s="3">
        <f>VLOOKUP(B1479,SWH!$A$4:$B$19,2,FALSE)</f>
        <v>0</v>
      </c>
      <c r="P1479" s="3">
        <f t="shared" si="93"/>
        <v>0</v>
      </c>
      <c r="Q1479" s="3">
        <v>0</v>
      </c>
      <c r="R1479" s="3">
        <v>0</v>
      </c>
      <c r="S1479" s="3">
        <v>0</v>
      </c>
      <c r="T1479" s="3">
        <v>26.22</v>
      </c>
      <c r="U1479" s="3">
        <v>0</v>
      </c>
      <c r="V1479" s="3">
        <v>0</v>
      </c>
      <c r="W1479" s="3">
        <f t="shared" si="94"/>
        <v>31.27</v>
      </c>
      <c r="X1479" s="3">
        <f t="shared" si="95"/>
        <v>140.77000000000001</v>
      </c>
      <c r="Y1479" s="3">
        <v>506.4</v>
      </c>
      <c r="Z1479" s="3">
        <v>140.77000000000001</v>
      </c>
      <c r="AA1479" s="3">
        <f t="shared" si="92"/>
        <v>647.16999999999996</v>
      </c>
    </row>
    <row r="1480" spans="1:27" x14ac:dyDescent="0.25">
      <c r="A1480" s="93">
        <v>2012</v>
      </c>
      <c r="B1480" s="93" t="s">
        <v>1</v>
      </c>
      <c r="C1480" s="121" t="s">
        <v>16</v>
      </c>
      <c r="D1480" s="3">
        <f>VLOOKUP(B1480,SWH!$A$4:$C$19,3,FALSE)</f>
        <v>4835.13</v>
      </c>
      <c r="E1480" s="3">
        <v>0</v>
      </c>
      <c r="F1480" s="3">
        <v>1418.75</v>
      </c>
      <c r="G1480" s="3">
        <v>11.27</v>
      </c>
      <c r="H1480" s="3">
        <v>204.46</v>
      </c>
      <c r="I1480" s="3">
        <v>99.07</v>
      </c>
      <c r="J1480" s="3">
        <v>139.28</v>
      </c>
      <c r="K1480" s="3">
        <v>0</v>
      </c>
      <c r="L1480" s="3">
        <v>0</v>
      </c>
      <c r="M1480" s="3">
        <v>44.48</v>
      </c>
      <c r="N1480" s="3">
        <v>0</v>
      </c>
      <c r="O1480" s="3">
        <f>VLOOKUP(B1480,SWH!$A$4:$B$19,2,FALSE)</f>
        <v>0</v>
      </c>
      <c r="P1480" s="3">
        <f t="shared" si="93"/>
        <v>0</v>
      </c>
      <c r="Q1480" s="3">
        <v>0</v>
      </c>
      <c r="R1480" s="3">
        <v>0</v>
      </c>
      <c r="S1480" s="3">
        <v>0</v>
      </c>
      <c r="T1480" s="3">
        <v>26.84</v>
      </c>
      <c r="U1480" s="3">
        <v>0</v>
      </c>
      <c r="V1480" s="3">
        <v>0</v>
      </c>
      <c r="W1480" s="3">
        <f t="shared" si="94"/>
        <v>55.75</v>
      </c>
      <c r="X1480" s="3">
        <f t="shared" si="95"/>
        <v>1418.75</v>
      </c>
      <c r="Y1480" s="3">
        <v>525.41</v>
      </c>
      <c r="Z1480" s="3">
        <v>1418.75</v>
      </c>
      <c r="AA1480" s="3">
        <f t="shared" si="92"/>
        <v>1944.1599999999999</v>
      </c>
    </row>
    <row r="1481" spans="1:27" x14ac:dyDescent="0.25">
      <c r="A1481" s="93">
        <v>2012</v>
      </c>
      <c r="B1481" s="93" t="s">
        <v>1</v>
      </c>
      <c r="C1481" s="121" t="s">
        <v>9</v>
      </c>
      <c r="D1481" s="3">
        <f>VLOOKUP(B1481,SWH!$A$4:$C$19,3,FALSE)</f>
        <v>4835.13</v>
      </c>
      <c r="E1481" s="3">
        <v>0</v>
      </c>
      <c r="F1481" s="3">
        <v>800.19</v>
      </c>
      <c r="G1481" s="3">
        <v>8.3800000000000008</v>
      </c>
      <c r="H1481" s="3">
        <v>210.21</v>
      </c>
      <c r="I1481" s="3">
        <v>99</v>
      </c>
      <c r="J1481" s="3">
        <v>139.28</v>
      </c>
      <c r="K1481" s="3">
        <v>0</v>
      </c>
      <c r="L1481" s="3">
        <v>0</v>
      </c>
      <c r="M1481" s="3">
        <v>45.36</v>
      </c>
      <c r="N1481" s="3">
        <v>0</v>
      </c>
      <c r="O1481" s="3">
        <f>VLOOKUP(B1481,SWH!$A$4:$B$19,2,FALSE)</f>
        <v>0</v>
      </c>
      <c r="P1481" s="3">
        <f t="shared" si="93"/>
        <v>0</v>
      </c>
      <c r="Q1481" s="3">
        <v>0</v>
      </c>
      <c r="R1481" s="3">
        <v>0</v>
      </c>
      <c r="S1481" s="3">
        <v>0</v>
      </c>
      <c r="T1481" s="3">
        <v>26.7</v>
      </c>
      <c r="U1481" s="3">
        <v>0</v>
      </c>
      <c r="V1481" s="3">
        <v>0</v>
      </c>
      <c r="W1481" s="3">
        <f t="shared" si="94"/>
        <v>53.74</v>
      </c>
      <c r="X1481" s="3">
        <f t="shared" si="95"/>
        <v>800.19</v>
      </c>
      <c r="Y1481" s="3">
        <v>528.94000000000005</v>
      </c>
      <c r="Z1481" s="3">
        <v>800.19</v>
      </c>
      <c r="AA1481" s="3">
        <f t="shared" si="92"/>
        <v>1329.13</v>
      </c>
    </row>
    <row r="1482" spans="1:27" x14ac:dyDescent="0.25">
      <c r="A1482" s="93">
        <v>2012</v>
      </c>
      <c r="B1482" s="93" t="s">
        <v>1</v>
      </c>
      <c r="C1482" s="121" t="s">
        <v>12</v>
      </c>
      <c r="D1482" s="3">
        <f>VLOOKUP(B1482,SWH!$A$4:$C$19,3,FALSE)</f>
        <v>4835.13</v>
      </c>
      <c r="E1482" s="3">
        <v>0</v>
      </c>
      <c r="F1482" s="3">
        <v>1403.26</v>
      </c>
      <c r="G1482" s="3">
        <v>6.13</v>
      </c>
      <c r="H1482" s="3">
        <v>232.74</v>
      </c>
      <c r="I1482" s="3">
        <v>98.94</v>
      </c>
      <c r="J1482" s="3">
        <v>139.28</v>
      </c>
      <c r="K1482" s="3">
        <v>0</v>
      </c>
      <c r="L1482" s="3">
        <v>0</v>
      </c>
      <c r="M1482" s="3">
        <v>40.04</v>
      </c>
      <c r="N1482" s="3">
        <v>0</v>
      </c>
      <c r="O1482" s="3">
        <f>VLOOKUP(B1482,SWH!$A$4:$B$19,2,FALSE)</f>
        <v>0</v>
      </c>
      <c r="P1482" s="3">
        <f t="shared" si="93"/>
        <v>0</v>
      </c>
      <c r="Q1482" s="3">
        <v>0</v>
      </c>
      <c r="R1482" s="3">
        <v>0</v>
      </c>
      <c r="S1482" s="3">
        <v>0</v>
      </c>
      <c r="T1482" s="3">
        <v>27.51</v>
      </c>
      <c r="U1482" s="3">
        <v>0</v>
      </c>
      <c r="V1482" s="3">
        <v>0</v>
      </c>
      <c r="W1482" s="3">
        <f t="shared" si="94"/>
        <v>46.17</v>
      </c>
      <c r="X1482" s="3">
        <f t="shared" si="95"/>
        <v>1403.26</v>
      </c>
      <c r="Y1482" s="3">
        <v>544.64</v>
      </c>
      <c r="Z1482" s="3">
        <v>1403.26</v>
      </c>
      <c r="AA1482" s="3">
        <f t="shared" si="92"/>
        <v>1947.9</v>
      </c>
    </row>
    <row r="1483" spans="1:27" x14ac:dyDescent="0.25">
      <c r="A1483" s="93">
        <v>2012</v>
      </c>
      <c r="B1483" s="93" t="s">
        <v>1</v>
      </c>
      <c r="C1483" s="121" t="s">
        <v>8</v>
      </c>
      <c r="D1483" s="3">
        <f>VLOOKUP(B1483,SWH!$A$4:$C$19,3,FALSE)</f>
        <v>4835.13</v>
      </c>
      <c r="E1483" s="3">
        <v>0</v>
      </c>
      <c r="F1483" s="3">
        <v>1470.19</v>
      </c>
      <c r="G1483" s="3">
        <v>0.92</v>
      </c>
      <c r="H1483" s="3">
        <v>266.44</v>
      </c>
      <c r="I1483" s="3">
        <v>98.39</v>
      </c>
      <c r="J1483" s="3">
        <v>139.28</v>
      </c>
      <c r="K1483" s="3">
        <v>0</v>
      </c>
      <c r="L1483" s="3">
        <v>0</v>
      </c>
      <c r="M1483" s="3">
        <v>35.17</v>
      </c>
      <c r="N1483" s="3">
        <v>0</v>
      </c>
      <c r="O1483" s="3">
        <f>VLOOKUP(B1483,SWH!$A$4:$B$19,2,FALSE)</f>
        <v>0</v>
      </c>
      <c r="P1483" s="3">
        <f t="shared" si="93"/>
        <v>0</v>
      </c>
      <c r="Q1483" s="3">
        <v>0</v>
      </c>
      <c r="R1483" s="3">
        <v>0</v>
      </c>
      <c r="S1483" s="3">
        <v>0</v>
      </c>
      <c r="T1483" s="3">
        <v>28.43</v>
      </c>
      <c r="U1483" s="3">
        <v>0</v>
      </c>
      <c r="V1483" s="3">
        <v>0</v>
      </c>
      <c r="W1483" s="3">
        <f t="shared" si="94"/>
        <v>36.090000000000003</v>
      </c>
      <c r="X1483" s="3">
        <f t="shared" si="95"/>
        <v>1470.19</v>
      </c>
      <c r="Y1483" s="3">
        <v>568.63</v>
      </c>
      <c r="Z1483" s="3">
        <v>1470.19</v>
      </c>
      <c r="AA1483" s="3">
        <f t="shared" si="92"/>
        <v>2038.8200000000002</v>
      </c>
    </row>
    <row r="1484" spans="1:27" x14ac:dyDescent="0.25">
      <c r="A1484" s="93">
        <v>2015</v>
      </c>
      <c r="B1484" s="93" t="s">
        <v>1</v>
      </c>
      <c r="C1484" s="121" t="s">
        <v>10</v>
      </c>
      <c r="D1484" s="3">
        <f>VLOOKUP(B1484,SWH!$A$4:$C$19,3,FALSE)</f>
        <v>4835.13</v>
      </c>
      <c r="E1484" s="3">
        <v>0</v>
      </c>
      <c r="F1484" s="3">
        <v>0</v>
      </c>
      <c r="G1484" s="3">
        <v>162.66</v>
      </c>
      <c r="H1484" s="3">
        <v>240.03</v>
      </c>
      <c r="I1484" s="3">
        <v>83.57</v>
      </c>
      <c r="J1484" s="3">
        <v>139.28</v>
      </c>
      <c r="K1484" s="3">
        <v>0</v>
      </c>
      <c r="L1484" s="3">
        <v>0</v>
      </c>
      <c r="M1484" s="3">
        <v>76.2</v>
      </c>
      <c r="N1484" s="3">
        <v>0</v>
      </c>
      <c r="O1484" s="3">
        <f>VLOOKUP(B1484,SWH!$A$4:$B$19,2,FALSE)</f>
        <v>0</v>
      </c>
      <c r="P1484" s="3">
        <f t="shared" si="93"/>
        <v>0</v>
      </c>
      <c r="Q1484" s="3">
        <v>0</v>
      </c>
      <c r="R1484" s="3">
        <v>0</v>
      </c>
      <c r="S1484" s="3">
        <v>0</v>
      </c>
      <c r="T1484" s="3">
        <v>22.1</v>
      </c>
      <c r="U1484" s="3">
        <v>0</v>
      </c>
      <c r="V1484" s="3">
        <v>0</v>
      </c>
      <c r="W1484" s="3">
        <f t="shared" si="94"/>
        <v>238.86</v>
      </c>
      <c r="X1484" s="3">
        <f t="shared" si="95"/>
        <v>0</v>
      </c>
      <c r="Y1484" s="3">
        <v>723.85</v>
      </c>
      <c r="Z1484" s="3">
        <v>0</v>
      </c>
      <c r="AA1484" s="3">
        <f t="shared" si="92"/>
        <v>723.85</v>
      </c>
    </row>
    <row r="1485" spans="1:27" x14ac:dyDescent="0.25">
      <c r="A1485" s="93">
        <v>2015</v>
      </c>
      <c r="B1485" s="93" t="s">
        <v>1</v>
      </c>
      <c r="C1485" s="121" t="s">
        <v>6</v>
      </c>
      <c r="D1485" s="3">
        <f>VLOOKUP(B1485,SWH!$A$4:$C$19,3,FALSE)</f>
        <v>4835.13</v>
      </c>
      <c r="E1485" s="3">
        <v>0</v>
      </c>
      <c r="F1485" s="3">
        <v>0</v>
      </c>
      <c r="G1485" s="3">
        <v>153.22</v>
      </c>
      <c r="H1485" s="3">
        <v>244.32</v>
      </c>
      <c r="I1485" s="3">
        <v>83.56</v>
      </c>
      <c r="J1485" s="3">
        <v>139.28</v>
      </c>
      <c r="K1485" s="3">
        <v>0</v>
      </c>
      <c r="L1485" s="3">
        <v>0</v>
      </c>
      <c r="M1485" s="3">
        <v>92.2</v>
      </c>
      <c r="N1485" s="3">
        <v>0</v>
      </c>
      <c r="O1485" s="3">
        <f>VLOOKUP(B1485,SWH!$A$4:$B$19,2,FALSE)</f>
        <v>0</v>
      </c>
      <c r="P1485" s="3">
        <f t="shared" si="93"/>
        <v>0</v>
      </c>
      <c r="Q1485" s="3">
        <v>0</v>
      </c>
      <c r="R1485" s="3">
        <v>0</v>
      </c>
      <c r="S1485" s="3">
        <v>0</v>
      </c>
      <c r="T1485" s="3">
        <v>22.07</v>
      </c>
      <c r="U1485" s="3">
        <v>0</v>
      </c>
      <c r="V1485" s="3">
        <v>0</v>
      </c>
      <c r="W1485" s="3">
        <f t="shared" si="94"/>
        <v>245.42000000000002</v>
      </c>
      <c r="X1485" s="3">
        <f t="shared" si="95"/>
        <v>0</v>
      </c>
      <c r="Y1485" s="3">
        <v>734.65</v>
      </c>
      <c r="Z1485" s="3">
        <v>0</v>
      </c>
      <c r="AA1485" s="3">
        <f t="shared" si="92"/>
        <v>734.65</v>
      </c>
    </row>
    <row r="1486" spans="1:27" x14ac:dyDescent="0.25">
      <c r="A1486" s="93">
        <v>2015</v>
      </c>
      <c r="B1486" s="93" t="s">
        <v>1</v>
      </c>
      <c r="C1486" s="121" t="s">
        <v>11</v>
      </c>
      <c r="D1486" s="3">
        <f>VLOOKUP(B1486,SWH!$A$4:$C$19,3,FALSE)</f>
        <v>4835.13</v>
      </c>
      <c r="E1486" s="3">
        <v>0</v>
      </c>
      <c r="F1486" s="3">
        <v>0</v>
      </c>
      <c r="G1486" s="3">
        <v>95.05</v>
      </c>
      <c r="H1486" s="3">
        <v>254.33</v>
      </c>
      <c r="I1486" s="3">
        <v>83.57</v>
      </c>
      <c r="J1486" s="3">
        <v>139.28</v>
      </c>
      <c r="K1486" s="3">
        <v>0</v>
      </c>
      <c r="L1486" s="3">
        <v>0</v>
      </c>
      <c r="M1486" s="3">
        <v>56</v>
      </c>
      <c r="N1486" s="3">
        <v>0</v>
      </c>
      <c r="O1486" s="3">
        <f>VLOOKUP(B1486,SWH!$A$4:$B$19,2,FALSE)</f>
        <v>0</v>
      </c>
      <c r="P1486" s="3">
        <f t="shared" si="93"/>
        <v>0</v>
      </c>
      <c r="Q1486" s="3">
        <v>0</v>
      </c>
      <c r="R1486" s="3">
        <v>0</v>
      </c>
      <c r="S1486" s="3">
        <v>0</v>
      </c>
      <c r="T1486" s="3">
        <v>22.69</v>
      </c>
      <c r="U1486" s="3">
        <v>0</v>
      </c>
      <c r="V1486" s="3">
        <v>0</v>
      </c>
      <c r="W1486" s="3">
        <f t="shared" si="94"/>
        <v>151.05000000000001</v>
      </c>
      <c r="X1486" s="3">
        <f t="shared" si="95"/>
        <v>0</v>
      </c>
      <c r="Y1486" s="3">
        <v>650.92999999999995</v>
      </c>
      <c r="Z1486" s="3">
        <v>0</v>
      </c>
      <c r="AA1486" s="3">
        <f t="shared" si="92"/>
        <v>650.92999999999995</v>
      </c>
    </row>
    <row r="1487" spans="1:27" x14ac:dyDescent="0.25">
      <c r="A1487" s="93">
        <v>2015</v>
      </c>
      <c r="B1487" s="93" t="s">
        <v>1</v>
      </c>
      <c r="C1487" s="121" t="s">
        <v>13</v>
      </c>
      <c r="D1487" s="3">
        <f>VLOOKUP(B1487,SWH!$A$4:$C$19,3,FALSE)</f>
        <v>4835.13</v>
      </c>
      <c r="E1487" s="3">
        <v>0</v>
      </c>
      <c r="F1487" s="3">
        <v>0.55000000000000004</v>
      </c>
      <c r="G1487" s="3">
        <v>115.38</v>
      </c>
      <c r="H1487" s="3">
        <v>250.41</v>
      </c>
      <c r="I1487" s="3">
        <v>83.45</v>
      </c>
      <c r="J1487" s="3">
        <v>139.28</v>
      </c>
      <c r="K1487" s="3">
        <v>0</v>
      </c>
      <c r="L1487" s="3">
        <v>0</v>
      </c>
      <c r="M1487" s="3">
        <v>78.28</v>
      </c>
      <c r="N1487" s="3">
        <v>0</v>
      </c>
      <c r="O1487" s="3">
        <f>VLOOKUP(B1487,SWH!$A$4:$B$19,2,FALSE)</f>
        <v>0</v>
      </c>
      <c r="P1487" s="3">
        <f t="shared" si="93"/>
        <v>0</v>
      </c>
      <c r="Q1487" s="3">
        <v>0</v>
      </c>
      <c r="R1487" s="3">
        <v>0</v>
      </c>
      <c r="S1487" s="3">
        <v>0</v>
      </c>
      <c r="T1487" s="3">
        <v>22.71</v>
      </c>
      <c r="U1487" s="3">
        <v>0</v>
      </c>
      <c r="V1487" s="3">
        <v>0</v>
      </c>
      <c r="W1487" s="3">
        <f t="shared" si="94"/>
        <v>193.66</v>
      </c>
      <c r="X1487" s="3">
        <f t="shared" si="95"/>
        <v>0.55000000000000004</v>
      </c>
      <c r="Y1487" s="3">
        <v>689.5</v>
      </c>
      <c r="Z1487" s="3">
        <v>0.55000000000000004</v>
      </c>
      <c r="AA1487" s="3">
        <f t="shared" si="92"/>
        <v>690.05</v>
      </c>
    </row>
    <row r="1488" spans="1:27" x14ac:dyDescent="0.25">
      <c r="A1488" s="93">
        <v>2015</v>
      </c>
      <c r="B1488" s="93" t="s">
        <v>1</v>
      </c>
      <c r="C1488" s="121" t="s">
        <v>19</v>
      </c>
      <c r="D1488" s="3">
        <f>VLOOKUP(B1488,SWH!$A$4:$C$19,3,FALSE)</f>
        <v>4835.13</v>
      </c>
      <c r="E1488" s="3">
        <v>0</v>
      </c>
      <c r="F1488" s="3">
        <v>0.92</v>
      </c>
      <c r="G1488" s="3">
        <v>72.86</v>
      </c>
      <c r="H1488" s="3">
        <v>256.05</v>
      </c>
      <c r="I1488" s="3">
        <v>83.41</v>
      </c>
      <c r="J1488" s="3">
        <v>139.28</v>
      </c>
      <c r="K1488" s="3">
        <v>0</v>
      </c>
      <c r="L1488" s="3">
        <v>0</v>
      </c>
      <c r="M1488" s="3">
        <v>47.84</v>
      </c>
      <c r="N1488" s="3">
        <v>0</v>
      </c>
      <c r="O1488" s="3">
        <f>VLOOKUP(B1488,SWH!$A$4:$B$19,2,FALSE)</f>
        <v>0</v>
      </c>
      <c r="P1488" s="3">
        <f t="shared" si="93"/>
        <v>0</v>
      </c>
      <c r="Q1488" s="3">
        <v>0</v>
      </c>
      <c r="R1488" s="3">
        <v>0</v>
      </c>
      <c r="S1488" s="3">
        <v>0</v>
      </c>
      <c r="T1488" s="3">
        <v>23.38</v>
      </c>
      <c r="U1488" s="3">
        <v>0</v>
      </c>
      <c r="V1488" s="3">
        <v>0</v>
      </c>
      <c r="W1488" s="3">
        <f t="shared" si="94"/>
        <v>120.7</v>
      </c>
      <c r="X1488" s="3">
        <f t="shared" si="95"/>
        <v>0.92</v>
      </c>
      <c r="Y1488" s="3">
        <v>622.83000000000004</v>
      </c>
      <c r="Z1488" s="3">
        <v>0.92</v>
      </c>
      <c r="AA1488" s="3">
        <f t="shared" si="92"/>
        <v>623.75</v>
      </c>
    </row>
    <row r="1489" spans="1:27" x14ac:dyDescent="0.25">
      <c r="A1489" s="93">
        <v>2015</v>
      </c>
      <c r="B1489" s="93" t="s">
        <v>1</v>
      </c>
      <c r="C1489" s="121" t="s">
        <v>20</v>
      </c>
      <c r="D1489" s="3">
        <f>VLOOKUP(B1489,SWH!$A$4:$C$19,3,FALSE)</f>
        <v>4835.13</v>
      </c>
      <c r="E1489" s="3">
        <v>0</v>
      </c>
      <c r="F1489" s="3">
        <v>1.42</v>
      </c>
      <c r="G1489" s="3">
        <v>68.91</v>
      </c>
      <c r="H1489" s="3">
        <v>267.74</v>
      </c>
      <c r="I1489" s="3">
        <v>83.48</v>
      </c>
      <c r="J1489" s="3">
        <v>139.28</v>
      </c>
      <c r="K1489" s="3">
        <v>0</v>
      </c>
      <c r="L1489" s="3">
        <v>0</v>
      </c>
      <c r="M1489" s="3">
        <v>67.790000000000006</v>
      </c>
      <c r="N1489" s="3">
        <v>0</v>
      </c>
      <c r="O1489" s="3">
        <f>VLOOKUP(B1489,SWH!$A$4:$B$19,2,FALSE)</f>
        <v>0</v>
      </c>
      <c r="P1489" s="3">
        <f t="shared" si="93"/>
        <v>0</v>
      </c>
      <c r="Q1489" s="3">
        <v>0</v>
      </c>
      <c r="R1489" s="3">
        <v>0</v>
      </c>
      <c r="S1489" s="3">
        <v>0</v>
      </c>
      <c r="T1489" s="3">
        <v>23.42</v>
      </c>
      <c r="U1489" s="3">
        <v>0</v>
      </c>
      <c r="V1489" s="3">
        <v>0</v>
      </c>
      <c r="W1489" s="3">
        <f t="shared" si="94"/>
        <v>136.69999999999999</v>
      </c>
      <c r="X1489" s="3">
        <f t="shared" si="95"/>
        <v>1.42</v>
      </c>
      <c r="Y1489" s="3">
        <v>650.62</v>
      </c>
      <c r="Z1489" s="3">
        <v>1.42</v>
      </c>
      <c r="AA1489" s="3">
        <f t="shared" si="92"/>
        <v>652.04</v>
      </c>
    </row>
    <row r="1490" spans="1:27" x14ac:dyDescent="0.25">
      <c r="A1490" s="93">
        <v>2015</v>
      </c>
      <c r="B1490" s="93" t="s">
        <v>1</v>
      </c>
      <c r="C1490" s="121" t="s">
        <v>3</v>
      </c>
      <c r="D1490" s="3">
        <f>VLOOKUP(B1490,SWH!$A$4:$C$19,3,FALSE)</f>
        <v>4835.13</v>
      </c>
      <c r="E1490" s="3">
        <v>0</v>
      </c>
      <c r="F1490" s="3">
        <v>121.66</v>
      </c>
      <c r="G1490" s="3">
        <v>36.200000000000003</v>
      </c>
      <c r="H1490" s="3">
        <v>262.83999999999997</v>
      </c>
      <c r="I1490" s="3">
        <v>83.47</v>
      </c>
      <c r="J1490" s="3">
        <v>139.28</v>
      </c>
      <c r="K1490" s="3">
        <v>0</v>
      </c>
      <c r="L1490" s="3">
        <v>0</v>
      </c>
      <c r="M1490" s="3">
        <v>47.94</v>
      </c>
      <c r="N1490" s="3">
        <v>0</v>
      </c>
      <c r="O1490" s="3">
        <f>VLOOKUP(B1490,SWH!$A$4:$B$19,2,FALSE)</f>
        <v>0</v>
      </c>
      <c r="P1490" s="3">
        <f t="shared" si="93"/>
        <v>0</v>
      </c>
      <c r="Q1490" s="3">
        <v>0</v>
      </c>
      <c r="R1490" s="3">
        <v>0</v>
      </c>
      <c r="S1490" s="3">
        <v>0</v>
      </c>
      <c r="T1490" s="3">
        <v>24.56</v>
      </c>
      <c r="U1490" s="3">
        <v>0</v>
      </c>
      <c r="V1490" s="3">
        <v>0</v>
      </c>
      <c r="W1490" s="3">
        <f t="shared" si="94"/>
        <v>84.14</v>
      </c>
      <c r="X1490" s="3">
        <f t="shared" si="95"/>
        <v>121.66</v>
      </c>
      <c r="Y1490" s="3">
        <v>594.29</v>
      </c>
      <c r="Z1490" s="3">
        <v>121.66</v>
      </c>
      <c r="AA1490" s="3">
        <f t="shared" si="92"/>
        <v>715.94999999999993</v>
      </c>
    </row>
    <row r="1491" spans="1:27" x14ac:dyDescent="0.25">
      <c r="A1491" s="93">
        <v>2015</v>
      </c>
      <c r="B1491" s="93" t="s">
        <v>1</v>
      </c>
      <c r="C1491" s="121" t="s">
        <v>7</v>
      </c>
      <c r="D1491" s="3">
        <f>VLOOKUP(B1491,SWH!$A$4:$C$19,3,FALSE)</f>
        <v>4835.13</v>
      </c>
      <c r="E1491" s="3">
        <v>0</v>
      </c>
      <c r="F1491" s="3">
        <v>13.59</v>
      </c>
      <c r="G1491" s="3">
        <v>42.76</v>
      </c>
      <c r="H1491" s="3">
        <v>263.02999999999997</v>
      </c>
      <c r="I1491" s="3">
        <v>83.46</v>
      </c>
      <c r="J1491" s="3">
        <v>139.28</v>
      </c>
      <c r="K1491" s="3">
        <v>0</v>
      </c>
      <c r="L1491" s="3">
        <v>0</v>
      </c>
      <c r="M1491" s="3">
        <v>60.15</v>
      </c>
      <c r="N1491" s="3">
        <v>0</v>
      </c>
      <c r="O1491" s="3">
        <f>VLOOKUP(B1491,SWH!$A$4:$B$19,2,FALSE)</f>
        <v>0</v>
      </c>
      <c r="P1491" s="3">
        <f t="shared" si="93"/>
        <v>0</v>
      </c>
      <c r="Q1491" s="3">
        <v>0</v>
      </c>
      <c r="R1491" s="3">
        <v>0</v>
      </c>
      <c r="S1491" s="3">
        <v>0</v>
      </c>
      <c r="T1491" s="3">
        <v>24.26</v>
      </c>
      <c r="U1491" s="3">
        <v>0</v>
      </c>
      <c r="V1491" s="3">
        <v>0</v>
      </c>
      <c r="W1491" s="3">
        <f t="shared" si="94"/>
        <v>102.91</v>
      </c>
      <c r="X1491" s="3">
        <f t="shared" si="95"/>
        <v>13.59</v>
      </c>
      <c r="Y1491" s="3">
        <v>612.94000000000005</v>
      </c>
      <c r="Z1491" s="3">
        <v>13.59</v>
      </c>
      <c r="AA1491" s="3">
        <f t="shared" si="92"/>
        <v>626.53000000000009</v>
      </c>
    </row>
    <row r="1492" spans="1:27" x14ac:dyDescent="0.25">
      <c r="A1492" s="93">
        <v>2015</v>
      </c>
      <c r="B1492" s="93" t="s">
        <v>1</v>
      </c>
      <c r="C1492" s="121" t="s">
        <v>17</v>
      </c>
      <c r="D1492" s="3">
        <f>VLOOKUP(B1492,SWH!$A$4:$C$19,3,FALSE)</f>
        <v>4835.13</v>
      </c>
      <c r="E1492" s="3">
        <v>0</v>
      </c>
      <c r="F1492" s="3">
        <v>1.56</v>
      </c>
      <c r="G1492" s="3">
        <v>13.31</v>
      </c>
      <c r="H1492" s="3">
        <v>259.45</v>
      </c>
      <c r="I1492" s="3">
        <v>83.59</v>
      </c>
      <c r="J1492" s="3">
        <v>139.28</v>
      </c>
      <c r="K1492" s="3">
        <v>0</v>
      </c>
      <c r="L1492" s="3">
        <v>0</v>
      </c>
      <c r="M1492" s="3">
        <v>35.06</v>
      </c>
      <c r="N1492" s="3">
        <v>0</v>
      </c>
      <c r="O1492" s="3">
        <f>VLOOKUP(B1492,SWH!$A$4:$B$19,2,FALSE)</f>
        <v>0</v>
      </c>
      <c r="P1492" s="3">
        <f t="shared" si="93"/>
        <v>0</v>
      </c>
      <c r="Q1492" s="3">
        <v>0</v>
      </c>
      <c r="R1492" s="3">
        <v>0</v>
      </c>
      <c r="S1492" s="3">
        <v>0</v>
      </c>
      <c r="T1492" s="3">
        <v>24.68</v>
      </c>
      <c r="U1492" s="3">
        <v>0</v>
      </c>
      <c r="V1492" s="3">
        <v>0</v>
      </c>
      <c r="W1492" s="3">
        <f t="shared" si="94"/>
        <v>48.370000000000005</v>
      </c>
      <c r="X1492" s="3">
        <f t="shared" si="95"/>
        <v>1.56</v>
      </c>
      <c r="Y1492" s="3">
        <v>555.36</v>
      </c>
      <c r="Z1492" s="3">
        <v>1.56</v>
      </c>
      <c r="AA1492" s="3">
        <f t="shared" si="92"/>
        <v>556.91999999999996</v>
      </c>
    </row>
    <row r="1493" spans="1:27" x14ac:dyDescent="0.25">
      <c r="A1493" s="93">
        <v>2015</v>
      </c>
      <c r="B1493" s="93" t="s">
        <v>1</v>
      </c>
      <c r="C1493" s="121" t="s">
        <v>14</v>
      </c>
      <c r="D1493" s="3">
        <f>VLOOKUP(B1493,SWH!$A$4:$C$19,3,FALSE)</f>
        <v>4835.13</v>
      </c>
      <c r="E1493" s="3">
        <v>0</v>
      </c>
      <c r="F1493" s="3">
        <v>442.44</v>
      </c>
      <c r="G1493" s="3">
        <v>23.46</v>
      </c>
      <c r="H1493" s="3">
        <v>266.62</v>
      </c>
      <c r="I1493" s="3">
        <v>83.6</v>
      </c>
      <c r="J1493" s="3">
        <v>139.28</v>
      </c>
      <c r="K1493" s="3">
        <v>0</v>
      </c>
      <c r="L1493" s="3">
        <v>0</v>
      </c>
      <c r="M1493" s="3">
        <v>43.32</v>
      </c>
      <c r="N1493" s="3">
        <v>0</v>
      </c>
      <c r="O1493" s="3">
        <f>VLOOKUP(B1493,SWH!$A$4:$B$19,2,FALSE)</f>
        <v>0</v>
      </c>
      <c r="P1493" s="3">
        <f t="shared" si="93"/>
        <v>0</v>
      </c>
      <c r="Q1493" s="3">
        <v>0</v>
      </c>
      <c r="R1493" s="3">
        <v>0</v>
      </c>
      <c r="S1493" s="3">
        <v>0</v>
      </c>
      <c r="T1493" s="3">
        <v>25.49</v>
      </c>
      <c r="U1493" s="3">
        <v>0</v>
      </c>
      <c r="V1493" s="3">
        <v>0</v>
      </c>
      <c r="W1493" s="3">
        <f t="shared" si="94"/>
        <v>66.78</v>
      </c>
      <c r="X1493" s="3">
        <f t="shared" si="95"/>
        <v>442.44</v>
      </c>
      <c r="Y1493" s="3">
        <v>581.77</v>
      </c>
      <c r="Z1493" s="3">
        <v>442.44</v>
      </c>
      <c r="AA1493" s="3">
        <f t="shared" si="92"/>
        <v>1024.21</v>
      </c>
    </row>
    <row r="1494" spans="1:27" x14ac:dyDescent="0.25">
      <c r="A1494" s="93">
        <v>2015</v>
      </c>
      <c r="B1494" s="93" t="s">
        <v>1</v>
      </c>
      <c r="C1494" s="121" t="s">
        <v>2</v>
      </c>
      <c r="D1494" s="3">
        <f>VLOOKUP(B1494,SWH!$A$4:$C$19,3,FALSE)</f>
        <v>4835.13</v>
      </c>
      <c r="E1494" s="3">
        <v>0</v>
      </c>
      <c r="F1494" s="3">
        <v>97.28</v>
      </c>
      <c r="G1494" s="3">
        <v>27.95</v>
      </c>
      <c r="H1494" s="3">
        <v>270.58999999999997</v>
      </c>
      <c r="I1494" s="3">
        <v>83.43</v>
      </c>
      <c r="J1494" s="3">
        <v>139.28</v>
      </c>
      <c r="K1494" s="3">
        <v>0</v>
      </c>
      <c r="L1494" s="3">
        <v>0</v>
      </c>
      <c r="M1494" s="3">
        <v>54.67</v>
      </c>
      <c r="N1494" s="3">
        <v>0</v>
      </c>
      <c r="O1494" s="3">
        <f>VLOOKUP(B1494,SWH!$A$4:$B$19,2,FALSE)</f>
        <v>0</v>
      </c>
      <c r="P1494" s="3">
        <f t="shared" si="93"/>
        <v>0</v>
      </c>
      <c r="Q1494" s="3">
        <v>0</v>
      </c>
      <c r="R1494" s="3">
        <v>0</v>
      </c>
      <c r="S1494" s="3">
        <v>0</v>
      </c>
      <c r="T1494" s="3">
        <v>25.21</v>
      </c>
      <c r="U1494" s="3">
        <v>0</v>
      </c>
      <c r="V1494" s="3">
        <v>0</v>
      </c>
      <c r="W1494" s="3">
        <f t="shared" si="94"/>
        <v>82.62</v>
      </c>
      <c r="X1494" s="3">
        <f t="shared" si="95"/>
        <v>97.28</v>
      </c>
      <c r="Y1494" s="3">
        <v>601.13</v>
      </c>
      <c r="Z1494" s="3">
        <v>97.28</v>
      </c>
      <c r="AA1494" s="3">
        <f t="shared" si="92"/>
        <v>698.41</v>
      </c>
    </row>
    <row r="1495" spans="1:27" x14ac:dyDescent="0.25">
      <c r="A1495" s="93">
        <v>2015</v>
      </c>
      <c r="B1495" s="93" t="s">
        <v>1</v>
      </c>
      <c r="C1495" s="121" t="s">
        <v>18</v>
      </c>
      <c r="D1495" s="3">
        <f>VLOOKUP(B1495,SWH!$A$4:$C$19,3,FALSE)</f>
        <v>4835.13</v>
      </c>
      <c r="E1495" s="3">
        <v>0</v>
      </c>
      <c r="F1495" s="3">
        <v>143.6</v>
      </c>
      <c r="G1495" s="3">
        <v>5.39</v>
      </c>
      <c r="H1495" s="3">
        <v>277.31</v>
      </c>
      <c r="I1495" s="3">
        <v>83.58</v>
      </c>
      <c r="J1495" s="3">
        <v>139.28</v>
      </c>
      <c r="K1495" s="3">
        <v>0</v>
      </c>
      <c r="L1495" s="3">
        <v>0</v>
      </c>
      <c r="M1495" s="3">
        <v>36.03</v>
      </c>
      <c r="N1495" s="3">
        <v>0</v>
      </c>
      <c r="O1495" s="3">
        <f>VLOOKUP(B1495,SWH!$A$4:$B$19,2,FALSE)</f>
        <v>0</v>
      </c>
      <c r="P1495" s="3">
        <f t="shared" si="93"/>
        <v>0</v>
      </c>
      <c r="Q1495" s="3">
        <v>0</v>
      </c>
      <c r="R1495" s="3">
        <v>0</v>
      </c>
      <c r="S1495" s="3">
        <v>0</v>
      </c>
      <c r="T1495" s="3">
        <v>25.77</v>
      </c>
      <c r="U1495" s="3">
        <v>0</v>
      </c>
      <c r="V1495" s="3">
        <v>0</v>
      </c>
      <c r="W1495" s="3">
        <f t="shared" si="94"/>
        <v>41.42</v>
      </c>
      <c r="X1495" s="3">
        <f t="shared" si="95"/>
        <v>143.6</v>
      </c>
      <c r="Y1495" s="3">
        <v>567.36</v>
      </c>
      <c r="Z1495" s="3">
        <v>143.6</v>
      </c>
      <c r="AA1495" s="3">
        <f t="shared" si="92"/>
        <v>710.96</v>
      </c>
    </row>
    <row r="1496" spans="1:27" x14ac:dyDescent="0.25">
      <c r="A1496" s="93">
        <v>2015</v>
      </c>
      <c r="B1496" s="93" t="s">
        <v>1</v>
      </c>
      <c r="C1496" s="121" t="s">
        <v>4</v>
      </c>
      <c r="D1496" s="3">
        <f>VLOOKUP(B1496,SWH!$A$4:$C$19,3,FALSE)</f>
        <v>4835.13</v>
      </c>
      <c r="E1496" s="3">
        <v>0</v>
      </c>
      <c r="F1496" s="3">
        <v>834.88</v>
      </c>
      <c r="G1496" s="3">
        <v>10.31</v>
      </c>
      <c r="H1496" s="3">
        <v>267.45999999999998</v>
      </c>
      <c r="I1496" s="3">
        <v>83.48</v>
      </c>
      <c r="J1496" s="3">
        <v>139.28</v>
      </c>
      <c r="K1496" s="3">
        <v>0</v>
      </c>
      <c r="L1496" s="3">
        <v>0</v>
      </c>
      <c r="M1496" s="3">
        <v>41.57</v>
      </c>
      <c r="N1496" s="3">
        <v>0</v>
      </c>
      <c r="O1496" s="3">
        <f>VLOOKUP(B1496,SWH!$A$4:$B$19,2,FALSE)</f>
        <v>0</v>
      </c>
      <c r="P1496" s="3">
        <f t="shared" si="93"/>
        <v>0</v>
      </c>
      <c r="Q1496" s="3">
        <v>0</v>
      </c>
      <c r="R1496" s="3">
        <v>0</v>
      </c>
      <c r="S1496" s="3">
        <v>0</v>
      </c>
      <c r="T1496" s="3">
        <v>26.27</v>
      </c>
      <c r="U1496" s="3">
        <v>0</v>
      </c>
      <c r="V1496" s="3">
        <v>0</v>
      </c>
      <c r="W1496" s="3">
        <f t="shared" si="94"/>
        <v>51.88</v>
      </c>
      <c r="X1496" s="3">
        <f t="shared" si="95"/>
        <v>834.88</v>
      </c>
      <c r="Y1496" s="3">
        <v>568.36</v>
      </c>
      <c r="Z1496" s="3">
        <v>834.88</v>
      </c>
      <c r="AA1496" s="3">
        <f t="shared" si="92"/>
        <v>1403.24</v>
      </c>
    </row>
    <row r="1497" spans="1:27" x14ac:dyDescent="0.25">
      <c r="A1497" s="93">
        <v>2015</v>
      </c>
      <c r="B1497" s="93" t="s">
        <v>1</v>
      </c>
      <c r="C1497" s="121" t="s">
        <v>5</v>
      </c>
      <c r="D1497" s="3">
        <f>VLOOKUP(B1497,SWH!$A$4:$C$19,3,FALSE)</f>
        <v>4835.13</v>
      </c>
      <c r="E1497" s="3">
        <v>0</v>
      </c>
      <c r="F1497" s="3">
        <v>340.46</v>
      </c>
      <c r="G1497" s="3">
        <v>17.079999999999998</v>
      </c>
      <c r="H1497" s="3">
        <v>272.70999999999998</v>
      </c>
      <c r="I1497" s="3">
        <v>83.56</v>
      </c>
      <c r="J1497" s="3">
        <v>139.28</v>
      </c>
      <c r="K1497" s="3">
        <v>0</v>
      </c>
      <c r="L1497" s="3">
        <v>0</v>
      </c>
      <c r="M1497" s="3">
        <v>51.94</v>
      </c>
      <c r="N1497" s="3">
        <v>0</v>
      </c>
      <c r="O1497" s="3">
        <f>VLOOKUP(B1497,SWH!$A$4:$B$19,2,FALSE)</f>
        <v>0</v>
      </c>
      <c r="P1497" s="3">
        <f t="shared" si="93"/>
        <v>0</v>
      </c>
      <c r="Q1497" s="3">
        <v>0</v>
      </c>
      <c r="R1497" s="3">
        <v>0</v>
      </c>
      <c r="S1497" s="3">
        <v>0</v>
      </c>
      <c r="T1497" s="3">
        <v>26.04</v>
      </c>
      <c r="U1497" s="3">
        <v>0</v>
      </c>
      <c r="V1497" s="3">
        <v>0</v>
      </c>
      <c r="W1497" s="3">
        <f t="shared" si="94"/>
        <v>69.02</v>
      </c>
      <c r="X1497" s="3">
        <f t="shared" si="95"/>
        <v>340.46</v>
      </c>
      <c r="Y1497" s="3">
        <v>590.62</v>
      </c>
      <c r="Z1497" s="3">
        <v>340.46</v>
      </c>
      <c r="AA1497" s="3">
        <f t="shared" si="92"/>
        <v>931.07999999999993</v>
      </c>
    </row>
    <row r="1498" spans="1:27" x14ac:dyDescent="0.25">
      <c r="A1498" s="93">
        <v>2015</v>
      </c>
      <c r="B1498" s="93" t="s">
        <v>1</v>
      </c>
      <c r="C1498" s="121" t="s">
        <v>15</v>
      </c>
      <c r="D1498" s="3">
        <f>VLOOKUP(B1498,SWH!$A$4:$C$19,3,FALSE)</f>
        <v>4835.13</v>
      </c>
      <c r="E1498" s="3">
        <v>0</v>
      </c>
      <c r="F1498" s="3">
        <v>117.45</v>
      </c>
      <c r="G1498" s="3">
        <v>2.35</v>
      </c>
      <c r="H1498" s="3">
        <v>275.06</v>
      </c>
      <c r="I1498" s="3">
        <v>83.54</v>
      </c>
      <c r="J1498" s="3">
        <v>139.28</v>
      </c>
      <c r="K1498" s="3">
        <v>0</v>
      </c>
      <c r="L1498" s="3">
        <v>0</v>
      </c>
      <c r="M1498" s="3">
        <v>32.94</v>
      </c>
      <c r="N1498" s="3">
        <v>0</v>
      </c>
      <c r="O1498" s="3">
        <f>VLOOKUP(B1498,SWH!$A$4:$B$19,2,FALSE)</f>
        <v>0</v>
      </c>
      <c r="P1498" s="3">
        <f t="shared" si="93"/>
        <v>0</v>
      </c>
      <c r="Q1498" s="3">
        <v>0</v>
      </c>
      <c r="R1498" s="3">
        <v>0</v>
      </c>
      <c r="S1498" s="3">
        <v>0</v>
      </c>
      <c r="T1498" s="3">
        <v>26.21</v>
      </c>
      <c r="U1498" s="3">
        <v>0</v>
      </c>
      <c r="V1498" s="3">
        <v>0</v>
      </c>
      <c r="W1498" s="3">
        <f t="shared" si="94"/>
        <v>35.29</v>
      </c>
      <c r="X1498" s="3">
        <f t="shared" si="95"/>
        <v>117.45</v>
      </c>
      <c r="Y1498" s="3">
        <v>559.4</v>
      </c>
      <c r="Z1498" s="3">
        <v>117.45</v>
      </c>
      <c r="AA1498" s="3">
        <f t="shared" si="92"/>
        <v>676.85</v>
      </c>
    </row>
    <row r="1499" spans="1:27" x14ac:dyDescent="0.25">
      <c r="A1499" s="93">
        <v>2015</v>
      </c>
      <c r="B1499" s="93" t="s">
        <v>1</v>
      </c>
      <c r="C1499" s="121" t="s">
        <v>16</v>
      </c>
      <c r="D1499" s="3">
        <f>VLOOKUP(B1499,SWH!$A$4:$C$19,3,FALSE)</f>
        <v>4835.13</v>
      </c>
      <c r="E1499" s="3">
        <v>0</v>
      </c>
      <c r="F1499" s="3">
        <v>1330.22</v>
      </c>
      <c r="G1499" s="3">
        <v>10.31</v>
      </c>
      <c r="H1499" s="3">
        <v>356.21</v>
      </c>
      <c r="I1499" s="3">
        <v>83.52</v>
      </c>
      <c r="J1499" s="3">
        <v>139.28</v>
      </c>
      <c r="K1499" s="3">
        <v>0</v>
      </c>
      <c r="L1499" s="3">
        <v>0</v>
      </c>
      <c r="M1499" s="3">
        <v>44.38</v>
      </c>
      <c r="N1499" s="3">
        <v>0</v>
      </c>
      <c r="O1499" s="3">
        <f>VLOOKUP(B1499,SWH!$A$4:$B$19,2,FALSE)</f>
        <v>0</v>
      </c>
      <c r="P1499" s="3">
        <f t="shared" si="93"/>
        <v>0</v>
      </c>
      <c r="Q1499" s="3">
        <v>0</v>
      </c>
      <c r="R1499" s="3">
        <v>0</v>
      </c>
      <c r="S1499" s="3">
        <v>0</v>
      </c>
      <c r="T1499" s="3">
        <v>26.84</v>
      </c>
      <c r="U1499" s="3">
        <v>0</v>
      </c>
      <c r="V1499" s="3">
        <v>0</v>
      </c>
      <c r="W1499" s="3">
        <f t="shared" si="94"/>
        <v>54.690000000000005</v>
      </c>
      <c r="X1499" s="3">
        <f t="shared" si="95"/>
        <v>1330.22</v>
      </c>
      <c r="Y1499" s="3">
        <v>660.54</v>
      </c>
      <c r="Z1499" s="3">
        <v>1330.22</v>
      </c>
      <c r="AA1499" s="3">
        <f t="shared" si="92"/>
        <v>1990.76</v>
      </c>
    </row>
    <row r="1500" spans="1:27" x14ac:dyDescent="0.25">
      <c r="A1500" s="93">
        <v>2015</v>
      </c>
      <c r="B1500" s="93" t="s">
        <v>1</v>
      </c>
      <c r="C1500" s="121" t="s">
        <v>9</v>
      </c>
      <c r="D1500" s="3">
        <f>VLOOKUP(B1500,SWH!$A$4:$C$19,3,FALSE)</f>
        <v>4835.13</v>
      </c>
      <c r="E1500" s="3">
        <v>0</v>
      </c>
      <c r="F1500" s="3">
        <v>724.49</v>
      </c>
      <c r="G1500" s="3">
        <v>7.17</v>
      </c>
      <c r="H1500" s="3">
        <v>357.41</v>
      </c>
      <c r="I1500" s="3">
        <v>83.42</v>
      </c>
      <c r="J1500" s="3">
        <v>139.28</v>
      </c>
      <c r="K1500" s="3">
        <v>0</v>
      </c>
      <c r="L1500" s="3">
        <v>0</v>
      </c>
      <c r="M1500" s="3">
        <v>45.22</v>
      </c>
      <c r="N1500" s="3">
        <v>0</v>
      </c>
      <c r="O1500" s="3">
        <f>VLOOKUP(B1500,SWH!$A$4:$B$19,2,FALSE)</f>
        <v>0</v>
      </c>
      <c r="P1500" s="3">
        <f t="shared" si="93"/>
        <v>0</v>
      </c>
      <c r="Q1500" s="3">
        <v>0</v>
      </c>
      <c r="R1500" s="3">
        <v>0</v>
      </c>
      <c r="S1500" s="3">
        <v>0</v>
      </c>
      <c r="T1500" s="3">
        <v>26.69</v>
      </c>
      <c r="U1500" s="3">
        <v>0</v>
      </c>
      <c r="V1500" s="3">
        <v>0</v>
      </c>
      <c r="W1500" s="3">
        <f t="shared" si="94"/>
        <v>52.39</v>
      </c>
      <c r="X1500" s="3">
        <f t="shared" si="95"/>
        <v>724.49</v>
      </c>
      <c r="Y1500" s="3">
        <v>659.21</v>
      </c>
      <c r="Z1500" s="3">
        <v>724.49</v>
      </c>
      <c r="AA1500" s="3">
        <f t="shared" si="92"/>
        <v>1383.7</v>
      </c>
    </row>
    <row r="1501" spans="1:27" x14ac:dyDescent="0.25">
      <c r="A1501" s="93">
        <v>2015</v>
      </c>
      <c r="B1501" s="93" t="s">
        <v>1</v>
      </c>
      <c r="C1501" s="121" t="s">
        <v>12</v>
      </c>
      <c r="D1501" s="3">
        <f>VLOOKUP(B1501,SWH!$A$4:$C$19,3,FALSE)</f>
        <v>4835.13</v>
      </c>
      <c r="E1501" s="3">
        <v>0</v>
      </c>
      <c r="F1501" s="3">
        <v>1281.5</v>
      </c>
      <c r="G1501" s="3">
        <v>7.53</v>
      </c>
      <c r="H1501" s="3">
        <v>357.01</v>
      </c>
      <c r="I1501" s="3">
        <v>83.55</v>
      </c>
      <c r="J1501" s="3">
        <v>139.28</v>
      </c>
      <c r="K1501" s="3">
        <v>0</v>
      </c>
      <c r="L1501" s="3">
        <v>0</v>
      </c>
      <c r="M1501" s="3">
        <v>41.05</v>
      </c>
      <c r="N1501" s="3">
        <v>0</v>
      </c>
      <c r="O1501" s="3">
        <f>VLOOKUP(B1501,SWH!$A$4:$B$19,2,FALSE)</f>
        <v>0</v>
      </c>
      <c r="P1501" s="3">
        <f t="shared" si="93"/>
        <v>0</v>
      </c>
      <c r="Q1501" s="3">
        <v>0</v>
      </c>
      <c r="R1501" s="3">
        <v>0</v>
      </c>
      <c r="S1501" s="3">
        <v>0</v>
      </c>
      <c r="T1501" s="3">
        <v>27.51</v>
      </c>
      <c r="U1501" s="3">
        <v>0</v>
      </c>
      <c r="V1501" s="3">
        <v>0</v>
      </c>
      <c r="W1501" s="3">
        <f t="shared" si="94"/>
        <v>48.58</v>
      </c>
      <c r="X1501" s="3">
        <f t="shared" si="95"/>
        <v>1281.5</v>
      </c>
      <c r="Y1501" s="3">
        <v>655.92</v>
      </c>
      <c r="Z1501" s="3">
        <v>1281.5</v>
      </c>
      <c r="AA1501" s="3">
        <f t="shared" si="92"/>
        <v>1937.42</v>
      </c>
    </row>
    <row r="1502" spans="1:27" x14ac:dyDescent="0.25">
      <c r="A1502" s="93">
        <v>2015</v>
      </c>
      <c r="B1502" s="93" t="s">
        <v>1</v>
      </c>
      <c r="C1502" s="121" t="s">
        <v>8</v>
      </c>
      <c r="D1502" s="3">
        <f>VLOOKUP(B1502,SWH!$A$4:$C$19,3,FALSE)</f>
        <v>4835.13</v>
      </c>
      <c r="E1502" s="3">
        <v>0</v>
      </c>
      <c r="F1502" s="3">
        <v>1311.07</v>
      </c>
      <c r="G1502" s="3">
        <v>2.0699999999999998</v>
      </c>
      <c r="H1502" s="3">
        <v>360.97</v>
      </c>
      <c r="I1502" s="3">
        <v>84.01</v>
      </c>
      <c r="J1502" s="3">
        <v>139.28</v>
      </c>
      <c r="K1502" s="3">
        <v>0</v>
      </c>
      <c r="L1502" s="3">
        <v>0</v>
      </c>
      <c r="M1502" s="3">
        <v>36.270000000000003</v>
      </c>
      <c r="N1502" s="3">
        <v>0</v>
      </c>
      <c r="O1502" s="3">
        <f>VLOOKUP(B1502,SWH!$A$4:$B$19,2,FALSE)</f>
        <v>0</v>
      </c>
      <c r="P1502" s="3">
        <f t="shared" si="93"/>
        <v>0</v>
      </c>
      <c r="Q1502" s="3">
        <v>0</v>
      </c>
      <c r="R1502" s="3">
        <v>0</v>
      </c>
      <c r="S1502" s="3">
        <v>0</v>
      </c>
      <c r="T1502" s="3">
        <v>28.42</v>
      </c>
      <c r="U1502" s="3">
        <v>0</v>
      </c>
      <c r="V1502" s="3">
        <v>0</v>
      </c>
      <c r="W1502" s="3">
        <f t="shared" si="94"/>
        <v>38.340000000000003</v>
      </c>
      <c r="X1502" s="3">
        <f t="shared" si="95"/>
        <v>1311.07</v>
      </c>
      <c r="Y1502" s="3">
        <v>651.02</v>
      </c>
      <c r="Z1502" s="3">
        <v>1311.07</v>
      </c>
      <c r="AA1502" s="3">
        <f t="shared" si="92"/>
        <v>1962.09</v>
      </c>
    </row>
    <row r="1503" spans="1:27" x14ac:dyDescent="0.25">
      <c r="A1503" s="93">
        <v>2018</v>
      </c>
      <c r="B1503" s="93" t="s">
        <v>1</v>
      </c>
      <c r="C1503" s="121" t="s">
        <v>10</v>
      </c>
      <c r="D1503" s="3">
        <f>VLOOKUP(B1503,SWH!$A$4:$C$19,3,FALSE)</f>
        <v>4835.13</v>
      </c>
      <c r="E1503" s="3">
        <v>0</v>
      </c>
      <c r="F1503" s="3">
        <v>0</v>
      </c>
      <c r="G1503" s="3">
        <v>154.25</v>
      </c>
      <c r="H1503" s="3">
        <v>163.36000000000001</v>
      </c>
      <c r="I1503" s="3">
        <v>67.02</v>
      </c>
      <c r="J1503" s="3">
        <v>139.28</v>
      </c>
      <c r="K1503" s="3">
        <v>0</v>
      </c>
      <c r="L1503" s="3">
        <v>0</v>
      </c>
      <c r="M1503" s="3">
        <v>72.03</v>
      </c>
      <c r="N1503" s="3">
        <v>0</v>
      </c>
      <c r="O1503" s="3">
        <f>VLOOKUP(B1503,SWH!$A$4:$B$19,2,FALSE)</f>
        <v>0</v>
      </c>
      <c r="P1503" s="3">
        <f t="shared" si="93"/>
        <v>0</v>
      </c>
      <c r="Q1503" s="3">
        <v>0</v>
      </c>
      <c r="R1503" s="3">
        <v>0</v>
      </c>
      <c r="S1503" s="3">
        <v>0</v>
      </c>
      <c r="T1503" s="3">
        <v>21.95</v>
      </c>
      <c r="U1503" s="3">
        <v>0</v>
      </c>
      <c r="V1503" s="3">
        <v>0</v>
      </c>
      <c r="W1503" s="3">
        <f t="shared" si="94"/>
        <v>226.28</v>
      </c>
      <c r="X1503" s="3">
        <f t="shared" si="95"/>
        <v>0</v>
      </c>
      <c r="Y1503" s="3">
        <v>617.89</v>
      </c>
      <c r="Z1503" s="3">
        <v>0</v>
      </c>
      <c r="AA1503" s="3">
        <f t="shared" si="92"/>
        <v>617.89</v>
      </c>
    </row>
    <row r="1504" spans="1:27" x14ac:dyDescent="0.25">
      <c r="A1504" s="93">
        <v>2018</v>
      </c>
      <c r="B1504" s="93" t="s">
        <v>1</v>
      </c>
      <c r="C1504" s="121" t="s">
        <v>6</v>
      </c>
      <c r="D1504" s="3">
        <f>VLOOKUP(B1504,SWH!$A$4:$C$19,3,FALSE)</f>
        <v>4835.13</v>
      </c>
      <c r="E1504" s="3">
        <v>0</v>
      </c>
      <c r="F1504" s="3">
        <v>0</v>
      </c>
      <c r="G1504" s="3">
        <v>146.19</v>
      </c>
      <c r="H1504" s="3">
        <v>166.22</v>
      </c>
      <c r="I1504" s="3">
        <v>67.010000000000005</v>
      </c>
      <c r="J1504" s="3">
        <v>139.28</v>
      </c>
      <c r="K1504" s="3">
        <v>0</v>
      </c>
      <c r="L1504" s="3">
        <v>0</v>
      </c>
      <c r="M1504" s="3">
        <v>89</v>
      </c>
      <c r="N1504" s="3">
        <v>0</v>
      </c>
      <c r="O1504" s="3">
        <f>VLOOKUP(B1504,SWH!$A$4:$B$19,2,FALSE)</f>
        <v>0</v>
      </c>
      <c r="P1504" s="3">
        <f t="shared" si="93"/>
        <v>0</v>
      </c>
      <c r="Q1504" s="3">
        <v>0</v>
      </c>
      <c r="R1504" s="3">
        <v>0</v>
      </c>
      <c r="S1504" s="3">
        <v>0</v>
      </c>
      <c r="T1504" s="3">
        <v>21.91</v>
      </c>
      <c r="U1504" s="3">
        <v>0</v>
      </c>
      <c r="V1504" s="3">
        <v>0</v>
      </c>
      <c r="W1504" s="3">
        <f t="shared" si="94"/>
        <v>235.19</v>
      </c>
      <c r="X1504" s="3">
        <f t="shared" si="95"/>
        <v>0</v>
      </c>
      <c r="Y1504" s="3">
        <v>629.61</v>
      </c>
      <c r="Z1504" s="3">
        <v>0</v>
      </c>
      <c r="AA1504" s="3">
        <f t="shared" si="92"/>
        <v>629.61</v>
      </c>
    </row>
    <row r="1505" spans="1:27" x14ac:dyDescent="0.25">
      <c r="A1505" s="93">
        <v>2018</v>
      </c>
      <c r="B1505" s="93" t="s">
        <v>1</v>
      </c>
      <c r="C1505" s="121" t="s">
        <v>11</v>
      </c>
      <c r="D1505" s="3">
        <f>VLOOKUP(B1505,SWH!$A$4:$C$19,3,FALSE)</f>
        <v>4835.13</v>
      </c>
      <c r="E1505" s="3">
        <v>0</v>
      </c>
      <c r="F1505" s="3">
        <v>0</v>
      </c>
      <c r="G1505" s="3">
        <v>86.91</v>
      </c>
      <c r="H1505" s="3">
        <v>173.07</v>
      </c>
      <c r="I1505" s="3">
        <v>67.02</v>
      </c>
      <c r="J1505" s="3">
        <v>139.28</v>
      </c>
      <c r="K1505" s="3">
        <v>0</v>
      </c>
      <c r="L1505" s="3">
        <v>0</v>
      </c>
      <c r="M1505" s="3">
        <v>51.93</v>
      </c>
      <c r="N1505" s="3">
        <v>0</v>
      </c>
      <c r="O1505" s="3">
        <f>VLOOKUP(B1505,SWH!$A$4:$B$19,2,FALSE)</f>
        <v>0</v>
      </c>
      <c r="P1505" s="3">
        <f t="shared" si="93"/>
        <v>0</v>
      </c>
      <c r="Q1505" s="3">
        <v>0</v>
      </c>
      <c r="R1505" s="3">
        <v>0</v>
      </c>
      <c r="S1505" s="3">
        <v>0</v>
      </c>
      <c r="T1505" s="3">
        <v>22.53</v>
      </c>
      <c r="U1505" s="3">
        <v>0</v>
      </c>
      <c r="V1505" s="3">
        <v>0</v>
      </c>
      <c r="W1505" s="3">
        <f t="shared" si="94"/>
        <v>138.84</v>
      </c>
      <c r="X1505" s="3">
        <f t="shared" si="95"/>
        <v>0</v>
      </c>
      <c r="Y1505" s="3">
        <v>540.74</v>
      </c>
      <c r="Z1505" s="3">
        <v>0</v>
      </c>
      <c r="AA1505" s="3">
        <f t="shared" si="92"/>
        <v>540.74</v>
      </c>
    </row>
    <row r="1506" spans="1:27" x14ac:dyDescent="0.25">
      <c r="A1506" s="93">
        <v>2018</v>
      </c>
      <c r="B1506" s="93" t="s">
        <v>1</v>
      </c>
      <c r="C1506" s="121" t="s">
        <v>13</v>
      </c>
      <c r="D1506" s="3">
        <f>VLOOKUP(B1506,SWH!$A$4:$C$19,3,FALSE)</f>
        <v>4835.13</v>
      </c>
      <c r="E1506" s="3">
        <v>0</v>
      </c>
      <c r="F1506" s="3">
        <v>0.73</v>
      </c>
      <c r="G1506" s="3">
        <v>109.38</v>
      </c>
      <c r="H1506" s="3">
        <v>170.39</v>
      </c>
      <c r="I1506" s="3">
        <v>66.92</v>
      </c>
      <c r="J1506" s="3">
        <v>139.28</v>
      </c>
      <c r="K1506" s="3">
        <v>0</v>
      </c>
      <c r="L1506" s="3">
        <v>0</v>
      </c>
      <c r="M1506" s="3">
        <v>75.069999999999993</v>
      </c>
      <c r="N1506" s="3">
        <v>0</v>
      </c>
      <c r="O1506" s="3">
        <f>VLOOKUP(B1506,SWH!$A$4:$B$19,2,FALSE)</f>
        <v>0</v>
      </c>
      <c r="P1506" s="3">
        <f t="shared" si="93"/>
        <v>0</v>
      </c>
      <c r="Q1506" s="3">
        <v>0</v>
      </c>
      <c r="R1506" s="3">
        <v>0</v>
      </c>
      <c r="S1506" s="3">
        <v>0</v>
      </c>
      <c r="T1506" s="3">
        <v>22.55</v>
      </c>
      <c r="U1506" s="3">
        <v>0</v>
      </c>
      <c r="V1506" s="3">
        <v>0</v>
      </c>
      <c r="W1506" s="3">
        <f t="shared" si="94"/>
        <v>184.45</v>
      </c>
      <c r="X1506" s="3">
        <f t="shared" si="95"/>
        <v>0.73</v>
      </c>
      <c r="Y1506" s="3">
        <v>583.59</v>
      </c>
      <c r="Z1506" s="3">
        <v>0.73</v>
      </c>
      <c r="AA1506" s="3">
        <f t="shared" si="92"/>
        <v>584.32000000000005</v>
      </c>
    </row>
    <row r="1507" spans="1:27" x14ac:dyDescent="0.25">
      <c r="A1507" s="93">
        <v>2018</v>
      </c>
      <c r="B1507" s="93" t="s">
        <v>1</v>
      </c>
      <c r="C1507" s="121" t="s">
        <v>19</v>
      </c>
      <c r="D1507" s="3">
        <f>VLOOKUP(B1507,SWH!$A$4:$C$19,3,FALSE)</f>
        <v>4835.13</v>
      </c>
      <c r="E1507" s="3">
        <v>0</v>
      </c>
      <c r="F1507" s="3">
        <v>1.17</v>
      </c>
      <c r="G1507" s="3">
        <v>67.319999999999993</v>
      </c>
      <c r="H1507" s="3">
        <v>174.22</v>
      </c>
      <c r="I1507" s="3">
        <v>66.89</v>
      </c>
      <c r="J1507" s="3">
        <v>139.28</v>
      </c>
      <c r="K1507" s="3">
        <v>0</v>
      </c>
      <c r="L1507" s="3">
        <v>0</v>
      </c>
      <c r="M1507" s="3">
        <v>44.47</v>
      </c>
      <c r="N1507" s="3">
        <v>0</v>
      </c>
      <c r="O1507" s="3">
        <f>VLOOKUP(B1507,SWH!$A$4:$B$19,2,FALSE)</f>
        <v>0</v>
      </c>
      <c r="P1507" s="3">
        <f t="shared" si="93"/>
        <v>0</v>
      </c>
      <c r="Q1507" s="3">
        <v>0</v>
      </c>
      <c r="R1507" s="3">
        <v>0</v>
      </c>
      <c r="S1507" s="3">
        <v>0</v>
      </c>
      <c r="T1507" s="3">
        <v>23.21</v>
      </c>
      <c r="U1507" s="3">
        <v>0</v>
      </c>
      <c r="V1507" s="3">
        <v>0</v>
      </c>
      <c r="W1507" s="3">
        <f t="shared" si="94"/>
        <v>111.78999999999999</v>
      </c>
      <c r="X1507" s="3">
        <f t="shared" si="95"/>
        <v>1.17</v>
      </c>
      <c r="Y1507" s="3">
        <v>515.4</v>
      </c>
      <c r="Z1507" s="3">
        <v>1.17</v>
      </c>
      <c r="AA1507" s="3">
        <f t="shared" si="92"/>
        <v>516.56999999999994</v>
      </c>
    </row>
    <row r="1508" spans="1:27" x14ac:dyDescent="0.25">
      <c r="A1508" s="93">
        <v>2018</v>
      </c>
      <c r="B1508" s="93" t="s">
        <v>1</v>
      </c>
      <c r="C1508" s="121" t="s">
        <v>20</v>
      </c>
      <c r="D1508" s="3">
        <f>VLOOKUP(B1508,SWH!$A$4:$C$19,3,FALSE)</f>
        <v>4835.13</v>
      </c>
      <c r="E1508" s="3">
        <v>0</v>
      </c>
      <c r="F1508" s="3">
        <v>1.89</v>
      </c>
      <c r="G1508" s="3">
        <v>64.650000000000006</v>
      </c>
      <c r="H1508" s="3">
        <v>182.1</v>
      </c>
      <c r="I1508" s="3">
        <v>66.95</v>
      </c>
      <c r="J1508" s="3">
        <v>139.28</v>
      </c>
      <c r="K1508" s="3">
        <v>0</v>
      </c>
      <c r="L1508" s="3">
        <v>0</v>
      </c>
      <c r="M1508" s="3">
        <v>64.53</v>
      </c>
      <c r="N1508" s="3">
        <v>0</v>
      </c>
      <c r="O1508" s="3">
        <f>VLOOKUP(B1508,SWH!$A$4:$B$19,2,FALSE)</f>
        <v>0</v>
      </c>
      <c r="P1508" s="3">
        <f t="shared" si="93"/>
        <v>0</v>
      </c>
      <c r="Q1508" s="3">
        <v>0</v>
      </c>
      <c r="R1508" s="3">
        <v>0</v>
      </c>
      <c r="S1508" s="3">
        <v>0</v>
      </c>
      <c r="T1508" s="3">
        <v>23.26</v>
      </c>
      <c r="U1508" s="3">
        <v>0</v>
      </c>
      <c r="V1508" s="3">
        <v>0</v>
      </c>
      <c r="W1508" s="3">
        <f t="shared" si="94"/>
        <v>129.18</v>
      </c>
      <c r="X1508" s="3">
        <f t="shared" si="95"/>
        <v>1.89</v>
      </c>
      <c r="Y1508" s="3">
        <v>540.77</v>
      </c>
      <c r="Z1508" s="3">
        <v>1.89</v>
      </c>
      <c r="AA1508" s="3">
        <f t="shared" si="92"/>
        <v>542.66</v>
      </c>
    </row>
    <row r="1509" spans="1:27" x14ac:dyDescent="0.25">
      <c r="A1509" s="93">
        <v>2018</v>
      </c>
      <c r="B1509" s="93" t="s">
        <v>1</v>
      </c>
      <c r="C1509" s="121" t="s">
        <v>3</v>
      </c>
      <c r="D1509" s="3">
        <f>VLOOKUP(B1509,SWH!$A$4:$C$19,3,FALSE)</f>
        <v>4835.13</v>
      </c>
      <c r="E1509" s="3">
        <v>0</v>
      </c>
      <c r="F1509" s="3">
        <v>139.84</v>
      </c>
      <c r="G1509" s="3">
        <v>33.17</v>
      </c>
      <c r="H1509" s="3">
        <v>178.7</v>
      </c>
      <c r="I1509" s="3">
        <v>66.930000000000007</v>
      </c>
      <c r="J1509" s="3">
        <v>139.28</v>
      </c>
      <c r="K1509" s="3">
        <v>0</v>
      </c>
      <c r="L1509" s="3">
        <v>0</v>
      </c>
      <c r="M1509" s="3">
        <v>45.22</v>
      </c>
      <c r="N1509" s="3">
        <v>0</v>
      </c>
      <c r="O1509" s="3">
        <f>VLOOKUP(B1509,SWH!$A$4:$B$19,2,FALSE)</f>
        <v>0</v>
      </c>
      <c r="P1509" s="3">
        <f t="shared" si="93"/>
        <v>0</v>
      </c>
      <c r="Q1509" s="3">
        <v>0</v>
      </c>
      <c r="R1509" s="3">
        <v>0</v>
      </c>
      <c r="S1509" s="3">
        <v>0</v>
      </c>
      <c r="T1509" s="3">
        <v>24.39</v>
      </c>
      <c r="U1509" s="3">
        <v>0</v>
      </c>
      <c r="V1509" s="3">
        <v>0</v>
      </c>
      <c r="W1509" s="3">
        <f t="shared" si="94"/>
        <v>78.39</v>
      </c>
      <c r="X1509" s="3">
        <f t="shared" si="95"/>
        <v>139.84</v>
      </c>
      <c r="Y1509" s="3">
        <v>487.7</v>
      </c>
      <c r="Z1509" s="3">
        <v>139.84</v>
      </c>
      <c r="AA1509" s="3">
        <f t="shared" si="92"/>
        <v>627.54</v>
      </c>
    </row>
    <row r="1510" spans="1:27" x14ac:dyDescent="0.25">
      <c r="A1510" s="93">
        <v>2018</v>
      </c>
      <c r="B1510" s="93" t="s">
        <v>1</v>
      </c>
      <c r="C1510" s="121" t="s">
        <v>7</v>
      </c>
      <c r="D1510" s="3">
        <f>VLOOKUP(B1510,SWH!$A$4:$C$19,3,FALSE)</f>
        <v>4835.13</v>
      </c>
      <c r="E1510" s="3">
        <v>0</v>
      </c>
      <c r="F1510" s="3">
        <v>19.78</v>
      </c>
      <c r="G1510" s="3">
        <v>39.56</v>
      </c>
      <c r="H1510" s="3">
        <v>179.02</v>
      </c>
      <c r="I1510" s="3">
        <v>66.930000000000007</v>
      </c>
      <c r="J1510" s="3">
        <v>139.28</v>
      </c>
      <c r="K1510" s="3">
        <v>0</v>
      </c>
      <c r="L1510" s="3">
        <v>0</v>
      </c>
      <c r="M1510" s="3">
        <v>56.87</v>
      </c>
      <c r="N1510" s="3">
        <v>0</v>
      </c>
      <c r="O1510" s="3">
        <f>VLOOKUP(B1510,SWH!$A$4:$B$19,2,FALSE)</f>
        <v>0</v>
      </c>
      <c r="P1510" s="3">
        <f t="shared" si="93"/>
        <v>0</v>
      </c>
      <c r="Q1510" s="3">
        <v>0</v>
      </c>
      <c r="R1510" s="3">
        <v>0</v>
      </c>
      <c r="S1510" s="3">
        <v>0</v>
      </c>
      <c r="T1510" s="3">
        <v>24.09</v>
      </c>
      <c r="U1510" s="3">
        <v>0</v>
      </c>
      <c r="V1510" s="3">
        <v>0</v>
      </c>
      <c r="W1510" s="3">
        <f t="shared" si="94"/>
        <v>96.43</v>
      </c>
      <c r="X1510" s="3">
        <f t="shared" si="95"/>
        <v>19.78</v>
      </c>
      <c r="Y1510" s="3">
        <v>505.75</v>
      </c>
      <c r="Z1510" s="3">
        <v>19.78</v>
      </c>
      <c r="AA1510" s="3">
        <f t="shared" si="92"/>
        <v>525.53</v>
      </c>
    </row>
    <row r="1511" spans="1:27" x14ac:dyDescent="0.25">
      <c r="A1511" s="93">
        <v>2018</v>
      </c>
      <c r="B1511" s="93" t="s">
        <v>1</v>
      </c>
      <c r="C1511" s="121" t="s">
        <v>17</v>
      </c>
      <c r="D1511" s="3">
        <f>VLOOKUP(B1511,SWH!$A$4:$C$19,3,FALSE)</f>
        <v>4835.13</v>
      </c>
      <c r="E1511" s="3">
        <v>0</v>
      </c>
      <c r="F1511" s="3">
        <v>2.0699999999999998</v>
      </c>
      <c r="G1511" s="3">
        <v>11.3</v>
      </c>
      <c r="H1511" s="3">
        <v>176.55</v>
      </c>
      <c r="I1511" s="3">
        <v>67.03</v>
      </c>
      <c r="J1511" s="3">
        <v>139.28</v>
      </c>
      <c r="K1511" s="3">
        <v>0</v>
      </c>
      <c r="L1511" s="3">
        <v>0</v>
      </c>
      <c r="M1511" s="3">
        <v>32.39</v>
      </c>
      <c r="N1511" s="3">
        <v>0</v>
      </c>
      <c r="O1511" s="3">
        <f>VLOOKUP(B1511,SWH!$A$4:$B$19,2,FALSE)</f>
        <v>0</v>
      </c>
      <c r="P1511" s="3">
        <f t="shared" si="93"/>
        <v>0</v>
      </c>
      <c r="Q1511" s="3">
        <v>0</v>
      </c>
      <c r="R1511" s="3">
        <v>0</v>
      </c>
      <c r="S1511" s="3">
        <v>0</v>
      </c>
      <c r="T1511" s="3">
        <v>24.51</v>
      </c>
      <c r="U1511" s="3">
        <v>0</v>
      </c>
      <c r="V1511" s="3">
        <v>0</v>
      </c>
      <c r="W1511" s="3">
        <f t="shared" si="94"/>
        <v>43.69</v>
      </c>
      <c r="X1511" s="3">
        <f t="shared" si="95"/>
        <v>2.0699999999999998</v>
      </c>
      <c r="Y1511" s="3">
        <v>451.07</v>
      </c>
      <c r="Z1511" s="3">
        <v>2.0699999999999998</v>
      </c>
      <c r="AA1511" s="3">
        <f t="shared" si="92"/>
        <v>453.14</v>
      </c>
    </row>
    <row r="1512" spans="1:27" x14ac:dyDescent="0.25">
      <c r="A1512" s="93">
        <v>2018</v>
      </c>
      <c r="B1512" s="93" t="s">
        <v>1</v>
      </c>
      <c r="C1512" s="121" t="s">
        <v>14</v>
      </c>
      <c r="D1512" s="3">
        <f>VLOOKUP(B1512,SWH!$A$4:$C$19,3,FALSE)</f>
        <v>4835.13</v>
      </c>
      <c r="E1512" s="3">
        <v>0</v>
      </c>
      <c r="F1512" s="3">
        <v>484.81</v>
      </c>
      <c r="G1512" s="3">
        <v>21.23</v>
      </c>
      <c r="H1512" s="3">
        <v>181.29</v>
      </c>
      <c r="I1512" s="3">
        <v>67.05</v>
      </c>
      <c r="J1512" s="3">
        <v>139.28</v>
      </c>
      <c r="K1512" s="3">
        <v>0</v>
      </c>
      <c r="L1512" s="3">
        <v>0</v>
      </c>
      <c r="M1512" s="3">
        <v>41.09</v>
      </c>
      <c r="N1512" s="3">
        <v>0</v>
      </c>
      <c r="O1512" s="3">
        <f>VLOOKUP(B1512,SWH!$A$4:$B$19,2,FALSE)</f>
        <v>0</v>
      </c>
      <c r="P1512" s="3">
        <f t="shared" si="93"/>
        <v>0</v>
      </c>
      <c r="Q1512" s="3">
        <v>0</v>
      </c>
      <c r="R1512" s="3">
        <v>0</v>
      </c>
      <c r="S1512" s="3">
        <v>0</v>
      </c>
      <c r="T1512" s="3">
        <v>25.31</v>
      </c>
      <c r="U1512" s="3">
        <v>0</v>
      </c>
      <c r="V1512" s="3">
        <v>0</v>
      </c>
      <c r="W1512" s="3">
        <f t="shared" si="94"/>
        <v>62.320000000000007</v>
      </c>
      <c r="X1512" s="3">
        <f t="shared" si="95"/>
        <v>484.81</v>
      </c>
      <c r="Y1512" s="3">
        <v>475.25</v>
      </c>
      <c r="Z1512" s="3">
        <v>484.81</v>
      </c>
      <c r="AA1512" s="3">
        <f t="shared" si="92"/>
        <v>960.06</v>
      </c>
    </row>
    <row r="1513" spans="1:27" x14ac:dyDescent="0.25">
      <c r="A1513" s="93">
        <v>2018</v>
      </c>
      <c r="B1513" s="93" t="s">
        <v>1</v>
      </c>
      <c r="C1513" s="121" t="s">
        <v>2</v>
      </c>
      <c r="D1513" s="3">
        <f>VLOOKUP(B1513,SWH!$A$4:$C$19,3,FALSE)</f>
        <v>4835.13</v>
      </c>
      <c r="E1513" s="3">
        <v>0</v>
      </c>
      <c r="F1513" s="3">
        <v>123.84</v>
      </c>
      <c r="G1513" s="3">
        <v>25.43</v>
      </c>
      <c r="H1513" s="3">
        <v>183.98</v>
      </c>
      <c r="I1513" s="3">
        <v>66.900000000000006</v>
      </c>
      <c r="J1513" s="3">
        <v>139.28</v>
      </c>
      <c r="K1513" s="3">
        <v>0</v>
      </c>
      <c r="L1513" s="3">
        <v>0</v>
      </c>
      <c r="M1513" s="3">
        <v>51.4</v>
      </c>
      <c r="N1513" s="3">
        <v>0</v>
      </c>
      <c r="O1513" s="3">
        <f>VLOOKUP(B1513,SWH!$A$4:$B$19,2,FALSE)</f>
        <v>0</v>
      </c>
      <c r="P1513" s="3">
        <f t="shared" si="93"/>
        <v>0</v>
      </c>
      <c r="Q1513" s="3">
        <v>0</v>
      </c>
      <c r="R1513" s="3">
        <v>0</v>
      </c>
      <c r="S1513" s="3">
        <v>0</v>
      </c>
      <c r="T1513" s="3">
        <v>25.04</v>
      </c>
      <c r="U1513" s="3">
        <v>0</v>
      </c>
      <c r="V1513" s="3">
        <v>0</v>
      </c>
      <c r="W1513" s="3">
        <f t="shared" si="94"/>
        <v>76.83</v>
      </c>
      <c r="X1513" s="3">
        <f t="shared" si="95"/>
        <v>123.84</v>
      </c>
      <c r="Y1513" s="3">
        <v>492.03</v>
      </c>
      <c r="Z1513" s="3">
        <v>123.84</v>
      </c>
      <c r="AA1513" s="3">
        <f t="shared" si="92"/>
        <v>615.87</v>
      </c>
    </row>
    <row r="1514" spans="1:27" x14ac:dyDescent="0.25">
      <c r="A1514" s="93">
        <v>2018</v>
      </c>
      <c r="B1514" s="93" t="s">
        <v>1</v>
      </c>
      <c r="C1514" s="121" t="s">
        <v>18</v>
      </c>
      <c r="D1514" s="3">
        <f>VLOOKUP(B1514,SWH!$A$4:$C$19,3,FALSE)</f>
        <v>4835.13</v>
      </c>
      <c r="E1514" s="3">
        <v>0</v>
      </c>
      <c r="F1514" s="3">
        <v>179.55</v>
      </c>
      <c r="G1514" s="3">
        <v>4.4000000000000004</v>
      </c>
      <c r="H1514" s="3">
        <v>188.37</v>
      </c>
      <c r="I1514" s="3">
        <v>67.03</v>
      </c>
      <c r="J1514" s="3">
        <v>139.28</v>
      </c>
      <c r="K1514" s="3">
        <v>0</v>
      </c>
      <c r="L1514" s="3">
        <v>0</v>
      </c>
      <c r="M1514" s="3">
        <v>33.25</v>
      </c>
      <c r="N1514" s="3">
        <v>0</v>
      </c>
      <c r="O1514" s="3">
        <f>VLOOKUP(B1514,SWH!$A$4:$B$19,2,FALSE)</f>
        <v>0</v>
      </c>
      <c r="P1514" s="3">
        <f t="shared" si="93"/>
        <v>0</v>
      </c>
      <c r="Q1514" s="3">
        <v>0</v>
      </c>
      <c r="R1514" s="3">
        <v>0</v>
      </c>
      <c r="S1514" s="3">
        <v>0</v>
      </c>
      <c r="T1514" s="3">
        <v>25.6</v>
      </c>
      <c r="U1514" s="3">
        <v>0</v>
      </c>
      <c r="V1514" s="3">
        <v>0</v>
      </c>
      <c r="W1514" s="3">
        <f t="shared" si="94"/>
        <v>37.65</v>
      </c>
      <c r="X1514" s="3">
        <f t="shared" si="95"/>
        <v>179.55</v>
      </c>
      <c r="Y1514" s="3">
        <v>457.92</v>
      </c>
      <c r="Z1514" s="3">
        <v>179.55</v>
      </c>
      <c r="AA1514" s="3">
        <f t="shared" si="92"/>
        <v>637.47</v>
      </c>
    </row>
    <row r="1515" spans="1:27" x14ac:dyDescent="0.25">
      <c r="A1515" s="93">
        <v>2018</v>
      </c>
      <c r="B1515" s="93" t="s">
        <v>1</v>
      </c>
      <c r="C1515" s="121" t="s">
        <v>4</v>
      </c>
      <c r="D1515" s="3">
        <f>VLOOKUP(B1515,SWH!$A$4:$C$19,3,FALSE)</f>
        <v>4835.13</v>
      </c>
      <c r="E1515" s="3">
        <v>0</v>
      </c>
      <c r="F1515" s="3">
        <v>888.66</v>
      </c>
      <c r="G1515" s="3">
        <v>9.77</v>
      </c>
      <c r="H1515" s="3">
        <v>181.83</v>
      </c>
      <c r="I1515" s="3">
        <v>66.95</v>
      </c>
      <c r="J1515" s="3">
        <v>139.28</v>
      </c>
      <c r="K1515" s="3">
        <v>0</v>
      </c>
      <c r="L1515" s="3">
        <v>0</v>
      </c>
      <c r="M1515" s="3">
        <v>39.39</v>
      </c>
      <c r="N1515" s="3">
        <v>0</v>
      </c>
      <c r="O1515" s="3">
        <f>VLOOKUP(B1515,SWH!$A$4:$B$19,2,FALSE)</f>
        <v>0</v>
      </c>
      <c r="P1515" s="3">
        <f t="shared" si="93"/>
        <v>0</v>
      </c>
      <c r="Q1515" s="3">
        <v>0</v>
      </c>
      <c r="R1515" s="3">
        <v>0</v>
      </c>
      <c r="S1515" s="3">
        <v>0</v>
      </c>
      <c r="T1515" s="3">
        <v>26.08</v>
      </c>
      <c r="U1515" s="3">
        <v>0</v>
      </c>
      <c r="V1515" s="3">
        <v>0</v>
      </c>
      <c r="W1515" s="3">
        <f t="shared" si="94"/>
        <v>49.16</v>
      </c>
      <c r="X1515" s="3">
        <f t="shared" si="95"/>
        <v>888.66</v>
      </c>
      <c r="Y1515" s="3">
        <v>463.31</v>
      </c>
      <c r="Z1515" s="3">
        <v>888.66</v>
      </c>
      <c r="AA1515" s="3">
        <f t="shared" si="92"/>
        <v>1351.97</v>
      </c>
    </row>
    <row r="1516" spans="1:27" x14ac:dyDescent="0.25">
      <c r="A1516" s="93">
        <v>2018</v>
      </c>
      <c r="B1516" s="93" t="s">
        <v>1</v>
      </c>
      <c r="C1516" s="121" t="s">
        <v>5</v>
      </c>
      <c r="D1516" s="3">
        <f>VLOOKUP(B1516,SWH!$A$4:$C$19,3,FALSE)</f>
        <v>4835.13</v>
      </c>
      <c r="E1516" s="3">
        <v>0</v>
      </c>
      <c r="F1516" s="3">
        <v>387.68</v>
      </c>
      <c r="G1516" s="3">
        <v>15.25</v>
      </c>
      <c r="H1516" s="3">
        <v>185.31</v>
      </c>
      <c r="I1516" s="3">
        <v>67.010000000000005</v>
      </c>
      <c r="J1516" s="3">
        <v>139.28</v>
      </c>
      <c r="K1516" s="3">
        <v>0</v>
      </c>
      <c r="L1516" s="3">
        <v>0</v>
      </c>
      <c r="M1516" s="3">
        <v>49.12</v>
      </c>
      <c r="N1516" s="3">
        <v>0</v>
      </c>
      <c r="O1516" s="3">
        <f>VLOOKUP(B1516,SWH!$A$4:$B$19,2,FALSE)</f>
        <v>0</v>
      </c>
      <c r="P1516" s="3">
        <f t="shared" si="93"/>
        <v>0</v>
      </c>
      <c r="Q1516" s="3">
        <v>0</v>
      </c>
      <c r="R1516" s="3">
        <v>0</v>
      </c>
      <c r="S1516" s="3">
        <v>0</v>
      </c>
      <c r="T1516" s="3">
        <v>25.86</v>
      </c>
      <c r="U1516" s="3">
        <v>0</v>
      </c>
      <c r="V1516" s="3">
        <v>0</v>
      </c>
      <c r="W1516" s="3">
        <f t="shared" si="94"/>
        <v>64.37</v>
      </c>
      <c r="X1516" s="3">
        <f t="shared" si="95"/>
        <v>387.68</v>
      </c>
      <c r="Y1516" s="3">
        <v>481.84</v>
      </c>
      <c r="Z1516" s="3">
        <v>387.68</v>
      </c>
      <c r="AA1516" s="3">
        <f t="shared" si="92"/>
        <v>869.52</v>
      </c>
    </row>
    <row r="1517" spans="1:27" x14ac:dyDescent="0.25">
      <c r="A1517" s="93">
        <v>2018</v>
      </c>
      <c r="B1517" s="93" t="s">
        <v>1</v>
      </c>
      <c r="C1517" s="121" t="s">
        <v>15</v>
      </c>
      <c r="D1517" s="3">
        <f>VLOOKUP(B1517,SWH!$A$4:$C$19,3,FALSE)</f>
        <v>4835.13</v>
      </c>
      <c r="E1517" s="3">
        <v>0</v>
      </c>
      <c r="F1517" s="3">
        <v>155.35</v>
      </c>
      <c r="G1517" s="3">
        <v>1.89</v>
      </c>
      <c r="H1517" s="3">
        <v>186.79</v>
      </c>
      <c r="I1517" s="3">
        <v>67</v>
      </c>
      <c r="J1517" s="3">
        <v>139.28</v>
      </c>
      <c r="K1517" s="3">
        <v>0</v>
      </c>
      <c r="L1517" s="3">
        <v>0</v>
      </c>
      <c r="M1517" s="3">
        <v>30.89</v>
      </c>
      <c r="N1517" s="3">
        <v>0</v>
      </c>
      <c r="O1517" s="3">
        <f>VLOOKUP(B1517,SWH!$A$4:$B$19,2,FALSE)</f>
        <v>0</v>
      </c>
      <c r="P1517" s="3">
        <f t="shared" si="93"/>
        <v>0</v>
      </c>
      <c r="Q1517" s="3">
        <v>0</v>
      </c>
      <c r="R1517" s="3">
        <v>0</v>
      </c>
      <c r="S1517" s="3">
        <v>0</v>
      </c>
      <c r="T1517" s="3">
        <v>26.04</v>
      </c>
      <c r="U1517" s="3">
        <v>0</v>
      </c>
      <c r="V1517" s="3">
        <v>0</v>
      </c>
      <c r="W1517" s="3">
        <f t="shared" si="94"/>
        <v>32.78</v>
      </c>
      <c r="X1517" s="3">
        <f t="shared" si="95"/>
        <v>155.35</v>
      </c>
      <c r="Y1517" s="3">
        <v>451.89</v>
      </c>
      <c r="Z1517" s="3">
        <v>155.35</v>
      </c>
      <c r="AA1517" s="3">
        <f t="shared" si="92"/>
        <v>607.24</v>
      </c>
    </row>
    <row r="1518" spans="1:27" x14ac:dyDescent="0.25">
      <c r="A1518" s="93">
        <v>2018</v>
      </c>
      <c r="B1518" s="93" t="s">
        <v>1</v>
      </c>
      <c r="C1518" s="121" t="s">
        <v>16</v>
      </c>
      <c r="D1518" s="3">
        <f>VLOOKUP(B1518,SWH!$A$4:$C$19,3,FALSE)</f>
        <v>4835.13</v>
      </c>
      <c r="E1518" s="3">
        <v>0</v>
      </c>
      <c r="F1518" s="3">
        <v>1401.82</v>
      </c>
      <c r="G1518" s="3">
        <v>8.0399999999999991</v>
      </c>
      <c r="H1518" s="3">
        <v>239.59</v>
      </c>
      <c r="I1518" s="3">
        <v>66.98</v>
      </c>
      <c r="J1518" s="3">
        <v>139.28</v>
      </c>
      <c r="K1518" s="3">
        <v>0</v>
      </c>
      <c r="L1518" s="3">
        <v>0</v>
      </c>
      <c r="M1518" s="3">
        <v>40.799999999999997</v>
      </c>
      <c r="N1518" s="3">
        <v>0</v>
      </c>
      <c r="O1518" s="3">
        <f>VLOOKUP(B1518,SWH!$A$4:$B$19,2,FALSE)</f>
        <v>0</v>
      </c>
      <c r="P1518" s="3">
        <f t="shared" si="93"/>
        <v>0</v>
      </c>
      <c r="Q1518" s="3">
        <v>0</v>
      </c>
      <c r="R1518" s="3">
        <v>0</v>
      </c>
      <c r="S1518" s="3">
        <v>0</v>
      </c>
      <c r="T1518" s="3">
        <v>26.65</v>
      </c>
      <c r="U1518" s="3">
        <v>0</v>
      </c>
      <c r="V1518" s="3">
        <v>0</v>
      </c>
      <c r="W1518" s="3">
        <f t="shared" si="94"/>
        <v>48.839999999999996</v>
      </c>
      <c r="X1518" s="3">
        <f t="shared" si="95"/>
        <v>1401.82</v>
      </c>
      <c r="Y1518" s="3">
        <v>521.35</v>
      </c>
      <c r="Z1518" s="3">
        <v>1401.82</v>
      </c>
      <c r="AA1518" s="3">
        <f t="shared" si="92"/>
        <v>1923.17</v>
      </c>
    </row>
    <row r="1519" spans="1:27" x14ac:dyDescent="0.25">
      <c r="A1519" s="93">
        <v>2018</v>
      </c>
      <c r="B1519" s="93" t="s">
        <v>1</v>
      </c>
      <c r="C1519" s="121" t="s">
        <v>9</v>
      </c>
      <c r="D1519" s="3">
        <f>VLOOKUP(B1519,SWH!$A$4:$C$19,3,FALSE)</f>
        <v>4835.13</v>
      </c>
      <c r="E1519" s="3">
        <v>0</v>
      </c>
      <c r="F1519" s="3">
        <v>797.3</v>
      </c>
      <c r="G1519" s="3">
        <v>6.39</v>
      </c>
      <c r="H1519" s="3">
        <v>240.34</v>
      </c>
      <c r="I1519" s="3">
        <v>66.900000000000006</v>
      </c>
      <c r="J1519" s="3">
        <v>139.28</v>
      </c>
      <c r="K1519" s="3">
        <v>0</v>
      </c>
      <c r="L1519" s="3">
        <v>0</v>
      </c>
      <c r="M1519" s="3">
        <v>41.15</v>
      </c>
      <c r="N1519" s="3">
        <v>0</v>
      </c>
      <c r="O1519" s="3">
        <f>VLOOKUP(B1519,SWH!$A$4:$B$19,2,FALSE)</f>
        <v>0</v>
      </c>
      <c r="P1519" s="3">
        <f t="shared" si="93"/>
        <v>0</v>
      </c>
      <c r="Q1519" s="3">
        <v>0</v>
      </c>
      <c r="R1519" s="3">
        <v>0</v>
      </c>
      <c r="S1519" s="3">
        <v>0</v>
      </c>
      <c r="T1519" s="3">
        <v>26.51</v>
      </c>
      <c r="U1519" s="3">
        <v>0</v>
      </c>
      <c r="V1519" s="3">
        <v>0</v>
      </c>
      <c r="W1519" s="3">
        <f t="shared" si="94"/>
        <v>47.54</v>
      </c>
      <c r="X1519" s="3">
        <f t="shared" si="95"/>
        <v>797.3</v>
      </c>
      <c r="Y1519" s="3">
        <v>520.57000000000005</v>
      </c>
      <c r="Z1519" s="3">
        <v>797.3</v>
      </c>
      <c r="AA1519" s="3">
        <f t="shared" si="92"/>
        <v>1317.87</v>
      </c>
    </row>
    <row r="1520" spans="1:27" x14ac:dyDescent="0.25">
      <c r="A1520" s="93">
        <v>2018</v>
      </c>
      <c r="B1520" s="93" t="s">
        <v>1</v>
      </c>
      <c r="C1520" s="121" t="s">
        <v>12</v>
      </c>
      <c r="D1520" s="3">
        <f>VLOOKUP(B1520,SWH!$A$4:$C$19,3,FALSE)</f>
        <v>4835.13</v>
      </c>
      <c r="E1520" s="3">
        <v>0</v>
      </c>
      <c r="F1520" s="3">
        <v>1360.58</v>
      </c>
      <c r="G1520" s="3">
        <v>5.88</v>
      </c>
      <c r="H1520" s="3">
        <v>240.07</v>
      </c>
      <c r="I1520" s="3">
        <v>67</v>
      </c>
      <c r="J1520" s="3">
        <v>139.28</v>
      </c>
      <c r="K1520" s="3">
        <v>0</v>
      </c>
      <c r="L1520" s="3">
        <v>0</v>
      </c>
      <c r="M1520" s="3">
        <v>38.06</v>
      </c>
      <c r="N1520" s="3">
        <v>0</v>
      </c>
      <c r="O1520" s="3">
        <f>VLOOKUP(B1520,SWH!$A$4:$B$19,2,FALSE)</f>
        <v>0</v>
      </c>
      <c r="P1520" s="3">
        <f t="shared" si="93"/>
        <v>0</v>
      </c>
      <c r="Q1520" s="3">
        <v>0</v>
      </c>
      <c r="R1520" s="3">
        <v>0</v>
      </c>
      <c r="S1520" s="3">
        <v>0</v>
      </c>
      <c r="T1520" s="3">
        <v>27.32</v>
      </c>
      <c r="U1520" s="3">
        <v>0</v>
      </c>
      <c r="V1520" s="3">
        <v>0</v>
      </c>
      <c r="W1520" s="3">
        <f t="shared" si="94"/>
        <v>43.940000000000005</v>
      </c>
      <c r="X1520" s="3">
        <f t="shared" si="95"/>
        <v>1360.58</v>
      </c>
      <c r="Y1520" s="3">
        <v>517.62</v>
      </c>
      <c r="Z1520" s="3">
        <v>1360.58</v>
      </c>
      <c r="AA1520" s="3">
        <f t="shared" si="92"/>
        <v>1878.1999999999998</v>
      </c>
    </row>
    <row r="1521" spans="1:27" x14ac:dyDescent="0.25">
      <c r="A1521" s="93">
        <v>2018</v>
      </c>
      <c r="B1521" s="93" t="s">
        <v>1</v>
      </c>
      <c r="C1521" s="121" t="s">
        <v>8</v>
      </c>
      <c r="D1521" s="3">
        <f>VLOOKUP(B1521,SWH!$A$4:$C$19,3,FALSE)</f>
        <v>4835.13</v>
      </c>
      <c r="E1521" s="3">
        <v>0</v>
      </c>
      <c r="F1521" s="3">
        <v>1403.42</v>
      </c>
      <c r="G1521" s="3">
        <v>1.5</v>
      </c>
      <c r="H1521" s="3">
        <v>242.55</v>
      </c>
      <c r="I1521" s="3">
        <v>67.38</v>
      </c>
      <c r="J1521" s="3">
        <v>139.28</v>
      </c>
      <c r="K1521" s="3">
        <v>0</v>
      </c>
      <c r="L1521" s="3">
        <v>0</v>
      </c>
      <c r="M1521" s="3">
        <v>33.26</v>
      </c>
      <c r="N1521" s="3">
        <v>0</v>
      </c>
      <c r="O1521" s="3">
        <f>VLOOKUP(B1521,SWH!$A$4:$B$19,2,FALSE)</f>
        <v>0</v>
      </c>
      <c r="P1521" s="3">
        <f t="shared" si="93"/>
        <v>0</v>
      </c>
      <c r="Q1521" s="3">
        <v>0</v>
      </c>
      <c r="R1521" s="3">
        <v>0</v>
      </c>
      <c r="S1521" s="3">
        <v>0</v>
      </c>
      <c r="T1521" s="3">
        <v>28.24</v>
      </c>
      <c r="U1521" s="3">
        <v>0</v>
      </c>
      <c r="V1521" s="3">
        <v>0</v>
      </c>
      <c r="W1521" s="3">
        <f t="shared" si="94"/>
        <v>34.76</v>
      </c>
      <c r="X1521" s="3">
        <f t="shared" si="95"/>
        <v>1403.42</v>
      </c>
      <c r="Y1521" s="3">
        <v>512.21</v>
      </c>
      <c r="Z1521" s="3">
        <v>1403.42</v>
      </c>
      <c r="AA1521" s="3">
        <f t="shared" si="92"/>
        <v>1915.63</v>
      </c>
    </row>
  </sheetData>
  <pageMargins left="0.7" right="0.7" top="0.75" bottom="0.75" header="0.3" footer="0.3"/>
  <pageSetup orientation="portrait" horizontalDpi="300" verticalDpi="300" r:id="rId1"/>
  <ignoredErrors>
    <ignoredError sqref="C19:C20 C57:C58 C76:C77 C95:C96 C114:C115 C133:C134 C152:C153 C171:C172 C190:C191 C209:C210 C228:C229 C247:C248 C266:C267 C285:C286 C304:C305 C323:C324 C342:C343 C361:C362 C380:C381 C399:C400 C418:C419 C437:C438 C456:C457 C475:C476 C494:C495 C513:C514 C532:C533 C551:C552 C570:C571 C589:C590 C608:C609 C627:C628 C646:C647 C665:C666 C684:C685 C703:C704 C722:C723 C741:C742 C760:C761 C779:C780 C798:C799 C817:C818 C836:C837 C855:C856 C874:C875 C893:C894 C912:C913 C931:C932 C950:C951 C969:C970 C988:C989 C1007:C1008 C1026:C1027 C1045:C1046 C1064:C1065 C1083:C1084 C1102:C1103 C1121:C1122 C1140:C1141 C1159:C1160 C1178:C1179 C1197:C1198 C1216:C1217 C1235:C1236 C1254:C1255 C1273:C1274 C1292:C1293 C1311:C1312 C1330:C1331 C1349:C1350 C1368:C1369 C1387:C1388 C1406:C1407 C1425:C1426 C1444:C1445 C1463:C1464 C1482:C1483 C1501:C1502 C1520:C1521 C38:C3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DBBB-2CAB-4B32-9193-1B232C7322D9}">
  <dimension ref="A1:AD1825"/>
  <sheetViews>
    <sheetView topLeftCell="K1" workbookViewId="0">
      <pane ySplit="1" topLeftCell="A2" activePane="bottomLeft" state="frozen"/>
      <selection pane="bottomLeft" activeCell="AB11" sqref="AB11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9.140625" style="50" bestFit="1" customWidth="1"/>
    <col min="5" max="5" width="12.5703125" style="3" bestFit="1" customWidth="1"/>
    <col min="6" max="6" width="13.42578125" style="3" customWidth="1"/>
    <col min="7" max="7" width="13.28515625" style="3" customWidth="1"/>
    <col min="8" max="9" width="12.7109375" style="3" bestFit="1" customWidth="1"/>
    <col min="10" max="10" width="15.5703125" style="3" bestFit="1" customWidth="1"/>
    <col min="11" max="11" width="15.28515625" style="3" bestFit="1" customWidth="1"/>
    <col min="12" max="16" width="12.7109375" style="3" bestFit="1" customWidth="1"/>
    <col min="17" max="17" width="14.140625" style="3" bestFit="1" customWidth="1"/>
    <col min="18" max="18" width="14.28515625" style="3" bestFit="1" customWidth="1"/>
    <col min="19" max="20" width="12.7109375" style="3" bestFit="1" customWidth="1"/>
    <col min="21" max="21" width="12.85546875" style="3" customWidth="1"/>
    <col min="22" max="24" width="12.7109375" style="3" bestFit="1" customWidth="1"/>
    <col min="25" max="25" width="12.7109375" style="3" customWidth="1"/>
    <col min="26" max="27" width="12.7109375" style="3" bestFit="1" customWidth="1"/>
    <col min="28" max="28" width="12.7109375" style="93" bestFit="1" customWidth="1"/>
    <col min="29" max="16384" width="9.140625" style="93"/>
  </cols>
  <sheetData>
    <row r="1" spans="1:30" s="1" customFormat="1" ht="45" x14ac:dyDescent="0.25">
      <c r="A1" s="117" t="s">
        <v>21</v>
      </c>
      <c r="B1" s="117" t="s">
        <v>22</v>
      </c>
      <c r="C1" s="120" t="s">
        <v>23</v>
      </c>
      <c r="D1" s="59" t="s">
        <v>82</v>
      </c>
      <c r="E1" s="2" t="s">
        <v>109</v>
      </c>
      <c r="F1" s="2" t="s">
        <v>110</v>
      </c>
      <c r="G1" s="2" t="s">
        <v>111</v>
      </c>
      <c r="H1" s="2" t="s">
        <v>112</v>
      </c>
      <c r="I1" s="2" t="s">
        <v>113</v>
      </c>
      <c r="J1" s="2" t="s">
        <v>114</v>
      </c>
      <c r="K1" s="2" t="s">
        <v>115</v>
      </c>
      <c r="L1" s="2" t="s">
        <v>116</v>
      </c>
      <c r="M1" s="2" t="s">
        <v>117</v>
      </c>
      <c r="N1" s="2" t="s">
        <v>118</v>
      </c>
      <c r="O1" s="2" t="s">
        <v>119</v>
      </c>
      <c r="P1" s="2" t="s">
        <v>120</v>
      </c>
      <c r="Q1" s="2" t="s">
        <v>121</v>
      </c>
      <c r="R1" s="2" t="s">
        <v>122</v>
      </c>
      <c r="S1" s="2" t="s">
        <v>123</v>
      </c>
      <c r="T1" s="2" t="s">
        <v>124</v>
      </c>
      <c r="U1" s="2" t="s">
        <v>125</v>
      </c>
      <c r="V1" s="2" t="s">
        <v>126</v>
      </c>
      <c r="W1" s="2" t="s">
        <v>127</v>
      </c>
      <c r="X1" s="2" t="s">
        <v>128</v>
      </c>
      <c r="Y1" s="2" t="s">
        <v>132</v>
      </c>
      <c r="Z1" s="2" t="s">
        <v>129</v>
      </c>
      <c r="AA1" s="2" t="s">
        <v>130</v>
      </c>
      <c r="AB1" s="2" t="s">
        <v>131</v>
      </c>
    </row>
    <row r="2" spans="1:30" x14ac:dyDescent="0.25">
      <c r="A2" s="93">
        <f>'IECC Data-SI'!A2</f>
        <v>2006</v>
      </c>
      <c r="B2" s="93" t="str">
        <f>'IECC Data-SI'!B2</f>
        <v>Full Service Restaurant</v>
      </c>
      <c r="C2" s="50" t="str">
        <f>'IECC Data-SI'!C2</f>
        <v>0A</v>
      </c>
      <c r="D2" s="93">
        <f>'IECC Data-SI'!D2</f>
        <v>511.15</v>
      </c>
      <c r="E2" s="3">
        <f>'IECC Data-SI'!E2*Convert!$B$6/Convert!$B$5/$D2</f>
        <v>0</v>
      </c>
      <c r="F2" s="3">
        <f>'IECC Data-SI'!F2*Convert!$B$7/Convert!$B$5/$D2</f>
        <v>0</v>
      </c>
      <c r="G2" s="3">
        <f>'IECC Data-SI'!G2*Convert!$B$6/Convert!$B$5/$D2</f>
        <v>1570.7813318551848</v>
      </c>
      <c r="H2" s="3">
        <f>'IECC Data-SI'!H2*Convert!$B$6/Convert!$B$5/$D2</f>
        <v>275.66293325507837</v>
      </c>
      <c r="I2" s="3">
        <f>'IECC Data-SI'!I2*Convert!$B$6/Convert!$B$5/$D2</f>
        <v>100.07991239796972</v>
      </c>
      <c r="J2" s="3">
        <f>'IECC Data-SI'!J2*Convert!$B$6/Convert!$B$5/$D2</f>
        <v>792.92892932059522</v>
      </c>
      <c r="K2" s="3">
        <f>'IECC Data-SI'!K2*Convert!$B$7/Convert!$B$5/$D2</f>
        <v>276.7465301553143</v>
      </c>
      <c r="L2" s="3">
        <f>'IECC Data-SI'!L2*Convert!$B$6/Convert!$B$5/$D2</f>
        <v>0</v>
      </c>
      <c r="M2" s="3">
        <f>'IECC Data-SI'!M2*Convert!$B$6/Convert!$B$5/$D2</f>
        <v>573.32107339658944</v>
      </c>
      <c r="N2" s="3">
        <f>'IECC Data-SI'!N2*Convert!$B$6/Convert!$B$5/$D2</f>
        <v>0.77447911571945616</v>
      </c>
      <c r="O2" s="3">
        <f>'IECC Data-SI'!O2*Convert!$B$6/Convert!$B$5/$D2</f>
        <v>0.77447911571945616</v>
      </c>
      <c r="P2" s="3">
        <f>'IECC Data-SI'!P2*Convert!$B$6/Convert!$B$5/$D2</f>
        <v>0</v>
      </c>
      <c r="Q2" s="3">
        <f>'IECC Data-SI'!Q2*Convert!$B$6/Convert!$B$5/$D2</f>
        <v>0</v>
      </c>
      <c r="R2" s="3">
        <f>'IECC Data-SI'!R2*Convert!$B$6/Convert!$B$5/$D2</f>
        <v>0</v>
      </c>
      <c r="S2" s="3">
        <f>'IECC Data-SI'!S2*Convert!$B$6/Convert!$B$5/$D2</f>
        <v>0</v>
      </c>
      <c r="T2" s="3">
        <f>'IECC Data-SI'!T2*Convert!$B$6/Convert!$B$5/$D2</f>
        <v>129.73385720651692</v>
      </c>
      <c r="U2" s="3">
        <f>'IECC Data-SI'!U2*Convert!$B$7/Convert!$B$5/$D2</f>
        <v>127.02453074222613</v>
      </c>
      <c r="V2" s="3">
        <f>'IECC Data-SI'!V2*Convert!$B$6/Convert!$B$5/$D2</f>
        <v>115.60391600639082</v>
      </c>
      <c r="W2" s="3">
        <f>'IECC Data-SI'!W2*Convert!$B$6/Convert!$B$5/$D2</f>
        <v>2144.1024052517746</v>
      </c>
      <c r="X2" s="3">
        <f>'IECC Data-SI'!X2*Convert!$B$7/Convert!$B$5/$D2</f>
        <v>0</v>
      </c>
      <c r="Y2" s="3">
        <f t="shared" ref="Y2" si="0">SUM(W2:X2)</f>
        <v>2144.1024052517746</v>
      </c>
      <c r="Z2" s="3">
        <f>'IECC Data-SI'!Z2*Convert!$B$6/Convert!$B$5/$D2</f>
        <v>1179.6349571228277</v>
      </c>
      <c r="AA2" s="3">
        <f>'IECC Data-SI'!AA2*Convert!$B$7/Convert!$B$5/$D2</f>
        <v>1621.8999641331641</v>
      </c>
      <c r="AB2" s="3">
        <f t="shared" ref="AB2" si="1">SUM(Z2:AA2)</f>
        <v>2801.5349212559918</v>
      </c>
      <c r="AD2" s="119"/>
    </row>
    <row r="3" spans="1:30" x14ac:dyDescent="0.25">
      <c r="A3" s="93">
        <f>'IECC Data-SI'!A3</f>
        <v>2006</v>
      </c>
      <c r="B3" s="93" t="str">
        <f>'IECC Data-SI'!B3</f>
        <v>Full Service Restaurant</v>
      </c>
      <c r="C3" s="50" t="str">
        <f>'IECC Data-SI'!C3</f>
        <v>0B</v>
      </c>
      <c r="D3" s="93">
        <f>'IECC Data-SI'!D3</f>
        <v>511.15</v>
      </c>
      <c r="E3" s="3">
        <f>'IECC Data-SI'!E3*Convert!$B$6/Convert!$B$5/$D3</f>
        <v>0</v>
      </c>
      <c r="F3" s="3">
        <f>'IECC Data-SI'!F3*Convert!$B$7/Convert!$B$5/$D3</f>
        <v>0.38879650461377946</v>
      </c>
      <c r="G3" s="3">
        <f>'IECC Data-SI'!G3*Convert!$B$6/Convert!$B$5/$D3</f>
        <v>1407.8137152607953</v>
      </c>
      <c r="H3" s="3">
        <f>'IECC Data-SI'!H3*Convert!$B$6/Convert!$B$5/$D3</f>
        <v>275.66293325507837</v>
      </c>
      <c r="I3" s="3">
        <f>'IECC Data-SI'!I3*Convert!$B$6/Convert!$B$5/$D3</f>
        <v>100.09712304498571</v>
      </c>
      <c r="J3" s="3">
        <f>'IECC Data-SI'!J3*Convert!$B$6/Convert!$B$5/$D3</f>
        <v>792.92892932059522</v>
      </c>
      <c r="K3" s="3">
        <f>'IECC Data-SI'!K3*Convert!$B$7/Convert!$B$5/$D3</f>
        <v>276.7465301553143</v>
      </c>
      <c r="L3" s="3">
        <f>'IECC Data-SI'!L3*Convert!$B$6/Convert!$B$5/$D3</f>
        <v>0</v>
      </c>
      <c r="M3" s="3">
        <f>'IECC Data-SI'!M3*Convert!$B$6/Convert!$B$5/$D3</f>
        <v>638.32568717597576</v>
      </c>
      <c r="N3" s="3">
        <f>'IECC Data-SI'!N3*Convert!$B$6/Convert!$B$5/$D3</f>
        <v>0.77447911571945616</v>
      </c>
      <c r="O3" s="3">
        <f>'IECC Data-SI'!O3*Convert!$B$6/Convert!$B$5/$D3</f>
        <v>0.77447911571945616</v>
      </c>
      <c r="P3" s="3">
        <f>'IECC Data-SI'!P3*Convert!$B$6/Convert!$B$5/$D3</f>
        <v>0</v>
      </c>
      <c r="Q3" s="3">
        <f>'IECC Data-SI'!Q3*Convert!$B$6/Convert!$B$5/$D3</f>
        <v>0</v>
      </c>
      <c r="R3" s="3">
        <f>'IECC Data-SI'!R3*Convert!$B$6/Convert!$B$5/$D3</f>
        <v>0</v>
      </c>
      <c r="S3" s="3">
        <f>'IECC Data-SI'!S3*Convert!$B$6/Convert!$B$5/$D3</f>
        <v>0</v>
      </c>
      <c r="T3" s="3">
        <f>'IECC Data-SI'!T3*Convert!$B$6/Convert!$B$5/$D3</f>
        <v>129.73385720651692</v>
      </c>
      <c r="U3" s="3">
        <f>'IECC Data-SI'!U3*Convert!$B$7/Convert!$B$5/$D3</f>
        <v>126.35297314334781</v>
      </c>
      <c r="V3" s="3">
        <f>'IECC Data-SI'!V3*Convert!$B$6/Convert!$B$5/$D3</f>
        <v>115.27691371308707</v>
      </c>
      <c r="W3" s="3">
        <f>'IECC Data-SI'!W3*Convert!$B$6/Convert!$B$5/$D3</f>
        <v>2046.1394024367712</v>
      </c>
      <c r="X3" s="3">
        <f>'IECC Data-SI'!X3*Convert!$B$7/Convert!$B$5/$D3</f>
        <v>0.38879650461377946</v>
      </c>
      <c r="Y3" s="3">
        <f t="shared" ref="Y3:Y66" si="2">SUM(W3:X3)</f>
        <v>2046.528198941385</v>
      </c>
      <c r="Z3" s="3">
        <f>'IECC Data-SI'!Z3*Convert!$B$6/Convert!$B$5/$D3</f>
        <v>1178.8088460660601</v>
      </c>
      <c r="AA3" s="3">
        <f>'IECC Data-SI'!AA3*Convert!$B$7/Convert!$B$5/$D3</f>
        <v>1587.9745236775464</v>
      </c>
      <c r="AB3" s="3">
        <f t="shared" ref="AB3:AB66" si="3">SUM(Z3:AA3)</f>
        <v>2766.7833697436063</v>
      </c>
      <c r="AD3" s="119"/>
    </row>
    <row r="4" spans="1:30" x14ac:dyDescent="0.25">
      <c r="A4" s="93">
        <f>'IECC Data-SI'!A4</f>
        <v>2006</v>
      </c>
      <c r="B4" s="93" t="str">
        <f>'IECC Data-SI'!B4</f>
        <v>Full Service Restaurant</v>
      </c>
      <c r="C4" s="50" t="str">
        <f>'IECC Data-SI'!C4</f>
        <v>1A</v>
      </c>
      <c r="D4" s="93">
        <f>'IECC Data-SI'!D4</f>
        <v>511.15</v>
      </c>
      <c r="E4" s="3">
        <f>'IECC Data-SI'!E4*Convert!$B$6/Convert!$B$5/$D4</f>
        <v>0</v>
      </c>
      <c r="F4" s="3">
        <f>'IECC Data-SI'!F4*Convert!$B$7/Convert!$B$5/$D4</f>
        <v>1.1781712261023619E-2</v>
      </c>
      <c r="G4" s="3">
        <f>'IECC Data-SI'!G4*Convert!$B$6/Convert!$B$5/$D4</f>
        <v>1087.2826252350364</v>
      </c>
      <c r="H4" s="3">
        <f>'IECC Data-SI'!H4*Convert!$B$6/Convert!$B$5/$D4</f>
        <v>275.66293325507837</v>
      </c>
      <c r="I4" s="3">
        <f>'IECC Data-SI'!I4*Convert!$B$6/Convert!$B$5/$D4</f>
        <v>100.11433369200169</v>
      </c>
      <c r="J4" s="3">
        <f>'IECC Data-SI'!J4*Convert!$B$6/Convert!$B$5/$D4</f>
        <v>792.92892932059522</v>
      </c>
      <c r="K4" s="3">
        <f>'IECC Data-SI'!K4*Convert!$B$7/Convert!$B$5/$D4</f>
        <v>276.7465301553143</v>
      </c>
      <c r="L4" s="3">
        <f>'IECC Data-SI'!L4*Convert!$B$6/Convert!$B$5/$D4</f>
        <v>0</v>
      </c>
      <c r="M4" s="3">
        <f>'IECC Data-SI'!M4*Convert!$B$6/Convert!$B$5/$D4</f>
        <v>540.36268436097248</v>
      </c>
      <c r="N4" s="3">
        <f>'IECC Data-SI'!N4*Convert!$B$6/Convert!$B$5/$D4</f>
        <v>0.77447911571945616</v>
      </c>
      <c r="O4" s="3">
        <f>'IECC Data-SI'!O4*Convert!$B$6/Convert!$B$5/$D4</f>
        <v>0.77447911571945616</v>
      </c>
      <c r="P4" s="3">
        <f>'IECC Data-SI'!P4*Convert!$B$6/Convert!$B$5/$D4</f>
        <v>0</v>
      </c>
      <c r="Q4" s="3">
        <f>'IECC Data-SI'!Q4*Convert!$B$6/Convert!$B$5/$D4</f>
        <v>0</v>
      </c>
      <c r="R4" s="3">
        <f>'IECC Data-SI'!R4*Convert!$B$6/Convert!$B$5/$D4</f>
        <v>0</v>
      </c>
      <c r="S4" s="3">
        <f>'IECC Data-SI'!S4*Convert!$B$6/Convert!$B$5/$D4</f>
        <v>0</v>
      </c>
      <c r="T4" s="3">
        <f>'IECC Data-SI'!T4*Convert!$B$6/Convert!$B$5/$D4</f>
        <v>129.73385720651692</v>
      </c>
      <c r="U4" s="3">
        <f>'IECC Data-SI'!U4*Convert!$B$7/Convert!$B$5/$D4</f>
        <v>138.48813677220213</v>
      </c>
      <c r="V4" s="3">
        <f>'IECC Data-SI'!V4*Convert!$B$6/Convert!$B$5/$D4</f>
        <v>115.2252817720391</v>
      </c>
      <c r="W4" s="3">
        <f>'IECC Data-SI'!W4*Convert!$B$6/Convert!$B$5/$D4</f>
        <v>1627.6453095960092</v>
      </c>
      <c r="X4" s="3">
        <f>'IECC Data-SI'!X4*Convert!$B$7/Convert!$B$5/$D4</f>
        <v>1.1781712261023619E-2</v>
      </c>
      <c r="Y4" s="3">
        <f t="shared" si="2"/>
        <v>1627.6570913082701</v>
      </c>
      <c r="Z4" s="3">
        <f>'IECC Data-SI'!Z4*Convert!$B$6/Convert!$B$5/$D4</f>
        <v>1213.161297509972</v>
      </c>
      <c r="AA4" s="3">
        <f>'IECC Data-SI'!AA4*Convert!$B$7/Convert!$B$5/$D4</f>
        <v>1456.4847239883925</v>
      </c>
      <c r="AB4" s="3">
        <f t="shared" si="3"/>
        <v>2669.6460214983645</v>
      </c>
      <c r="AD4" s="119"/>
    </row>
    <row r="5" spans="1:30" x14ac:dyDescent="0.25">
      <c r="A5" s="93">
        <f>'IECC Data-SI'!A5</f>
        <v>2006</v>
      </c>
      <c r="B5" s="93" t="str">
        <f>'IECC Data-SI'!B5</f>
        <v>Full Service Restaurant</v>
      </c>
      <c r="C5" s="50" t="str">
        <f>'IECC Data-SI'!C5</f>
        <v>1B</v>
      </c>
      <c r="D5" s="93">
        <f>'IECC Data-SI'!D5</f>
        <v>511.15</v>
      </c>
      <c r="E5" s="3">
        <f>'IECC Data-SI'!E5*Convert!$B$6/Convert!$B$5/$D5</f>
        <v>0</v>
      </c>
      <c r="F5" s="3">
        <f>'IECC Data-SI'!F5*Convert!$B$7/Convert!$B$5/$D5</f>
        <v>17.613659830230311</v>
      </c>
      <c r="G5" s="3">
        <f>'IECC Data-SI'!G5*Convert!$B$6/Convert!$B$5/$D5</f>
        <v>1192.5257317378025</v>
      </c>
      <c r="H5" s="3">
        <f>'IECC Data-SI'!H5*Convert!$B$6/Convert!$B$5/$D5</f>
        <v>275.66293325507837</v>
      </c>
      <c r="I5" s="3">
        <f>'IECC Data-SI'!I5*Convert!$B$6/Convert!$B$5/$D5</f>
        <v>99.976648515873805</v>
      </c>
      <c r="J5" s="3">
        <f>'IECC Data-SI'!J5*Convert!$B$6/Convert!$B$5/$D5</f>
        <v>792.92892932059522</v>
      </c>
      <c r="K5" s="3">
        <f>'IECC Data-SI'!K5*Convert!$B$7/Convert!$B$5/$D5</f>
        <v>276.7465301553143</v>
      </c>
      <c r="L5" s="3">
        <f>'IECC Data-SI'!L5*Convert!$B$6/Convert!$B$5/$D5</f>
        <v>0</v>
      </c>
      <c r="M5" s="3">
        <f>'IECC Data-SI'!M5*Convert!$B$6/Convert!$B$5/$D5</f>
        <v>629.70315302096571</v>
      </c>
      <c r="N5" s="3">
        <f>'IECC Data-SI'!N5*Convert!$B$6/Convert!$B$5/$D5</f>
        <v>0.77447911571945616</v>
      </c>
      <c r="O5" s="3">
        <f>'IECC Data-SI'!O5*Convert!$B$6/Convert!$B$5/$D5</f>
        <v>0.77447911571945616</v>
      </c>
      <c r="P5" s="3">
        <f>'IECC Data-SI'!P5*Convert!$B$6/Convert!$B$5/$D5</f>
        <v>0</v>
      </c>
      <c r="Q5" s="3">
        <f>'IECC Data-SI'!Q5*Convert!$B$6/Convert!$B$5/$D5</f>
        <v>0</v>
      </c>
      <c r="R5" s="3">
        <f>'IECC Data-SI'!R5*Convert!$B$6/Convert!$B$5/$D5</f>
        <v>0</v>
      </c>
      <c r="S5" s="3">
        <f>'IECC Data-SI'!S5*Convert!$B$6/Convert!$B$5/$D5</f>
        <v>0</v>
      </c>
      <c r="T5" s="3">
        <f>'IECC Data-SI'!T5*Convert!$B$6/Convert!$B$5/$D5</f>
        <v>129.73385720651692</v>
      </c>
      <c r="U5" s="3">
        <f>'IECC Data-SI'!U5*Convert!$B$7/Convert!$B$5/$D5</f>
        <v>138.77678872259722</v>
      </c>
      <c r="V5" s="3">
        <f>'IECC Data-SI'!V5*Convert!$B$6/Convert!$B$5/$D5</f>
        <v>115.12201788994315</v>
      </c>
      <c r="W5" s="3">
        <f>'IECC Data-SI'!W5*Convert!$B$6/Convert!$B$5/$D5</f>
        <v>1822.2288847587683</v>
      </c>
      <c r="X5" s="3">
        <f>'IECC Data-SI'!X5*Convert!$B$7/Convert!$B$5/$D5</f>
        <v>17.613659830230311</v>
      </c>
      <c r="Y5" s="3">
        <f t="shared" si="2"/>
        <v>1839.8425445889986</v>
      </c>
      <c r="Z5" s="3">
        <f>'IECC Data-SI'!Z5*Convert!$B$6/Convert!$B$5/$D5</f>
        <v>1265.4300324975277</v>
      </c>
      <c r="AA5" s="3">
        <f>'IECC Data-SI'!AA5*Convert!$B$7/Convert!$B$5/$D5</f>
        <v>1540.8948014824962</v>
      </c>
      <c r="AB5" s="3">
        <f t="shared" si="3"/>
        <v>2806.3248339800239</v>
      </c>
      <c r="AD5" s="119"/>
    </row>
    <row r="6" spans="1:30" x14ac:dyDescent="0.25">
      <c r="A6" s="93">
        <f>'IECC Data-SI'!A6</f>
        <v>2006</v>
      </c>
      <c r="B6" s="93" t="str">
        <f>'IECC Data-SI'!B6</f>
        <v>Full Service Restaurant</v>
      </c>
      <c r="C6" s="50" t="str">
        <f>'IECC Data-SI'!C6</f>
        <v>2A</v>
      </c>
      <c r="D6" s="93">
        <f>'IECC Data-SI'!D6</f>
        <v>511.15</v>
      </c>
      <c r="E6" s="3">
        <f>'IECC Data-SI'!E6*Convert!$B$6/Convert!$B$5/$D6</f>
        <v>0</v>
      </c>
      <c r="F6" s="3">
        <f>'IECC Data-SI'!F6*Convert!$B$7/Convert!$B$5/$D6</f>
        <v>39.292010390513774</v>
      </c>
      <c r="G6" s="3">
        <f>'IECC Data-SI'!G6*Convert!$B$6/Convert!$B$5/$D6</f>
        <v>962.50543436912403</v>
      </c>
      <c r="H6" s="3">
        <f>'IECC Data-SI'!H6*Convert!$B$6/Convert!$B$5/$D6</f>
        <v>275.66293325507837</v>
      </c>
      <c r="I6" s="3">
        <f>'IECC Data-SI'!I6*Convert!$B$6/Convert!$B$5/$D6</f>
        <v>99.942227221841819</v>
      </c>
      <c r="J6" s="3">
        <f>'IECC Data-SI'!J6*Convert!$B$6/Convert!$B$5/$D6</f>
        <v>792.92892932059522</v>
      </c>
      <c r="K6" s="3">
        <f>'IECC Data-SI'!K6*Convert!$B$7/Convert!$B$5/$D6</f>
        <v>276.7465301553143</v>
      </c>
      <c r="L6" s="3">
        <f>'IECC Data-SI'!L6*Convert!$B$6/Convert!$B$5/$D6</f>
        <v>0</v>
      </c>
      <c r="M6" s="3">
        <f>'IECC Data-SI'!M6*Convert!$B$6/Convert!$B$5/$D6</f>
        <v>555.66294955818591</v>
      </c>
      <c r="N6" s="3">
        <f>'IECC Data-SI'!N6*Convert!$B$6/Convert!$B$5/$D6</f>
        <v>0.77447911571945616</v>
      </c>
      <c r="O6" s="3">
        <f>'IECC Data-SI'!O6*Convert!$B$6/Convert!$B$5/$D6</f>
        <v>0.77447911571945616</v>
      </c>
      <c r="P6" s="3">
        <f>'IECC Data-SI'!P6*Convert!$B$6/Convert!$B$5/$D6</f>
        <v>0</v>
      </c>
      <c r="Q6" s="3">
        <f>'IECC Data-SI'!Q6*Convert!$B$6/Convert!$B$5/$D6</f>
        <v>0</v>
      </c>
      <c r="R6" s="3">
        <f>'IECC Data-SI'!R6*Convert!$B$6/Convert!$B$5/$D6</f>
        <v>0</v>
      </c>
      <c r="S6" s="3">
        <f>'IECC Data-SI'!S6*Convert!$B$6/Convert!$B$5/$D6</f>
        <v>0</v>
      </c>
      <c r="T6" s="3">
        <f>'IECC Data-SI'!T6*Convert!$B$6/Convert!$B$5/$D6</f>
        <v>129.73385720651692</v>
      </c>
      <c r="U6" s="3">
        <f>'IECC Data-SI'!U6*Convert!$B$7/Convert!$B$5/$D6</f>
        <v>151.57172823806886</v>
      </c>
      <c r="V6" s="3">
        <f>'IECC Data-SI'!V6*Convert!$B$6/Convert!$B$5/$D6</f>
        <v>115.19086047800711</v>
      </c>
      <c r="W6" s="3">
        <f>'IECC Data-SI'!W6*Convert!$B$6/Convert!$B$5/$D6</f>
        <v>1518.1683839273101</v>
      </c>
      <c r="X6" s="3">
        <f>'IECC Data-SI'!X6*Convert!$B$7/Convert!$B$5/$D6</f>
        <v>39.292010390513774</v>
      </c>
      <c r="Y6" s="3">
        <f t="shared" si="2"/>
        <v>1557.4603943178238</v>
      </c>
      <c r="Z6" s="3">
        <f>'IECC Data-SI'!Z6*Convert!$B$6/Convert!$B$5/$D6</f>
        <v>1366.1639494821047</v>
      </c>
      <c r="AA6" s="3">
        <f>'IECC Data-SI'!AA6*Convert!$B$7/Convert!$B$5/$D6</f>
        <v>1471.3120088688904</v>
      </c>
      <c r="AB6" s="3">
        <f t="shared" si="3"/>
        <v>2837.4759583509949</v>
      </c>
      <c r="AD6" s="119"/>
    </row>
    <row r="7" spans="1:30" x14ac:dyDescent="0.25">
      <c r="A7" s="93">
        <f>'IECC Data-SI'!A7</f>
        <v>2006</v>
      </c>
      <c r="B7" s="93" t="str">
        <f>'IECC Data-SI'!B7</f>
        <v>Full Service Restaurant</v>
      </c>
      <c r="C7" s="50" t="str">
        <f>'IECC Data-SI'!C7</f>
        <v>2B</v>
      </c>
      <c r="D7" s="93">
        <f>'IECC Data-SI'!D7</f>
        <v>511.15</v>
      </c>
      <c r="E7" s="3">
        <f>'IECC Data-SI'!E7*Convert!$B$6/Convert!$B$5/$D7</f>
        <v>0</v>
      </c>
      <c r="F7" s="3">
        <f>'IECC Data-SI'!F7*Convert!$B$7/Convert!$B$5/$D7</f>
        <v>34.856195724238376</v>
      </c>
      <c r="G7" s="3">
        <f>'IECC Data-SI'!G7*Convert!$B$6/Convert!$B$5/$D7</f>
        <v>654.22832501874848</v>
      </c>
      <c r="H7" s="3">
        <f>'IECC Data-SI'!H7*Convert!$B$6/Convert!$B$5/$D7</f>
        <v>275.66293325507837</v>
      </c>
      <c r="I7" s="3">
        <f>'IECC Data-SI'!I7*Convert!$B$6/Convert!$B$5/$D7</f>
        <v>100.02828045692176</v>
      </c>
      <c r="J7" s="3">
        <f>'IECC Data-SI'!J7*Convert!$B$6/Convert!$B$5/$D7</f>
        <v>792.92892932059522</v>
      </c>
      <c r="K7" s="3">
        <f>'IECC Data-SI'!K7*Convert!$B$7/Convert!$B$5/$D7</f>
        <v>276.7465301553143</v>
      </c>
      <c r="L7" s="3">
        <f>'IECC Data-SI'!L7*Convert!$B$6/Convert!$B$5/$D7</f>
        <v>0</v>
      </c>
      <c r="M7" s="3">
        <f>'IECC Data-SI'!M7*Convert!$B$6/Convert!$B$5/$D7</f>
        <v>637.17257382590469</v>
      </c>
      <c r="N7" s="3">
        <f>'IECC Data-SI'!N7*Convert!$B$6/Convert!$B$5/$D7</f>
        <v>0.77447911571945616</v>
      </c>
      <c r="O7" s="3">
        <f>'IECC Data-SI'!O7*Convert!$B$6/Convert!$B$5/$D7</f>
        <v>0.77447911571945616</v>
      </c>
      <c r="P7" s="3">
        <f>'IECC Data-SI'!P7*Convert!$B$6/Convert!$B$5/$D7</f>
        <v>0</v>
      </c>
      <c r="Q7" s="3">
        <f>'IECC Data-SI'!Q7*Convert!$B$6/Convert!$B$5/$D7</f>
        <v>0</v>
      </c>
      <c r="R7" s="3">
        <f>'IECC Data-SI'!R7*Convert!$B$6/Convert!$B$5/$D7</f>
        <v>0</v>
      </c>
      <c r="S7" s="3">
        <f>'IECC Data-SI'!S7*Convert!$B$6/Convert!$B$5/$D7</f>
        <v>0</v>
      </c>
      <c r="T7" s="3">
        <f>'IECC Data-SI'!T7*Convert!$B$6/Convert!$B$5/$D7</f>
        <v>129.75106785353287</v>
      </c>
      <c r="U7" s="3">
        <f>'IECC Data-SI'!U7*Convert!$B$7/Convert!$B$5/$D7</f>
        <v>152.39055724021</v>
      </c>
      <c r="V7" s="3">
        <f>'IECC Data-SI'!V7*Convert!$B$6/Convert!$B$5/$D7</f>
        <v>114.02053648091994</v>
      </c>
      <c r="W7" s="3">
        <f>'IECC Data-SI'!W7*Convert!$B$6/Convert!$B$5/$D7</f>
        <v>1291.4008988446531</v>
      </c>
      <c r="X7" s="3">
        <f>'IECC Data-SI'!X7*Convert!$B$7/Convert!$B$5/$D7</f>
        <v>34.856195724238376</v>
      </c>
      <c r="Y7" s="3">
        <f t="shared" si="2"/>
        <v>1326.2570945688915</v>
      </c>
      <c r="Z7" s="3">
        <f>'IECC Data-SI'!Z7*Convert!$B$6/Convert!$B$5/$D7</f>
        <v>1355.5794015672723</v>
      </c>
      <c r="AA7" s="3">
        <f>'IECC Data-SI'!AA7*Convert!$B$7/Convert!$B$5/$D7</f>
        <v>1389.70008803678</v>
      </c>
      <c r="AB7" s="3">
        <f t="shared" si="3"/>
        <v>2745.2794896040523</v>
      </c>
      <c r="AD7" s="119"/>
    </row>
    <row r="8" spans="1:30" x14ac:dyDescent="0.25">
      <c r="A8" s="93">
        <f>'IECC Data-SI'!A8</f>
        <v>2006</v>
      </c>
      <c r="B8" s="93" t="str">
        <f>'IECC Data-SI'!B8</f>
        <v>Full Service Restaurant</v>
      </c>
      <c r="C8" s="50" t="str">
        <f>'IECC Data-SI'!C8</f>
        <v>3A</v>
      </c>
      <c r="D8" s="93">
        <f>'IECC Data-SI'!D8</f>
        <v>511.15</v>
      </c>
      <c r="E8" s="3">
        <f>'IECC Data-SI'!E8*Convert!$B$6/Convert!$B$5/$D8</f>
        <v>0</v>
      </c>
      <c r="F8" s="3">
        <f>'IECC Data-SI'!F8*Convert!$B$7/Convert!$B$5/$D8</f>
        <v>169.17360635603816</v>
      </c>
      <c r="G8" s="3">
        <f>'IECC Data-SI'!G8*Convert!$B$6/Convert!$B$5/$D8</f>
        <v>621.01177627789184</v>
      </c>
      <c r="H8" s="3">
        <f>'IECC Data-SI'!H8*Convert!$B$6/Convert!$B$5/$D8</f>
        <v>275.66293325507837</v>
      </c>
      <c r="I8" s="3">
        <f>'IECC Data-SI'!I8*Convert!$B$6/Convert!$B$5/$D8</f>
        <v>99.993859162889791</v>
      </c>
      <c r="J8" s="3">
        <f>'IECC Data-SI'!J8*Convert!$B$6/Convert!$B$5/$D8</f>
        <v>792.92892932059522</v>
      </c>
      <c r="K8" s="3">
        <f>'IECC Data-SI'!K8*Convert!$B$7/Convert!$B$5/$D8</f>
        <v>276.7465301553143</v>
      </c>
      <c r="L8" s="3">
        <f>'IECC Data-SI'!L8*Convert!$B$6/Convert!$B$5/$D8</f>
        <v>0</v>
      </c>
      <c r="M8" s="3">
        <f>'IECC Data-SI'!M8*Convert!$B$6/Convert!$B$5/$D8</f>
        <v>555.83505602834555</v>
      </c>
      <c r="N8" s="3">
        <f>'IECC Data-SI'!N8*Convert!$B$6/Convert!$B$5/$D8</f>
        <v>0.77447911571945616</v>
      </c>
      <c r="O8" s="3">
        <f>'IECC Data-SI'!O8*Convert!$B$6/Convert!$B$5/$D8</f>
        <v>0.77447911571945616</v>
      </c>
      <c r="P8" s="3">
        <f>'IECC Data-SI'!P8*Convert!$B$6/Convert!$B$5/$D8</f>
        <v>0</v>
      </c>
      <c r="Q8" s="3">
        <f>'IECC Data-SI'!Q8*Convert!$B$6/Convert!$B$5/$D8</f>
        <v>0</v>
      </c>
      <c r="R8" s="3">
        <f>'IECC Data-SI'!R8*Convert!$B$6/Convert!$B$5/$D8</f>
        <v>0</v>
      </c>
      <c r="S8" s="3">
        <f>'IECC Data-SI'!S8*Convert!$B$6/Convert!$B$5/$D8</f>
        <v>0</v>
      </c>
      <c r="T8" s="3">
        <f>'IECC Data-SI'!T8*Convert!$B$6/Convert!$B$5/$D8</f>
        <v>129.75106785353287</v>
      </c>
      <c r="U8" s="3">
        <f>'IECC Data-SI'!U8*Convert!$B$7/Convert!$B$5/$D8</f>
        <v>173.99232667079681</v>
      </c>
      <c r="V8" s="3">
        <f>'IECC Data-SI'!V8*Convert!$B$6/Convert!$B$5/$D8</f>
        <v>114.76059430260743</v>
      </c>
      <c r="W8" s="3">
        <f>'IECC Data-SI'!W8*Convert!$B$6/Convert!$B$5/$D8</f>
        <v>1176.8468323062373</v>
      </c>
      <c r="X8" s="3">
        <f>'IECC Data-SI'!X8*Convert!$B$7/Convert!$B$5/$D8</f>
        <v>169.17360635603816</v>
      </c>
      <c r="Y8" s="3">
        <f t="shared" si="2"/>
        <v>1346.0204386622754</v>
      </c>
      <c r="Z8" s="3">
        <f>'IECC Data-SI'!Z8*Convert!$B$6/Convert!$B$5/$D8</f>
        <v>1811.1280174334563</v>
      </c>
      <c r="AA8" s="3">
        <f>'IECC Data-SI'!AA8*Convert!$B$7/Convert!$B$5/$D8</f>
        <v>1506.6630365080921</v>
      </c>
      <c r="AB8" s="3">
        <f t="shared" si="3"/>
        <v>3317.7910539415484</v>
      </c>
      <c r="AD8" s="119"/>
    </row>
    <row r="9" spans="1:30" x14ac:dyDescent="0.25">
      <c r="A9" s="93">
        <f>'IECC Data-SI'!A9</f>
        <v>2006</v>
      </c>
      <c r="B9" s="93" t="str">
        <f>'IECC Data-SI'!B9</f>
        <v>Full Service Restaurant</v>
      </c>
      <c r="C9" s="50" t="str">
        <f>'IECC Data-SI'!C9</f>
        <v>3B</v>
      </c>
      <c r="D9" s="93">
        <f>'IECC Data-SI'!D9</f>
        <v>511.15</v>
      </c>
      <c r="E9" s="3">
        <f>'IECC Data-SI'!E9*Convert!$B$6/Convert!$B$5/$D9</f>
        <v>0</v>
      </c>
      <c r="F9" s="3">
        <f>'IECC Data-SI'!F9*Convert!$B$7/Convert!$B$5/$D9</f>
        <v>89.729520579955889</v>
      </c>
      <c r="G9" s="3">
        <f>'IECC Data-SI'!G9*Convert!$B$6/Convert!$B$5/$D9</f>
        <v>472.60436705902811</v>
      </c>
      <c r="H9" s="3">
        <f>'IECC Data-SI'!H9*Convert!$B$6/Convert!$B$5/$D9</f>
        <v>275.66293325507837</v>
      </c>
      <c r="I9" s="3">
        <f>'IECC Data-SI'!I9*Convert!$B$6/Convert!$B$5/$D9</f>
        <v>99.993859162889791</v>
      </c>
      <c r="J9" s="3">
        <f>'IECC Data-SI'!J9*Convert!$B$6/Convert!$B$5/$D9</f>
        <v>792.92892932059522</v>
      </c>
      <c r="K9" s="3">
        <f>'IECC Data-SI'!K9*Convert!$B$7/Convert!$B$5/$D9</f>
        <v>276.7465301553143</v>
      </c>
      <c r="L9" s="3">
        <f>'IECC Data-SI'!L9*Convert!$B$6/Convert!$B$5/$D9</f>
        <v>0</v>
      </c>
      <c r="M9" s="3">
        <f>'IECC Data-SI'!M9*Convert!$B$6/Convert!$B$5/$D9</f>
        <v>631.97495842707622</v>
      </c>
      <c r="N9" s="3">
        <f>'IECC Data-SI'!N9*Convert!$B$6/Convert!$B$5/$D9</f>
        <v>0.77447911571945616</v>
      </c>
      <c r="O9" s="3">
        <f>'IECC Data-SI'!O9*Convert!$B$6/Convert!$B$5/$D9</f>
        <v>0.77447911571945616</v>
      </c>
      <c r="P9" s="3">
        <f>'IECC Data-SI'!P9*Convert!$B$6/Convert!$B$5/$D9</f>
        <v>0</v>
      </c>
      <c r="Q9" s="3">
        <f>'IECC Data-SI'!Q9*Convert!$B$6/Convert!$B$5/$D9</f>
        <v>0</v>
      </c>
      <c r="R9" s="3">
        <f>'IECC Data-SI'!R9*Convert!$B$6/Convert!$B$5/$D9</f>
        <v>0</v>
      </c>
      <c r="S9" s="3">
        <f>'IECC Data-SI'!S9*Convert!$B$6/Convert!$B$5/$D9</f>
        <v>0</v>
      </c>
      <c r="T9" s="3">
        <f>'IECC Data-SI'!T9*Convert!$B$6/Convert!$B$5/$D9</f>
        <v>129.75106785353287</v>
      </c>
      <c r="U9" s="3">
        <f>'IECC Data-SI'!U9*Convert!$B$7/Convert!$B$5/$D9</f>
        <v>168.2664145119393</v>
      </c>
      <c r="V9" s="3">
        <f>'IECC Data-SI'!V9*Convert!$B$6/Convert!$B$5/$D9</f>
        <v>113.95169389285597</v>
      </c>
      <c r="W9" s="3">
        <f>'IECC Data-SI'!W9*Convert!$B$6/Convert!$B$5/$D9</f>
        <v>1104.5793254861042</v>
      </c>
      <c r="X9" s="3">
        <f>'IECC Data-SI'!X9*Convert!$B$7/Convert!$B$5/$D9</f>
        <v>89.729520579955889</v>
      </c>
      <c r="Y9" s="3">
        <f t="shared" si="2"/>
        <v>1194.3088460660601</v>
      </c>
      <c r="Z9" s="3">
        <f>'IECC Data-SI'!Z9*Convert!$B$6/Convert!$B$5/$D9</f>
        <v>1562.2964828763029</v>
      </c>
      <c r="AA9" s="3">
        <f>'IECC Data-SI'!AA9*Convert!$B$7/Convert!$B$5/$D9</f>
        <v>1396.4686817307377</v>
      </c>
      <c r="AB9" s="3">
        <f t="shared" si="3"/>
        <v>2958.7651646070408</v>
      </c>
      <c r="AD9" s="119"/>
    </row>
    <row r="10" spans="1:30" x14ac:dyDescent="0.25">
      <c r="A10" s="93">
        <f>'IECC Data-SI'!A10</f>
        <v>2006</v>
      </c>
      <c r="B10" s="93" t="str">
        <f>'IECC Data-SI'!B10</f>
        <v>Full Service Restaurant</v>
      </c>
      <c r="C10" s="50" t="str">
        <f>'IECC Data-SI'!C10</f>
        <v>3C</v>
      </c>
      <c r="D10" s="93">
        <f>'IECC Data-SI'!D10</f>
        <v>511.15</v>
      </c>
      <c r="E10" s="3">
        <f>'IECC Data-SI'!E10*Convert!$B$6/Convert!$B$5/$D10</f>
        <v>0</v>
      </c>
      <c r="F10" s="3">
        <f>'IECC Data-SI'!F10*Convert!$B$7/Convert!$B$5/$D10</f>
        <v>50.637799297879511</v>
      </c>
      <c r="G10" s="3">
        <f>'IECC Data-SI'!G10*Convert!$B$6/Convert!$B$5/$D10</f>
        <v>179.83405067005774</v>
      </c>
      <c r="H10" s="3">
        <f>'IECC Data-SI'!H10*Convert!$B$6/Convert!$B$5/$D10</f>
        <v>275.66293325507837</v>
      </c>
      <c r="I10" s="3">
        <f>'IECC Data-SI'!I10*Convert!$B$6/Convert!$B$5/$D10</f>
        <v>99.976648515873805</v>
      </c>
      <c r="J10" s="3">
        <f>'IECC Data-SI'!J10*Convert!$B$6/Convert!$B$5/$D10</f>
        <v>792.92892932059522</v>
      </c>
      <c r="K10" s="3">
        <f>'IECC Data-SI'!K10*Convert!$B$7/Convert!$B$5/$D10</f>
        <v>276.7465301553143</v>
      </c>
      <c r="L10" s="3">
        <f>'IECC Data-SI'!L10*Convert!$B$6/Convert!$B$5/$D10</f>
        <v>0</v>
      </c>
      <c r="M10" s="3">
        <f>'IECC Data-SI'!M10*Convert!$B$6/Convert!$B$5/$D10</f>
        <v>534.23569402328087</v>
      </c>
      <c r="N10" s="3">
        <f>'IECC Data-SI'!N10*Convert!$B$6/Convert!$B$5/$D10</f>
        <v>0.77447911571945616</v>
      </c>
      <c r="O10" s="3">
        <f>'IECC Data-SI'!O10*Convert!$B$6/Convert!$B$5/$D10</f>
        <v>0.77447911571945616</v>
      </c>
      <c r="P10" s="3">
        <f>'IECC Data-SI'!P10*Convert!$B$6/Convert!$B$5/$D10</f>
        <v>0</v>
      </c>
      <c r="Q10" s="3">
        <f>'IECC Data-SI'!Q10*Convert!$B$6/Convert!$B$5/$D10</f>
        <v>0</v>
      </c>
      <c r="R10" s="3">
        <f>'IECC Data-SI'!R10*Convert!$B$6/Convert!$B$5/$D10</f>
        <v>0</v>
      </c>
      <c r="S10" s="3">
        <f>'IECC Data-SI'!S10*Convert!$B$6/Convert!$B$5/$D10</f>
        <v>0</v>
      </c>
      <c r="T10" s="3">
        <f>'IECC Data-SI'!T10*Convert!$B$6/Convert!$B$5/$D10</f>
        <v>129.75106785353287</v>
      </c>
      <c r="U10" s="3">
        <f>'IECC Data-SI'!U10*Convert!$B$7/Convert!$B$5/$D10</f>
        <v>176.572521655961</v>
      </c>
      <c r="V10" s="3">
        <f>'IECC Data-SI'!V10*Convert!$B$6/Convert!$B$5/$D10</f>
        <v>114.84664753768736</v>
      </c>
      <c r="W10" s="3">
        <f>'IECC Data-SI'!W10*Convert!$B$6/Convert!$B$5/$D10</f>
        <v>714.06974469333863</v>
      </c>
      <c r="X10" s="3">
        <f>'IECC Data-SI'!X10*Convert!$B$7/Convert!$B$5/$D10</f>
        <v>50.637799297879511</v>
      </c>
      <c r="Y10" s="3">
        <f t="shared" si="2"/>
        <v>764.70754399121813</v>
      </c>
      <c r="Z10" s="3">
        <f>'IECC Data-SI'!Z10*Convert!$B$6/Convert!$B$5/$D10</f>
        <v>1472.3536415707499</v>
      </c>
      <c r="AA10" s="3">
        <f>'IECC Data-SI'!AA10*Convert!$B$7/Convert!$B$5/$D10</f>
        <v>1232.3258665101571</v>
      </c>
      <c r="AB10" s="3">
        <f t="shared" si="3"/>
        <v>2704.679508080907</v>
      </c>
      <c r="AD10" s="119"/>
    </row>
    <row r="11" spans="1:30" x14ac:dyDescent="0.25">
      <c r="A11" s="93">
        <f>'IECC Data-SI'!A11</f>
        <v>2006</v>
      </c>
      <c r="B11" s="93" t="str">
        <f>'IECC Data-SI'!B11</f>
        <v>Full Service Restaurant</v>
      </c>
      <c r="C11" s="50" t="str">
        <f>'IECC Data-SI'!C11</f>
        <v>4A</v>
      </c>
      <c r="D11" s="93">
        <f>'IECC Data-SI'!D11</f>
        <v>511.15</v>
      </c>
      <c r="E11" s="3">
        <f>'IECC Data-SI'!E11*Convert!$B$6/Convert!$B$5/$D11</f>
        <v>0</v>
      </c>
      <c r="F11" s="3">
        <f>'IECC Data-SI'!F11*Convert!$B$7/Convert!$B$5/$D11</f>
        <v>353.3335507080983</v>
      </c>
      <c r="G11" s="3">
        <f>'IECC Data-SI'!G11*Convert!$B$6/Convert!$B$5/$D11</f>
        <v>436.10058473811773</v>
      </c>
      <c r="H11" s="3">
        <f>'IECC Data-SI'!H11*Convert!$B$6/Convert!$B$5/$D11</f>
        <v>275.66293325507837</v>
      </c>
      <c r="I11" s="3">
        <f>'IECC Data-SI'!I11*Convert!$B$6/Convert!$B$5/$D11</f>
        <v>99.856173986761874</v>
      </c>
      <c r="J11" s="3">
        <f>'IECC Data-SI'!J11*Convert!$B$6/Convert!$B$5/$D11</f>
        <v>792.92892932059522</v>
      </c>
      <c r="K11" s="3">
        <f>'IECC Data-SI'!K11*Convert!$B$7/Convert!$B$5/$D11</f>
        <v>276.7465301553143</v>
      </c>
      <c r="L11" s="3">
        <f>'IECC Data-SI'!L11*Convert!$B$6/Convert!$B$5/$D11</f>
        <v>0</v>
      </c>
      <c r="M11" s="3">
        <f>'IECC Data-SI'!M11*Convert!$B$6/Convert!$B$5/$D11</f>
        <v>532.56626126272999</v>
      </c>
      <c r="N11" s="3">
        <f>'IECC Data-SI'!N11*Convert!$B$6/Convert!$B$5/$D11</f>
        <v>0.77447911571945616</v>
      </c>
      <c r="O11" s="3">
        <f>'IECC Data-SI'!O11*Convert!$B$6/Convert!$B$5/$D11</f>
        <v>0.77447911571945616</v>
      </c>
      <c r="P11" s="3">
        <f>'IECC Data-SI'!P11*Convert!$B$6/Convert!$B$5/$D11</f>
        <v>0</v>
      </c>
      <c r="Q11" s="3">
        <f>'IECC Data-SI'!Q11*Convert!$B$6/Convert!$B$5/$D11</f>
        <v>0</v>
      </c>
      <c r="R11" s="3">
        <f>'IECC Data-SI'!R11*Convert!$B$6/Convert!$B$5/$D11</f>
        <v>0</v>
      </c>
      <c r="S11" s="3">
        <f>'IECC Data-SI'!S11*Convert!$B$6/Convert!$B$5/$D11</f>
        <v>0</v>
      </c>
      <c r="T11" s="3">
        <f>'IECC Data-SI'!T11*Convert!$B$6/Convert!$B$5/$D11</f>
        <v>129.75106785353287</v>
      </c>
      <c r="U11" s="3">
        <f>'IECC Data-SI'!U11*Convert!$B$7/Convert!$B$5/$D11</f>
        <v>191.65900420620173</v>
      </c>
      <c r="V11" s="3">
        <f>'IECC Data-SI'!V11*Convert!$B$6/Convert!$B$5/$D11</f>
        <v>114.60569847946354</v>
      </c>
      <c r="W11" s="3">
        <f>'IECC Data-SI'!W11*Convert!$B$6/Convert!$B$5/$D11</f>
        <v>968.66684600084761</v>
      </c>
      <c r="X11" s="3">
        <f>'IECC Data-SI'!X11*Convert!$B$7/Convert!$B$5/$D11</f>
        <v>353.3335507080983</v>
      </c>
      <c r="Y11" s="3">
        <f t="shared" si="2"/>
        <v>1322.000396708946</v>
      </c>
      <c r="Z11" s="3">
        <f>'IECC Data-SI'!Z11*Convert!$B$6/Convert!$B$5/$D11</f>
        <v>2400.7819948482183</v>
      </c>
      <c r="AA11" s="3">
        <f>'IECC Data-SI'!AA11*Convert!$B$7/Convert!$B$5/$D11</f>
        <v>1637.1278272305374</v>
      </c>
      <c r="AB11" s="3">
        <f t="shared" si="3"/>
        <v>4037.9098220787555</v>
      </c>
      <c r="AD11" s="119"/>
    </row>
    <row r="12" spans="1:30" x14ac:dyDescent="0.25">
      <c r="A12" s="93">
        <f>'IECC Data-SI'!A12</f>
        <v>2006</v>
      </c>
      <c r="B12" s="93" t="str">
        <f>'IECC Data-SI'!B12</f>
        <v>Full Service Restaurant</v>
      </c>
      <c r="C12" s="50" t="str">
        <f>'IECC Data-SI'!C12</f>
        <v>4B</v>
      </c>
      <c r="D12" s="93">
        <f>'IECC Data-SI'!D12</f>
        <v>511.15</v>
      </c>
      <c r="E12" s="3">
        <f>'IECC Data-SI'!E12*Convert!$B$6/Convert!$B$5/$D12</f>
        <v>0</v>
      </c>
      <c r="F12" s="3">
        <f>'IECC Data-SI'!F12*Convert!$B$7/Convert!$B$5/$D12</f>
        <v>180.11881704652907</v>
      </c>
      <c r="G12" s="3">
        <f>'IECC Data-SI'!G12*Convert!$B$6/Convert!$B$5/$D12</f>
        <v>282.11692588607383</v>
      </c>
      <c r="H12" s="3">
        <f>'IECC Data-SI'!H12*Convert!$B$6/Convert!$B$5/$D12</f>
        <v>275.66293325507837</v>
      </c>
      <c r="I12" s="3">
        <f>'IECC Data-SI'!I12*Convert!$B$6/Convert!$B$5/$D12</f>
        <v>99.925016574825818</v>
      </c>
      <c r="J12" s="3">
        <f>'IECC Data-SI'!J12*Convert!$B$6/Convert!$B$5/$D12</f>
        <v>792.92892932059522</v>
      </c>
      <c r="K12" s="3">
        <f>'IECC Data-SI'!K12*Convert!$B$7/Convert!$B$5/$D12</f>
        <v>276.7465301553143</v>
      </c>
      <c r="L12" s="3">
        <f>'IECC Data-SI'!L12*Convert!$B$6/Convert!$B$5/$D12</f>
        <v>0</v>
      </c>
      <c r="M12" s="3">
        <f>'IECC Data-SI'!M12*Convert!$B$6/Convert!$B$5/$D12</f>
        <v>631.44142836958054</v>
      </c>
      <c r="N12" s="3">
        <f>'IECC Data-SI'!N12*Convert!$B$6/Convert!$B$5/$D12</f>
        <v>0.77447911571945616</v>
      </c>
      <c r="O12" s="3">
        <f>'IECC Data-SI'!O12*Convert!$B$6/Convert!$B$5/$D12</f>
        <v>0.77447911571945616</v>
      </c>
      <c r="P12" s="3">
        <f>'IECC Data-SI'!P12*Convert!$B$6/Convert!$B$5/$D12</f>
        <v>0</v>
      </c>
      <c r="Q12" s="3">
        <f>'IECC Data-SI'!Q12*Convert!$B$6/Convert!$B$5/$D12</f>
        <v>0</v>
      </c>
      <c r="R12" s="3">
        <f>'IECC Data-SI'!R12*Convert!$B$6/Convert!$B$5/$D12</f>
        <v>0</v>
      </c>
      <c r="S12" s="3">
        <f>'IECC Data-SI'!S12*Convert!$B$6/Convert!$B$5/$D12</f>
        <v>0</v>
      </c>
      <c r="T12" s="3">
        <f>'IECC Data-SI'!T12*Convert!$B$6/Convert!$B$5/$D12</f>
        <v>129.75106785353287</v>
      </c>
      <c r="U12" s="3">
        <f>'IECC Data-SI'!U12*Convert!$B$7/Convert!$B$5/$D12</f>
        <v>186.67533991978874</v>
      </c>
      <c r="V12" s="3">
        <f>'IECC Data-SI'!V12*Convert!$B$6/Convert!$B$5/$D12</f>
        <v>113.69353418761617</v>
      </c>
      <c r="W12" s="3">
        <f>'IECC Data-SI'!W12*Convert!$B$6/Convert!$B$5/$D12</f>
        <v>913.55835425565442</v>
      </c>
      <c r="X12" s="3">
        <f>'IECC Data-SI'!X12*Convert!$B$7/Convert!$B$5/$D12</f>
        <v>180.11881704652907</v>
      </c>
      <c r="Y12" s="3">
        <f t="shared" si="2"/>
        <v>1093.6771713021835</v>
      </c>
      <c r="Z12" s="3">
        <f>'IECC Data-SI'!Z12*Convert!$B$6/Convert!$B$5/$D12</f>
        <v>1880.1599226145838</v>
      </c>
      <c r="AA12" s="3">
        <f>'IECC Data-SI'!AA12*Convert!$B$7/Convert!$B$5/$D12</f>
        <v>1439.7782560022611</v>
      </c>
      <c r="AB12" s="3">
        <f t="shared" si="3"/>
        <v>3319.9381786168451</v>
      </c>
      <c r="AD12" s="119"/>
    </row>
    <row r="13" spans="1:30" x14ac:dyDescent="0.25">
      <c r="A13" s="93">
        <f>'IECC Data-SI'!A13</f>
        <v>2006</v>
      </c>
      <c r="B13" s="93" t="str">
        <f>'IECC Data-SI'!B13</f>
        <v>Full Service Restaurant</v>
      </c>
      <c r="C13" s="50" t="str">
        <f>'IECC Data-SI'!C13</f>
        <v>4C</v>
      </c>
      <c r="D13" s="93">
        <f>'IECC Data-SI'!D13</f>
        <v>511.15</v>
      </c>
      <c r="E13" s="3">
        <f>'IECC Data-SI'!E13*Convert!$B$6/Convert!$B$5/$D13</f>
        <v>0</v>
      </c>
      <c r="F13" s="3">
        <f>'IECC Data-SI'!F13*Convert!$B$7/Convert!$B$5/$D13</f>
        <v>282.96138337300425</v>
      </c>
      <c r="G13" s="3">
        <f>'IECC Data-SI'!G13*Convert!$B$6/Convert!$B$5/$D13</f>
        <v>77.964230982425249</v>
      </c>
      <c r="H13" s="3">
        <f>'IECC Data-SI'!H13*Convert!$B$6/Convert!$B$5/$D13</f>
        <v>275.66293325507837</v>
      </c>
      <c r="I13" s="3">
        <f>'IECC Data-SI'!I13*Convert!$B$6/Convert!$B$5/$D13</f>
        <v>99.735699457649972</v>
      </c>
      <c r="J13" s="3">
        <f>'IECC Data-SI'!J13*Convert!$B$6/Convert!$B$5/$D13</f>
        <v>792.92892932059522</v>
      </c>
      <c r="K13" s="3">
        <f>'IECC Data-SI'!K13*Convert!$B$7/Convert!$B$5/$D13</f>
        <v>276.7465301553143</v>
      </c>
      <c r="L13" s="3">
        <f>'IECC Data-SI'!L13*Convert!$B$6/Convert!$B$5/$D13</f>
        <v>0</v>
      </c>
      <c r="M13" s="3">
        <f>'IECC Data-SI'!M13*Convert!$B$6/Convert!$B$5/$D13</f>
        <v>520.20901670525075</v>
      </c>
      <c r="N13" s="3">
        <f>'IECC Data-SI'!N13*Convert!$B$6/Convert!$B$5/$D13</f>
        <v>0.77447911571945616</v>
      </c>
      <c r="O13" s="3">
        <f>'IECC Data-SI'!O13*Convert!$B$6/Convert!$B$5/$D13</f>
        <v>0.77447911571945616</v>
      </c>
      <c r="P13" s="3">
        <f>'IECC Data-SI'!P13*Convert!$B$6/Convert!$B$5/$D13</f>
        <v>0</v>
      </c>
      <c r="Q13" s="3">
        <f>'IECC Data-SI'!Q13*Convert!$B$6/Convert!$B$5/$D13</f>
        <v>0</v>
      </c>
      <c r="R13" s="3">
        <f>'IECC Data-SI'!R13*Convert!$B$6/Convert!$B$5/$D13</f>
        <v>0</v>
      </c>
      <c r="S13" s="3">
        <f>'IECC Data-SI'!S13*Convert!$B$6/Convert!$B$5/$D13</f>
        <v>0</v>
      </c>
      <c r="T13" s="3">
        <f>'IECC Data-SI'!T13*Convert!$B$6/Convert!$B$5/$D13</f>
        <v>129.75106785353287</v>
      </c>
      <c r="U13" s="3">
        <f>'IECC Data-SI'!U13*Convert!$B$7/Convert!$B$5/$D13</f>
        <v>196.99611986044545</v>
      </c>
      <c r="V13" s="3">
        <f>'IECC Data-SI'!V13*Convert!$B$6/Convert!$B$5/$D13</f>
        <v>114.39917071527165</v>
      </c>
      <c r="W13" s="3">
        <f>'IECC Data-SI'!W13*Convert!$B$6/Convert!$B$5/$D13</f>
        <v>598.17324768767605</v>
      </c>
      <c r="X13" s="3">
        <f>'IECC Data-SI'!X13*Convert!$B$7/Convert!$B$5/$D13</f>
        <v>282.96138337300425</v>
      </c>
      <c r="Y13" s="3">
        <f t="shared" si="2"/>
        <v>881.13463106068025</v>
      </c>
      <c r="Z13" s="3">
        <f>'IECC Data-SI'!Z13*Convert!$B$6/Convert!$B$5/$D13</f>
        <v>2210.7592411446958</v>
      </c>
      <c r="AA13" s="3">
        <f>'IECC Data-SI'!AA13*Convert!$B$7/Convert!$B$5/$D13</f>
        <v>1445.1624985055487</v>
      </c>
      <c r="AB13" s="3">
        <f t="shared" si="3"/>
        <v>3655.9217396502445</v>
      </c>
      <c r="AD13" s="119"/>
    </row>
    <row r="14" spans="1:30" x14ac:dyDescent="0.25">
      <c r="A14" s="93">
        <f>'IECC Data-SI'!A14</f>
        <v>2006</v>
      </c>
      <c r="B14" s="93" t="str">
        <f>'IECC Data-SI'!B14</f>
        <v>Full Service Restaurant</v>
      </c>
      <c r="C14" s="50" t="str">
        <f>'IECC Data-SI'!C14</f>
        <v>5A</v>
      </c>
      <c r="D14" s="93">
        <f>'IECC Data-SI'!D14</f>
        <v>511.15</v>
      </c>
      <c r="E14" s="3">
        <f>'IECC Data-SI'!E14*Convert!$B$6/Convert!$B$5/$D14</f>
        <v>0</v>
      </c>
      <c r="F14" s="3">
        <f>'IECC Data-SI'!F14*Convert!$B$7/Convert!$B$5/$D14</f>
        <v>504.15124936146174</v>
      </c>
      <c r="G14" s="3">
        <f>'IECC Data-SI'!G14*Convert!$B$6/Convert!$B$5/$D14</f>
        <v>315.72931950829826</v>
      </c>
      <c r="H14" s="3">
        <f>'IECC Data-SI'!H14*Convert!$B$6/Convert!$B$5/$D14</f>
        <v>275.66293325507837</v>
      </c>
      <c r="I14" s="3">
        <f>'IECC Data-SI'!I14*Convert!$B$6/Convert!$B$5/$D14</f>
        <v>99.87338463377786</v>
      </c>
      <c r="J14" s="3">
        <f>'IECC Data-SI'!J14*Convert!$B$6/Convert!$B$5/$D14</f>
        <v>792.92892932059522</v>
      </c>
      <c r="K14" s="3">
        <f>'IECC Data-SI'!K14*Convert!$B$7/Convert!$B$5/$D14</f>
        <v>276.7465301553143</v>
      </c>
      <c r="L14" s="3">
        <f>'IECC Data-SI'!L14*Convert!$B$6/Convert!$B$5/$D14</f>
        <v>0</v>
      </c>
      <c r="M14" s="3">
        <f>'IECC Data-SI'!M14*Convert!$B$6/Convert!$B$5/$D14</f>
        <v>520.58765093960244</v>
      </c>
      <c r="N14" s="3">
        <f>'IECC Data-SI'!N14*Convert!$B$6/Convert!$B$5/$D14</f>
        <v>0.77447911571945616</v>
      </c>
      <c r="O14" s="3">
        <f>'IECC Data-SI'!O14*Convert!$B$6/Convert!$B$5/$D14</f>
        <v>0.77447911571945616</v>
      </c>
      <c r="P14" s="3">
        <f>'IECC Data-SI'!P14*Convert!$B$6/Convert!$B$5/$D14</f>
        <v>0</v>
      </c>
      <c r="Q14" s="3">
        <f>'IECC Data-SI'!Q14*Convert!$B$6/Convert!$B$5/$D14</f>
        <v>0</v>
      </c>
      <c r="R14" s="3">
        <f>'IECC Data-SI'!R14*Convert!$B$6/Convert!$B$5/$D14</f>
        <v>0</v>
      </c>
      <c r="S14" s="3">
        <f>'IECC Data-SI'!S14*Convert!$B$6/Convert!$B$5/$D14</f>
        <v>0</v>
      </c>
      <c r="T14" s="3">
        <f>'IECC Data-SI'!T14*Convert!$B$6/Convert!$B$5/$D14</f>
        <v>129.75106785353287</v>
      </c>
      <c r="U14" s="3">
        <f>'IECC Data-SI'!U14*Convert!$B$7/Convert!$B$5/$D14</f>
        <v>206.61588792157124</v>
      </c>
      <c r="V14" s="3">
        <f>'IECC Data-SI'!V14*Convert!$B$6/Convert!$B$5/$D14</f>
        <v>114.45080265631962</v>
      </c>
      <c r="W14" s="3">
        <f>'IECC Data-SI'!W14*Convert!$B$6/Convert!$B$5/$D14</f>
        <v>836.31697044790064</v>
      </c>
      <c r="X14" s="3">
        <f>'IECC Data-SI'!X14*Convert!$B$7/Convert!$B$5/$D14</f>
        <v>504.15124936146174</v>
      </c>
      <c r="Y14" s="3">
        <f t="shared" si="2"/>
        <v>1340.4682198093624</v>
      </c>
      <c r="Z14" s="3">
        <f>'IECC Data-SI'!Z14*Convert!$B$6/Convert!$B$5/$D14</f>
        <v>2885.106812525134</v>
      </c>
      <c r="AA14" s="3">
        <f>'IECC Data-SI'!AA14*Convert!$B$7/Convert!$B$5/$D14</f>
        <v>1757.5545991065899</v>
      </c>
      <c r="AB14" s="3">
        <f t="shared" si="3"/>
        <v>4642.6614116317241</v>
      </c>
      <c r="AD14" s="119"/>
    </row>
    <row r="15" spans="1:30" x14ac:dyDescent="0.25">
      <c r="A15" s="93">
        <f>'IECC Data-SI'!A15</f>
        <v>2006</v>
      </c>
      <c r="B15" s="93" t="str">
        <f>'IECC Data-SI'!B15</f>
        <v>Full Service Restaurant</v>
      </c>
      <c r="C15" s="50" t="str">
        <f>'IECC Data-SI'!C15</f>
        <v>5B</v>
      </c>
      <c r="D15" s="93">
        <f>'IECC Data-SI'!D15</f>
        <v>511.15</v>
      </c>
      <c r="E15" s="3">
        <f>'IECC Data-SI'!E15*Convert!$B$6/Convert!$B$5/$D15</f>
        <v>0</v>
      </c>
      <c r="F15" s="3">
        <f>'IECC Data-SI'!F15*Convert!$B$7/Convert!$B$5/$D15</f>
        <v>321.72321671177195</v>
      </c>
      <c r="G15" s="3">
        <f>'IECC Data-SI'!G15*Convert!$B$6/Convert!$B$5/$D15</f>
        <v>195.08268392622301</v>
      </c>
      <c r="H15" s="3">
        <f>'IECC Data-SI'!H15*Convert!$B$6/Convert!$B$5/$D15</f>
        <v>275.66293325507837</v>
      </c>
      <c r="I15" s="3">
        <f>'IECC Data-SI'!I15*Convert!$B$6/Convert!$B$5/$D15</f>
        <v>99.89059528079386</v>
      </c>
      <c r="J15" s="3">
        <f>'IECC Data-SI'!J15*Convert!$B$6/Convert!$B$5/$D15</f>
        <v>792.92892932059522</v>
      </c>
      <c r="K15" s="3">
        <f>'IECC Data-SI'!K15*Convert!$B$7/Convert!$B$5/$D15</f>
        <v>276.7465301553143</v>
      </c>
      <c r="L15" s="3">
        <f>'IECC Data-SI'!L15*Convert!$B$6/Convert!$B$5/$D15</f>
        <v>0</v>
      </c>
      <c r="M15" s="3">
        <f>'IECC Data-SI'!M15*Convert!$B$6/Convert!$B$5/$D15</f>
        <v>617.70733205082217</v>
      </c>
      <c r="N15" s="3">
        <f>'IECC Data-SI'!N15*Convert!$B$6/Convert!$B$5/$D15</f>
        <v>0.77447911571945616</v>
      </c>
      <c r="O15" s="3">
        <f>'IECC Data-SI'!O15*Convert!$B$6/Convert!$B$5/$D15</f>
        <v>0.77447911571945616</v>
      </c>
      <c r="P15" s="3">
        <f>'IECC Data-SI'!P15*Convert!$B$6/Convert!$B$5/$D15</f>
        <v>0</v>
      </c>
      <c r="Q15" s="3">
        <f>'IECC Data-SI'!Q15*Convert!$B$6/Convert!$B$5/$D15</f>
        <v>0</v>
      </c>
      <c r="R15" s="3">
        <f>'IECC Data-SI'!R15*Convert!$B$6/Convert!$B$5/$D15</f>
        <v>0</v>
      </c>
      <c r="S15" s="3">
        <f>'IECC Data-SI'!S15*Convert!$B$6/Convert!$B$5/$D15</f>
        <v>0</v>
      </c>
      <c r="T15" s="3">
        <f>'IECC Data-SI'!T15*Convert!$B$6/Convert!$B$5/$D15</f>
        <v>129.75106785353287</v>
      </c>
      <c r="U15" s="3">
        <f>'IECC Data-SI'!U15*Convert!$B$7/Convert!$B$5/$D15</f>
        <v>202.41570750051631</v>
      </c>
      <c r="V15" s="3">
        <f>'IECC Data-SI'!V15*Convert!$B$6/Convert!$B$5/$D15</f>
        <v>113.69353418761617</v>
      </c>
      <c r="W15" s="3">
        <f>'IECC Data-SI'!W15*Convert!$B$6/Convert!$B$5/$D15</f>
        <v>812.79001597704519</v>
      </c>
      <c r="X15" s="3">
        <f>'IECC Data-SI'!X15*Convert!$B$7/Convert!$B$5/$D15</f>
        <v>321.72321671177195</v>
      </c>
      <c r="Y15" s="3">
        <f t="shared" si="2"/>
        <v>1134.5132326888172</v>
      </c>
      <c r="Z15" s="3">
        <f>'IECC Data-SI'!Z15*Convert!$B$6/Convert!$B$5/$D15</f>
        <v>2339.8563044116204</v>
      </c>
      <c r="AA15" s="3">
        <f>'IECC Data-SI'!AA15*Convert!$B$7/Convert!$B$5/$D15</f>
        <v>1562.6202788918235</v>
      </c>
      <c r="AB15" s="3">
        <f t="shared" si="3"/>
        <v>3902.4765833034439</v>
      </c>
      <c r="AD15" s="119"/>
    </row>
    <row r="16" spans="1:30" x14ac:dyDescent="0.25">
      <c r="A16" s="93">
        <f>'IECC Data-SI'!A16</f>
        <v>2006</v>
      </c>
      <c r="B16" s="93" t="str">
        <f>'IECC Data-SI'!B16</f>
        <v>Full Service Restaurant</v>
      </c>
      <c r="C16" s="50" t="str">
        <f>'IECC Data-SI'!C16</f>
        <v>5C</v>
      </c>
      <c r="D16" s="93">
        <f>'IECC Data-SI'!D16</f>
        <v>511.15</v>
      </c>
      <c r="E16" s="3">
        <f>'IECC Data-SI'!E16*Convert!$B$6/Convert!$B$5/$D16</f>
        <v>0</v>
      </c>
      <c r="F16" s="3">
        <f>'IECC Data-SI'!F16*Convert!$B$7/Convert!$B$5/$D16</f>
        <v>361.99310921995072</v>
      </c>
      <c r="G16" s="3">
        <f>'IECC Data-SI'!G16*Convert!$B$6/Convert!$B$5/$D16</f>
        <v>27.760773636788507</v>
      </c>
      <c r="H16" s="3">
        <f>'IECC Data-SI'!H16*Convert!$B$6/Convert!$B$5/$D16</f>
        <v>275.66293325507837</v>
      </c>
      <c r="I16" s="3">
        <f>'IECC Data-SI'!I16*Convert!$B$6/Convert!$B$5/$D16</f>
        <v>99.735699457649972</v>
      </c>
      <c r="J16" s="3">
        <f>'IECC Data-SI'!J16*Convert!$B$6/Convert!$B$5/$D16</f>
        <v>792.92892932059522</v>
      </c>
      <c r="K16" s="3">
        <f>'IECC Data-SI'!K16*Convert!$B$7/Convert!$B$5/$D16</f>
        <v>276.7465301553143</v>
      </c>
      <c r="L16" s="3">
        <f>'IECC Data-SI'!L16*Convert!$B$6/Convert!$B$5/$D16</f>
        <v>0</v>
      </c>
      <c r="M16" s="3">
        <f>'IECC Data-SI'!M16*Convert!$B$6/Convert!$B$5/$D16</f>
        <v>496.80253676350719</v>
      </c>
      <c r="N16" s="3">
        <f>'IECC Data-SI'!N16*Convert!$B$6/Convert!$B$5/$D16</f>
        <v>0.77447911571945616</v>
      </c>
      <c r="O16" s="3">
        <f>'IECC Data-SI'!O16*Convert!$B$6/Convert!$B$5/$D16</f>
        <v>0.77447911571945616</v>
      </c>
      <c r="P16" s="3">
        <f>'IECC Data-SI'!P16*Convert!$B$6/Convert!$B$5/$D16</f>
        <v>0</v>
      </c>
      <c r="Q16" s="3">
        <f>'IECC Data-SI'!Q16*Convert!$B$6/Convert!$B$5/$D16</f>
        <v>0</v>
      </c>
      <c r="R16" s="3">
        <f>'IECC Data-SI'!R16*Convert!$B$6/Convert!$B$5/$D16</f>
        <v>0</v>
      </c>
      <c r="S16" s="3">
        <f>'IECC Data-SI'!S16*Convert!$B$6/Convert!$B$5/$D16</f>
        <v>0</v>
      </c>
      <c r="T16" s="3">
        <f>'IECC Data-SI'!T16*Convert!$B$6/Convert!$B$5/$D16</f>
        <v>129.75106785353287</v>
      </c>
      <c r="U16" s="3">
        <f>'IECC Data-SI'!U16*Convert!$B$7/Convert!$B$5/$D16</f>
        <v>205.47895268838244</v>
      </c>
      <c r="V16" s="3">
        <f>'IECC Data-SI'!V16*Convert!$B$6/Convert!$B$5/$D16</f>
        <v>114.48522395035161</v>
      </c>
      <c r="W16" s="3">
        <f>'IECC Data-SI'!W16*Convert!$B$6/Convert!$B$5/$D16</f>
        <v>524.56331040029568</v>
      </c>
      <c r="X16" s="3">
        <f>'IECC Data-SI'!X16*Convert!$B$7/Convert!$B$5/$D16</f>
        <v>361.99310921995072</v>
      </c>
      <c r="Y16" s="3">
        <f t="shared" si="2"/>
        <v>886.5564196202464</v>
      </c>
      <c r="Z16" s="3">
        <f>'IECC Data-SI'!Z16*Convert!$B$6/Convert!$B$5/$D16</f>
        <v>2466.4406132142117</v>
      </c>
      <c r="AA16" s="3">
        <f>'IECC Data-SI'!AA16*Convert!$B$7/Convert!$B$5/$D16</f>
        <v>1507.5113197908856</v>
      </c>
      <c r="AB16" s="3">
        <f t="shared" si="3"/>
        <v>3973.9519330050971</v>
      </c>
    </row>
    <row r="17" spans="1:28" x14ac:dyDescent="0.25">
      <c r="A17" s="93">
        <f>'IECC Data-SI'!A17</f>
        <v>2006</v>
      </c>
      <c r="B17" s="93" t="str">
        <f>'IECC Data-SI'!B17</f>
        <v>Full Service Restaurant</v>
      </c>
      <c r="C17" s="50" t="str">
        <f>'IECC Data-SI'!C17</f>
        <v>6A</v>
      </c>
      <c r="D17" s="93">
        <f>'IECC Data-SI'!D17</f>
        <v>511.15</v>
      </c>
      <c r="E17" s="3">
        <f>'IECC Data-SI'!E17*Convert!$B$6/Convert!$B$5/$D17</f>
        <v>0</v>
      </c>
      <c r="F17" s="3">
        <f>'IECC Data-SI'!F17*Convert!$B$7/Convert!$B$5/$D17</f>
        <v>672.29395589466026</v>
      </c>
      <c r="G17" s="3">
        <f>'IECC Data-SI'!G17*Convert!$B$6/Convert!$B$5/$D17</f>
        <v>318.53465497190439</v>
      </c>
      <c r="H17" s="3">
        <f>'IECC Data-SI'!H17*Convert!$B$6/Convert!$B$5/$D17</f>
        <v>275.66293325507837</v>
      </c>
      <c r="I17" s="3">
        <f>'IECC Data-SI'!I17*Convert!$B$6/Convert!$B$5/$D17</f>
        <v>99.838963339745888</v>
      </c>
      <c r="J17" s="3">
        <f>'IECC Data-SI'!J17*Convert!$B$6/Convert!$B$5/$D17</f>
        <v>792.92892932059522</v>
      </c>
      <c r="K17" s="3">
        <f>'IECC Data-SI'!K17*Convert!$B$7/Convert!$B$5/$D17</f>
        <v>276.7465301553143</v>
      </c>
      <c r="L17" s="3">
        <f>'IECC Data-SI'!L17*Convert!$B$6/Convert!$B$5/$D17</f>
        <v>0</v>
      </c>
      <c r="M17" s="3">
        <f>'IECC Data-SI'!M17*Convert!$B$6/Convert!$B$5/$D17</f>
        <v>533.35795102546535</v>
      </c>
      <c r="N17" s="3">
        <f>'IECC Data-SI'!N17*Convert!$B$6/Convert!$B$5/$D17</f>
        <v>0.77447911571945616</v>
      </c>
      <c r="O17" s="3">
        <f>'IECC Data-SI'!O17*Convert!$B$6/Convert!$B$5/$D17</f>
        <v>0.77447911571945616</v>
      </c>
      <c r="P17" s="3">
        <f>'IECC Data-SI'!P17*Convert!$B$6/Convert!$B$5/$D17</f>
        <v>0</v>
      </c>
      <c r="Q17" s="3">
        <f>'IECC Data-SI'!Q17*Convert!$B$6/Convert!$B$5/$D17</f>
        <v>0</v>
      </c>
      <c r="R17" s="3">
        <f>'IECC Data-SI'!R17*Convert!$B$6/Convert!$B$5/$D17</f>
        <v>0</v>
      </c>
      <c r="S17" s="3">
        <f>'IECC Data-SI'!S17*Convert!$B$6/Convert!$B$5/$D17</f>
        <v>0</v>
      </c>
      <c r="T17" s="3">
        <f>'IECC Data-SI'!T17*Convert!$B$6/Convert!$B$5/$D17</f>
        <v>129.75106785353287</v>
      </c>
      <c r="U17" s="3">
        <f>'IECC Data-SI'!U17*Convert!$B$7/Convert!$B$5/$D17</f>
        <v>217.72015172758594</v>
      </c>
      <c r="V17" s="3">
        <f>'IECC Data-SI'!V17*Convert!$B$6/Convert!$B$5/$D17</f>
        <v>114.1926429510798</v>
      </c>
      <c r="W17" s="3">
        <f>'IECC Data-SI'!W17*Convert!$B$6/Convert!$B$5/$D17</f>
        <v>851.89260599736986</v>
      </c>
      <c r="X17" s="3">
        <f>'IECC Data-SI'!X17*Convert!$B$7/Convert!$B$5/$D17</f>
        <v>672.29395589466026</v>
      </c>
      <c r="Y17" s="3">
        <f t="shared" si="2"/>
        <v>1524.1865618920301</v>
      </c>
      <c r="Z17" s="3">
        <f>'IECC Data-SI'!Z17*Convert!$B$6/Convert!$B$5/$D17</f>
        <v>3408.7923799276145</v>
      </c>
      <c r="AA17" s="3">
        <f>'IECC Data-SI'!AA17*Convert!$B$7/Convert!$B$5/$D17</f>
        <v>1942.0326496896978</v>
      </c>
      <c r="AB17" s="3">
        <f t="shared" si="3"/>
        <v>5350.8250296173119</v>
      </c>
    </row>
    <row r="18" spans="1:28" x14ac:dyDescent="0.25">
      <c r="A18" s="93">
        <f>'IECC Data-SI'!A18</f>
        <v>2006</v>
      </c>
      <c r="B18" s="93" t="str">
        <f>'IECC Data-SI'!B18</f>
        <v>Full Service Restaurant</v>
      </c>
      <c r="C18" s="50" t="str">
        <f>'IECC Data-SI'!C18</f>
        <v>6B</v>
      </c>
      <c r="D18" s="93">
        <f>'IECC Data-SI'!D18</f>
        <v>511.15</v>
      </c>
      <c r="E18" s="3">
        <f>'IECC Data-SI'!E18*Convert!$B$6/Convert!$B$5/$D18</f>
        <v>0</v>
      </c>
      <c r="F18" s="3">
        <f>'IECC Data-SI'!F18*Convert!$B$7/Convert!$B$5/$D18</f>
        <v>505.59450911343708</v>
      </c>
      <c r="G18" s="3">
        <f>'IECC Data-SI'!G18*Convert!$B$6/Convert!$B$5/$D18</f>
        <v>121.93743410827436</v>
      </c>
      <c r="H18" s="3">
        <f>'IECC Data-SI'!H18*Convert!$B$6/Convert!$B$5/$D18</f>
        <v>275.66293325507837</v>
      </c>
      <c r="I18" s="3">
        <f>'IECC Data-SI'!I18*Convert!$B$6/Convert!$B$5/$D18</f>
        <v>99.770120751681944</v>
      </c>
      <c r="J18" s="3">
        <f>'IECC Data-SI'!J18*Convert!$B$6/Convert!$B$5/$D18</f>
        <v>792.92892932059522</v>
      </c>
      <c r="K18" s="3">
        <f>'IECC Data-SI'!K18*Convert!$B$7/Convert!$B$5/$D18</f>
        <v>276.7465301553143</v>
      </c>
      <c r="L18" s="3">
        <f>'IECC Data-SI'!L18*Convert!$B$6/Convert!$B$5/$D18</f>
        <v>0</v>
      </c>
      <c r="M18" s="3">
        <f>'IECC Data-SI'!M18*Convert!$B$6/Convert!$B$5/$D18</f>
        <v>578.00236938493799</v>
      </c>
      <c r="N18" s="3">
        <f>'IECC Data-SI'!N18*Convert!$B$6/Convert!$B$5/$D18</f>
        <v>0.77447911571945616</v>
      </c>
      <c r="O18" s="3">
        <f>'IECC Data-SI'!O18*Convert!$B$6/Convert!$B$5/$D18</f>
        <v>0.77447911571945616</v>
      </c>
      <c r="P18" s="3">
        <f>'IECC Data-SI'!P18*Convert!$B$6/Convert!$B$5/$D18</f>
        <v>0</v>
      </c>
      <c r="Q18" s="3">
        <f>'IECC Data-SI'!Q18*Convert!$B$6/Convert!$B$5/$D18</f>
        <v>0</v>
      </c>
      <c r="R18" s="3">
        <f>'IECC Data-SI'!R18*Convert!$B$6/Convert!$B$5/$D18</f>
        <v>0</v>
      </c>
      <c r="S18" s="3">
        <f>'IECC Data-SI'!S18*Convert!$B$6/Convert!$B$5/$D18</f>
        <v>0</v>
      </c>
      <c r="T18" s="3">
        <f>'IECC Data-SI'!T18*Convert!$B$6/Convert!$B$5/$D18</f>
        <v>129.75106785353287</v>
      </c>
      <c r="U18" s="3">
        <f>'IECC Data-SI'!U18*Convert!$B$7/Convert!$B$5/$D18</f>
        <v>214.88664992880976</v>
      </c>
      <c r="V18" s="3">
        <f>'IECC Data-SI'!V18*Convert!$B$6/Convert!$B$5/$D18</f>
        <v>113.53863836447228</v>
      </c>
      <c r="W18" s="3">
        <f>'IECC Data-SI'!W18*Convert!$B$6/Convert!$B$5/$D18</f>
        <v>699.93980349321237</v>
      </c>
      <c r="X18" s="3">
        <f>'IECC Data-SI'!X18*Convert!$B$7/Convert!$B$5/$D18</f>
        <v>505.59450911343708</v>
      </c>
      <c r="Y18" s="3">
        <f t="shared" si="2"/>
        <v>1205.5343126066496</v>
      </c>
      <c r="Z18" s="3">
        <f>'IECC Data-SI'!Z18*Convert!$B$6/Convert!$B$5/$D18</f>
        <v>2913.4871694544981</v>
      </c>
      <c r="AA18" s="3">
        <f>'IECC Data-SI'!AA18*Convert!$B$7/Convert!$B$5/$D18</f>
        <v>1720.2360255197975</v>
      </c>
      <c r="AB18" s="3">
        <f t="shared" si="3"/>
        <v>4633.7231949742954</v>
      </c>
    </row>
    <row r="19" spans="1:28" x14ac:dyDescent="0.25">
      <c r="A19" s="93">
        <f>'IECC Data-SI'!A19</f>
        <v>2006</v>
      </c>
      <c r="B19" s="93" t="str">
        <f>'IECC Data-SI'!B19</f>
        <v>Full Service Restaurant</v>
      </c>
      <c r="C19" s="50" t="str">
        <f>'IECC Data-SI'!C19</f>
        <v>7</v>
      </c>
      <c r="D19" s="93">
        <f>'IECC Data-SI'!D19</f>
        <v>511.15</v>
      </c>
      <c r="E19" s="3">
        <f>'IECC Data-SI'!E19*Convert!$B$6/Convert!$B$5/$D19</f>
        <v>0</v>
      </c>
      <c r="F19" s="3">
        <f>'IECC Data-SI'!F19*Convert!$B$7/Convert!$B$5/$D19</f>
        <v>832.22480898192543</v>
      </c>
      <c r="G19" s="3">
        <f>'IECC Data-SI'!G19*Convert!$B$6/Convert!$B$5/$D19</f>
        <v>265.57749410370951</v>
      </c>
      <c r="H19" s="3">
        <f>'IECC Data-SI'!H19*Convert!$B$6/Convert!$B$5/$D19</f>
        <v>275.66293325507837</v>
      </c>
      <c r="I19" s="3">
        <f>'IECC Data-SI'!I19*Convert!$B$6/Convert!$B$5/$D19</f>
        <v>99.701278163617971</v>
      </c>
      <c r="J19" s="3">
        <f>'IECC Data-SI'!J19*Convert!$B$6/Convert!$B$5/$D19</f>
        <v>792.92892932059522</v>
      </c>
      <c r="K19" s="3">
        <f>'IECC Data-SI'!K19*Convert!$B$7/Convert!$B$5/$D19</f>
        <v>276.7465301553143</v>
      </c>
      <c r="L19" s="3">
        <f>'IECC Data-SI'!L19*Convert!$B$6/Convert!$B$5/$D19</f>
        <v>0</v>
      </c>
      <c r="M19" s="3">
        <f>'IECC Data-SI'!M19*Convert!$B$6/Convert!$B$5/$D19</f>
        <v>525.38942145706301</v>
      </c>
      <c r="N19" s="3">
        <f>'IECC Data-SI'!N19*Convert!$B$6/Convert!$B$5/$D19</f>
        <v>0.77447911571945616</v>
      </c>
      <c r="O19" s="3">
        <f>'IECC Data-SI'!O19*Convert!$B$6/Convert!$B$5/$D19</f>
        <v>0.77447911571945616</v>
      </c>
      <c r="P19" s="3">
        <f>'IECC Data-SI'!P19*Convert!$B$6/Convert!$B$5/$D19</f>
        <v>0</v>
      </c>
      <c r="Q19" s="3">
        <f>'IECC Data-SI'!Q19*Convert!$B$6/Convert!$B$5/$D19</f>
        <v>0</v>
      </c>
      <c r="R19" s="3">
        <f>'IECC Data-SI'!R19*Convert!$B$6/Convert!$B$5/$D19</f>
        <v>0</v>
      </c>
      <c r="S19" s="3">
        <f>'IECC Data-SI'!S19*Convert!$B$6/Convert!$B$5/$D19</f>
        <v>0</v>
      </c>
      <c r="T19" s="3">
        <f>'IECC Data-SI'!T19*Convert!$B$6/Convert!$B$5/$D19</f>
        <v>129.75106785353287</v>
      </c>
      <c r="U19" s="3">
        <f>'IECC Data-SI'!U19*Convert!$B$7/Convert!$B$5/$D19</f>
        <v>230.8862151792799</v>
      </c>
      <c r="V19" s="3">
        <f>'IECC Data-SI'!V19*Convert!$B$6/Convert!$B$5/$D19</f>
        <v>114.22706424511179</v>
      </c>
      <c r="W19" s="3">
        <f>'IECC Data-SI'!W19*Convert!$B$6/Convert!$B$5/$D19</f>
        <v>790.96691556077246</v>
      </c>
      <c r="X19" s="3">
        <f>'IECC Data-SI'!X19*Convert!$B$7/Convert!$B$5/$D19</f>
        <v>832.22480898192543</v>
      </c>
      <c r="Y19" s="3">
        <f t="shared" si="2"/>
        <v>1623.191724542698</v>
      </c>
      <c r="Z19" s="3">
        <f>'IECC Data-SI'!Z19*Convert!$B$6/Convert!$B$5/$D19</f>
        <v>3914.5100318454024</v>
      </c>
      <c r="AA19" s="3">
        <f>'IECC Data-SI'!AA19*Convert!$B$7/Convert!$B$5/$D19</f>
        <v>2094.2405903898616</v>
      </c>
      <c r="AB19" s="3">
        <f t="shared" si="3"/>
        <v>6008.750622235264</v>
      </c>
    </row>
    <row r="20" spans="1:28" x14ac:dyDescent="0.25">
      <c r="A20" s="93">
        <f>'IECC Data-SI'!A20</f>
        <v>2006</v>
      </c>
      <c r="B20" s="93" t="str">
        <f>'IECC Data-SI'!B20</f>
        <v>Full Service Restaurant</v>
      </c>
      <c r="C20" s="50" t="str">
        <f>'IECC Data-SI'!C20</f>
        <v>8</v>
      </c>
      <c r="D20" s="93">
        <f>'IECC Data-SI'!D20</f>
        <v>511.15</v>
      </c>
      <c r="E20" s="3">
        <f>'IECC Data-SI'!E20*Convert!$B$6/Convert!$B$5/$D20</f>
        <v>0</v>
      </c>
      <c r="F20" s="3">
        <f>'IECC Data-SI'!F20*Convert!$B$7/Convert!$B$5/$D20</f>
        <v>1155.185105481105</v>
      </c>
      <c r="G20" s="3">
        <f>'IECC Data-SI'!G20*Convert!$B$6/Convert!$B$5/$D20</f>
        <v>173.22516221591837</v>
      </c>
      <c r="H20" s="3">
        <f>'IECC Data-SI'!H20*Convert!$B$6/Convert!$B$5/$D20</f>
        <v>275.66293325507837</v>
      </c>
      <c r="I20" s="3">
        <f>'IECC Data-SI'!I20*Convert!$B$6/Convert!$B$5/$D20</f>
        <v>99.15053745910636</v>
      </c>
      <c r="J20" s="3">
        <f>'IECC Data-SI'!J20*Convert!$B$6/Convert!$B$5/$D20</f>
        <v>792.92892932059522</v>
      </c>
      <c r="K20" s="3">
        <f>'IECC Data-SI'!K20*Convert!$B$7/Convert!$B$5/$D20</f>
        <v>276.7465301553143</v>
      </c>
      <c r="L20" s="3">
        <f>'IECC Data-SI'!L20*Convert!$B$6/Convert!$B$5/$D20</f>
        <v>0</v>
      </c>
      <c r="M20" s="3">
        <f>'IECC Data-SI'!M20*Convert!$B$6/Convert!$B$5/$D20</f>
        <v>512.15443390176836</v>
      </c>
      <c r="N20" s="3">
        <f>'IECC Data-SI'!N20*Convert!$B$6/Convert!$B$5/$D20</f>
        <v>0.77447911571945616</v>
      </c>
      <c r="O20" s="3">
        <f>'IECC Data-SI'!O20*Convert!$B$6/Convert!$B$5/$D20</f>
        <v>0.77447911571945616</v>
      </c>
      <c r="P20" s="3">
        <f>'IECC Data-SI'!P20*Convert!$B$6/Convert!$B$5/$D20</f>
        <v>0</v>
      </c>
      <c r="Q20" s="3">
        <f>'IECC Data-SI'!Q20*Convert!$B$6/Convert!$B$5/$D20</f>
        <v>0</v>
      </c>
      <c r="R20" s="3">
        <f>'IECC Data-SI'!R20*Convert!$B$6/Convert!$B$5/$D20</f>
        <v>0</v>
      </c>
      <c r="S20" s="3">
        <f>'IECC Data-SI'!S20*Convert!$B$6/Convert!$B$5/$D20</f>
        <v>0</v>
      </c>
      <c r="T20" s="3">
        <f>'IECC Data-SI'!T20*Convert!$B$6/Convert!$B$5/$D20</f>
        <v>129.75106785353287</v>
      </c>
      <c r="U20" s="3">
        <f>'IECC Data-SI'!U20*Convert!$B$7/Convert!$B$5/$D20</f>
        <v>248.62358298825092</v>
      </c>
      <c r="V20" s="3">
        <f>'IECC Data-SI'!V20*Convert!$B$6/Convert!$B$5/$D20</f>
        <v>114.10658971599986</v>
      </c>
      <c r="W20" s="3">
        <f>'IECC Data-SI'!W20*Convert!$B$6/Convert!$B$5/$D20</f>
        <v>685.37959611768679</v>
      </c>
      <c r="X20" s="3">
        <f>'IECC Data-SI'!X20*Convert!$B$7/Convert!$B$5/$D20</f>
        <v>1155.185105481105</v>
      </c>
      <c r="Y20" s="3">
        <f t="shared" si="2"/>
        <v>1840.5647015987918</v>
      </c>
      <c r="Z20" s="3">
        <f>'IECC Data-SI'!Z20*Convert!$B$6/Convert!$B$5/$D20</f>
        <v>4909.8705913680478</v>
      </c>
      <c r="AA20" s="3">
        <f>'IECC Data-SI'!AA20*Convert!$B$7/Convert!$B$5/$D20</f>
        <v>2398.5681089482323</v>
      </c>
      <c r="AB20" s="3">
        <f t="shared" si="3"/>
        <v>7308.4387003162801</v>
      </c>
    </row>
    <row r="21" spans="1:28" x14ac:dyDescent="0.25">
      <c r="A21" s="93">
        <f>'IECC Data-SI'!A21</f>
        <v>2009</v>
      </c>
      <c r="B21" s="93" t="str">
        <f>'IECC Data-SI'!B21</f>
        <v>Full Service Restaurant</v>
      </c>
      <c r="C21" s="50" t="str">
        <f>'IECC Data-SI'!C21</f>
        <v>0A</v>
      </c>
      <c r="D21" s="93">
        <f>'IECC Data-SI'!D21</f>
        <v>511.15</v>
      </c>
      <c r="E21" s="3">
        <f>'IECC Data-SI'!E21*Convert!$B$6/Convert!$B$5/$D21</f>
        <v>0</v>
      </c>
      <c r="F21" s="3">
        <f>'IECC Data-SI'!F21*Convert!$B$7/Convert!$B$5/$D21</f>
        <v>0</v>
      </c>
      <c r="G21" s="3">
        <f>'IECC Data-SI'!G21*Convert!$B$6/Convert!$B$5/$D21</f>
        <v>1500.5446813829383</v>
      </c>
      <c r="H21" s="3">
        <f>'IECC Data-SI'!H21*Convert!$B$6/Convert!$B$5/$D21</f>
        <v>275.66293325507837</v>
      </c>
      <c r="I21" s="3">
        <f>'IECC Data-SI'!I21*Convert!$B$6/Convert!$B$5/$D21</f>
        <v>66.381465540665388</v>
      </c>
      <c r="J21" s="3">
        <f>'IECC Data-SI'!J21*Convert!$B$6/Convert!$B$5/$D21</f>
        <v>792.92892932059522</v>
      </c>
      <c r="K21" s="3">
        <f>'IECC Data-SI'!K21*Convert!$B$7/Convert!$B$5/$D21</f>
        <v>276.7465301553143</v>
      </c>
      <c r="L21" s="3">
        <f>'IECC Data-SI'!L21*Convert!$B$6/Convert!$B$5/$D21</f>
        <v>0</v>
      </c>
      <c r="M21" s="3">
        <f>'IECC Data-SI'!M21*Convert!$B$6/Convert!$B$5/$D21</f>
        <v>572.95964980925373</v>
      </c>
      <c r="N21" s="3">
        <f>'IECC Data-SI'!N21*Convert!$B$6/Convert!$B$5/$D21</f>
        <v>0.77447911571945616</v>
      </c>
      <c r="O21" s="3">
        <f>'IECC Data-SI'!O21*Convert!$B$6/Convert!$B$5/$D21</f>
        <v>0.77447911571945616</v>
      </c>
      <c r="P21" s="3">
        <f>'IECC Data-SI'!P21*Convert!$B$6/Convert!$B$5/$D21</f>
        <v>0</v>
      </c>
      <c r="Q21" s="3">
        <f>'IECC Data-SI'!Q21*Convert!$B$6/Convert!$B$5/$D21</f>
        <v>0</v>
      </c>
      <c r="R21" s="3">
        <f>'IECC Data-SI'!R21*Convert!$B$6/Convert!$B$5/$D21</f>
        <v>0</v>
      </c>
      <c r="S21" s="3">
        <f>'IECC Data-SI'!S21*Convert!$B$6/Convert!$B$5/$D21</f>
        <v>0</v>
      </c>
      <c r="T21" s="3">
        <f>'IECC Data-SI'!T21*Convert!$B$6/Convert!$B$5/$D21</f>
        <v>129.64780397143696</v>
      </c>
      <c r="U21" s="3">
        <f>'IECC Data-SI'!U21*Convert!$B$7/Convert!$B$5/$D21</f>
        <v>126.68286108665649</v>
      </c>
      <c r="V21" s="3">
        <f>'IECC Data-SI'!V21*Convert!$B$6/Convert!$B$5/$D21</f>
        <v>118.82230699838058</v>
      </c>
      <c r="W21" s="3">
        <f>'IECC Data-SI'!W21*Convert!$B$6/Convert!$B$5/$D21</f>
        <v>2073.5043311921918</v>
      </c>
      <c r="X21" s="3">
        <f>'IECC Data-SI'!X21*Convert!$B$7/Convert!$B$5/$D21</f>
        <v>0</v>
      </c>
      <c r="Y21" s="3">
        <f t="shared" si="2"/>
        <v>2073.5043311921918</v>
      </c>
      <c r="Z21" s="3">
        <f>'IECC Data-SI'!Z21*Convert!$B$6/Convert!$B$5/$D21</f>
        <v>1178.6539502429164</v>
      </c>
      <c r="AA21" s="3">
        <f>'IECC Data-SI'!AA21*Convert!$B$7/Convert!$B$5/$D21</f>
        <v>1586.9377329985764</v>
      </c>
      <c r="AB21" s="3">
        <f t="shared" si="3"/>
        <v>2765.5916832414928</v>
      </c>
    </row>
    <row r="22" spans="1:28" x14ac:dyDescent="0.25">
      <c r="A22" s="93">
        <f>'IECC Data-SI'!A22</f>
        <v>2009</v>
      </c>
      <c r="B22" s="93" t="str">
        <f>'IECC Data-SI'!B22</f>
        <v>Full Service Restaurant</v>
      </c>
      <c r="C22" s="50" t="str">
        <f>'IECC Data-SI'!C22</f>
        <v>0B</v>
      </c>
      <c r="D22" s="93">
        <f>'IECC Data-SI'!D22</f>
        <v>511.15</v>
      </c>
      <c r="E22" s="3">
        <f>'IECC Data-SI'!E22*Convert!$B$6/Convert!$B$5/$D22</f>
        <v>0</v>
      </c>
      <c r="F22" s="3">
        <f>'IECC Data-SI'!F22*Convert!$B$7/Convert!$B$5/$D22</f>
        <v>0</v>
      </c>
      <c r="G22" s="3">
        <f>'IECC Data-SI'!G22*Convert!$B$6/Convert!$B$5/$D22</f>
        <v>1319.2649363635376</v>
      </c>
      <c r="H22" s="3">
        <f>'IECC Data-SI'!H22*Convert!$B$6/Convert!$B$5/$D22</f>
        <v>275.66293325507837</v>
      </c>
      <c r="I22" s="3">
        <f>'IECC Data-SI'!I22*Convert!$B$6/Convert!$B$5/$D22</f>
        <v>66.398676187681374</v>
      </c>
      <c r="J22" s="3">
        <f>'IECC Data-SI'!J22*Convert!$B$6/Convert!$B$5/$D22</f>
        <v>792.92892932059522</v>
      </c>
      <c r="K22" s="3">
        <f>'IECC Data-SI'!K22*Convert!$B$7/Convert!$B$5/$D22</f>
        <v>276.7465301553143</v>
      </c>
      <c r="L22" s="3">
        <f>'IECC Data-SI'!L22*Convert!$B$6/Convert!$B$5/$D22</f>
        <v>0</v>
      </c>
      <c r="M22" s="3">
        <f>'IECC Data-SI'!M22*Convert!$B$6/Convert!$B$5/$D22</f>
        <v>638.01589552968801</v>
      </c>
      <c r="N22" s="3">
        <f>'IECC Data-SI'!N22*Convert!$B$6/Convert!$B$5/$D22</f>
        <v>0.77447911571945616</v>
      </c>
      <c r="O22" s="3">
        <f>'IECC Data-SI'!O22*Convert!$B$6/Convert!$B$5/$D22</f>
        <v>0.77447911571945616</v>
      </c>
      <c r="P22" s="3">
        <f>'IECC Data-SI'!P22*Convert!$B$6/Convert!$B$5/$D22</f>
        <v>0</v>
      </c>
      <c r="Q22" s="3">
        <f>'IECC Data-SI'!Q22*Convert!$B$6/Convert!$B$5/$D22</f>
        <v>0</v>
      </c>
      <c r="R22" s="3">
        <f>'IECC Data-SI'!R22*Convert!$B$6/Convert!$B$5/$D22</f>
        <v>0</v>
      </c>
      <c r="S22" s="3">
        <f>'IECC Data-SI'!S22*Convert!$B$6/Convert!$B$5/$D22</f>
        <v>0</v>
      </c>
      <c r="T22" s="3">
        <f>'IECC Data-SI'!T22*Convert!$B$6/Convert!$B$5/$D22</f>
        <v>129.68222526546893</v>
      </c>
      <c r="U22" s="3">
        <f>'IECC Data-SI'!U22*Convert!$B$7/Convert!$B$5/$D22</f>
        <v>126.15268403491041</v>
      </c>
      <c r="V22" s="3">
        <f>'IECC Data-SI'!V22*Convert!$B$6/Convert!$B$5/$D22</f>
        <v>117.41103394306954</v>
      </c>
      <c r="W22" s="3">
        <f>'IECC Data-SI'!W22*Convert!$B$6/Convert!$B$5/$D22</f>
        <v>1957.2808318932255</v>
      </c>
      <c r="X22" s="3">
        <f>'IECC Data-SI'!X22*Convert!$B$7/Convert!$B$5/$D22</f>
        <v>0</v>
      </c>
      <c r="Y22" s="3">
        <f t="shared" si="2"/>
        <v>1957.2808318932255</v>
      </c>
      <c r="Z22" s="3">
        <f>'IECC Data-SI'!Z22*Convert!$B$6/Convert!$B$5/$D22</f>
        <v>1177.0877813644613</v>
      </c>
      <c r="AA22" s="3">
        <f>'IECC Data-SI'!AA22*Convert!$B$7/Convert!$B$5/$D22</f>
        <v>1546.1494451509125</v>
      </c>
      <c r="AB22" s="3">
        <f t="shared" si="3"/>
        <v>2723.2372265153735</v>
      </c>
    </row>
    <row r="23" spans="1:28" x14ac:dyDescent="0.25">
      <c r="A23" s="93">
        <f>'IECC Data-SI'!A23</f>
        <v>2009</v>
      </c>
      <c r="B23" s="93" t="str">
        <f>'IECC Data-SI'!B23</f>
        <v>Full Service Restaurant</v>
      </c>
      <c r="C23" s="50" t="str">
        <f>'IECC Data-SI'!C23</f>
        <v>1A</v>
      </c>
      <c r="D23" s="93">
        <f>'IECC Data-SI'!D23</f>
        <v>511.15</v>
      </c>
      <c r="E23" s="3">
        <f>'IECC Data-SI'!E23*Convert!$B$6/Convert!$B$5/$D23</f>
        <v>0</v>
      </c>
      <c r="F23" s="3">
        <f>'IECC Data-SI'!F23*Convert!$B$7/Convert!$B$5/$D23</f>
        <v>0</v>
      </c>
      <c r="G23" s="3">
        <f>'IECC Data-SI'!G23*Convert!$B$6/Convert!$B$5/$D23</f>
        <v>1044.4109035182107</v>
      </c>
      <c r="H23" s="3">
        <f>'IECC Data-SI'!H23*Convert!$B$6/Convert!$B$5/$D23</f>
        <v>275.66293325507837</v>
      </c>
      <c r="I23" s="3">
        <f>'IECC Data-SI'!I23*Convert!$B$6/Convert!$B$5/$D23</f>
        <v>66.398676187681374</v>
      </c>
      <c r="J23" s="3">
        <f>'IECC Data-SI'!J23*Convert!$B$6/Convert!$B$5/$D23</f>
        <v>792.92892932059522</v>
      </c>
      <c r="K23" s="3">
        <f>'IECC Data-SI'!K23*Convert!$B$7/Convert!$B$5/$D23</f>
        <v>276.7465301553143</v>
      </c>
      <c r="L23" s="3">
        <f>'IECC Data-SI'!L23*Convert!$B$6/Convert!$B$5/$D23</f>
        <v>0</v>
      </c>
      <c r="M23" s="3">
        <f>'IECC Data-SI'!M23*Convert!$B$6/Convert!$B$5/$D23</f>
        <v>540.39710565500457</v>
      </c>
      <c r="N23" s="3">
        <f>'IECC Data-SI'!N23*Convert!$B$6/Convert!$B$5/$D23</f>
        <v>0.77447911571945616</v>
      </c>
      <c r="O23" s="3">
        <f>'IECC Data-SI'!O23*Convert!$B$6/Convert!$B$5/$D23</f>
        <v>0.77447911571945616</v>
      </c>
      <c r="P23" s="3">
        <f>'IECC Data-SI'!P23*Convert!$B$6/Convert!$B$5/$D23</f>
        <v>0</v>
      </c>
      <c r="Q23" s="3">
        <f>'IECC Data-SI'!Q23*Convert!$B$6/Convert!$B$5/$D23</f>
        <v>0</v>
      </c>
      <c r="R23" s="3">
        <f>'IECC Data-SI'!R23*Convert!$B$6/Convert!$B$5/$D23</f>
        <v>0</v>
      </c>
      <c r="S23" s="3">
        <f>'IECC Data-SI'!S23*Convert!$B$6/Convert!$B$5/$D23</f>
        <v>0</v>
      </c>
      <c r="T23" s="3">
        <f>'IECC Data-SI'!T23*Convert!$B$6/Convert!$B$5/$D23</f>
        <v>129.73385720651692</v>
      </c>
      <c r="U23" s="3">
        <f>'IECC Data-SI'!U23*Convert!$B$7/Convert!$B$5/$D23</f>
        <v>138.47635505994111</v>
      </c>
      <c r="V23" s="3">
        <f>'IECC Data-SI'!V23*Convert!$B$6/Convert!$B$5/$D23</f>
        <v>115.82765441759867</v>
      </c>
      <c r="W23" s="3">
        <f>'IECC Data-SI'!W23*Convert!$B$6/Convert!$B$5/$D23</f>
        <v>1584.8080091732154</v>
      </c>
      <c r="X23" s="3">
        <f>'IECC Data-SI'!X23*Convert!$B$7/Convert!$B$5/$D23</f>
        <v>0</v>
      </c>
      <c r="Y23" s="3">
        <f t="shared" si="2"/>
        <v>1584.8080091732154</v>
      </c>
      <c r="Z23" s="3">
        <f>'IECC Data-SI'!Z23*Convert!$B$6/Convert!$B$5/$D23</f>
        <v>1213.0924549219083</v>
      </c>
      <c r="AA23" s="3">
        <f>'IECC Data-SI'!AA23*Convert!$B$7/Convert!$B$5/$D23</f>
        <v>1430.4707033160523</v>
      </c>
      <c r="AB23" s="3">
        <f t="shared" si="3"/>
        <v>2643.5631582379606</v>
      </c>
    </row>
    <row r="24" spans="1:28" x14ac:dyDescent="0.25">
      <c r="A24" s="93">
        <f>'IECC Data-SI'!A24</f>
        <v>2009</v>
      </c>
      <c r="B24" s="93" t="str">
        <f>'IECC Data-SI'!B24</f>
        <v>Full Service Restaurant</v>
      </c>
      <c r="C24" s="50" t="str">
        <f>'IECC Data-SI'!C24</f>
        <v>1B</v>
      </c>
      <c r="D24" s="93">
        <f>'IECC Data-SI'!D24</f>
        <v>511.15</v>
      </c>
      <c r="E24" s="3">
        <f>'IECC Data-SI'!E24*Convert!$B$6/Convert!$B$5/$D24</f>
        <v>0</v>
      </c>
      <c r="F24" s="3">
        <f>'IECC Data-SI'!F24*Convert!$B$7/Convert!$B$5/$D24</f>
        <v>2.4211418696403539</v>
      </c>
      <c r="G24" s="3">
        <f>'IECC Data-SI'!G24*Convert!$B$6/Convert!$B$5/$D24</f>
        <v>1087.2654145880206</v>
      </c>
      <c r="H24" s="3">
        <f>'IECC Data-SI'!H24*Convert!$B$6/Convert!$B$5/$D24</f>
        <v>275.66293325507837</v>
      </c>
      <c r="I24" s="3">
        <f>'IECC Data-SI'!I24*Convert!$B$6/Convert!$B$5/$D24</f>
        <v>66.31262295260143</v>
      </c>
      <c r="J24" s="3">
        <f>'IECC Data-SI'!J24*Convert!$B$6/Convert!$B$5/$D24</f>
        <v>792.92892932059522</v>
      </c>
      <c r="K24" s="3">
        <f>'IECC Data-SI'!K24*Convert!$B$7/Convert!$B$5/$D24</f>
        <v>276.7465301553143</v>
      </c>
      <c r="L24" s="3">
        <f>'IECC Data-SI'!L24*Convert!$B$6/Convert!$B$5/$D24</f>
        <v>0</v>
      </c>
      <c r="M24" s="3">
        <f>'IECC Data-SI'!M24*Convert!$B$6/Convert!$B$5/$D24</f>
        <v>627.55182214396723</v>
      </c>
      <c r="N24" s="3">
        <f>'IECC Data-SI'!N24*Convert!$B$6/Convert!$B$5/$D24</f>
        <v>0.77447911571945616</v>
      </c>
      <c r="O24" s="3">
        <f>'IECC Data-SI'!O24*Convert!$B$6/Convert!$B$5/$D24</f>
        <v>0.77447911571945616</v>
      </c>
      <c r="P24" s="3">
        <f>'IECC Data-SI'!P24*Convert!$B$6/Convert!$B$5/$D24</f>
        <v>0</v>
      </c>
      <c r="Q24" s="3">
        <f>'IECC Data-SI'!Q24*Convert!$B$6/Convert!$B$5/$D24</f>
        <v>0</v>
      </c>
      <c r="R24" s="3">
        <f>'IECC Data-SI'!R24*Convert!$B$6/Convert!$B$5/$D24</f>
        <v>0</v>
      </c>
      <c r="S24" s="3">
        <f>'IECC Data-SI'!S24*Convert!$B$6/Convert!$B$5/$D24</f>
        <v>0</v>
      </c>
      <c r="T24" s="3">
        <f>'IECC Data-SI'!T24*Convert!$B$6/Convert!$B$5/$D24</f>
        <v>129.73385720651692</v>
      </c>
      <c r="U24" s="3">
        <f>'IECC Data-SI'!U24*Convert!$B$7/Convert!$B$5/$D24</f>
        <v>138.74144358581415</v>
      </c>
      <c r="V24" s="3">
        <f>'IECC Data-SI'!V24*Convert!$B$6/Convert!$B$5/$D24</f>
        <v>115.70717988848675</v>
      </c>
      <c r="W24" s="3">
        <f>'IECC Data-SI'!W24*Convert!$B$6/Convert!$B$5/$D24</f>
        <v>1714.8172367319878</v>
      </c>
      <c r="X24" s="3">
        <f>'IECC Data-SI'!X24*Convert!$B$7/Convert!$B$5/$D24</f>
        <v>2.4211418696403539</v>
      </c>
      <c r="Y24" s="3">
        <f t="shared" si="2"/>
        <v>1717.2383786016283</v>
      </c>
      <c r="Z24" s="3">
        <f>'IECC Data-SI'!Z24*Convert!$B$6/Convert!$B$5/$D24</f>
        <v>1220.9405099611988</v>
      </c>
      <c r="AA24" s="3">
        <f>'IECC Data-SI'!AA24*Convert!$B$7/Convert!$B$5/$D24</f>
        <v>1477.5798797917553</v>
      </c>
      <c r="AB24" s="3">
        <f t="shared" si="3"/>
        <v>2698.5203897529541</v>
      </c>
    </row>
    <row r="25" spans="1:28" x14ac:dyDescent="0.25">
      <c r="A25" s="93">
        <f>'IECC Data-SI'!A25</f>
        <v>2009</v>
      </c>
      <c r="B25" s="93" t="str">
        <f>'IECC Data-SI'!B25</f>
        <v>Full Service Restaurant</v>
      </c>
      <c r="C25" s="50" t="str">
        <f>'IECC Data-SI'!C25</f>
        <v>2A</v>
      </c>
      <c r="D25" s="93">
        <f>'IECC Data-SI'!D25</f>
        <v>511.15</v>
      </c>
      <c r="E25" s="3">
        <f>'IECC Data-SI'!E25*Convert!$B$6/Convert!$B$5/$D25</f>
        <v>0</v>
      </c>
      <c r="F25" s="3">
        <f>'IECC Data-SI'!F25*Convert!$B$7/Convert!$B$5/$D25</f>
        <v>10.94521069049094</v>
      </c>
      <c r="G25" s="3">
        <f>'IECC Data-SI'!G25*Convert!$B$6/Convert!$B$5/$D25</f>
        <v>880.51391198495764</v>
      </c>
      <c r="H25" s="3">
        <f>'IECC Data-SI'!H25*Convert!$B$6/Convert!$B$5/$D25</f>
        <v>275.66293325507837</v>
      </c>
      <c r="I25" s="3">
        <f>'IECC Data-SI'!I25*Convert!$B$6/Convert!$B$5/$D25</f>
        <v>66.295412305585444</v>
      </c>
      <c r="J25" s="3">
        <f>'IECC Data-SI'!J25*Convert!$B$6/Convert!$B$5/$D25</f>
        <v>792.92892932059522</v>
      </c>
      <c r="K25" s="3">
        <f>'IECC Data-SI'!K25*Convert!$B$7/Convert!$B$5/$D25</f>
        <v>276.7465301553143</v>
      </c>
      <c r="L25" s="3">
        <f>'IECC Data-SI'!L25*Convert!$B$6/Convert!$B$5/$D25</f>
        <v>0</v>
      </c>
      <c r="M25" s="3">
        <f>'IECC Data-SI'!M25*Convert!$B$6/Convert!$B$5/$D25</f>
        <v>551.36028780418883</v>
      </c>
      <c r="N25" s="3">
        <f>'IECC Data-SI'!N25*Convert!$B$6/Convert!$B$5/$D25</f>
        <v>0.77447911571945616</v>
      </c>
      <c r="O25" s="3">
        <f>'IECC Data-SI'!O25*Convert!$B$6/Convert!$B$5/$D25</f>
        <v>0.77447911571945616</v>
      </c>
      <c r="P25" s="3">
        <f>'IECC Data-SI'!P25*Convert!$B$6/Convert!$B$5/$D25</f>
        <v>0</v>
      </c>
      <c r="Q25" s="3">
        <f>'IECC Data-SI'!Q25*Convert!$B$6/Convert!$B$5/$D25</f>
        <v>0</v>
      </c>
      <c r="R25" s="3">
        <f>'IECC Data-SI'!R25*Convert!$B$6/Convert!$B$5/$D25</f>
        <v>0</v>
      </c>
      <c r="S25" s="3">
        <f>'IECC Data-SI'!S25*Convert!$B$6/Convert!$B$5/$D25</f>
        <v>0</v>
      </c>
      <c r="T25" s="3">
        <f>'IECC Data-SI'!T25*Convert!$B$6/Convert!$B$5/$D25</f>
        <v>129.76827850054889</v>
      </c>
      <c r="U25" s="3">
        <f>'IECC Data-SI'!U25*Convert!$B$7/Convert!$B$5/$D25</f>
        <v>151.6836545045486</v>
      </c>
      <c r="V25" s="3">
        <f>'IECC Data-SI'!V25*Convert!$B$6/Convert!$B$5/$D25</f>
        <v>114.6401197734955</v>
      </c>
      <c r="W25" s="3">
        <f>'IECC Data-SI'!W25*Convert!$B$6/Convert!$B$5/$D25</f>
        <v>1431.8741997891466</v>
      </c>
      <c r="X25" s="3">
        <f>'IECC Data-SI'!X25*Convert!$B$7/Convert!$B$5/$D25</f>
        <v>10.94521069049094</v>
      </c>
      <c r="Y25" s="3">
        <f t="shared" si="2"/>
        <v>1442.8194104796376</v>
      </c>
      <c r="Z25" s="3">
        <f>'IECC Data-SI'!Z25*Convert!$B$6/Convert!$B$5/$D25</f>
        <v>1283.6561076874584</v>
      </c>
      <c r="AA25" s="3">
        <f>'IECC Data-SI'!AA25*Convert!$B$7/Convert!$B$5/$D25</f>
        <v>1401.8411425217648</v>
      </c>
      <c r="AB25" s="3">
        <f t="shared" si="3"/>
        <v>2685.4972502092232</v>
      </c>
    </row>
    <row r="26" spans="1:28" x14ac:dyDescent="0.25">
      <c r="A26" s="93">
        <f>'IECC Data-SI'!A26</f>
        <v>2009</v>
      </c>
      <c r="B26" s="93" t="str">
        <f>'IECC Data-SI'!B26</f>
        <v>Full Service Restaurant</v>
      </c>
      <c r="C26" s="50" t="str">
        <f>'IECC Data-SI'!C26</f>
        <v>2B</v>
      </c>
      <c r="D26" s="93">
        <f>'IECC Data-SI'!D26</f>
        <v>511.15</v>
      </c>
      <c r="E26" s="3">
        <f>'IECC Data-SI'!E26*Convert!$B$6/Convert!$B$5/$D26</f>
        <v>0</v>
      </c>
      <c r="F26" s="3">
        <f>'IECC Data-SI'!F26*Convert!$B$7/Convert!$B$5/$D26</f>
        <v>6.6743399958698806</v>
      </c>
      <c r="G26" s="3">
        <f>'IECC Data-SI'!G26*Convert!$B$6/Convert!$B$5/$D26</f>
        <v>598.03556251154805</v>
      </c>
      <c r="H26" s="3">
        <f>'IECC Data-SI'!H26*Convert!$B$6/Convert!$B$5/$D26</f>
        <v>275.66293325507837</v>
      </c>
      <c r="I26" s="3">
        <f>'IECC Data-SI'!I26*Convert!$B$6/Convert!$B$5/$D26</f>
        <v>66.347044246633402</v>
      </c>
      <c r="J26" s="3">
        <f>'IECC Data-SI'!J26*Convert!$B$6/Convert!$B$5/$D26</f>
        <v>792.92892932059522</v>
      </c>
      <c r="K26" s="3">
        <f>'IECC Data-SI'!K26*Convert!$B$7/Convert!$B$5/$D26</f>
        <v>276.7465301553143</v>
      </c>
      <c r="L26" s="3">
        <f>'IECC Data-SI'!L26*Convert!$B$6/Convert!$B$5/$D26</f>
        <v>0</v>
      </c>
      <c r="M26" s="3">
        <f>'IECC Data-SI'!M26*Convert!$B$6/Convert!$B$5/$D26</f>
        <v>631.42421772256466</v>
      </c>
      <c r="N26" s="3">
        <f>'IECC Data-SI'!N26*Convert!$B$6/Convert!$B$5/$D26</f>
        <v>0.77447911571945616</v>
      </c>
      <c r="O26" s="3">
        <f>'IECC Data-SI'!O26*Convert!$B$6/Convert!$B$5/$D26</f>
        <v>0.77447911571945616</v>
      </c>
      <c r="P26" s="3">
        <f>'IECC Data-SI'!P26*Convert!$B$6/Convert!$B$5/$D26</f>
        <v>0</v>
      </c>
      <c r="Q26" s="3">
        <f>'IECC Data-SI'!Q26*Convert!$B$6/Convert!$B$5/$D26</f>
        <v>0</v>
      </c>
      <c r="R26" s="3">
        <f>'IECC Data-SI'!R26*Convert!$B$6/Convert!$B$5/$D26</f>
        <v>0</v>
      </c>
      <c r="S26" s="3">
        <f>'IECC Data-SI'!S26*Convert!$B$6/Convert!$B$5/$D26</f>
        <v>0</v>
      </c>
      <c r="T26" s="3">
        <f>'IECC Data-SI'!T26*Convert!$B$6/Convert!$B$5/$D26</f>
        <v>129.80269979458083</v>
      </c>
      <c r="U26" s="3">
        <f>'IECC Data-SI'!U26*Convert!$B$7/Convert!$B$5/$D26</f>
        <v>152.60851891703896</v>
      </c>
      <c r="V26" s="3">
        <f>'IECC Data-SI'!V26*Convert!$B$6/Convert!$B$5/$D26</f>
        <v>111.74873107480954</v>
      </c>
      <c r="W26" s="3">
        <f>'IECC Data-SI'!W26*Convert!$B$6/Convert!$B$5/$D26</f>
        <v>1229.4597802341127</v>
      </c>
      <c r="X26" s="3">
        <f>'IECC Data-SI'!X26*Convert!$B$7/Convert!$B$5/$D26</f>
        <v>6.6743399958698806</v>
      </c>
      <c r="Y26" s="3">
        <f t="shared" si="2"/>
        <v>1236.1341202299825</v>
      </c>
      <c r="Z26" s="3">
        <f>'IECC Data-SI'!Z26*Convert!$B$6/Convert!$B$5/$D26</f>
        <v>1273.8804601823774</v>
      </c>
      <c r="AA26" s="3">
        <f>'IECC Data-SI'!AA26*Convert!$B$7/Convert!$B$5/$D26</f>
        <v>1328.2466768832808</v>
      </c>
      <c r="AB26" s="3">
        <f t="shared" si="3"/>
        <v>2602.1271370656582</v>
      </c>
    </row>
    <row r="27" spans="1:28" x14ac:dyDescent="0.25">
      <c r="A27" s="93">
        <f>'IECC Data-SI'!A27</f>
        <v>2009</v>
      </c>
      <c r="B27" s="93" t="str">
        <f>'IECC Data-SI'!B27</f>
        <v>Full Service Restaurant</v>
      </c>
      <c r="C27" s="50" t="str">
        <f>'IECC Data-SI'!C27</f>
        <v>3A</v>
      </c>
      <c r="D27" s="93">
        <f>'IECC Data-SI'!D27</f>
        <v>511.15</v>
      </c>
      <c r="E27" s="3">
        <f>'IECC Data-SI'!E27*Convert!$B$6/Convert!$B$5/$D27</f>
        <v>0</v>
      </c>
      <c r="F27" s="3">
        <f>'IECC Data-SI'!F27*Convert!$B$7/Convert!$B$5/$D27</f>
        <v>86.31871488038955</v>
      </c>
      <c r="G27" s="3">
        <f>'IECC Data-SI'!G27*Convert!$B$6/Convert!$B$5/$D27</f>
        <v>468.33612659906316</v>
      </c>
      <c r="H27" s="3">
        <f>'IECC Data-SI'!H27*Convert!$B$6/Convert!$B$5/$D27</f>
        <v>275.66293325507837</v>
      </c>
      <c r="I27" s="3">
        <f>'IECC Data-SI'!I27*Convert!$B$6/Convert!$B$5/$D27</f>
        <v>66.329833599617416</v>
      </c>
      <c r="J27" s="3">
        <f>'IECC Data-SI'!J27*Convert!$B$6/Convert!$B$5/$D27</f>
        <v>792.92892932059522</v>
      </c>
      <c r="K27" s="3">
        <f>'IECC Data-SI'!K27*Convert!$B$7/Convert!$B$5/$D27</f>
        <v>276.7465301553143</v>
      </c>
      <c r="L27" s="3">
        <f>'IECC Data-SI'!L27*Convert!$B$6/Convert!$B$5/$D27</f>
        <v>0</v>
      </c>
      <c r="M27" s="3">
        <f>'IECC Data-SI'!M27*Convert!$B$6/Convert!$B$5/$D27</f>
        <v>548.5033203995348</v>
      </c>
      <c r="N27" s="3">
        <f>'IECC Data-SI'!N27*Convert!$B$6/Convert!$B$5/$D27</f>
        <v>0.77447911571945616</v>
      </c>
      <c r="O27" s="3">
        <f>'IECC Data-SI'!O27*Convert!$B$6/Convert!$B$5/$D27</f>
        <v>0.77447911571945616</v>
      </c>
      <c r="P27" s="3">
        <f>'IECC Data-SI'!P27*Convert!$B$6/Convert!$B$5/$D27</f>
        <v>0</v>
      </c>
      <c r="Q27" s="3">
        <f>'IECC Data-SI'!Q27*Convert!$B$6/Convert!$B$5/$D27</f>
        <v>0</v>
      </c>
      <c r="R27" s="3">
        <f>'IECC Data-SI'!R27*Convert!$B$6/Convert!$B$5/$D27</f>
        <v>0</v>
      </c>
      <c r="S27" s="3">
        <f>'IECC Data-SI'!S27*Convert!$B$6/Convert!$B$5/$D27</f>
        <v>0</v>
      </c>
      <c r="T27" s="3">
        <f>'IECC Data-SI'!T27*Convert!$B$6/Convert!$B$5/$D27</f>
        <v>129.85433173562882</v>
      </c>
      <c r="U27" s="3">
        <f>'IECC Data-SI'!U27*Convert!$B$7/Convert!$B$5/$D27</f>
        <v>174.44592259284622</v>
      </c>
      <c r="V27" s="3">
        <f>'IECC Data-SI'!V27*Convert!$B$6/Convert!$B$5/$D27</f>
        <v>110.76772419489821</v>
      </c>
      <c r="W27" s="3">
        <f>'IECC Data-SI'!W27*Convert!$B$6/Convert!$B$5/$D27</f>
        <v>1016.8394469985979</v>
      </c>
      <c r="X27" s="3">
        <f>'IECC Data-SI'!X27*Convert!$B$7/Convert!$B$5/$D27</f>
        <v>86.31871488038955</v>
      </c>
      <c r="Y27" s="3">
        <f t="shared" si="2"/>
        <v>1103.1581618789874</v>
      </c>
      <c r="Z27" s="3">
        <f>'IECC Data-SI'!Z27*Convert!$B$6/Convert!$B$5/$D27</f>
        <v>1570.3854869738175</v>
      </c>
      <c r="AA27" s="3">
        <f>'IECC Data-SI'!AA27*Convert!$B$7/Convert!$B$5/$D27</f>
        <v>1356.6464942884784</v>
      </c>
      <c r="AB27" s="3">
        <f t="shared" si="3"/>
        <v>2927.0319812622956</v>
      </c>
    </row>
    <row r="28" spans="1:28" x14ac:dyDescent="0.25">
      <c r="A28" s="93">
        <f>'IECC Data-SI'!A28</f>
        <v>2009</v>
      </c>
      <c r="B28" s="93" t="str">
        <f>'IECC Data-SI'!B28</f>
        <v>Full Service Restaurant</v>
      </c>
      <c r="C28" s="50" t="str">
        <f>'IECC Data-SI'!C28</f>
        <v>3B</v>
      </c>
      <c r="D28" s="93">
        <f>'IECC Data-SI'!D28</f>
        <v>511.15</v>
      </c>
      <c r="E28" s="3">
        <f>'IECC Data-SI'!E28*Convert!$B$6/Convert!$B$5/$D28</f>
        <v>0</v>
      </c>
      <c r="F28" s="3">
        <f>'IECC Data-SI'!F28*Convert!$B$7/Convert!$B$5/$D28</f>
        <v>28.835740758855309</v>
      </c>
      <c r="G28" s="3">
        <f>'IECC Data-SI'!G28*Convert!$B$6/Convert!$B$5/$D28</f>
        <v>441.90057278250566</v>
      </c>
      <c r="H28" s="3">
        <f>'IECC Data-SI'!H28*Convert!$B$6/Convert!$B$5/$D28</f>
        <v>275.66293325507837</v>
      </c>
      <c r="I28" s="3">
        <f>'IECC Data-SI'!I28*Convert!$B$6/Convert!$B$5/$D28</f>
        <v>66.329833599617416</v>
      </c>
      <c r="J28" s="3">
        <f>'IECC Data-SI'!J28*Convert!$B$6/Convert!$B$5/$D28</f>
        <v>792.92892932059522</v>
      </c>
      <c r="K28" s="3">
        <f>'IECC Data-SI'!K28*Convert!$B$7/Convert!$B$5/$D28</f>
        <v>276.7465301553143</v>
      </c>
      <c r="L28" s="3">
        <f>'IECC Data-SI'!L28*Convert!$B$6/Convert!$B$5/$D28</f>
        <v>0</v>
      </c>
      <c r="M28" s="3">
        <f>'IECC Data-SI'!M28*Convert!$B$6/Convert!$B$5/$D28</f>
        <v>621.73462345256337</v>
      </c>
      <c r="N28" s="3">
        <f>'IECC Data-SI'!N28*Convert!$B$6/Convert!$B$5/$D28</f>
        <v>0.77447911571945616</v>
      </c>
      <c r="O28" s="3">
        <f>'IECC Data-SI'!O28*Convert!$B$6/Convert!$B$5/$D28</f>
        <v>0.77447911571945616</v>
      </c>
      <c r="P28" s="3">
        <f>'IECC Data-SI'!P28*Convert!$B$6/Convert!$B$5/$D28</f>
        <v>0</v>
      </c>
      <c r="Q28" s="3">
        <f>'IECC Data-SI'!Q28*Convert!$B$6/Convert!$B$5/$D28</f>
        <v>0</v>
      </c>
      <c r="R28" s="3">
        <f>'IECC Data-SI'!R28*Convert!$B$6/Convert!$B$5/$D28</f>
        <v>0</v>
      </c>
      <c r="S28" s="3">
        <f>'IECC Data-SI'!S28*Convert!$B$6/Convert!$B$5/$D28</f>
        <v>0</v>
      </c>
      <c r="T28" s="3">
        <f>'IECC Data-SI'!T28*Convert!$B$6/Convert!$B$5/$D28</f>
        <v>129.83712108861283</v>
      </c>
      <c r="U28" s="3">
        <f>'IECC Data-SI'!U28*Convert!$B$7/Convert!$B$5/$D28</f>
        <v>168.64342930429206</v>
      </c>
      <c r="V28" s="3">
        <f>'IECC Data-SI'!V28*Convert!$B$6/Convert!$B$5/$D28</f>
        <v>110.44072190159444</v>
      </c>
      <c r="W28" s="3">
        <f>'IECC Data-SI'!W28*Convert!$B$6/Convert!$B$5/$D28</f>
        <v>1063.6351962350689</v>
      </c>
      <c r="X28" s="3">
        <f>'IECC Data-SI'!X28*Convert!$B$7/Convert!$B$5/$D28</f>
        <v>28.835740758855309</v>
      </c>
      <c r="Y28" s="3">
        <f t="shared" si="2"/>
        <v>1092.4709369939242</v>
      </c>
      <c r="Z28" s="3">
        <f>'IECC Data-SI'!Z28*Convert!$B$6/Convert!$B$5/$D28</f>
        <v>1385.4742954340431</v>
      </c>
      <c r="AA28" s="3">
        <f>'IECC Data-SI'!AA28*Convert!$B$7/Convert!$B$5/$D28</f>
        <v>1309.2486658623802</v>
      </c>
      <c r="AB28" s="3">
        <f t="shared" si="3"/>
        <v>2694.7229612964234</v>
      </c>
    </row>
    <row r="29" spans="1:28" x14ac:dyDescent="0.25">
      <c r="A29" s="93">
        <f>'IECC Data-SI'!A29</f>
        <v>2009</v>
      </c>
      <c r="B29" s="93" t="str">
        <f>'IECC Data-SI'!B29</f>
        <v>Full Service Restaurant</v>
      </c>
      <c r="C29" s="50" t="str">
        <f>'IECC Data-SI'!C29</f>
        <v>3C</v>
      </c>
      <c r="D29" s="93">
        <f>'IECC Data-SI'!D29</f>
        <v>511.15</v>
      </c>
      <c r="E29" s="3">
        <f>'IECC Data-SI'!E29*Convert!$B$6/Convert!$B$5/$D29</f>
        <v>0</v>
      </c>
      <c r="F29" s="3">
        <f>'IECC Data-SI'!F29*Convert!$B$7/Convert!$B$5/$D29</f>
        <v>6.2207440738204713</v>
      </c>
      <c r="G29" s="3">
        <f>'IECC Data-SI'!G29*Convert!$B$6/Convert!$B$5/$D29</f>
        <v>180.7290043148891</v>
      </c>
      <c r="H29" s="3">
        <f>'IECC Data-SI'!H29*Convert!$B$6/Convert!$B$5/$D29</f>
        <v>275.66293325507837</v>
      </c>
      <c r="I29" s="3">
        <f>'IECC Data-SI'!I29*Convert!$B$6/Convert!$B$5/$D29</f>
        <v>66.31262295260143</v>
      </c>
      <c r="J29" s="3">
        <f>'IECC Data-SI'!J29*Convert!$B$6/Convert!$B$5/$D29</f>
        <v>792.92892932059522</v>
      </c>
      <c r="K29" s="3">
        <f>'IECC Data-SI'!K29*Convert!$B$7/Convert!$B$5/$D29</f>
        <v>276.7465301553143</v>
      </c>
      <c r="L29" s="3">
        <f>'IECC Data-SI'!L29*Convert!$B$6/Convert!$B$5/$D29</f>
        <v>0</v>
      </c>
      <c r="M29" s="3">
        <f>'IECC Data-SI'!M29*Convert!$B$6/Convert!$B$5/$D29</f>
        <v>525.40663210407899</v>
      </c>
      <c r="N29" s="3">
        <f>'IECC Data-SI'!N29*Convert!$B$6/Convert!$B$5/$D29</f>
        <v>0.77447911571945616</v>
      </c>
      <c r="O29" s="3">
        <f>'IECC Data-SI'!O29*Convert!$B$6/Convert!$B$5/$D29</f>
        <v>0.77447911571945616</v>
      </c>
      <c r="P29" s="3">
        <f>'IECC Data-SI'!P29*Convert!$B$6/Convert!$B$5/$D29</f>
        <v>0</v>
      </c>
      <c r="Q29" s="3">
        <f>'IECC Data-SI'!Q29*Convert!$B$6/Convert!$B$5/$D29</f>
        <v>0</v>
      </c>
      <c r="R29" s="3">
        <f>'IECC Data-SI'!R29*Convert!$B$6/Convert!$B$5/$D29</f>
        <v>0</v>
      </c>
      <c r="S29" s="3">
        <f>'IECC Data-SI'!S29*Convert!$B$6/Convert!$B$5/$D29</f>
        <v>0</v>
      </c>
      <c r="T29" s="3">
        <f>'IECC Data-SI'!T29*Convert!$B$6/Convert!$B$5/$D29</f>
        <v>129.83712108861283</v>
      </c>
      <c r="U29" s="3">
        <f>'IECC Data-SI'!U29*Convert!$B$7/Convert!$B$5/$D29</f>
        <v>176.93775473605274</v>
      </c>
      <c r="V29" s="3">
        <f>'IECC Data-SI'!V29*Convert!$B$6/Convert!$B$5/$D29</f>
        <v>111.71430978077755</v>
      </c>
      <c r="W29" s="3">
        <f>'IECC Data-SI'!W29*Convert!$B$6/Convert!$B$5/$D29</f>
        <v>706.13563641896803</v>
      </c>
      <c r="X29" s="3">
        <f>'IECC Data-SI'!X29*Convert!$B$7/Convert!$B$5/$D29</f>
        <v>6.2207440738204713</v>
      </c>
      <c r="Y29" s="3">
        <f t="shared" si="2"/>
        <v>712.3563804927885</v>
      </c>
      <c r="Z29" s="3">
        <f>'IECC Data-SI'!Z29*Convert!$B$6/Convert!$B$5/$D29</f>
        <v>1343.6524231851924</v>
      </c>
      <c r="AA29" s="3">
        <f>'IECC Data-SI'!AA29*Convert!$B$7/Convert!$B$5/$D29</f>
        <v>1172.9990544197724</v>
      </c>
      <c r="AB29" s="3">
        <f t="shared" si="3"/>
        <v>2516.6514776049648</v>
      </c>
    </row>
    <row r="30" spans="1:28" x14ac:dyDescent="0.25">
      <c r="A30" s="93">
        <f>'IECC Data-SI'!A30</f>
        <v>2009</v>
      </c>
      <c r="B30" s="93" t="str">
        <f>'IECC Data-SI'!B30</f>
        <v>Full Service Restaurant</v>
      </c>
      <c r="C30" s="50" t="str">
        <f>'IECC Data-SI'!C30</f>
        <v>4A</v>
      </c>
      <c r="D30" s="93">
        <f>'IECC Data-SI'!D30</f>
        <v>511.15</v>
      </c>
      <c r="E30" s="3">
        <f>'IECC Data-SI'!E30*Convert!$B$6/Convert!$B$5/$D30</f>
        <v>0</v>
      </c>
      <c r="F30" s="3">
        <f>'IECC Data-SI'!F30*Convert!$B$7/Convert!$B$5/$D30</f>
        <v>213.48462616974797</v>
      </c>
      <c r="G30" s="3">
        <f>'IECC Data-SI'!G30*Convert!$B$6/Convert!$B$5/$D30</f>
        <v>297.74419337659089</v>
      </c>
      <c r="H30" s="3">
        <f>'IECC Data-SI'!H30*Convert!$B$6/Convert!$B$5/$D30</f>
        <v>275.66293325507837</v>
      </c>
      <c r="I30" s="3">
        <f>'IECC Data-SI'!I30*Convert!$B$6/Convert!$B$5/$D30</f>
        <v>66.226569717521485</v>
      </c>
      <c r="J30" s="3">
        <f>'IECC Data-SI'!J30*Convert!$B$6/Convert!$B$5/$D30</f>
        <v>792.92892932059522</v>
      </c>
      <c r="K30" s="3">
        <f>'IECC Data-SI'!K30*Convert!$B$7/Convert!$B$5/$D30</f>
        <v>276.7465301553143</v>
      </c>
      <c r="L30" s="3">
        <f>'IECC Data-SI'!L30*Convert!$B$6/Convert!$B$5/$D30</f>
        <v>0</v>
      </c>
      <c r="M30" s="3">
        <f>'IECC Data-SI'!M30*Convert!$B$6/Convert!$B$5/$D30</f>
        <v>524.99357657569533</v>
      </c>
      <c r="N30" s="3">
        <f>'IECC Data-SI'!N30*Convert!$B$6/Convert!$B$5/$D30</f>
        <v>0.77447911571945616</v>
      </c>
      <c r="O30" s="3">
        <f>'IECC Data-SI'!O30*Convert!$B$6/Convert!$B$5/$D30</f>
        <v>0.77447911571945616</v>
      </c>
      <c r="P30" s="3">
        <f>'IECC Data-SI'!P30*Convert!$B$6/Convert!$B$5/$D30</f>
        <v>0</v>
      </c>
      <c r="Q30" s="3">
        <f>'IECC Data-SI'!Q30*Convert!$B$6/Convert!$B$5/$D30</f>
        <v>0</v>
      </c>
      <c r="R30" s="3">
        <f>'IECC Data-SI'!R30*Convert!$B$6/Convert!$B$5/$D30</f>
        <v>0</v>
      </c>
      <c r="S30" s="3">
        <f>'IECC Data-SI'!S30*Convert!$B$6/Convert!$B$5/$D30</f>
        <v>0</v>
      </c>
      <c r="T30" s="3">
        <f>'IECC Data-SI'!T30*Convert!$B$6/Convert!$B$5/$D30</f>
        <v>129.92317432369276</v>
      </c>
      <c r="U30" s="3">
        <f>'IECC Data-SI'!U30*Convert!$B$7/Convert!$B$5/$D30</f>
        <v>192.38357951025466</v>
      </c>
      <c r="V30" s="3">
        <f>'IECC Data-SI'!V30*Convert!$B$6/Convert!$B$5/$D30</f>
        <v>107.92796743726021</v>
      </c>
      <c r="W30" s="3">
        <f>'IECC Data-SI'!W30*Convert!$B$6/Convert!$B$5/$D30</f>
        <v>822.73776995228627</v>
      </c>
      <c r="X30" s="3">
        <f>'IECC Data-SI'!X30*Convert!$B$7/Convert!$B$5/$D30</f>
        <v>213.48462616974797</v>
      </c>
      <c r="Y30" s="3">
        <f t="shared" si="2"/>
        <v>1036.2223961220343</v>
      </c>
      <c r="Z30" s="3">
        <f>'IECC Data-SI'!Z30*Convert!$B$6/Convert!$B$5/$D30</f>
        <v>1994.3181442716316</v>
      </c>
      <c r="AA30" s="3">
        <f>'IECC Data-SI'!AA30*Convert!$B$7/Convert!$B$5/$D30</f>
        <v>1434.3292140815377</v>
      </c>
      <c r="AB30" s="3">
        <f t="shared" si="3"/>
        <v>3428.6473583531692</v>
      </c>
    </row>
    <row r="31" spans="1:28" x14ac:dyDescent="0.25">
      <c r="A31" s="93">
        <f>'IECC Data-SI'!A31</f>
        <v>2009</v>
      </c>
      <c r="B31" s="93" t="str">
        <f>'IECC Data-SI'!B31</f>
        <v>Full Service Restaurant</v>
      </c>
      <c r="C31" s="50" t="str">
        <f>'IECC Data-SI'!C31</f>
        <v>4B</v>
      </c>
      <c r="D31" s="93">
        <f>'IECC Data-SI'!D31</f>
        <v>511.15</v>
      </c>
      <c r="E31" s="3">
        <f>'IECC Data-SI'!E31*Convert!$B$6/Convert!$B$5/$D31</f>
        <v>0</v>
      </c>
      <c r="F31" s="3">
        <f>'IECC Data-SI'!F31*Convert!$B$7/Convert!$B$5/$D31</f>
        <v>78.460312802286779</v>
      </c>
      <c r="G31" s="3">
        <f>'IECC Data-SI'!G31*Convert!$B$6/Convert!$B$5/$D31</f>
        <v>273.61486626017586</v>
      </c>
      <c r="H31" s="3">
        <f>'IECC Data-SI'!H31*Convert!$B$6/Convert!$B$5/$D31</f>
        <v>275.66293325507837</v>
      </c>
      <c r="I31" s="3">
        <f>'IECC Data-SI'!I31*Convert!$B$6/Convert!$B$5/$D31</f>
        <v>66.278201658569444</v>
      </c>
      <c r="J31" s="3">
        <f>'IECC Data-SI'!J31*Convert!$B$6/Convert!$B$5/$D31</f>
        <v>792.92892932059522</v>
      </c>
      <c r="K31" s="3">
        <f>'IECC Data-SI'!K31*Convert!$B$7/Convert!$B$5/$D31</f>
        <v>276.7465301553143</v>
      </c>
      <c r="L31" s="3">
        <f>'IECC Data-SI'!L31*Convert!$B$6/Convert!$B$5/$D31</f>
        <v>0</v>
      </c>
      <c r="M31" s="3">
        <f>'IECC Data-SI'!M31*Convert!$B$6/Convert!$B$5/$D31</f>
        <v>621.02898692490794</v>
      </c>
      <c r="N31" s="3">
        <f>'IECC Data-SI'!N31*Convert!$B$6/Convert!$B$5/$D31</f>
        <v>0.77447911571945616</v>
      </c>
      <c r="O31" s="3">
        <f>'IECC Data-SI'!O31*Convert!$B$6/Convert!$B$5/$D31</f>
        <v>0.77447911571945616</v>
      </c>
      <c r="P31" s="3">
        <f>'IECC Data-SI'!P31*Convert!$B$6/Convert!$B$5/$D31</f>
        <v>0</v>
      </c>
      <c r="Q31" s="3">
        <f>'IECC Data-SI'!Q31*Convert!$B$6/Convert!$B$5/$D31</f>
        <v>0</v>
      </c>
      <c r="R31" s="3">
        <f>'IECC Data-SI'!R31*Convert!$B$6/Convert!$B$5/$D31</f>
        <v>0</v>
      </c>
      <c r="S31" s="3">
        <f>'IECC Data-SI'!S31*Convert!$B$6/Convert!$B$5/$D31</f>
        <v>0</v>
      </c>
      <c r="T31" s="3">
        <f>'IECC Data-SI'!T31*Convert!$B$6/Convert!$B$5/$D31</f>
        <v>129.88875302966079</v>
      </c>
      <c r="U31" s="3">
        <f>'IECC Data-SI'!U31*Convert!$B$7/Convert!$B$5/$D31</f>
        <v>187.24675296444838</v>
      </c>
      <c r="V31" s="3">
        <f>'IECC Data-SI'!V31*Convert!$B$6/Convert!$B$5/$D31</f>
        <v>108.34102296564393</v>
      </c>
      <c r="W31" s="3">
        <f>'IECC Data-SI'!W31*Convert!$B$6/Convert!$B$5/$D31</f>
        <v>894.64385318508357</v>
      </c>
      <c r="X31" s="3">
        <f>'IECC Data-SI'!X31*Convert!$B$7/Convert!$B$5/$D31</f>
        <v>78.460312802286779</v>
      </c>
      <c r="Y31" s="3">
        <f t="shared" si="2"/>
        <v>973.10416598737038</v>
      </c>
      <c r="Z31" s="3">
        <f>'IECC Data-SI'!Z31*Convert!$B$6/Convert!$B$5/$D31</f>
        <v>1584.8252198202313</v>
      </c>
      <c r="AA31" s="3">
        <f>'IECC Data-SI'!AA31*Convert!$B$7/Convert!$B$5/$D31</f>
        <v>1318.91556077255</v>
      </c>
      <c r="AB31" s="3">
        <f t="shared" si="3"/>
        <v>2903.7407805927814</v>
      </c>
    </row>
    <row r="32" spans="1:28" x14ac:dyDescent="0.25">
      <c r="A32" s="93">
        <f>'IECC Data-SI'!A32</f>
        <v>2009</v>
      </c>
      <c r="B32" s="93" t="str">
        <f>'IECC Data-SI'!B32</f>
        <v>Full Service Restaurant</v>
      </c>
      <c r="C32" s="50" t="str">
        <f>'IECC Data-SI'!C32</f>
        <v>4C</v>
      </c>
      <c r="D32" s="93">
        <f>'IECC Data-SI'!D32</f>
        <v>511.15</v>
      </c>
      <c r="E32" s="3">
        <f>'IECC Data-SI'!E32*Convert!$B$6/Convert!$B$5/$D32</f>
        <v>0</v>
      </c>
      <c r="F32" s="3">
        <f>'IECC Data-SI'!F32*Convert!$B$7/Convert!$B$5/$D32</f>
        <v>122.4591172410795</v>
      </c>
      <c r="G32" s="3">
        <f>'IECC Data-SI'!G32*Convert!$B$6/Convert!$B$5/$D32</f>
        <v>77.275805101785735</v>
      </c>
      <c r="H32" s="3">
        <f>'IECC Data-SI'!H32*Convert!$B$6/Convert!$B$5/$D32</f>
        <v>275.66293325507837</v>
      </c>
      <c r="I32" s="3">
        <f>'IECC Data-SI'!I32*Convert!$B$6/Convert!$B$5/$D32</f>
        <v>66.157727129457541</v>
      </c>
      <c r="J32" s="3">
        <f>'IECC Data-SI'!J32*Convert!$B$6/Convert!$B$5/$D32</f>
        <v>792.92892932059522</v>
      </c>
      <c r="K32" s="3">
        <f>'IECC Data-SI'!K32*Convert!$B$7/Convert!$B$5/$D32</f>
        <v>276.7465301553143</v>
      </c>
      <c r="L32" s="3">
        <f>'IECC Data-SI'!L32*Convert!$B$6/Convert!$B$5/$D32</f>
        <v>0</v>
      </c>
      <c r="M32" s="3">
        <f>'IECC Data-SI'!M32*Convert!$B$6/Convert!$B$5/$D32</f>
        <v>512.37817231297618</v>
      </c>
      <c r="N32" s="3">
        <f>'IECC Data-SI'!N32*Convert!$B$6/Convert!$B$5/$D32</f>
        <v>0.77447911571945616</v>
      </c>
      <c r="O32" s="3">
        <f>'IECC Data-SI'!O32*Convert!$B$6/Convert!$B$5/$D32</f>
        <v>0.77447911571945616</v>
      </c>
      <c r="P32" s="3">
        <f>'IECC Data-SI'!P32*Convert!$B$6/Convert!$B$5/$D32</f>
        <v>0</v>
      </c>
      <c r="Q32" s="3">
        <f>'IECC Data-SI'!Q32*Convert!$B$6/Convert!$B$5/$D32</f>
        <v>0</v>
      </c>
      <c r="R32" s="3">
        <f>'IECC Data-SI'!R32*Convert!$B$6/Convert!$B$5/$D32</f>
        <v>0</v>
      </c>
      <c r="S32" s="3">
        <f>'IECC Data-SI'!S32*Convert!$B$6/Convert!$B$5/$D32</f>
        <v>0</v>
      </c>
      <c r="T32" s="3">
        <f>'IECC Data-SI'!T32*Convert!$B$6/Convert!$B$5/$D32</f>
        <v>129.95759561772476</v>
      </c>
      <c r="U32" s="3">
        <f>'IECC Data-SI'!U32*Convert!$B$7/Convert!$B$5/$D32</f>
        <v>197.87385742389165</v>
      </c>
      <c r="V32" s="3">
        <f>'IECC Data-SI'!V32*Convert!$B$6/Convert!$B$5/$D32</f>
        <v>106.75764344017303</v>
      </c>
      <c r="W32" s="3">
        <f>'IECC Data-SI'!W32*Convert!$B$6/Convert!$B$5/$D32</f>
        <v>589.6539774147617</v>
      </c>
      <c r="X32" s="3">
        <f>'IECC Data-SI'!X32*Convert!$B$7/Convert!$B$5/$D32</f>
        <v>122.4591172410795</v>
      </c>
      <c r="Y32" s="3">
        <f t="shared" si="2"/>
        <v>712.11309465584122</v>
      </c>
      <c r="Z32" s="3">
        <f>'IECC Data-SI'!Z32*Convert!$B$6/Convert!$B$5/$D32</f>
        <v>1744.419549599487</v>
      </c>
      <c r="AA32" s="3">
        <f>'IECC Data-SI'!AA32*Convert!$B$7/Convert!$B$5/$D32</f>
        <v>1268.5899768495876</v>
      </c>
      <c r="AB32" s="3">
        <f t="shared" si="3"/>
        <v>3013.0095264490747</v>
      </c>
    </row>
    <row r="33" spans="1:28" x14ac:dyDescent="0.25">
      <c r="A33" s="93">
        <f>'IECC Data-SI'!A33</f>
        <v>2009</v>
      </c>
      <c r="B33" s="93" t="str">
        <f>'IECC Data-SI'!B33</f>
        <v>Full Service Restaurant</v>
      </c>
      <c r="C33" s="50" t="str">
        <f>'IECC Data-SI'!C33</f>
        <v>5A</v>
      </c>
      <c r="D33" s="93">
        <f>'IECC Data-SI'!D33</f>
        <v>511.15</v>
      </c>
      <c r="E33" s="3">
        <f>'IECC Data-SI'!E33*Convert!$B$6/Convert!$B$5/$D33</f>
        <v>0</v>
      </c>
      <c r="F33" s="3">
        <f>'IECC Data-SI'!F33*Convert!$B$7/Convert!$B$5/$D33</f>
        <v>354.61186648841942</v>
      </c>
      <c r="G33" s="3">
        <f>'IECC Data-SI'!G33*Convert!$B$6/Convert!$B$5/$D33</f>
        <v>168.50944493353768</v>
      </c>
      <c r="H33" s="3">
        <f>'IECC Data-SI'!H33*Convert!$B$6/Convert!$B$5/$D33</f>
        <v>275.66293325507837</v>
      </c>
      <c r="I33" s="3">
        <f>'IECC Data-SI'!I33*Convert!$B$6/Convert!$B$5/$D33</f>
        <v>66.243780364537486</v>
      </c>
      <c r="J33" s="3">
        <f>'IECC Data-SI'!J33*Convert!$B$6/Convert!$B$5/$D33</f>
        <v>792.92892932059522</v>
      </c>
      <c r="K33" s="3">
        <f>'IECC Data-SI'!K33*Convert!$B$7/Convert!$B$5/$D33</f>
        <v>276.7465301553143</v>
      </c>
      <c r="L33" s="3">
        <f>'IECC Data-SI'!L33*Convert!$B$6/Convert!$B$5/$D33</f>
        <v>0</v>
      </c>
      <c r="M33" s="3">
        <f>'IECC Data-SI'!M33*Convert!$B$6/Convert!$B$5/$D33</f>
        <v>515.1146651885183</v>
      </c>
      <c r="N33" s="3">
        <f>'IECC Data-SI'!N33*Convert!$B$6/Convert!$B$5/$D33</f>
        <v>0.77447911571945616</v>
      </c>
      <c r="O33" s="3">
        <f>'IECC Data-SI'!O33*Convert!$B$6/Convert!$B$5/$D33</f>
        <v>0.77447911571945616</v>
      </c>
      <c r="P33" s="3">
        <f>'IECC Data-SI'!P33*Convert!$B$6/Convert!$B$5/$D33</f>
        <v>0</v>
      </c>
      <c r="Q33" s="3">
        <f>'IECC Data-SI'!Q33*Convert!$B$6/Convert!$B$5/$D33</f>
        <v>0</v>
      </c>
      <c r="R33" s="3">
        <f>'IECC Data-SI'!R33*Convert!$B$6/Convert!$B$5/$D33</f>
        <v>0</v>
      </c>
      <c r="S33" s="3">
        <f>'IECC Data-SI'!S33*Convert!$B$6/Convert!$B$5/$D33</f>
        <v>0</v>
      </c>
      <c r="T33" s="3">
        <f>'IECC Data-SI'!T33*Convert!$B$6/Convert!$B$5/$D33</f>
        <v>129.97480626474072</v>
      </c>
      <c r="U33" s="3">
        <f>'IECC Data-SI'!U33*Convert!$B$7/Convert!$B$5/$D33</f>
        <v>207.47595291662594</v>
      </c>
      <c r="V33" s="3">
        <f>'IECC Data-SI'!V33*Convert!$B$6/Convert!$B$5/$D33</f>
        <v>106.34458791178933</v>
      </c>
      <c r="W33" s="3">
        <f>'IECC Data-SI'!W33*Convert!$B$6/Convert!$B$5/$D33</f>
        <v>683.62411012205598</v>
      </c>
      <c r="X33" s="3">
        <f>'IECC Data-SI'!X33*Convert!$B$7/Convert!$B$5/$D33</f>
        <v>354.61186648841942</v>
      </c>
      <c r="Y33" s="3">
        <f t="shared" si="2"/>
        <v>1038.2359766104755</v>
      </c>
      <c r="Z33" s="3">
        <f>'IECC Data-SI'!Z33*Convert!$B$6/Convert!$B$5/$D33</f>
        <v>2450.7100818415993</v>
      </c>
      <c r="AA33" s="3">
        <f>'IECC Data-SI'!AA33*Convert!$B$7/Convert!$B$5/$D33</f>
        <v>1542.3969697957766</v>
      </c>
      <c r="AB33" s="3">
        <f t="shared" si="3"/>
        <v>3993.1070516373757</v>
      </c>
    </row>
    <row r="34" spans="1:28" x14ac:dyDescent="0.25">
      <c r="A34" s="93">
        <f>'IECC Data-SI'!A34</f>
        <v>2009</v>
      </c>
      <c r="B34" s="93" t="str">
        <f>'IECC Data-SI'!B34</f>
        <v>Full Service Restaurant</v>
      </c>
      <c r="C34" s="50" t="str">
        <f>'IECC Data-SI'!C34</f>
        <v>5B</v>
      </c>
      <c r="D34" s="93">
        <f>'IECC Data-SI'!D34</f>
        <v>511.15</v>
      </c>
      <c r="E34" s="3">
        <f>'IECC Data-SI'!E34*Convert!$B$6/Convert!$B$5/$D34</f>
        <v>0</v>
      </c>
      <c r="F34" s="3">
        <f>'IECC Data-SI'!F34*Convert!$B$7/Convert!$B$5/$D34</f>
        <v>192.17739954568677</v>
      </c>
      <c r="G34" s="3">
        <f>'IECC Data-SI'!G34*Convert!$B$6/Convert!$B$5/$D34</f>
        <v>187.50999923918832</v>
      </c>
      <c r="H34" s="3">
        <f>'IECC Data-SI'!H34*Convert!$B$6/Convert!$B$5/$D34</f>
        <v>275.66293325507837</v>
      </c>
      <c r="I34" s="3">
        <f>'IECC Data-SI'!I34*Convert!$B$6/Convert!$B$5/$D34</f>
        <v>66.260991011553472</v>
      </c>
      <c r="J34" s="3">
        <f>'IECC Data-SI'!J34*Convert!$B$6/Convert!$B$5/$D34</f>
        <v>792.92892932059522</v>
      </c>
      <c r="K34" s="3">
        <f>'IECC Data-SI'!K34*Convert!$B$7/Convert!$B$5/$D34</f>
        <v>276.7465301553143</v>
      </c>
      <c r="L34" s="3">
        <f>'IECC Data-SI'!L34*Convert!$B$6/Convert!$B$5/$D34</f>
        <v>0</v>
      </c>
      <c r="M34" s="3">
        <f>'IECC Data-SI'!M34*Convert!$B$6/Convert!$B$5/$D34</f>
        <v>609.8936983055637</v>
      </c>
      <c r="N34" s="3">
        <f>'IECC Data-SI'!N34*Convert!$B$6/Convert!$B$5/$D34</f>
        <v>0.77447911571945616</v>
      </c>
      <c r="O34" s="3">
        <f>'IECC Data-SI'!O34*Convert!$B$6/Convert!$B$5/$D34</f>
        <v>0.77447911571945616</v>
      </c>
      <c r="P34" s="3">
        <f>'IECC Data-SI'!P34*Convert!$B$6/Convert!$B$5/$D34</f>
        <v>0</v>
      </c>
      <c r="Q34" s="3">
        <f>'IECC Data-SI'!Q34*Convert!$B$6/Convert!$B$5/$D34</f>
        <v>0</v>
      </c>
      <c r="R34" s="3">
        <f>'IECC Data-SI'!R34*Convert!$B$6/Convert!$B$5/$D34</f>
        <v>0</v>
      </c>
      <c r="S34" s="3">
        <f>'IECC Data-SI'!S34*Convert!$B$6/Convert!$B$5/$D34</f>
        <v>0</v>
      </c>
      <c r="T34" s="3">
        <f>'IECC Data-SI'!T34*Convert!$B$6/Convert!$B$5/$D34</f>
        <v>129.94038497070875</v>
      </c>
      <c r="U34" s="3">
        <f>'IECC Data-SI'!U34*Convert!$B$7/Convert!$B$5/$D34</f>
        <v>203.15206451683028</v>
      </c>
      <c r="V34" s="3">
        <f>'IECC Data-SI'!V34*Convert!$B$6/Convert!$B$5/$D34</f>
        <v>106.80927538122098</v>
      </c>
      <c r="W34" s="3">
        <f>'IECC Data-SI'!W34*Convert!$B$6/Convert!$B$5/$D34</f>
        <v>797.40369754475205</v>
      </c>
      <c r="X34" s="3">
        <f>'IECC Data-SI'!X34*Convert!$B$7/Convert!$B$5/$D34</f>
        <v>192.17739954568677</v>
      </c>
      <c r="Y34" s="3">
        <f t="shared" si="2"/>
        <v>989.58109709043879</v>
      </c>
      <c r="Z34" s="3">
        <f>'IECC Data-SI'!Z34*Convert!$B$6/Convert!$B$5/$D34</f>
        <v>1963.5110861130129</v>
      </c>
      <c r="AA34" s="3">
        <f>'IECC Data-SI'!AA34*Convert!$B$7/Convert!$B$5/$D34</f>
        <v>1414.7303357353246</v>
      </c>
      <c r="AB34" s="3">
        <f t="shared" si="3"/>
        <v>3378.2414218483373</v>
      </c>
    </row>
    <row r="35" spans="1:28" x14ac:dyDescent="0.25">
      <c r="A35" s="93">
        <f>'IECC Data-SI'!A35</f>
        <v>2009</v>
      </c>
      <c r="B35" s="93" t="str">
        <f>'IECC Data-SI'!B35</f>
        <v>Full Service Restaurant</v>
      </c>
      <c r="C35" s="50" t="str">
        <f>'IECC Data-SI'!C35</f>
        <v>5C</v>
      </c>
      <c r="D35" s="93">
        <f>'IECC Data-SI'!D35</f>
        <v>511.15</v>
      </c>
      <c r="E35" s="3">
        <f>'IECC Data-SI'!E35*Convert!$B$6/Convert!$B$5/$D35</f>
        <v>0</v>
      </c>
      <c r="F35" s="3">
        <f>'IECC Data-SI'!F35*Convert!$B$7/Convert!$B$5/$D35</f>
        <v>172.61975719238754</v>
      </c>
      <c r="G35" s="3">
        <f>'IECC Data-SI'!G35*Convert!$B$6/Convert!$B$5/$D35</f>
        <v>28.569674046539941</v>
      </c>
      <c r="H35" s="3">
        <f>'IECC Data-SI'!H35*Convert!$B$6/Convert!$B$5/$D35</f>
        <v>275.66293325507837</v>
      </c>
      <c r="I35" s="3">
        <f>'IECC Data-SI'!I35*Convert!$B$6/Convert!$B$5/$D35</f>
        <v>66.157727129457541</v>
      </c>
      <c r="J35" s="3">
        <f>'IECC Data-SI'!J35*Convert!$B$6/Convert!$B$5/$D35</f>
        <v>792.92892932059522</v>
      </c>
      <c r="K35" s="3">
        <f>'IECC Data-SI'!K35*Convert!$B$7/Convert!$B$5/$D35</f>
        <v>276.7465301553143</v>
      </c>
      <c r="L35" s="3">
        <f>'IECC Data-SI'!L35*Convert!$B$6/Convert!$B$5/$D35</f>
        <v>0</v>
      </c>
      <c r="M35" s="3">
        <f>'IECC Data-SI'!M35*Convert!$B$6/Convert!$B$5/$D35</f>
        <v>487.56041931592171</v>
      </c>
      <c r="N35" s="3">
        <f>'IECC Data-SI'!N35*Convert!$B$6/Convert!$B$5/$D35</f>
        <v>0.77447911571945616</v>
      </c>
      <c r="O35" s="3">
        <f>'IECC Data-SI'!O35*Convert!$B$6/Convert!$B$5/$D35</f>
        <v>0.77447911571945616</v>
      </c>
      <c r="P35" s="3">
        <f>'IECC Data-SI'!P35*Convert!$B$6/Convert!$B$5/$D35</f>
        <v>0</v>
      </c>
      <c r="Q35" s="3">
        <f>'IECC Data-SI'!Q35*Convert!$B$6/Convert!$B$5/$D35</f>
        <v>0</v>
      </c>
      <c r="R35" s="3">
        <f>'IECC Data-SI'!R35*Convert!$B$6/Convert!$B$5/$D35</f>
        <v>0</v>
      </c>
      <c r="S35" s="3">
        <f>'IECC Data-SI'!S35*Convert!$B$6/Convert!$B$5/$D35</f>
        <v>0</v>
      </c>
      <c r="T35" s="3">
        <f>'IECC Data-SI'!T35*Convert!$B$6/Convert!$B$5/$D35</f>
        <v>130.00922755877272</v>
      </c>
      <c r="U35" s="3">
        <f>'IECC Data-SI'!U35*Convert!$B$7/Convert!$B$5/$D35</f>
        <v>206.50985251122199</v>
      </c>
      <c r="V35" s="3">
        <f>'IECC Data-SI'!V35*Convert!$B$6/Convert!$B$5/$D35</f>
        <v>105.34637038486203</v>
      </c>
      <c r="W35" s="3">
        <f>'IECC Data-SI'!W35*Convert!$B$6/Convert!$B$5/$D35</f>
        <v>516.13009336246159</v>
      </c>
      <c r="X35" s="3">
        <f>'IECC Data-SI'!X35*Convert!$B$7/Convert!$B$5/$D35</f>
        <v>172.61975719238754</v>
      </c>
      <c r="Y35" s="3">
        <f t="shared" si="2"/>
        <v>688.7498505548491</v>
      </c>
      <c r="Z35" s="3">
        <f>'IECC Data-SI'!Z35*Convert!$B$6/Convert!$B$5/$D35</f>
        <v>1916.1990174660625</v>
      </c>
      <c r="AA35" s="3">
        <f>'IECC Data-SI'!AA35*Convert!$B$7/Convert!$B$5/$D35</f>
        <v>1301.7554968643692</v>
      </c>
      <c r="AB35" s="3">
        <f t="shared" si="3"/>
        <v>3217.9545143304317</v>
      </c>
    </row>
    <row r="36" spans="1:28" x14ac:dyDescent="0.25">
      <c r="A36" s="93">
        <f>'IECC Data-SI'!A36</f>
        <v>2009</v>
      </c>
      <c r="B36" s="93" t="str">
        <f>'IECC Data-SI'!B36</f>
        <v>Full Service Restaurant</v>
      </c>
      <c r="C36" s="50" t="str">
        <f>'IECC Data-SI'!C36</f>
        <v>6A</v>
      </c>
      <c r="D36" s="93">
        <f>'IECC Data-SI'!D36</f>
        <v>511.15</v>
      </c>
      <c r="E36" s="3">
        <f>'IECC Data-SI'!E36*Convert!$B$6/Convert!$B$5/$D36</f>
        <v>0</v>
      </c>
      <c r="F36" s="3">
        <f>'IECC Data-SI'!F36*Convert!$B$7/Convert!$B$5/$D36</f>
        <v>520.20383231710639</v>
      </c>
      <c r="G36" s="3">
        <f>'IECC Data-SI'!G36*Convert!$B$6/Convert!$B$5/$D36</f>
        <v>187.44115665112437</v>
      </c>
      <c r="H36" s="3">
        <f>'IECC Data-SI'!H36*Convert!$B$6/Convert!$B$5/$D36</f>
        <v>275.66293325507837</v>
      </c>
      <c r="I36" s="3">
        <f>'IECC Data-SI'!I36*Convert!$B$6/Convert!$B$5/$D36</f>
        <v>66.226569717521485</v>
      </c>
      <c r="J36" s="3">
        <f>'IECC Data-SI'!J36*Convert!$B$6/Convert!$B$5/$D36</f>
        <v>792.92892932059522</v>
      </c>
      <c r="K36" s="3">
        <f>'IECC Data-SI'!K36*Convert!$B$7/Convert!$B$5/$D36</f>
        <v>276.7465301553143</v>
      </c>
      <c r="L36" s="3">
        <f>'IECC Data-SI'!L36*Convert!$B$6/Convert!$B$5/$D36</f>
        <v>0</v>
      </c>
      <c r="M36" s="3">
        <f>'IECC Data-SI'!M36*Convert!$B$6/Convert!$B$5/$D36</f>
        <v>533.59890008368939</v>
      </c>
      <c r="N36" s="3">
        <f>'IECC Data-SI'!N36*Convert!$B$6/Convert!$B$5/$D36</f>
        <v>0.77447911571945616</v>
      </c>
      <c r="O36" s="3">
        <f>'IECC Data-SI'!O36*Convert!$B$6/Convert!$B$5/$D36</f>
        <v>0.77447911571945616</v>
      </c>
      <c r="P36" s="3">
        <f>'IECC Data-SI'!P36*Convert!$B$6/Convert!$B$5/$D36</f>
        <v>0</v>
      </c>
      <c r="Q36" s="3">
        <f>'IECC Data-SI'!Q36*Convert!$B$6/Convert!$B$5/$D36</f>
        <v>0</v>
      </c>
      <c r="R36" s="3">
        <f>'IECC Data-SI'!R36*Convert!$B$6/Convert!$B$5/$D36</f>
        <v>0</v>
      </c>
      <c r="S36" s="3">
        <f>'IECC Data-SI'!S36*Convert!$B$6/Convert!$B$5/$D36</f>
        <v>0</v>
      </c>
      <c r="T36" s="3">
        <f>'IECC Data-SI'!T36*Convert!$B$6/Convert!$B$5/$D36</f>
        <v>129.97480626474072</v>
      </c>
      <c r="U36" s="3">
        <f>'IECC Data-SI'!U36*Convert!$B$7/Convert!$B$5/$D36</f>
        <v>218.58610757877125</v>
      </c>
      <c r="V36" s="3">
        <f>'IECC Data-SI'!V36*Convert!$B$6/Convert!$B$5/$D36</f>
        <v>105.93153238340561</v>
      </c>
      <c r="W36" s="3">
        <f>'IECC Data-SI'!W36*Convert!$B$6/Convert!$B$5/$D36</f>
        <v>721.04005673481367</v>
      </c>
      <c r="X36" s="3">
        <f>'IECC Data-SI'!X36*Convert!$B$7/Convert!$B$5/$D36</f>
        <v>520.20383231710639</v>
      </c>
      <c r="Y36" s="3">
        <f t="shared" si="2"/>
        <v>1241.2438890519202</v>
      </c>
      <c r="Z36" s="3">
        <f>'IECC Data-SI'!Z36*Convert!$B$6/Convert!$B$5/$D36</f>
        <v>2966.9606497331729</v>
      </c>
      <c r="AA36" s="3">
        <f>'IECC Data-SI'!AA36*Convert!$B$7/Convert!$B$5/$D36</f>
        <v>1731.7585401110784</v>
      </c>
      <c r="AB36" s="3">
        <f t="shared" si="3"/>
        <v>4698.7191898442516</v>
      </c>
    </row>
    <row r="37" spans="1:28" x14ac:dyDescent="0.25">
      <c r="A37" s="93">
        <f>'IECC Data-SI'!A37</f>
        <v>2009</v>
      </c>
      <c r="B37" s="93" t="str">
        <f>'IECC Data-SI'!B37</f>
        <v>Full Service Restaurant</v>
      </c>
      <c r="C37" s="50" t="str">
        <f>'IECC Data-SI'!C37</f>
        <v>6B</v>
      </c>
      <c r="D37" s="93">
        <f>'IECC Data-SI'!D37</f>
        <v>511.15</v>
      </c>
      <c r="E37" s="3">
        <f>'IECC Data-SI'!E37*Convert!$B$6/Convert!$B$5/$D37</f>
        <v>0</v>
      </c>
      <c r="F37" s="3">
        <f>'IECC Data-SI'!F37*Convert!$B$7/Convert!$B$5/$D37</f>
        <v>343.48993011401308</v>
      </c>
      <c r="G37" s="3">
        <f>'IECC Data-SI'!G37*Convert!$B$6/Convert!$B$5/$D37</f>
        <v>120.99084852239504</v>
      </c>
      <c r="H37" s="3">
        <f>'IECC Data-SI'!H37*Convert!$B$6/Convert!$B$5/$D37</f>
        <v>275.66293325507837</v>
      </c>
      <c r="I37" s="3">
        <f>'IECC Data-SI'!I37*Convert!$B$6/Convert!$B$5/$D37</f>
        <v>66.174937776473527</v>
      </c>
      <c r="J37" s="3">
        <f>'IECC Data-SI'!J37*Convert!$B$6/Convert!$B$5/$D37</f>
        <v>792.92892932059522</v>
      </c>
      <c r="K37" s="3">
        <f>'IECC Data-SI'!K37*Convert!$B$7/Convert!$B$5/$D37</f>
        <v>276.7465301553143</v>
      </c>
      <c r="L37" s="3">
        <f>'IECC Data-SI'!L37*Convert!$B$6/Convert!$B$5/$D37</f>
        <v>0</v>
      </c>
      <c r="M37" s="3">
        <f>'IECC Data-SI'!M37*Convert!$B$6/Convert!$B$5/$D37</f>
        <v>576.47062180051523</v>
      </c>
      <c r="N37" s="3">
        <f>'IECC Data-SI'!N37*Convert!$B$6/Convert!$B$5/$D37</f>
        <v>0.77447911571945616</v>
      </c>
      <c r="O37" s="3">
        <f>'IECC Data-SI'!O37*Convert!$B$6/Convert!$B$5/$D37</f>
        <v>0.77447911571945616</v>
      </c>
      <c r="P37" s="3">
        <f>'IECC Data-SI'!P37*Convert!$B$6/Convert!$B$5/$D37</f>
        <v>0</v>
      </c>
      <c r="Q37" s="3">
        <f>'IECC Data-SI'!Q37*Convert!$B$6/Convert!$B$5/$D37</f>
        <v>0</v>
      </c>
      <c r="R37" s="3">
        <f>'IECC Data-SI'!R37*Convert!$B$6/Convert!$B$5/$D37</f>
        <v>0</v>
      </c>
      <c r="S37" s="3">
        <f>'IECC Data-SI'!S37*Convert!$B$6/Convert!$B$5/$D37</f>
        <v>0</v>
      </c>
      <c r="T37" s="3">
        <f>'IECC Data-SI'!T37*Convert!$B$6/Convert!$B$5/$D37</f>
        <v>129.97480626474072</v>
      </c>
      <c r="U37" s="3">
        <f>'IECC Data-SI'!U37*Convert!$B$7/Convert!$B$5/$D37</f>
        <v>215.77616920451709</v>
      </c>
      <c r="V37" s="3">
        <f>'IECC Data-SI'!V37*Convert!$B$6/Convert!$B$5/$D37</f>
        <v>105.22589585575011</v>
      </c>
      <c r="W37" s="3">
        <f>'IECC Data-SI'!W37*Convert!$B$6/Convert!$B$5/$D37</f>
        <v>697.46147032291015</v>
      </c>
      <c r="X37" s="3">
        <f>'IECC Data-SI'!X37*Convert!$B$7/Convert!$B$5/$D37</f>
        <v>343.48993011401308</v>
      </c>
      <c r="Y37" s="3">
        <f t="shared" si="2"/>
        <v>1040.9514004369232</v>
      </c>
      <c r="Z37" s="3">
        <f>'IECC Data-SI'!Z37*Convert!$B$6/Convert!$B$5/$D37</f>
        <v>2442.4661819209409</v>
      </c>
      <c r="AA37" s="3">
        <f>'IECC Data-SI'!AA37*Convert!$B$7/Convert!$B$5/$D37</f>
        <v>1543.9109198213182</v>
      </c>
      <c r="AB37" s="3">
        <f t="shared" si="3"/>
        <v>3986.3771017422591</v>
      </c>
    </row>
    <row r="38" spans="1:28" x14ac:dyDescent="0.25">
      <c r="A38" s="93">
        <f>'IECC Data-SI'!A38</f>
        <v>2009</v>
      </c>
      <c r="B38" s="93" t="str">
        <f>'IECC Data-SI'!B38</f>
        <v>Full Service Restaurant</v>
      </c>
      <c r="C38" s="50" t="str">
        <f>'IECC Data-SI'!C38</f>
        <v>7</v>
      </c>
      <c r="D38" s="93">
        <f>'IECC Data-SI'!D38</f>
        <v>511.15</v>
      </c>
      <c r="E38" s="3">
        <f>'IECC Data-SI'!E38*Convert!$B$6/Convert!$B$5/$D38</f>
        <v>0</v>
      </c>
      <c r="F38" s="3">
        <f>'IECC Data-SI'!F38*Convert!$B$7/Convert!$B$5/$D38</f>
        <v>681.87837881900293</v>
      </c>
      <c r="G38" s="3">
        <f>'IECC Data-SI'!G38*Convert!$B$6/Convert!$B$5/$D38</f>
        <v>168.09638940515393</v>
      </c>
      <c r="H38" s="3">
        <f>'IECC Data-SI'!H38*Convert!$B$6/Convert!$B$5/$D38</f>
        <v>275.66293325507837</v>
      </c>
      <c r="I38" s="3">
        <f>'IECC Data-SI'!I38*Convert!$B$6/Convert!$B$5/$D38</f>
        <v>66.140516482441555</v>
      </c>
      <c r="J38" s="3">
        <f>'IECC Data-SI'!J38*Convert!$B$6/Convert!$B$5/$D38</f>
        <v>792.92892932059522</v>
      </c>
      <c r="K38" s="3">
        <f>'IECC Data-SI'!K38*Convert!$B$7/Convert!$B$5/$D38</f>
        <v>276.7465301553143</v>
      </c>
      <c r="L38" s="3">
        <f>'IECC Data-SI'!L38*Convert!$B$6/Convert!$B$5/$D38</f>
        <v>0</v>
      </c>
      <c r="M38" s="3">
        <f>'IECC Data-SI'!M38*Convert!$B$6/Convert!$B$5/$D38</f>
        <v>528.38407403784493</v>
      </c>
      <c r="N38" s="3">
        <f>'IECC Data-SI'!N38*Convert!$B$6/Convert!$B$5/$D38</f>
        <v>0.77447911571945616</v>
      </c>
      <c r="O38" s="3">
        <f>'IECC Data-SI'!O38*Convert!$B$6/Convert!$B$5/$D38</f>
        <v>0.77447911571945616</v>
      </c>
      <c r="P38" s="3">
        <f>'IECC Data-SI'!P38*Convert!$B$6/Convert!$B$5/$D38</f>
        <v>0</v>
      </c>
      <c r="Q38" s="3">
        <f>'IECC Data-SI'!Q38*Convert!$B$6/Convert!$B$5/$D38</f>
        <v>0</v>
      </c>
      <c r="R38" s="3">
        <f>'IECC Data-SI'!R38*Convert!$B$6/Convert!$B$5/$D38</f>
        <v>0</v>
      </c>
      <c r="S38" s="3">
        <f>'IECC Data-SI'!S38*Convert!$B$6/Convert!$B$5/$D38</f>
        <v>0</v>
      </c>
      <c r="T38" s="3">
        <f>'IECC Data-SI'!T38*Convert!$B$6/Convert!$B$5/$D38</f>
        <v>129.99201691175671</v>
      </c>
      <c r="U38" s="3">
        <f>'IECC Data-SI'!U38*Convert!$B$7/Convert!$B$5/$D38</f>
        <v>231.84053387242278</v>
      </c>
      <c r="V38" s="3">
        <f>'IECC Data-SI'!V38*Convert!$B$6/Convert!$B$5/$D38</f>
        <v>104.9333148564783</v>
      </c>
      <c r="W38" s="3">
        <f>'IECC Data-SI'!W38*Convert!$B$6/Convert!$B$5/$D38</f>
        <v>696.48046344299894</v>
      </c>
      <c r="X38" s="3">
        <f>'IECC Data-SI'!X38*Convert!$B$7/Convert!$B$5/$D38</f>
        <v>681.87837881900293</v>
      </c>
      <c r="Y38" s="3">
        <f t="shared" si="2"/>
        <v>1378.3588422620019</v>
      </c>
      <c r="Z38" s="3">
        <f>'IECC Data-SI'!Z38*Convert!$B$6/Convert!$B$5/$D38</f>
        <v>3478.0480235199498</v>
      </c>
      <c r="AA38" s="3">
        <f>'IECC Data-SI'!AA38*Convert!$B$7/Convert!$B$5/$D38</f>
        <v>1897.9278098405555</v>
      </c>
      <c r="AB38" s="3">
        <f t="shared" si="3"/>
        <v>5375.975833360505</v>
      </c>
    </row>
    <row r="39" spans="1:28" x14ac:dyDescent="0.25">
      <c r="A39" s="93">
        <f>'IECC Data-SI'!A39</f>
        <v>2009</v>
      </c>
      <c r="B39" s="93" t="str">
        <f>'IECC Data-SI'!B39</f>
        <v>Full Service Restaurant</v>
      </c>
      <c r="C39" s="50" t="str">
        <f>'IECC Data-SI'!C39</f>
        <v>8</v>
      </c>
      <c r="D39" s="93">
        <f>'IECC Data-SI'!D39</f>
        <v>511.15</v>
      </c>
      <c r="E39" s="3">
        <f>'IECC Data-SI'!E39*Convert!$B$6/Convert!$B$5/$D39</f>
        <v>0</v>
      </c>
      <c r="F39" s="3">
        <f>'IECC Data-SI'!F39*Convert!$B$7/Convert!$B$5/$D39</f>
        <v>1015.8310128577175</v>
      </c>
      <c r="G39" s="3">
        <f>'IECC Data-SI'!G39*Convert!$B$6/Convert!$B$5/$D39</f>
        <v>65.830724836153777</v>
      </c>
      <c r="H39" s="3">
        <f>'IECC Data-SI'!H39*Convert!$B$6/Convert!$B$5/$D39</f>
        <v>275.66293325507837</v>
      </c>
      <c r="I39" s="3">
        <f>'IECC Data-SI'!I39*Convert!$B$6/Convert!$B$5/$D39</f>
        <v>65.761882248089819</v>
      </c>
      <c r="J39" s="3">
        <f>'IECC Data-SI'!J39*Convert!$B$6/Convert!$B$5/$D39</f>
        <v>792.92892932059522</v>
      </c>
      <c r="K39" s="3">
        <f>'IECC Data-SI'!K39*Convert!$B$7/Convert!$B$5/$D39</f>
        <v>276.7465301553143</v>
      </c>
      <c r="L39" s="3">
        <f>'IECC Data-SI'!L39*Convert!$B$6/Convert!$B$5/$D39</f>
        <v>0</v>
      </c>
      <c r="M39" s="3">
        <f>'IECC Data-SI'!M39*Convert!$B$6/Convert!$B$5/$D39</f>
        <v>510.0891562598498</v>
      </c>
      <c r="N39" s="3">
        <f>'IECC Data-SI'!N39*Convert!$B$6/Convert!$B$5/$D39</f>
        <v>0.77447911571945616</v>
      </c>
      <c r="O39" s="3">
        <f>'IECC Data-SI'!O39*Convert!$B$6/Convert!$B$5/$D39</f>
        <v>0.77447911571945616</v>
      </c>
      <c r="P39" s="3">
        <f>'IECC Data-SI'!P39*Convert!$B$6/Convert!$B$5/$D39</f>
        <v>0</v>
      </c>
      <c r="Q39" s="3">
        <f>'IECC Data-SI'!Q39*Convert!$B$6/Convert!$B$5/$D39</f>
        <v>0</v>
      </c>
      <c r="R39" s="3">
        <f>'IECC Data-SI'!R39*Convert!$B$6/Convert!$B$5/$D39</f>
        <v>0</v>
      </c>
      <c r="S39" s="3">
        <f>'IECC Data-SI'!S39*Convert!$B$6/Convert!$B$5/$D39</f>
        <v>0</v>
      </c>
      <c r="T39" s="3">
        <f>'IECC Data-SI'!T39*Convert!$B$6/Convert!$B$5/$D39</f>
        <v>130.02643820578871</v>
      </c>
      <c r="U39" s="3">
        <f>'IECC Data-SI'!U39*Convert!$B$7/Convert!$B$5/$D39</f>
        <v>249.7075005162651</v>
      </c>
      <c r="V39" s="3">
        <f>'IECC Data-SI'!V39*Convert!$B$6/Convert!$B$5/$D39</f>
        <v>103.21225015487953</v>
      </c>
      <c r="W39" s="3">
        <f>'IECC Data-SI'!W39*Convert!$B$6/Convert!$B$5/$D39</f>
        <v>575.91988109600345</v>
      </c>
      <c r="X39" s="3">
        <f>'IECC Data-SI'!X39*Convert!$B$7/Convert!$B$5/$D39</f>
        <v>1015.8310128577175</v>
      </c>
      <c r="Y39" s="3">
        <f t="shared" si="2"/>
        <v>1591.7508939537211</v>
      </c>
      <c r="Z39" s="3">
        <f>'IECC Data-SI'!Z39*Convert!$B$6/Convert!$B$5/$D39</f>
        <v>4505.9194952557964</v>
      </c>
      <c r="AA39" s="3">
        <f>'IECC Data-SI'!AA39*Convert!$B$7/Convert!$B$5/$D39</f>
        <v>2207.7750605932165</v>
      </c>
      <c r="AB39" s="3">
        <f t="shared" si="3"/>
        <v>6713.6945558490133</v>
      </c>
    </row>
    <row r="40" spans="1:28" x14ac:dyDescent="0.25">
      <c r="A40" s="93">
        <f>'IECC Data-SI'!A40</f>
        <v>2012</v>
      </c>
      <c r="B40" s="93" t="str">
        <f>'IECC Data-SI'!B40</f>
        <v>Full Service Restaurant</v>
      </c>
      <c r="C40" s="50" t="str">
        <f>'IECC Data-SI'!C40</f>
        <v>0A</v>
      </c>
      <c r="D40" s="93">
        <f>'IECC Data-SI'!D40</f>
        <v>511.15</v>
      </c>
      <c r="E40" s="3">
        <f>'IECC Data-SI'!E40*Convert!$B$6/Convert!$B$5/$D40</f>
        <v>0</v>
      </c>
      <c r="F40" s="3">
        <f>'IECC Data-SI'!F40*Convert!$B$7/Convert!$B$5/$D40</f>
        <v>0</v>
      </c>
      <c r="G40" s="3">
        <f>'IECC Data-SI'!G40*Convert!$B$6/Convert!$B$5/$D40</f>
        <v>1272.3315019509387</v>
      </c>
      <c r="H40" s="3">
        <f>'IECC Data-SI'!H40*Convert!$B$6/Convert!$B$5/$D40</f>
        <v>145.46438857912983</v>
      </c>
      <c r="I40" s="3">
        <f>'IECC Data-SI'!I40*Convert!$B$6/Convert!$B$5/$D40</f>
        <v>66.381465540665388</v>
      </c>
      <c r="J40" s="3">
        <f>'IECC Data-SI'!J40*Convert!$B$6/Convert!$B$5/$D40</f>
        <v>792.92892932059522</v>
      </c>
      <c r="K40" s="3">
        <f>'IECC Data-SI'!K40*Convert!$B$7/Convert!$B$5/$D40</f>
        <v>276.7465301553143</v>
      </c>
      <c r="L40" s="3">
        <f>'IECC Data-SI'!L40*Convert!$B$6/Convert!$B$5/$D40</f>
        <v>0</v>
      </c>
      <c r="M40" s="3">
        <f>'IECC Data-SI'!M40*Convert!$B$6/Convert!$B$5/$D40</f>
        <v>519.62385470670711</v>
      </c>
      <c r="N40" s="3">
        <f>'IECC Data-SI'!N40*Convert!$B$6/Convert!$B$5/$D40</f>
        <v>0.77447911571945616</v>
      </c>
      <c r="O40" s="3">
        <f>'IECC Data-SI'!O40*Convert!$B$6/Convert!$B$5/$D40</f>
        <v>0.77447911571945616</v>
      </c>
      <c r="P40" s="3">
        <f>'IECC Data-SI'!P40*Convert!$B$6/Convert!$B$5/$D40</f>
        <v>0</v>
      </c>
      <c r="Q40" s="3">
        <f>'IECC Data-SI'!Q40*Convert!$B$6/Convert!$B$5/$D40</f>
        <v>0</v>
      </c>
      <c r="R40" s="3">
        <f>'IECC Data-SI'!R40*Convert!$B$6/Convert!$B$5/$D40</f>
        <v>0</v>
      </c>
      <c r="S40" s="3">
        <f>'IECC Data-SI'!S40*Convert!$B$6/Convert!$B$5/$D40</f>
        <v>0</v>
      </c>
      <c r="T40" s="3">
        <f>'IECC Data-SI'!T40*Convert!$B$6/Convert!$B$5/$D40</f>
        <v>129.64780397143696</v>
      </c>
      <c r="U40" s="3">
        <f>'IECC Data-SI'!U40*Convert!$B$7/Convert!$B$5/$D40</f>
        <v>126.62984338148186</v>
      </c>
      <c r="V40" s="3">
        <f>'IECC Data-SI'!V40*Convert!$B$6/Convert!$B$5/$D40</f>
        <v>119.13209864466833</v>
      </c>
      <c r="W40" s="3">
        <f>'IECC Data-SI'!W40*Convert!$B$6/Convert!$B$5/$D40</f>
        <v>1791.9553566576458</v>
      </c>
      <c r="X40" s="3">
        <f>'IECC Data-SI'!X40*Convert!$B$7/Convert!$B$5/$D40</f>
        <v>0</v>
      </c>
      <c r="Y40" s="3">
        <f t="shared" si="2"/>
        <v>1791.9553566576458</v>
      </c>
      <c r="Z40" s="3">
        <f>'IECC Data-SI'!Z40*Convert!$B$6/Convert!$B$5/$D40</f>
        <v>1178.4990544197724</v>
      </c>
      <c r="AA40" s="3">
        <f>'IECC Data-SI'!AA40*Convert!$B$7/Convert!$B$5/$D40</f>
        <v>1446.0461269251255</v>
      </c>
      <c r="AB40" s="3">
        <f t="shared" si="3"/>
        <v>2624.5451813448981</v>
      </c>
    </row>
    <row r="41" spans="1:28" x14ac:dyDescent="0.25">
      <c r="A41" s="93">
        <f>'IECC Data-SI'!A41</f>
        <v>2012</v>
      </c>
      <c r="B41" s="93" t="str">
        <f>'IECC Data-SI'!B41</f>
        <v>Full Service Restaurant</v>
      </c>
      <c r="C41" s="50" t="str">
        <f>'IECC Data-SI'!C41</f>
        <v>0B</v>
      </c>
      <c r="D41" s="93">
        <f>'IECC Data-SI'!D41</f>
        <v>511.15</v>
      </c>
      <c r="E41" s="3">
        <f>'IECC Data-SI'!E41*Convert!$B$6/Convert!$B$5/$D41</f>
        <v>0</v>
      </c>
      <c r="F41" s="3">
        <f>'IECC Data-SI'!F41*Convert!$B$7/Convert!$B$5/$D41</f>
        <v>0</v>
      </c>
      <c r="G41" s="3">
        <f>'IECC Data-SI'!G41*Convert!$B$6/Convert!$B$5/$D41</f>
        <v>1112.8920679948264</v>
      </c>
      <c r="H41" s="3">
        <f>'IECC Data-SI'!H41*Convert!$B$6/Convert!$B$5/$D41</f>
        <v>145.46438857912983</v>
      </c>
      <c r="I41" s="3">
        <f>'IECC Data-SI'!I41*Convert!$B$6/Convert!$B$5/$D41</f>
        <v>66.398676187681374</v>
      </c>
      <c r="J41" s="3">
        <f>'IECC Data-SI'!J41*Convert!$B$6/Convert!$B$5/$D41</f>
        <v>792.92892932059522</v>
      </c>
      <c r="K41" s="3">
        <f>'IECC Data-SI'!K41*Convert!$B$7/Convert!$B$5/$D41</f>
        <v>276.7465301553143</v>
      </c>
      <c r="L41" s="3">
        <f>'IECC Data-SI'!L41*Convert!$B$6/Convert!$B$5/$D41</f>
        <v>0</v>
      </c>
      <c r="M41" s="3">
        <f>'IECC Data-SI'!M41*Convert!$B$6/Convert!$B$5/$D41</f>
        <v>573.63086504287708</v>
      </c>
      <c r="N41" s="3">
        <f>'IECC Data-SI'!N41*Convert!$B$6/Convert!$B$5/$D41</f>
        <v>0.77447911571945616</v>
      </c>
      <c r="O41" s="3">
        <f>'IECC Data-SI'!O41*Convert!$B$6/Convert!$B$5/$D41</f>
        <v>0.77447911571945616</v>
      </c>
      <c r="P41" s="3">
        <f>'IECC Data-SI'!P41*Convert!$B$6/Convert!$B$5/$D41</f>
        <v>0</v>
      </c>
      <c r="Q41" s="3">
        <f>'IECC Data-SI'!Q41*Convert!$B$6/Convert!$B$5/$D41</f>
        <v>0</v>
      </c>
      <c r="R41" s="3">
        <f>'IECC Data-SI'!R41*Convert!$B$6/Convert!$B$5/$D41</f>
        <v>0</v>
      </c>
      <c r="S41" s="3">
        <f>'IECC Data-SI'!S41*Convert!$B$6/Convert!$B$5/$D41</f>
        <v>0</v>
      </c>
      <c r="T41" s="3">
        <f>'IECC Data-SI'!T41*Convert!$B$6/Convert!$B$5/$D41</f>
        <v>129.68222526546893</v>
      </c>
      <c r="U41" s="3">
        <f>'IECC Data-SI'!U41*Convert!$B$7/Convert!$B$5/$D41</f>
        <v>126.1055571858663</v>
      </c>
      <c r="V41" s="3">
        <f>'IECC Data-SI'!V41*Convert!$B$6/Convert!$B$5/$D41</f>
        <v>117.66919364830937</v>
      </c>
      <c r="W41" s="3">
        <f>'IECC Data-SI'!W41*Convert!$B$6/Convert!$B$5/$D41</f>
        <v>1686.5229330377038</v>
      </c>
      <c r="X41" s="3">
        <f>'IECC Data-SI'!X41*Convert!$B$7/Convert!$B$5/$D41</f>
        <v>0</v>
      </c>
      <c r="Y41" s="3">
        <f t="shared" si="2"/>
        <v>1686.5229330377038</v>
      </c>
      <c r="Z41" s="3">
        <f>'IECC Data-SI'!Z41*Convert!$B$6/Convert!$B$5/$D41</f>
        <v>1176.9500961883336</v>
      </c>
      <c r="AA41" s="3">
        <f>'IECC Data-SI'!AA41*Convert!$B$7/Convert!$B$5/$D41</f>
        <v>1408.9514058712928</v>
      </c>
      <c r="AB41" s="3">
        <f t="shared" si="3"/>
        <v>2585.9015020596262</v>
      </c>
    </row>
    <row r="42" spans="1:28" x14ac:dyDescent="0.25">
      <c r="A42" s="93">
        <f>'IECC Data-SI'!A42</f>
        <v>2012</v>
      </c>
      <c r="B42" s="93" t="str">
        <f>'IECC Data-SI'!B42</f>
        <v>Full Service Restaurant</v>
      </c>
      <c r="C42" s="50" t="str">
        <f>'IECC Data-SI'!C42</f>
        <v>1A</v>
      </c>
      <c r="D42" s="93">
        <f>'IECC Data-SI'!D42</f>
        <v>511.15</v>
      </c>
      <c r="E42" s="3">
        <f>'IECC Data-SI'!E42*Convert!$B$6/Convert!$B$5/$D42</f>
        <v>0</v>
      </c>
      <c r="F42" s="3">
        <f>'IECC Data-SI'!F42*Convert!$B$7/Convert!$B$5/$D42</f>
        <v>0</v>
      </c>
      <c r="G42" s="3">
        <f>'IECC Data-SI'!G42*Convert!$B$6/Convert!$B$5/$D42</f>
        <v>875.41956046822509</v>
      </c>
      <c r="H42" s="3">
        <f>'IECC Data-SI'!H42*Convert!$B$6/Convert!$B$5/$D42</f>
        <v>145.46438857912983</v>
      </c>
      <c r="I42" s="3">
        <f>'IECC Data-SI'!I42*Convert!$B$6/Convert!$B$5/$D42</f>
        <v>66.398676187681374</v>
      </c>
      <c r="J42" s="3">
        <f>'IECC Data-SI'!J42*Convert!$B$6/Convert!$B$5/$D42</f>
        <v>792.92892932059522</v>
      </c>
      <c r="K42" s="3">
        <f>'IECC Data-SI'!K42*Convert!$B$7/Convert!$B$5/$D42</f>
        <v>276.7465301553143</v>
      </c>
      <c r="L42" s="3">
        <f>'IECC Data-SI'!L42*Convert!$B$6/Convert!$B$5/$D42</f>
        <v>0</v>
      </c>
      <c r="M42" s="3">
        <f>'IECC Data-SI'!M42*Convert!$B$6/Convert!$B$5/$D42</f>
        <v>494.59957394546063</v>
      </c>
      <c r="N42" s="3">
        <f>'IECC Data-SI'!N42*Convert!$B$6/Convert!$B$5/$D42</f>
        <v>0.77447911571945616</v>
      </c>
      <c r="O42" s="3">
        <f>'IECC Data-SI'!O42*Convert!$B$6/Convert!$B$5/$D42</f>
        <v>0.77447911571945616</v>
      </c>
      <c r="P42" s="3">
        <f>'IECC Data-SI'!P42*Convert!$B$6/Convert!$B$5/$D42</f>
        <v>0</v>
      </c>
      <c r="Q42" s="3">
        <f>'IECC Data-SI'!Q42*Convert!$B$6/Convert!$B$5/$D42</f>
        <v>0</v>
      </c>
      <c r="R42" s="3">
        <f>'IECC Data-SI'!R42*Convert!$B$6/Convert!$B$5/$D42</f>
        <v>0</v>
      </c>
      <c r="S42" s="3">
        <f>'IECC Data-SI'!S42*Convert!$B$6/Convert!$B$5/$D42</f>
        <v>0</v>
      </c>
      <c r="T42" s="3">
        <f>'IECC Data-SI'!T42*Convert!$B$6/Convert!$B$5/$D42</f>
        <v>129.73385720651692</v>
      </c>
      <c r="U42" s="3">
        <f>'IECC Data-SI'!U42*Convert!$B$7/Convert!$B$5/$D42</f>
        <v>138.4351190670275</v>
      </c>
      <c r="V42" s="3">
        <f>'IECC Data-SI'!V42*Convert!$B$6/Convert!$B$5/$D42</f>
        <v>116.20628865195037</v>
      </c>
      <c r="W42" s="3">
        <f>'IECC Data-SI'!W42*Convert!$B$6/Convert!$B$5/$D42</f>
        <v>1370.0191344136858</v>
      </c>
      <c r="X42" s="3">
        <f>'IECC Data-SI'!X42*Convert!$B$7/Convert!$B$5/$D42</f>
        <v>0</v>
      </c>
      <c r="Y42" s="3">
        <f t="shared" si="2"/>
        <v>1370.0191344136858</v>
      </c>
      <c r="Z42" s="3">
        <f>'IECC Data-SI'!Z42*Convert!$B$6/Convert!$B$5/$D42</f>
        <v>1212.9891910398121</v>
      </c>
      <c r="AA42" s="3">
        <f>'IECC Data-SI'!AA42*Convert!$B$7/Convert!$B$5/$D42</f>
        <v>1312.4709641657703</v>
      </c>
      <c r="AB42" s="3">
        <f t="shared" si="3"/>
        <v>2525.4601552055824</v>
      </c>
    </row>
    <row r="43" spans="1:28" x14ac:dyDescent="0.25">
      <c r="A43" s="93">
        <f>'IECC Data-SI'!A43</f>
        <v>2012</v>
      </c>
      <c r="B43" s="93" t="str">
        <f>'IECC Data-SI'!B43</f>
        <v>Full Service Restaurant</v>
      </c>
      <c r="C43" s="50" t="str">
        <f>'IECC Data-SI'!C43</f>
        <v>1B</v>
      </c>
      <c r="D43" s="93">
        <f>'IECC Data-SI'!D43</f>
        <v>511.15</v>
      </c>
      <c r="E43" s="3">
        <f>'IECC Data-SI'!E43*Convert!$B$6/Convert!$B$5/$D43</f>
        <v>0</v>
      </c>
      <c r="F43" s="3">
        <f>'IECC Data-SI'!F43*Convert!$B$7/Convert!$B$5/$D43</f>
        <v>2.2856521786385819</v>
      </c>
      <c r="G43" s="3">
        <f>'IECC Data-SI'!G43*Convert!$B$6/Convert!$B$5/$D43</f>
        <v>911.97497473018359</v>
      </c>
      <c r="H43" s="3">
        <f>'IECC Data-SI'!H43*Convert!$B$6/Convert!$B$5/$D43</f>
        <v>145.46438857912983</v>
      </c>
      <c r="I43" s="3">
        <f>'IECC Data-SI'!I43*Convert!$B$6/Convert!$B$5/$D43</f>
        <v>66.31262295260143</v>
      </c>
      <c r="J43" s="3">
        <f>'IECC Data-SI'!J43*Convert!$B$6/Convert!$B$5/$D43</f>
        <v>792.92892932059522</v>
      </c>
      <c r="K43" s="3">
        <f>'IECC Data-SI'!K43*Convert!$B$7/Convert!$B$5/$D43</f>
        <v>276.7465301553143</v>
      </c>
      <c r="L43" s="3">
        <f>'IECC Data-SI'!L43*Convert!$B$6/Convert!$B$5/$D43</f>
        <v>0</v>
      </c>
      <c r="M43" s="3">
        <f>'IECC Data-SI'!M43*Convert!$B$6/Convert!$B$5/$D43</f>
        <v>565.73117806253867</v>
      </c>
      <c r="N43" s="3">
        <f>'IECC Data-SI'!N43*Convert!$B$6/Convert!$B$5/$D43</f>
        <v>0.77447911571945616</v>
      </c>
      <c r="O43" s="3">
        <f>'IECC Data-SI'!O43*Convert!$B$6/Convert!$B$5/$D43</f>
        <v>0.77447911571945616</v>
      </c>
      <c r="P43" s="3">
        <f>'IECC Data-SI'!P43*Convert!$B$6/Convert!$B$5/$D43</f>
        <v>0</v>
      </c>
      <c r="Q43" s="3">
        <f>'IECC Data-SI'!Q43*Convert!$B$6/Convert!$B$5/$D43</f>
        <v>0</v>
      </c>
      <c r="R43" s="3">
        <f>'IECC Data-SI'!R43*Convert!$B$6/Convert!$B$5/$D43</f>
        <v>0</v>
      </c>
      <c r="S43" s="3">
        <f>'IECC Data-SI'!S43*Convert!$B$6/Convert!$B$5/$D43</f>
        <v>0</v>
      </c>
      <c r="T43" s="3">
        <f>'IECC Data-SI'!T43*Convert!$B$6/Convert!$B$5/$D43</f>
        <v>129.7166465595009</v>
      </c>
      <c r="U43" s="3">
        <f>'IECC Data-SI'!U43*Convert!$B$7/Convert!$B$5/$D43</f>
        <v>138.70020759290054</v>
      </c>
      <c r="V43" s="3">
        <f>'IECC Data-SI'!V43*Convert!$B$6/Convert!$B$5/$D43</f>
        <v>116.12023541687046</v>
      </c>
      <c r="W43" s="3">
        <f>'IECC Data-SI'!W43*Convert!$B$6/Convert!$B$5/$D43</f>
        <v>1477.7061527927222</v>
      </c>
      <c r="X43" s="3">
        <f>'IECC Data-SI'!X43*Convert!$B$7/Convert!$B$5/$D43</f>
        <v>2.2856521786385819</v>
      </c>
      <c r="Y43" s="3">
        <f t="shared" si="2"/>
        <v>1479.9918049713608</v>
      </c>
      <c r="Z43" s="3">
        <f>'IECC Data-SI'!Z43*Convert!$B$6/Convert!$B$5/$D43</f>
        <v>1220.4414011977349</v>
      </c>
      <c r="AA43" s="3">
        <f>'IECC Data-SI'!AA43*Convert!$B$7/Convert!$B$5/$D43</f>
        <v>1351.8218831175891</v>
      </c>
      <c r="AB43" s="3">
        <f t="shared" si="3"/>
        <v>2572.2632843153242</v>
      </c>
    </row>
    <row r="44" spans="1:28" x14ac:dyDescent="0.25">
      <c r="A44" s="93">
        <f>'IECC Data-SI'!A44</f>
        <v>2012</v>
      </c>
      <c r="B44" s="93" t="str">
        <f>'IECC Data-SI'!B44</f>
        <v>Full Service Restaurant</v>
      </c>
      <c r="C44" s="50" t="str">
        <f>'IECC Data-SI'!C44</f>
        <v>2A</v>
      </c>
      <c r="D44" s="93">
        <f>'IECC Data-SI'!D44</f>
        <v>511.15</v>
      </c>
      <c r="E44" s="3">
        <f>'IECC Data-SI'!E44*Convert!$B$6/Convert!$B$5/$D44</f>
        <v>0</v>
      </c>
      <c r="F44" s="3">
        <f>'IECC Data-SI'!F44*Convert!$B$7/Convert!$B$5/$D44</f>
        <v>11.946656232677951</v>
      </c>
      <c r="G44" s="3">
        <f>'IECC Data-SI'!G44*Convert!$B$6/Convert!$B$5/$D44</f>
        <v>705.94631930179241</v>
      </c>
      <c r="H44" s="3">
        <f>'IECC Data-SI'!H44*Convert!$B$6/Convert!$B$5/$D44</f>
        <v>145.46438857912983</v>
      </c>
      <c r="I44" s="3">
        <f>'IECC Data-SI'!I44*Convert!$B$6/Convert!$B$5/$D44</f>
        <v>66.295412305585444</v>
      </c>
      <c r="J44" s="3">
        <f>'IECC Data-SI'!J44*Convert!$B$6/Convert!$B$5/$D44</f>
        <v>792.92892932059522</v>
      </c>
      <c r="K44" s="3">
        <f>'IECC Data-SI'!K44*Convert!$B$7/Convert!$B$5/$D44</f>
        <v>276.7465301553143</v>
      </c>
      <c r="L44" s="3">
        <f>'IECC Data-SI'!L44*Convert!$B$6/Convert!$B$5/$D44</f>
        <v>0</v>
      </c>
      <c r="M44" s="3">
        <f>'IECC Data-SI'!M44*Convert!$B$6/Convert!$B$5/$D44</f>
        <v>509.12536002695441</v>
      </c>
      <c r="N44" s="3">
        <f>'IECC Data-SI'!N44*Convert!$B$6/Convert!$B$5/$D44</f>
        <v>0.77447911571945616</v>
      </c>
      <c r="O44" s="3">
        <f>'IECC Data-SI'!O44*Convert!$B$6/Convert!$B$5/$D44</f>
        <v>0.77447911571945616</v>
      </c>
      <c r="P44" s="3">
        <f>'IECC Data-SI'!P44*Convert!$B$6/Convert!$B$5/$D44</f>
        <v>0</v>
      </c>
      <c r="Q44" s="3">
        <f>'IECC Data-SI'!Q44*Convert!$B$6/Convert!$B$5/$D44</f>
        <v>0</v>
      </c>
      <c r="R44" s="3">
        <f>'IECC Data-SI'!R44*Convert!$B$6/Convert!$B$5/$D44</f>
        <v>0</v>
      </c>
      <c r="S44" s="3">
        <f>'IECC Data-SI'!S44*Convert!$B$6/Convert!$B$5/$D44</f>
        <v>0</v>
      </c>
      <c r="T44" s="3">
        <f>'IECC Data-SI'!T44*Convert!$B$6/Convert!$B$5/$D44</f>
        <v>129.76827850054889</v>
      </c>
      <c r="U44" s="3">
        <f>'IECC Data-SI'!U44*Convert!$B$7/Convert!$B$5/$D44</f>
        <v>151.64830936776551</v>
      </c>
      <c r="V44" s="3">
        <f>'IECC Data-SI'!V44*Convert!$B$6/Convert!$B$5/$D44</f>
        <v>115.01875400784722</v>
      </c>
      <c r="W44" s="3">
        <f>'IECC Data-SI'!W44*Convert!$B$6/Convert!$B$5/$D44</f>
        <v>1215.0716793287468</v>
      </c>
      <c r="X44" s="3">
        <f>'IECC Data-SI'!X44*Convert!$B$7/Convert!$B$5/$D44</f>
        <v>11.946656232677951</v>
      </c>
      <c r="Y44" s="3">
        <f t="shared" si="2"/>
        <v>1227.0183355614247</v>
      </c>
      <c r="Z44" s="3">
        <f>'IECC Data-SI'!Z44*Convert!$B$6/Convert!$B$5/$D44</f>
        <v>1286.4958644450967</v>
      </c>
      <c r="AA44" s="3">
        <f>'IECC Data-SI'!AA44*Convert!$B$7/Convert!$B$5/$D44</f>
        <v>1284.165400458661</v>
      </c>
      <c r="AB44" s="3">
        <f t="shared" si="3"/>
        <v>2570.6612649037579</v>
      </c>
    </row>
    <row r="45" spans="1:28" x14ac:dyDescent="0.25">
      <c r="A45" s="93">
        <f>'IECC Data-SI'!A45</f>
        <v>2012</v>
      </c>
      <c r="B45" s="93" t="str">
        <f>'IECC Data-SI'!B45</f>
        <v>Full Service Restaurant</v>
      </c>
      <c r="C45" s="50" t="str">
        <f>'IECC Data-SI'!C45</f>
        <v>2B</v>
      </c>
      <c r="D45" s="93">
        <f>'IECC Data-SI'!D45</f>
        <v>511.15</v>
      </c>
      <c r="E45" s="3">
        <f>'IECC Data-SI'!E45*Convert!$B$6/Convert!$B$5/$D45</f>
        <v>0</v>
      </c>
      <c r="F45" s="3">
        <f>'IECC Data-SI'!F45*Convert!$B$7/Convert!$B$5/$D45</f>
        <v>6.8098296868716526</v>
      </c>
      <c r="G45" s="3">
        <f>'IECC Data-SI'!G45*Convert!$B$6/Convert!$B$5/$D45</f>
        <v>511.32832284500103</v>
      </c>
      <c r="H45" s="3">
        <f>'IECC Data-SI'!H45*Convert!$B$6/Convert!$B$5/$D45</f>
        <v>145.46438857912983</v>
      </c>
      <c r="I45" s="3">
        <f>'IECC Data-SI'!I45*Convert!$B$6/Convert!$B$5/$D45</f>
        <v>66.347044246633402</v>
      </c>
      <c r="J45" s="3">
        <f>'IECC Data-SI'!J45*Convert!$B$6/Convert!$B$5/$D45</f>
        <v>792.92892932059522</v>
      </c>
      <c r="K45" s="3">
        <f>'IECC Data-SI'!K45*Convert!$B$7/Convert!$B$5/$D45</f>
        <v>276.7465301553143</v>
      </c>
      <c r="L45" s="3">
        <f>'IECC Data-SI'!L45*Convert!$B$6/Convert!$B$5/$D45</f>
        <v>0</v>
      </c>
      <c r="M45" s="3">
        <f>'IECC Data-SI'!M45*Convert!$B$6/Convert!$B$5/$D45</f>
        <v>580.36022802612842</v>
      </c>
      <c r="N45" s="3">
        <f>'IECC Data-SI'!N45*Convert!$B$6/Convert!$B$5/$D45</f>
        <v>0.77447911571945616</v>
      </c>
      <c r="O45" s="3">
        <f>'IECC Data-SI'!O45*Convert!$B$6/Convert!$B$5/$D45</f>
        <v>0.77447911571945616</v>
      </c>
      <c r="P45" s="3">
        <f>'IECC Data-SI'!P45*Convert!$B$6/Convert!$B$5/$D45</f>
        <v>0</v>
      </c>
      <c r="Q45" s="3">
        <f>'IECC Data-SI'!Q45*Convert!$B$6/Convert!$B$5/$D45</f>
        <v>0</v>
      </c>
      <c r="R45" s="3">
        <f>'IECC Data-SI'!R45*Convert!$B$6/Convert!$B$5/$D45</f>
        <v>0</v>
      </c>
      <c r="S45" s="3">
        <f>'IECC Data-SI'!S45*Convert!$B$6/Convert!$B$5/$D45</f>
        <v>0</v>
      </c>
      <c r="T45" s="3">
        <f>'IECC Data-SI'!T45*Convert!$B$6/Convert!$B$5/$D45</f>
        <v>129.78548914756487</v>
      </c>
      <c r="U45" s="3">
        <f>'IECC Data-SI'!U45*Convert!$B$7/Convert!$B$5/$D45</f>
        <v>152.57906463638636</v>
      </c>
      <c r="V45" s="3">
        <f>'IECC Data-SI'!V45*Convert!$B$6/Convert!$B$5/$D45</f>
        <v>112.00689078004935</v>
      </c>
      <c r="W45" s="3">
        <f>'IECC Data-SI'!W45*Convert!$B$6/Convert!$B$5/$D45</f>
        <v>1091.6885508711293</v>
      </c>
      <c r="X45" s="3">
        <f>'IECC Data-SI'!X45*Convert!$B$7/Convert!$B$5/$D45</f>
        <v>6.8098296868716526</v>
      </c>
      <c r="Y45" s="3">
        <f t="shared" si="2"/>
        <v>1098.4983805580009</v>
      </c>
      <c r="Z45" s="3">
        <f>'IECC Data-SI'!Z45*Convert!$B$6/Convert!$B$5/$D45</f>
        <v>1274.2074624756813</v>
      </c>
      <c r="AA45" s="3">
        <f>'IECC Data-SI'!AA45*Convert!$B$7/Convert!$B$5/$D45</f>
        <v>1236.7263360396494</v>
      </c>
      <c r="AB45" s="3">
        <f t="shared" si="3"/>
        <v>2510.9337985153306</v>
      </c>
    </row>
    <row r="46" spans="1:28" x14ac:dyDescent="0.25">
      <c r="A46" s="93">
        <f>'IECC Data-SI'!A46</f>
        <v>2012</v>
      </c>
      <c r="B46" s="93" t="str">
        <f>'IECC Data-SI'!B46</f>
        <v>Full Service Restaurant</v>
      </c>
      <c r="C46" s="50" t="str">
        <f>'IECC Data-SI'!C46</f>
        <v>3A</v>
      </c>
      <c r="D46" s="93">
        <f>'IECC Data-SI'!D46</f>
        <v>511.15</v>
      </c>
      <c r="E46" s="3">
        <f>'IECC Data-SI'!E46*Convert!$B$6/Convert!$B$5/$D46</f>
        <v>0</v>
      </c>
      <c r="F46" s="3">
        <f>'IECC Data-SI'!F46*Convert!$B$7/Convert!$B$5/$D46</f>
        <v>92.55124066647106</v>
      </c>
      <c r="G46" s="3">
        <f>'IECC Data-SI'!G46*Convert!$B$6/Convert!$B$5/$D46</f>
        <v>395.43182583933827</v>
      </c>
      <c r="H46" s="3">
        <f>'IECC Data-SI'!H46*Convert!$B$6/Convert!$B$5/$D46</f>
        <v>145.46438857912983</v>
      </c>
      <c r="I46" s="3">
        <f>'IECC Data-SI'!I46*Convert!$B$6/Convert!$B$5/$D46</f>
        <v>66.329833599617416</v>
      </c>
      <c r="J46" s="3">
        <f>'IECC Data-SI'!J46*Convert!$B$6/Convert!$B$5/$D46</f>
        <v>792.92892932059522</v>
      </c>
      <c r="K46" s="3">
        <f>'IECC Data-SI'!K46*Convert!$B$7/Convert!$B$5/$D46</f>
        <v>276.7465301553143</v>
      </c>
      <c r="L46" s="3">
        <f>'IECC Data-SI'!L46*Convert!$B$6/Convert!$B$5/$D46</f>
        <v>0</v>
      </c>
      <c r="M46" s="3">
        <f>'IECC Data-SI'!M46*Convert!$B$6/Convert!$B$5/$D46</f>
        <v>510.41615855315354</v>
      </c>
      <c r="N46" s="3">
        <f>'IECC Data-SI'!N46*Convert!$B$6/Convert!$B$5/$D46</f>
        <v>0.77447911571945616</v>
      </c>
      <c r="O46" s="3">
        <f>'IECC Data-SI'!O46*Convert!$B$6/Convert!$B$5/$D46</f>
        <v>0.77447911571945616</v>
      </c>
      <c r="P46" s="3">
        <f>'IECC Data-SI'!P46*Convert!$B$6/Convert!$B$5/$D46</f>
        <v>0</v>
      </c>
      <c r="Q46" s="3">
        <f>'IECC Data-SI'!Q46*Convert!$B$6/Convert!$B$5/$D46</f>
        <v>0</v>
      </c>
      <c r="R46" s="3">
        <f>'IECC Data-SI'!R46*Convert!$B$6/Convert!$B$5/$D46</f>
        <v>0</v>
      </c>
      <c r="S46" s="3">
        <f>'IECC Data-SI'!S46*Convert!$B$6/Convert!$B$5/$D46</f>
        <v>0</v>
      </c>
      <c r="T46" s="3">
        <f>'IECC Data-SI'!T46*Convert!$B$6/Convert!$B$5/$D46</f>
        <v>129.85433173562882</v>
      </c>
      <c r="U46" s="3">
        <f>'IECC Data-SI'!U46*Convert!$B$7/Convert!$B$5/$D46</f>
        <v>174.4341408805852</v>
      </c>
      <c r="V46" s="3">
        <f>'IECC Data-SI'!V46*Convert!$B$6/Convert!$B$5/$D46</f>
        <v>110.92262001804211</v>
      </c>
      <c r="W46" s="3">
        <f>'IECC Data-SI'!W46*Convert!$B$6/Convert!$B$5/$D46</f>
        <v>905.84798439249175</v>
      </c>
      <c r="X46" s="3">
        <f>'IECC Data-SI'!X46*Convert!$B$7/Convert!$B$5/$D46</f>
        <v>92.55124066647106</v>
      </c>
      <c r="Y46" s="3">
        <f t="shared" si="2"/>
        <v>998.39922505896277</v>
      </c>
      <c r="Z46" s="3">
        <f>'IECC Data-SI'!Z46*Convert!$B$6/Convert!$B$5/$D46</f>
        <v>1588.5427195756843</v>
      </c>
      <c r="AA46" s="3">
        <f>'IECC Data-SI'!AA46*Convert!$B$7/Convert!$B$5/$D46</f>
        <v>1280.3540165422198</v>
      </c>
      <c r="AB46" s="3">
        <f t="shared" si="3"/>
        <v>2868.8967361179039</v>
      </c>
    </row>
    <row r="47" spans="1:28" x14ac:dyDescent="0.25">
      <c r="A47" s="93">
        <f>'IECC Data-SI'!A47</f>
        <v>2012</v>
      </c>
      <c r="B47" s="93" t="str">
        <f>'IECC Data-SI'!B47</f>
        <v>Full Service Restaurant</v>
      </c>
      <c r="C47" s="50" t="str">
        <f>'IECC Data-SI'!C47</f>
        <v>3B</v>
      </c>
      <c r="D47" s="93">
        <f>'IECC Data-SI'!D47</f>
        <v>511.15</v>
      </c>
      <c r="E47" s="3">
        <f>'IECC Data-SI'!E47*Convert!$B$6/Convert!$B$5/$D47</f>
        <v>0</v>
      </c>
      <c r="F47" s="3">
        <f>'IECC Data-SI'!F47*Convert!$B$7/Convert!$B$5/$D47</f>
        <v>32.293673307465738</v>
      </c>
      <c r="G47" s="3">
        <f>'IECC Data-SI'!G47*Convert!$B$6/Convert!$B$5/$D47</f>
        <v>378.16954688230237</v>
      </c>
      <c r="H47" s="3">
        <f>'IECC Data-SI'!H47*Convert!$B$6/Convert!$B$5/$D47</f>
        <v>145.46438857912983</v>
      </c>
      <c r="I47" s="3">
        <f>'IECC Data-SI'!I47*Convert!$B$6/Convert!$B$5/$D47</f>
        <v>66.329833599617416</v>
      </c>
      <c r="J47" s="3">
        <f>'IECC Data-SI'!J47*Convert!$B$6/Convert!$B$5/$D47</f>
        <v>792.92892932059522</v>
      </c>
      <c r="K47" s="3">
        <f>'IECC Data-SI'!K47*Convert!$B$7/Convert!$B$5/$D47</f>
        <v>276.7465301553143</v>
      </c>
      <c r="L47" s="3">
        <f>'IECC Data-SI'!L47*Convert!$B$6/Convert!$B$5/$D47</f>
        <v>0</v>
      </c>
      <c r="M47" s="3">
        <f>'IECC Data-SI'!M47*Convert!$B$6/Convert!$B$5/$D47</f>
        <v>575.23145521536412</v>
      </c>
      <c r="N47" s="3">
        <f>'IECC Data-SI'!N47*Convert!$B$6/Convert!$B$5/$D47</f>
        <v>0.77447911571945616</v>
      </c>
      <c r="O47" s="3">
        <f>'IECC Data-SI'!O47*Convert!$B$6/Convert!$B$5/$D47</f>
        <v>0.77447911571945616</v>
      </c>
      <c r="P47" s="3">
        <f>'IECC Data-SI'!P47*Convert!$B$6/Convert!$B$5/$D47</f>
        <v>0</v>
      </c>
      <c r="Q47" s="3">
        <f>'IECC Data-SI'!Q47*Convert!$B$6/Convert!$B$5/$D47</f>
        <v>0</v>
      </c>
      <c r="R47" s="3">
        <f>'IECC Data-SI'!R47*Convert!$B$6/Convert!$B$5/$D47</f>
        <v>0</v>
      </c>
      <c r="S47" s="3">
        <f>'IECC Data-SI'!S47*Convert!$B$6/Convert!$B$5/$D47</f>
        <v>0</v>
      </c>
      <c r="T47" s="3">
        <f>'IECC Data-SI'!T47*Convert!$B$6/Convert!$B$5/$D47</f>
        <v>129.83712108861283</v>
      </c>
      <c r="U47" s="3">
        <f>'IECC Data-SI'!U47*Convert!$B$7/Convert!$B$5/$D47</f>
        <v>168.62575673590055</v>
      </c>
      <c r="V47" s="3">
        <f>'IECC Data-SI'!V47*Convert!$B$6/Convert!$B$5/$D47</f>
        <v>110.57840707772236</v>
      </c>
      <c r="W47" s="3">
        <f>'IECC Data-SI'!W47*Convert!$B$6/Convert!$B$5/$D47</f>
        <v>953.40100209766649</v>
      </c>
      <c r="X47" s="3">
        <f>'IECC Data-SI'!X47*Convert!$B$7/Convert!$B$5/$D47</f>
        <v>32.293673307465738</v>
      </c>
      <c r="Y47" s="3">
        <f t="shared" si="2"/>
        <v>985.69467540513222</v>
      </c>
      <c r="Z47" s="3">
        <f>'IECC Data-SI'!Z47*Convert!$B$6/Convert!$B$5/$D47</f>
        <v>1395.5253132913801</v>
      </c>
      <c r="AA47" s="3">
        <f>'IECC Data-SI'!AA47*Convert!$B$7/Convert!$B$5/$D47</f>
        <v>1230.4349016922624</v>
      </c>
      <c r="AB47" s="3">
        <f t="shared" si="3"/>
        <v>2625.9602149836428</v>
      </c>
    </row>
    <row r="48" spans="1:28" x14ac:dyDescent="0.25">
      <c r="A48" s="93">
        <f>'IECC Data-SI'!A48</f>
        <v>2012</v>
      </c>
      <c r="B48" s="93" t="str">
        <f>'IECC Data-SI'!B48</f>
        <v>Full Service Restaurant</v>
      </c>
      <c r="C48" s="50" t="str">
        <f>'IECC Data-SI'!C48</f>
        <v>3C</v>
      </c>
      <c r="D48" s="93">
        <f>'IECC Data-SI'!D48</f>
        <v>511.15</v>
      </c>
      <c r="E48" s="3">
        <f>'IECC Data-SI'!E48*Convert!$B$6/Convert!$B$5/$D48</f>
        <v>0</v>
      </c>
      <c r="F48" s="3">
        <f>'IECC Data-SI'!F48*Convert!$B$7/Convert!$B$5/$D48</f>
        <v>7.557968415446652</v>
      </c>
      <c r="G48" s="3">
        <f>'IECC Data-SI'!G48*Convert!$B$6/Convert!$B$5/$D48</f>
        <v>150.83411044811811</v>
      </c>
      <c r="H48" s="3">
        <f>'IECC Data-SI'!H48*Convert!$B$6/Convert!$B$5/$D48</f>
        <v>145.46438857912983</v>
      </c>
      <c r="I48" s="3">
        <f>'IECC Data-SI'!I48*Convert!$B$6/Convert!$B$5/$D48</f>
        <v>66.31262295260143</v>
      </c>
      <c r="J48" s="3">
        <f>'IECC Data-SI'!J48*Convert!$B$6/Convert!$B$5/$D48</f>
        <v>792.92892932059522</v>
      </c>
      <c r="K48" s="3">
        <f>'IECC Data-SI'!K48*Convert!$B$7/Convert!$B$5/$D48</f>
        <v>276.7465301553143</v>
      </c>
      <c r="L48" s="3">
        <f>'IECC Data-SI'!L48*Convert!$B$6/Convert!$B$5/$D48</f>
        <v>0</v>
      </c>
      <c r="M48" s="3">
        <f>'IECC Data-SI'!M48*Convert!$B$6/Convert!$B$5/$D48</f>
        <v>484.25597508885198</v>
      </c>
      <c r="N48" s="3">
        <f>'IECC Data-SI'!N48*Convert!$B$6/Convert!$B$5/$D48</f>
        <v>0.77447911571945616</v>
      </c>
      <c r="O48" s="3">
        <f>'IECC Data-SI'!O48*Convert!$B$6/Convert!$B$5/$D48</f>
        <v>0.77447911571945616</v>
      </c>
      <c r="P48" s="3">
        <f>'IECC Data-SI'!P48*Convert!$B$6/Convert!$B$5/$D48</f>
        <v>0</v>
      </c>
      <c r="Q48" s="3">
        <f>'IECC Data-SI'!Q48*Convert!$B$6/Convert!$B$5/$D48</f>
        <v>0</v>
      </c>
      <c r="R48" s="3">
        <f>'IECC Data-SI'!R48*Convert!$B$6/Convert!$B$5/$D48</f>
        <v>0</v>
      </c>
      <c r="S48" s="3">
        <f>'IECC Data-SI'!S48*Convert!$B$6/Convert!$B$5/$D48</f>
        <v>0</v>
      </c>
      <c r="T48" s="3">
        <f>'IECC Data-SI'!T48*Convert!$B$6/Convert!$B$5/$D48</f>
        <v>129.83712108861283</v>
      </c>
      <c r="U48" s="3">
        <f>'IECC Data-SI'!U48*Convert!$B$7/Convert!$B$5/$D48</f>
        <v>176.94364559218323</v>
      </c>
      <c r="V48" s="3">
        <f>'IECC Data-SI'!V48*Convert!$B$6/Convert!$B$5/$D48</f>
        <v>111.78315236884151</v>
      </c>
      <c r="W48" s="3">
        <f>'IECC Data-SI'!W48*Convert!$B$6/Convert!$B$5/$D48</f>
        <v>635.09008553697004</v>
      </c>
      <c r="X48" s="3">
        <f>'IECC Data-SI'!X48*Convert!$B$7/Convert!$B$5/$D48</f>
        <v>7.557968415446652</v>
      </c>
      <c r="Y48" s="3">
        <f t="shared" si="2"/>
        <v>642.64805395241672</v>
      </c>
      <c r="Z48" s="3">
        <f>'IECC Data-SI'!Z48*Convert!$B$6/Convert!$B$5/$D48</f>
        <v>1347.5592400578216</v>
      </c>
      <c r="AA48" s="3">
        <f>'IECC Data-SI'!AA48*Convert!$B$7/Convert!$B$5/$D48</f>
        <v>1105.4721705957159</v>
      </c>
      <c r="AB48" s="3">
        <f t="shared" si="3"/>
        <v>2453.0314106535375</v>
      </c>
    </row>
    <row r="49" spans="1:28" x14ac:dyDescent="0.25">
      <c r="A49" s="93">
        <f>'IECC Data-SI'!A49</f>
        <v>2012</v>
      </c>
      <c r="B49" s="93" t="str">
        <f>'IECC Data-SI'!B49</f>
        <v>Full Service Restaurant</v>
      </c>
      <c r="C49" s="50" t="str">
        <f>'IECC Data-SI'!C49</f>
        <v>4A</v>
      </c>
      <c r="D49" s="93">
        <f>'IECC Data-SI'!D49</f>
        <v>511.15</v>
      </c>
      <c r="E49" s="3">
        <f>'IECC Data-SI'!E49*Convert!$B$6/Convert!$B$5/$D49</f>
        <v>0</v>
      </c>
      <c r="F49" s="3">
        <f>'IECC Data-SI'!F49*Convert!$B$7/Convert!$B$5/$D49</f>
        <v>224.67725281772044</v>
      </c>
      <c r="G49" s="3">
        <f>'IECC Data-SI'!G49*Convert!$B$6/Convert!$B$5/$D49</f>
        <v>252.41134913647872</v>
      </c>
      <c r="H49" s="3">
        <f>'IECC Data-SI'!H49*Convert!$B$6/Convert!$B$5/$D49</f>
        <v>145.46438857912983</v>
      </c>
      <c r="I49" s="3">
        <f>'IECC Data-SI'!I49*Convert!$B$6/Convert!$B$5/$D49</f>
        <v>66.226569717521485</v>
      </c>
      <c r="J49" s="3">
        <f>'IECC Data-SI'!J49*Convert!$B$6/Convert!$B$5/$D49</f>
        <v>792.92892932059522</v>
      </c>
      <c r="K49" s="3">
        <f>'IECC Data-SI'!K49*Convert!$B$7/Convert!$B$5/$D49</f>
        <v>276.7465301553143</v>
      </c>
      <c r="L49" s="3">
        <f>'IECC Data-SI'!L49*Convert!$B$6/Convert!$B$5/$D49</f>
        <v>0</v>
      </c>
      <c r="M49" s="3">
        <f>'IECC Data-SI'!M49*Convert!$B$6/Convert!$B$5/$D49</f>
        <v>488.19721325551325</v>
      </c>
      <c r="N49" s="3">
        <f>'IECC Data-SI'!N49*Convert!$B$6/Convert!$B$5/$D49</f>
        <v>0.77447911571945616</v>
      </c>
      <c r="O49" s="3">
        <f>'IECC Data-SI'!O49*Convert!$B$6/Convert!$B$5/$D49</f>
        <v>0.77447911571945616</v>
      </c>
      <c r="P49" s="3">
        <f>'IECC Data-SI'!P49*Convert!$B$6/Convert!$B$5/$D49</f>
        <v>0</v>
      </c>
      <c r="Q49" s="3">
        <f>'IECC Data-SI'!Q49*Convert!$B$6/Convert!$B$5/$D49</f>
        <v>0</v>
      </c>
      <c r="R49" s="3">
        <f>'IECC Data-SI'!R49*Convert!$B$6/Convert!$B$5/$D49</f>
        <v>0</v>
      </c>
      <c r="S49" s="3">
        <f>'IECC Data-SI'!S49*Convert!$B$6/Convert!$B$5/$D49</f>
        <v>0</v>
      </c>
      <c r="T49" s="3">
        <f>'IECC Data-SI'!T49*Convert!$B$6/Convert!$B$5/$D49</f>
        <v>129.92317432369276</v>
      </c>
      <c r="U49" s="3">
        <f>'IECC Data-SI'!U49*Convert!$B$7/Convert!$B$5/$D49</f>
        <v>192.37179779799368</v>
      </c>
      <c r="V49" s="3">
        <f>'IECC Data-SI'!V49*Convert!$B$6/Convert!$B$5/$D49</f>
        <v>108.0828632604041</v>
      </c>
      <c r="W49" s="3">
        <f>'IECC Data-SI'!W49*Convert!$B$6/Convert!$B$5/$D49</f>
        <v>740.608562391992</v>
      </c>
      <c r="X49" s="3">
        <f>'IECC Data-SI'!X49*Convert!$B$7/Convert!$B$5/$D49</f>
        <v>224.67725281772044</v>
      </c>
      <c r="Y49" s="3">
        <f t="shared" si="2"/>
        <v>965.28581520971238</v>
      </c>
      <c r="Z49" s="3">
        <f>'IECC Data-SI'!Z49*Convert!$B$6/Convert!$B$5/$D49</f>
        <v>2026.9667416609607</v>
      </c>
      <c r="AA49" s="3">
        <f>'IECC Data-SI'!AA49*Convert!$B$7/Convert!$B$5/$D49</f>
        <v>1372.8758029280382</v>
      </c>
      <c r="AB49" s="3">
        <f t="shared" si="3"/>
        <v>3399.8425445889989</v>
      </c>
    </row>
    <row r="50" spans="1:28" x14ac:dyDescent="0.25">
      <c r="A50" s="93">
        <f>'IECC Data-SI'!A50</f>
        <v>2012</v>
      </c>
      <c r="B50" s="93" t="str">
        <f>'IECC Data-SI'!B50</f>
        <v>Full Service Restaurant</v>
      </c>
      <c r="C50" s="50" t="str">
        <f>'IECC Data-SI'!C50</f>
        <v>4B</v>
      </c>
      <c r="D50" s="93">
        <f>'IECC Data-SI'!D50</f>
        <v>511.15</v>
      </c>
      <c r="E50" s="3">
        <f>'IECC Data-SI'!E50*Convert!$B$6/Convert!$B$5/$D50</f>
        <v>0</v>
      </c>
      <c r="F50" s="3">
        <f>'IECC Data-SI'!F50*Convert!$B$7/Convert!$B$5/$D50</f>
        <v>86.165552620996252</v>
      </c>
      <c r="G50" s="3">
        <f>'IECC Data-SI'!G50*Convert!$B$6/Convert!$B$5/$D50</f>
        <v>237.9027737020009</v>
      </c>
      <c r="H50" s="3">
        <f>'IECC Data-SI'!H50*Convert!$B$6/Convert!$B$5/$D50</f>
        <v>145.46438857912983</v>
      </c>
      <c r="I50" s="3">
        <f>'IECC Data-SI'!I50*Convert!$B$6/Convert!$B$5/$D50</f>
        <v>66.278201658569444</v>
      </c>
      <c r="J50" s="3">
        <f>'IECC Data-SI'!J50*Convert!$B$6/Convert!$B$5/$D50</f>
        <v>792.92892932059522</v>
      </c>
      <c r="K50" s="3">
        <f>'IECC Data-SI'!K50*Convert!$B$7/Convert!$B$5/$D50</f>
        <v>276.7465301553143</v>
      </c>
      <c r="L50" s="3">
        <f>'IECC Data-SI'!L50*Convert!$B$6/Convert!$B$5/$D50</f>
        <v>0</v>
      </c>
      <c r="M50" s="3">
        <f>'IECC Data-SI'!M50*Convert!$B$6/Convert!$B$5/$D50</f>
        <v>579.18990402904126</v>
      </c>
      <c r="N50" s="3">
        <f>'IECC Data-SI'!N50*Convert!$B$6/Convert!$B$5/$D50</f>
        <v>0.77447911571945616</v>
      </c>
      <c r="O50" s="3">
        <f>'IECC Data-SI'!O50*Convert!$B$6/Convert!$B$5/$D50</f>
        <v>0.77447911571945616</v>
      </c>
      <c r="P50" s="3">
        <f>'IECC Data-SI'!P50*Convert!$B$6/Convert!$B$5/$D50</f>
        <v>0</v>
      </c>
      <c r="Q50" s="3">
        <f>'IECC Data-SI'!Q50*Convert!$B$6/Convert!$B$5/$D50</f>
        <v>0</v>
      </c>
      <c r="R50" s="3">
        <f>'IECC Data-SI'!R50*Convert!$B$6/Convert!$B$5/$D50</f>
        <v>0</v>
      </c>
      <c r="S50" s="3">
        <f>'IECC Data-SI'!S50*Convert!$B$6/Convert!$B$5/$D50</f>
        <v>0</v>
      </c>
      <c r="T50" s="3">
        <f>'IECC Data-SI'!T50*Convert!$B$6/Convert!$B$5/$D50</f>
        <v>129.88875302966079</v>
      </c>
      <c r="U50" s="3">
        <f>'IECC Data-SI'!U50*Convert!$B$7/Convert!$B$5/$D50</f>
        <v>187.24086210831788</v>
      </c>
      <c r="V50" s="3">
        <f>'IECC Data-SI'!V50*Convert!$B$6/Convert!$B$5/$D50</f>
        <v>108.46149749475585</v>
      </c>
      <c r="W50" s="3">
        <f>'IECC Data-SI'!W50*Convert!$B$6/Convert!$B$5/$D50</f>
        <v>817.09267773104216</v>
      </c>
      <c r="X50" s="3">
        <f>'IECC Data-SI'!X50*Convert!$B$7/Convert!$B$5/$D50</f>
        <v>86.165552620996252</v>
      </c>
      <c r="Y50" s="3">
        <f t="shared" si="2"/>
        <v>903.25823035203837</v>
      </c>
      <c r="Z50" s="3">
        <f>'IECC Data-SI'!Z50*Convert!$B$6/Convert!$B$5/$D50</f>
        <v>1607.3195354701272</v>
      </c>
      <c r="AA50" s="3">
        <f>'IECC Data-SI'!AA50*Convert!$B$7/Convert!$B$5/$D50</f>
        <v>1255.5535122327649</v>
      </c>
      <c r="AB50" s="3">
        <f t="shared" si="3"/>
        <v>2862.8730477028921</v>
      </c>
    </row>
    <row r="51" spans="1:28" x14ac:dyDescent="0.25">
      <c r="A51" s="93">
        <f>'IECC Data-SI'!A51</f>
        <v>2012</v>
      </c>
      <c r="B51" s="93" t="str">
        <f>'IECC Data-SI'!B51</f>
        <v>Full Service Restaurant</v>
      </c>
      <c r="C51" s="50" t="str">
        <f>'IECC Data-SI'!C51</f>
        <v>4C</v>
      </c>
      <c r="D51" s="93">
        <f>'IECC Data-SI'!D51</f>
        <v>511.15</v>
      </c>
      <c r="E51" s="3">
        <f>'IECC Data-SI'!E51*Convert!$B$6/Convert!$B$5/$D51</f>
        <v>0</v>
      </c>
      <c r="F51" s="3">
        <f>'IECC Data-SI'!F51*Convert!$B$7/Convert!$B$5/$D51</f>
        <v>136.13768517612792</v>
      </c>
      <c r="G51" s="3">
        <f>'IECC Data-SI'!G51*Convert!$B$6/Convert!$B$5/$D51</f>
        <v>65.933988718249694</v>
      </c>
      <c r="H51" s="3">
        <f>'IECC Data-SI'!H51*Convert!$B$6/Convert!$B$5/$D51</f>
        <v>145.46438857912983</v>
      </c>
      <c r="I51" s="3">
        <f>'IECC Data-SI'!I51*Convert!$B$6/Convert!$B$5/$D51</f>
        <v>66.157727129457541</v>
      </c>
      <c r="J51" s="3">
        <f>'IECC Data-SI'!J51*Convert!$B$6/Convert!$B$5/$D51</f>
        <v>792.92892932059522</v>
      </c>
      <c r="K51" s="3">
        <f>'IECC Data-SI'!K51*Convert!$B$7/Convert!$B$5/$D51</f>
        <v>276.7465301553143</v>
      </c>
      <c r="L51" s="3">
        <f>'IECC Data-SI'!L51*Convert!$B$6/Convert!$B$5/$D51</f>
        <v>0</v>
      </c>
      <c r="M51" s="3">
        <f>'IECC Data-SI'!M51*Convert!$B$6/Convert!$B$5/$D51</f>
        <v>475.96044322714579</v>
      </c>
      <c r="N51" s="3">
        <f>'IECC Data-SI'!N51*Convert!$B$6/Convert!$B$5/$D51</f>
        <v>0.77447911571945616</v>
      </c>
      <c r="O51" s="3">
        <f>'IECC Data-SI'!O51*Convert!$B$6/Convert!$B$5/$D51</f>
        <v>0.77447911571945616</v>
      </c>
      <c r="P51" s="3">
        <f>'IECC Data-SI'!P51*Convert!$B$6/Convert!$B$5/$D51</f>
        <v>0</v>
      </c>
      <c r="Q51" s="3">
        <f>'IECC Data-SI'!Q51*Convert!$B$6/Convert!$B$5/$D51</f>
        <v>0</v>
      </c>
      <c r="R51" s="3">
        <f>'IECC Data-SI'!R51*Convert!$B$6/Convert!$B$5/$D51</f>
        <v>0</v>
      </c>
      <c r="S51" s="3">
        <f>'IECC Data-SI'!S51*Convert!$B$6/Convert!$B$5/$D51</f>
        <v>0</v>
      </c>
      <c r="T51" s="3">
        <f>'IECC Data-SI'!T51*Convert!$B$6/Convert!$B$5/$D51</f>
        <v>129.95759561772476</v>
      </c>
      <c r="U51" s="3">
        <f>'IECC Data-SI'!U51*Convert!$B$7/Convert!$B$5/$D51</f>
        <v>197.86796656776116</v>
      </c>
      <c r="V51" s="3">
        <f>'IECC Data-SI'!V51*Convert!$B$6/Convert!$B$5/$D51</f>
        <v>106.82648602823699</v>
      </c>
      <c r="W51" s="3">
        <f>'IECC Data-SI'!W51*Convert!$B$6/Convert!$B$5/$D51</f>
        <v>541.89443194539547</v>
      </c>
      <c r="X51" s="3">
        <f>'IECC Data-SI'!X51*Convert!$B$7/Convert!$B$5/$D51</f>
        <v>136.13768517612792</v>
      </c>
      <c r="Y51" s="3">
        <f t="shared" si="2"/>
        <v>678.03211712152336</v>
      </c>
      <c r="Z51" s="3">
        <f>'IECC Data-SI'!Z51*Convert!$B$6/Convert!$B$5/$D51</f>
        <v>1784.3654613235949</v>
      </c>
      <c r="AA51" s="3">
        <f>'IECC Data-SI'!AA51*Convert!$B$7/Convert!$B$5/$D51</f>
        <v>1221.3806558196659</v>
      </c>
      <c r="AB51" s="3">
        <f t="shared" si="3"/>
        <v>3005.7461171432606</v>
      </c>
    </row>
    <row r="52" spans="1:28" x14ac:dyDescent="0.25">
      <c r="A52" s="93">
        <f>'IECC Data-SI'!A52</f>
        <v>2012</v>
      </c>
      <c r="B52" s="93" t="str">
        <f>'IECC Data-SI'!B52</f>
        <v>Full Service Restaurant</v>
      </c>
      <c r="C52" s="50" t="str">
        <f>'IECC Data-SI'!C52</f>
        <v>5A</v>
      </c>
      <c r="D52" s="93">
        <f>'IECC Data-SI'!D52</f>
        <v>511.15</v>
      </c>
      <c r="E52" s="3">
        <f>'IECC Data-SI'!E52*Convert!$B$6/Convert!$B$5/$D52</f>
        <v>0</v>
      </c>
      <c r="F52" s="3">
        <f>'IECC Data-SI'!F52*Convert!$B$7/Convert!$B$5/$D52</f>
        <v>362.84139250274444</v>
      </c>
      <c r="G52" s="3">
        <f>'IECC Data-SI'!G52*Convert!$B$6/Convert!$B$5/$D52</f>
        <v>142.91721282076364</v>
      </c>
      <c r="H52" s="3">
        <f>'IECC Data-SI'!H52*Convert!$B$6/Convert!$B$5/$D52</f>
        <v>145.46438857912983</v>
      </c>
      <c r="I52" s="3">
        <f>'IECC Data-SI'!I52*Convert!$B$6/Convert!$B$5/$D52</f>
        <v>66.243780364537486</v>
      </c>
      <c r="J52" s="3">
        <f>'IECC Data-SI'!J52*Convert!$B$6/Convert!$B$5/$D52</f>
        <v>792.92892932059522</v>
      </c>
      <c r="K52" s="3">
        <f>'IECC Data-SI'!K52*Convert!$B$7/Convert!$B$5/$D52</f>
        <v>276.7465301553143</v>
      </c>
      <c r="L52" s="3">
        <f>'IECC Data-SI'!L52*Convert!$B$6/Convert!$B$5/$D52</f>
        <v>0</v>
      </c>
      <c r="M52" s="3">
        <f>'IECC Data-SI'!M52*Convert!$B$6/Convert!$B$5/$D52</f>
        <v>479.09278098405559</v>
      </c>
      <c r="N52" s="3">
        <f>'IECC Data-SI'!N52*Convert!$B$6/Convert!$B$5/$D52</f>
        <v>0.77447911571945616</v>
      </c>
      <c r="O52" s="3">
        <f>'IECC Data-SI'!O52*Convert!$B$6/Convert!$B$5/$D52</f>
        <v>0.77447911571945616</v>
      </c>
      <c r="P52" s="3">
        <f>'IECC Data-SI'!P52*Convert!$B$6/Convert!$B$5/$D52</f>
        <v>0</v>
      </c>
      <c r="Q52" s="3">
        <f>'IECC Data-SI'!Q52*Convert!$B$6/Convert!$B$5/$D52</f>
        <v>0</v>
      </c>
      <c r="R52" s="3">
        <f>'IECC Data-SI'!R52*Convert!$B$6/Convert!$B$5/$D52</f>
        <v>0</v>
      </c>
      <c r="S52" s="3">
        <f>'IECC Data-SI'!S52*Convert!$B$6/Convert!$B$5/$D52</f>
        <v>0</v>
      </c>
      <c r="T52" s="3">
        <f>'IECC Data-SI'!T52*Convert!$B$6/Convert!$B$5/$D52</f>
        <v>129.95759561772476</v>
      </c>
      <c r="U52" s="3">
        <f>'IECC Data-SI'!U52*Convert!$B$7/Convert!$B$5/$D52</f>
        <v>207.4641712043649</v>
      </c>
      <c r="V52" s="3">
        <f>'IECC Data-SI'!V52*Convert!$B$6/Convert!$B$5/$D52</f>
        <v>106.48227308791722</v>
      </c>
      <c r="W52" s="3">
        <f>'IECC Data-SI'!W52*Convert!$B$6/Convert!$B$5/$D52</f>
        <v>622.00999380481926</v>
      </c>
      <c r="X52" s="3">
        <f>'IECC Data-SI'!X52*Convert!$B$7/Convert!$B$5/$D52</f>
        <v>362.84139250274444</v>
      </c>
      <c r="Y52" s="3">
        <f t="shared" si="2"/>
        <v>984.85138630756364</v>
      </c>
      <c r="Z52" s="3">
        <f>'IECC Data-SI'!Z52*Convert!$B$6/Convert!$B$5/$D52</f>
        <v>2474.7189344289027</v>
      </c>
      <c r="AA52" s="3">
        <f>'IECC Data-SI'!AA52*Convert!$B$7/Convert!$B$5/$D52</f>
        <v>1485.0082493723305</v>
      </c>
      <c r="AB52" s="3">
        <f t="shared" si="3"/>
        <v>3959.727183801233</v>
      </c>
    </row>
    <row r="53" spans="1:28" x14ac:dyDescent="0.25">
      <c r="A53" s="93">
        <f>'IECC Data-SI'!A53</f>
        <v>2012</v>
      </c>
      <c r="B53" s="93" t="str">
        <f>'IECC Data-SI'!B53</f>
        <v>Full Service Restaurant</v>
      </c>
      <c r="C53" s="50" t="str">
        <f>'IECC Data-SI'!C53</f>
        <v>5B</v>
      </c>
      <c r="D53" s="93">
        <f>'IECC Data-SI'!D53</f>
        <v>511.15</v>
      </c>
      <c r="E53" s="3">
        <f>'IECC Data-SI'!E53*Convert!$B$6/Convert!$B$5/$D53</f>
        <v>0</v>
      </c>
      <c r="F53" s="3">
        <f>'IECC Data-SI'!F53*Convert!$B$7/Convert!$B$5/$D53</f>
        <v>200.62488723684069</v>
      </c>
      <c r="G53" s="3">
        <f>'IECC Data-SI'!G53*Convert!$B$6/Convert!$B$5/$D53</f>
        <v>162.89877400632562</v>
      </c>
      <c r="H53" s="3">
        <f>'IECC Data-SI'!H53*Convert!$B$6/Convert!$B$5/$D53</f>
        <v>145.46438857912983</v>
      </c>
      <c r="I53" s="3">
        <f>'IECC Data-SI'!I53*Convert!$B$6/Convert!$B$5/$D53</f>
        <v>66.260991011553472</v>
      </c>
      <c r="J53" s="3">
        <f>'IECC Data-SI'!J53*Convert!$B$6/Convert!$B$5/$D53</f>
        <v>792.92892932059522</v>
      </c>
      <c r="K53" s="3">
        <f>'IECC Data-SI'!K53*Convert!$B$7/Convert!$B$5/$D53</f>
        <v>276.7465301553143</v>
      </c>
      <c r="L53" s="3">
        <f>'IECC Data-SI'!L53*Convert!$B$6/Convert!$B$5/$D53</f>
        <v>0</v>
      </c>
      <c r="M53" s="3">
        <f>'IECC Data-SI'!M53*Convert!$B$6/Convert!$B$5/$D53</f>
        <v>570.24036758072748</v>
      </c>
      <c r="N53" s="3">
        <f>'IECC Data-SI'!N53*Convert!$B$6/Convert!$B$5/$D53</f>
        <v>0.77447911571945616</v>
      </c>
      <c r="O53" s="3">
        <f>'IECC Data-SI'!O53*Convert!$B$6/Convert!$B$5/$D53</f>
        <v>0.77447911571945616</v>
      </c>
      <c r="P53" s="3">
        <f>'IECC Data-SI'!P53*Convert!$B$6/Convert!$B$5/$D53</f>
        <v>0</v>
      </c>
      <c r="Q53" s="3">
        <f>'IECC Data-SI'!Q53*Convert!$B$6/Convert!$B$5/$D53</f>
        <v>0</v>
      </c>
      <c r="R53" s="3">
        <f>'IECC Data-SI'!R53*Convert!$B$6/Convert!$B$5/$D53</f>
        <v>0</v>
      </c>
      <c r="S53" s="3">
        <f>'IECC Data-SI'!S53*Convert!$B$6/Convert!$B$5/$D53</f>
        <v>0</v>
      </c>
      <c r="T53" s="3">
        <f>'IECC Data-SI'!T53*Convert!$B$6/Convert!$B$5/$D53</f>
        <v>129.92317432369276</v>
      </c>
      <c r="U53" s="3">
        <f>'IECC Data-SI'!U53*Convert!$B$7/Convert!$B$5/$D53</f>
        <v>203.14617366069979</v>
      </c>
      <c r="V53" s="3">
        <f>'IECC Data-SI'!V53*Convert!$B$6/Convert!$B$5/$D53</f>
        <v>106.9297499103329</v>
      </c>
      <c r="W53" s="3">
        <f>'IECC Data-SI'!W53*Convert!$B$6/Convert!$B$5/$D53</f>
        <v>733.13914158705325</v>
      </c>
      <c r="X53" s="3">
        <f>'IECC Data-SI'!X53*Convert!$B$7/Convert!$B$5/$D53</f>
        <v>200.62488723684069</v>
      </c>
      <c r="Y53" s="3">
        <f t="shared" si="2"/>
        <v>933.76402882389391</v>
      </c>
      <c r="Z53" s="3">
        <f>'IECC Data-SI'!Z53*Convert!$B$6/Convert!$B$5/$D53</f>
        <v>1988.1911539339399</v>
      </c>
      <c r="AA53" s="3">
        <f>'IECC Data-SI'!AA53*Convert!$B$7/Convert!$B$5/$D53</f>
        <v>1356.6523851446088</v>
      </c>
      <c r="AB53" s="3">
        <f t="shared" si="3"/>
        <v>3344.8435390785489</v>
      </c>
    </row>
    <row r="54" spans="1:28" x14ac:dyDescent="0.25">
      <c r="A54" s="93">
        <f>'IECC Data-SI'!A54</f>
        <v>2012</v>
      </c>
      <c r="B54" s="93" t="str">
        <f>'IECC Data-SI'!B54</f>
        <v>Full Service Restaurant</v>
      </c>
      <c r="C54" s="50" t="str">
        <f>'IECC Data-SI'!C54</f>
        <v>5C</v>
      </c>
      <c r="D54" s="93">
        <f>'IECC Data-SI'!D54</f>
        <v>511.15</v>
      </c>
      <c r="E54" s="3">
        <f>'IECC Data-SI'!E54*Convert!$B$6/Convert!$B$5/$D54</f>
        <v>0</v>
      </c>
      <c r="F54" s="3">
        <f>'IECC Data-SI'!F54*Convert!$B$7/Convert!$B$5/$D54</f>
        <v>222.33269207777673</v>
      </c>
      <c r="G54" s="3">
        <f>'IECC Data-SI'!G54*Convert!$B$6/Convert!$B$5/$D54</f>
        <v>17.124593780907972</v>
      </c>
      <c r="H54" s="3">
        <f>'IECC Data-SI'!H54*Convert!$B$6/Convert!$B$5/$D54</f>
        <v>145.46438857912983</v>
      </c>
      <c r="I54" s="3">
        <f>'IECC Data-SI'!I54*Convert!$B$6/Convert!$B$5/$D54</f>
        <v>66.157727129457541</v>
      </c>
      <c r="J54" s="3">
        <f>'IECC Data-SI'!J54*Convert!$B$6/Convert!$B$5/$D54</f>
        <v>792.92892932059522</v>
      </c>
      <c r="K54" s="3">
        <f>'IECC Data-SI'!K54*Convert!$B$7/Convert!$B$5/$D54</f>
        <v>276.7465301553143</v>
      </c>
      <c r="L54" s="3">
        <f>'IECC Data-SI'!L54*Convert!$B$6/Convert!$B$5/$D54</f>
        <v>0</v>
      </c>
      <c r="M54" s="3">
        <f>'IECC Data-SI'!M54*Convert!$B$6/Convert!$B$5/$D54</f>
        <v>335.05687610725272</v>
      </c>
      <c r="N54" s="3">
        <f>'IECC Data-SI'!N54*Convert!$B$6/Convert!$B$5/$D54</f>
        <v>0.77447911571945616</v>
      </c>
      <c r="O54" s="3">
        <f>'IECC Data-SI'!O54*Convert!$B$6/Convert!$B$5/$D54</f>
        <v>0.77447911571945616</v>
      </c>
      <c r="P54" s="3">
        <f>'IECC Data-SI'!P54*Convert!$B$6/Convert!$B$5/$D54</f>
        <v>0</v>
      </c>
      <c r="Q54" s="3">
        <f>'IECC Data-SI'!Q54*Convert!$B$6/Convert!$B$5/$D54</f>
        <v>0</v>
      </c>
      <c r="R54" s="3">
        <f>'IECC Data-SI'!R54*Convert!$B$6/Convert!$B$5/$D54</f>
        <v>0</v>
      </c>
      <c r="S54" s="3">
        <f>'IECC Data-SI'!S54*Convert!$B$6/Convert!$B$5/$D54</f>
        <v>0</v>
      </c>
      <c r="T54" s="3">
        <f>'IECC Data-SI'!T54*Convert!$B$6/Convert!$B$5/$D54</f>
        <v>130.00922755877272</v>
      </c>
      <c r="U54" s="3">
        <f>'IECC Data-SI'!U54*Convert!$B$7/Convert!$B$5/$D54</f>
        <v>206.51574336735248</v>
      </c>
      <c r="V54" s="3">
        <f>'IECC Data-SI'!V54*Convert!$B$6/Convert!$B$5/$D54</f>
        <v>105.363581031878</v>
      </c>
      <c r="W54" s="3">
        <f>'IECC Data-SI'!W54*Convert!$B$6/Convert!$B$5/$D54</f>
        <v>352.18146988816068</v>
      </c>
      <c r="X54" s="3">
        <f>'IECC Data-SI'!X54*Convert!$B$7/Convert!$B$5/$D54</f>
        <v>222.33269207777673</v>
      </c>
      <c r="Y54" s="3">
        <f t="shared" si="2"/>
        <v>574.51416196593743</v>
      </c>
      <c r="Z54" s="3">
        <f>'IECC Data-SI'!Z54*Convert!$B$6/Convert!$B$5/$D54</f>
        <v>2061.4568782810002</v>
      </c>
      <c r="AA54" s="3">
        <f>'IECC Data-SI'!AA54*Convert!$B$7/Convert!$B$5/$D54</f>
        <v>1250.7937004793114</v>
      </c>
      <c r="AB54" s="3">
        <f t="shared" si="3"/>
        <v>3312.2505787603113</v>
      </c>
    </row>
    <row r="55" spans="1:28" x14ac:dyDescent="0.25">
      <c r="A55" s="93">
        <f>'IECC Data-SI'!A55</f>
        <v>2012</v>
      </c>
      <c r="B55" s="93" t="str">
        <f>'IECC Data-SI'!B55</f>
        <v>Full Service Restaurant</v>
      </c>
      <c r="C55" s="50" t="str">
        <f>'IECC Data-SI'!C55</f>
        <v>6A</v>
      </c>
      <c r="D55" s="93">
        <f>'IECC Data-SI'!D55</f>
        <v>511.15</v>
      </c>
      <c r="E55" s="3">
        <f>'IECC Data-SI'!E55*Convert!$B$6/Convert!$B$5/$D55</f>
        <v>0</v>
      </c>
      <c r="F55" s="3">
        <f>'IECC Data-SI'!F55*Convert!$B$7/Convert!$B$5/$D55</f>
        <v>523.45558490114888</v>
      </c>
      <c r="G55" s="3">
        <f>'IECC Data-SI'!G55*Convert!$B$6/Convert!$B$5/$D55</f>
        <v>158.76821872248848</v>
      </c>
      <c r="H55" s="3">
        <f>'IECC Data-SI'!H55*Convert!$B$6/Convert!$B$5/$D55</f>
        <v>145.46438857912983</v>
      </c>
      <c r="I55" s="3">
        <f>'IECC Data-SI'!I55*Convert!$B$6/Convert!$B$5/$D55</f>
        <v>66.226569717521485</v>
      </c>
      <c r="J55" s="3">
        <f>'IECC Data-SI'!J55*Convert!$B$6/Convert!$B$5/$D55</f>
        <v>792.92892932059522</v>
      </c>
      <c r="K55" s="3">
        <f>'IECC Data-SI'!K55*Convert!$B$7/Convert!$B$5/$D55</f>
        <v>276.7465301553143</v>
      </c>
      <c r="L55" s="3">
        <f>'IECC Data-SI'!L55*Convert!$B$6/Convert!$B$5/$D55</f>
        <v>0</v>
      </c>
      <c r="M55" s="3">
        <f>'IECC Data-SI'!M55*Convert!$B$6/Convert!$B$5/$D55</f>
        <v>490.15922701533577</v>
      </c>
      <c r="N55" s="3">
        <f>'IECC Data-SI'!N55*Convert!$B$6/Convert!$B$5/$D55</f>
        <v>0.77447911571945616</v>
      </c>
      <c r="O55" s="3">
        <f>'IECC Data-SI'!O55*Convert!$B$6/Convert!$B$5/$D55</f>
        <v>0.77447911571945616</v>
      </c>
      <c r="P55" s="3">
        <f>'IECC Data-SI'!P55*Convert!$B$6/Convert!$B$5/$D55</f>
        <v>0</v>
      </c>
      <c r="Q55" s="3">
        <f>'IECC Data-SI'!Q55*Convert!$B$6/Convert!$B$5/$D55</f>
        <v>0</v>
      </c>
      <c r="R55" s="3">
        <f>'IECC Data-SI'!R55*Convert!$B$6/Convert!$B$5/$D55</f>
        <v>0</v>
      </c>
      <c r="S55" s="3">
        <f>'IECC Data-SI'!S55*Convert!$B$6/Convert!$B$5/$D55</f>
        <v>0</v>
      </c>
      <c r="T55" s="3">
        <f>'IECC Data-SI'!T55*Convert!$B$6/Convert!$B$5/$D55</f>
        <v>129.97480626474072</v>
      </c>
      <c r="U55" s="3">
        <f>'IECC Data-SI'!U55*Convert!$B$7/Convert!$B$5/$D55</f>
        <v>218.58021672264067</v>
      </c>
      <c r="V55" s="3">
        <f>'IECC Data-SI'!V55*Convert!$B$6/Convert!$B$5/$D55</f>
        <v>106.03479626550154</v>
      </c>
      <c r="W55" s="3">
        <f>'IECC Data-SI'!W55*Convert!$B$6/Convert!$B$5/$D55</f>
        <v>648.92744573782431</v>
      </c>
      <c r="X55" s="3">
        <f>'IECC Data-SI'!X55*Convert!$B$7/Convert!$B$5/$D55</f>
        <v>523.45558490114888</v>
      </c>
      <c r="Y55" s="3">
        <f t="shared" si="2"/>
        <v>1172.3830306389732</v>
      </c>
      <c r="Z55" s="3">
        <f>'IECC Data-SI'!Z55*Convert!$B$6/Convert!$B$5/$D55</f>
        <v>2976.4609268859981</v>
      </c>
      <c r="AA55" s="3">
        <f>'IECC Data-SI'!AA55*Convert!$B$7/Convert!$B$5/$D55</f>
        <v>1665.7986240177381</v>
      </c>
      <c r="AB55" s="3">
        <f t="shared" si="3"/>
        <v>4642.2595509037365</v>
      </c>
    </row>
    <row r="56" spans="1:28" x14ac:dyDescent="0.25">
      <c r="A56" s="93">
        <f>'IECC Data-SI'!A56</f>
        <v>2012</v>
      </c>
      <c r="B56" s="93" t="str">
        <f>'IECC Data-SI'!B56</f>
        <v>Full Service Restaurant</v>
      </c>
      <c r="C56" s="50" t="str">
        <f>'IECC Data-SI'!C56</f>
        <v>6B</v>
      </c>
      <c r="D56" s="93">
        <f>'IECC Data-SI'!D56</f>
        <v>511.15</v>
      </c>
      <c r="E56" s="3">
        <f>'IECC Data-SI'!E56*Convert!$B$6/Convert!$B$5/$D56</f>
        <v>0</v>
      </c>
      <c r="F56" s="3">
        <f>'IECC Data-SI'!F56*Convert!$B$7/Convert!$B$5/$D56</f>
        <v>353.19217016096604</v>
      </c>
      <c r="G56" s="3">
        <f>'IECC Data-SI'!G56*Convert!$B$6/Convert!$B$5/$D56</f>
        <v>102.85082656754378</v>
      </c>
      <c r="H56" s="3">
        <f>'IECC Data-SI'!H56*Convert!$B$6/Convert!$B$5/$D56</f>
        <v>145.46438857912983</v>
      </c>
      <c r="I56" s="3">
        <f>'IECC Data-SI'!I56*Convert!$B$6/Convert!$B$5/$D56</f>
        <v>66.174937776473527</v>
      </c>
      <c r="J56" s="3">
        <f>'IECC Data-SI'!J56*Convert!$B$6/Convert!$B$5/$D56</f>
        <v>792.92892932059522</v>
      </c>
      <c r="K56" s="3">
        <f>'IECC Data-SI'!K56*Convert!$B$7/Convert!$B$5/$D56</f>
        <v>276.7465301553143</v>
      </c>
      <c r="L56" s="3">
        <f>'IECC Data-SI'!L56*Convert!$B$6/Convert!$B$5/$D56</f>
        <v>0</v>
      </c>
      <c r="M56" s="3">
        <f>'IECC Data-SI'!M56*Convert!$B$6/Convert!$B$5/$D56</f>
        <v>532.41136543958612</v>
      </c>
      <c r="N56" s="3">
        <f>'IECC Data-SI'!N56*Convert!$B$6/Convert!$B$5/$D56</f>
        <v>0.77447911571945616</v>
      </c>
      <c r="O56" s="3">
        <f>'IECC Data-SI'!O56*Convert!$B$6/Convert!$B$5/$D56</f>
        <v>0.77447911571945616</v>
      </c>
      <c r="P56" s="3">
        <f>'IECC Data-SI'!P56*Convert!$B$6/Convert!$B$5/$D56</f>
        <v>0</v>
      </c>
      <c r="Q56" s="3">
        <f>'IECC Data-SI'!Q56*Convert!$B$6/Convert!$B$5/$D56</f>
        <v>0</v>
      </c>
      <c r="R56" s="3">
        <f>'IECC Data-SI'!R56*Convert!$B$6/Convert!$B$5/$D56</f>
        <v>0</v>
      </c>
      <c r="S56" s="3">
        <f>'IECC Data-SI'!S56*Convert!$B$6/Convert!$B$5/$D56</f>
        <v>0</v>
      </c>
      <c r="T56" s="3">
        <f>'IECC Data-SI'!T56*Convert!$B$6/Convert!$B$5/$D56</f>
        <v>129.97480626474072</v>
      </c>
      <c r="U56" s="3">
        <f>'IECC Data-SI'!U56*Convert!$B$7/Convert!$B$5/$D56</f>
        <v>215.77027834838657</v>
      </c>
      <c r="V56" s="3">
        <f>'IECC Data-SI'!V56*Convert!$B$6/Convert!$B$5/$D56</f>
        <v>105.27752779679808</v>
      </c>
      <c r="W56" s="3">
        <f>'IECC Data-SI'!W56*Convert!$B$6/Convert!$B$5/$D56</f>
        <v>635.2621920071299</v>
      </c>
      <c r="X56" s="3">
        <f>'IECC Data-SI'!X56*Convert!$B$7/Convert!$B$5/$D56</f>
        <v>353.19217016096604</v>
      </c>
      <c r="Y56" s="3">
        <f t="shared" si="2"/>
        <v>988.45436216809594</v>
      </c>
      <c r="Z56" s="3">
        <f>'IECC Data-SI'!Z56*Convert!$B$6/Convert!$B$5/$D56</f>
        <v>2470.8121175562733</v>
      </c>
      <c r="AA56" s="3">
        <f>'IECC Data-SI'!AA56*Convert!$B$7/Convert!$B$5/$D56</f>
        <v>1487.771060897541</v>
      </c>
      <c r="AB56" s="3">
        <f t="shared" si="3"/>
        <v>3958.5831784538141</v>
      </c>
    </row>
    <row r="57" spans="1:28" x14ac:dyDescent="0.25">
      <c r="A57" s="93">
        <f>'IECC Data-SI'!A57</f>
        <v>2012</v>
      </c>
      <c r="B57" s="93" t="str">
        <f>'IECC Data-SI'!B57</f>
        <v>Full Service Restaurant</v>
      </c>
      <c r="C57" s="50" t="str">
        <f>'IECC Data-SI'!C57</f>
        <v>7</v>
      </c>
      <c r="D57" s="93">
        <f>'IECC Data-SI'!D57</f>
        <v>511.15</v>
      </c>
      <c r="E57" s="3">
        <f>'IECC Data-SI'!E57*Convert!$B$6/Convert!$B$5/$D57</f>
        <v>0</v>
      </c>
      <c r="F57" s="3">
        <f>'IECC Data-SI'!F57*Convert!$B$7/Convert!$B$5/$D57</f>
        <v>675.85792385361981</v>
      </c>
      <c r="G57" s="3">
        <f>'IECC Data-SI'!G57*Convert!$B$6/Convert!$B$5/$D57</f>
        <v>113.26326801221646</v>
      </c>
      <c r="H57" s="3">
        <f>'IECC Data-SI'!H57*Convert!$B$6/Convert!$B$5/$D57</f>
        <v>145.46438857912983</v>
      </c>
      <c r="I57" s="3">
        <f>'IECC Data-SI'!I57*Convert!$B$6/Convert!$B$5/$D57</f>
        <v>66.140516482441555</v>
      </c>
      <c r="J57" s="3">
        <f>'IECC Data-SI'!J57*Convert!$B$6/Convert!$B$5/$D57</f>
        <v>792.92892932059522</v>
      </c>
      <c r="K57" s="3">
        <f>'IECC Data-SI'!K57*Convert!$B$7/Convert!$B$5/$D57</f>
        <v>276.7465301553143</v>
      </c>
      <c r="L57" s="3">
        <f>'IECC Data-SI'!L57*Convert!$B$6/Convert!$B$5/$D57</f>
        <v>0</v>
      </c>
      <c r="M57" s="3">
        <f>'IECC Data-SI'!M57*Convert!$B$6/Convert!$B$5/$D57</f>
        <v>487.56041931592171</v>
      </c>
      <c r="N57" s="3">
        <f>'IECC Data-SI'!N57*Convert!$B$6/Convert!$B$5/$D57</f>
        <v>0.77447911571945616</v>
      </c>
      <c r="O57" s="3">
        <f>'IECC Data-SI'!O57*Convert!$B$6/Convert!$B$5/$D57</f>
        <v>0.77447911571945616</v>
      </c>
      <c r="P57" s="3">
        <f>'IECC Data-SI'!P57*Convert!$B$6/Convert!$B$5/$D57</f>
        <v>0</v>
      </c>
      <c r="Q57" s="3">
        <f>'IECC Data-SI'!Q57*Convert!$B$6/Convert!$B$5/$D57</f>
        <v>0</v>
      </c>
      <c r="R57" s="3">
        <f>'IECC Data-SI'!R57*Convert!$B$6/Convert!$B$5/$D57</f>
        <v>0</v>
      </c>
      <c r="S57" s="3">
        <f>'IECC Data-SI'!S57*Convert!$B$6/Convert!$B$5/$D57</f>
        <v>0</v>
      </c>
      <c r="T57" s="3">
        <f>'IECC Data-SI'!T57*Convert!$B$6/Convert!$B$5/$D57</f>
        <v>129.99201691175671</v>
      </c>
      <c r="U57" s="3">
        <f>'IECC Data-SI'!U57*Convert!$B$7/Convert!$B$5/$D57</f>
        <v>231.82875216016177</v>
      </c>
      <c r="V57" s="3">
        <f>'IECC Data-SI'!V57*Convert!$B$6/Convert!$B$5/$D57</f>
        <v>105.07100003260621</v>
      </c>
      <c r="W57" s="3">
        <f>'IECC Data-SI'!W57*Convert!$B$6/Convert!$B$5/$D57</f>
        <v>600.82368732813813</v>
      </c>
      <c r="X57" s="3">
        <f>'IECC Data-SI'!X57*Convert!$B$7/Convert!$B$5/$D57</f>
        <v>675.85792385361981</v>
      </c>
      <c r="Y57" s="3">
        <f t="shared" si="2"/>
        <v>1276.6816111817579</v>
      </c>
      <c r="Z57" s="3">
        <f>'IECC Data-SI'!Z57*Convert!$B$6/Convert!$B$5/$D57</f>
        <v>3460.4243209755782</v>
      </c>
      <c r="AA57" s="3">
        <f>'IECC Data-SI'!AA57*Convert!$B$7/Convert!$B$5/$D57</f>
        <v>1814.6311041551189</v>
      </c>
      <c r="AB57" s="3">
        <f t="shared" si="3"/>
        <v>5275.0554251306967</v>
      </c>
    </row>
    <row r="58" spans="1:28" x14ac:dyDescent="0.25">
      <c r="A58" s="93">
        <f>'IECC Data-SI'!A58</f>
        <v>2012</v>
      </c>
      <c r="B58" s="93" t="str">
        <f>'IECC Data-SI'!B58</f>
        <v>Full Service Restaurant</v>
      </c>
      <c r="C58" s="50" t="str">
        <f>'IECC Data-SI'!C58</f>
        <v>8</v>
      </c>
      <c r="D58" s="93">
        <f>'IECC Data-SI'!D58</f>
        <v>511.15</v>
      </c>
      <c r="E58" s="3">
        <f>'IECC Data-SI'!E58*Convert!$B$6/Convert!$B$5/$D58</f>
        <v>0</v>
      </c>
      <c r="F58" s="3">
        <f>'IECC Data-SI'!F58*Convert!$B$7/Convert!$B$5/$D58</f>
        <v>1026.1164476615911</v>
      </c>
      <c r="G58" s="3">
        <f>'IECC Data-SI'!G58*Convert!$B$6/Convert!$B$5/$D58</f>
        <v>28.018933342028326</v>
      </c>
      <c r="H58" s="3">
        <f>'IECC Data-SI'!H58*Convert!$B$6/Convert!$B$5/$D58</f>
        <v>145.46438857912983</v>
      </c>
      <c r="I58" s="3">
        <f>'IECC Data-SI'!I58*Convert!$B$6/Convert!$B$5/$D58</f>
        <v>65.761882248089819</v>
      </c>
      <c r="J58" s="3">
        <f>'IECC Data-SI'!J58*Convert!$B$6/Convert!$B$5/$D58</f>
        <v>792.92892932059522</v>
      </c>
      <c r="K58" s="3">
        <f>'IECC Data-SI'!K58*Convert!$B$7/Convert!$B$5/$D58</f>
        <v>276.7465301553143</v>
      </c>
      <c r="L58" s="3">
        <f>'IECC Data-SI'!L58*Convert!$B$6/Convert!$B$5/$D58</f>
        <v>0</v>
      </c>
      <c r="M58" s="3">
        <f>'IECC Data-SI'!M58*Convert!$B$6/Convert!$B$5/$D58</f>
        <v>346.36427119675676</v>
      </c>
      <c r="N58" s="3">
        <f>'IECC Data-SI'!N58*Convert!$B$6/Convert!$B$5/$D58</f>
        <v>0.77447911571945616</v>
      </c>
      <c r="O58" s="3">
        <f>'IECC Data-SI'!O58*Convert!$B$6/Convert!$B$5/$D58</f>
        <v>0.77447911571945616</v>
      </c>
      <c r="P58" s="3">
        <f>'IECC Data-SI'!P58*Convert!$B$6/Convert!$B$5/$D58</f>
        <v>0</v>
      </c>
      <c r="Q58" s="3">
        <f>'IECC Data-SI'!Q58*Convert!$B$6/Convert!$B$5/$D58</f>
        <v>0</v>
      </c>
      <c r="R58" s="3">
        <f>'IECC Data-SI'!R58*Convert!$B$6/Convert!$B$5/$D58</f>
        <v>0</v>
      </c>
      <c r="S58" s="3">
        <f>'IECC Data-SI'!S58*Convert!$B$6/Convert!$B$5/$D58</f>
        <v>0</v>
      </c>
      <c r="T58" s="3">
        <f>'IECC Data-SI'!T58*Convert!$B$6/Convert!$B$5/$D58</f>
        <v>130.02643820578871</v>
      </c>
      <c r="U58" s="3">
        <f>'IECC Data-SI'!U58*Convert!$B$7/Convert!$B$5/$D58</f>
        <v>249.69571880400409</v>
      </c>
      <c r="V58" s="3">
        <f>'IECC Data-SI'!V58*Convert!$B$6/Convert!$B$5/$D58</f>
        <v>103.34993533100742</v>
      </c>
      <c r="W58" s="3">
        <f>'IECC Data-SI'!W58*Convert!$B$6/Convert!$B$5/$D58</f>
        <v>374.38320453878509</v>
      </c>
      <c r="X58" s="3">
        <f>'IECC Data-SI'!X58*Convert!$B$7/Convert!$B$5/$D58</f>
        <v>1026.1164476615911</v>
      </c>
      <c r="Y58" s="3">
        <f t="shared" si="2"/>
        <v>1400.4996522003762</v>
      </c>
      <c r="Z58" s="3">
        <f>'IECC Data-SI'!Z58*Convert!$B$6/Convert!$B$5/$D58</f>
        <v>4535.9348636516797</v>
      </c>
      <c r="AA58" s="3">
        <f>'IECC Data-SI'!AA58*Convert!$B$7/Convert!$B$5/$D58</f>
        <v>2104.5495886182575</v>
      </c>
      <c r="AB58" s="3">
        <f t="shared" si="3"/>
        <v>6640.4844522699368</v>
      </c>
    </row>
    <row r="59" spans="1:28" x14ac:dyDescent="0.25">
      <c r="A59" s="93">
        <f>'IECC Data-SI'!A59</f>
        <v>2015</v>
      </c>
      <c r="B59" s="93" t="str">
        <f>'IECC Data-SI'!B59</f>
        <v>Full Service Restaurant</v>
      </c>
      <c r="C59" s="50" t="str">
        <f>'IECC Data-SI'!C59</f>
        <v>0A</v>
      </c>
      <c r="D59" s="93">
        <f>'IECC Data-SI'!D59</f>
        <v>511.15</v>
      </c>
      <c r="E59" s="3">
        <f>'IECC Data-SI'!E59*Convert!$B$6/Convert!$B$5/$D59</f>
        <v>0</v>
      </c>
      <c r="F59" s="3">
        <f>'IECC Data-SI'!F59*Convert!$B$7/Convert!$B$5/$D59</f>
        <v>0</v>
      </c>
      <c r="G59" s="3">
        <f>'IECC Data-SI'!G59*Convert!$B$6/Convert!$B$5/$D59</f>
        <v>1139.6374134576718</v>
      </c>
      <c r="H59" s="3">
        <f>'IECC Data-SI'!H59*Convert!$B$6/Convert!$B$5/$D59</f>
        <v>124.82882280696035</v>
      </c>
      <c r="I59" s="3">
        <f>'IECC Data-SI'!I59*Convert!$B$6/Convert!$B$5/$D59</f>
        <v>56.278815742280486</v>
      </c>
      <c r="J59" s="3">
        <f>'IECC Data-SI'!J59*Convert!$B$6/Convert!$B$5/$D59</f>
        <v>774.46190507244023</v>
      </c>
      <c r="K59" s="3">
        <f>'IECC Data-SI'!K59*Convert!$B$7/Convert!$B$5/$D59</f>
        <v>276.7465301553143</v>
      </c>
      <c r="L59" s="3">
        <f>'IECC Data-SI'!L59*Convert!$B$6/Convert!$B$5/$D59</f>
        <v>0</v>
      </c>
      <c r="M59" s="3">
        <f>'IECC Data-SI'!M59*Convert!$B$6/Convert!$B$5/$D59</f>
        <v>289.63797863206059</v>
      </c>
      <c r="N59" s="3">
        <f>'IECC Data-SI'!N59*Convert!$B$6/Convert!$B$5/$D59</f>
        <v>0.77447911571945616</v>
      </c>
      <c r="O59" s="3">
        <f>'IECC Data-SI'!O59*Convert!$B$6/Convert!$B$5/$D59</f>
        <v>0.77447911571945616</v>
      </c>
      <c r="P59" s="3">
        <f>'IECC Data-SI'!P59*Convert!$B$6/Convert!$B$5/$D59</f>
        <v>0</v>
      </c>
      <c r="Q59" s="3">
        <f>'IECC Data-SI'!Q59*Convert!$B$6/Convert!$B$5/$D59</f>
        <v>0</v>
      </c>
      <c r="R59" s="3">
        <f>'IECC Data-SI'!R59*Convert!$B$6/Convert!$B$5/$D59</f>
        <v>0</v>
      </c>
      <c r="S59" s="3">
        <f>'IECC Data-SI'!S59*Convert!$B$6/Convert!$B$5/$D59</f>
        <v>0</v>
      </c>
      <c r="T59" s="3">
        <f>'IECC Data-SI'!T59*Convert!$B$6/Convert!$B$5/$D59</f>
        <v>129.66501461845294</v>
      </c>
      <c r="U59" s="3">
        <f>'IECC Data-SI'!U59*Convert!$B$7/Convert!$B$5/$D59</f>
        <v>126.6534068060039</v>
      </c>
      <c r="V59" s="3">
        <f>'IECC Data-SI'!V59*Convert!$B$6/Convert!$B$5/$D59</f>
        <v>98.014634756051166</v>
      </c>
      <c r="W59" s="3">
        <f>'IECC Data-SI'!W59*Convert!$B$6/Convert!$B$5/$D59</f>
        <v>1429.2753920897321</v>
      </c>
      <c r="X59" s="3">
        <f>'IECC Data-SI'!X59*Convert!$B$7/Convert!$B$5/$D59</f>
        <v>0</v>
      </c>
      <c r="Y59" s="3">
        <f t="shared" si="2"/>
        <v>1429.2753920897321</v>
      </c>
      <c r="Z59" s="3">
        <f>'IECC Data-SI'!Z59*Convert!$B$6/Convert!$B$5/$D59</f>
        <v>1178.5678970078363</v>
      </c>
      <c r="AA59" s="3">
        <f>'IECC Data-SI'!AA59*Convert!$B$7/Convert!$B$5/$D59</f>
        <v>1297.8734226743618</v>
      </c>
      <c r="AB59" s="3">
        <f t="shared" si="3"/>
        <v>2476.4413196821979</v>
      </c>
    </row>
    <row r="60" spans="1:28" x14ac:dyDescent="0.25">
      <c r="A60" s="93">
        <f>'IECC Data-SI'!A60</f>
        <v>2015</v>
      </c>
      <c r="B60" s="93" t="str">
        <f>'IECC Data-SI'!B60</f>
        <v>Full Service Restaurant</v>
      </c>
      <c r="C60" s="50" t="str">
        <f>'IECC Data-SI'!C60</f>
        <v>0B</v>
      </c>
      <c r="D60" s="93">
        <f>'IECC Data-SI'!D60</f>
        <v>511.15</v>
      </c>
      <c r="E60" s="3">
        <f>'IECC Data-SI'!E60*Convert!$B$6/Convert!$B$5/$D60</f>
        <v>0</v>
      </c>
      <c r="F60" s="3">
        <f>'IECC Data-SI'!F60*Convert!$B$7/Convert!$B$5/$D60</f>
        <v>0</v>
      </c>
      <c r="G60" s="3">
        <f>'IECC Data-SI'!G60*Convert!$B$6/Convert!$B$5/$D60</f>
        <v>954.79506450596136</v>
      </c>
      <c r="H60" s="3">
        <f>'IECC Data-SI'!H60*Convert!$B$6/Convert!$B$5/$D60</f>
        <v>124.70834827784842</v>
      </c>
      <c r="I60" s="3">
        <f>'IECC Data-SI'!I60*Convert!$B$6/Convert!$B$5/$D60</f>
        <v>56.261605095264485</v>
      </c>
      <c r="J60" s="3">
        <f>'IECC Data-SI'!J60*Convert!$B$6/Convert!$B$5/$D60</f>
        <v>774.46190507244023</v>
      </c>
      <c r="K60" s="3">
        <f>'IECC Data-SI'!K60*Convert!$B$7/Convert!$B$5/$D60</f>
        <v>276.7465301553143</v>
      </c>
      <c r="L60" s="3">
        <f>'IECC Data-SI'!L60*Convert!$B$6/Convert!$B$5/$D60</f>
        <v>0</v>
      </c>
      <c r="M60" s="3">
        <f>'IECC Data-SI'!M60*Convert!$B$6/Convert!$B$5/$D60</f>
        <v>269.84573456367451</v>
      </c>
      <c r="N60" s="3">
        <f>'IECC Data-SI'!N60*Convert!$B$6/Convert!$B$5/$D60</f>
        <v>0.77447911571945616</v>
      </c>
      <c r="O60" s="3">
        <f>'IECC Data-SI'!O60*Convert!$B$6/Convert!$B$5/$D60</f>
        <v>0.77447911571945616</v>
      </c>
      <c r="P60" s="3">
        <f>'IECC Data-SI'!P60*Convert!$B$6/Convert!$B$5/$D60</f>
        <v>0</v>
      </c>
      <c r="Q60" s="3">
        <f>'IECC Data-SI'!Q60*Convert!$B$6/Convert!$B$5/$D60</f>
        <v>0</v>
      </c>
      <c r="R60" s="3">
        <f>'IECC Data-SI'!R60*Convert!$B$6/Convert!$B$5/$D60</f>
        <v>0</v>
      </c>
      <c r="S60" s="3">
        <f>'IECC Data-SI'!S60*Convert!$B$6/Convert!$B$5/$D60</f>
        <v>0</v>
      </c>
      <c r="T60" s="3">
        <f>'IECC Data-SI'!T60*Convert!$B$6/Convert!$B$5/$D60</f>
        <v>129.68222526546893</v>
      </c>
      <c r="U60" s="3">
        <f>'IECC Data-SI'!U60*Convert!$B$7/Convert!$B$5/$D60</f>
        <v>126.08199376134425</v>
      </c>
      <c r="V60" s="3">
        <f>'IECC Data-SI'!V60*Convert!$B$6/Convert!$B$5/$D60</f>
        <v>96.844310758963999</v>
      </c>
      <c r="W60" s="3">
        <f>'IECC Data-SI'!W60*Convert!$B$6/Convert!$B$5/$D60</f>
        <v>1224.6407990696362</v>
      </c>
      <c r="X60" s="3">
        <f>'IECC Data-SI'!X60*Convert!$B$7/Convert!$B$5/$D60</f>
        <v>0</v>
      </c>
      <c r="Y60" s="3">
        <f t="shared" si="2"/>
        <v>1224.6407990696362</v>
      </c>
      <c r="Z60" s="3">
        <f>'IECC Data-SI'!Z60*Convert!$B$6/Convert!$B$5/$D60</f>
        <v>1176.8812536002695</v>
      </c>
      <c r="AA60" s="3">
        <f>'IECC Data-SI'!AA60*Convert!$B$7/Convert!$B$5/$D60</f>
        <v>1226.8179160281284</v>
      </c>
      <c r="AB60" s="3">
        <f t="shared" si="3"/>
        <v>2403.6991696283976</v>
      </c>
    </row>
    <row r="61" spans="1:28" x14ac:dyDescent="0.25">
      <c r="A61" s="93">
        <f>'IECC Data-SI'!A61</f>
        <v>2015</v>
      </c>
      <c r="B61" s="93" t="str">
        <f>'IECC Data-SI'!B61</f>
        <v>Full Service Restaurant</v>
      </c>
      <c r="C61" s="50" t="str">
        <f>'IECC Data-SI'!C61</f>
        <v>1A</v>
      </c>
      <c r="D61" s="93">
        <f>'IECC Data-SI'!D61</f>
        <v>511.15</v>
      </c>
      <c r="E61" s="3">
        <f>'IECC Data-SI'!E61*Convert!$B$6/Convert!$B$5/$D61</f>
        <v>0</v>
      </c>
      <c r="F61" s="3">
        <f>'IECC Data-SI'!F61*Convert!$B$7/Convert!$B$5/$D61</f>
        <v>0</v>
      </c>
      <c r="G61" s="3">
        <f>'IECC Data-SI'!G61*Convert!$B$6/Convert!$B$5/$D61</f>
        <v>708.49349506015847</v>
      </c>
      <c r="H61" s="3">
        <f>'IECC Data-SI'!H61*Convert!$B$6/Convert!$B$5/$D61</f>
        <v>124.69113763083244</v>
      </c>
      <c r="I61" s="3">
        <f>'IECC Data-SI'!I61*Convert!$B$6/Convert!$B$5/$D61</f>
        <v>56.261605095264485</v>
      </c>
      <c r="J61" s="3">
        <f>'IECC Data-SI'!J61*Convert!$B$6/Convert!$B$5/$D61</f>
        <v>774.46190507244023</v>
      </c>
      <c r="K61" s="3">
        <f>'IECC Data-SI'!K61*Convert!$B$7/Convert!$B$5/$D61</f>
        <v>276.7465301553143</v>
      </c>
      <c r="L61" s="3">
        <f>'IECC Data-SI'!L61*Convert!$B$6/Convert!$B$5/$D61</f>
        <v>0</v>
      </c>
      <c r="M61" s="3">
        <f>'IECC Data-SI'!M61*Convert!$B$6/Convert!$B$5/$D61</f>
        <v>166.23763952742726</v>
      </c>
      <c r="N61" s="3">
        <f>'IECC Data-SI'!N61*Convert!$B$6/Convert!$B$5/$D61</f>
        <v>0.77447911571945616</v>
      </c>
      <c r="O61" s="3">
        <f>'IECC Data-SI'!O61*Convert!$B$6/Convert!$B$5/$D61</f>
        <v>0.77447911571945616</v>
      </c>
      <c r="P61" s="3">
        <f>'IECC Data-SI'!P61*Convert!$B$6/Convert!$B$5/$D61</f>
        <v>0</v>
      </c>
      <c r="Q61" s="3">
        <f>'IECC Data-SI'!Q61*Convert!$B$6/Convert!$B$5/$D61</f>
        <v>0</v>
      </c>
      <c r="R61" s="3">
        <f>'IECC Data-SI'!R61*Convert!$B$6/Convert!$B$5/$D61</f>
        <v>0</v>
      </c>
      <c r="S61" s="3">
        <f>'IECC Data-SI'!S61*Convert!$B$6/Convert!$B$5/$D61</f>
        <v>0</v>
      </c>
      <c r="T61" s="3">
        <f>'IECC Data-SI'!T61*Convert!$B$6/Convert!$B$5/$D61</f>
        <v>129.73385720651692</v>
      </c>
      <c r="U61" s="3">
        <f>'IECC Data-SI'!U61*Convert!$B$7/Convert!$B$5/$D61</f>
        <v>138.35853793733088</v>
      </c>
      <c r="V61" s="3">
        <f>'IECC Data-SI'!V61*Convert!$B$6/Convert!$B$5/$D61</f>
        <v>95.295352527525068</v>
      </c>
      <c r="W61" s="3">
        <f>'IECC Data-SI'!W61*Convert!$B$6/Convert!$B$5/$D61</f>
        <v>874.73113458758576</v>
      </c>
      <c r="X61" s="3">
        <f>'IECC Data-SI'!X61*Convert!$B$7/Convert!$B$5/$D61</f>
        <v>0</v>
      </c>
      <c r="Y61" s="3">
        <f t="shared" si="2"/>
        <v>874.73113458758576</v>
      </c>
      <c r="Z61" s="3">
        <f>'IECC Data-SI'!Z61*Convert!$B$6/Convert!$B$5/$D61</f>
        <v>1212.7654526286044</v>
      </c>
      <c r="AA61" s="3">
        <f>'IECC Data-SI'!AA61*Convert!$B$7/Convert!$B$5/$D61</f>
        <v>1118.8149597313247</v>
      </c>
      <c r="AB61" s="3">
        <f t="shared" si="3"/>
        <v>2331.5804123599291</v>
      </c>
    </row>
    <row r="62" spans="1:28" x14ac:dyDescent="0.25">
      <c r="A62" s="93">
        <f>'IECC Data-SI'!A62</f>
        <v>2015</v>
      </c>
      <c r="B62" s="93" t="str">
        <f>'IECC Data-SI'!B62</f>
        <v>Full Service Restaurant</v>
      </c>
      <c r="C62" s="50" t="str">
        <f>'IECC Data-SI'!C62</f>
        <v>1B</v>
      </c>
      <c r="D62" s="93">
        <f>'IECC Data-SI'!D62</f>
        <v>511.15</v>
      </c>
      <c r="E62" s="3">
        <f>'IECC Data-SI'!E62*Convert!$B$6/Convert!$B$5/$D62</f>
        <v>0</v>
      </c>
      <c r="F62" s="3">
        <f>'IECC Data-SI'!F62*Convert!$B$7/Convert!$B$5/$D62</f>
        <v>4.594867781799211</v>
      </c>
      <c r="G62" s="3">
        <f>'IECC Data-SI'!G62*Convert!$B$6/Convert!$B$5/$D62</f>
        <v>772.53431260664945</v>
      </c>
      <c r="H62" s="3">
        <f>'IECC Data-SI'!H62*Convert!$B$6/Convert!$B$5/$D62</f>
        <v>125.01813992413619</v>
      </c>
      <c r="I62" s="3">
        <f>'IECC Data-SI'!I62*Convert!$B$6/Convert!$B$5/$D62</f>
        <v>56.192762507200541</v>
      </c>
      <c r="J62" s="3">
        <f>'IECC Data-SI'!J62*Convert!$B$6/Convert!$B$5/$D62</f>
        <v>774.46190507244023</v>
      </c>
      <c r="K62" s="3">
        <f>'IECC Data-SI'!K62*Convert!$B$7/Convert!$B$5/$D62</f>
        <v>276.7465301553143</v>
      </c>
      <c r="L62" s="3">
        <f>'IECC Data-SI'!L62*Convert!$B$6/Convert!$B$5/$D62</f>
        <v>0</v>
      </c>
      <c r="M62" s="3">
        <f>'IECC Data-SI'!M62*Convert!$B$6/Convert!$B$5/$D62</f>
        <v>254.83805036573307</v>
      </c>
      <c r="N62" s="3">
        <f>'IECC Data-SI'!N62*Convert!$B$6/Convert!$B$5/$D62</f>
        <v>0.77447911571945616</v>
      </c>
      <c r="O62" s="3">
        <f>'IECC Data-SI'!O62*Convert!$B$6/Convert!$B$5/$D62</f>
        <v>0.77447911571945616</v>
      </c>
      <c r="P62" s="3">
        <f>'IECC Data-SI'!P62*Convert!$B$6/Convert!$B$5/$D62</f>
        <v>0</v>
      </c>
      <c r="Q62" s="3">
        <f>'IECC Data-SI'!Q62*Convert!$B$6/Convert!$B$5/$D62</f>
        <v>0</v>
      </c>
      <c r="R62" s="3">
        <f>'IECC Data-SI'!R62*Convert!$B$6/Convert!$B$5/$D62</f>
        <v>0</v>
      </c>
      <c r="S62" s="3">
        <f>'IECC Data-SI'!S62*Convert!$B$6/Convert!$B$5/$D62</f>
        <v>0</v>
      </c>
      <c r="T62" s="3">
        <f>'IECC Data-SI'!T62*Convert!$B$6/Convert!$B$5/$D62</f>
        <v>129.7166465595009</v>
      </c>
      <c r="U62" s="3">
        <f>'IECC Data-SI'!U62*Convert!$B$7/Convert!$B$5/$D62</f>
        <v>138.62362646320392</v>
      </c>
      <c r="V62" s="3">
        <f>'IECC Data-SI'!V62*Convert!$B$6/Convert!$B$5/$D62</f>
        <v>95.364195115589041</v>
      </c>
      <c r="W62" s="3">
        <f>'IECC Data-SI'!W62*Convert!$B$6/Convert!$B$5/$D62</f>
        <v>1027.3723629723827</v>
      </c>
      <c r="X62" s="3">
        <f>'IECC Data-SI'!X62*Convert!$B$7/Convert!$B$5/$D62</f>
        <v>4.594867781799211</v>
      </c>
      <c r="Y62" s="3">
        <f t="shared" si="2"/>
        <v>1031.9672307541819</v>
      </c>
      <c r="Z62" s="3">
        <f>'IECC Data-SI'!Z62*Convert!$B$6/Convert!$B$5/$D62</f>
        <v>1226.9470257697783</v>
      </c>
      <c r="AA62" s="3">
        <f>'IECC Data-SI'!AA62*Convert!$B$7/Convert!$B$5/$D62</f>
        <v>1176.0210636147251</v>
      </c>
      <c r="AB62" s="3">
        <f t="shared" si="3"/>
        <v>2402.9680893845034</v>
      </c>
    </row>
    <row r="63" spans="1:28" x14ac:dyDescent="0.25">
      <c r="A63" s="93">
        <f>'IECC Data-SI'!A63</f>
        <v>2015</v>
      </c>
      <c r="B63" s="93" t="str">
        <f>'IECC Data-SI'!B63</f>
        <v>Full Service Restaurant</v>
      </c>
      <c r="C63" s="50" t="str">
        <f>'IECC Data-SI'!C63</f>
        <v>2A</v>
      </c>
      <c r="D63" s="93">
        <f>'IECC Data-SI'!D63</f>
        <v>511.15</v>
      </c>
      <c r="E63" s="3">
        <f>'IECC Data-SI'!E63*Convert!$B$6/Convert!$B$5/$D63</f>
        <v>0</v>
      </c>
      <c r="F63" s="3">
        <f>'IECC Data-SI'!F63*Convert!$B$7/Convert!$B$5/$D63</f>
        <v>14.467942656537003</v>
      </c>
      <c r="G63" s="3">
        <f>'IECC Data-SI'!G63*Convert!$B$6/Convert!$B$5/$D63</f>
        <v>621.88951927570724</v>
      </c>
      <c r="H63" s="3">
        <f>'IECC Data-SI'!H63*Convert!$B$6/Convert!$B$5/$D63</f>
        <v>124.63950568978449</v>
      </c>
      <c r="I63" s="3">
        <f>'IECC Data-SI'!I63*Convert!$B$6/Convert!$B$5/$D63</f>
        <v>56.158341213168576</v>
      </c>
      <c r="J63" s="3">
        <f>'IECC Data-SI'!J63*Convert!$B$6/Convert!$B$5/$D63</f>
        <v>774.46190507244023</v>
      </c>
      <c r="K63" s="3">
        <f>'IECC Data-SI'!K63*Convert!$B$7/Convert!$B$5/$D63</f>
        <v>276.7465301553143</v>
      </c>
      <c r="L63" s="3">
        <f>'IECC Data-SI'!L63*Convert!$B$6/Convert!$B$5/$D63</f>
        <v>0</v>
      </c>
      <c r="M63" s="3">
        <f>'IECC Data-SI'!M63*Convert!$B$6/Convert!$B$5/$D63</f>
        <v>225.49389720347367</v>
      </c>
      <c r="N63" s="3">
        <f>'IECC Data-SI'!N63*Convert!$B$6/Convert!$B$5/$D63</f>
        <v>0.77447911571945616</v>
      </c>
      <c r="O63" s="3">
        <f>'IECC Data-SI'!O63*Convert!$B$6/Convert!$B$5/$D63</f>
        <v>0.77447911571945616</v>
      </c>
      <c r="P63" s="3">
        <f>'IECC Data-SI'!P63*Convert!$B$6/Convert!$B$5/$D63</f>
        <v>0</v>
      </c>
      <c r="Q63" s="3">
        <f>'IECC Data-SI'!Q63*Convert!$B$6/Convert!$B$5/$D63</f>
        <v>0</v>
      </c>
      <c r="R63" s="3">
        <f>'IECC Data-SI'!R63*Convert!$B$6/Convert!$B$5/$D63</f>
        <v>0</v>
      </c>
      <c r="S63" s="3">
        <f>'IECC Data-SI'!S63*Convert!$B$6/Convert!$B$5/$D63</f>
        <v>0</v>
      </c>
      <c r="T63" s="3">
        <f>'IECC Data-SI'!T63*Convert!$B$6/Convert!$B$5/$D63</f>
        <v>129.75106785353287</v>
      </c>
      <c r="U63" s="3">
        <f>'IECC Data-SI'!U63*Convert!$B$7/Convert!$B$5/$D63</f>
        <v>151.51871053289423</v>
      </c>
      <c r="V63" s="3">
        <f>'IECC Data-SI'!V63*Convert!$B$6/Convert!$B$5/$D63</f>
        <v>94.486452117773638</v>
      </c>
      <c r="W63" s="3">
        <f>'IECC Data-SI'!W63*Convert!$B$6/Convert!$B$5/$D63</f>
        <v>847.38341647918094</v>
      </c>
      <c r="X63" s="3">
        <f>'IECC Data-SI'!X63*Convert!$B$7/Convert!$B$5/$D63</f>
        <v>14.467942656537003</v>
      </c>
      <c r="Y63" s="3">
        <f t="shared" si="2"/>
        <v>861.85135913571798</v>
      </c>
      <c r="Z63" s="3">
        <f>'IECC Data-SI'!Z63*Convert!$B$6/Convert!$B$5/$D63</f>
        <v>1293.4833871335875</v>
      </c>
      <c r="AA63" s="3">
        <f>'IECC Data-SI'!AA63*Convert!$B$7/Convert!$B$5/$D63</f>
        <v>1136.7526166487335</v>
      </c>
      <c r="AB63" s="3">
        <f t="shared" si="3"/>
        <v>2430.2360037823209</v>
      </c>
    </row>
    <row r="64" spans="1:28" x14ac:dyDescent="0.25">
      <c r="A64" s="93">
        <f>'IECC Data-SI'!A64</f>
        <v>2015</v>
      </c>
      <c r="B64" s="93" t="str">
        <f>'IECC Data-SI'!B64</f>
        <v>Full Service Restaurant</v>
      </c>
      <c r="C64" s="50" t="str">
        <f>'IECC Data-SI'!C64</f>
        <v>2B</v>
      </c>
      <c r="D64" s="93">
        <f>'IECC Data-SI'!D64</f>
        <v>511.15</v>
      </c>
      <c r="E64" s="3">
        <f>'IECC Data-SI'!E64*Convert!$B$6/Convert!$B$5/$D64</f>
        <v>0</v>
      </c>
      <c r="F64" s="3">
        <f>'IECC Data-SI'!F64*Convert!$B$7/Convert!$B$5/$D64</f>
        <v>11.840620822328738</v>
      </c>
      <c r="G64" s="3">
        <f>'IECC Data-SI'!G64*Convert!$B$6/Convert!$B$5/$D64</f>
        <v>419.11367613333772</v>
      </c>
      <c r="H64" s="3">
        <f>'IECC Data-SI'!H64*Convert!$B$6/Convert!$B$5/$D64</f>
        <v>124.55345245470454</v>
      </c>
      <c r="I64" s="3">
        <f>'IECC Data-SI'!I64*Convert!$B$6/Convert!$B$5/$D64</f>
        <v>56.20997315421652</v>
      </c>
      <c r="J64" s="3">
        <f>'IECC Data-SI'!J64*Convert!$B$6/Convert!$B$5/$D64</f>
        <v>774.46190507244023</v>
      </c>
      <c r="K64" s="3">
        <f>'IECC Data-SI'!K64*Convert!$B$7/Convert!$B$5/$D64</f>
        <v>276.7465301553143</v>
      </c>
      <c r="L64" s="3">
        <f>'IECC Data-SI'!L64*Convert!$B$6/Convert!$B$5/$D64</f>
        <v>0</v>
      </c>
      <c r="M64" s="3">
        <f>'IECC Data-SI'!M64*Convert!$B$6/Convert!$B$5/$D64</f>
        <v>224.32357320638647</v>
      </c>
      <c r="N64" s="3">
        <f>'IECC Data-SI'!N64*Convert!$B$6/Convert!$B$5/$D64</f>
        <v>0.77447911571945616</v>
      </c>
      <c r="O64" s="3">
        <f>'IECC Data-SI'!O64*Convert!$B$6/Convert!$B$5/$D64</f>
        <v>0.77447911571945616</v>
      </c>
      <c r="P64" s="3">
        <f>'IECC Data-SI'!P64*Convert!$B$6/Convert!$B$5/$D64</f>
        <v>0</v>
      </c>
      <c r="Q64" s="3">
        <f>'IECC Data-SI'!Q64*Convert!$B$6/Convert!$B$5/$D64</f>
        <v>0</v>
      </c>
      <c r="R64" s="3">
        <f>'IECC Data-SI'!R64*Convert!$B$6/Convert!$B$5/$D64</f>
        <v>0</v>
      </c>
      <c r="S64" s="3">
        <f>'IECC Data-SI'!S64*Convert!$B$6/Convert!$B$5/$D64</f>
        <v>0</v>
      </c>
      <c r="T64" s="3">
        <f>'IECC Data-SI'!T64*Convert!$B$6/Convert!$B$5/$D64</f>
        <v>129.78548914756487</v>
      </c>
      <c r="U64" s="3">
        <f>'IECC Data-SI'!U64*Convert!$B$7/Convert!$B$5/$D64</f>
        <v>152.44357494538457</v>
      </c>
      <c r="V64" s="3">
        <f>'IECC Data-SI'!V64*Convert!$B$6/Convert!$B$5/$D64</f>
        <v>91.715537948199596</v>
      </c>
      <c r="W64" s="3">
        <f>'IECC Data-SI'!W64*Convert!$B$6/Convert!$B$5/$D64</f>
        <v>643.43724933972419</v>
      </c>
      <c r="X64" s="3">
        <f>'IECC Data-SI'!X64*Convert!$B$7/Convert!$B$5/$D64</f>
        <v>11.840620822328738</v>
      </c>
      <c r="Y64" s="3">
        <f t="shared" si="2"/>
        <v>655.27787016205298</v>
      </c>
      <c r="Z64" s="3">
        <f>'IECC Data-SI'!Z64*Convert!$B$6/Convert!$B$5/$D64</f>
        <v>1288.4922994989511</v>
      </c>
      <c r="AA64" s="3">
        <f>'IECC Data-SI'!AA64*Convert!$B$7/Convert!$B$5/$D64</f>
        <v>1064.2891953873075</v>
      </c>
      <c r="AB64" s="3">
        <f t="shared" si="3"/>
        <v>2352.7814948862588</v>
      </c>
    </row>
    <row r="65" spans="1:28" x14ac:dyDescent="0.25">
      <c r="A65" s="93">
        <f>'IECC Data-SI'!A65</f>
        <v>2015</v>
      </c>
      <c r="B65" s="93" t="str">
        <f>'IECC Data-SI'!B65</f>
        <v>Full Service Restaurant</v>
      </c>
      <c r="C65" s="50" t="str">
        <f>'IECC Data-SI'!C65</f>
        <v>3A</v>
      </c>
      <c r="D65" s="93">
        <f>'IECC Data-SI'!D65</f>
        <v>511.15</v>
      </c>
      <c r="E65" s="3">
        <f>'IECC Data-SI'!E65*Convert!$B$6/Convert!$B$5/$D65</f>
        <v>0</v>
      </c>
      <c r="F65" s="3">
        <f>'IECC Data-SI'!F65*Convert!$B$7/Convert!$B$5/$D65</f>
        <v>94.129990109448201</v>
      </c>
      <c r="G65" s="3">
        <f>'IECC Data-SI'!G65*Convert!$B$6/Convert!$B$5/$D65</f>
        <v>340.61591509341679</v>
      </c>
      <c r="H65" s="3">
        <f>'IECC Data-SI'!H65*Convert!$B$6/Convert!$B$5/$D65</f>
        <v>124.81161215994435</v>
      </c>
      <c r="I65" s="3">
        <f>'IECC Data-SI'!I65*Convert!$B$6/Convert!$B$5/$D65</f>
        <v>56.192762507200541</v>
      </c>
      <c r="J65" s="3">
        <f>'IECC Data-SI'!J65*Convert!$B$6/Convert!$B$5/$D65</f>
        <v>774.46190507244023</v>
      </c>
      <c r="K65" s="3">
        <f>'IECC Data-SI'!K65*Convert!$B$7/Convert!$B$5/$D65</f>
        <v>276.7465301553143</v>
      </c>
      <c r="L65" s="3">
        <f>'IECC Data-SI'!L65*Convert!$B$6/Convert!$B$5/$D65</f>
        <v>0</v>
      </c>
      <c r="M65" s="3">
        <f>'IECC Data-SI'!M65*Convert!$B$6/Convert!$B$5/$D65</f>
        <v>206.5793961329029</v>
      </c>
      <c r="N65" s="3">
        <f>'IECC Data-SI'!N65*Convert!$B$6/Convert!$B$5/$D65</f>
        <v>0.77447911571945616</v>
      </c>
      <c r="O65" s="3">
        <f>'IECC Data-SI'!O65*Convert!$B$6/Convert!$B$5/$D65</f>
        <v>0.77447911571945616</v>
      </c>
      <c r="P65" s="3">
        <f>'IECC Data-SI'!P65*Convert!$B$6/Convert!$B$5/$D65</f>
        <v>0</v>
      </c>
      <c r="Q65" s="3">
        <f>'IECC Data-SI'!Q65*Convert!$B$6/Convert!$B$5/$D65</f>
        <v>0</v>
      </c>
      <c r="R65" s="3">
        <f>'IECC Data-SI'!R65*Convert!$B$6/Convert!$B$5/$D65</f>
        <v>0</v>
      </c>
      <c r="S65" s="3">
        <f>'IECC Data-SI'!S65*Convert!$B$6/Convert!$B$5/$D65</f>
        <v>0</v>
      </c>
      <c r="T65" s="3">
        <f>'IECC Data-SI'!T65*Convert!$B$6/Convert!$B$5/$D65</f>
        <v>129.83712108861283</v>
      </c>
      <c r="U65" s="3">
        <f>'IECC Data-SI'!U65*Convert!$B$7/Convert!$B$5/$D65</f>
        <v>174.23974262827829</v>
      </c>
      <c r="V65" s="3">
        <f>'IECC Data-SI'!V65*Convert!$B$6/Convert!$B$5/$D65</f>
        <v>90.786163009336249</v>
      </c>
      <c r="W65" s="3">
        <f>'IECC Data-SI'!W65*Convert!$B$6/Convert!$B$5/$D65</f>
        <v>547.19531122631986</v>
      </c>
      <c r="X65" s="3">
        <f>'IECC Data-SI'!X65*Convert!$B$7/Convert!$B$5/$D65</f>
        <v>94.129990109448201</v>
      </c>
      <c r="Y65" s="3">
        <f t="shared" si="2"/>
        <v>641.32530133576802</v>
      </c>
      <c r="Z65" s="3">
        <f>'IECC Data-SI'!Z65*Convert!$B$6/Convert!$B$5/$D65</f>
        <v>1592.6044322714577</v>
      </c>
      <c r="AA65" s="3">
        <f>'IECC Data-SI'!AA65*Convert!$B$7/Convert!$B$5/$D65</f>
        <v>1135.2268849109307</v>
      </c>
      <c r="AB65" s="3">
        <f t="shared" si="3"/>
        <v>2727.8313171823884</v>
      </c>
    </row>
    <row r="66" spans="1:28" x14ac:dyDescent="0.25">
      <c r="A66" s="93">
        <f>'IECC Data-SI'!A66</f>
        <v>2015</v>
      </c>
      <c r="B66" s="93" t="str">
        <f>'IECC Data-SI'!B66</f>
        <v>Full Service Restaurant</v>
      </c>
      <c r="C66" s="50" t="str">
        <f>'IECC Data-SI'!C66</f>
        <v>3B</v>
      </c>
      <c r="D66" s="93">
        <f>'IECC Data-SI'!D66</f>
        <v>511.15</v>
      </c>
      <c r="E66" s="3">
        <f>'IECC Data-SI'!E66*Convert!$B$6/Convert!$B$5/$D66</f>
        <v>0</v>
      </c>
      <c r="F66" s="3">
        <f>'IECC Data-SI'!F66*Convert!$B$7/Convert!$B$5/$D66</f>
        <v>43.586444509656886</v>
      </c>
      <c r="G66" s="3">
        <f>'IECC Data-SI'!G66*Convert!$B$6/Convert!$B$5/$D66</f>
        <v>306.26346364950496</v>
      </c>
      <c r="H66" s="3">
        <f>'IECC Data-SI'!H66*Convert!$B$6/Convert!$B$5/$D66</f>
        <v>124.77719086591237</v>
      </c>
      <c r="I66" s="3">
        <f>'IECC Data-SI'!I66*Convert!$B$6/Convert!$B$5/$D66</f>
        <v>56.192762507200541</v>
      </c>
      <c r="J66" s="3">
        <f>'IECC Data-SI'!J66*Convert!$B$6/Convert!$B$5/$D66</f>
        <v>774.46190507244023</v>
      </c>
      <c r="K66" s="3">
        <f>'IECC Data-SI'!K66*Convert!$B$7/Convert!$B$5/$D66</f>
        <v>276.7465301553143</v>
      </c>
      <c r="L66" s="3">
        <f>'IECC Data-SI'!L66*Convert!$B$6/Convert!$B$5/$D66</f>
        <v>0</v>
      </c>
      <c r="M66" s="3">
        <f>'IECC Data-SI'!M66*Convert!$B$6/Convert!$B$5/$D66</f>
        <v>218.09331898659883</v>
      </c>
      <c r="N66" s="3">
        <f>'IECC Data-SI'!N66*Convert!$B$6/Convert!$B$5/$D66</f>
        <v>0.77447911571945616</v>
      </c>
      <c r="O66" s="3">
        <f>'IECC Data-SI'!O66*Convert!$B$6/Convert!$B$5/$D66</f>
        <v>0.77447911571945616</v>
      </c>
      <c r="P66" s="3">
        <f>'IECC Data-SI'!P66*Convert!$B$6/Convert!$B$5/$D66</f>
        <v>0</v>
      </c>
      <c r="Q66" s="3">
        <f>'IECC Data-SI'!Q66*Convert!$B$6/Convert!$B$5/$D66</f>
        <v>0</v>
      </c>
      <c r="R66" s="3">
        <f>'IECC Data-SI'!R66*Convert!$B$6/Convert!$B$5/$D66</f>
        <v>0</v>
      </c>
      <c r="S66" s="3">
        <f>'IECC Data-SI'!S66*Convert!$B$6/Convert!$B$5/$D66</f>
        <v>0</v>
      </c>
      <c r="T66" s="3">
        <f>'IECC Data-SI'!T66*Convert!$B$6/Convert!$B$5/$D66</f>
        <v>129.81991044159685</v>
      </c>
      <c r="U66" s="3">
        <f>'IECC Data-SI'!U66*Convert!$B$7/Convert!$B$5/$D66</f>
        <v>168.47848533263775</v>
      </c>
      <c r="V66" s="3">
        <f>'IECC Data-SI'!V66*Convert!$B$6/Convert!$B$5/$D66</f>
        <v>90.235422304824624</v>
      </c>
      <c r="W66" s="3">
        <f>'IECC Data-SI'!W66*Convert!$B$6/Convert!$B$5/$D66</f>
        <v>524.35678263610373</v>
      </c>
      <c r="X66" s="3">
        <f>'IECC Data-SI'!X66*Convert!$B$7/Convert!$B$5/$D66</f>
        <v>43.586444509656886</v>
      </c>
      <c r="Y66" s="3">
        <f t="shared" si="2"/>
        <v>567.9432271457606</v>
      </c>
      <c r="Z66" s="3">
        <f>'IECC Data-SI'!Z66*Convert!$B$6/Convert!$B$5/$D66</f>
        <v>1428.1050680926451</v>
      </c>
      <c r="AA66" s="3">
        <f>'IECC Data-SI'!AA66*Convert!$B$7/Convert!$B$5/$D66</f>
        <v>1070.9046268218724</v>
      </c>
      <c r="AB66" s="3">
        <f t="shared" si="3"/>
        <v>2499.0096949145172</v>
      </c>
    </row>
    <row r="67" spans="1:28" x14ac:dyDescent="0.25">
      <c r="A67" s="93">
        <f>'IECC Data-SI'!A67</f>
        <v>2015</v>
      </c>
      <c r="B67" s="93" t="str">
        <f>'IECC Data-SI'!B67</f>
        <v>Full Service Restaurant</v>
      </c>
      <c r="C67" s="50" t="str">
        <f>'IECC Data-SI'!C67</f>
        <v>3C</v>
      </c>
      <c r="D67" s="93">
        <f>'IECC Data-SI'!D67</f>
        <v>511.15</v>
      </c>
      <c r="E67" s="3">
        <f>'IECC Data-SI'!E67*Convert!$B$6/Convert!$B$5/$D67</f>
        <v>0</v>
      </c>
      <c r="F67" s="3">
        <f>'IECC Data-SI'!F67*Convert!$B$7/Convert!$B$5/$D67</f>
        <v>15.758040149119092</v>
      </c>
      <c r="G67" s="3">
        <f>'IECC Data-SI'!G67*Convert!$B$6/Convert!$B$5/$D67</f>
        <v>141.98783788190028</v>
      </c>
      <c r="H67" s="3">
        <f>'IECC Data-SI'!H67*Convert!$B$6/Convert!$B$5/$D67</f>
        <v>125.17303574728011</v>
      </c>
      <c r="I67" s="3">
        <f>'IECC Data-SI'!I67*Convert!$B$6/Convert!$B$5/$D67</f>
        <v>56.296026389296465</v>
      </c>
      <c r="J67" s="3">
        <f>'IECC Data-SI'!J67*Convert!$B$6/Convert!$B$5/$D67</f>
        <v>774.46190507244023</v>
      </c>
      <c r="K67" s="3">
        <f>'IECC Data-SI'!K67*Convert!$B$7/Convert!$B$5/$D67</f>
        <v>276.7465301553143</v>
      </c>
      <c r="L67" s="3">
        <f>'IECC Data-SI'!L67*Convert!$B$6/Convert!$B$5/$D67</f>
        <v>0</v>
      </c>
      <c r="M67" s="3">
        <f>'IECC Data-SI'!M67*Convert!$B$6/Convert!$B$5/$D67</f>
        <v>140.50772223852533</v>
      </c>
      <c r="N67" s="3">
        <f>'IECC Data-SI'!N67*Convert!$B$6/Convert!$B$5/$D67</f>
        <v>0.77447911571945616</v>
      </c>
      <c r="O67" s="3">
        <f>'IECC Data-SI'!O67*Convert!$B$6/Convert!$B$5/$D67</f>
        <v>0.77447911571945616</v>
      </c>
      <c r="P67" s="3">
        <f>'IECC Data-SI'!P67*Convert!$B$6/Convert!$B$5/$D67</f>
        <v>0</v>
      </c>
      <c r="Q67" s="3">
        <f>'IECC Data-SI'!Q67*Convert!$B$6/Convert!$B$5/$D67</f>
        <v>0</v>
      </c>
      <c r="R67" s="3">
        <f>'IECC Data-SI'!R67*Convert!$B$6/Convert!$B$5/$D67</f>
        <v>0</v>
      </c>
      <c r="S67" s="3">
        <f>'IECC Data-SI'!S67*Convert!$B$6/Convert!$B$5/$D67</f>
        <v>0</v>
      </c>
      <c r="T67" s="3">
        <f>'IECC Data-SI'!T67*Convert!$B$6/Convert!$B$5/$D67</f>
        <v>129.78548914756487</v>
      </c>
      <c r="U67" s="3">
        <f>'IECC Data-SI'!U67*Convert!$B$7/Convert!$B$5/$D67</f>
        <v>176.64910278565765</v>
      </c>
      <c r="V67" s="3">
        <f>'IECC Data-SI'!V67*Convert!$B$6/Convert!$B$5/$D67</f>
        <v>92.507227710935041</v>
      </c>
      <c r="W67" s="3">
        <f>'IECC Data-SI'!W67*Convert!$B$6/Convert!$B$5/$D67</f>
        <v>282.49556012042564</v>
      </c>
      <c r="X67" s="3">
        <f>'IECC Data-SI'!X67*Convert!$B$7/Convert!$B$5/$D67</f>
        <v>15.758040149119092</v>
      </c>
      <c r="Y67" s="3">
        <f t="shared" ref="Y67:Y130" si="4">SUM(W67:X67)</f>
        <v>298.25360026954473</v>
      </c>
      <c r="Z67" s="3">
        <f>'IECC Data-SI'!Z67*Convert!$B$6/Convert!$B$5/$D67</f>
        <v>1370.6731390002935</v>
      </c>
      <c r="AA67" s="3">
        <f>'IECC Data-SI'!AA67*Convert!$B$7/Convert!$B$5/$D67</f>
        <v>969.39339398089294</v>
      </c>
      <c r="AB67" s="3">
        <f t="shared" ref="AB67:AB130" si="5">SUM(Z67:AA67)</f>
        <v>2340.0665329811864</v>
      </c>
    </row>
    <row r="68" spans="1:28" x14ac:dyDescent="0.25">
      <c r="A68" s="93">
        <f>'IECC Data-SI'!A68</f>
        <v>2015</v>
      </c>
      <c r="B68" s="93" t="str">
        <f>'IECC Data-SI'!B68</f>
        <v>Full Service Restaurant</v>
      </c>
      <c r="C68" s="50" t="str">
        <f>'IECC Data-SI'!C68</f>
        <v>4A</v>
      </c>
      <c r="D68" s="93">
        <f>'IECC Data-SI'!D68</f>
        <v>511.15</v>
      </c>
      <c r="E68" s="3">
        <f>'IECC Data-SI'!E68*Convert!$B$6/Convert!$B$5/$D68</f>
        <v>0</v>
      </c>
      <c r="F68" s="3">
        <f>'IECC Data-SI'!F68*Convert!$B$7/Convert!$B$5/$D68</f>
        <v>223.39893703739938</v>
      </c>
      <c r="G68" s="3">
        <f>'IECC Data-SI'!G68*Convert!$B$6/Convert!$B$5/$D68</f>
        <v>213.53249752736204</v>
      </c>
      <c r="H68" s="3">
        <f>'IECC Data-SI'!H68*Convert!$B$6/Convert!$B$5/$D68</f>
        <v>125.06977186518417</v>
      </c>
      <c r="I68" s="3">
        <f>'IECC Data-SI'!I68*Convert!$B$6/Convert!$B$5/$D68</f>
        <v>56.313237036312451</v>
      </c>
      <c r="J68" s="3">
        <f>'IECC Data-SI'!J68*Convert!$B$6/Convert!$B$5/$D68</f>
        <v>774.46190507244023</v>
      </c>
      <c r="K68" s="3">
        <f>'IECC Data-SI'!K68*Convert!$B$7/Convert!$B$5/$D68</f>
        <v>276.7465301553143</v>
      </c>
      <c r="L68" s="3">
        <f>'IECC Data-SI'!L68*Convert!$B$6/Convert!$B$5/$D68</f>
        <v>0</v>
      </c>
      <c r="M68" s="3">
        <f>'IECC Data-SI'!M68*Convert!$B$6/Convert!$B$5/$D68</f>
        <v>152.86496679600467</v>
      </c>
      <c r="N68" s="3">
        <f>'IECC Data-SI'!N68*Convert!$B$6/Convert!$B$5/$D68</f>
        <v>0.77447911571945616</v>
      </c>
      <c r="O68" s="3">
        <f>'IECC Data-SI'!O68*Convert!$B$6/Convert!$B$5/$D68</f>
        <v>0.77447911571945616</v>
      </c>
      <c r="P68" s="3">
        <f>'IECC Data-SI'!P68*Convert!$B$6/Convert!$B$5/$D68</f>
        <v>0</v>
      </c>
      <c r="Q68" s="3">
        <f>'IECC Data-SI'!Q68*Convert!$B$6/Convert!$B$5/$D68</f>
        <v>0</v>
      </c>
      <c r="R68" s="3">
        <f>'IECC Data-SI'!R68*Convert!$B$6/Convert!$B$5/$D68</f>
        <v>0</v>
      </c>
      <c r="S68" s="3">
        <f>'IECC Data-SI'!S68*Convert!$B$6/Convert!$B$5/$D68</f>
        <v>0</v>
      </c>
      <c r="T68" s="3">
        <f>'IECC Data-SI'!T68*Convert!$B$6/Convert!$B$5/$D68</f>
        <v>129.90596367667678</v>
      </c>
      <c r="U68" s="3">
        <f>'IECC Data-SI'!U68*Convert!$B$7/Convert!$B$5/$D68</f>
        <v>192.16561783342576</v>
      </c>
      <c r="V68" s="3">
        <f>'IECC Data-SI'!V68*Convert!$B$6/Convert!$B$5/$D68</f>
        <v>87.963616898714236</v>
      </c>
      <c r="W68" s="3">
        <f>'IECC Data-SI'!W68*Convert!$B$6/Convert!$B$5/$D68</f>
        <v>366.39746432336665</v>
      </c>
      <c r="X68" s="3">
        <f>'IECC Data-SI'!X68*Convert!$B$7/Convert!$B$5/$D68</f>
        <v>223.39893703739938</v>
      </c>
      <c r="Y68" s="3">
        <f t="shared" si="4"/>
        <v>589.79640136076603</v>
      </c>
      <c r="Z68" s="3">
        <f>'IECC Data-SI'!Z68*Convert!$B$6/Convert!$B$5/$D68</f>
        <v>2022.6296586129315</v>
      </c>
      <c r="AA68" s="3">
        <f>'IECC Data-SI'!AA68*Convert!$B$7/Convert!$B$5/$D68</f>
        <v>1219.7135435347313</v>
      </c>
      <c r="AB68" s="3">
        <f t="shared" si="5"/>
        <v>3242.3432021476629</v>
      </c>
    </row>
    <row r="69" spans="1:28" x14ac:dyDescent="0.25">
      <c r="A69" s="93">
        <f>'IECC Data-SI'!A69</f>
        <v>2015</v>
      </c>
      <c r="B69" s="93" t="str">
        <f>'IECC Data-SI'!B69</f>
        <v>Full Service Restaurant</v>
      </c>
      <c r="C69" s="50" t="str">
        <f>'IECC Data-SI'!C69</f>
        <v>4B</v>
      </c>
      <c r="D69" s="93">
        <f>'IECC Data-SI'!D69</f>
        <v>511.15</v>
      </c>
      <c r="E69" s="3">
        <f>'IECC Data-SI'!E69*Convert!$B$6/Convert!$B$5/$D69</f>
        <v>0</v>
      </c>
      <c r="F69" s="3">
        <f>'IECC Data-SI'!F69*Convert!$B$7/Convert!$B$5/$D69</f>
        <v>103.47288793243993</v>
      </c>
      <c r="G69" s="3">
        <f>'IECC Data-SI'!G69*Convert!$B$6/Convert!$B$5/$D69</f>
        <v>192.81087852011262</v>
      </c>
      <c r="H69" s="3">
        <f>'IECC Data-SI'!H69*Convert!$B$6/Convert!$B$5/$D69</f>
        <v>124.55345245470454</v>
      </c>
      <c r="I69" s="3">
        <f>'IECC Data-SI'!I69*Convert!$B$6/Convert!$B$5/$D69</f>
        <v>56.175551860184555</v>
      </c>
      <c r="J69" s="3">
        <f>'IECC Data-SI'!J69*Convert!$B$6/Convert!$B$5/$D69</f>
        <v>774.46190507244023</v>
      </c>
      <c r="K69" s="3">
        <f>'IECC Data-SI'!K69*Convert!$B$7/Convert!$B$5/$D69</f>
        <v>276.7465301553143</v>
      </c>
      <c r="L69" s="3">
        <f>'IECC Data-SI'!L69*Convert!$B$6/Convert!$B$5/$D69</f>
        <v>0</v>
      </c>
      <c r="M69" s="3">
        <f>'IECC Data-SI'!M69*Convert!$B$6/Convert!$B$5/$D69</f>
        <v>222.06897844729204</v>
      </c>
      <c r="N69" s="3">
        <f>'IECC Data-SI'!N69*Convert!$B$6/Convert!$B$5/$D69</f>
        <v>0.77447911571945616</v>
      </c>
      <c r="O69" s="3">
        <f>'IECC Data-SI'!O69*Convert!$B$6/Convert!$B$5/$D69</f>
        <v>0.77447911571945616</v>
      </c>
      <c r="P69" s="3">
        <f>'IECC Data-SI'!P69*Convert!$B$6/Convert!$B$5/$D69</f>
        <v>0</v>
      </c>
      <c r="Q69" s="3">
        <f>'IECC Data-SI'!Q69*Convert!$B$6/Convert!$B$5/$D69</f>
        <v>0</v>
      </c>
      <c r="R69" s="3">
        <f>'IECC Data-SI'!R69*Convert!$B$6/Convert!$B$5/$D69</f>
        <v>0</v>
      </c>
      <c r="S69" s="3">
        <f>'IECC Data-SI'!S69*Convert!$B$6/Convert!$B$5/$D69</f>
        <v>0</v>
      </c>
      <c r="T69" s="3">
        <f>'IECC Data-SI'!T69*Convert!$B$6/Convert!$B$5/$D69</f>
        <v>129.8715423826448</v>
      </c>
      <c r="U69" s="3">
        <f>'IECC Data-SI'!U69*Convert!$B$7/Convert!$B$5/$D69</f>
        <v>187.09359070505508</v>
      </c>
      <c r="V69" s="3">
        <f>'IECC Data-SI'!V69*Convert!$B$6/Convert!$B$5/$D69</f>
        <v>87.929195604682263</v>
      </c>
      <c r="W69" s="3">
        <f>'IECC Data-SI'!W69*Convert!$B$6/Convert!$B$5/$D69</f>
        <v>414.87985696740469</v>
      </c>
      <c r="X69" s="3">
        <f>'IECC Data-SI'!X69*Convert!$B$7/Convert!$B$5/$D69</f>
        <v>103.47288793243993</v>
      </c>
      <c r="Y69" s="3">
        <f t="shared" si="4"/>
        <v>518.35274489984465</v>
      </c>
      <c r="Z69" s="3">
        <f>'IECC Data-SI'!Z69*Convert!$B$6/Convert!$B$5/$D69</f>
        <v>1657.4369395806843</v>
      </c>
      <c r="AA69" s="3">
        <f>'IECC Data-SI'!AA69*Convert!$B$7/Convert!$B$5/$D69</f>
        <v>1111.068483919702</v>
      </c>
      <c r="AB69" s="3">
        <f t="shared" si="5"/>
        <v>2768.5054235003863</v>
      </c>
    </row>
    <row r="70" spans="1:28" x14ac:dyDescent="0.25">
      <c r="A70" s="93">
        <f>'IECC Data-SI'!A70</f>
        <v>2015</v>
      </c>
      <c r="B70" s="93" t="str">
        <f>'IECC Data-SI'!B70</f>
        <v>Full Service Restaurant</v>
      </c>
      <c r="C70" s="50" t="str">
        <f>'IECC Data-SI'!C70</f>
        <v>4C</v>
      </c>
      <c r="D70" s="93">
        <f>'IECC Data-SI'!D70</f>
        <v>511.15</v>
      </c>
      <c r="E70" s="3">
        <f>'IECC Data-SI'!E70*Convert!$B$6/Convert!$B$5/$D70</f>
        <v>0</v>
      </c>
      <c r="F70" s="3">
        <f>'IECC Data-SI'!F70*Convert!$B$7/Convert!$B$5/$D70</f>
        <v>150.29930331387828</v>
      </c>
      <c r="G70" s="3">
        <f>'IECC Data-SI'!G70*Convert!$B$6/Convert!$B$5/$D70</f>
        <v>58.068723031943222</v>
      </c>
      <c r="H70" s="3">
        <f>'IECC Data-SI'!H70*Convert!$B$6/Convert!$B$5/$D70</f>
        <v>125.22466768832808</v>
      </c>
      <c r="I70" s="3">
        <f>'IECC Data-SI'!I70*Convert!$B$6/Convert!$B$5/$D70</f>
        <v>56.296026389296465</v>
      </c>
      <c r="J70" s="3">
        <f>'IECC Data-SI'!J70*Convert!$B$6/Convert!$B$5/$D70</f>
        <v>774.46190507244023</v>
      </c>
      <c r="K70" s="3">
        <f>'IECC Data-SI'!K70*Convert!$B$7/Convert!$B$5/$D70</f>
        <v>276.7465301553143</v>
      </c>
      <c r="L70" s="3">
        <f>'IECC Data-SI'!L70*Convert!$B$6/Convert!$B$5/$D70</f>
        <v>0</v>
      </c>
      <c r="M70" s="3">
        <f>'IECC Data-SI'!M70*Convert!$B$6/Convert!$B$5/$D70</f>
        <v>141.9534165878683</v>
      </c>
      <c r="N70" s="3">
        <f>'IECC Data-SI'!N70*Convert!$B$6/Convert!$B$5/$D70</f>
        <v>0.77447911571945616</v>
      </c>
      <c r="O70" s="3">
        <f>'IECC Data-SI'!O70*Convert!$B$6/Convert!$B$5/$D70</f>
        <v>0.77447911571945616</v>
      </c>
      <c r="P70" s="3">
        <f>'IECC Data-SI'!P70*Convert!$B$6/Convert!$B$5/$D70</f>
        <v>0</v>
      </c>
      <c r="Q70" s="3">
        <f>'IECC Data-SI'!Q70*Convert!$B$6/Convert!$B$5/$D70</f>
        <v>0</v>
      </c>
      <c r="R70" s="3">
        <f>'IECC Data-SI'!R70*Convert!$B$6/Convert!$B$5/$D70</f>
        <v>0</v>
      </c>
      <c r="S70" s="3">
        <f>'IECC Data-SI'!S70*Convert!$B$6/Convert!$B$5/$D70</f>
        <v>0</v>
      </c>
      <c r="T70" s="3">
        <f>'IECC Data-SI'!T70*Convert!$B$6/Convert!$B$5/$D70</f>
        <v>129.90596367667678</v>
      </c>
      <c r="U70" s="3">
        <f>'IECC Data-SI'!U70*Convert!$B$7/Convert!$B$5/$D70</f>
        <v>197.54986033671358</v>
      </c>
      <c r="V70" s="3">
        <f>'IECC Data-SI'!V70*Convert!$B$6/Convert!$B$5/$D70</f>
        <v>87.619403958394471</v>
      </c>
      <c r="W70" s="3">
        <f>'IECC Data-SI'!W70*Convert!$B$6/Convert!$B$5/$D70</f>
        <v>200.02213961981155</v>
      </c>
      <c r="X70" s="3">
        <f>'IECC Data-SI'!X70*Convert!$B$7/Convert!$B$5/$D70</f>
        <v>150.29930331387828</v>
      </c>
      <c r="Y70" s="3">
        <f t="shared" si="4"/>
        <v>350.32144293368981</v>
      </c>
      <c r="Z70" s="3">
        <f>'IECC Data-SI'!Z70*Convert!$B$6/Convert!$B$5/$D70</f>
        <v>1824.8104818111665</v>
      </c>
      <c r="AA70" s="3">
        <f>'IECC Data-SI'!AA70*Convert!$B$7/Convert!$B$5/$D70</f>
        <v>1094.9923375395351</v>
      </c>
      <c r="AB70" s="3">
        <f t="shared" si="5"/>
        <v>2919.8028193507016</v>
      </c>
    </row>
    <row r="71" spans="1:28" x14ac:dyDescent="0.25">
      <c r="A71" s="93">
        <f>'IECC Data-SI'!A71</f>
        <v>2015</v>
      </c>
      <c r="B71" s="93" t="str">
        <f>'IECC Data-SI'!B71</f>
        <v>Full Service Restaurant</v>
      </c>
      <c r="C71" s="50" t="str">
        <f>'IECC Data-SI'!C71</f>
        <v>5A</v>
      </c>
      <c r="D71" s="93">
        <f>'IECC Data-SI'!D71</f>
        <v>511.15</v>
      </c>
      <c r="E71" s="3">
        <f>'IECC Data-SI'!E71*Convert!$B$6/Convert!$B$5/$D71</f>
        <v>0</v>
      </c>
      <c r="F71" s="3">
        <f>'IECC Data-SI'!F71*Convert!$B$7/Convert!$B$5/$D71</f>
        <v>352.6266479724369</v>
      </c>
      <c r="G71" s="3">
        <f>'IECC Data-SI'!G71*Convert!$B$6/Convert!$B$5/$D71</f>
        <v>122.10954057843425</v>
      </c>
      <c r="H71" s="3">
        <f>'IECC Data-SI'!H71*Convert!$B$6/Convert!$B$5/$D71</f>
        <v>124.84603345397633</v>
      </c>
      <c r="I71" s="3">
        <f>'IECC Data-SI'!I71*Convert!$B$6/Convert!$B$5/$D71</f>
        <v>56.20997315421652</v>
      </c>
      <c r="J71" s="3">
        <f>'IECC Data-SI'!J71*Convert!$B$6/Convert!$B$5/$D71</f>
        <v>774.46190507244023</v>
      </c>
      <c r="K71" s="3">
        <f>'IECC Data-SI'!K71*Convert!$B$7/Convert!$B$5/$D71</f>
        <v>276.7465301553143</v>
      </c>
      <c r="L71" s="3">
        <f>'IECC Data-SI'!L71*Convert!$B$6/Convert!$B$5/$D71</f>
        <v>0</v>
      </c>
      <c r="M71" s="3">
        <f>'IECC Data-SI'!M71*Convert!$B$6/Convert!$B$5/$D71</f>
        <v>149.88752486223873</v>
      </c>
      <c r="N71" s="3">
        <f>'IECC Data-SI'!N71*Convert!$B$6/Convert!$B$5/$D71</f>
        <v>0.77447911571945616</v>
      </c>
      <c r="O71" s="3">
        <f>'IECC Data-SI'!O71*Convert!$B$6/Convert!$B$5/$D71</f>
        <v>0.77447911571945616</v>
      </c>
      <c r="P71" s="3">
        <f>'IECC Data-SI'!P71*Convert!$B$6/Convert!$B$5/$D71</f>
        <v>0</v>
      </c>
      <c r="Q71" s="3">
        <f>'IECC Data-SI'!Q71*Convert!$B$6/Convert!$B$5/$D71</f>
        <v>0</v>
      </c>
      <c r="R71" s="3">
        <f>'IECC Data-SI'!R71*Convert!$B$6/Convert!$B$5/$D71</f>
        <v>0</v>
      </c>
      <c r="S71" s="3">
        <f>'IECC Data-SI'!S71*Convert!$B$6/Convert!$B$5/$D71</f>
        <v>0</v>
      </c>
      <c r="T71" s="3">
        <f>'IECC Data-SI'!T71*Convert!$B$6/Convert!$B$5/$D71</f>
        <v>129.94038497070875</v>
      </c>
      <c r="U71" s="3">
        <f>'IECC Data-SI'!U71*Convert!$B$7/Convert!$B$5/$D71</f>
        <v>207.25210038366646</v>
      </c>
      <c r="V71" s="3">
        <f>'IECC Data-SI'!V71*Convert!$B$6/Convert!$B$5/$D71</f>
        <v>86.34581607921136</v>
      </c>
      <c r="W71" s="3">
        <f>'IECC Data-SI'!W71*Convert!$B$6/Convert!$B$5/$D71</f>
        <v>271.99706544067305</v>
      </c>
      <c r="X71" s="3">
        <f>'IECC Data-SI'!X71*Convert!$B$7/Convert!$B$5/$D71</f>
        <v>352.6266479724369</v>
      </c>
      <c r="Y71" s="3">
        <f t="shared" si="4"/>
        <v>624.62371341310995</v>
      </c>
      <c r="Z71" s="3">
        <f>'IECC Data-SI'!Z71*Convert!$B$6/Convert!$B$5/$D71</f>
        <v>2444.2560892106035</v>
      </c>
      <c r="AA71" s="3">
        <f>'IECC Data-SI'!AA71*Convert!$B$7/Convert!$B$5/$D71</f>
        <v>1331.0683969697961</v>
      </c>
      <c r="AB71" s="3">
        <f t="shared" si="5"/>
        <v>3775.3244861803996</v>
      </c>
    </row>
    <row r="72" spans="1:28" x14ac:dyDescent="0.25">
      <c r="A72" s="93">
        <f>'IECC Data-SI'!A72</f>
        <v>2015</v>
      </c>
      <c r="B72" s="93" t="str">
        <f>'IECC Data-SI'!B72</f>
        <v>Full Service Restaurant</v>
      </c>
      <c r="C72" s="50" t="str">
        <f>'IECC Data-SI'!C72</f>
        <v>5B</v>
      </c>
      <c r="D72" s="93">
        <f>'IECC Data-SI'!D72</f>
        <v>511.15</v>
      </c>
      <c r="E72" s="3">
        <f>'IECC Data-SI'!E72*Convert!$B$6/Convert!$B$5/$D72</f>
        <v>0</v>
      </c>
      <c r="F72" s="3">
        <f>'IECC Data-SI'!F72*Convert!$B$7/Convert!$B$5/$D72</f>
        <v>216.15318399686984</v>
      </c>
      <c r="G72" s="3">
        <f>'IECC Data-SI'!G72*Convert!$B$6/Convert!$B$5/$D72</f>
        <v>132.7285097872988</v>
      </c>
      <c r="H72" s="3">
        <f>'IECC Data-SI'!H72*Convert!$B$6/Convert!$B$5/$D72</f>
        <v>124.77719086591237</v>
      </c>
      <c r="I72" s="3">
        <f>'IECC Data-SI'!I72*Convert!$B$6/Convert!$B$5/$D72</f>
        <v>56.278815742280486</v>
      </c>
      <c r="J72" s="3">
        <f>'IECC Data-SI'!J72*Convert!$B$6/Convert!$B$5/$D72</f>
        <v>774.46190507244023</v>
      </c>
      <c r="K72" s="3">
        <f>'IECC Data-SI'!K72*Convert!$B$7/Convert!$B$5/$D72</f>
        <v>276.7465301553143</v>
      </c>
      <c r="L72" s="3">
        <f>'IECC Data-SI'!L72*Convert!$B$6/Convert!$B$5/$D72</f>
        <v>0</v>
      </c>
      <c r="M72" s="3">
        <f>'IECC Data-SI'!M72*Convert!$B$6/Convert!$B$5/$D72</f>
        <v>224.70220744073822</v>
      </c>
      <c r="N72" s="3">
        <f>'IECC Data-SI'!N72*Convert!$B$6/Convert!$B$5/$D72</f>
        <v>0.77447911571945616</v>
      </c>
      <c r="O72" s="3">
        <f>'IECC Data-SI'!O72*Convert!$B$6/Convert!$B$5/$D72</f>
        <v>0.77447911571945616</v>
      </c>
      <c r="P72" s="3">
        <f>'IECC Data-SI'!P72*Convert!$B$6/Convert!$B$5/$D72</f>
        <v>0</v>
      </c>
      <c r="Q72" s="3">
        <f>'IECC Data-SI'!Q72*Convert!$B$6/Convert!$B$5/$D72</f>
        <v>0</v>
      </c>
      <c r="R72" s="3">
        <f>'IECC Data-SI'!R72*Convert!$B$6/Convert!$B$5/$D72</f>
        <v>0</v>
      </c>
      <c r="S72" s="3">
        <f>'IECC Data-SI'!S72*Convert!$B$6/Convert!$B$5/$D72</f>
        <v>0</v>
      </c>
      <c r="T72" s="3">
        <f>'IECC Data-SI'!T72*Convert!$B$6/Convert!$B$5/$D72</f>
        <v>129.92317432369276</v>
      </c>
      <c r="U72" s="3">
        <f>'IECC Data-SI'!U72*Convert!$B$7/Convert!$B$5/$D72</f>
        <v>202.99890225743698</v>
      </c>
      <c r="V72" s="3">
        <f>'IECC Data-SI'!V72*Convert!$B$6/Convert!$B$5/$D72</f>
        <v>86.25976284413143</v>
      </c>
      <c r="W72" s="3">
        <f>'IECC Data-SI'!W72*Convert!$B$6/Convert!$B$5/$D72</f>
        <v>357.430717228037</v>
      </c>
      <c r="X72" s="3">
        <f>'IECC Data-SI'!X72*Convert!$B$7/Convert!$B$5/$D72</f>
        <v>216.15318399686984</v>
      </c>
      <c r="Y72" s="3">
        <f t="shared" si="4"/>
        <v>573.58390122490687</v>
      </c>
      <c r="Z72" s="3">
        <f>'IECC Data-SI'!Z72*Convert!$B$6/Convert!$B$5/$D72</f>
        <v>2033.1281532926841</v>
      </c>
      <c r="AA72" s="3">
        <f>'IECC Data-SI'!AA72*Convert!$B$7/Convert!$B$5/$D72</f>
        <v>1219.5485995630766</v>
      </c>
      <c r="AB72" s="3">
        <f t="shared" si="5"/>
        <v>3252.6767528557607</v>
      </c>
    </row>
    <row r="73" spans="1:28" x14ac:dyDescent="0.25">
      <c r="A73" s="93">
        <f>'IECC Data-SI'!A73</f>
        <v>2015</v>
      </c>
      <c r="B73" s="93" t="str">
        <f>'IECC Data-SI'!B73</f>
        <v>Full Service Restaurant</v>
      </c>
      <c r="C73" s="50" t="str">
        <f>'IECC Data-SI'!C73</f>
        <v>5C</v>
      </c>
      <c r="D73" s="93">
        <f>'IECC Data-SI'!D73</f>
        <v>511.15</v>
      </c>
      <c r="E73" s="3">
        <f>'IECC Data-SI'!E73*Convert!$B$6/Convert!$B$5/$D73</f>
        <v>0</v>
      </c>
      <c r="F73" s="3">
        <f>'IECC Data-SI'!F73*Convert!$B$7/Convert!$B$5/$D73</f>
        <v>201.64400534741927</v>
      </c>
      <c r="G73" s="3">
        <f>'IECC Data-SI'!G73*Convert!$B$6/Convert!$B$5/$D73</f>
        <v>25.712706641885944</v>
      </c>
      <c r="H73" s="3">
        <f>'IECC Data-SI'!H73*Convert!$B$6/Convert!$B$5/$D73</f>
        <v>125.25908898236004</v>
      </c>
      <c r="I73" s="3">
        <f>'IECC Data-SI'!I73*Convert!$B$6/Convert!$B$5/$D73</f>
        <v>56.261605095264485</v>
      </c>
      <c r="J73" s="3">
        <f>'IECC Data-SI'!J73*Convert!$B$6/Convert!$B$5/$D73</f>
        <v>774.46190507244023</v>
      </c>
      <c r="K73" s="3">
        <f>'IECC Data-SI'!K73*Convert!$B$7/Convert!$B$5/$D73</f>
        <v>276.7465301553143</v>
      </c>
      <c r="L73" s="3">
        <f>'IECC Data-SI'!L73*Convert!$B$6/Convert!$B$5/$D73</f>
        <v>0</v>
      </c>
      <c r="M73" s="3">
        <f>'IECC Data-SI'!M73*Convert!$B$6/Convert!$B$5/$D73</f>
        <v>137.54749095177544</v>
      </c>
      <c r="N73" s="3">
        <f>'IECC Data-SI'!N73*Convert!$B$6/Convert!$B$5/$D73</f>
        <v>0.77447911571945616</v>
      </c>
      <c r="O73" s="3">
        <f>'IECC Data-SI'!O73*Convert!$B$6/Convert!$B$5/$D73</f>
        <v>0.77447911571945616</v>
      </c>
      <c r="P73" s="3">
        <f>'IECC Data-SI'!P73*Convert!$B$6/Convert!$B$5/$D73</f>
        <v>0</v>
      </c>
      <c r="Q73" s="3">
        <f>'IECC Data-SI'!Q73*Convert!$B$6/Convert!$B$5/$D73</f>
        <v>0</v>
      </c>
      <c r="R73" s="3">
        <f>'IECC Data-SI'!R73*Convert!$B$6/Convert!$B$5/$D73</f>
        <v>0</v>
      </c>
      <c r="S73" s="3">
        <f>'IECC Data-SI'!S73*Convert!$B$6/Convert!$B$5/$D73</f>
        <v>0</v>
      </c>
      <c r="T73" s="3">
        <f>'IECC Data-SI'!T73*Convert!$B$6/Convert!$B$5/$D73</f>
        <v>129.95759561772476</v>
      </c>
      <c r="U73" s="3">
        <f>'IECC Data-SI'!U73*Convert!$B$7/Convert!$B$5/$D73</f>
        <v>206.17407371178285</v>
      </c>
      <c r="V73" s="3">
        <f>'IECC Data-SI'!V73*Convert!$B$6/Convert!$B$5/$D73</f>
        <v>86.25976284413143</v>
      </c>
      <c r="W73" s="3">
        <f>'IECC Data-SI'!W73*Convert!$B$6/Convert!$B$5/$D73</f>
        <v>163.26019759366136</v>
      </c>
      <c r="X73" s="3">
        <f>'IECC Data-SI'!X73*Convert!$B$7/Convert!$B$5/$D73</f>
        <v>201.64400534741927</v>
      </c>
      <c r="Y73" s="3">
        <f t="shared" si="4"/>
        <v>364.9042029410806</v>
      </c>
      <c r="Z73" s="3">
        <f>'IECC Data-SI'!Z73*Convert!$B$6/Convert!$B$5/$D73</f>
        <v>2000.0148684339233</v>
      </c>
      <c r="AA73" s="3">
        <f>'IECC Data-SI'!AA73*Convert!$B$7/Convert!$B$5/$D73</f>
        <v>1141.9247883313226</v>
      </c>
      <c r="AB73" s="3">
        <f t="shared" si="5"/>
        <v>3141.9396567652457</v>
      </c>
    </row>
    <row r="74" spans="1:28" x14ac:dyDescent="0.25">
      <c r="A74" s="93">
        <f>'IECC Data-SI'!A74</f>
        <v>2015</v>
      </c>
      <c r="B74" s="93" t="str">
        <f>'IECC Data-SI'!B74</f>
        <v>Full Service Restaurant</v>
      </c>
      <c r="C74" s="50" t="str">
        <f>'IECC Data-SI'!C74</f>
        <v>6A</v>
      </c>
      <c r="D74" s="93">
        <f>'IECC Data-SI'!D74</f>
        <v>511.15</v>
      </c>
      <c r="E74" s="3">
        <f>'IECC Data-SI'!E74*Convert!$B$6/Convert!$B$5/$D74</f>
        <v>0</v>
      </c>
      <c r="F74" s="3">
        <f>'IECC Data-SI'!F74*Convert!$B$7/Convert!$B$5/$D74</f>
        <v>495.68608910191631</v>
      </c>
      <c r="G74" s="3">
        <f>'IECC Data-SI'!G74*Convert!$B$6/Convert!$B$5/$D74</f>
        <v>139.07923853619835</v>
      </c>
      <c r="H74" s="3">
        <f>'IECC Data-SI'!H74*Convert!$B$6/Convert!$B$5/$D74</f>
        <v>124.8804547480083</v>
      </c>
      <c r="I74" s="3">
        <f>'IECC Data-SI'!I74*Convert!$B$6/Convert!$B$5/$D74</f>
        <v>56.244394448248507</v>
      </c>
      <c r="J74" s="3">
        <f>'IECC Data-SI'!J74*Convert!$B$6/Convert!$B$5/$D74</f>
        <v>774.46190507244023</v>
      </c>
      <c r="K74" s="3">
        <f>'IECC Data-SI'!K74*Convert!$B$7/Convert!$B$5/$D74</f>
        <v>276.7465301553143</v>
      </c>
      <c r="L74" s="3">
        <f>'IECC Data-SI'!L74*Convert!$B$6/Convert!$B$5/$D74</f>
        <v>0</v>
      </c>
      <c r="M74" s="3">
        <f>'IECC Data-SI'!M74*Convert!$B$6/Convert!$B$5/$D74</f>
        <v>205.25417631267186</v>
      </c>
      <c r="N74" s="3">
        <f>'IECC Data-SI'!N74*Convert!$B$6/Convert!$B$5/$D74</f>
        <v>0.77447911571945616</v>
      </c>
      <c r="O74" s="3">
        <f>'IECC Data-SI'!O74*Convert!$B$6/Convert!$B$5/$D74</f>
        <v>0.77447911571945616</v>
      </c>
      <c r="P74" s="3">
        <f>'IECC Data-SI'!P74*Convert!$B$6/Convert!$B$5/$D74</f>
        <v>0</v>
      </c>
      <c r="Q74" s="3">
        <f>'IECC Data-SI'!Q74*Convert!$B$6/Convert!$B$5/$D74</f>
        <v>0</v>
      </c>
      <c r="R74" s="3">
        <f>'IECC Data-SI'!R74*Convert!$B$6/Convert!$B$5/$D74</f>
        <v>0</v>
      </c>
      <c r="S74" s="3">
        <f>'IECC Data-SI'!S74*Convert!$B$6/Convert!$B$5/$D74</f>
        <v>0</v>
      </c>
      <c r="T74" s="3">
        <f>'IECC Data-SI'!T74*Convert!$B$6/Convert!$B$5/$D74</f>
        <v>129.95759561772476</v>
      </c>
      <c r="U74" s="3">
        <f>'IECC Data-SI'!U74*Convert!$B$7/Convert!$B$5/$D74</f>
        <v>218.37403675807278</v>
      </c>
      <c r="V74" s="3">
        <f>'IECC Data-SI'!V74*Convert!$B$6/Convert!$B$5/$D74</f>
        <v>85.674600845587833</v>
      </c>
      <c r="W74" s="3">
        <f>'IECC Data-SI'!W74*Convert!$B$6/Convert!$B$5/$D74</f>
        <v>344.33341484887018</v>
      </c>
      <c r="X74" s="3">
        <f>'IECC Data-SI'!X74*Convert!$B$7/Convert!$B$5/$D74</f>
        <v>495.68608910191631</v>
      </c>
      <c r="Y74" s="3">
        <f t="shared" si="4"/>
        <v>840.01950395078643</v>
      </c>
      <c r="Z74" s="3">
        <f>'IECC Data-SI'!Z74*Convert!$B$6/Convert!$B$5/$D74</f>
        <v>2894.7275642070717</v>
      </c>
      <c r="AA74" s="3">
        <f>'IECC Data-SI'!AA74*Convert!$B$7/Convert!$B$5/$D74</f>
        <v>1509.8146445379157</v>
      </c>
      <c r="AB74" s="3">
        <f t="shared" si="5"/>
        <v>4404.5422087449879</v>
      </c>
    </row>
    <row r="75" spans="1:28" x14ac:dyDescent="0.25">
      <c r="A75" s="93">
        <f>'IECC Data-SI'!A75</f>
        <v>2015</v>
      </c>
      <c r="B75" s="93" t="str">
        <f>'IECC Data-SI'!B75</f>
        <v>Full Service Restaurant</v>
      </c>
      <c r="C75" s="50" t="str">
        <f>'IECC Data-SI'!C75</f>
        <v>6B</v>
      </c>
      <c r="D75" s="93">
        <f>'IECC Data-SI'!D75</f>
        <v>511.15</v>
      </c>
      <c r="E75" s="3">
        <f>'IECC Data-SI'!E75*Convert!$B$6/Convert!$B$5/$D75</f>
        <v>0</v>
      </c>
      <c r="F75" s="3">
        <f>'IECC Data-SI'!F75*Convert!$B$7/Convert!$B$5/$D75</f>
        <v>355.85483713195742</v>
      </c>
      <c r="G75" s="3">
        <f>'IECC Data-SI'!G75*Convert!$B$6/Convert!$B$5/$D75</f>
        <v>86.018813785907597</v>
      </c>
      <c r="H75" s="3">
        <f>'IECC Data-SI'!H75*Convert!$B$6/Convert!$B$5/$D75</f>
        <v>124.63950568978449</v>
      </c>
      <c r="I75" s="3">
        <f>'IECC Data-SI'!I75*Convert!$B$6/Convert!$B$5/$D75</f>
        <v>56.175551860184555</v>
      </c>
      <c r="J75" s="3">
        <f>'IECC Data-SI'!J75*Convert!$B$6/Convert!$B$5/$D75</f>
        <v>774.46190507244023</v>
      </c>
      <c r="K75" s="3">
        <f>'IECC Data-SI'!K75*Convert!$B$7/Convert!$B$5/$D75</f>
        <v>276.7465301553143</v>
      </c>
      <c r="L75" s="3">
        <f>'IECC Data-SI'!L75*Convert!$B$6/Convert!$B$5/$D75</f>
        <v>0</v>
      </c>
      <c r="M75" s="3">
        <f>'IECC Data-SI'!M75*Convert!$B$6/Convert!$B$5/$D75</f>
        <v>214.80608540654515</v>
      </c>
      <c r="N75" s="3">
        <f>'IECC Data-SI'!N75*Convert!$B$6/Convert!$B$5/$D75</f>
        <v>0.77447911571945616</v>
      </c>
      <c r="O75" s="3">
        <f>'IECC Data-SI'!O75*Convert!$B$6/Convert!$B$5/$D75</f>
        <v>0.77447911571945616</v>
      </c>
      <c r="P75" s="3">
        <f>'IECC Data-SI'!P75*Convert!$B$6/Convert!$B$5/$D75</f>
        <v>0</v>
      </c>
      <c r="Q75" s="3">
        <f>'IECC Data-SI'!Q75*Convert!$B$6/Convert!$B$5/$D75</f>
        <v>0</v>
      </c>
      <c r="R75" s="3">
        <f>'IECC Data-SI'!R75*Convert!$B$6/Convert!$B$5/$D75</f>
        <v>0</v>
      </c>
      <c r="S75" s="3">
        <f>'IECC Data-SI'!S75*Convert!$B$6/Convert!$B$5/$D75</f>
        <v>0</v>
      </c>
      <c r="T75" s="3">
        <f>'IECC Data-SI'!T75*Convert!$B$6/Convert!$B$5/$D75</f>
        <v>129.95759561772476</v>
      </c>
      <c r="U75" s="3">
        <f>'IECC Data-SI'!U75*Convert!$B$7/Convert!$B$5/$D75</f>
        <v>215.5876618083407</v>
      </c>
      <c r="V75" s="3">
        <f>'IECC Data-SI'!V75*Convert!$B$6/Convert!$B$5/$D75</f>
        <v>84.865700435836402</v>
      </c>
      <c r="W75" s="3">
        <f>'IECC Data-SI'!W75*Convert!$B$6/Convert!$B$5/$D75</f>
        <v>300.82489919245273</v>
      </c>
      <c r="X75" s="3">
        <f>'IECC Data-SI'!X75*Convert!$B$7/Convert!$B$5/$D75</f>
        <v>355.85483713195742</v>
      </c>
      <c r="Y75" s="3">
        <f t="shared" si="4"/>
        <v>656.67973632441021</v>
      </c>
      <c r="Z75" s="3">
        <f>'IECC Data-SI'!Z75*Convert!$B$6/Convert!$B$5/$D75</f>
        <v>2478.0577999500038</v>
      </c>
      <c r="AA75" s="3">
        <f>'IECC Data-SI'!AA75*Convert!$B$7/Convert!$B$5/$D75</f>
        <v>1351.9220276718077</v>
      </c>
      <c r="AB75" s="3">
        <f t="shared" si="5"/>
        <v>3829.9798276218116</v>
      </c>
    </row>
    <row r="76" spans="1:28" x14ac:dyDescent="0.25">
      <c r="A76" s="93">
        <f>'IECC Data-SI'!A76</f>
        <v>2015</v>
      </c>
      <c r="B76" s="93" t="str">
        <f>'IECC Data-SI'!B76</f>
        <v>Full Service Restaurant</v>
      </c>
      <c r="C76" s="50" t="str">
        <f>'IECC Data-SI'!C76</f>
        <v>7</v>
      </c>
      <c r="D76" s="93">
        <f>'IECC Data-SI'!D76</f>
        <v>511.15</v>
      </c>
      <c r="E76" s="3">
        <f>'IECC Data-SI'!E76*Convert!$B$6/Convert!$B$5/$D76</f>
        <v>0</v>
      </c>
      <c r="F76" s="3">
        <f>'IECC Data-SI'!F76*Convert!$B$7/Convert!$B$5/$D76</f>
        <v>648.35351658026025</v>
      </c>
      <c r="G76" s="3">
        <f>'IECC Data-SI'!G76*Convert!$B$6/Convert!$B$5/$D76</f>
        <v>97.997424109035165</v>
      </c>
      <c r="H76" s="3">
        <f>'IECC Data-SI'!H76*Convert!$B$6/Convert!$B$5/$D76</f>
        <v>124.7255589248644</v>
      </c>
      <c r="I76" s="3">
        <f>'IECC Data-SI'!I76*Convert!$B$6/Convert!$B$5/$D76</f>
        <v>56.278815742280486</v>
      </c>
      <c r="J76" s="3">
        <f>'IECC Data-SI'!J76*Convert!$B$6/Convert!$B$5/$D76</f>
        <v>774.46190507244023</v>
      </c>
      <c r="K76" s="3">
        <f>'IECC Data-SI'!K76*Convert!$B$7/Convert!$B$5/$D76</f>
        <v>276.7465301553143</v>
      </c>
      <c r="L76" s="3">
        <f>'IECC Data-SI'!L76*Convert!$B$6/Convert!$B$5/$D76</f>
        <v>0</v>
      </c>
      <c r="M76" s="3">
        <f>'IECC Data-SI'!M76*Convert!$B$6/Convert!$B$5/$D76</f>
        <v>158.30353125305686</v>
      </c>
      <c r="N76" s="3">
        <f>'IECC Data-SI'!N76*Convert!$B$6/Convert!$B$5/$D76</f>
        <v>0.77447911571945616</v>
      </c>
      <c r="O76" s="3">
        <f>'IECC Data-SI'!O76*Convert!$B$6/Convert!$B$5/$D76</f>
        <v>0.77447911571945616</v>
      </c>
      <c r="P76" s="3">
        <f>'IECC Data-SI'!P76*Convert!$B$6/Convert!$B$5/$D76</f>
        <v>0</v>
      </c>
      <c r="Q76" s="3">
        <f>'IECC Data-SI'!Q76*Convert!$B$6/Convert!$B$5/$D76</f>
        <v>0</v>
      </c>
      <c r="R76" s="3">
        <f>'IECC Data-SI'!R76*Convert!$B$6/Convert!$B$5/$D76</f>
        <v>0</v>
      </c>
      <c r="S76" s="3">
        <f>'IECC Data-SI'!S76*Convert!$B$6/Convert!$B$5/$D76</f>
        <v>0</v>
      </c>
      <c r="T76" s="3">
        <f>'IECC Data-SI'!T76*Convert!$B$6/Convert!$B$5/$D76</f>
        <v>129.97480626474072</v>
      </c>
      <c r="U76" s="3">
        <f>'IECC Data-SI'!U76*Convert!$B$7/Convert!$B$5/$D76</f>
        <v>231.62257219559385</v>
      </c>
      <c r="V76" s="3">
        <f>'IECC Data-SI'!V76*Convert!$B$6/Convert!$B$5/$D76</f>
        <v>84.659172671644555</v>
      </c>
      <c r="W76" s="3">
        <f>'IECC Data-SI'!W76*Convert!$B$6/Convert!$B$5/$D76</f>
        <v>256.30095536209205</v>
      </c>
      <c r="X76" s="3">
        <f>'IECC Data-SI'!X76*Convert!$B$7/Convert!$B$5/$D76</f>
        <v>648.35351658026025</v>
      </c>
      <c r="Y76" s="3">
        <f t="shared" si="4"/>
        <v>904.6544719423523</v>
      </c>
      <c r="Z76" s="3">
        <f>'IECC Data-SI'!Z76*Convert!$B$6/Convert!$B$5/$D76</f>
        <v>3379.4654374123711</v>
      </c>
      <c r="AA76" s="3">
        <f>'IECC Data-SI'!AA76*Convert!$B$7/Convert!$B$5/$D76</f>
        <v>1645.210081841599</v>
      </c>
      <c r="AB76" s="3">
        <f t="shared" si="5"/>
        <v>5024.6755192539704</v>
      </c>
    </row>
    <row r="77" spans="1:28" x14ac:dyDescent="0.25">
      <c r="A77" s="93">
        <f>'IECC Data-SI'!A77</f>
        <v>2015</v>
      </c>
      <c r="B77" s="93" t="str">
        <f>'IECC Data-SI'!B77</f>
        <v>Full Service Restaurant</v>
      </c>
      <c r="C77" s="50" t="str">
        <f>'IECC Data-SI'!C77</f>
        <v>8</v>
      </c>
      <c r="D77" s="93">
        <f>'IECC Data-SI'!D77</f>
        <v>511.15</v>
      </c>
      <c r="E77" s="3">
        <f>'IECC Data-SI'!E77*Convert!$B$6/Convert!$B$5/$D77</f>
        <v>0</v>
      </c>
      <c r="F77" s="3">
        <f>'IECC Data-SI'!F77*Convert!$B$7/Convert!$B$5/$D77</f>
        <v>933.02913908724349</v>
      </c>
      <c r="G77" s="3">
        <f>'IECC Data-SI'!G77*Convert!$B$6/Convert!$B$5/$D77</f>
        <v>31.547115980305847</v>
      </c>
      <c r="H77" s="3">
        <f>'IECC Data-SI'!H77*Convert!$B$6/Convert!$B$5/$D77</f>
        <v>126.1540426271914</v>
      </c>
      <c r="I77" s="3">
        <f>'IECC Data-SI'!I77*Convert!$B$6/Convert!$B$5/$D77</f>
        <v>56.60581803558425</v>
      </c>
      <c r="J77" s="3">
        <f>'IECC Data-SI'!J77*Convert!$B$6/Convert!$B$5/$D77</f>
        <v>774.46190507244023</v>
      </c>
      <c r="K77" s="3">
        <f>'IECC Data-SI'!K77*Convert!$B$7/Convert!$B$5/$D77</f>
        <v>276.7465301553143</v>
      </c>
      <c r="L77" s="3">
        <f>'IECC Data-SI'!L77*Convert!$B$6/Convert!$B$5/$D77</f>
        <v>0</v>
      </c>
      <c r="M77" s="3">
        <f>'IECC Data-SI'!M77*Convert!$B$6/Convert!$B$5/$D77</f>
        <v>157.02994337387372</v>
      </c>
      <c r="N77" s="3">
        <f>'IECC Data-SI'!N77*Convert!$B$6/Convert!$B$5/$D77</f>
        <v>0.77447911571945616</v>
      </c>
      <c r="O77" s="3">
        <f>'IECC Data-SI'!O77*Convert!$B$6/Convert!$B$5/$D77</f>
        <v>0.77447911571945616</v>
      </c>
      <c r="P77" s="3">
        <f>'IECC Data-SI'!P77*Convert!$B$6/Convert!$B$5/$D77</f>
        <v>0</v>
      </c>
      <c r="Q77" s="3">
        <f>'IECC Data-SI'!Q77*Convert!$B$6/Convert!$B$5/$D77</f>
        <v>0</v>
      </c>
      <c r="R77" s="3">
        <f>'IECC Data-SI'!R77*Convert!$B$6/Convert!$B$5/$D77</f>
        <v>0</v>
      </c>
      <c r="S77" s="3">
        <f>'IECC Data-SI'!S77*Convert!$B$6/Convert!$B$5/$D77</f>
        <v>0</v>
      </c>
      <c r="T77" s="3">
        <f>'IECC Data-SI'!T77*Convert!$B$6/Convert!$B$5/$D77</f>
        <v>130.00922755877272</v>
      </c>
      <c r="U77" s="3">
        <f>'IECC Data-SI'!U77*Convert!$B$7/Convert!$B$5/$D77</f>
        <v>249.46008455878362</v>
      </c>
      <c r="V77" s="3">
        <f>'IECC Data-SI'!V77*Convert!$B$6/Convert!$B$5/$D77</f>
        <v>83.006950558109708</v>
      </c>
      <c r="W77" s="3">
        <f>'IECC Data-SI'!W77*Convert!$B$6/Convert!$B$5/$D77</f>
        <v>188.57705935417957</v>
      </c>
      <c r="X77" s="3">
        <f>'IECC Data-SI'!X77*Convert!$B$7/Convert!$B$5/$D77</f>
        <v>933.02913908724349</v>
      </c>
      <c r="Y77" s="3">
        <f t="shared" si="4"/>
        <v>1121.606198441423</v>
      </c>
      <c r="Z77" s="3">
        <f>'IECC Data-SI'!Z77*Convert!$B$6/Convert!$B$5/$D77</f>
        <v>4263.2665829773832</v>
      </c>
      <c r="AA77" s="3">
        <f>'IECC Data-SI'!AA77*Convert!$B$7/Convert!$B$5/$D77</f>
        <v>1924.5898246872523</v>
      </c>
      <c r="AB77" s="3">
        <f t="shared" si="5"/>
        <v>6187.8564076646353</v>
      </c>
    </row>
    <row r="78" spans="1:28" x14ac:dyDescent="0.25">
      <c r="A78" s="93">
        <f>'IECC Data-SI'!A78</f>
        <v>2018</v>
      </c>
      <c r="B78" s="93" t="str">
        <f>'IECC Data-SI'!B78</f>
        <v>Full Service Restaurant</v>
      </c>
      <c r="C78" s="50" t="str">
        <f>'IECC Data-SI'!C78</f>
        <v>0A</v>
      </c>
      <c r="D78" s="93">
        <f>'IECC Data-SI'!D78</f>
        <v>511.15</v>
      </c>
      <c r="E78" s="3">
        <f>'IECC Data-SI'!E78*Convert!$B$6/Convert!$B$5/$D78</f>
        <v>0</v>
      </c>
      <c r="F78" s="3">
        <f>'IECC Data-SI'!F78*Convert!$B$7/Convert!$B$5/$D78</f>
        <v>0</v>
      </c>
      <c r="G78" s="3">
        <f>'IECC Data-SI'!G78*Convert!$B$6/Convert!$B$5/$D78</f>
        <v>1121.8071831491081</v>
      </c>
      <c r="H78" s="3">
        <f>'IECC Data-SI'!H78*Convert!$B$6/Convert!$B$5/$D78</f>
        <v>102.88524786157575</v>
      </c>
      <c r="I78" s="3">
        <f>'IECC Data-SI'!I78*Convert!$B$6/Convert!$B$5/$D78</f>
        <v>36.417729085830423</v>
      </c>
      <c r="J78" s="3">
        <f>'IECC Data-SI'!J78*Convert!$B$6/Convert!$B$5/$D78</f>
        <v>774.46190507244023</v>
      </c>
      <c r="K78" s="3">
        <f>'IECC Data-SI'!K78*Convert!$B$7/Convert!$B$5/$D78</f>
        <v>276.7465301553143</v>
      </c>
      <c r="L78" s="3">
        <f>'IECC Data-SI'!L78*Convert!$B$6/Convert!$B$5/$D78</f>
        <v>0</v>
      </c>
      <c r="M78" s="3">
        <f>'IECC Data-SI'!M78*Convert!$B$6/Convert!$B$5/$D78</f>
        <v>287.5727009901421</v>
      </c>
      <c r="N78" s="3">
        <f>'IECC Data-SI'!N78*Convert!$B$6/Convert!$B$5/$D78</f>
        <v>0.77447911571945616</v>
      </c>
      <c r="O78" s="3">
        <f>'IECC Data-SI'!O78*Convert!$B$6/Convert!$B$5/$D78</f>
        <v>0.77447911571945616</v>
      </c>
      <c r="P78" s="3">
        <f>'IECC Data-SI'!P78*Convert!$B$6/Convert!$B$5/$D78</f>
        <v>0</v>
      </c>
      <c r="Q78" s="3">
        <f>'IECC Data-SI'!Q78*Convert!$B$6/Convert!$B$5/$D78</f>
        <v>0</v>
      </c>
      <c r="R78" s="3">
        <f>'IECC Data-SI'!R78*Convert!$B$6/Convert!$B$5/$D78</f>
        <v>0</v>
      </c>
      <c r="S78" s="3">
        <f>'IECC Data-SI'!S78*Convert!$B$6/Convert!$B$5/$D78</f>
        <v>0</v>
      </c>
      <c r="T78" s="3">
        <f>'IECC Data-SI'!T78*Convert!$B$6/Convert!$B$5/$D78</f>
        <v>129.66501461845294</v>
      </c>
      <c r="U78" s="3">
        <f>'IECC Data-SI'!U78*Convert!$B$7/Convert!$B$5/$D78</f>
        <v>126.6534068060039</v>
      </c>
      <c r="V78" s="3">
        <f>'IECC Data-SI'!V78*Convert!$B$6/Convert!$B$5/$D78</f>
        <v>98.031845403067166</v>
      </c>
      <c r="W78" s="3">
        <f>'IECC Data-SI'!W78*Convert!$B$6/Convert!$B$5/$D78</f>
        <v>1409.3798841392502</v>
      </c>
      <c r="X78" s="3">
        <f>'IECC Data-SI'!X78*Convert!$B$7/Convert!$B$5/$D78</f>
        <v>0</v>
      </c>
      <c r="Y78" s="3">
        <f t="shared" si="4"/>
        <v>1409.3798841392502</v>
      </c>
      <c r="Z78" s="3">
        <f>'IECC Data-SI'!Z78*Convert!$B$6/Convert!$B$5/$D78</f>
        <v>1178.5506863608202</v>
      </c>
      <c r="AA78" s="3">
        <f>'IECC Data-SI'!AA78*Convert!$B$7/Convert!$B$5/$D78</f>
        <v>1276.7605943026074</v>
      </c>
      <c r="AB78" s="3">
        <f t="shared" si="5"/>
        <v>2455.3112806634276</v>
      </c>
    </row>
    <row r="79" spans="1:28" x14ac:dyDescent="0.25">
      <c r="A79" s="93">
        <f>'IECC Data-SI'!A79</f>
        <v>2018</v>
      </c>
      <c r="B79" s="93" t="str">
        <f>'IECC Data-SI'!B79</f>
        <v>Full Service Restaurant</v>
      </c>
      <c r="C79" s="50" t="str">
        <f>'IECC Data-SI'!C79</f>
        <v>0B</v>
      </c>
      <c r="D79" s="93">
        <f>'IECC Data-SI'!D79</f>
        <v>511.15</v>
      </c>
      <c r="E79" s="3">
        <f>'IECC Data-SI'!E79*Convert!$B$6/Convert!$B$5/$D79</f>
        <v>0</v>
      </c>
      <c r="F79" s="3">
        <f>'IECC Data-SI'!F79*Convert!$B$7/Convert!$B$5/$D79</f>
        <v>0</v>
      </c>
      <c r="G79" s="3">
        <f>'IECC Data-SI'!G79*Convert!$B$6/Convert!$B$5/$D79</f>
        <v>945.89715999869588</v>
      </c>
      <c r="H79" s="3">
        <f>'IECC Data-SI'!H79*Convert!$B$6/Convert!$B$5/$D79</f>
        <v>102.79919462649582</v>
      </c>
      <c r="I79" s="3">
        <f>'IECC Data-SI'!I79*Convert!$B$6/Convert!$B$5/$D79</f>
        <v>36.417729085830423</v>
      </c>
      <c r="J79" s="3">
        <f>'IECC Data-SI'!J79*Convert!$B$6/Convert!$B$5/$D79</f>
        <v>774.46190507244023</v>
      </c>
      <c r="K79" s="3">
        <f>'IECC Data-SI'!K79*Convert!$B$7/Convert!$B$5/$D79</f>
        <v>276.7465301553143</v>
      </c>
      <c r="L79" s="3">
        <f>'IECC Data-SI'!L79*Convert!$B$6/Convert!$B$5/$D79</f>
        <v>0</v>
      </c>
      <c r="M79" s="3">
        <f>'IECC Data-SI'!M79*Convert!$B$6/Convert!$B$5/$D79</f>
        <v>269.39825774125882</v>
      </c>
      <c r="N79" s="3">
        <f>'IECC Data-SI'!N79*Convert!$B$6/Convert!$B$5/$D79</f>
        <v>0.77447911571945616</v>
      </c>
      <c r="O79" s="3">
        <f>'IECC Data-SI'!O79*Convert!$B$6/Convert!$B$5/$D79</f>
        <v>0.77447911571945616</v>
      </c>
      <c r="P79" s="3">
        <f>'IECC Data-SI'!P79*Convert!$B$6/Convert!$B$5/$D79</f>
        <v>0</v>
      </c>
      <c r="Q79" s="3">
        <f>'IECC Data-SI'!Q79*Convert!$B$6/Convert!$B$5/$D79</f>
        <v>0</v>
      </c>
      <c r="R79" s="3">
        <f>'IECC Data-SI'!R79*Convert!$B$6/Convert!$B$5/$D79</f>
        <v>0</v>
      </c>
      <c r="S79" s="3">
        <f>'IECC Data-SI'!S79*Convert!$B$6/Convert!$B$5/$D79</f>
        <v>0</v>
      </c>
      <c r="T79" s="3">
        <f>'IECC Data-SI'!T79*Convert!$B$6/Convert!$B$5/$D79</f>
        <v>129.68222526546893</v>
      </c>
      <c r="U79" s="3">
        <f>'IECC Data-SI'!U79*Convert!$B$7/Convert!$B$5/$D79</f>
        <v>126.07610290521376</v>
      </c>
      <c r="V79" s="3">
        <f>'IECC Data-SI'!V79*Convert!$B$6/Convert!$B$5/$D79</f>
        <v>96.861521405979971</v>
      </c>
      <c r="W79" s="3">
        <f>'IECC Data-SI'!W79*Convert!$B$6/Convert!$B$5/$D79</f>
        <v>1215.2954177399545</v>
      </c>
      <c r="X79" s="3">
        <f>'IECC Data-SI'!X79*Convert!$B$7/Convert!$B$5/$D79</f>
        <v>0</v>
      </c>
      <c r="Y79" s="3">
        <f t="shared" si="4"/>
        <v>1215.2954177399545</v>
      </c>
      <c r="Z79" s="3">
        <f>'IECC Data-SI'!Z79*Convert!$B$6/Convert!$B$5/$D79</f>
        <v>1176.8812536002695</v>
      </c>
      <c r="AA79" s="3">
        <f>'IECC Data-SI'!AA79*Convert!$B$7/Convert!$B$5/$D79</f>
        <v>1209.3338550327692</v>
      </c>
      <c r="AB79" s="3">
        <f t="shared" si="5"/>
        <v>2386.2151086330387</v>
      </c>
    </row>
    <row r="80" spans="1:28" x14ac:dyDescent="0.25">
      <c r="A80" s="93">
        <f>'IECC Data-SI'!A80</f>
        <v>2018</v>
      </c>
      <c r="B80" s="93" t="str">
        <f>'IECC Data-SI'!B80</f>
        <v>Full Service Restaurant</v>
      </c>
      <c r="C80" s="50" t="str">
        <f>'IECC Data-SI'!C80</f>
        <v>1A</v>
      </c>
      <c r="D80" s="93">
        <f>'IECC Data-SI'!D80</f>
        <v>511.15</v>
      </c>
      <c r="E80" s="3">
        <f>'IECC Data-SI'!E80*Convert!$B$6/Convert!$B$5/$D80</f>
        <v>0</v>
      </c>
      <c r="F80" s="3">
        <f>'IECC Data-SI'!F80*Convert!$B$7/Convert!$B$5/$D80</f>
        <v>0</v>
      </c>
      <c r="G80" s="3">
        <f>'IECC Data-SI'!G80*Convert!$B$6/Convert!$B$5/$D80</f>
        <v>699.88817155216452</v>
      </c>
      <c r="H80" s="3">
        <f>'IECC Data-SI'!H80*Convert!$B$6/Convert!$B$5/$D80</f>
        <v>102.78198397947982</v>
      </c>
      <c r="I80" s="3">
        <f>'IECC Data-SI'!I80*Convert!$B$6/Convert!$B$5/$D80</f>
        <v>36.417729085830423</v>
      </c>
      <c r="J80" s="3">
        <f>'IECC Data-SI'!J80*Convert!$B$6/Convert!$B$5/$D80</f>
        <v>774.46190507244023</v>
      </c>
      <c r="K80" s="3">
        <f>'IECC Data-SI'!K80*Convert!$B$7/Convert!$B$5/$D80</f>
        <v>276.7465301553143</v>
      </c>
      <c r="L80" s="3">
        <f>'IECC Data-SI'!L80*Convert!$B$6/Convert!$B$5/$D80</f>
        <v>0</v>
      </c>
      <c r="M80" s="3">
        <f>'IECC Data-SI'!M80*Convert!$B$6/Convert!$B$5/$D80</f>
        <v>164.96405164824415</v>
      </c>
      <c r="N80" s="3">
        <f>'IECC Data-SI'!N80*Convert!$B$6/Convert!$B$5/$D80</f>
        <v>0.77447911571945616</v>
      </c>
      <c r="O80" s="3">
        <f>'IECC Data-SI'!O80*Convert!$B$6/Convert!$B$5/$D80</f>
        <v>0.77447911571945616</v>
      </c>
      <c r="P80" s="3">
        <f>'IECC Data-SI'!P80*Convert!$B$6/Convert!$B$5/$D80</f>
        <v>0</v>
      </c>
      <c r="Q80" s="3">
        <f>'IECC Data-SI'!Q80*Convert!$B$6/Convert!$B$5/$D80</f>
        <v>0</v>
      </c>
      <c r="R80" s="3">
        <f>'IECC Data-SI'!R80*Convert!$B$6/Convert!$B$5/$D80</f>
        <v>0</v>
      </c>
      <c r="S80" s="3">
        <f>'IECC Data-SI'!S80*Convert!$B$6/Convert!$B$5/$D80</f>
        <v>0</v>
      </c>
      <c r="T80" s="3">
        <f>'IECC Data-SI'!T80*Convert!$B$6/Convert!$B$5/$D80</f>
        <v>129.73385720651692</v>
      </c>
      <c r="U80" s="3">
        <f>'IECC Data-SI'!U80*Convert!$B$7/Convert!$B$5/$D80</f>
        <v>138.35853793733088</v>
      </c>
      <c r="V80" s="3">
        <f>'IECC Data-SI'!V80*Convert!$B$6/Convert!$B$5/$D80</f>
        <v>95.312563174541083</v>
      </c>
      <c r="W80" s="3">
        <f>'IECC Data-SI'!W80*Convert!$B$6/Convert!$B$5/$D80</f>
        <v>864.85222320040873</v>
      </c>
      <c r="X80" s="3">
        <f>'IECC Data-SI'!X80*Convert!$B$7/Convert!$B$5/$D80</f>
        <v>0</v>
      </c>
      <c r="Y80" s="3">
        <f t="shared" si="4"/>
        <v>864.85222320040873</v>
      </c>
      <c r="Z80" s="3">
        <f>'IECC Data-SI'!Z80*Convert!$B$6/Convert!$B$5/$D80</f>
        <v>1212.7654526286044</v>
      </c>
      <c r="AA80" s="3">
        <f>'IECC Data-SI'!AA80*Convert!$B$7/Convert!$B$5/$D80</f>
        <v>1101.14828219592</v>
      </c>
      <c r="AB80" s="3">
        <f t="shared" si="5"/>
        <v>2313.9137348245245</v>
      </c>
    </row>
    <row r="81" spans="1:28" x14ac:dyDescent="0.25">
      <c r="A81" s="93">
        <f>'IECC Data-SI'!A81</f>
        <v>2018</v>
      </c>
      <c r="B81" s="93" t="str">
        <f>'IECC Data-SI'!B81</f>
        <v>Full Service Restaurant</v>
      </c>
      <c r="C81" s="50" t="str">
        <f>'IECC Data-SI'!C81</f>
        <v>1B</v>
      </c>
      <c r="D81" s="93">
        <f>'IECC Data-SI'!D81</f>
        <v>511.15</v>
      </c>
      <c r="E81" s="3">
        <f>'IECC Data-SI'!E81*Convert!$B$6/Convert!$B$5/$D81</f>
        <v>0</v>
      </c>
      <c r="F81" s="3">
        <f>'IECC Data-SI'!F81*Convert!$B$7/Convert!$B$5/$D81</f>
        <v>4.9188648689773613</v>
      </c>
      <c r="G81" s="3">
        <f>'IECC Data-SI'!G81*Convert!$B$6/Convert!$B$5/$D81</f>
        <v>764.47972980316729</v>
      </c>
      <c r="H81" s="3">
        <f>'IECC Data-SI'!H81*Convert!$B$6/Convert!$B$5/$D81</f>
        <v>103.04014368471964</v>
      </c>
      <c r="I81" s="3">
        <f>'IECC Data-SI'!I81*Convert!$B$6/Convert!$B$5/$D81</f>
        <v>36.366097144782458</v>
      </c>
      <c r="J81" s="3">
        <f>'IECC Data-SI'!J81*Convert!$B$6/Convert!$B$5/$D81</f>
        <v>774.46190507244023</v>
      </c>
      <c r="K81" s="3">
        <f>'IECC Data-SI'!K81*Convert!$B$7/Convert!$B$5/$D81</f>
        <v>276.7465301553143</v>
      </c>
      <c r="L81" s="3">
        <f>'IECC Data-SI'!L81*Convert!$B$6/Convert!$B$5/$D81</f>
        <v>0</v>
      </c>
      <c r="M81" s="3">
        <f>'IECC Data-SI'!M81*Convert!$B$6/Convert!$B$5/$D81</f>
        <v>252.97930048800637</v>
      </c>
      <c r="N81" s="3">
        <f>'IECC Data-SI'!N81*Convert!$B$6/Convert!$B$5/$D81</f>
        <v>0.77447911571945616</v>
      </c>
      <c r="O81" s="3">
        <f>'IECC Data-SI'!O81*Convert!$B$6/Convert!$B$5/$D81</f>
        <v>0.77447911571945616</v>
      </c>
      <c r="P81" s="3">
        <f>'IECC Data-SI'!P81*Convert!$B$6/Convert!$B$5/$D81</f>
        <v>0</v>
      </c>
      <c r="Q81" s="3">
        <f>'IECC Data-SI'!Q81*Convert!$B$6/Convert!$B$5/$D81</f>
        <v>0</v>
      </c>
      <c r="R81" s="3">
        <f>'IECC Data-SI'!R81*Convert!$B$6/Convert!$B$5/$D81</f>
        <v>0</v>
      </c>
      <c r="S81" s="3">
        <f>'IECC Data-SI'!S81*Convert!$B$6/Convert!$B$5/$D81</f>
        <v>0</v>
      </c>
      <c r="T81" s="3">
        <f>'IECC Data-SI'!T81*Convert!$B$6/Convert!$B$5/$D81</f>
        <v>129.7166465595009</v>
      </c>
      <c r="U81" s="3">
        <f>'IECC Data-SI'!U81*Convert!$B$7/Convert!$B$5/$D81</f>
        <v>138.62362646320392</v>
      </c>
      <c r="V81" s="3">
        <f>'IECC Data-SI'!V81*Convert!$B$6/Convert!$B$5/$D81</f>
        <v>95.398616409621013</v>
      </c>
      <c r="W81" s="3">
        <f>'IECC Data-SI'!W81*Convert!$B$6/Convert!$B$5/$D81</f>
        <v>1017.4590302911737</v>
      </c>
      <c r="X81" s="3">
        <f>'IECC Data-SI'!X81*Convert!$B$7/Convert!$B$5/$D81</f>
        <v>4.9188648689773613</v>
      </c>
      <c r="Y81" s="3">
        <f t="shared" si="4"/>
        <v>1022.3778951601511</v>
      </c>
      <c r="Z81" s="3">
        <f>'IECC Data-SI'!Z81*Convert!$B$6/Convert!$B$5/$D81</f>
        <v>1227.9280326496898</v>
      </c>
      <c r="AA81" s="3">
        <f>'IECC Data-SI'!AA81*Convert!$B$7/Convert!$B$5/$D81</f>
        <v>1158.6666014542373</v>
      </c>
      <c r="AB81" s="3">
        <f t="shared" si="5"/>
        <v>2386.5946341039271</v>
      </c>
    </row>
    <row r="82" spans="1:28" x14ac:dyDescent="0.25">
      <c r="A82" s="93">
        <f>'IECC Data-SI'!A82</f>
        <v>2018</v>
      </c>
      <c r="B82" s="93" t="str">
        <f>'IECC Data-SI'!B82</f>
        <v>Full Service Restaurant</v>
      </c>
      <c r="C82" s="50" t="str">
        <f>'IECC Data-SI'!C82</f>
        <v>2A</v>
      </c>
      <c r="D82" s="93">
        <f>'IECC Data-SI'!D82</f>
        <v>511.15</v>
      </c>
      <c r="E82" s="3">
        <f>'IECC Data-SI'!E82*Convert!$B$6/Convert!$B$5/$D82</f>
        <v>0</v>
      </c>
      <c r="F82" s="3">
        <f>'IECC Data-SI'!F82*Convert!$B$7/Convert!$B$5/$D82</f>
        <v>15.068809981849208</v>
      </c>
      <c r="G82" s="3">
        <f>'IECC Data-SI'!G82*Convert!$B$6/Convert!$B$5/$D82</f>
        <v>610.5304922451553</v>
      </c>
      <c r="H82" s="3">
        <f>'IECC Data-SI'!H82*Convert!$B$6/Convert!$B$5/$D82</f>
        <v>102.74756268544785</v>
      </c>
      <c r="I82" s="3">
        <f>'IECC Data-SI'!I82*Convert!$B$6/Convert!$B$5/$D82</f>
        <v>36.348886497766479</v>
      </c>
      <c r="J82" s="3">
        <f>'IECC Data-SI'!J82*Convert!$B$6/Convert!$B$5/$D82</f>
        <v>774.46190507244023</v>
      </c>
      <c r="K82" s="3">
        <f>'IECC Data-SI'!K82*Convert!$B$7/Convert!$B$5/$D82</f>
        <v>276.7465301553143</v>
      </c>
      <c r="L82" s="3">
        <f>'IECC Data-SI'!L82*Convert!$B$6/Convert!$B$5/$D82</f>
        <v>0</v>
      </c>
      <c r="M82" s="3">
        <f>'IECC Data-SI'!M82*Convert!$B$6/Convert!$B$5/$D82</f>
        <v>223.65235797276293</v>
      </c>
      <c r="N82" s="3">
        <f>'IECC Data-SI'!N82*Convert!$B$6/Convert!$B$5/$D82</f>
        <v>0.77447911571945616</v>
      </c>
      <c r="O82" s="3">
        <f>'IECC Data-SI'!O82*Convert!$B$6/Convert!$B$5/$D82</f>
        <v>0.77447911571945616</v>
      </c>
      <c r="P82" s="3">
        <f>'IECC Data-SI'!P82*Convert!$B$6/Convert!$B$5/$D82</f>
        <v>0</v>
      </c>
      <c r="Q82" s="3">
        <f>'IECC Data-SI'!Q82*Convert!$B$6/Convert!$B$5/$D82</f>
        <v>0</v>
      </c>
      <c r="R82" s="3">
        <f>'IECC Data-SI'!R82*Convert!$B$6/Convert!$B$5/$D82</f>
        <v>0</v>
      </c>
      <c r="S82" s="3">
        <f>'IECC Data-SI'!S82*Convert!$B$6/Convert!$B$5/$D82</f>
        <v>0</v>
      </c>
      <c r="T82" s="3">
        <f>'IECC Data-SI'!T82*Convert!$B$6/Convert!$B$5/$D82</f>
        <v>129.75106785353287</v>
      </c>
      <c r="U82" s="3">
        <f>'IECC Data-SI'!U82*Convert!$B$7/Convert!$B$5/$D82</f>
        <v>151.51871053289423</v>
      </c>
      <c r="V82" s="3">
        <f>'IECC Data-SI'!V82*Convert!$B$6/Convert!$B$5/$D82</f>
        <v>94.503662764789624</v>
      </c>
      <c r="W82" s="3">
        <f>'IECC Data-SI'!W82*Convert!$B$6/Convert!$B$5/$D82</f>
        <v>834.18285021791814</v>
      </c>
      <c r="X82" s="3">
        <f>'IECC Data-SI'!X82*Convert!$B$7/Convert!$B$5/$D82</f>
        <v>15.068809981849208</v>
      </c>
      <c r="Y82" s="3">
        <f t="shared" si="4"/>
        <v>849.25166019976734</v>
      </c>
      <c r="Z82" s="3">
        <f>'IECC Data-SI'!Z82*Convert!$B$6/Convert!$B$5/$D82</f>
        <v>1295.2388731292187</v>
      </c>
      <c r="AA82" s="3">
        <f>'IECC Data-SI'!AA82*Convert!$B$7/Convert!$B$5/$D82</f>
        <v>1118.5734346299739</v>
      </c>
      <c r="AB82" s="3">
        <f t="shared" si="5"/>
        <v>2413.8123077591927</v>
      </c>
    </row>
    <row r="83" spans="1:28" x14ac:dyDescent="0.25">
      <c r="A83" s="93">
        <f>'IECC Data-SI'!A83</f>
        <v>2018</v>
      </c>
      <c r="B83" s="93" t="str">
        <f>'IECC Data-SI'!B83</f>
        <v>Full Service Restaurant</v>
      </c>
      <c r="C83" s="50" t="str">
        <f>'IECC Data-SI'!C83</f>
        <v>2B</v>
      </c>
      <c r="D83" s="93">
        <f>'IECC Data-SI'!D83</f>
        <v>511.15</v>
      </c>
      <c r="E83" s="3">
        <f>'IECC Data-SI'!E83*Convert!$B$6/Convert!$B$5/$D83</f>
        <v>0</v>
      </c>
      <c r="F83" s="3">
        <f>'IECC Data-SI'!F83*Convert!$B$7/Convert!$B$5/$D83</f>
        <v>12.488614996685037</v>
      </c>
      <c r="G83" s="3">
        <f>'IECC Data-SI'!G83*Convert!$B$6/Convert!$B$5/$D83</f>
        <v>414.62169726216484</v>
      </c>
      <c r="H83" s="3">
        <f>'IECC Data-SI'!H83*Convert!$B$6/Convert!$B$5/$D83</f>
        <v>102.67872009738389</v>
      </c>
      <c r="I83" s="3">
        <f>'IECC Data-SI'!I83*Convert!$B$6/Convert!$B$5/$D83</f>
        <v>36.383307791798451</v>
      </c>
      <c r="J83" s="3">
        <f>'IECC Data-SI'!J83*Convert!$B$6/Convert!$B$5/$D83</f>
        <v>774.46190507244023</v>
      </c>
      <c r="K83" s="3">
        <f>'IECC Data-SI'!K83*Convert!$B$7/Convert!$B$5/$D83</f>
        <v>276.7465301553143</v>
      </c>
      <c r="L83" s="3">
        <f>'IECC Data-SI'!L83*Convert!$B$6/Convert!$B$5/$D83</f>
        <v>0</v>
      </c>
      <c r="M83" s="3">
        <f>'IECC Data-SI'!M83*Convert!$B$6/Convert!$B$5/$D83</f>
        <v>222.39598074059583</v>
      </c>
      <c r="N83" s="3">
        <f>'IECC Data-SI'!N83*Convert!$B$6/Convert!$B$5/$D83</f>
        <v>0.77447911571945616</v>
      </c>
      <c r="O83" s="3">
        <f>'IECC Data-SI'!O83*Convert!$B$6/Convert!$B$5/$D83</f>
        <v>0.77447911571945616</v>
      </c>
      <c r="P83" s="3">
        <f>'IECC Data-SI'!P83*Convert!$B$6/Convert!$B$5/$D83</f>
        <v>0</v>
      </c>
      <c r="Q83" s="3">
        <f>'IECC Data-SI'!Q83*Convert!$B$6/Convert!$B$5/$D83</f>
        <v>0</v>
      </c>
      <c r="R83" s="3">
        <f>'IECC Data-SI'!R83*Convert!$B$6/Convert!$B$5/$D83</f>
        <v>0</v>
      </c>
      <c r="S83" s="3">
        <f>'IECC Data-SI'!S83*Convert!$B$6/Convert!$B$5/$D83</f>
        <v>0</v>
      </c>
      <c r="T83" s="3">
        <f>'IECC Data-SI'!T83*Convert!$B$6/Convert!$B$5/$D83</f>
        <v>129.78548914756487</v>
      </c>
      <c r="U83" s="3">
        <f>'IECC Data-SI'!U83*Convert!$B$7/Convert!$B$5/$D83</f>
        <v>152.44357494538457</v>
      </c>
      <c r="V83" s="3">
        <f>'IECC Data-SI'!V83*Convert!$B$6/Convert!$B$5/$D83</f>
        <v>91.715537948199596</v>
      </c>
      <c r="W83" s="3">
        <f>'IECC Data-SI'!W83*Convert!$B$6/Convert!$B$5/$D83</f>
        <v>637.01767800276059</v>
      </c>
      <c r="X83" s="3">
        <f>'IECC Data-SI'!X83*Convert!$B$7/Convert!$B$5/$D83</f>
        <v>12.488614996685037</v>
      </c>
      <c r="Y83" s="3">
        <f t="shared" si="4"/>
        <v>649.50629299944558</v>
      </c>
      <c r="Z83" s="3">
        <f>'IECC Data-SI'!Z83*Convert!$B$6/Convert!$B$5/$D83</f>
        <v>1290.4026813177259</v>
      </c>
      <c r="AA83" s="3">
        <f>'IECC Data-SI'!AA83*Convert!$B$7/Convert!$B$5/$D83</f>
        <v>1048.4781375330138</v>
      </c>
      <c r="AB83" s="3">
        <f t="shared" si="5"/>
        <v>2338.8808188507396</v>
      </c>
    </row>
    <row r="84" spans="1:28" x14ac:dyDescent="0.25">
      <c r="A84" s="93">
        <f>'IECC Data-SI'!A84</f>
        <v>2018</v>
      </c>
      <c r="B84" s="93" t="str">
        <f>'IECC Data-SI'!B84</f>
        <v>Full Service Restaurant</v>
      </c>
      <c r="C84" s="50" t="str">
        <f>'IECC Data-SI'!C84</f>
        <v>3A</v>
      </c>
      <c r="D84" s="93">
        <f>'IECC Data-SI'!D84</f>
        <v>511.15</v>
      </c>
      <c r="E84" s="3">
        <f>'IECC Data-SI'!E84*Convert!$B$6/Convert!$B$5/$D84</f>
        <v>0</v>
      </c>
      <c r="F84" s="3">
        <f>'IECC Data-SI'!F84*Convert!$B$7/Convert!$B$5/$D84</f>
        <v>95.850120099557657</v>
      </c>
      <c r="G84" s="3">
        <f>'IECC Data-SI'!G84*Convert!$B$6/Convert!$B$5/$D84</f>
        <v>336.08951492821194</v>
      </c>
      <c r="H84" s="3">
        <f>'IECC Data-SI'!H84*Convert!$B$6/Convert!$B$5/$D84</f>
        <v>102.88524786157575</v>
      </c>
      <c r="I84" s="3">
        <f>'IECC Data-SI'!I84*Convert!$B$6/Convert!$B$5/$D84</f>
        <v>36.383307791798451</v>
      </c>
      <c r="J84" s="3">
        <f>'IECC Data-SI'!J84*Convert!$B$6/Convert!$B$5/$D84</f>
        <v>774.46190507244023</v>
      </c>
      <c r="K84" s="3">
        <f>'IECC Data-SI'!K84*Convert!$B$7/Convert!$B$5/$D84</f>
        <v>276.7465301553143</v>
      </c>
      <c r="L84" s="3">
        <f>'IECC Data-SI'!L84*Convert!$B$6/Convert!$B$5/$D84</f>
        <v>0</v>
      </c>
      <c r="M84" s="3">
        <f>'IECC Data-SI'!M84*Convert!$B$6/Convert!$B$5/$D84</f>
        <v>204.82391013727218</v>
      </c>
      <c r="N84" s="3">
        <f>'IECC Data-SI'!N84*Convert!$B$6/Convert!$B$5/$D84</f>
        <v>0.77447911571945616</v>
      </c>
      <c r="O84" s="3">
        <f>'IECC Data-SI'!O84*Convert!$B$6/Convert!$B$5/$D84</f>
        <v>0.77447911571945616</v>
      </c>
      <c r="P84" s="3">
        <f>'IECC Data-SI'!P84*Convert!$B$6/Convert!$B$5/$D84</f>
        <v>0</v>
      </c>
      <c r="Q84" s="3">
        <f>'IECC Data-SI'!Q84*Convert!$B$6/Convert!$B$5/$D84</f>
        <v>0</v>
      </c>
      <c r="R84" s="3">
        <f>'IECC Data-SI'!R84*Convert!$B$6/Convert!$B$5/$D84</f>
        <v>0</v>
      </c>
      <c r="S84" s="3">
        <f>'IECC Data-SI'!S84*Convert!$B$6/Convert!$B$5/$D84</f>
        <v>0</v>
      </c>
      <c r="T84" s="3">
        <f>'IECC Data-SI'!T84*Convert!$B$6/Convert!$B$5/$D84</f>
        <v>129.83712108861283</v>
      </c>
      <c r="U84" s="3">
        <f>'IECC Data-SI'!U84*Convert!$B$7/Convert!$B$5/$D84</f>
        <v>174.23974262827829</v>
      </c>
      <c r="V84" s="3">
        <f>'IECC Data-SI'!V84*Convert!$B$6/Convert!$B$5/$D84</f>
        <v>90.803373656352235</v>
      </c>
      <c r="W84" s="3">
        <f>'IECC Data-SI'!W84*Convert!$B$6/Convert!$B$5/$D84</f>
        <v>540.91342506548415</v>
      </c>
      <c r="X84" s="3">
        <f>'IECC Data-SI'!X84*Convert!$B$7/Convert!$B$5/$D84</f>
        <v>95.850120099557657</v>
      </c>
      <c r="Y84" s="3">
        <f t="shared" si="4"/>
        <v>636.76354516504182</v>
      </c>
      <c r="Z84" s="3">
        <f>'IECC Data-SI'!Z84*Convert!$B$6/Convert!$B$5/$D84</f>
        <v>1597.629941200126</v>
      </c>
      <c r="AA84" s="3">
        <f>'IECC Data-SI'!AA84*Convert!$B$7/Convert!$B$5/$D84</f>
        <v>1120.505635440782</v>
      </c>
      <c r="AB84" s="3">
        <f t="shared" si="5"/>
        <v>2718.1355766409079</v>
      </c>
    </row>
    <row r="85" spans="1:28" x14ac:dyDescent="0.25">
      <c r="A85" s="93">
        <f>'IECC Data-SI'!A85</f>
        <v>2018</v>
      </c>
      <c r="B85" s="93" t="str">
        <f>'IECC Data-SI'!B85</f>
        <v>Full Service Restaurant</v>
      </c>
      <c r="C85" s="50" t="str">
        <f>'IECC Data-SI'!C85</f>
        <v>3B</v>
      </c>
      <c r="D85" s="93">
        <f>'IECC Data-SI'!D85</f>
        <v>511.15</v>
      </c>
      <c r="E85" s="3">
        <f>'IECC Data-SI'!E85*Convert!$B$6/Convert!$B$5/$D85</f>
        <v>0</v>
      </c>
      <c r="F85" s="3">
        <f>'IECC Data-SI'!F85*Convert!$B$7/Convert!$B$5/$D85</f>
        <v>45.070940254545867</v>
      </c>
      <c r="G85" s="3">
        <f>'IECC Data-SI'!G85*Convert!$B$6/Convert!$B$5/$D85</f>
        <v>302.61480648211551</v>
      </c>
      <c r="H85" s="3">
        <f>'IECC Data-SI'!H85*Convert!$B$6/Convert!$B$5/$D85</f>
        <v>102.86803721455976</v>
      </c>
      <c r="I85" s="3">
        <f>'IECC Data-SI'!I85*Convert!$B$6/Convert!$B$5/$D85</f>
        <v>36.366097144782458</v>
      </c>
      <c r="J85" s="3">
        <f>'IECC Data-SI'!J85*Convert!$B$6/Convert!$B$5/$D85</f>
        <v>774.46190507244023</v>
      </c>
      <c r="K85" s="3">
        <f>'IECC Data-SI'!K85*Convert!$B$7/Convert!$B$5/$D85</f>
        <v>276.7465301553143</v>
      </c>
      <c r="L85" s="3">
        <f>'IECC Data-SI'!L85*Convert!$B$6/Convert!$B$5/$D85</f>
        <v>0</v>
      </c>
      <c r="M85" s="3">
        <f>'IECC Data-SI'!M85*Convert!$B$6/Convert!$B$5/$D85</f>
        <v>217.19836534176747</v>
      </c>
      <c r="N85" s="3">
        <f>'IECC Data-SI'!N85*Convert!$B$6/Convert!$B$5/$D85</f>
        <v>0.77447911571945616</v>
      </c>
      <c r="O85" s="3">
        <f>'IECC Data-SI'!O85*Convert!$B$6/Convert!$B$5/$D85</f>
        <v>0.77447911571945616</v>
      </c>
      <c r="P85" s="3">
        <f>'IECC Data-SI'!P85*Convert!$B$6/Convert!$B$5/$D85</f>
        <v>0</v>
      </c>
      <c r="Q85" s="3">
        <f>'IECC Data-SI'!Q85*Convert!$B$6/Convert!$B$5/$D85</f>
        <v>0</v>
      </c>
      <c r="R85" s="3">
        <f>'IECC Data-SI'!R85*Convert!$B$6/Convert!$B$5/$D85</f>
        <v>0</v>
      </c>
      <c r="S85" s="3">
        <f>'IECC Data-SI'!S85*Convert!$B$6/Convert!$B$5/$D85</f>
        <v>0</v>
      </c>
      <c r="T85" s="3">
        <f>'IECC Data-SI'!T85*Convert!$B$6/Convert!$B$5/$D85</f>
        <v>129.81991044159685</v>
      </c>
      <c r="U85" s="3">
        <f>'IECC Data-SI'!U85*Convert!$B$7/Convert!$B$5/$D85</f>
        <v>168.48437618876827</v>
      </c>
      <c r="V85" s="3">
        <f>'IECC Data-SI'!V85*Convert!$B$6/Convert!$B$5/$D85</f>
        <v>90.235422304824624</v>
      </c>
      <c r="W85" s="3">
        <f>'IECC Data-SI'!W85*Convert!$B$6/Convert!$B$5/$D85</f>
        <v>519.81317182388295</v>
      </c>
      <c r="X85" s="3">
        <f>'IECC Data-SI'!X85*Convert!$B$7/Convert!$B$5/$D85</f>
        <v>45.070940254545867</v>
      </c>
      <c r="Y85" s="3">
        <f t="shared" si="4"/>
        <v>564.88411207842887</v>
      </c>
      <c r="Z85" s="3">
        <f>'IECC Data-SI'!Z85*Convert!$B$6/Convert!$B$5/$D85</f>
        <v>1432.4593617876899</v>
      </c>
      <c r="AA85" s="3">
        <f>'IECC Data-SI'!AA85*Convert!$B$7/Convert!$B$5/$D85</f>
        <v>1056.548610431815</v>
      </c>
      <c r="AB85" s="3">
        <f t="shared" si="5"/>
        <v>2489.0079722195051</v>
      </c>
    </row>
    <row r="86" spans="1:28" x14ac:dyDescent="0.25">
      <c r="A86" s="93">
        <f>'IECC Data-SI'!A86</f>
        <v>2018</v>
      </c>
      <c r="B86" s="93" t="str">
        <f>'IECC Data-SI'!B86</f>
        <v>Full Service Restaurant</v>
      </c>
      <c r="C86" s="50" t="str">
        <f>'IECC Data-SI'!C86</f>
        <v>3C</v>
      </c>
      <c r="D86" s="93">
        <f>'IECC Data-SI'!D86</f>
        <v>511.15</v>
      </c>
      <c r="E86" s="3">
        <f>'IECC Data-SI'!E86*Convert!$B$6/Convert!$B$5/$D86</f>
        <v>0</v>
      </c>
      <c r="F86" s="3">
        <f>'IECC Data-SI'!F86*Convert!$B$7/Convert!$B$5/$D86</f>
        <v>16.936211375221454</v>
      </c>
      <c r="G86" s="3">
        <f>'IECC Data-SI'!G86*Convert!$B$6/Convert!$B$5/$D86</f>
        <v>132.96945884552264</v>
      </c>
      <c r="H86" s="3">
        <f>'IECC Data-SI'!H86*Convert!$B$6/Convert!$B$5/$D86</f>
        <v>103.17782886084755</v>
      </c>
      <c r="I86" s="3">
        <f>'IECC Data-SI'!I86*Convert!$B$6/Convert!$B$5/$D86</f>
        <v>36.434939732846409</v>
      </c>
      <c r="J86" s="3">
        <f>'IECC Data-SI'!J86*Convert!$B$6/Convert!$B$5/$D86</f>
        <v>774.46190507244023</v>
      </c>
      <c r="K86" s="3">
        <f>'IECC Data-SI'!K86*Convert!$B$7/Convert!$B$5/$D86</f>
        <v>276.7465301553143</v>
      </c>
      <c r="L86" s="3">
        <f>'IECC Data-SI'!L86*Convert!$B$6/Convert!$B$5/$D86</f>
        <v>0</v>
      </c>
      <c r="M86" s="3">
        <f>'IECC Data-SI'!M86*Convert!$B$6/Convert!$B$5/$D86</f>
        <v>139.28576630039021</v>
      </c>
      <c r="N86" s="3">
        <f>'IECC Data-SI'!N86*Convert!$B$6/Convert!$B$5/$D86</f>
        <v>0.77447911571945616</v>
      </c>
      <c r="O86" s="3">
        <f>'IECC Data-SI'!O86*Convert!$B$6/Convert!$B$5/$D86</f>
        <v>0.77447911571945616</v>
      </c>
      <c r="P86" s="3">
        <f>'IECC Data-SI'!P86*Convert!$B$6/Convert!$B$5/$D86</f>
        <v>0</v>
      </c>
      <c r="Q86" s="3">
        <f>'IECC Data-SI'!Q86*Convert!$B$6/Convert!$B$5/$D86</f>
        <v>0</v>
      </c>
      <c r="R86" s="3">
        <f>'IECC Data-SI'!R86*Convert!$B$6/Convert!$B$5/$D86</f>
        <v>0</v>
      </c>
      <c r="S86" s="3">
        <f>'IECC Data-SI'!S86*Convert!$B$6/Convert!$B$5/$D86</f>
        <v>0</v>
      </c>
      <c r="T86" s="3">
        <f>'IECC Data-SI'!T86*Convert!$B$6/Convert!$B$5/$D86</f>
        <v>129.78548914756487</v>
      </c>
      <c r="U86" s="3">
        <f>'IECC Data-SI'!U86*Convert!$B$7/Convert!$B$5/$D86</f>
        <v>176.64910278565765</v>
      </c>
      <c r="V86" s="3">
        <f>'IECC Data-SI'!V86*Convert!$B$6/Convert!$B$5/$D86</f>
        <v>92.507227710935041</v>
      </c>
      <c r="W86" s="3">
        <f>'IECC Data-SI'!W86*Convert!$B$6/Convert!$B$5/$D86</f>
        <v>272.25522514591285</v>
      </c>
      <c r="X86" s="3">
        <f>'IECC Data-SI'!X86*Convert!$B$7/Convert!$B$5/$D86</f>
        <v>16.936211375221454</v>
      </c>
      <c r="Y86" s="3">
        <f t="shared" si="4"/>
        <v>289.19143652113428</v>
      </c>
      <c r="Z86" s="3">
        <f>'IECC Data-SI'!Z86*Convert!$B$6/Convert!$B$5/$D86</f>
        <v>1374.1152684034912</v>
      </c>
      <c r="AA86" s="3">
        <f>'IECC Data-SI'!AA86*Convert!$B$7/Convert!$B$5/$D86</f>
        <v>952.73994369993591</v>
      </c>
      <c r="AB86" s="3">
        <f t="shared" si="5"/>
        <v>2326.8552121034272</v>
      </c>
    </row>
    <row r="87" spans="1:28" x14ac:dyDescent="0.25">
      <c r="A87" s="93">
        <f>'IECC Data-SI'!A87</f>
        <v>2018</v>
      </c>
      <c r="B87" s="93" t="str">
        <f>'IECC Data-SI'!B87</f>
        <v>Full Service Restaurant</v>
      </c>
      <c r="C87" s="50" t="str">
        <f>'IECC Data-SI'!C87</f>
        <v>4A</v>
      </c>
      <c r="D87" s="93">
        <f>'IECC Data-SI'!D87</f>
        <v>511.15</v>
      </c>
      <c r="E87" s="3">
        <f>'IECC Data-SI'!E87*Convert!$B$6/Convert!$B$5/$D87</f>
        <v>0</v>
      </c>
      <c r="F87" s="3">
        <f>'IECC Data-SI'!F87*Convert!$B$7/Convert!$B$5/$D87</f>
        <v>227.62268088297628</v>
      </c>
      <c r="G87" s="3">
        <f>'IECC Data-SI'!G87*Convert!$B$6/Convert!$B$5/$D87</f>
        <v>208.92004412707729</v>
      </c>
      <c r="H87" s="3">
        <f>'IECC Data-SI'!H87*Convert!$B$6/Convert!$B$5/$D87</f>
        <v>103.17782886084755</v>
      </c>
      <c r="I87" s="3">
        <f>'IECC Data-SI'!I87*Convert!$B$6/Convert!$B$5/$D87</f>
        <v>36.452150379862395</v>
      </c>
      <c r="J87" s="3">
        <f>'IECC Data-SI'!J87*Convert!$B$6/Convert!$B$5/$D87</f>
        <v>774.46190507244023</v>
      </c>
      <c r="K87" s="3">
        <f>'IECC Data-SI'!K87*Convert!$B$7/Convert!$B$5/$D87</f>
        <v>276.7465301553143</v>
      </c>
      <c r="L87" s="3">
        <f>'IECC Data-SI'!L87*Convert!$B$6/Convert!$B$5/$D87</f>
        <v>0</v>
      </c>
      <c r="M87" s="3">
        <f>'IECC Data-SI'!M87*Convert!$B$6/Convert!$B$5/$D87</f>
        <v>151.10948080037389</v>
      </c>
      <c r="N87" s="3">
        <f>'IECC Data-SI'!N87*Convert!$B$6/Convert!$B$5/$D87</f>
        <v>0.77447911571945616</v>
      </c>
      <c r="O87" s="3">
        <f>'IECC Data-SI'!O87*Convert!$B$6/Convert!$B$5/$D87</f>
        <v>0.77447911571945616</v>
      </c>
      <c r="P87" s="3">
        <f>'IECC Data-SI'!P87*Convert!$B$6/Convert!$B$5/$D87</f>
        <v>0</v>
      </c>
      <c r="Q87" s="3">
        <f>'IECC Data-SI'!Q87*Convert!$B$6/Convert!$B$5/$D87</f>
        <v>0</v>
      </c>
      <c r="R87" s="3">
        <f>'IECC Data-SI'!R87*Convert!$B$6/Convert!$B$5/$D87</f>
        <v>0</v>
      </c>
      <c r="S87" s="3">
        <f>'IECC Data-SI'!S87*Convert!$B$6/Convert!$B$5/$D87</f>
        <v>0</v>
      </c>
      <c r="T87" s="3">
        <f>'IECC Data-SI'!T87*Convert!$B$6/Convert!$B$5/$D87</f>
        <v>129.90596367667678</v>
      </c>
      <c r="U87" s="3">
        <f>'IECC Data-SI'!U87*Convert!$B$7/Convert!$B$5/$D87</f>
        <v>192.16561783342576</v>
      </c>
      <c r="V87" s="3">
        <f>'IECC Data-SI'!V87*Convert!$B$6/Convert!$B$5/$D87</f>
        <v>87.963616898714236</v>
      </c>
      <c r="W87" s="3">
        <f>'IECC Data-SI'!W87*Convert!$B$6/Convert!$B$5/$D87</f>
        <v>360.02952492745118</v>
      </c>
      <c r="X87" s="3">
        <f>'IECC Data-SI'!X87*Convert!$B$7/Convert!$B$5/$D87</f>
        <v>227.62268088297628</v>
      </c>
      <c r="Y87" s="3">
        <f t="shared" si="4"/>
        <v>587.6522058104274</v>
      </c>
      <c r="Z87" s="3">
        <f>'IECC Data-SI'!Z87*Convert!$B$6/Convert!$B$5/$D87</f>
        <v>2034.9869031704111</v>
      </c>
      <c r="AA87" s="3">
        <f>'IECC Data-SI'!AA87*Convert!$B$7/Convert!$B$5/$D87</f>
        <v>1207.472344495528</v>
      </c>
      <c r="AB87" s="3">
        <f t="shared" si="5"/>
        <v>3242.4592476659391</v>
      </c>
    </row>
    <row r="88" spans="1:28" x14ac:dyDescent="0.25">
      <c r="A88" s="93">
        <f>'IECC Data-SI'!A88</f>
        <v>2018</v>
      </c>
      <c r="B88" s="93" t="str">
        <f>'IECC Data-SI'!B88</f>
        <v>Full Service Restaurant</v>
      </c>
      <c r="C88" s="50" t="str">
        <f>'IECC Data-SI'!C88</f>
        <v>4B</v>
      </c>
      <c r="D88" s="93">
        <f>'IECC Data-SI'!D88</f>
        <v>511.15</v>
      </c>
      <c r="E88" s="3">
        <f>'IECC Data-SI'!E88*Convert!$B$6/Convert!$B$5/$D88</f>
        <v>0</v>
      </c>
      <c r="F88" s="3">
        <f>'IECC Data-SI'!F88*Convert!$B$7/Convert!$B$5/$D88</f>
        <v>108.30928081559014</v>
      </c>
      <c r="G88" s="3">
        <f>'IECC Data-SI'!G88*Convert!$B$6/Convert!$B$5/$D88</f>
        <v>188.52542741313161</v>
      </c>
      <c r="H88" s="3">
        <f>'IECC Data-SI'!H88*Convert!$B$6/Convert!$B$5/$D88</f>
        <v>102.73035203843186</v>
      </c>
      <c r="I88" s="3">
        <f>'IECC Data-SI'!I88*Convert!$B$6/Convert!$B$5/$D88</f>
        <v>36.366097144782458</v>
      </c>
      <c r="J88" s="3">
        <f>'IECC Data-SI'!J88*Convert!$B$6/Convert!$B$5/$D88</f>
        <v>774.46190507244023</v>
      </c>
      <c r="K88" s="3">
        <f>'IECC Data-SI'!K88*Convert!$B$7/Convert!$B$5/$D88</f>
        <v>276.7465301553143</v>
      </c>
      <c r="L88" s="3">
        <f>'IECC Data-SI'!L88*Convert!$B$6/Convert!$B$5/$D88</f>
        <v>0</v>
      </c>
      <c r="M88" s="3">
        <f>'IECC Data-SI'!M88*Convert!$B$6/Convert!$B$5/$D88</f>
        <v>220.05533274642147</v>
      </c>
      <c r="N88" s="3">
        <f>'IECC Data-SI'!N88*Convert!$B$6/Convert!$B$5/$D88</f>
        <v>0.77447911571945616</v>
      </c>
      <c r="O88" s="3">
        <f>'IECC Data-SI'!O88*Convert!$B$6/Convert!$B$5/$D88</f>
        <v>0.77447911571945616</v>
      </c>
      <c r="P88" s="3">
        <f>'IECC Data-SI'!P88*Convert!$B$6/Convert!$B$5/$D88</f>
        <v>0</v>
      </c>
      <c r="Q88" s="3">
        <f>'IECC Data-SI'!Q88*Convert!$B$6/Convert!$B$5/$D88</f>
        <v>0</v>
      </c>
      <c r="R88" s="3">
        <f>'IECC Data-SI'!R88*Convert!$B$6/Convert!$B$5/$D88</f>
        <v>0</v>
      </c>
      <c r="S88" s="3">
        <f>'IECC Data-SI'!S88*Convert!$B$6/Convert!$B$5/$D88</f>
        <v>0</v>
      </c>
      <c r="T88" s="3">
        <f>'IECC Data-SI'!T88*Convert!$B$6/Convert!$B$5/$D88</f>
        <v>129.88875302966079</v>
      </c>
      <c r="U88" s="3">
        <f>'IECC Data-SI'!U88*Convert!$B$7/Convert!$B$5/$D88</f>
        <v>187.09948156118563</v>
      </c>
      <c r="V88" s="3">
        <f>'IECC Data-SI'!V88*Convert!$B$6/Convert!$B$5/$D88</f>
        <v>87.877563663634291</v>
      </c>
      <c r="W88" s="3">
        <f>'IECC Data-SI'!W88*Convert!$B$6/Convert!$B$5/$D88</f>
        <v>408.58076015955305</v>
      </c>
      <c r="X88" s="3">
        <f>'IECC Data-SI'!X88*Convert!$B$7/Convert!$B$5/$D88</f>
        <v>108.30928081559014</v>
      </c>
      <c r="Y88" s="3">
        <f t="shared" si="4"/>
        <v>516.89004097514317</v>
      </c>
      <c r="Z88" s="3">
        <f>'IECC Data-SI'!Z88*Convert!$B$6/Convert!$B$5/$D88</f>
        <v>1671.6013020748424</v>
      </c>
      <c r="AA88" s="3">
        <f>'IECC Data-SI'!AA88*Convert!$B$7/Convert!$B$5/$D88</f>
        <v>1099.4929516232462</v>
      </c>
      <c r="AB88" s="3">
        <f t="shared" si="5"/>
        <v>2771.0942536980883</v>
      </c>
    </row>
    <row r="89" spans="1:28" x14ac:dyDescent="0.25">
      <c r="A89" s="93">
        <f>'IECC Data-SI'!A89</f>
        <v>2018</v>
      </c>
      <c r="B89" s="93" t="str">
        <f>'IECC Data-SI'!B89</f>
        <v>Full Service Restaurant</v>
      </c>
      <c r="C89" s="50" t="str">
        <f>'IECC Data-SI'!C89</f>
        <v>4C</v>
      </c>
      <c r="D89" s="93">
        <f>'IECC Data-SI'!D89</f>
        <v>511.15</v>
      </c>
      <c r="E89" s="3">
        <f>'IECC Data-SI'!E89*Convert!$B$6/Convert!$B$5/$D89</f>
        <v>0</v>
      </c>
      <c r="F89" s="3">
        <f>'IECC Data-SI'!F89*Convert!$B$7/Convert!$B$5/$D89</f>
        <v>155.31242188094387</v>
      </c>
      <c r="G89" s="3">
        <f>'IECC Data-SI'!G89*Convert!$B$6/Convert!$B$5/$D89</f>
        <v>56.20997315421652</v>
      </c>
      <c r="H89" s="3">
        <f>'IECC Data-SI'!H89*Convert!$B$6/Convert!$B$5/$D89</f>
        <v>103.31551403697544</v>
      </c>
      <c r="I89" s="3">
        <f>'IECC Data-SI'!I89*Convert!$B$6/Convert!$B$5/$D89</f>
        <v>36.452150379862395</v>
      </c>
      <c r="J89" s="3">
        <f>'IECC Data-SI'!J89*Convert!$B$6/Convert!$B$5/$D89</f>
        <v>774.46190507244023</v>
      </c>
      <c r="K89" s="3">
        <f>'IECC Data-SI'!K89*Convert!$B$7/Convert!$B$5/$D89</f>
        <v>276.7465301553143</v>
      </c>
      <c r="L89" s="3">
        <f>'IECC Data-SI'!L89*Convert!$B$6/Convert!$B$5/$D89</f>
        <v>0</v>
      </c>
      <c r="M89" s="3">
        <f>'IECC Data-SI'!M89*Convert!$B$6/Convert!$B$5/$D89</f>
        <v>139.99140282804569</v>
      </c>
      <c r="N89" s="3">
        <f>'IECC Data-SI'!N89*Convert!$B$6/Convert!$B$5/$D89</f>
        <v>0.77447911571945616</v>
      </c>
      <c r="O89" s="3">
        <f>'IECC Data-SI'!O89*Convert!$B$6/Convert!$B$5/$D89</f>
        <v>0.77447911571945616</v>
      </c>
      <c r="P89" s="3">
        <f>'IECC Data-SI'!P89*Convert!$B$6/Convert!$B$5/$D89</f>
        <v>0</v>
      </c>
      <c r="Q89" s="3">
        <f>'IECC Data-SI'!Q89*Convert!$B$6/Convert!$B$5/$D89</f>
        <v>0</v>
      </c>
      <c r="R89" s="3">
        <f>'IECC Data-SI'!R89*Convert!$B$6/Convert!$B$5/$D89</f>
        <v>0</v>
      </c>
      <c r="S89" s="3">
        <f>'IECC Data-SI'!S89*Convert!$B$6/Convert!$B$5/$D89</f>
        <v>0</v>
      </c>
      <c r="T89" s="3">
        <f>'IECC Data-SI'!T89*Convert!$B$6/Convert!$B$5/$D89</f>
        <v>129.90596367667678</v>
      </c>
      <c r="U89" s="3">
        <f>'IECC Data-SI'!U89*Convert!$B$7/Convert!$B$5/$D89</f>
        <v>197.55575119284407</v>
      </c>
      <c r="V89" s="3">
        <f>'IECC Data-SI'!V89*Convert!$B$6/Convert!$B$5/$D89</f>
        <v>87.619403958394471</v>
      </c>
      <c r="W89" s="3">
        <f>'IECC Data-SI'!W89*Convert!$B$6/Convert!$B$5/$D89</f>
        <v>196.20137598226222</v>
      </c>
      <c r="X89" s="3">
        <f>'IECC Data-SI'!X89*Convert!$B$7/Convert!$B$5/$D89</f>
        <v>155.31242188094387</v>
      </c>
      <c r="Y89" s="3">
        <f t="shared" si="4"/>
        <v>351.51379786320609</v>
      </c>
      <c r="Z89" s="3">
        <f>'IECC Data-SI'!Z89*Convert!$B$6/Convert!$B$5/$D89</f>
        <v>1839.4567424217721</v>
      </c>
      <c r="AA89" s="3">
        <f>'IECC Data-SI'!AA89*Convert!$B$7/Convert!$B$5/$D89</f>
        <v>1084.4123599291358</v>
      </c>
      <c r="AB89" s="3">
        <f t="shared" si="5"/>
        <v>2923.8691023509082</v>
      </c>
    </row>
    <row r="90" spans="1:28" x14ac:dyDescent="0.25">
      <c r="A90" s="93">
        <f>'IECC Data-SI'!A90</f>
        <v>2018</v>
      </c>
      <c r="B90" s="93" t="str">
        <f>'IECC Data-SI'!B90</f>
        <v>Full Service Restaurant</v>
      </c>
      <c r="C90" s="50" t="str">
        <f>'IECC Data-SI'!C90</f>
        <v>5A</v>
      </c>
      <c r="D90" s="93">
        <f>'IECC Data-SI'!D90</f>
        <v>511.15</v>
      </c>
      <c r="E90" s="3">
        <f>'IECC Data-SI'!E90*Convert!$B$6/Convert!$B$5/$D90</f>
        <v>0</v>
      </c>
      <c r="F90" s="3">
        <f>'IECC Data-SI'!F90*Convert!$B$7/Convert!$B$5/$D90</f>
        <v>356.18472507526604</v>
      </c>
      <c r="G90" s="3">
        <f>'IECC Data-SI'!G90*Convert!$B$6/Convert!$B$5/$D90</f>
        <v>119.4763115849881</v>
      </c>
      <c r="H90" s="3">
        <f>'IECC Data-SI'!H90*Convert!$B$6/Convert!$B$5/$D90</f>
        <v>102.95409044963971</v>
      </c>
      <c r="I90" s="3">
        <f>'IECC Data-SI'!I90*Convert!$B$6/Convert!$B$5/$D90</f>
        <v>36.383307791798451</v>
      </c>
      <c r="J90" s="3">
        <f>'IECC Data-SI'!J90*Convert!$B$6/Convert!$B$5/$D90</f>
        <v>774.46190507244023</v>
      </c>
      <c r="K90" s="3">
        <f>'IECC Data-SI'!K90*Convert!$B$7/Convert!$B$5/$D90</f>
        <v>276.7465301553143</v>
      </c>
      <c r="L90" s="3">
        <f>'IECC Data-SI'!L90*Convert!$B$6/Convert!$B$5/$D90</f>
        <v>0</v>
      </c>
      <c r="M90" s="3">
        <f>'IECC Data-SI'!M90*Convert!$B$6/Convert!$B$5/$D90</f>
        <v>148.35577727781583</v>
      </c>
      <c r="N90" s="3">
        <f>'IECC Data-SI'!N90*Convert!$B$6/Convert!$B$5/$D90</f>
        <v>0.77447911571945616</v>
      </c>
      <c r="O90" s="3">
        <f>'IECC Data-SI'!O90*Convert!$B$6/Convert!$B$5/$D90</f>
        <v>0.77447911571945616</v>
      </c>
      <c r="P90" s="3">
        <f>'IECC Data-SI'!P90*Convert!$B$6/Convert!$B$5/$D90</f>
        <v>0</v>
      </c>
      <c r="Q90" s="3">
        <f>'IECC Data-SI'!Q90*Convert!$B$6/Convert!$B$5/$D90</f>
        <v>0</v>
      </c>
      <c r="R90" s="3">
        <f>'IECC Data-SI'!R90*Convert!$B$6/Convert!$B$5/$D90</f>
        <v>0</v>
      </c>
      <c r="S90" s="3">
        <f>'IECC Data-SI'!S90*Convert!$B$6/Convert!$B$5/$D90</f>
        <v>0</v>
      </c>
      <c r="T90" s="3">
        <f>'IECC Data-SI'!T90*Convert!$B$6/Convert!$B$5/$D90</f>
        <v>129.94038497070875</v>
      </c>
      <c r="U90" s="3">
        <f>'IECC Data-SI'!U90*Convert!$B$7/Convert!$B$5/$D90</f>
        <v>207.25210038366646</v>
      </c>
      <c r="V90" s="3">
        <f>'IECC Data-SI'!V90*Convert!$B$6/Convert!$B$5/$D90</f>
        <v>86.34581607921136</v>
      </c>
      <c r="W90" s="3">
        <f>'IECC Data-SI'!W90*Convert!$B$6/Convert!$B$5/$D90</f>
        <v>267.83208886280391</v>
      </c>
      <c r="X90" s="3">
        <f>'IECC Data-SI'!X90*Convert!$B$7/Convert!$B$5/$D90</f>
        <v>356.18472507526604</v>
      </c>
      <c r="Y90" s="3">
        <f t="shared" si="4"/>
        <v>624.01681393806996</v>
      </c>
      <c r="Z90" s="3">
        <f>'IECC Data-SI'!Z90*Convert!$B$6/Convert!$B$5/$D90</f>
        <v>2454.6513200082604</v>
      </c>
      <c r="AA90" s="3">
        <f>'IECC Data-SI'!AA90*Convert!$B$7/Convert!$B$5/$D90</f>
        <v>1318.9214516286809</v>
      </c>
      <c r="AB90" s="3">
        <f t="shared" si="5"/>
        <v>3773.5727716369411</v>
      </c>
    </row>
    <row r="91" spans="1:28" x14ac:dyDescent="0.25">
      <c r="A91" s="93">
        <f>'IECC Data-SI'!A91</f>
        <v>2018</v>
      </c>
      <c r="B91" s="93" t="str">
        <f>'IECC Data-SI'!B91</f>
        <v>Full Service Restaurant</v>
      </c>
      <c r="C91" s="50" t="str">
        <f>'IECC Data-SI'!C91</f>
        <v>5B</v>
      </c>
      <c r="D91" s="93">
        <f>'IECC Data-SI'!D91</f>
        <v>511.15</v>
      </c>
      <c r="E91" s="3">
        <f>'IECC Data-SI'!E91*Convert!$B$6/Convert!$B$5/$D91</f>
        <v>0</v>
      </c>
      <c r="F91" s="3">
        <f>'IECC Data-SI'!F91*Convert!$B$7/Convert!$B$5/$D91</f>
        <v>221.54331735628813</v>
      </c>
      <c r="G91" s="3">
        <f>'IECC Data-SI'!G91*Convert!$B$6/Convert!$B$5/$D91</f>
        <v>130.04364885280467</v>
      </c>
      <c r="H91" s="3">
        <f>'IECC Data-SI'!H91*Convert!$B$6/Convert!$B$5/$D91</f>
        <v>102.88524786157575</v>
      </c>
      <c r="I91" s="3">
        <f>'IECC Data-SI'!I91*Convert!$B$6/Convert!$B$5/$D91</f>
        <v>36.434939732846409</v>
      </c>
      <c r="J91" s="3">
        <f>'IECC Data-SI'!J91*Convert!$B$6/Convert!$B$5/$D91</f>
        <v>774.46190507244023</v>
      </c>
      <c r="K91" s="3">
        <f>'IECC Data-SI'!K91*Convert!$B$7/Convert!$B$5/$D91</f>
        <v>276.7465301553143</v>
      </c>
      <c r="L91" s="3">
        <f>'IECC Data-SI'!L91*Convert!$B$6/Convert!$B$5/$D91</f>
        <v>0</v>
      </c>
      <c r="M91" s="3">
        <f>'IECC Data-SI'!M91*Convert!$B$6/Convert!$B$5/$D91</f>
        <v>222.17224232938801</v>
      </c>
      <c r="N91" s="3">
        <f>'IECC Data-SI'!N91*Convert!$B$6/Convert!$B$5/$D91</f>
        <v>0.77447911571945616</v>
      </c>
      <c r="O91" s="3">
        <f>'IECC Data-SI'!O91*Convert!$B$6/Convert!$B$5/$D91</f>
        <v>0.77447911571945616</v>
      </c>
      <c r="P91" s="3">
        <f>'IECC Data-SI'!P91*Convert!$B$6/Convert!$B$5/$D91</f>
        <v>0</v>
      </c>
      <c r="Q91" s="3">
        <f>'IECC Data-SI'!Q91*Convert!$B$6/Convert!$B$5/$D91</f>
        <v>0</v>
      </c>
      <c r="R91" s="3">
        <f>'IECC Data-SI'!R91*Convert!$B$6/Convert!$B$5/$D91</f>
        <v>0</v>
      </c>
      <c r="S91" s="3">
        <f>'IECC Data-SI'!S91*Convert!$B$6/Convert!$B$5/$D91</f>
        <v>0</v>
      </c>
      <c r="T91" s="3">
        <f>'IECC Data-SI'!T91*Convert!$B$6/Convert!$B$5/$D91</f>
        <v>129.92317432369276</v>
      </c>
      <c r="U91" s="3">
        <f>'IECC Data-SI'!U91*Convert!$B$7/Convert!$B$5/$D91</f>
        <v>203.00479311356747</v>
      </c>
      <c r="V91" s="3">
        <f>'IECC Data-SI'!V91*Convert!$B$6/Convert!$B$5/$D91</f>
        <v>86.208130903083472</v>
      </c>
      <c r="W91" s="3">
        <f>'IECC Data-SI'!W91*Convert!$B$6/Convert!$B$5/$D91</f>
        <v>352.21589118219271</v>
      </c>
      <c r="X91" s="3">
        <f>'IECC Data-SI'!X91*Convert!$B$7/Convert!$B$5/$D91</f>
        <v>221.54331735628813</v>
      </c>
      <c r="Y91" s="3">
        <f t="shared" si="4"/>
        <v>573.75920853848083</v>
      </c>
      <c r="Z91" s="3">
        <f>'IECC Data-SI'!Z91*Convert!$B$6/Convert!$B$5/$D91</f>
        <v>2048.8758953123133</v>
      </c>
      <c r="AA91" s="3">
        <f>'IECC Data-SI'!AA91*Convert!$B$7/Convert!$B$5/$D91</f>
        <v>1208.8508048300675</v>
      </c>
      <c r="AB91" s="3">
        <f t="shared" si="5"/>
        <v>3257.7267001423807</v>
      </c>
    </row>
    <row r="92" spans="1:28" x14ac:dyDescent="0.25">
      <c r="A92" s="93">
        <f>'IECC Data-SI'!A92</f>
        <v>2018</v>
      </c>
      <c r="B92" s="93" t="str">
        <f>'IECC Data-SI'!B92</f>
        <v>Full Service Restaurant</v>
      </c>
      <c r="C92" s="50" t="str">
        <f>'IECC Data-SI'!C92</f>
        <v>5C</v>
      </c>
      <c r="D92" s="93">
        <f>'IECC Data-SI'!D92</f>
        <v>511.15</v>
      </c>
      <c r="E92" s="3">
        <f>'IECC Data-SI'!E92*Convert!$B$6/Convert!$B$5/$D92</f>
        <v>0</v>
      </c>
      <c r="F92" s="3">
        <f>'IECC Data-SI'!F92*Convert!$B$7/Convert!$B$5/$D92</f>
        <v>206.78083189322552</v>
      </c>
      <c r="G92" s="3">
        <f>'IECC Data-SI'!G92*Convert!$B$6/Convert!$B$5/$D92</f>
        <v>24.869384938102534</v>
      </c>
      <c r="H92" s="3">
        <f>'IECC Data-SI'!H92*Convert!$B$6/Convert!$B$5/$D92</f>
        <v>103.29830338995946</v>
      </c>
      <c r="I92" s="3">
        <f>'IECC Data-SI'!I92*Convert!$B$6/Convert!$B$5/$D92</f>
        <v>36.434939732846409</v>
      </c>
      <c r="J92" s="3">
        <f>'IECC Data-SI'!J92*Convert!$B$6/Convert!$B$5/$D92</f>
        <v>774.46190507244023</v>
      </c>
      <c r="K92" s="3">
        <f>'IECC Data-SI'!K92*Convert!$B$7/Convert!$B$5/$D92</f>
        <v>276.7465301553143</v>
      </c>
      <c r="L92" s="3">
        <f>'IECC Data-SI'!L92*Convert!$B$6/Convert!$B$5/$D92</f>
        <v>0</v>
      </c>
      <c r="M92" s="3">
        <f>'IECC Data-SI'!M92*Convert!$B$6/Convert!$B$5/$D92</f>
        <v>135.9985327203365</v>
      </c>
      <c r="N92" s="3">
        <f>'IECC Data-SI'!N92*Convert!$B$6/Convert!$B$5/$D92</f>
        <v>0.77447911571945616</v>
      </c>
      <c r="O92" s="3">
        <f>'IECC Data-SI'!O92*Convert!$B$6/Convert!$B$5/$D92</f>
        <v>0.77447911571945616</v>
      </c>
      <c r="P92" s="3">
        <f>'IECC Data-SI'!P92*Convert!$B$6/Convert!$B$5/$D92</f>
        <v>0</v>
      </c>
      <c r="Q92" s="3">
        <f>'IECC Data-SI'!Q92*Convert!$B$6/Convert!$B$5/$D92</f>
        <v>0</v>
      </c>
      <c r="R92" s="3">
        <f>'IECC Data-SI'!R92*Convert!$B$6/Convert!$B$5/$D92</f>
        <v>0</v>
      </c>
      <c r="S92" s="3">
        <f>'IECC Data-SI'!S92*Convert!$B$6/Convert!$B$5/$D92</f>
        <v>0</v>
      </c>
      <c r="T92" s="3">
        <f>'IECC Data-SI'!T92*Convert!$B$6/Convert!$B$5/$D92</f>
        <v>129.95759561772476</v>
      </c>
      <c r="U92" s="3">
        <f>'IECC Data-SI'!U92*Convert!$B$7/Convert!$B$5/$D92</f>
        <v>206.17407371178285</v>
      </c>
      <c r="V92" s="3">
        <f>'IECC Data-SI'!V92*Convert!$B$6/Convert!$B$5/$D92</f>
        <v>86.25976284413143</v>
      </c>
      <c r="W92" s="3">
        <f>'IECC Data-SI'!W92*Convert!$B$6/Convert!$B$5/$D92</f>
        <v>160.86791765843901</v>
      </c>
      <c r="X92" s="3">
        <f>'IECC Data-SI'!X92*Convert!$B$7/Convert!$B$5/$D92</f>
        <v>206.78083189322552</v>
      </c>
      <c r="Y92" s="3">
        <f t="shared" si="4"/>
        <v>367.64874955166454</v>
      </c>
      <c r="Z92" s="3">
        <f>'IECC Data-SI'!Z92*Convert!$B$6/Convert!$B$5/$D92</f>
        <v>2015.022552631865</v>
      </c>
      <c r="AA92" s="3">
        <f>'IECC Data-SI'!AA92*Convert!$B$7/Convert!$B$5/$D92</f>
        <v>1131.9397871901053</v>
      </c>
      <c r="AB92" s="3">
        <f t="shared" si="5"/>
        <v>3146.9623398219701</v>
      </c>
    </row>
    <row r="93" spans="1:28" x14ac:dyDescent="0.25">
      <c r="A93" s="93">
        <f>'IECC Data-SI'!A93</f>
        <v>2018</v>
      </c>
      <c r="B93" s="93" t="str">
        <f>'IECC Data-SI'!B93</f>
        <v>Full Service Restaurant</v>
      </c>
      <c r="C93" s="50" t="str">
        <f>'IECC Data-SI'!C93</f>
        <v>6A</v>
      </c>
      <c r="D93" s="93">
        <f>'IECC Data-SI'!D93</f>
        <v>511.15</v>
      </c>
      <c r="E93" s="3">
        <f>'IECC Data-SI'!E93*Convert!$B$6/Convert!$B$5/$D93</f>
        <v>0</v>
      </c>
      <c r="F93" s="3">
        <f>'IECC Data-SI'!F93*Convert!$B$7/Convert!$B$5/$D93</f>
        <v>511.96841544665091</v>
      </c>
      <c r="G93" s="3">
        <f>'IECC Data-SI'!G93*Convert!$B$6/Convert!$B$5/$D93</f>
        <v>131.79913484843544</v>
      </c>
      <c r="H93" s="3">
        <f>'IECC Data-SI'!H93*Convert!$B$6/Convert!$B$5/$D93</f>
        <v>102.93687980262372</v>
      </c>
      <c r="I93" s="3">
        <f>'IECC Data-SI'!I93*Convert!$B$6/Convert!$B$5/$D93</f>
        <v>36.417729085830423</v>
      </c>
      <c r="J93" s="3">
        <f>'IECC Data-SI'!J93*Convert!$B$6/Convert!$B$5/$D93</f>
        <v>774.46190507244023</v>
      </c>
      <c r="K93" s="3">
        <f>'IECC Data-SI'!K93*Convert!$B$7/Convert!$B$5/$D93</f>
        <v>276.7465301553143</v>
      </c>
      <c r="L93" s="3">
        <f>'IECC Data-SI'!L93*Convert!$B$6/Convert!$B$5/$D93</f>
        <v>0</v>
      </c>
      <c r="M93" s="3">
        <f>'IECC Data-SI'!M93*Convert!$B$6/Convert!$B$5/$D93</f>
        <v>156.1694110230743</v>
      </c>
      <c r="N93" s="3">
        <f>'IECC Data-SI'!N93*Convert!$B$6/Convert!$B$5/$D93</f>
        <v>0.77447911571945616</v>
      </c>
      <c r="O93" s="3">
        <f>'IECC Data-SI'!O93*Convert!$B$6/Convert!$B$5/$D93</f>
        <v>0.77447911571945616</v>
      </c>
      <c r="P93" s="3">
        <f>'IECC Data-SI'!P93*Convert!$B$6/Convert!$B$5/$D93</f>
        <v>0</v>
      </c>
      <c r="Q93" s="3">
        <f>'IECC Data-SI'!Q93*Convert!$B$6/Convert!$B$5/$D93</f>
        <v>0</v>
      </c>
      <c r="R93" s="3">
        <f>'IECC Data-SI'!R93*Convert!$B$6/Convert!$B$5/$D93</f>
        <v>0</v>
      </c>
      <c r="S93" s="3">
        <f>'IECC Data-SI'!S93*Convert!$B$6/Convert!$B$5/$D93</f>
        <v>0</v>
      </c>
      <c r="T93" s="3">
        <f>'IECC Data-SI'!T93*Convert!$B$6/Convert!$B$5/$D93</f>
        <v>129.95759561772476</v>
      </c>
      <c r="U93" s="3">
        <f>'IECC Data-SI'!U93*Convert!$B$7/Convert!$B$5/$D93</f>
        <v>218.37403675807278</v>
      </c>
      <c r="V93" s="3">
        <f>'IECC Data-SI'!V93*Convert!$B$6/Convert!$B$5/$D93</f>
        <v>85.657390198571861</v>
      </c>
      <c r="W93" s="3">
        <f>'IECC Data-SI'!W93*Convert!$B$6/Convert!$B$5/$D93</f>
        <v>287.96854587150978</v>
      </c>
      <c r="X93" s="3">
        <f>'IECC Data-SI'!X93*Convert!$B$7/Convert!$B$5/$D93</f>
        <v>511.96841544665091</v>
      </c>
      <c r="Y93" s="3">
        <f t="shared" si="4"/>
        <v>799.93696131816068</v>
      </c>
      <c r="Z93" s="3">
        <f>'IECC Data-SI'!Z93*Convert!$B$6/Convert!$B$5/$D93</f>
        <v>2942.2977925592618</v>
      </c>
      <c r="AA93" s="3">
        <f>'IECC Data-SI'!AA93*Convert!$B$7/Convert!$B$5/$D93</f>
        <v>1492.5014183703415</v>
      </c>
      <c r="AB93" s="3">
        <f t="shared" si="5"/>
        <v>4434.7992109296029</v>
      </c>
    </row>
    <row r="94" spans="1:28" x14ac:dyDescent="0.25">
      <c r="A94" s="93">
        <f>'IECC Data-SI'!A94</f>
        <v>2018</v>
      </c>
      <c r="B94" s="93" t="str">
        <f>'IECC Data-SI'!B94</f>
        <v>Full Service Restaurant</v>
      </c>
      <c r="C94" s="50" t="str">
        <f>'IECC Data-SI'!C94</f>
        <v>6B</v>
      </c>
      <c r="D94" s="93">
        <f>'IECC Data-SI'!D94</f>
        <v>511.15</v>
      </c>
      <c r="E94" s="3">
        <f>'IECC Data-SI'!E94*Convert!$B$6/Convert!$B$5/$D94</f>
        <v>0</v>
      </c>
      <c r="F94" s="3">
        <f>'IECC Data-SI'!F94*Convert!$B$7/Convert!$B$5/$D94</f>
        <v>360.04912669688184</v>
      </c>
      <c r="G94" s="3">
        <f>'IECC Data-SI'!G94*Convert!$B$6/Convert!$B$5/$D94</f>
        <v>84.641962024628555</v>
      </c>
      <c r="H94" s="3">
        <f>'IECC Data-SI'!H94*Convert!$B$6/Convert!$B$5/$D94</f>
        <v>102.74756268544785</v>
      </c>
      <c r="I94" s="3">
        <f>'IECC Data-SI'!I94*Convert!$B$6/Convert!$B$5/$D94</f>
        <v>36.366097144782458</v>
      </c>
      <c r="J94" s="3">
        <f>'IECC Data-SI'!J94*Convert!$B$6/Convert!$B$5/$D94</f>
        <v>774.46190507244023</v>
      </c>
      <c r="K94" s="3">
        <f>'IECC Data-SI'!K94*Convert!$B$7/Convert!$B$5/$D94</f>
        <v>276.7465301553143</v>
      </c>
      <c r="L94" s="3">
        <f>'IECC Data-SI'!L94*Convert!$B$6/Convert!$B$5/$D94</f>
        <v>0</v>
      </c>
      <c r="M94" s="3">
        <f>'IECC Data-SI'!M94*Convert!$B$6/Convert!$B$5/$D94</f>
        <v>212.96454617583444</v>
      </c>
      <c r="N94" s="3">
        <f>'IECC Data-SI'!N94*Convert!$B$6/Convert!$B$5/$D94</f>
        <v>0.77447911571945616</v>
      </c>
      <c r="O94" s="3">
        <f>'IECC Data-SI'!O94*Convert!$B$6/Convert!$B$5/$D94</f>
        <v>0.77447911571945616</v>
      </c>
      <c r="P94" s="3">
        <f>'IECC Data-SI'!P94*Convert!$B$6/Convert!$B$5/$D94</f>
        <v>0</v>
      </c>
      <c r="Q94" s="3">
        <f>'IECC Data-SI'!Q94*Convert!$B$6/Convert!$B$5/$D94</f>
        <v>0</v>
      </c>
      <c r="R94" s="3">
        <f>'IECC Data-SI'!R94*Convert!$B$6/Convert!$B$5/$D94</f>
        <v>0</v>
      </c>
      <c r="S94" s="3">
        <f>'IECC Data-SI'!S94*Convert!$B$6/Convert!$B$5/$D94</f>
        <v>0</v>
      </c>
      <c r="T94" s="3">
        <f>'IECC Data-SI'!T94*Convert!$B$6/Convert!$B$5/$D94</f>
        <v>129.95759561772476</v>
      </c>
      <c r="U94" s="3">
        <f>'IECC Data-SI'!U94*Convert!$B$7/Convert!$B$5/$D94</f>
        <v>215.5876618083407</v>
      </c>
      <c r="V94" s="3">
        <f>'IECC Data-SI'!V94*Convert!$B$6/Convert!$B$5/$D94</f>
        <v>84.848489788820416</v>
      </c>
      <c r="W94" s="3">
        <f>'IECC Data-SI'!W94*Convert!$B$6/Convert!$B$5/$D94</f>
        <v>297.606508200463</v>
      </c>
      <c r="X94" s="3">
        <f>'IECC Data-SI'!X94*Convert!$B$7/Convert!$B$5/$D94</f>
        <v>360.04912669688184</v>
      </c>
      <c r="Y94" s="3">
        <f t="shared" si="4"/>
        <v>657.65563489734484</v>
      </c>
      <c r="Z94" s="3">
        <f>'IECC Data-SI'!Z94*Convert!$B$6/Convert!$B$5/$D94</f>
        <v>2490.3117806253872</v>
      </c>
      <c r="AA94" s="3">
        <f>'IECC Data-SI'!AA94*Convert!$B$7/Convert!$B$5/$D94</f>
        <v>1340.7352918799659</v>
      </c>
      <c r="AB94" s="3">
        <f t="shared" si="5"/>
        <v>3831.0470725053528</v>
      </c>
    </row>
    <row r="95" spans="1:28" x14ac:dyDescent="0.25">
      <c r="A95" s="93">
        <f>'IECC Data-SI'!A95</f>
        <v>2018</v>
      </c>
      <c r="B95" s="93" t="str">
        <f>'IECC Data-SI'!B95</f>
        <v>Full Service Restaurant</v>
      </c>
      <c r="C95" s="50" t="str">
        <f>'IECC Data-SI'!C95</f>
        <v>7</v>
      </c>
      <c r="D95" s="93">
        <f>'IECC Data-SI'!D95</f>
        <v>511.15</v>
      </c>
      <c r="E95" s="3">
        <f>'IECC Data-SI'!E95*Convert!$B$6/Convert!$B$5/$D95</f>
        <v>0</v>
      </c>
      <c r="F95" s="3">
        <f>'IECC Data-SI'!F95*Convert!$B$7/Convert!$B$5/$D95</f>
        <v>651.746649711435</v>
      </c>
      <c r="G95" s="3">
        <f>'IECC Data-SI'!G95*Convert!$B$6/Convert!$B$5/$D95</f>
        <v>95.553512232764916</v>
      </c>
      <c r="H95" s="3">
        <f>'IECC Data-SI'!H95*Convert!$B$6/Convert!$B$5/$D95</f>
        <v>102.79919462649582</v>
      </c>
      <c r="I95" s="3">
        <f>'IECC Data-SI'!I95*Convert!$B$6/Convert!$B$5/$D95</f>
        <v>36.434939732846409</v>
      </c>
      <c r="J95" s="3">
        <f>'IECC Data-SI'!J95*Convert!$B$6/Convert!$B$5/$D95</f>
        <v>774.46190507244023</v>
      </c>
      <c r="K95" s="3">
        <f>'IECC Data-SI'!K95*Convert!$B$7/Convert!$B$5/$D95</f>
        <v>276.7465301553143</v>
      </c>
      <c r="L95" s="3">
        <f>'IECC Data-SI'!L95*Convert!$B$6/Convert!$B$5/$D95</f>
        <v>0</v>
      </c>
      <c r="M95" s="3">
        <f>'IECC Data-SI'!M95*Convert!$B$6/Convert!$B$5/$D95</f>
        <v>156.99552207984175</v>
      </c>
      <c r="N95" s="3">
        <f>'IECC Data-SI'!N95*Convert!$B$6/Convert!$B$5/$D95</f>
        <v>0.77447911571945616</v>
      </c>
      <c r="O95" s="3">
        <f>'IECC Data-SI'!O95*Convert!$B$6/Convert!$B$5/$D95</f>
        <v>0.77447911571945616</v>
      </c>
      <c r="P95" s="3">
        <f>'IECC Data-SI'!P95*Convert!$B$6/Convert!$B$5/$D95</f>
        <v>0</v>
      </c>
      <c r="Q95" s="3">
        <f>'IECC Data-SI'!Q95*Convert!$B$6/Convert!$B$5/$D95</f>
        <v>0</v>
      </c>
      <c r="R95" s="3">
        <f>'IECC Data-SI'!R95*Convert!$B$6/Convert!$B$5/$D95</f>
        <v>0</v>
      </c>
      <c r="S95" s="3">
        <f>'IECC Data-SI'!S95*Convert!$B$6/Convert!$B$5/$D95</f>
        <v>0</v>
      </c>
      <c r="T95" s="3">
        <f>'IECC Data-SI'!T95*Convert!$B$6/Convert!$B$5/$D95</f>
        <v>129.97480626474072</v>
      </c>
      <c r="U95" s="3">
        <f>'IECC Data-SI'!U95*Convert!$B$7/Convert!$B$5/$D95</f>
        <v>231.62257219559385</v>
      </c>
      <c r="V95" s="3">
        <f>'IECC Data-SI'!V95*Convert!$B$6/Convert!$B$5/$D95</f>
        <v>84.641962024628555</v>
      </c>
      <c r="W95" s="3">
        <f>'IECC Data-SI'!W95*Convert!$B$6/Convert!$B$5/$D95</f>
        <v>252.54903431260666</v>
      </c>
      <c r="X95" s="3">
        <f>'IECC Data-SI'!X95*Convert!$B$7/Convert!$B$5/$D95</f>
        <v>651.746649711435</v>
      </c>
      <c r="Y95" s="3">
        <f t="shared" si="4"/>
        <v>904.29568402404163</v>
      </c>
      <c r="Z95" s="3">
        <f>'IECC Data-SI'!Z95*Convert!$B$6/Convert!$B$5/$D95</f>
        <v>3389.3615594465637</v>
      </c>
      <c r="AA95" s="3">
        <f>'IECC Data-SI'!AA95*Convert!$B$7/Convert!$B$5/$D95</f>
        <v>1633.0219005075703</v>
      </c>
      <c r="AB95" s="3">
        <f t="shared" si="5"/>
        <v>5022.3834599541342</v>
      </c>
    </row>
    <row r="96" spans="1:28" x14ac:dyDescent="0.25">
      <c r="A96" s="93">
        <f>'IECC Data-SI'!A96</f>
        <v>2018</v>
      </c>
      <c r="B96" s="93" t="str">
        <f>'IECC Data-SI'!B96</f>
        <v>Full Service Restaurant</v>
      </c>
      <c r="C96" s="50" t="str">
        <f>'IECC Data-SI'!C96</f>
        <v>8</v>
      </c>
      <c r="D96" s="93">
        <f>'IECC Data-SI'!D96</f>
        <v>511.15</v>
      </c>
      <c r="E96" s="3">
        <f>'IECC Data-SI'!E96*Convert!$B$6/Convert!$B$5/$D96</f>
        <v>0</v>
      </c>
      <c r="F96" s="3">
        <f>'IECC Data-SI'!F96*Convert!$B$7/Convert!$B$5/$D96</f>
        <v>936.2219831099809</v>
      </c>
      <c r="G96" s="3">
        <f>'IECC Data-SI'!G96*Convert!$B$6/Convert!$B$5/$D96</f>
        <v>30.910322040714295</v>
      </c>
      <c r="H96" s="3">
        <f>'IECC Data-SI'!H96*Convert!$B$6/Convert!$B$5/$D96</f>
        <v>103.952307976567</v>
      </c>
      <c r="I96" s="3">
        <f>'IECC Data-SI'!I96*Convert!$B$6/Convert!$B$5/$D96</f>
        <v>36.675888791070236</v>
      </c>
      <c r="J96" s="3">
        <f>'IECC Data-SI'!J96*Convert!$B$6/Convert!$B$5/$D96</f>
        <v>774.46190507244023</v>
      </c>
      <c r="K96" s="3">
        <f>'IECC Data-SI'!K96*Convert!$B$7/Convert!$B$5/$D96</f>
        <v>276.7465301553143</v>
      </c>
      <c r="L96" s="3">
        <f>'IECC Data-SI'!L96*Convert!$B$6/Convert!$B$5/$D96</f>
        <v>0</v>
      </c>
      <c r="M96" s="3">
        <f>'IECC Data-SI'!M96*Convert!$B$6/Convert!$B$5/$D96</f>
        <v>155.70472355364268</v>
      </c>
      <c r="N96" s="3">
        <f>'IECC Data-SI'!N96*Convert!$B$6/Convert!$B$5/$D96</f>
        <v>0.77447911571945616</v>
      </c>
      <c r="O96" s="3">
        <f>'IECC Data-SI'!O96*Convert!$B$6/Convert!$B$5/$D96</f>
        <v>0.77447911571945616</v>
      </c>
      <c r="P96" s="3">
        <f>'IECC Data-SI'!P96*Convert!$B$6/Convert!$B$5/$D96</f>
        <v>0</v>
      </c>
      <c r="Q96" s="3">
        <f>'IECC Data-SI'!Q96*Convert!$B$6/Convert!$B$5/$D96</f>
        <v>0</v>
      </c>
      <c r="R96" s="3">
        <f>'IECC Data-SI'!R96*Convert!$B$6/Convert!$B$5/$D96</f>
        <v>0</v>
      </c>
      <c r="S96" s="3">
        <f>'IECC Data-SI'!S96*Convert!$B$6/Convert!$B$5/$D96</f>
        <v>0</v>
      </c>
      <c r="T96" s="3">
        <f>'IECC Data-SI'!T96*Convert!$B$6/Convert!$B$5/$D96</f>
        <v>130.00922755877272</v>
      </c>
      <c r="U96" s="3">
        <f>'IECC Data-SI'!U96*Convert!$B$7/Convert!$B$5/$D96</f>
        <v>249.46008455878362</v>
      </c>
      <c r="V96" s="3">
        <f>'IECC Data-SI'!V96*Convert!$B$6/Convert!$B$5/$D96</f>
        <v>83.006950558109708</v>
      </c>
      <c r="W96" s="3">
        <f>'IECC Data-SI'!W96*Convert!$B$6/Convert!$B$5/$D96</f>
        <v>186.61504559435696</v>
      </c>
      <c r="X96" s="3">
        <f>'IECC Data-SI'!X96*Convert!$B$7/Convert!$B$5/$D96</f>
        <v>936.2219831099809</v>
      </c>
      <c r="Y96" s="3">
        <f t="shared" si="4"/>
        <v>1122.8370287043379</v>
      </c>
      <c r="Z96" s="3">
        <f>'IECC Data-SI'!Z96*Convert!$B$6/Convert!$B$5/$D96</f>
        <v>4272.5947536600479</v>
      </c>
      <c r="AA96" s="3">
        <f>'IECC Data-SI'!AA96*Convert!$B$7/Convert!$B$5/$D96</f>
        <v>1912.6844044474881</v>
      </c>
      <c r="AB96" s="3">
        <f t="shared" si="5"/>
        <v>6185.2791581075362</v>
      </c>
    </row>
    <row r="97" spans="1:28" x14ac:dyDescent="0.25">
      <c r="A97" s="93">
        <f>'IECC Data-SI'!A97</f>
        <v>2006</v>
      </c>
      <c r="B97" s="93" t="str">
        <f>'IECC Data-SI'!B97</f>
        <v>High-Rise Apartment</v>
      </c>
      <c r="C97" s="50" t="str">
        <f>'IECC Data-SI'!C97</f>
        <v>0A</v>
      </c>
      <c r="D97" s="93">
        <f>'IECC Data-SI'!D97</f>
        <v>7836.48</v>
      </c>
      <c r="E97" s="3">
        <f>'IECC Data-SI'!E97*Convert!$B$6/Convert!$B$5/$D97</f>
        <v>0</v>
      </c>
      <c r="F97" s="3">
        <f>'IECC Data-SI'!F97*Convert!$B$7/Convert!$B$5/$D97</f>
        <v>0</v>
      </c>
      <c r="G97" s="3">
        <f>'IECC Data-SI'!G97*Convert!$B$6/Convert!$B$5/$D97</f>
        <v>218.09847448514299</v>
      </c>
      <c r="H97" s="3">
        <f>'IECC Data-SI'!H97*Convert!$B$6/Convert!$B$5/$D97</f>
        <v>41.533906521522141</v>
      </c>
      <c r="I97" s="3">
        <f>'IECC Data-SI'!I97*Convert!$B$6/Convert!$B$5/$D97</f>
        <v>23.991056713104751</v>
      </c>
      <c r="J97" s="3">
        <f>'IECC Data-SI'!J97*Convert!$B$6/Convert!$B$5/$D97</f>
        <v>127.67539479176591</v>
      </c>
      <c r="K97" s="3">
        <f>'IECC Data-SI'!K97*Convert!$B$7/Convert!$B$5/$D97</f>
        <v>0</v>
      </c>
      <c r="L97" s="3">
        <f>'IECC Data-SI'!L97*Convert!$B$6/Convert!$B$5/$D97</f>
        <v>4.0615620788925648</v>
      </c>
      <c r="M97" s="3">
        <f>'IECC Data-SI'!M97*Convert!$B$6/Convert!$B$5/$D97</f>
        <v>54.570645167785088</v>
      </c>
      <c r="N97" s="3">
        <f>'IECC Data-SI'!N97*Convert!$B$6/Convert!$B$5/$D97</f>
        <v>9.2569488398419235</v>
      </c>
      <c r="O97" s="3">
        <f>'IECC Data-SI'!O97*Convert!$B$6/Convert!$B$5/$D97</f>
        <v>1.281412732502348E-2</v>
      </c>
      <c r="P97" s="3">
        <f>'IECC Data-SI'!P97*Convert!$B$6/Convert!$B$5/$D97</f>
        <v>9.2441347125168996</v>
      </c>
      <c r="Q97" s="3">
        <f>'IECC Data-SI'!Q97*Convert!$B$6/Convert!$B$5/$D97</f>
        <v>11.607670507393344</v>
      </c>
      <c r="R97" s="3">
        <f>'IECC Data-SI'!R97*Convert!$B$6/Convert!$B$5/$D97</f>
        <v>0</v>
      </c>
      <c r="S97" s="3">
        <f>'IECC Data-SI'!S97*Convert!$B$6/Convert!$B$5/$D97</f>
        <v>0</v>
      </c>
      <c r="T97" s="3">
        <f>'IECC Data-SI'!T97*Convert!$B$6/Convert!$B$5/$D97</f>
        <v>0</v>
      </c>
      <c r="U97" s="3">
        <f>'IECC Data-SI'!U97*Convert!$B$7/Convert!$B$5/$D97</f>
        <v>28.615714935503927</v>
      </c>
      <c r="V97" s="3">
        <f>'IECC Data-SI'!V97*Convert!$B$6/Convert!$B$5/$D97</f>
        <v>0</v>
      </c>
      <c r="W97" s="3">
        <f>'IECC Data-SI'!W97*Convert!$B$6/Convert!$B$5/$D97</f>
        <v>293.52092487283829</v>
      </c>
      <c r="X97" s="3">
        <f>'IECC Data-SI'!X97*Convert!$B$7/Convert!$B$5/$D97</f>
        <v>0</v>
      </c>
      <c r="Y97" s="3">
        <f t="shared" si="4"/>
        <v>293.52092487283829</v>
      </c>
      <c r="Z97" s="3">
        <f>'IECC Data-SI'!Z97*Convert!$B$6/Convert!$B$5/$D97</f>
        <v>83.603292620609722</v>
      </c>
      <c r="AA97" s="3">
        <f>'IECC Data-SI'!AA97*Convert!$B$7/Convert!$B$5/$D97</f>
        <v>196.60475111274454</v>
      </c>
      <c r="AB97" s="3">
        <f t="shared" si="5"/>
        <v>280.20804373335426</v>
      </c>
    </row>
    <row r="98" spans="1:28" x14ac:dyDescent="0.25">
      <c r="A98" s="93">
        <f>'IECC Data-SI'!A98</f>
        <v>2006</v>
      </c>
      <c r="B98" s="93" t="str">
        <f>'IECC Data-SI'!B98</f>
        <v>High-Rise Apartment</v>
      </c>
      <c r="C98" s="50" t="str">
        <f>'IECC Data-SI'!C98</f>
        <v>0B</v>
      </c>
      <c r="D98" s="93">
        <f>'IECC Data-SI'!D98</f>
        <v>7836.48</v>
      </c>
      <c r="E98" s="3">
        <f>'IECC Data-SI'!E98*Convert!$B$6/Convert!$B$5/$D98</f>
        <v>7.6336711267190271E-2</v>
      </c>
      <c r="F98" s="3">
        <f>'IECC Data-SI'!F98*Convert!$B$7/Convert!$B$5/$D98</f>
        <v>6.5321278034128714E-3</v>
      </c>
      <c r="G98" s="3">
        <f>'IECC Data-SI'!G98*Convert!$B$6/Convert!$B$5/$D98</f>
        <v>175.45095005807599</v>
      </c>
      <c r="H98" s="3">
        <f>'IECC Data-SI'!H98*Convert!$B$6/Convert!$B$5/$D98</f>
        <v>41.533906521522141</v>
      </c>
      <c r="I98" s="3">
        <f>'IECC Data-SI'!I98*Convert!$B$6/Convert!$B$5/$D98</f>
        <v>23.995547107885173</v>
      </c>
      <c r="J98" s="3">
        <f>'IECC Data-SI'!J98*Convert!$B$6/Convert!$B$5/$D98</f>
        <v>127.67539479176591</v>
      </c>
      <c r="K98" s="3">
        <f>'IECC Data-SI'!K98*Convert!$B$7/Convert!$B$5/$D98</f>
        <v>0</v>
      </c>
      <c r="L98" s="3">
        <f>'IECC Data-SI'!L98*Convert!$B$6/Convert!$B$5/$D98</f>
        <v>4.0615620788925648</v>
      </c>
      <c r="M98" s="3">
        <f>'IECC Data-SI'!M98*Convert!$B$6/Convert!$B$5/$D98</f>
        <v>53.949848089391608</v>
      </c>
      <c r="N98" s="3">
        <f>'IECC Data-SI'!N98*Convert!$B$6/Convert!$B$5/$D98</f>
        <v>11.073313528523011</v>
      </c>
      <c r="O98" s="3">
        <f>'IECC Data-SI'!O98*Convert!$B$6/Convert!$B$5/$D98</f>
        <v>1.281412732502348E-2</v>
      </c>
      <c r="P98" s="3">
        <f>'IECC Data-SI'!P98*Convert!$B$6/Convert!$B$5/$D98</f>
        <v>11.060499401197987</v>
      </c>
      <c r="Q98" s="3">
        <f>'IECC Data-SI'!Q98*Convert!$B$6/Convert!$B$5/$D98</f>
        <v>9.3602279197916545</v>
      </c>
      <c r="R98" s="3">
        <f>'IECC Data-SI'!R98*Convert!$B$6/Convert!$B$5/$D98</f>
        <v>0</v>
      </c>
      <c r="S98" s="3">
        <f>'IECC Data-SI'!S98*Convert!$B$6/Convert!$B$5/$D98</f>
        <v>0</v>
      </c>
      <c r="T98" s="3">
        <f>'IECC Data-SI'!T98*Convert!$B$6/Convert!$B$5/$D98</f>
        <v>0</v>
      </c>
      <c r="U98" s="3">
        <f>'IECC Data-SI'!U98*Convert!$B$7/Convert!$B$5/$D98</f>
        <v>28.468934181333118</v>
      </c>
      <c r="V98" s="3">
        <f>'IECC Data-SI'!V98*Convert!$B$6/Convert!$B$5/$D98</f>
        <v>0</v>
      </c>
      <c r="W98" s="3">
        <f>'IECC Data-SI'!W98*Convert!$B$6/Convert!$B$5/$D98</f>
        <v>249.89786217972443</v>
      </c>
      <c r="X98" s="3">
        <f>'IECC Data-SI'!X98*Convert!$B$7/Convert!$B$5/$D98</f>
        <v>6.5321278034128714E-3</v>
      </c>
      <c r="Y98" s="3">
        <f t="shared" si="4"/>
        <v>249.90439430752784</v>
      </c>
      <c r="Z98" s="3">
        <f>'IECC Data-SI'!Z98*Convert!$B$6/Convert!$B$5/$D98</f>
        <v>83.193544096896119</v>
      </c>
      <c r="AA98" s="3">
        <f>'IECC Data-SI'!AA98*Convert!$B$7/Convert!$B$5/$D98</f>
        <v>181.5347480274591</v>
      </c>
      <c r="AB98" s="3">
        <f t="shared" si="5"/>
        <v>264.72829212435522</v>
      </c>
    </row>
    <row r="99" spans="1:28" x14ac:dyDescent="0.25">
      <c r="A99" s="93">
        <f>'IECC Data-SI'!A99</f>
        <v>2006</v>
      </c>
      <c r="B99" s="93" t="str">
        <f>'IECC Data-SI'!B99</f>
        <v>High-Rise Apartment</v>
      </c>
      <c r="C99" s="50" t="str">
        <f>'IECC Data-SI'!C99</f>
        <v>1A</v>
      </c>
      <c r="D99" s="93">
        <f>'IECC Data-SI'!D99</f>
        <v>7836.48</v>
      </c>
      <c r="E99" s="3">
        <f>'IECC Data-SI'!E99*Convert!$B$6/Convert!$B$5/$D99</f>
        <v>2.2451973902114777E-3</v>
      </c>
      <c r="F99" s="3">
        <f>'IECC Data-SI'!F99*Convert!$B$7/Convert!$B$5/$D99</f>
        <v>0</v>
      </c>
      <c r="G99" s="3">
        <f>'IECC Data-SI'!G99*Convert!$B$6/Convert!$B$5/$D99</f>
        <v>152.42645082145725</v>
      </c>
      <c r="H99" s="3">
        <f>'IECC Data-SI'!H99*Convert!$B$6/Convert!$B$5/$D99</f>
        <v>41.533906521522141</v>
      </c>
      <c r="I99" s="3">
        <f>'IECC Data-SI'!I99*Convert!$B$6/Convert!$B$5/$D99</f>
        <v>23.997792305275389</v>
      </c>
      <c r="J99" s="3">
        <f>'IECC Data-SI'!J99*Convert!$B$6/Convert!$B$5/$D99</f>
        <v>127.67539479176591</v>
      </c>
      <c r="K99" s="3">
        <f>'IECC Data-SI'!K99*Convert!$B$7/Convert!$B$5/$D99</f>
        <v>0</v>
      </c>
      <c r="L99" s="3">
        <f>'IECC Data-SI'!L99*Convert!$B$6/Convert!$B$5/$D99</f>
        <v>4.0615620788925648</v>
      </c>
      <c r="M99" s="3">
        <f>'IECC Data-SI'!M99*Convert!$B$6/Convert!$B$5/$D99</f>
        <v>42.526283767995608</v>
      </c>
      <c r="N99" s="3">
        <f>'IECC Data-SI'!N99*Convert!$B$6/Convert!$B$5/$D99</f>
        <v>8.2387518233810209</v>
      </c>
      <c r="O99" s="3">
        <f>'IECC Data-SI'!O99*Convert!$B$6/Convert!$B$5/$D99</f>
        <v>1.281412732502348E-2</v>
      </c>
      <c r="P99" s="3">
        <f>'IECC Data-SI'!P99*Convert!$B$6/Convert!$B$5/$D99</f>
        <v>8.2259376960559951</v>
      </c>
      <c r="Q99" s="3">
        <f>'IECC Data-SI'!Q99*Convert!$B$6/Convert!$B$5/$D99</f>
        <v>7.2800525377607181</v>
      </c>
      <c r="R99" s="3">
        <f>'IECC Data-SI'!R99*Convert!$B$6/Convert!$B$5/$D99</f>
        <v>0</v>
      </c>
      <c r="S99" s="3">
        <f>'IECC Data-SI'!S99*Convert!$B$6/Convert!$B$5/$D99</f>
        <v>0</v>
      </c>
      <c r="T99" s="3">
        <f>'IECC Data-SI'!T99*Convert!$B$6/Convert!$B$5/$D99</f>
        <v>0</v>
      </c>
      <c r="U99" s="3">
        <f>'IECC Data-SI'!U99*Convert!$B$7/Convert!$B$5/$D99</f>
        <v>31.28658672147586</v>
      </c>
      <c r="V99" s="3">
        <f>'IECC Data-SI'!V99*Convert!$B$6/Convert!$B$5/$D99</f>
        <v>0</v>
      </c>
      <c r="W99" s="3">
        <f>'IECC Data-SI'!W99*Convert!$B$6/Convert!$B$5/$D99</f>
        <v>210.46097002065977</v>
      </c>
      <c r="X99" s="3">
        <f>'IECC Data-SI'!X99*Convert!$B$7/Convert!$B$5/$D99</f>
        <v>0</v>
      </c>
      <c r="Y99" s="3">
        <f t="shared" si="4"/>
        <v>210.46097002065977</v>
      </c>
      <c r="Z99" s="3">
        <f>'IECC Data-SI'!Z99*Convert!$B$6/Convert!$B$5/$D99</f>
        <v>91.406476150289706</v>
      </c>
      <c r="AA99" s="3">
        <f>'IECC Data-SI'!AA99*Convert!$B$7/Convert!$B$5/$D99</f>
        <v>170.84857118388757</v>
      </c>
      <c r="AB99" s="3">
        <f t="shared" si="5"/>
        <v>262.25504733417728</v>
      </c>
    </row>
    <row r="100" spans="1:28" x14ac:dyDescent="0.25">
      <c r="A100" s="93">
        <f>'IECC Data-SI'!A100</f>
        <v>2006</v>
      </c>
      <c r="B100" s="93" t="str">
        <f>'IECC Data-SI'!B100</f>
        <v>High-Rise Apartment</v>
      </c>
      <c r="C100" s="50" t="str">
        <f>'IECC Data-SI'!C100</f>
        <v>1B</v>
      </c>
      <c r="D100" s="93">
        <f>'IECC Data-SI'!D100</f>
        <v>7836.48</v>
      </c>
      <c r="E100" s="3">
        <f>'IECC Data-SI'!E100*Convert!$B$6/Convert!$B$5/$D100</f>
        <v>1.7636025500111161</v>
      </c>
      <c r="F100" s="3">
        <f>'IECC Data-SI'!F100*Convert!$B$7/Convert!$B$5/$D100</f>
        <v>1.5534936887763668</v>
      </c>
      <c r="G100" s="3">
        <f>'IECC Data-SI'!G100*Convert!$B$6/Convert!$B$5/$D100</f>
        <v>135.44602295928783</v>
      </c>
      <c r="H100" s="3">
        <f>'IECC Data-SI'!H100*Convert!$B$6/Convert!$B$5/$D100</f>
        <v>41.533906521522141</v>
      </c>
      <c r="I100" s="3">
        <f>'IECC Data-SI'!I100*Convert!$B$6/Convert!$B$5/$D100</f>
        <v>23.967482140507531</v>
      </c>
      <c r="J100" s="3">
        <f>'IECC Data-SI'!J100*Convert!$B$6/Convert!$B$5/$D100</f>
        <v>127.67539479176591</v>
      </c>
      <c r="K100" s="3">
        <f>'IECC Data-SI'!K100*Convert!$B$7/Convert!$B$5/$D100</f>
        <v>0</v>
      </c>
      <c r="L100" s="3">
        <f>'IECC Data-SI'!L100*Convert!$B$6/Convert!$B$5/$D100</f>
        <v>4.0615620788925648</v>
      </c>
      <c r="M100" s="3">
        <f>'IECC Data-SI'!M100*Convert!$B$6/Convert!$B$5/$D100</f>
        <v>46.593458840363702</v>
      </c>
      <c r="N100" s="3">
        <f>'IECC Data-SI'!N100*Convert!$B$6/Convert!$B$5/$D100</f>
        <v>9.3400211432797491</v>
      </c>
      <c r="O100" s="3">
        <f>'IECC Data-SI'!O100*Convert!$B$6/Convert!$B$5/$D100</f>
        <v>1.281412732502348E-2</v>
      </c>
      <c r="P100" s="3">
        <f>'IECC Data-SI'!P100*Convert!$B$6/Convert!$B$5/$D100</f>
        <v>9.3272070159547251</v>
      </c>
      <c r="Q100" s="3">
        <f>'IECC Data-SI'!Q100*Convert!$B$6/Convert!$B$5/$D100</f>
        <v>7.0319582261423497</v>
      </c>
      <c r="R100" s="3">
        <f>'IECC Data-SI'!R100*Convert!$B$6/Convert!$B$5/$D100</f>
        <v>0</v>
      </c>
      <c r="S100" s="3">
        <f>'IECC Data-SI'!S100*Convert!$B$6/Convert!$B$5/$D100</f>
        <v>0</v>
      </c>
      <c r="T100" s="3">
        <f>'IECC Data-SI'!T100*Convert!$B$6/Convert!$B$5/$D100</f>
        <v>0</v>
      </c>
      <c r="U100" s="3">
        <f>'IECC Data-SI'!U100*Convert!$B$7/Convert!$B$5/$D100</f>
        <v>31.364588012304846</v>
      </c>
      <c r="V100" s="3">
        <f>'IECC Data-SI'!V100*Convert!$B$6/Convert!$B$5/$D100</f>
        <v>0</v>
      </c>
      <c r="W100" s="3">
        <f>'IECC Data-SI'!W100*Convert!$B$6/Convert!$B$5/$D100</f>
        <v>200.16224959175972</v>
      </c>
      <c r="X100" s="3">
        <f>'IECC Data-SI'!X100*Convert!$B$7/Convert!$B$5/$D100</f>
        <v>1.5534936887763668</v>
      </c>
      <c r="Y100" s="3">
        <f t="shared" si="4"/>
        <v>201.71574328053609</v>
      </c>
      <c r="Z100" s="3">
        <f>'IECC Data-SI'!Z100*Convert!$B$6/Convert!$B$5/$D100</f>
        <v>96.173030209708685</v>
      </c>
      <c r="AA100" s="3">
        <f>'IECC Data-SI'!AA100*Convert!$B$7/Convert!$B$5/$D100</f>
        <v>168.94503229341069</v>
      </c>
      <c r="AB100" s="3">
        <f t="shared" si="5"/>
        <v>265.1180625031194</v>
      </c>
    </row>
    <row r="101" spans="1:28" x14ac:dyDescent="0.25">
      <c r="A101" s="93">
        <f>'IECC Data-SI'!A101</f>
        <v>2006</v>
      </c>
      <c r="B101" s="93" t="str">
        <f>'IECC Data-SI'!B101</f>
        <v>High-Rise Apartment</v>
      </c>
      <c r="C101" s="50" t="str">
        <f>'IECC Data-SI'!C101</f>
        <v>2A</v>
      </c>
      <c r="D101" s="93">
        <f>'IECC Data-SI'!D101</f>
        <v>7836.48</v>
      </c>
      <c r="E101" s="3">
        <f>'IECC Data-SI'!E101*Convert!$B$6/Convert!$B$5/$D101</f>
        <v>4.8226839941742545</v>
      </c>
      <c r="F101" s="3">
        <f>'IECC Data-SI'!F101*Convert!$B$7/Convert!$B$5/$D101</f>
        <v>5.3720987540891381</v>
      </c>
      <c r="G101" s="3">
        <f>'IECC Data-SI'!G101*Convert!$B$6/Convert!$B$5/$D101</f>
        <v>113.53065123343363</v>
      </c>
      <c r="H101" s="3">
        <f>'IECC Data-SI'!H101*Convert!$B$6/Convert!$B$5/$D101</f>
        <v>41.533906521522141</v>
      </c>
      <c r="I101" s="3">
        <f>'IECC Data-SI'!I101*Convert!$B$6/Convert!$B$5/$D101</f>
        <v>23.959623949641795</v>
      </c>
      <c r="J101" s="3">
        <f>'IECC Data-SI'!J101*Convert!$B$6/Convert!$B$5/$D101</f>
        <v>127.67539479176591</v>
      </c>
      <c r="K101" s="3">
        <f>'IECC Data-SI'!K101*Convert!$B$7/Convert!$B$5/$D101</f>
        <v>0</v>
      </c>
      <c r="L101" s="3">
        <f>'IECC Data-SI'!L101*Convert!$B$6/Convert!$B$5/$D101</f>
        <v>4.0615620788925648</v>
      </c>
      <c r="M101" s="3">
        <f>'IECC Data-SI'!M101*Convert!$B$6/Convert!$B$5/$D101</f>
        <v>35.431460014927339</v>
      </c>
      <c r="N101" s="3">
        <f>'IECC Data-SI'!N101*Convert!$B$6/Convert!$B$5/$D101</f>
        <v>8.0142320843598718</v>
      </c>
      <c r="O101" s="3">
        <f>'IECC Data-SI'!O101*Convert!$B$6/Convert!$B$5/$D101</f>
        <v>1.281412732502348E-2</v>
      </c>
      <c r="P101" s="3">
        <f>'IECC Data-SI'!P101*Convert!$B$6/Convert!$B$5/$D101</f>
        <v>8.0014179570348478</v>
      </c>
      <c r="Q101" s="3">
        <f>'IECC Data-SI'!Q101*Convert!$B$6/Convert!$B$5/$D101</f>
        <v>5.8094482471721998</v>
      </c>
      <c r="R101" s="3">
        <f>'IECC Data-SI'!R101*Convert!$B$6/Convert!$B$5/$D101</f>
        <v>0</v>
      </c>
      <c r="S101" s="3">
        <f>'IECC Data-SI'!S101*Convert!$B$6/Convert!$B$5/$D101</f>
        <v>0</v>
      </c>
      <c r="T101" s="3">
        <f>'IECC Data-SI'!T101*Convert!$B$6/Convert!$B$5/$D101</f>
        <v>0</v>
      </c>
      <c r="U101" s="3">
        <f>'IECC Data-SI'!U101*Convert!$B$7/Convert!$B$5/$D101</f>
        <v>34.343622533473081</v>
      </c>
      <c r="V101" s="3">
        <f>'IECC Data-SI'!V101*Convert!$B$6/Convert!$B$5/$D101</f>
        <v>0</v>
      </c>
      <c r="W101" s="3">
        <f>'IECC Data-SI'!W101*Convert!$B$6/Convert!$B$5/$D101</f>
        <v>167.59566144674227</v>
      </c>
      <c r="X101" s="3">
        <f>'IECC Data-SI'!X101*Convert!$B$7/Convert!$B$5/$D101</f>
        <v>5.3720987540891381</v>
      </c>
      <c r="Y101" s="3">
        <f t="shared" si="4"/>
        <v>172.96776020083141</v>
      </c>
      <c r="Z101" s="3">
        <f>'IECC Data-SI'!Z101*Convert!$B$6/Convert!$B$5/$D101</f>
        <v>116.03292372482429</v>
      </c>
      <c r="AA101" s="3">
        <f>'IECC Data-SI'!AA101*Convert!$B$7/Convert!$B$5/$D101</f>
        <v>164.59271396227786</v>
      </c>
      <c r="AB101" s="3">
        <f t="shared" si="5"/>
        <v>280.62563768710214</v>
      </c>
    </row>
    <row r="102" spans="1:28" x14ac:dyDescent="0.25">
      <c r="A102" s="93">
        <f>'IECC Data-SI'!A102</f>
        <v>2006</v>
      </c>
      <c r="B102" s="93" t="str">
        <f>'IECC Data-SI'!B102</f>
        <v>High-Rise Apartment</v>
      </c>
      <c r="C102" s="50" t="str">
        <f>'IECC Data-SI'!C102</f>
        <v>2B</v>
      </c>
      <c r="D102" s="93">
        <f>'IECC Data-SI'!D102</f>
        <v>7836.48</v>
      </c>
      <c r="E102" s="3">
        <f>'IECC Data-SI'!E102*Convert!$B$6/Convert!$B$5/$D102</f>
        <v>4.6464359990426551</v>
      </c>
      <c r="F102" s="3">
        <f>'IECC Data-SI'!F102*Convert!$B$7/Convert!$B$5/$D102</f>
        <v>4.6162931429530722</v>
      </c>
      <c r="G102" s="3">
        <f>'IECC Data-SI'!G102*Convert!$B$6/Convert!$B$5/$D102</f>
        <v>88.936759021057071</v>
      </c>
      <c r="H102" s="3">
        <f>'IECC Data-SI'!H102*Convert!$B$6/Convert!$B$5/$D102</f>
        <v>41.533906521522141</v>
      </c>
      <c r="I102" s="3">
        <f>'IECC Data-SI'!I102*Convert!$B$6/Convert!$B$5/$D102</f>
        <v>23.976462930068376</v>
      </c>
      <c r="J102" s="3">
        <f>'IECC Data-SI'!J102*Convert!$B$6/Convert!$B$5/$D102</f>
        <v>127.67539479176591</v>
      </c>
      <c r="K102" s="3">
        <f>'IECC Data-SI'!K102*Convert!$B$7/Convert!$B$5/$D102</f>
        <v>0</v>
      </c>
      <c r="L102" s="3">
        <f>'IECC Data-SI'!L102*Convert!$B$6/Convert!$B$5/$D102</f>
        <v>4.0615620788925648</v>
      </c>
      <c r="M102" s="3">
        <f>'IECC Data-SI'!M102*Convert!$B$6/Convert!$B$5/$D102</f>
        <v>37.314058026619662</v>
      </c>
      <c r="N102" s="3">
        <f>'IECC Data-SI'!N102*Convert!$B$6/Convert!$B$5/$D102</f>
        <v>8.3027399490020457</v>
      </c>
      <c r="O102" s="3">
        <f>'IECC Data-SI'!O102*Convert!$B$6/Convert!$B$5/$D102</f>
        <v>1.281412732502348E-2</v>
      </c>
      <c r="P102" s="3">
        <f>'IECC Data-SI'!P102*Convert!$B$6/Convert!$B$5/$D102</f>
        <v>8.2899258216770217</v>
      </c>
      <c r="Q102" s="3">
        <f>'IECC Data-SI'!Q102*Convert!$B$6/Convert!$B$5/$D102</f>
        <v>3.4677073691816278</v>
      </c>
      <c r="R102" s="3">
        <f>'IECC Data-SI'!R102*Convert!$B$6/Convert!$B$5/$D102</f>
        <v>0</v>
      </c>
      <c r="S102" s="3">
        <f>'IECC Data-SI'!S102*Convert!$B$6/Convert!$B$5/$D102</f>
        <v>0</v>
      </c>
      <c r="T102" s="3">
        <f>'IECC Data-SI'!T102*Convert!$B$6/Convert!$B$5/$D102</f>
        <v>0</v>
      </c>
      <c r="U102" s="3">
        <f>'IECC Data-SI'!U102*Convert!$B$7/Convert!$B$5/$D102</f>
        <v>34.536128182267774</v>
      </c>
      <c r="V102" s="3">
        <f>'IECC Data-SI'!V102*Convert!$B$6/Convert!$B$5/$D102</f>
        <v>0</v>
      </c>
      <c r="W102" s="3">
        <f>'IECC Data-SI'!W102*Convert!$B$6/Convert!$B$5/$D102</f>
        <v>142.65488623757804</v>
      </c>
      <c r="X102" s="3">
        <f>'IECC Data-SI'!X102*Convert!$B$7/Convert!$B$5/$D102</f>
        <v>4.6162931429530722</v>
      </c>
      <c r="Y102" s="3">
        <f t="shared" si="4"/>
        <v>147.27117938053112</v>
      </c>
      <c r="Z102" s="3">
        <f>'IECC Data-SI'!Z102*Convert!$B$6/Convert!$B$5/$D102</f>
        <v>114.38719403779929</v>
      </c>
      <c r="AA102" s="3">
        <f>'IECC Data-SI'!AA102*Convert!$B$7/Convert!$B$5/$D102</f>
        <v>155.49807084586732</v>
      </c>
      <c r="AB102" s="3">
        <f t="shared" si="5"/>
        <v>269.88526488366659</v>
      </c>
    </row>
    <row r="103" spans="1:28" x14ac:dyDescent="0.25">
      <c r="A103" s="93">
        <f>'IECC Data-SI'!A103</f>
        <v>2006</v>
      </c>
      <c r="B103" s="93" t="str">
        <f>'IECC Data-SI'!B103</f>
        <v>High-Rise Apartment</v>
      </c>
      <c r="C103" s="50" t="str">
        <f>'IECC Data-SI'!C103</f>
        <v>3A</v>
      </c>
      <c r="D103" s="93">
        <f>'IECC Data-SI'!D103</f>
        <v>7836.48</v>
      </c>
      <c r="E103" s="3">
        <f>'IECC Data-SI'!E103*Convert!$B$6/Convert!$B$5/$D103</f>
        <v>24.864438497897019</v>
      </c>
      <c r="F103" s="3">
        <f>'IECC Data-SI'!F103*Convert!$B$7/Convert!$B$5/$D103</f>
        <v>30.41320280987836</v>
      </c>
      <c r="G103" s="3">
        <f>'IECC Data-SI'!G103*Convert!$B$6/Convert!$B$5/$D103</f>
        <v>57.388367892500483</v>
      </c>
      <c r="H103" s="3">
        <f>'IECC Data-SI'!H103*Convert!$B$6/Convert!$B$5/$D103</f>
        <v>41.533906521522141</v>
      </c>
      <c r="I103" s="3">
        <f>'IECC Data-SI'!I103*Convert!$B$6/Convert!$B$5/$D103</f>
        <v>23.971972535287954</v>
      </c>
      <c r="J103" s="3">
        <f>'IECC Data-SI'!J103*Convert!$B$6/Convert!$B$5/$D103</f>
        <v>127.67539479176591</v>
      </c>
      <c r="K103" s="3">
        <f>'IECC Data-SI'!K103*Convert!$B$7/Convert!$B$5/$D103</f>
        <v>0</v>
      </c>
      <c r="L103" s="3">
        <f>'IECC Data-SI'!L103*Convert!$B$6/Convert!$B$5/$D103</f>
        <v>4.0615620788925648</v>
      </c>
      <c r="M103" s="3">
        <f>'IECC Data-SI'!M103*Convert!$B$6/Convert!$B$5/$D103</f>
        <v>29.30992933051574</v>
      </c>
      <c r="N103" s="3">
        <f>'IECC Data-SI'!N103*Convert!$B$6/Convert!$B$5/$D103</f>
        <v>7.4428293485510499</v>
      </c>
      <c r="O103" s="3">
        <f>'IECC Data-SI'!O103*Convert!$B$6/Convert!$B$5/$D103</f>
        <v>1.281412732502348E-2</v>
      </c>
      <c r="P103" s="3">
        <f>'IECC Data-SI'!P103*Convert!$B$6/Convert!$B$5/$D103</f>
        <v>7.430015221226026</v>
      </c>
      <c r="Q103" s="3">
        <f>'IECC Data-SI'!Q103*Convert!$B$6/Convert!$B$5/$D103</f>
        <v>2.7402634147531089</v>
      </c>
      <c r="R103" s="3">
        <f>'IECC Data-SI'!R103*Convert!$B$6/Convert!$B$5/$D103</f>
        <v>0</v>
      </c>
      <c r="S103" s="3">
        <f>'IECC Data-SI'!S103*Convert!$B$6/Convert!$B$5/$D103</f>
        <v>0</v>
      </c>
      <c r="T103" s="3">
        <f>'IECC Data-SI'!T103*Convert!$B$6/Convert!$B$5/$D103</f>
        <v>0</v>
      </c>
      <c r="U103" s="3">
        <f>'IECC Data-SI'!U103*Convert!$B$7/Convert!$B$5/$D103</f>
        <v>39.577393875254657</v>
      </c>
      <c r="V103" s="3">
        <f>'IECC Data-SI'!V103*Convert!$B$6/Convert!$B$5/$D103</f>
        <v>0</v>
      </c>
      <c r="W103" s="3">
        <f>'IECC Data-SI'!W103*Convert!$B$6/Convert!$B$5/$D103</f>
        <v>121.73301435689238</v>
      </c>
      <c r="X103" s="3">
        <f>'IECC Data-SI'!X103*Convert!$B$7/Convert!$B$5/$D103</f>
        <v>30.41320280987836</v>
      </c>
      <c r="Y103" s="3">
        <f t="shared" si="4"/>
        <v>152.14621716677075</v>
      </c>
      <c r="Z103" s="3">
        <f>'IECC Data-SI'!Z103*Convert!$B$6/Convert!$B$5/$D103</f>
        <v>204.48472010959568</v>
      </c>
      <c r="AA103" s="3">
        <f>'IECC Data-SI'!AA103*Convert!$B$7/Convert!$B$5/$D103</f>
        <v>179.17472867636718</v>
      </c>
      <c r="AB103" s="3">
        <f t="shared" si="5"/>
        <v>383.65944878596287</v>
      </c>
    </row>
    <row r="104" spans="1:28" x14ac:dyDescent="0.25">
      <c r="A104" s="93">
        <f>'IECC Data-SI'!A104</f>
        <v>2006</v>
      </c>
      <c r="B104" s="93" t="str">
        <f>'IECC Data-SI'!B104</f>
        <v>High-Rise Apartment</v>
      </c>
      <c r="C104" s="50" t="str">
        <f>'IECC Data-SI'!C104</f>
        <v>3B</v>
      </c>
      <c r="D104" s="93">
        <f>'IECC Data-SI'!D104</f>
        <v>7836.48</v>
      </c>
      <c r="E104" s="3">
        <f>'IECC Data-SI'!E104*Convert!$B$6/Convert!$B$5/$D104</f>
        <v>12.115085117581136</v>
      </c>
      <c r="F104" s="3">
        <f>'IECC Data-SI'!F104*Convert!$B$7/Convert!$B$5/$D104</f>
        <v>14.032163250166743</v>
      </c>
      <c r="G104" s="3">
        <f>'IECC Data-SI'!G104*Convert!$B$6/Convert!$B$5/$D104</f>
        <v>61.516163294404294</v>
      </c>
      <c r="H104" s="3">
        <f>'IECC Data-SI'!H104*Convert!$B$6/Convert!$B$5/$D104</f>
        <v>41.533906521522141</v>
      </c>
      <c r="I104" s="3">
        <f>'IECC Data-SI'!I104*Convert!$B$6/Convert!$B$5/$D104</f>
        <v>23.970849936592845</v>
      </c>
      <c r="J104" s="3">
        <f>'IECC Data-SI'!J104*Convert!$B$6/Convert!$B$5/$D104</f>
        <v>127.67539479176591</v>
      </c>
      <c r="K104" s="3">
        <f>'IECC Data-SI'!K104*Convert!$B$7/Convert!$B$5/$D104</f>
        <v>0</v>
      </c>
      <c r="L104" s="3">
        <f>'IECC Data-SI'!L104*Convert!$B$6/Convert!$B$5/$D104</f>
        <v>4.0615620788925648</v>
      </c>
      <c r="M104" s="3">
        <f>'IECC Data-SI'!M104*Convert!$B$6/Convert!$B$5/$D104</f>
        <v>32.521684197213261</v>
      </c>
      <c r="N104" s="3">
        <f>'IECC Data-SI'!N104*Convert!$B$6/Convert!$B$5/$D104</f>
        <v>7.0611457922150986</v>
      </c>
      <c r="O104" s="3">
        <f>'IECC Data-SI'!O104*Convert!$B$6/Convert!$B$5/$D104</f>
        <v>1.281412732502348E-2</v>
      </c>
      <c r="P104" s="3">
        <f>'IECC Data-SI'!P104*Convert!$B$6/Convert!$B$5/$D104</f>
        <v>7.0483316648900756</v>
      </c>
      <c r="Q104" s="3">
        <f>'IECC Data-SI'!Q104*Convert!$B$6/Convert!$B$5/$D104</f>
        <v>2.4394069644647711</v>
      </c>
      <c r="R104" s="3">
        <f>'IECC Data-SI'!R104*Convert!$B$6/Convert!$B$5/$D104</f>
        <v>0</v>
      </c>
      <c r="S104" s="3">
        <f>'IECC Data-SI'!S104*Convert!$B$6/Convert!$B$5/$D104</f>
        <v>0</v>
      </c>
      <c r="T104" s="3">
        <f>'IECC Data-SI'!T104*Convert!$B$6/Convert!$B$5/$D104</f>
        <v>0</v>
      </c>
      <c r="U104" s="3">
        <f>'IECC Data-SI'!U104*Convert!$B$7/Convert!$B$5/$D104</f>
        <v>38.240613132426809</v>
      </c>
      <c r="V104" s="3">
        <f>'IECC Data-SI'!V104*Convert!$B$6/Convert!$B$5/$D104</f>
        <v>0</v>
      </c>
      <c r="W104" s="3">
        <f>'IECC Data-SI'!W104*Convert!$B$6/Convert!$B$5/$D104</f>
        <v>115.64067123855352</v>
      </c>
      <c r="X104" s="3">
        <f>'IECC Data-SI'!X104*Convert!$B$7/Convert!$B$5/$D104</f>
        <v>14.032163250166743</v>
      </c>
      <c r="Y104" s="3">
        <f t="shared" si="4"/>
        <v>129.67283448872027</v>
      </c>
      <c r="Z104" s="3">
        <f>'IECC Data-SI'!Z104*Convert!$B$6/Convert!$B$5/$D104</f>
        <v>152.71944908087985</v>
      </c>
      <c r="AA104" s="3">
        <f>'IECC Data-SI'!AA104*Convert!$B$7/Convert!$B$5/$D104</f>
        <v>159.37046990485524</v>
      </c>
      <c r="AB104" s="3">
        <f t="shared" si="5"/>
        <v>312.0899189857351</v>
      </c>
    </row>
    <row r="105" spans="1:28" x14ac:dyDescent="0.25">
      <c r="A105" s="93">
        <f>'IECC Data-SI'!A105</f>
        <v>2006</v>
      </c>
      <c r="B105" s="93" t="str">
        <f>'IECC Data-SI'!B105</f>
        <v>High-Rise Apartment</v>
      </c>
      <c r="C105" s="50" t="str">
        <f>'IECC Data-SI'!C105</f>
        <v>3C</v>
      </c>
      <c r="D105" s="93">
        <f>'IECC Data-SI'!D105</f>
        <v>7836.48</v>
      </c>
      <c r="E105" s="3">
        <f>'IECC Data-SI'!E105*Convert!$B$6/Convert!$B$5/$D105</f>
        <v>5.6444262389916569</v>
      </c>
      <c r="F105" s="3">
        <f>'IECC Data-SI'!F105*Convert!$B$7/Convert!$B$5/$D105</f>
        <v>6.1924571576354008</v>
      </c>
      <c r="G105" s="3">
        <f>'IECC Data-SI'!G105*Convert!$B$6/Convert!$B$5/$D105</f>
        <v>11.550417973942949</v>
      </c>
      <c r="H105" s="3">
        <f>'IECC Data-SI'!H105*Convert!$B$6/Convert!$B$5/$D105</f>
        <v>41.533906521522141</v>
      </c>
      <c r="I105" s="3">
        <f>'IECC Data-SI'!I105*Convert!$B$6/Convert!$B$5/$D105</f>
        <v>23.967482140507531</v>
      </c>
      <c r="J105" s="3">
        <f>'IECC Data-SI'!J105*Convert!$B$6/Convert!$B$5/$D105</f>
        <v>127.67539479176591</v>
      </c>
      <c r="K105" s="3">
        <f>'IECC Data-SI'!K105*Convert!$B$7/Convert!$B$5/$D105</f>
        <v>0</v>
      </c>
      <c r="L105" s="3">
        <f>'IECC Data-SI'!L105*Convert!$B$6/Convert!$B$5/$D105</f>
        <v>4.0615620788925648</v>
      </c>
      <c r="M105" s="3">
        <f>'IECC Data-SI'!M105*Convert!$B$6/Convert!$B$5/$D105</f>
        <v>16.365243777251465</v>
      </c>
      <c r="N105" s="3">
        <f>'IECC Data-SI'!N105*Convert!$B$6/Convert!$B$5/$D105</f>
        <v>4.3994642861193913</v>
      </c>
      <c r="O105" s="3">
        <f>'IECC Data-SI'!O105*Convert!$B$6/Convert!$B$5/$D105</f>
        <v>1.281412732502348E-2</v>
      </c>
      <c r="P105" s="3">
        <f>'IECC Data-SI'!P105*Convert!$B$6/Convert!$B$5/$D105</f>
        <v>4.3866501587943683</v>
      </c>
      <c r="Q105" s="3">
        <f>'IECC Data-SI'!Q105*Convert!$B$6/Convert!$B$5/$D105</f>
        <v>0.53772477495564908</v>
      </c>
      <c r="R105" s="3">
        <f>'IECC Data-SI'!R105*Convert!$B$6/Convert!$B$5/$D105</f>
        <v>0</v>
      </c>
      <c r="S105" s="3">
        <f>'IECC Data-SI'!S105*Convert!$B$6/Convert!$B$5/$D105</f>
        <v>0</v>
      </c>
      <c r="T105" s="3">
        <f>'IECC Data-SI'!T105*Convert!$B$6/Convert!$B$5/$D105</f>
        <v>0</v>
      </c>
      <c r="U105" s="3">
        <f>'IECC Data-SI'!U105*Convert!$B$7/Convert!$B$5/$D105</f>
        <v>40.175275690672912</v>
      </c>
      <c r="V105" s="3">
        <f>'IECC Data-SI'!V105*Convert!$B$6/Convert!$B$5/$D105</f>
        <v>0</v>
      </c>
      <c r="W105" s="3">
        <f>'IECC Data-SI'!W105*Convert!$B$6/Convert!$B$5/$D105</f>
        <v>38.484462923936093</v>
      </c>
      <c r="X105" s="3">
        <f>'IECC Data-SI'!X105*Convert!$B$7/Convert!$B$5/$D105</f>
        <v>6.1924571576354008</v>
      </c>
      <c r="Y105" s="3">
        <f t="shared" si="4"/>
        <v>44.676920081571495</v>
      </c>
      <c r="Z105" s="3">
        <f>'IECC Data-SI'!Z105*Convert!$B$6/Convert!$B$5/$D105</f>
        <v>135.46622973579974</v>
      </c>
      <c r="AA105" s="3">
        <f>'IECC Data-SI'!AA105*Convert!$B$7/Convert!$B$5/$D105</f>
        <v>127.05526517574788</v>
      </c>
      <c r="AB105" s="3">
        <f t="shared" si="5"/>
        <v>262.52149491154762</v>
      </c>
    </row>
    <row r="106" spans="1:28" x14ac:dyDescent="0.25">
      <c r="A106" s="93">
        <f>'IECC Data-SI'!A106</f>
        <v>2006</v>
      </c>
      <c r="B106" s="93" t="str">
        <f>'IECC Data-SI'!B106</f>
        <v>High-Rise Apartment</v>
      </c>
      <c r="C106" s="50" t="str">
        <f>'IECC Data-SI'!C106</f>
        <v>4A</v>
      </c>
      <c r="D106" s="93">
        <f>'IECC Data-SI'!D106</f>
        <v>7836.48</v>
      </c>
      <c r="E106" s="3">
        <f>'IECC Data-SI'!E106*Convert!$B$6/Convert!$B$5/$D106</f>
        <v>45.594346001719593</v>
      </c>
      <c r="F106" s="3">
        <f>'IECC Data-SI'!F106*Convert!$B$7/Convert!$B$5/$D106</f>
        <v>56.499447314213647</v>
      </c>
      <c r="G106" s="3">
        <f>'IECC Data-SI'!G106*Convert!$B$6/Convert!$B$5/$D106</f>
        <v>40.979342766139901</v>
      </c>
      <c r="H106" s="3">
        <f>'IECC Data-SI'!H106*Convert!$B$6/Convert!$B$5/$D106</f>
        <v>41.533906521522141</v>
      </c>
      <c r="I106" s="3">
        <f>'IECC Data-SI'!I106*Convert!$B$6/Convert!$B$5/$D106</f>
        <v>23.936049377044572</v>
      </c>
      <c r="J106" s="3">
        <f>'IECC Data-SI'!J106*Convert!$B$6/Convert!$B$5/$D106</f>
        <v>127.67539479176591</v>
      </c>
      <c r="K106" s="3">
        <f>'IECC Data-SI'!K106*Convert!$B$7/Convert!$B$5/$D106</f>
        <v>0</v>
      </c>
      <c r="L106" s="3">
        <f>'IECC Data-SI'!L106*Convert!$B$6/Convert!$B$5/$D106</f>
        <v>4.0615620788925648</v>
      </c>
      <c r="M106" s="3">
        <f>'IECC Data-SI'!M106*Convert!$B$6/Convert!$B$5/$D106</f>
        <v>29.944197593250486</v>
      </c>
      <c r="N106" s="3">
        <f>'IECC Data-SI'!N106*Convert!$B$6/Convert!$B$5/$D106</f>
        <v>7.945753563958422</v>
      </c>
      <c r="O106" s="3">
        <f>'IECC Data-SI'!O106*Convert!$B$6/Convert!$B$5/$D106</f>
        <v>1.281412732502348E-2</v>
      </c>
      <c r="P106" s="3">
        <f>'IECC Data-SI'!P106*Convert!$B$6/Convert!$B$5/$D106</f>
        <v>7.9329394366333972</v>
      </c>
      <c r="Q106" s="3">
        <f>'IECC Data-SI'!Q106*Convert!$B$6/Convert!$B$5/$D106</f>
        <v>1.9768963020812065</v>
      </c>
      <c r="R106" s="3">
        <f>'IECC Data-SI'!R106*Convert!$B$6/Convert!$B$5/$D106</f>
        <v>0</v>
      </c>
      <c r="S106" s="3">
        <f>'IECC Data-SI'!S106*Convert!$B$6/Convert!$B$5/$D106</f>
        <v>0</v>
      </c>
      <c r="T106" s="3">
        <f>'IECC Data-SI'!T106*Convert!$B$6/Convert!$B$5/$D106</f>
        <v>0</v>
      </c>
      <c r="U106" s="3">
        <f>'IECC Data-SI'!U106*Convert!$B$7/Convert!$B$5/$D106</f>
        <v>43.698782276396209</v>
      </c>
      <c r="V106" s="3">
        <f>'IECC Data-SI'!V106*Convert!$B$6/Convert!$B$5/$D106</f>
        <v>0</v>
      </c>
      <c r="W106" s="3">
        <f>'IECC Data-SI'!W106*Convert!$B$6/Convert!$B$5/$D106</f>
        <v>126.42772209982459</v>
      </c>
      <c r="X106" s="3">
        <f>'IECC Data-SI'!X106*Convert!$B$7/Convert!$B$5/$D106</f>
        <v>56.499447314213647</v>
      </c>
      <c r="Y106" s="3">
        <f t="shared" si="4"/>
        <v>182.92716941403825</v>
      </c>
      <c r="Z106" s="3">
        <f>'IECC Data-SI'!Z106*Convert!$B$6/Convert!$B$5/$D106</f>
        <v>292.73781652533336</v>
      </c>
      <c r="AA106" s="3">
        <f>'IECC Data-SI'!AA106*Convert!$B$7/Convert!$B$5/$D106</f>
        <v>210.97620076587677</v>
      </c>
      <c r="AB106" s="3">
        <f t="shared" si="5"/>
        <v>503.7140172912101</v>
      </c>
    </row>
    <row r="107" spans="1:28" x14ac:dyDescent="0.25">
      <c r="A107" s="93">
        <f>'IECC Data-SI'!A107</f>
        <v>2006</v>
      </c>
      <c r="B107" s="93" t="str">
        <f>'IECC Data-SI'!B107</f>
        <v>High-Rise Apartment</v>
      </c>
      <c r="C107" s="50" t="str">
        <f>'IECC Data-SI'!C107</f>
        <v>4B</v>
      </c>
      <c r="D107" s="93">
        <f>'IECC Data-SI'!D107</f>
        <v>7836.48</v>
      </c>
      <c r="E107" s="3">
        <f>'IECC Data-SI'!E107*Convert!$B$6/Convert!$B$5/$D107</f>
        <v>19.158269330674543</v>
      </c>
      <c r="F107" s="3">
        <f>'IECC Data-SI'!F107*Convert!$B$7/Convert!$B$5/$D107</f>
        <v>22.447080832210386</v>
      </c>
      <c r="G107" s="3">
        <f>'IECC Data-SI'!G107*Convert!$B$6/Convert!$B$5/$D107</f>
        <v>44.070979572461106</v>
      </c>
      <c r="H107" s="3">
        <f>'IECC Data-SI'!H107*Convert!$B$6/Convert!$B$5/$D107</f>
        <v>41.533906521522141</v>
      </c>
      <c r="I107" s="3">
        <f>'IECC Data-SI'!I107*Convert!$B$6/Convert!$B$5/$D107</f>
        <v>23.954010956166265</v>
      </c>
      <c r="J107" s="3">
        <f>'IECC Data-SI'!J107*Convert!$B$6/Convert!$B$5/$D107</f>
        <v>127.67539479176591</v>
      </c>
      <c r="K107" s="3">
        <f>'IECC Data-SI'!K107*Convert!$B$7/Convert!$B$5/$D107</f>
        <v>0</v>
      </c>
      <c r="L107" s="3">
        <f>'IECC Data-SI'!L107*Convert!$B$6/Convert!$B$5/$D107</f>
        <v>4.0615620788925648</v>
      </c>
      <c r="M107" s="3">
        <f>'IECC Data-SI'!M107*Convert!$B$6/Convert!$B$5/$D107</f>
        <v>30.639086185520938</v>
      </c>
      <c r="N107" s="3">
        <f>'IECC Data-SI'!N107*Convert!$B$6/Convert!$B$5/$D107</f>
        <v>6.8388712505841625</v>
      </c>
      <c r="O107" s="3">
        <f>'IECC Data-SI'!O107*Convert!$B$6/Convert!$B$5/$D107</f>
        <v>1.281412732502348E-2</v>
      </c>
      <c r="P107" s="3">
        <f>'IECC Data-SI'!P107*Convert!$B$6/Convert!$B$5/$D107</f>
        <v>6.8260571232591394</v>
      </c>
      <c r="Q107" s="3">
        <f>'IECC Data-SI'!Q107*Convert!$B$6/Convert!$B$5/$D107</f>
        <v>1.6434844896348022</v>
      </c>
      <c r="R107" s="3">
        <f>'IECC Data-SI'!R107*Convert!$B$6/Convert!$B$5/$D107</f>
        <v>0</v>
      </c>
      <c r="S107" s="3">
        <f>'IECC Data-SI'!S107*Convert!$B$6/Convert!$B$5/$D107</f>
        <v>0</v>
      </c>
      <c r="T107" s="3">
        <f>'IECC Data-SI'!T107*Convert!$B$6/Convert!$B$5/$D107</f>
        <v>0</v>
      </c>
      <c r="U107" s="3">
        <f>'IECC Data-SI'!U107*Convert!$B$7/Convert!$B$5/$D107</f>
        <v>42.536832013012649</v>
      </c>
      <c r="V107" s="3">
        <f>'IECC Data-SI'!V107*Convert!$B$6/Convert!$B$5/$D107</f>
        <v>0</v>
      </c>
      <c r="W107" s="3">
        <f>'IECC Data-SI'!W107*Convert!$B$6/Convert!$B$5/$D107</f>
        <v>102.33787670155053</v>
      </c>
      <c r="X107" s="3">
        <f>'IECC Data-SI'!X107*Convert!$B$7/Convert!$B$5/$D107</f>
        <v>22.447080832210386</v>
      </c>
      <c r="Y107" s="3">
        <f t="shared" si="4"/>
        <v>124.78495753376092</v>
      </c>
      <c r="Z107" s="3">
        <f>'IECC Data-SI'!Z107*Convert!$B$6/Convert!$B$5/$D107</f>
        <v>189.85613651367279</v>
      </c>
      <c r="AA107" s="3">
        <f>'IECC Data-SI'!AA107*Convert!$B$7/Convert!$B$5/$D107</f>
        <v>167.52256540351453</v>
      </c>
      <c r="AB107" s="3">
        <f t="shared" si="5"/>
        <v>357.3787019171873</v>
      </c>
    </row>
    <row r="108" spans="1:28" x14ac:dyDescent="0.25">
      <c r="A108" s="93">
        <f>'IECC Data-SI'!A108</f>
        <v>2006</v>
      </c>
      <c r="B108" s="93" t="str">
        <f>'IECC Data-SI'!B108</f>
        <v>High-Rise Apartment</v>
      </c>
      <c r="C108" s="50" t="str">
        <f>'IECC Data-SI'!C108</f>
        <v>4C</v>
      </c>
      <c r="D108" s="93">
        <f>'IECC Data-SI'!D108</f>
        <v>7836.48</v>
      </c>
      <c r="E108" s="3">
        <f>'IECC Data-SI'!E108*Convert!$B$6/Convert!$B$5/$D108</f>
        <v>26.648247824420036</v>
      </c>
      <c r="F108" s="3">
        <f>'IECC Data-SI'!F108*Convert!$B$7/Convert!$B$5/$D108</f>
        <v>32.624520192739595</v>
      </c>
      <c r="G108" s="3">
        <f>'IECC Data-SI'!G108*Convert!$B$6/Convert!$B$5/$D108</f>
        <v>7.3272016829551587</v>
      </c>
      <c r="H108" s="3">
        <f>'IECC Data-SI'!H108*Convert!$B$6/Convert!$B$5/$D108</f>
        <v>41.533906521522141</v>
      </c>
      <c r="I108" s="3">
        <f>'IECC Data-SI'!I108*Convert!$B$6/Convert!$B$5/$D108</f>
        <v>23.907984409666923</v>
      </c>
      <c r="J108" s="3">
        <f>'IECC Data-SI'!J108*Convert!$B$6/Convert!$B$5/$D108</f>
        <v>127.67539479176591</v>
      </c>
      <c r="K108" s="3">
        <f>'IECC Data-SI'!K108*Convert!$B$7/Convert!$B$5/$D108</f>
        <v>0</v>
      </c>
      <c r="L108" s="3">
        <f>'IECC Data-SI'!L108*Convert!$B$6/Convert!$B$5/$D108</f>
        <v>4.0615620788925648</v>
      </c>
      <c r="M108" s="3">
        <f>'IECC Data-SI'!M108*Convert!$B$6/Convert!$B$5/$D108</f>
        <v>21.013924973684329</v>
      </c>
      <c r="N108" s="3">
        <f>'IECC Data-SI'!N108*Convert!$B$6/Convert!$B$5/$D108</f>
        <v>5.4502166647383641</v>
      </c>
      <c r="O108" s="3">
        <f>'IECC Data-SI'!O108*Convert!$B$6/Convert!$B$5/$D108</f>
        <v>1.281412732502348E-2</v>
      </c>
      <c r="P108" s="3">
        <f>'IECC Data-SI'!P108*Convert!$B$6/Convert!$B$5/$D108</f>
        <v>5.4374025374133392</v>
      </c>
      <c r="Q108" s="3">
        <f>'IECC Data-SI'!Q108*Convert!$B$6/Convert!$B$5/$D108</f>
        <v>0.31545023332471273</v>
      </c>
      <c r="R108" s="3">
        <f>'IECC Data-SI'!R108*Convert!$B$6/Convert!$B$5/$D108</f>
        <v>0</v>
      </c>
      <c r="S108" s="3">
        <f>'IECC Data-SI'!S108*Convert!$B$6/Convert!$B$5/$D108</f>
        <v>0</v>
      </c>
      <c r="T108" s="3">
        <f>'IECC Data-SI'!T108*Convert!$B$6/Convert!$B$5/$D108</f>
        <v>0</v>
      </c>
      <c r="U108" s="3">
        <f>'IECC Data-SI'!U108*Convert!$B$7/Convert!$B$5/$D108</f>
        <v>44.944881715600211</v>
      </c>
      <c r="V108" s="3">
        <f>'IECC Data-SI'!V108*Convert!$B$6/Convert!$B$5/$D108</f>
        <v>0</v>
      </c>
      <c r="W108" s="3">
        <f>'IECC Data-SI'!W108*Convert!$B$6/Convert!$B$5/$D108</f>
        <v>60.742227251797573</v>
      </c>
      <c r="X108" s="3">
        <f>'IECC Data-SI'!X108*Convert!$B$7/Convert!$B$5/$D108</f>
        <v>32.624520192739595</v>
      </c>
      <c r="Y108" s="3">
        <f t="shared" si="4"/>
        <v>93.366747444537168</v>
      </c>
      <c r="Z108" s="3">
        <f>'IECC Data-SI'!Z108*Convert!$B$6/Convert!$B$5/$D108</f>
        <v>226.62573417316619</v>
      </c>
      <c r="AA108" s="3">
        <f>'IECC Data-SI'!AA108*Convert!$B$7/Convert!$B$5/$D108</f>
        <v>165.85495159958441</v>
      </c>
      <c r="AB108" s="3">
        <f t="shared" si="5"/>
        <v>392.48068577275058</v>
      </c>
    </row>
    <row r="109" spans="1:28" x14ac:dyDescent="0.25">
      <c r="A109" s="93">
        <f>'IECC Data-SI'!A109</f>
        <v>2006</v>
      </c>
      <c r="B109" s="93" t="str">
        <f>'IECC Data-SI'!B109</f>
        <v>High-Rise Apartment</v>
      </c>
      <c r="C109" s="50" t="str">
        <f>'IECC Data-SI'!C109</f>
        <v>5A</v>
      </c>
      <c r="D109" s="93">
        <f>'IECC Data-SI'!D109</f>
        <v>7836.48</v>
      </c>
      <c r="E109" s="3">
        <f>'IECC Data-SI'!E109*Convert!$B$6/Convert!$B$5/$D109</f>
        <v>61.007626085521395</v>
      </c>
      <c r="F109" s="3">
        <f>'IECC Data-SI'!F109*Convert!$B$7/Convert!$B$5/$D109</f>
        <v>75.503712551213482</v>
      </c>
      <c r="G109" s="3">
        <f>'IECC Data-SI'!G109*Convert!$B$6/Convert!$B$5/$D109</f>
        <v>19.773453415592485</v>
      </c>
      <c r="H109" s="3">
        <f>'IECC Data-SI'!H109*Convert!$B$6/Convert!$B$5/$D109</f>
        <v>41.533906521522141</v>
      </c>
      <c r="I109" s="3">
        <f>'IECC Data-SI'!I109*Convert!$B$6/Convert!$B$5/$D109</f>
        <v>23.942784969215207</v>
      </c>
      <c r="J109" s="3">
        <f>'IECC Data-SI'!J109*Convert!$B$6/Convert!$B$5/$D109</f>
        <v>127.67539479176591</v>
      </c>
      <c r="K109" s="3">
        <f>'IECC Data-SI'!K109*Convert!$B$7/Convert!$B$5/$D109</f>
        <v>0</v>
      </c>
      <c r="L109" s="3">
        <f>'IECC Data-SI'!L109*Convert!$B$6/Convert!$B$5/$D109</f>
        <v>4.0615620788925648</v>
      </c>
      <c r="M109" s="3">
        <f>'IECC Data-SI'!M109*Convert!$B$6/Convert!$B$5/$D109</f>
        <v>29.156133309286261</v>
      </c>
      <c r="N109" s="3">
        <f>'IECC Data-SI'!N109*Convert!$B$6/Convert!$B$5/$D109</f>
        <v>6.8467294414499031</v>
      </c>
      <c r="O109" s="3">
        <f>'IECC Data-SI'!O109*Convert!$B$6/Convert!$B$5/$D109</f>
        <v>1.281412732502348E-2</v>
      </c>
      <c r="P109" s="3">
        <f>'IECC Data-SI'!P109*Convert!$B$6/Convert!$B$5/$D109</f>
        <v>6.8339153141248783</v>
      </c>
      <c r="Q109" s="3">
        <f>'IECC Data-SI'!Q109*Convert!$B$6/Convert!$B$5/$D109</f>
        <v>0.90144675216990844</v>
      </c>
      <c r="R109" s="3">
        <f>'IECC Data-SI'!R109*Convert!$B$6/Convert!$B$5/$D109</f>
        <v>0</v>
      </c>
      <c r="S109" s="3">
        <f>'IECC Data-SI'!S109*Convert!$B$6/Convert!$B$5/$D109</f>
        <v>0</v>
      </c>
      <c r="T109" s="3">
        <f>'IECC Data-SI'!T109*Convert!$B$6/Convert!$B$5/$D109</f>
        <v>0</v>
      </c>
      <c r="U109" s="3">
        <f>'IECC Data-SI'!U109*Convert!$B$7/Convert!$B$5/$D109</f>
        <v>47.190780951538343</v>
      </c>
      <c r="V109" s="3">
        <f>'IECC Data-SI'!V109*Convert!$B$6/Convert!$B$5/$D109</f>
        <v>0</v>
      </c>
      <c r="W109" s="3">
        <f>'IECC Data-SI'!W109*Convert!$B$6/Convert!$B$5/$D109</f>
        <v>117.67257487669495</v>
      </c>
      <c r="X109" s="3">
        <f>'IECC Data-SI'!X109*Convert!$B$7/Convert!$B$5/$D109</f>
        <v>75.503712551213482</v>
      </c>
      <c r="Y109" s="3">
        <f t="shared" si="4"/>
        <v>193.17628742790845</v>
      </c>
      <c r="Z109" s="3">
        <f>'IECC Data-SI'!Z109*Convert!$B$6/Convert!$B$5/$D109</f>
        <v>358.46260232768907</v>
      </c>
      <c r="AA109" s="3">
        <f>'IECC Data-SI'!AA109*Convert!$B$7/Convert!$B$5/$D109</f>
        <v>230.47806044437186</v>
      </c>
      <c r="AB109" s="3">
        <f t="shared" si="5"/>
        <v>588.94066277206093</v>
      </c>
    </row>
    <row r="110" spans="1:28" x14ac:dyDescent="0.25">
      <c r="A110" s="93">
        <f>'IECC Data-SI'!A110</f>
        <v>2006</v>
      </c>
      <c r="B110" s="93" t="str">
        <f>'IECC Data-SI'!B110</f>
        <v>High-Rise Apartment</v>
      </c>
      <c r="C110" s="50" t="str">
        <f>'IECC Data-SI'!C110</f>
        <v>5B</v>
      </c>
      <c r="D110" s="93">
        <f>'IECC Data-SI'!D110</f>
        <v>7836.48</v>
      </c>
      <c r="E110" s="3">
        <f>'IECC Data-SI'!E110*Convert!$B$6/Convert!$B$5/$D110</f>
        <v>31.423782673399849</v>
      </c>
      <c r="F110" s="3">
        <f>'IECC Data-SI'!F110*Convert!$B$7/Convert!$B$5/$D110</f>
        <v>37.759541131846049</v>
      </c>
      <c r="G110" s="3">
        <f>'IECC Data-SI'!G110*Convert!$B$6/Convert!$B$5/$D110</f>
        <v>28.728423206450969</v>
      </c>
      <c r="H110" s="3">
        <f>'IECC Data-SI'!H110*Convert!$B$6/Convert!$B$5/$D110</f>
        <v>41.533906521522141</v>
      </c>
      <c r="I110" s="3">
        <f>'IECC Data-SI'!I110*Convert!$B$6/Convert!$B$5/$D110</f>
        <v>23.943907567910308</v>
      </c>
      <c r="J110" s="3">
        <f>'IECC Data-SI'!J110*Convert!$B$6/Convert!$B$5/$D110</f>
        <v>127.67539479176591</v>
      </c>
      <c r="K110" s="3">
        <f>'IECC Data-SI'!K110*Convert!$B$7/Convert!$B$5/$D110</f>
        <v>0</v>
      </c>
      <c r="L110" s="3">
        <f>'IECC Data-SI'!L110*Convert!$B$6/Convert!$B$5/$D110</f>
        <v>4.0615620788925648</v>
      </c>
      <c r="M110" s="3">
        <f>'IECC Data-SI'!M110*Convert!$B$6/Convert!$B$5/$D110</f>
        <v>29.9475653893358</v>
      </c>
      <c r="N110" s="3">
        <f>'IECC Data-SI'!N110*Convert!$B$6/Convert!$B$5/$D110</f>
        <v>6.0429487757541933</v>
      </c>
      <c r="O110" s="3">
        <f>'IECC Data-SI'!O110*Convert!$B$6/Convert!$B$5/$D110</f>
        <v>1.281412732502348E-2</v>
      </c>
      <c r="P110" s="3">
        <f>'IECC Data-SI'!P110*Convert!$B$6/Convert!$B$5/$D110</f>
        <v>6.0301346484291694</v>
      </c>
      <c r="Q110" s="3">
        <f>'IECC Data-SI'!Q110*Convert!$B$6/Convert!$B$5/$D110</f>
        <v>1.0339133981923858</v>
      </c>
      <c r="R110" s="3">
        <f>'IECC Data-SI'!R110*Convert!$B$6/Convert!$B$5/$D110</f>
        <v>0</v>
      </c>
      <c r="S110" s="3">
        <f>'IECC Data-SI'!S110*Convert!$B$6/Convert!$B$5/$D110</f>
        <v>0</v>
      </c>
      <c r="T110" s="3">
        <f>'IECC Data-SI'!T110*Convert!$B$6/Convert!$B$5/$D110</f>
        <v>0</v>
      </c>
      <c r="U110" s="3">
        <f>'IECC Data-SI'!U110*Convert!$B$7/Convert!$B$5/$D110</f>
        <v>46.210577538214444</v>
      </c>
      <c r="V110" s="3">
        <f>'IECC Data-SI'!V110*Convert!$B$6/Convert!$B$5/$D110</f>
        <v>0</v>
      </c>
      <c r="W110" s="3">
        <f>'IECC Data-SI'!W110*Convert!$B$6/Convert!$B$5/$D110</f>
        <v>97.163819315808169</v>
      </c>
      <c r="X110" s="3">
        <f>'IECC Data-SI'!X110*Convert!$B$7/Convert!$B$5/$D110</f>
        <v>37.759541131846049</v>
      </c>
      <c r="Y110" s="3">
        <f t="shared" si="4"/>
        <v>134.9233604476542</v>
      </c>
      <c r="Z110" s="3">
        <f>'IECC Data-SI'!Z110*Convert!$B$6/Convert!$B$5/$D110</f>
        <v>245.32486063754249</v>
      </c>
      <c r="AA110" s="3">
        <f>'IECC Data-SI'!AA110*Convert!$B$7/Convert!$B$5/$D110</f>
        <v>184.73356943707154</v>
      </c>
      <c r="AB110" s="3">
        <f t="shared" si="5"/>
        <v>430.05843007461402</v>
      </c>
    </row>
    <row r="111" spans="1:28" x14ac:dyDescent="0.25">
      <c r="A111" s="93">
        <f>'IECC Data-SI'!A111</f>
        <v>2006</v>
      </c>
      <c r="B111" s="93" t="str">
        <f>'IECC Data-SI'!B111</f>
        <v>High-Rise Apartment</v>
      </c>
      <c r="C111" s="50" t="str">
        <f>'IECC Data-SI'!C111</f>
        <v>5C</v>
      </c>
      <c r="D111" s="93">
        <f>'IECC Data-SI'!D111</f>
        <v>7836.48</v>
      </c>
      <c r="E111" s="3">
        <f>'IECC Data-SI'!E111*Convert!$B$6/Convert!$B$5/$D111</f>
        <v>21.80423445503877</v>
      </c>
      <c r="F111" s="3">
        <f>'IECC Data-SI'!F111*Convert!$B$7/Convert!$B$5/$D111</f>
        <v>26.774423380565427</v>
      </c>
      <c r="G111" s="3">
        <f>'IECC Data-SI'!G111*Convert!$B$6/Convert!$B$5/$D111</f>
        <v>2.4573685435864632</v>
      </c>
      <c r="H111" s="3">
        <f>'IECC Data-SI'!H111*Convert!$B$6/Convert!$B$5/$D111</f>
        <v>41.533906521522141</v>
      </c>
      <c r="I111" s="3">
        <f>'IECC Data-SI'!I111*Convert!$B$6/Convert!$B$5/$D111</f>
        <v>23.906861810971822</v>
      </c>
      <c r="J111" s="3">
        <f>'IECC Data-SI'!J111*Convert!$B$6/Convert!$B$5/$D111</f>
        <v>127.67539479176591</v>
      </c>
      <c r="K111" s="3">
        <f>'IECC Data-SI'!K111*Convert!$B$7/Convert!$B$5/$D111</f>
        <v>0</v>
      </c>
      <c r="L111" s="3">
        <f>'IECC Data-SI'!L111*Convert!$B$6/Convert!$B$5/$D111</f>
        <v>4.0615620788925648</v>
      </c>
      <c r="M111" s="3">
        <f>'IECC Data-SI'!M111*Convert!$B$6/Convert!$B$5/$D111</f>
        <v>18.751888603046265</v>
      </c>
      <c r="N111" s="3">
        <f>'IECC Data-SI'!N111*Convert!$B$6/Convert!$B$5/$D111</f>
        <v>4.8518715602470044</v>
      </c>
      <c r="O111" s="3">
        <f>'IECC Data-SI'!O111*Convert!$B$6/Convert!$B$5/$D111</f>
        <v>1.281412732502348E-2</v>
      </c>
      <c r="P111" s="3">
        <f>'IECC Data-SI'!P111*Convert!$B$6/Convert!$B$5/$D111</f>
        <v>4.8390574329219804</v>
      </c>
      <c r="Q111" s="3">
        <f>'IECC Data-SI'!Q111*Convert!$B$6/Convert!$B$5/$D111</f>
        <v>0.11113727081546818</v>
      </c>
      <c r="R111" s="3">
        <f>'IECC Data-SI'!R111*Convert!$B$6/Convert!$B$5/$D111</f>
        <v>0</v>
      </c>
      <c r="S111" s="3">
        <f>'IECC Data-SI'!S111*Convert!$B$6/Convert!$B$5/$D111</f>
        <v>0</v>
      </c>
      <c r="T111" s="3">
        <f>'IECC Data-SI'!T111*Convert!$B$6/Convert!$B$5/$D111</f>
        <v>0</v>
      </c>
      <c r="U111" s="3">
        <f>'IECC Data-SI'!U111*Convert!$B$7/Convert!$B$5/$D111</f>
        <v>46.924116440034304</v>
      </c>
      <c r="V111" s="3">
        <f>'IECC Data-SI'!V111*Convert!$B$6/Convert!$B$5/$D111</f>
        <v>0</v>
      </c>
      <c r="W111" s="3">
        <f>'IECC Data-SI'!W111*Convert!$B$6/Convert!$B$5/$D111</f>
        <v>47.963686305408942</v>
      </c>
      <c r="X111" s="3">
        <f>'IECC Data-SI'!X111*Convert!$B$7/Convert!$B$5/$D111</f>
        <v>26.774423380565427</v>
      </c>
      <c r="Y111" s="3">
        <f t="shared" si="4"/>
        <v>74.738109685974365</v>
      </c>
      <c r="Z111" s="3">
        <f>'IECC Data-SI'!Z111*Convert!$B$6/Convert!$B$5/$D111</f>
        <v>215.31667491867094</v>
      </c>
      <c r="AA111" s="3">
        <f>'IECC Data-SI'!AA111*Convert!$B$7/Convert!$B$5/$D111</f>
        <v>157.6098693404295</v>
      </c>
      <c r="AB111" s="3">
        <f t="shared" si="5"/>
        <v>372.92654425910041</v>
      </c>
    </row>
    <row r="112" spans="1:28" x14ac:dyDescent="0.25">
      <c r="A112" s="93">
        <f>'IECC Data-SI'!A112</f>
        <v>2006</v>
      </c>
      <c r="B112" s="93" t="str">
        <f>'IECC Data-SI'!B112</f>
        <v>High-Rise Apartment</v>
      </c>
      <c r="C112" s="50" t="str">
        <f>'IECC Data-SI'!C112</f>
        <v>6A</v>
      </c>
      <c r="D112" s="93">
        <f>'IECC Data-SI'!D112</f>
        <v>7836.48</v>
      </c>
      <c r="E112" s="3">
        <f>'IECC Data-SI'!E112*Convert!$B$6/Convert!$B$5/$D112</f>
        <v>85.128904247258404</v>
      </c>
      <c r="F112" s="3">
        <f>'IECC Data-SI'!F112*Convert!$B$7/Convert!$B$5/$D112</f>
        <v>103.57533966497432</v>
      </c>
      <c r="G112" s="3">
        <f>'IECC Data-SI'!G112*Convert!$B$6/Convert!$B$5/$D112</f>
        <v>22.502490843394536</v>
      </c>
      <c r="H112" s="3">
        <f>'IECC Data-SI'!H112*Convert!$B$6/Convert!$B$5/$D112</f>
        <v>41.533906521522141</v>
      </c>
      <c r="I112" s="3">
        <f>'IECC Data-SI'!I112*Convert!$B$6/Convert!$B$5/$D112</f>
        <v>23.93155898226415</v>
      </c>
      <c r="J112" s="3">
        <f>'IECC Data-SI'!J112*Convert!$B$6/Convert!$B$5/$D112</f>
        <v>127.67539479176591</v>
      </c>
      <c r="K112" s="3">
        <f>'IECC Data-SI'!K112*Convert!$B$7/Convert!$B$5/$D112</f>
        <v>0</v>
      </c>
      <c r="L112" s="3">
        <f>'IECC Data-SI'!L112*Convert!$B$6/Convert!$B$5/$D112</f>
        <v>4.0615620788925648</v>
      </c>
      <c r="M112" s="3">
        <f>'IECC Data-SI'!M112*Convert!$B$6/Convert!$B$5/$D112</f>
        <v>33.24800555294668</v>
      </c>
      <c r="N112" s="3">
        <f>'IECC Data-SI'!N112*Convert!$B$6/Convert!$B$5/$D112</f>
        <v>9.2344968659398123</v>
      </c>
      <c r="O112" s="3">
        <f>'IECC Data-SI'!O112*Convert!$B$6/Convert!$B$5/$D112</f>
        <v>1.281412732502348E-2</v>
      </c>
      <c r="P112" s="3">
        <f>'IECC Data-SI'!P112*Convert!$B$6/Convert!$B$5/$D112</f>
        <v>9.2216827386147866</v>
      </c>
      <c r="Q112" s="3">
        <f>'IECC Data-SI'!Q112*Convert!$B$6/Convert!$B$5/$D112</f>
        <v>1.1338246820567963</v>
      </c>
      <c r="R112" s="3">
        <f>'IECC Data-SI'!R112*Convert!$B$6/Convert!$B$5/$D112</f>
        <v>0</v>
      </c>
      <c r="S112" s="3">
        <f>'IECC Data-SI'!S112*Convert!$B$6/Convert!$B$5/$D112</f>
        <v>0</v>
      </c>
      <c r="T112" s="3">
        <f>'IECC Data-SI'!T112*Convert!$B$6/Convert!$B$5/$D112</f>
        <v>0</v>
      </c>
      <c r="U112" s="3">
        <f>'IECC Data-SI'!U112*Convert!$B$7/Convert!$B$5/$D112</f>
        <v>49.77711931887788</v>
      </c>
      <c r="V112" s="3">
        <f>'IECC Data-SI'!V112*Convert!$B$6/Convert!$B$5/$D112</f>
        <v>0</v>
      </c>
      <c r="W112" s="3">
        <f>'IECC Data-SI'!W112*Convert!$B$6/Convert!$B$5/$D112</f>
        <v>151.2349080642712</v>
      </c>
      <c r="X112" s="3">
        <f>'IECC Data-SI'!X112*Convert!$B$7/Convert!$B$5/$D112</f>
        <v>103.57533966497432</v>
      </c>
      <c r="Y112" s="3">
        <f t="shared" si="4"/>
        <v>254.81024772924553</v>
      </c>
      <c r="Z112" s="3">
        <f>'IECC Data-SI'!Z112*Convert!$B$6/Convert!$B$5/$D112</f>
        <v>448.03138441409072</v>
      </c>
      <c r="AA112" s="3">
        <f>'IECC Data-SI'!AA112*Convert!$B$7/Convert!$B$5/$D112</f>
        <v>272.61950660387208</v>
      </c>
      <c r="AB112" s="3">
        <f t="shared" si="5"/>
        <v>720.65089101796275</v>
      </c>
    </row>
    <row r="113" spans="1:28" x14ac:dyDescent="0.25">
      <c r="A113" s="93">
        <f>'IECC Data-SI'!A113</f>
        <v>2006</v>
      </c>
      <c r="B113" s="93" t="str">
        <f>'IECC Data-SI'!B113</f>
        <v>High-Rise Apartment</v>
      </c>
      <c r="C113" s="50" t="str">
        <f>'IECC Data-SI'!C113</f>
        <v>6B</v>
      </c>
      <c r="D113" s="93">
        <f>'IECC Data-SI'!D113</f>
        <v>7836.48</v>
      </c>
      <c r="E113" s="3">
        <f>'IECC Data-SI'!E113*Convert!$B$6/Convert!$B$5/$D113</f>
        <v>59.202487383791365</v>
      </c>
      <c r="F113" s="3">
        <f>'IECC Data-SI'!F113*Convert!$B$7/Convert!$B$5/$D113</f>
        <v>70.472052928525741</v>
      </c>
      <c r="G113" s="3">
        <f>'IECC Data-SI'!G113*Convert!$B$6/Convert!$B$5/$D113</f>
        <v>16.184505387339438</v>
      </c>
      <c r="H113" s="3">
        <f>'IECC Data-SI'!H113*Convert!$B$6/Convert!$B$5/$D113</f>
        <v>41.533906521522141</v>
      </c>
      <c r="I113" s="3">
        <f>'IECC Data-SI'!I113*Convert!$B$6/Convert!$B$5/$D113</f>
        <v>23.914720001837559</v>
      </c>
      <c r="J113" s="3">
        <f>'IECC Data-SI'!J113*Convert!$B$6/Convert!$B$5/$D113</f>
        <v>127.67539479176591</v>
      </c>
      <c r="K113" s="3">
        <f>'IECC Data-SI'!K113*Convert!$B$7/Convert!$B$5/$D113</f>
        <v>0</v>
      </c>
      <c r="L113" s="3">
        <f>'IECC Data-SI'!L113*Convert!$B$6/Convert!$B$5/$D113</f>
        <v>4.0615620788925648</v>
      </c>
      <c r="M113" s="3">
        <f>'IECC Data-SI'!M113*Convert!$B$6/Convert!$B$5/$D113</f>
        <v>33.10992591344867</v>
      </c>
      <c r="N113" s="3">
        <f>'IECC Data-SI'!N113*Convert!$B$6/Convert!$B$5/$D113</f>
        <v>6.3482956208229542</v>
      </c>
      <c r="O113" s="3">
        <f>'IECC Data-SI'!O113*Convert!$B$6/Convert!$B$5/$D113</f>
        <v>1.281412732502348E-2</v>
      </c>
      <c r="P113" s="3">
        <f>'IECC Data-SI'!P113*Convert!$B$6/Convert!$B$5/$D113</f>
        <v>6.3354814934979311</v>
      </c>
      <c r="Q113" s="3">
        <f>'IECC Data-SI'!Q113*Convert!$B$6/Convert!$B$5/$D113</f>
        <v>0.60283549927178182</v>
      </c>
      <c r="R113" s="3">
        <f>'IECC Data-SI'!R113*Convert!$B$6/Convert!$B$5/$D113</f>
        <v>0</v>
      </c>
      <c r="S113" s="3">
        <f>'IECC Data-SI'!S113*Convert!$B$6/Convert!$B$5/$D113</f>
        <v>0</v>
      </c>
      <c r="T113" s="3">
        <f>'IECC Data-SI'!T113*Convert!$B$6/Convert!$B$5/$D113</f>
        <v>0</v>
      </c>
      <c r="U113" s="3">
        <f>'IECC Data-SI'!U113*Convert!$B$7/Convert!$B$5/$D113</f>
        <v>49.118911381981029</v>
      </c>
      <c r="V113" s="3">
        <f>'IECC Data-SI'!V113*Convert!$B$6/Convert!$B$5/$D113</f>
        <v>0</v>
      </c>
      <c r="W113" s="3">
        <f>'IECC Data-SI'!W113*Convert!$B$6/Convert!$B$5/$D113</f>
        <v>115.4352356773492</v>
      </c>
      <c r="X113" s="3">
        <f>'IECC Data-SI'!X113*Convert!$B$7/Convert!$B$5/$D113</f>
        <v>70.472052928525741</v>
      </c>
      <c r="Y113" s="3">
        <f t="shared" si="4"/>
        <v>185.90728860587495</v>
      </c>
      <c r="Z113" s="3">
        <f>'IECC Data-SI'!Z113*Convert!$B$6/Convert!$B$5/$D113</f>
        <v>349.39537266732003</v>
      </c>
      <c r="AA113" s="3">
        <f>'IECC Data-SI'!AA113*Convert!$B$7/Convert!$B$5/$D113</f>
        <v>226.59912925758053</v>
      </c>
      <c r="AB113" s="3">
        <f t="shared" si="5"/>
        <v>575.99450192490053</v>
      </c>
    </row>
    <row r="114" spans="1:28" x14ac:dyDescent="0.25">
      <c r="A114" s="93">
        <f>'IECC Data-SI'!A114</f>
        <v>2006</v>
      </c>
      <c r="B114" s="93" t="str">
        <f>'IECC Data-SI'!B114</f>
        <v>High-Rise Apartment</v>
      </c>
      <c r="C114" s="50" t="str">
        <f>'IECC Data-SI'!C114</f>
        <v>7</v>
      </c>
      <c r="D114" s="93">
        <f>'IECC Data-SI'!D114</f>
        <v>7836.48</v>
      </c>
      <c r="E114" s="3">
        <f>'IECC Data-SI'!E114*Convert!$B$6/Convert!$B$5/$D114</f>
        <v>79.427225474816353</v>
      </c>
      <c r="F114" s="3">
        <f>'IECC Data-SI'!F114*Convert!$B$7/Convert!$B$5/$D114</f>
        <v>94.327767909401516</v>
      </c>
      <c r="G114" s="3">
        <f>'IECC Data-SI'!G114*Convert!$B$6/Convert!$B$5/$D114</f>
        <v>16.557208154114544</v>
      </c>
      <c r="H114" s="3">
        <f>'IECC Data-SI'!H114*Convert!$B$6/Convert!$B$5/$D114</f>
        <v>41.533906521522141</v>
      </c>
      <c r="I114" s="3">
        <f>'IECC Data-SI'!I114*Convert!$B$6/Convert!$B$5/$D114</f>
        <v>23.900126218801184</v>
      </c>
      <c r="J114" s="3">
        <f>'IECC Data-SI'!J114*Convert!$B$6/Convert!$B$5/$D114</f>
        <v>127.67539479176591</v>
      </c>
      <c r="K114" s="3">
        <f>'IECC Data-SI'!K114*Convert!$B$7/Convert!$B$5/$D114</f>
        <v>0</v>
      </c>
      <c r="L114" s="3">
        <f>'IECC Data-SI'!L114*Convert!$B$6/Convert!$B$5/$D114</f>
        <v>4.0615620788925648</v>
      </c>
      <c r="M114" s="3">
        <f>'IECC Data-SI'!M114*Convert!$B$6/Convert!$B$5/$D114</f>
        <v>33.205346802532659</v>
      </c>
      <c r="N114" s="3">
        <f>'IECC Data-SI'!N114*Convert!$B$6/Convert!$B$5/$D114</f>
        <v>7.1453406943480289</v>
      </c>
      <c r="O114" s="3">
        <f>'IECC Data-SI'!O114*Convert!$B$6/Convert!$B$5/$D114</f>
        <v>1.281412732502348E-2</v>
      </c>
      <c r="P114" s="3">
        <f>'IECC Data-SI'!P114*Convert!$B$6/Convert!$B$5/$D114</f>
        <v>7.1325265670230049</v>
      </c>
      <c r="Q114" s="3">
        <f>'IECC Data-SI'!Q114*Convert!$B$6/Convert!$B$5/$D114</f>
        <v>0.74765073094042223</v>
      </c>
      <c r="R114" s="3">
        <f>'IECC Data-SI'!R114*Convert!$B$6/Convert!$B$5/$D114</f>
        <v>0</v>
      </c>
      <c r="S114" s="3">
        <f>'IECC Data-SI'!S114*Convert!$B$6/Convert!$B$5/$D114</f>
        <v>0</v>
      </c>
      <c r="T114" s="3">
        <f>'IECC Data-SI'!T114*Convert!$B$6/Convert!$B$5/$D114</f>
        <v>0</v>
      </c>
      <c r="U114" s="3">
        <f>'IECC Data-SI'!U114*Convert!$B$7/Convert!$B$5/$D114</f>
        <v>52.852983028661399</v>
      </c>
      <c r="V114" s="3">
        <f>'IECC Data-SI'!V114*Convert!$B$6/Convert!$B$5/$D114</f>
        <v>0</v>
      </c>
      <c r="W114" s="3">
        <f>'IECC Data-SI'!W114*Convert!$B$6/Convert!$B$5/$D114</f>
        <v>137.06995772942696</v>
      </c>
      <c r="X114" s="3">
        <f>'IECC Data-SI'!X114*Convert!$B$7/Convert!$B$5/$D114</f>
        <v>94.327767909401516</v>
      </c>
      <c r="Y114" s="3">
        <f t="shared" si="4"/>
        <v>231.39772563882849</v>
      </c>
      <c r="Z114" s="3">
        <f>'IECC Data-SI'!Z114*Convert!$B$6/Convert!$B$5/$D114</f>
        <v>430.00132677199736</v>
      </c>
      <c r="AA114" s="3">
        <f>'IECC Data-SI'!AA114*Convert!$B$7/Convert!$B$5/$D114</f>
        <v>261.58904820077953</v>
      </c>
      <c r="AB114" s="3">
        <f t="shared" si="5"/>
        <v>691.59037497277689</v>
      </c>
    </row>
    <row r="115" spans="1:28" x14ac:dyDescent="0.25">
      <c r="A115" s="93">
        <f>'IECC Data-SI'!A115</f>
        <v>2006</v>
      </c>
      <c r="B115" s="93" t="str">
        <f>'IECC Data-SI'!B115</f>
        <v>High-Rise Apartment</v>
      </c>
      <c r="C115" s="50" t="str">
        <f>'IECC Data-SI'!C115</f>
        <v>8</v>
      </c>
      <c r="D115" s="93">
        <f>'IECC Data-SI'!D115</f>
        <v>7836.48</v>
      </c>
      <c r="E115" s="3">
        <f>'IECC Data-SI'!E115*Convert!$B$6/Convert!$B$5/$D115</f>
        <v>94.02437630727627</v>
      </c>
      <c r="F115" s="3">
        <f>'IECC Data-SI'!F115*Convert!$B$7/Convert!$B$5/$D115</f>
        <v>104.8272027463578</v>
      </c>
      <c r="G115" s="3">
        <f>'IECC Data-SI'!G115*Convert!$B$6/Convert!$B$5/$D115</f>
        <v>8.1770088951502036</v>
      </c>
      <c r="H115" s="3">
        <f>'IECC Data-SI'!H115*Convert!$B$6/Convert!$B$5/$D115</f>
        <v>41.533906521522141</v>
      </c>
      <c r="I115" s="3">
        <f>'IECC Data-SI'!I115*Convert!$B$6/Convert!$B$5/$D115</f>
        <v>23.768782171473813</v>
      </c>
      <c r="J115" s="3">
        <f>'IECC Data-SI'!J115*Convert!$B$6/Convert!$B$5/$D115</f>
        <v>127.67539479176591</v>
      </c>
      <c r="K115" s="3">
        <f>'IECC Data-SI'!K115*Convert!$B$7/Convert!$B$5/$D115</f>
        <v>0</v>
      </c>
      <c r="L115" s="3">
        <f>'IECC Data-SI'!L115*Convert!$B$6/Convert!$B$5/$D115</f>
        <v>4.0615620788925648</v>
      </c>
      <c r="M115" s="3">
        <f>'IECC Data-SI'!M115*Convert!$B$6/Convert!$B$5/$D115</f>
        <v>38.483805866919838</v>
      </c>
      <c r="N115" s="3">
        <f>'IECC Data-SI'!N115*Convert!$B$6/Convert!$B$5/$D115</f>
        <v>6.5997577285266402</v>
      </c>
      <c r="O115" s="3">
        <f>'IECC Data-SI'!O115*Convert!$B$6/Convert!$B$5/$D115</f>
        <v>1.281412732502348E-2</v>
      </c>
      <c r="P115" s="3">
        <f>'IECC Data-SI'!P115*Convert!$B$6/Convert!$B$5/$D115</f>
        <v>6.5869436012016163</v>
      </c>
      <c r="Q115" s="3">
        <f>'IECC Data-SI'!Q115*Convert!$B$6/Convert!$B$5/$D115</f>
        <v>0.33228921375129877</v>
      </c>
      <c r="R115" s="3">
        <f>'IECC Data-SI'!R115*Convert!$B$6/Convert!$B$5/$D115</f>
        <v>0</v>
      </c>
      <c r="S115" s="3">
        <f>'IECC Data-SI'!S115*Convert!$B$6/Convert!$B$5/$D115</f>
        <v>0</v>
      </c>
      <c r="T115" s="3">
        <f>'IECC Data-SI'!T115*Convert!$B$6/Convert!$B$5/$D115</f>
        <v>0</v>
      </c>
      <c r="U115" s="3">
        <f>'IECC Data-SI'!U115*Convert!$B$7/Convert!$B$5/$D115</f>
        <v>57.000499941016614</v>
      </c>
      <c r="V115" s="3">
        <f>'IECC Data-SI'!V115*Convert!$B$6/Convert!$B$5/$D115</f>
        <v>0</v>
      </c>
      <c r="W115" s="3">
        <f>'IECC Data-SI'!W115*Convert!$B$6/Convert!$B$5/$D115</f>
        <v>147.60442388429925</v>
      </c>
      <c r="X115" s="3">
        <f>'IECC Data-SI'!X115*Convert!$B$7/Convert!$B$5/$D115</f>
        <v>104.8272027463578</v>
      </c>
      <c r="Y115" s="3">
        <f t="shared" si="4"/>
        <v>252.43162663065704</v>
      </c>
      <c r="Z115" s="3">
        <f>'IECC Data-SI'!Z115*Convert!$B$6/Convert!$B$5/$D115</f>
        <v>472.79366643073314</v>
      </c>
      <c r="AA115" s="3">
        <f>'IECC Data-SI'!AA115*Convert!$B$7/Convert!$B$5/$D115</f>
        <v>279.79677808857497</v>
      </c>
      <c r="AB115" s="3">
        <f t="shared" si="5"/>
        <v>752.59044451930811</v>
      </c>
    </row>
    <row r="116" spans="1:28" x14ac:dyDescent="0.25">
      <c r="A116" s="93">
        <f>'IECC Data-SI'!A116</f>
        <v>2009</v>
      </c>
      <c r="B116" s="93" t="str">
        <f>'IECC Data-SI'!B116</f>
        <v>High-Rise Apartment</v>
      </c>
      <c r="C116" s="50" t="str">
        <f>'IECC Data-SI'!C116</f>
        <v>0A</v>
      </c>
      <c r="D116" s="93">
        <f>'IECC Data-SI'!D116</f>
        <v>7836.48</v>
      </c>
      <c r="E116" s="3">
        <f>'IECC Data-SI'!E116*Convert!$B$6/Convert!$B$5/$D116</f>
        <v>0</v>
      </c>
      <c r="F116" s="3">
        <f>'IECC Data-SI'!F116*Convert!$B$7/Convert!$B$5/$D116</f>
        <v>0</v>
      </c>
      <c r="G116" s="3">
        <f>'IECC Data-SI'!G116*Convert!$B$6/Convert!$B$5/$D116</f>
        <v>216.40110525814313</v>
      </c>
      <c r="H116" s="3">
        <f>'IECC Data-SI'!H116*Convert!$B$6/Convert!$B$5/$D116</f>
        <v>37.540822963031019</v>
      </c>
      <c r="I116" s="3">
        <f>'IECC Data-SI'!I116*Convert!$B$6/Convert!$B$5/$D116</f>
        <v>18.938239986433818</v>
      </c>
      <c r="J116" s="3">
        <f>'IECC Data-SI'!J116*Convert!$B$6/Convert!$B$5/$D116</f>
        <v>127.67539479176591</v>
      </c>
      <c r="K116" s="3">
        <f>'IECC Data-SI'!K116*Convert!$B$7/Convert!$B$5/$D116</f>
        <v>0</v>
      </c>
      <c r="L116" s="3">
        <f>'IECC Data-SI'!L116*Convert!$B$6/Convert!$B$5/$D116</f>
        <v>4.0615620788925648</v>
      </c>
      <c r="M116" s="3">
        <f>'IECC Data-SI'!M116*Convert!$B$6/Convert!$B$5/$D116</f>
        <v>54.017204011097959</v>
      </c>
      <c r="N116" s="3">
        <f>'IECC Data-SI'!N116*Convert!$B$6/Convert!$B$5/$D116</f>
        <v>9.1480567664166674</v>
      </c>
      <c r="O116" s="3">
        <f>'IECC Data-SI'!O116*Convert!$B$6/Convert!$B$5/$D116</f>
        <v>1.281412732502348E-2</v>
      </c>
      <c r="P116" s="3">
        <f>'IECC Data-SI'!P116*Convert!$B$6/Convert!$B$5/$D116</f>
        <v>9.1352426390916452</v>
      </c>
      <c r="Q116" s="3">
        <f>'IECC Data-SI'!Q116*Convert!$B$6/Convert!$B$5/$D116</f>
        <v>11.479694256151289</v>
      </c>
      <c r="R116" s="3">
        <f>'IECC Data-SI'!R116*Convert!$B$6/Convert!$B$5/$D116</f>
        <v>0</v>
      </c>
      <c r="S116" s="3">
        <f>'IECC Data-SI'!S116*Convert!$B$6/Convert!$B$5/$D116</f>
        <v>0</v>
      </c>
      <c r="T116" s="3">
        <f>'IECC Data-SI'!T116*Convert!$B$6/Convert!$B$5/$D116</f>
        <v>0</v>
      </c>
      <c r="U116" s="3">
        <f>'IECC Data-SI'!U116*Convert!$B$7/Convert!$B$5/$D116</f>
        <v>28.615714935503927</v>
      </c>
      <c r="V116" s="3">
        <f>'IECC Data-SI'!V116*Convert!$B$6/Convert!$B$5/$D116</f>
        <v>0</v>
      </c>
      <c r="W116" s="3">
        <f>'IECC Data-SI'!W116*Convert!$B$6/Convert!$B$5/$D116</f>
        <v>291.03324616448401</v>
      </c>
      <c r="X116" s="3">
        <f>'IECC Data-SI'!X116*Convert!$B$7/Convert!$B$5/$D116</f>
        <v>0</v>
      </c>
      <c r="Y116" s="3">
        <f t="shared" si="4"/>
        <v>291.03324616448401</v>
      </c>
      <c r="Z116" s="3">
        <f>'IECC Data-SI'!Z116*Convert!$B$6/Convert!$B$5/$D116</f>
        <v>83.603292620609722</v>
      </c>
      <c r="AA116" s="3">
        <f>'IECC Data-SI'!AA116*Convert!$B$7/Convert!$B$5/$D116</f>
        <v>192.65704046261138</v>
      </c>
      <c r="AB116" s="3">
        <f t="shared" si="5"/>
        <v>276.2603330832211</v>
      </c>
    </row>
    <row r="117" spans="1:28" x14ac:dyDescent="0.25">
      <c r="A117" s="93">
        <f>'IECC Data-SI'!A117</f>
        <v>2009</v>
      </c>
      <c r="B117" s="93" t="str">
        <f>'IECC Data-SI'!B117</f>
        <v>High-Rise Apartment</v>
      </c>
      <c r="C117" s="50" t="str">
        <f>'IECC Data-SI'!C117</f>
        <v>0B</v>
      </c>
      <c r="D117" s="93">
        <f>'IECC Data-SI'!D117</f>
        <v>7836.48</v>
      </c>
      <c r="E117" s="3">
        <f>'IECC Data-SI'!E117*Convert!$B$6/Convert!$B$5/$D117</f>
        <v>6.8478520401450083E-2</v>
      </c>
      <c r="F117" s="3">
        <f>'IECC Data-SI'!F117*Convert!$B$7/Convert!$B$5/$D117</f>
        <v>7.3006134273437967E-3</v>
      </c>
      <c r="G117" s="3">
        <f>'IECC Data-SI'!G117*Convert!$B$6/Convert!$B$5/$D117</f>
        <v>173.73561925195438</v>
      </c>
      <c r="H117" s="3">
        <f>'IECC Data-SI'!H117*Convert!$B$6/Convert!$B$5/$D117</f>
        <v>37.540822963031019</v>
      </c>
      <c r="I117" s="3">
        <f>'IECC Data-SI'!I117*Convert!$B$6/Convert!$B$5/$D117</f>
        <v>18.941607782519135</v>
      </c>
      <c r="J117" s="3">
        <f>'IECC Data-SI'!J117*Convert!$B$6/Convert!$B$5/$D117</f>
        <v>127.67539479176591</v>
      </c>
      <c r="K117" s="3">
        <f>'IECC Data-SI'!K117*Convert!$B$7/Convert!$B$5/$D117</f>
        <v>0</v>
      </c>
      <c r="L117" s="3">
        <f>'IECC Data-SI'!L117*Convert!$B$6/Convert!$B$5/$D117</f>
        <v>4.0615620788925648</v>
      </c>
      <c r="M117" s="3">
        <f>'IECC Data-SI'!M117*Convert!$B$6/Convert!$B$5/$D117</f>
        <v>53.494073019178678</v>
      </c>
      <c r="N117" s="3">
        <f>'IECC Data-SI'!N117*Convert!$B$6/Convert!$B$5/$D117</f>
        <v>10.935233889025003</v>
      </c>
      <c r="O117" s="3">
        <f>'IECC Data-SI'!O117*Convert!$B$6/Convert!$B$5/$D117</f>
        <v>1.281412732502348E-2</v>
      </c>
      <c r="P117" s="3">
        <f>'IECC Data-SI'!P117*Convert!$B$6/Convert!$B$5/$D117</f>
        <v>10.922419761699979</v>
      </c>
      <c r="Q117" s="3">
        <f>'IECC Data-SI'!Q117*Convert!$B$6/Convert!$B$5/$D117</f>
        <v>9.262561833317454</v>
      </c>
      <c r="R117" s="3">
        <f>'IECC Data-SI'!R117*Convert!$B$6/Convert!$B$5/$D117</f>
        <v>0</v>
      </c>
      <c r="S117" s="3">
        <f>'IECC Data-SI'!S117*Convert!$B$6/Convert!$B$5/$D117</f>
        <v>0</v>
      </c>
      <c r="T117" s="3">
        <f>'IECC Data-SI'!T117*Convert!$B$6/Convert!$B$5/$D117</f>
        <v>0</v>
      </c>
      <c r="U117" s="3">
        <f>'IECC Data-SI'!U117*Convert!$B$7/Convert!$B$5/$D117</f>
        <v>28.468934181333118</v>
      </c>
      <c r="V117" s="3">
        <f>'IECC Data-SI'!V117*Convert!$B$6/Convert!$B$5/$D117</f>
        <v>0</v>
      </c>
      <c r="W117" s="3">
        <f>'IECC Data-SI'!W117*Convert!$B$6/Convert!$B$5/$D117</f>
        <v>247.48315238655195</v>
      </c>
      <c r="X117" s="3">
        <f>'IECC Data-SI'!X117*Convert!$B$7/Convert!$B$5/$D117</f>
        <v>7.3006134273437967E-3</v>
      </c>
      <c r="Y117" s="3">
        <f t="shared" si="4"/>
        <v>247.49045299997928</v>
      </c>
      <c r="Z117" s="3">
        <f>'IECC Data-SI'!Z117*Convert!$B$6/Convert!$B$5/$D117</f>
        <v>83.195789294286342</v>
      </c>
      <c r="AA117" s="3">
        <f>'IECC Data-SI'!AA117*Convert!$B$7/Convert!$B$5/$D117</f>
        <v>177.61278164572758</v>
      </c>
      <c r="AB117" s="3">
        <f t="shared" si="5"/>
        <v>260.80857094001391</v>
      </c>
    </row>
    <row r="118" spans="1:28" x14ac:dyDescent="0.25">
      <c r="A118" s="93">
        <f>'IECC Data-SI'!A118</f>
        <v>2009</v>
      </c>
      <c r="B118" s="93" t="str">
        <f>'IECC Data-SI'!B118</f>
        <v>High-Rise Apartment</v>
      </c>
      <c r="C118" s="50" t="str">
        <f>'IECC Data-SI'!C118</f>
        <v>1A</v>
      </c>
      <c r="D118" s="93">
        <f>'IECC Data-SI'!D118</f>
        <v>7836.48</v>
      </c>
      <c r="E118" s="3">
        <f>'IECC Data-SI'!E118*Convert!$B$6/Convert!$B$5/$D118</f>
        <v>2.2451973902114777E-3</v>
      </c>
      <c r="F118" s="3">
        <f>'IECC Data-SI'!F118*Convert!$B$7/Convert!$B$5/$D118</f>
        <v>0</v>
      </c>
      <c r="G118" s="3">
        <f>'IECC Data-SI'!G118*Convert!$B$6/Convert!$B$5/$D118</f>
        <v>150.77398554226158</v>
      </c>
      <c r="H118" s="3">
        <f>'IECC Data-SI'!H118*Convert!$B$6/Convert!$B$5/$D118</f>
        <v>37.540822963031019</v>
      </c>
      <c r="I118" s="3">
        <f>'IECC Data-SI'!I118*Convert!$B$6/Convert!$B$5/$D118</f>
        <v>18.943852979909348</v>
      </c>
      <c r="J118" s="3">
        <f>'IECC Data-SI'!J118*Convert!$B$6/Convert!$B$5/$D118</f>
        <v>127.67539479176591</v>
      </c>
      <c r="K118" s="3">
        <f>'IECC Data-SI'!K118*Convert!$B$7/Convert!$B$5/$D118</f>
        <v>0</v>
      </c>
      <c r="L118" s="3">
        <f>'IECC Data-SI'!L118*Convert!$B$6/Convert!$B$5/$D118</f>
        <v>4.0615620788925648</v>
      </c>
      <c r="M118" s="3">
        <f>'IECC Data-SI'!M118*Convert!$B$6/Convert!$B$5/$D118</f>
        <v>42.073876493867999</v>
      </c>
      <c r="N118" s="3">
        <f>'IECC Data-SI'!N118*Convert!$B$6/Convert!$B$5/$D118</f>
        <v>8.1388405395166092</v>
      </c>
      <c r="O118" s="3">
        <f>'IECC Data-SI'!O118*Convert!$B$6/Convert!$B$5/$D118</f>
        <v>1.281412732502348E-2</v>
      </c>
      <c r="P118" s="3">
        <f>'IECC Data-SI'!P118*Convert!$B$6/Convert!$B$5/$D118</f>
        <v>8.1260264121915835</v>
      </c>
      <c r="Q118" s="3">
        <f>'IECC Data-SI'!Q118*Convert!$B$6/Convert!$B$5/$D118</f>
        <v>7.1902446421522583</v>
      </c>
      <c r="R118" s="3">
        <f>'IECC Data-SI'!R118*Convert!$B$6/Convert!$B$5/$D118</f>
        <v>0</v>
      </c>
      <c r="S118" s="3">
        <f>'IECC Data-SI'!S118*Convert!$B$6/Convert!$B$5/$D118</f>
        <v>0</v>
      </c>
      <c r="T118" s="3">
        <f>'IECC Data-SI'!T118*Convert!$B$6/Convert!$B$5/$D118</f>
        <v>0</v>
      </c>
      <c r="U118" s="3">
        <f>'IECC Data-SI'!U118*Convert!$B$7/Convert!$B$5/$D118</f>
        <v>31.28658672147586</v>
      </c>
      <c r="V118" s="3">
        <f>'IECC Data-SI'!V118*Convert!$B$6/Convert!$B$5/$D118</f>
        <v>0</v>
      </c>
      <c r="W118" s="3">
        <f>'IECC Data-SI'!W118*Convert!$B$6/Convert!$B$5/$D118</f>
        <v>208.16637828786364</v>
      </c>
      <c r="X118" s="3">
        <f>'IECC Data-SI'!X118*Convert!$B$7/Convert!$B$5/$D118</f>
        <v>0</v>
      </c>
      <c r="Y118" s="3">
        <f t="shared" si="4"/>
        <v>208.16637828786364</v>
      </c>
      <c r="Z118" s="3">
        <f>'IECC Data-SI'!Z118*Convert!$B$6/Convert!$B$5/$D118</f>
        <v>91.406476150289706</v>
      </c>
      <c r="AA118" s="3">
        <f>'IECC Data-SI'!AA118*Convert!$B$7/Convert!$B$5/$D118</f>
        <v>166.96656605460049</v>
      </c>
      <c r="AB118" s="3">
        <f t="shared" si="5"/>
        <v>258.37304220489023</v>
      </c>
    </row>
    <row r="119" spans="1:28" x14ac:dyDescent="0.25">
      <c r="A119" s="93">
        <f>'IECC Data-SI'!A119</f>
        <v>2009</v>
      </c>
      <c r="B119" s="93" t="str">
        <f>'IECC Data-SI'!B119</f>
        <v>High-Rise Apartment</v>
      </c>
      <c r="C119" s="50" t="str">
        <f>'IECC Data-SI'!C119</f>
        <v>1B</v>
      </c>
      <c r="D119" s="93">
        <f>'IECC Data-SI'!D119</f>
        <v>7836.48</v>
      </c>
      <c r="E119" s="3">
        <f>'IECC Data-SI'!E119*Convert!$B$6/Convert!$B$5/$D119</f>
        <v>1.7636025500111161</v>
      </c>
      <c r="F119" s="3">
        <f>'IECC Data-SI'!F119*Convert!$B$7/Convert!$B$5/$D119</f>
        <v>1.5803906856139494</v>
      </c>
      <c r="G119" s="3">
        <f>'IECC Data-SI'!G119*Convert!$B$6/Convert!$B$5/$D119</f>
        <v>134.63438410272639</v>
      </c>
      <c r="H119" s="3">
        <f>'IECC Data-SI'!H119*Convert!$B$6/Convert!$B$5/$D119</f>
        <v>37.540822963031019</v>
      </c>
      <c r="I119" s="3">
        <f>'IECC Data-SI'!I119*Convert!$B$6/Convert!$B$5/$D119</f>
        <v>18.920278407312129</v>
      </c>
      <c r="J119" s="3">
        <f>'IECC Data-SI'!J119*Convert!$B$6/Convert!$B$5/$D119</f>
        <v>127.67539479176591</v>
      </c>
      <c r="K119" s="3">
        <f>'IECC Data-SI'!K119*Convert!$B$7/Convert!$B$5/$D119</f>
        <v>0</v>
      </c>
      <c r="L119" s="3">
        <f>'IECC Data-SI'!L119*Convert!$B$6/Convert!$B$5/$D119</f>
        <v>4.0615620788925648</v>
      </c>
      <c r="M119" s="3">
        <f>'IECC Data-SI'!M119*Convert!$B$6/Convert!$B$5/$D119</f>
        <v>46.167993934918627</v>
      </c>
      <c r="N119" s="3">
        <f>'IECC Data-SI'!N119*Convert!$B$6/Convert!$B$5/$D119</f>
        <v>9.1772443324894155</v>
      </c>
      <c r="O119" s="3">
        <f>'IECC Data-SI'!O119*Convert!$B$6/Convert!$B$5/$D119</f>
        <v>1.281412732502348E-2</v>
      </c>
      <c r="P119" s="3">
        <f>'IECC Data-SI'!P119*Convert!$B$6/Convert!$B$5/$D119</f>
        <v>9.1644302051643933</v>
      </c>
      <c r="Q119" s="3">
        <f>'IECC Data-SI'!Q119*Convert!$B$6/Convert!$B$5/$D119</f>
        <v>6.948885922704525</v>
      </c>
      <c r="R119" s="3">
        <f>'IECC Data-SI'!R119*Convert!$B$6/Convert!$B$5/$D119</f>
        <v>0</v>
      </c>
      <c r="S119" s="3">
        <f>'IECC Data-SI'!S119*Convert!$B$6/Convert!$B$5/$D119</f>
        <v>0</v>
      </c>
      <c r="T119" s="3">
        <f>'IECC Data-SI'!T119*Convert!$B$6/Convert!$B$5/$D119</f>
        <v>0</v>
      </c>
      <c r="U119" s="3">
        <f>'IECC Data-SI'!U119*Convert!$B$7/Convert!$B$5/$D119</f>
        <v>31.364588012304846</v>
      </c>
      <c r="V119" s="3">
        <f>'IECC Data-SI'!V119*Convert!$B$6/Convert!$B$5/$D119</f>
        <v>0</v>
      </c>
      <c r="W119" s="3">
        <f>'IECC Data-SI'!W119*Convert!$B$6/Convert!$B$5/$D119</f>
        <v>198.67929671552506</v>
      </c>
      <c r="X119" s="3">
        <f>'IECC Data-SI'!X119*Convert!$B$7/Convert!$B$5/$D119</f>
        <v>1.5803906856139494</v>
      </c>
      <c r="Y119" s="3">
        <f t="shared" si="4"/>
        <v>200.25968740113902</v>
      </c>
      <c r="Z119" s="3">
        <f>'IECC Data-SI'!Z119*Convert!$B$6/Convert!$B$5/$D119</f>
        <v>96.251612118366069</v>
      </c>
      <c r="AA119" s="3">
        <f>'IECC Data-SI'!AA119*Convert!$B$7/Convert!$B$5/$D119</f>
        <v>165.36926868526007</v>
      </c>
      <c r="AB119" s="3">
        <f t="shared" si="5"/>
        <v>261.62088080362616</v>
      </c>
    </row>
    <row r="120" spans="1:28" x14ac:dyDescent="0.25">
      <c r="A120" s="93">
        <f>'IECC Data-SI'!A120</f>
        <v>2009</v>
      </c>
      <c r="B120" s="93" t="str">
        <f>'IECC Data-SI'!B120</f>
        <v>High-Rise Apartment</v>
      </c>
      <c r="C120" s="50" t="str">
        <f>'IECC Data-SI'!C120</f>
        <v>2A</v>
      </c>
      <c r="D120" s="93">
        <f>'IECC Data-SI'!D120</f>
        <v>7836.48</v>
      </c>
      <c r="E120" s="3">
        <f>'IECC Data-SI'!E120*Convert!$B$6/Convert!$B$5/$D120</f>
        <v>3.9616507950281528</v>
      </c>
      <c r="F120" s="3">
        <f>'IECC Data-SI'!F120*Convert!$B$7/Convert!$B$5/$D120</f>
        <v>4.4091862673036886</v>
      </c>
      <c r="G120" s="3">
        <f>'IECC Data-SI'!G120*Convert!$B$6/Convert!$B$5/$D120</f>
        <v>109.33100951504304</v>
      </c>
      <c r="H120" s="3">
        <f>'IECC Data-SI'!H120*Convert!$B$6/Convert!$B$5/$D120</f>
        <v>37.540822963031019</v>
      </c>
      <c r="I120" s="3">
        <f>'IECC Data-SI'!I120*Convert!$B$6/Convert!$B$5/$D120</f>
        <v>18.913542815141493</v>
      </c>
      <c r="J120" s="3">
        <f>'IECC Data-SI'!J120*Convert!$B$6/Convert!$B$5/$D120</f>
        <v>127.67539479176591</v>
      </c>
      <c r="K120" s="3">
        <f>'IECC Data-SI'!K120*Convert!$B$7/Convert!$B$5/$D120</f>
        <v>0</v>
      </c>
      <c r="L120" s="3">
        <f>'IECC Data-SI'!L120*Convert!$B$6/Convert!$B$5/$D120</f>
        <v>4.0615620788925648</v>
      </c>
      <c r="M120" s="3">
        <f>'IECC Data-SI'!M120*Convert!$B$6/Convert!$B$5/$D120</f>
        <v>33.762155755305102</v>
      </c>
      <c r="N120" s="3">
        <f>'IECC Data-SI'!N120*Convert!$B$6/Convert!$B$5/$D120</f>
        <v>7.3822090190153409</v>
      </c>
      <c r="O120" s="3">
        <f>'IECC Data-SI'!O120*Convert!$B$6/Convert!$B$5/$D120</f>
        <v>1.281412732502348E-2</v>
      </c>
      <c r="P120" s="3">
        <f>'IECC Data-SI'!P120*Convert!$B$6/Convert!$B$5/$D120</f>
        <v>7.3693948916903169</v>
      </c>
      <c r="Q120" s="3">
        <f>'IECC Data-SI'!Q120*Convert!$B$6/Convert!$B$5/$D120</f>
        <v>5.4794042308111122</v>
      </c>
      <c r="R120" s="3">
        <f>'IECC Data-SI'!R120*Convert!$B$6/Convert!$B$5/$D120</f>
        <v>0</v>
      </c>
      <c r="S120" s="3">
        <f>'IECC Data-SI'!S120*Convert!$B$6/Convert!$B$5/$D120</f>
        <v>0</v>
      </c>
      <c r="T120" s="3">
        <f>'IECC Data-SI'!T120*Convert!$B$6/Convert!$B$5/$D120</f>
        <v>0</v>
      </c>
      <c r="U120" s="3">
        <f>'IECC Data-SI'!U120*Convert!$B$7/Convert!$B$5/$D120</f>
        <v>34.343622533473081</v>
      </c>
      <c r="V120" s="3">
        <f>'IECC Data-SI'!V120*Convert!$B$6/Convert!$B$5/$D120</f>
        <v>0</v>
      </c>
      <c r="W120" s="3">
        <f>'IECC Data-SI'!W120*Convert!$B$6/Convert!$B$5/$D120</f>
        <v>159.9036151878777</v>
      </c>
      <c r="X120" s="3">
        <f>'IECC Data-SI'!X120*Convert!$B$7/Convert!$B$5/$D120</f>
        <v>4.4091862673036886</v>
      </c>
      <c r="Y120" s="3">
        <f t="shared" si="4"/>
        <v>164.31280145518139</v>
      </c>
      <c r="Z120" s="3">
        <f>'IECC Data-SI'!Z120*Convert!$B$6/Convert!$B$5/$D120</f>
        <v>113.21969139488931</v>
      </c>
      <c r="AA120" s="3">
        <f>'IECC Data-SI'!AA120*Convert!$B$7/Convert!$B$5/$D120</f>
        <v>157.90343084877114</v>
      </c>
      <c r="AB120" s="3">
        <f t="shared" si="5"/>
        <v>271.12312224366042</v>
      </c>
    </row>
    <row r="121" spans="1:28" x14ac:dyDescent="0.25">
      <c r="A121" s="93">
        <f>'IECC Data-SI'!A121</f>
        <v>2009</v>
      </c>
      <c r="B121" s="93" t="str">
        <f>'IECC Data-SI'!B121</f>
        <v>High-Rise Apartment</v>
      </c>
      <c r="C121" s="50" t="str">
        <f>'IECC Data-SI'!C121</f>
        <v>2B</v>
      </c>
      <c r="D121" s="93">
        <f>'IECC Data-SI'!D121</f>
        <v>7836.48</v>
      </c>
      <c r="E121" s="3">
        <f>'IECC Data-SI'!E121*Convert!$B$6/Convert!$B$5/$D121</f>
        <v>3.5215921065467035</v>
      </c>
      <c r="F121" s="3">
        <f>'IECC Data-SI'!F121*Convert!$B$7/Convert!$B$5/$D121</f>
        <v>3.3859476590396604</v>
      </c>
      <c r="G121" s="3">
        <f>'IECC Data-SI'!G121*Convert!$B$6/Convert!$B$5/$D121</f>
        <v>84.434015654987959</v>
      </c>
      <c r="H121" s="3">
        <f>'IECC Data-SI'!H121*Convert!$B$6/Convert!$B$5/$D121</f>
        <v>37.540822963031019</v>
      </c>
      <c r="I121" s="3">
        <f>'IECC Data-SI'!I121*Convert!$B$6/Convert!$B$5/$D121</f>
        <v>18.92701399948276</v>
      </c>
      <c r="J121" s="3">
        <f>'IECC Data-SI'!J121*Convert!$B$6/Convert!$B$5/$D121</f>
        <v>127.67539479176591</v>
      </c>
      <c r="K121" s="3">
        <f>'IECC Data-SI'!K121*Convert!$B$7/Convert!$B$5/$D121</f>
        <v>0</v>
      </c>
      <c r="L121" s="3">
        <f>'IECC Data-SI'!L121*Convert!$B$6/Convert!$B$5/$D121</f>
        <v>4.0615620788925648</v>
      </c>
      <c r="M121" s="3">
        <f>'IECC Data-SI'!M121*Convert!$B$6/Convert!$B$5/$D121</f>
        <v>35.358491099745464</v>
      </c>
      <c r="N121" s="3">
        <f>'IECC Data-SI'!N121*Convert!$B$6/Convert!$B$5/$D121</f>
        <v>7.553966619366518</v>
      </c>
      <c r="O121" s="3">
        <f>'IECC Data-SI'!O121*Convert!$B$6/Convert!$B$5/$D121</f>
        <v>1.281412732502348E-2</v>
      </c>
      <c r="P121" s="3">
        <f>'IECC Data-SI'!P121*Convert!$B$6/Convert!$B$5/$D121</f>
        <v>7.5411524920414958</v>
      </c>
      <c r="Q121" s="3">
        <f>'IECC Data-SI'!Q121*Convert!$B$6/Convert!$B$5/$D121</f>
        <v>3.2476780249409032</v>
      </c>
      <c r="R121" s="3">
        <f>'IECC Data-SI'!R121*Convert!$B$6/Convert!$B$5/$D121</f>
        <v>0</v>
      </c>
      <c r="S121" s="3">
        <f>'IECC Data-SI'!S121*Convert!$B$6/Convert!$B$5/$D121</f>
        <v>0</v>
      </c>
      <c r="T121" s="3">
        <f>'IECC Data-SI'!T121*Convert!$B$6/Convert!$B$5/$D121</f>
        <v>0</v>
      </c>
      <c r="U121" s="3">
        <f>'IECC Data-SI'!U121*Convert!$B$7/Convert!$B$5/$D121</f>
        <v>34.536128182267774</v>
      </c>
      <c r="V121" s="3">
        <f>'IECC Data-SI'!V121*Convert!$B$6/Convert!$B$5/$D121</f>
        <v>0</v>
      </c>
      <c r="W121" s="3">
        <f>'IECC Data-SI'!W121*Convert!$B$6/Convert!$B$5/$D121</f>
        <v>134.10292937826253</v>
      </c>
      <c r="X121" s="3">
        <f>'IECC Data-SI'!X121*Convert!$B$7/Convert!$B$5/$D121</f>
        <v>3.3859476590396604</v>
      </c>
      <c r="Y121" s="3">
        <f t="shared" si="4"/>
        <v>137.48887703730219</v>
      </c>
      <c r="Z121" s="3">
        <f>'IECC Data-SI'!Z121*Convert!$B$6/Convert!$B$5/$D121</f>
        <v>110.79263301607071</v>
      </c>
      <c r="AA121" s="3">
        <f>'IECC Data-SI'!AA121*Convert!$B$7/Convert!$B$5/$D121</f>
        <v>148.24587201283117</v>
      </c>
      <c r="AB121" s="3">
        <f t="shared" si="5"/>
        <v>259.03850502890191</v>
      </c>
    </row>
    <row r="122" spans="1:28" x14ac:dyDescent="0.25">
      <c r="A122" s="93">
        <f>'IECC Data-SI'!A122</f>
        <v>2009</v>
      </c>
      <c r="B122" s="93" t="str">
        <f>'IECC Data-SI'!B122</f>
        <v>High-Rise Apartment</v>
      </c>
      <c r="C122" s="50" t="str">
        <f>'IECC Data-SI'!C122</f>
        <v>3A</v>
      </c>
      <c r="D122" s="93">
        <f>'IECC Data-SI'!D122</f>
        <v>7836.48</v>
      </c>
      <c r="E122" s="3">
        <f>'IECC Data-SI'!E122*Convert!$B$6/Convert!$B$5/$D122</f>
        <v>21.881693765001064</v>
      </c>
      <c r="F122" s="3">
        <f>'IECC Data-SI'!F122*Convert!$B$7/Convert!$B$5/$D122</f>
        <v>26.767891252762016</v>
      </c>
      <c r="G122" s="3">
        <f>'IECC Data-SI'!G122*Convert!$B$6/Convert!$B$5/$D122</f>
        <v>54.855785236341944</v>
      </c>
      <c r="H122" s="3">
        <f>'IECC Data-SI'!H122*Convert!$B$6/Convert!$B$5/$D122</f>
        <v>37.540822963031019</v>
      </c>
      <c r="I122" s="3">
        <f>'IECC Data-SI'!I122*Convert!$B$6/Convert!$B$5/$D122</f>
        <v>18.923646203397443</v>
      </c>
      <c r="J122" s="3">
        <f>'IECC Data-SI'!J122*Convert!$B$6/Convert!$B$5/$D122</f>
        <v>127.67539479176591</v>
      </c>
      <c r="K122" s="3">
        <f>'IECC Data-SI'!K122*Convert!$B$7/Convert!$B$5/$D122</f>
        <v>0</v>
      </c>
      <c r="L122" s="3">
        <f>'IECC Data-SI'!L122*Convert!$B$6/Convert!$B$5/$D122</f>
        <v>4.0615620788925648</v>
      </c>
      <c r="M122" s="3">
        <f>'IECC Data-SI'!M122*Convert!$B$6/Convert!$B$5/$D122</f>
        <v>27.727065170416648</v>
      </c>
      <c r="N122" s="3">
        <f>'IECC Data-SI'!N122*Convert!$B$6/Convert!$B$5/$D122</f>
        <v>6.8220322701575764</v>
      </c>
      <c r="O122" s="3">
        <f>'IECC Data-SI'!O122*Convert!$B$6/Convert!$B$5/$D122</f>
        <v>1.281412732502348E-2</v>
      </c>
      <c r="P122" s="3">
        <f>'IECC Data-SI'!P122*Convert!$B$6/Convert!$B$5/$D122</f>
        <v>6.8092181428325533</v>
      </c>
      <c r="Q122" s="3">
        <f>'IECC Data-SI'!Q122*Convert!$B$6/Convert!$B$5/$D122</f>
        <v>2.5853447948285169</v>
      </c>
      <c r="R122" s="3">
        <f>'IECC Data-SI'!R122*Convert!$B$6/Convert!$B$5/$D122</f>
        <v>0</v>
      </c>
      <c r="S122" s="3">
        <f>'IECC Data-SI'!S122*Convert!$B$6/Convert!$B$5/$D122</f>
        <v>0</v>
      </c>
      <c r="T122" s="3">
        <f>'IECC Data-SI'!T122*Convert!$B$6/Convert!$B$5/$D122</f>
        <v>0</v>
      </c>
      <c r="U122" s="3">
        <f>'IECC Data-SI'!U122*Convert!$B$7/Convert!$B$5/$D122</f>
        <v>39.577778118066618</v>
      </c>
      <c r="V122" s="3">
        <f>'IECC Data-SI'!V122*Convert!$B$6/Convert!$B$5/$D122</f>
        <v>0</v>
      </c>
      <c r="W122" s="3">
        <f>'IECC Data-SI'!W122*Convert!$B$6/Convert!$B$5/$D122</f>
        <v>113.85910710942072</v>
      </c>
      <c r="X122" s="3">
        <f>'IECC Data-SI'!X122*Convert!$B$7/Convert!$B$5/$D122</f>
        <v>26.767891252762016</v>
      </c>
      <c r="Y122" s="3">
        <f t="shared" si="4"/>
        <v>140.62699836218275</v>
      </c>
      <c r="Z122" s="3">
        <f>'IECC Data-SI'!Z122*Convert!$B$6/Convert!$B$5/$D122</f>
        <v>193.83574888782266</v>
      </c>
      <c r="AA122" s="3">
        <f>'IECC Data-SI'!AA122*Convert!$B$7/Convert!$B$5/$D122</f>
        <v>169.73964642855526</v>
      </c>
      <c r="AB122" s="3">
        <f t="shared" si="5"/>
        <v>363.57539531637792</v>
      </c>
    </row>
    <row r="123" spans="1:28" x14ac:dyDescent="0.25">
      <c r="A123" s="93">
        <f>'IECC Data-SI'!A123</f>
        <v>2009</v>
      </c>
      <c r="B123" s="93" t="str">
        <f>'IECC Data-SI'!B123</f>
        <v>High-Rise Apartment</v>
      </c>
      <c r="C123" s="50" t="str">
        <f>'IECC Data-SI'!C123</f>
        <v>3B</v>
      </c>
      <c r="D123" s="93">
        <f>'IECC Data-SI'!D123</f>
        <v>7836.48</v>
      </c>
      <c r="E123" s="3">
        <f>'IECC Data-SI'!E123*Convert!$B$6/Convert!$B$5/$D123</f>
        <v>9.850803549552861</v>
      </c>
      <c r="F123" s="3">
        <f>'IECC Data-SI'!F123*Convert!$B$7/Convert!$B$5/$D123</f>
        <v>11.425844256605009</v>
      </c>
      <c r="G123" s="3">
        <f>'IECC Data-SI'!G123*Convert!$B$6/Convert!$B$5/$D123</f>
        <v>58.076520892600314</v>
      </c>
      <c r="H123" s="3">
        <f>'IECC Data-SI'!H123*Convert!$B$6/Convert!$B$5/$D123</f>
        <v>37.540822963031019</v>
      </c>
      <c r="I123" s="3">
        <f>'IECC Data-SI'!I123*Convert!$B$6/Convert!$B$5/$D123</f>
        <v>18.922523604702342</v>
      </c>
      <c r="J123" s="3">
        <f>'IECC Data-SI'!J123*Convert!$B$6/Convert!$B$5/$D123</f>
        <v>127.67539479176591</v>
      </c>
      <c r="K123" s="3">
        <f>'IECC Data-SI'!K123*Convert!$B$7/Convert!$B$5/$D123</f>
        <v>0</v>
      </c>
      <c r="L123" s="3">
        <f>'IECC Data-SI'!L123*Convert!$B$6/Convert!$B$5/$D123</f>
        <v>4.0615620788925648</v>
      </c>
      <c r="M123" s="3">
        <f>'IECC Data-SI'!M123*Convert!$B$6/Convert!$B$5/$D123</f>
        <v>30.722158488958762</v>
      </c>
      <c r="N123" s="3">
        <f>'IECC Data-SI'!N123*Convert!$B$6/Convert!$B$5/$D123</f>
        <v>6.3763605882005976</v>
      </c>
      <c r="O123" s="3">
        <f>'IECC Data-SI'!O123*Convert!$B$6/Convert!$B$5/$D123</f>
        <v>1.281412732502348E-2</v>
      </c>
      <c r="P123" s="3">
        <f>'IECC Data-SI'!P123*Convert!$B$6/Convert!$B$5/$D123</f>
        <v>6.3635464608755736</v>
      </c>
      <c r="Q123" s="3">
        <f>'IECC Data-SI'!Q123*Convert!$B$6/Convert!$B$5/$D123</f>
        <v>2.2799979497597556</v>
      </c>
      <c r="R123" s="3">
        <f>'IECC Data-SI'!R123*Convert!$B$6/Convert!$B$5/$D123</f>
        <v>0</v>
      </c>
      <c r="S123" s="3">
        <f>'IECC Data-SI'!S123*Convert!$B$6/Convert!$B$5/$D123</f>
        <v>0</v>
      </c>
      <c r="T123" s="3">
        <f>'IECC Data-SI'!T123*Convert!$B$6/Convert!$B$5/$D123</f>
        <v>0</v>
      </c>
      <c r="U123" s="3">
        <f>'IECC Data-SI'!U123*Convert!$B$7/Convert!$B$5/$D123</f>
        <v>38.240613132426809</v>
      </c>
      <c r="V123" s="3">
        <f>'IECC Data-SI'!V123*Convert!$B$6/Convert!$B$5/$D123</f>
        <v>0</v>
      </c>
      <c r="W123" s="3">
        <f>'IECC Data-SI'!W123*Convert!$B$6/Convert!$B$5/$D123</f>
        <v>107.29302734174726</v>
      </c>
      <c r="X123" s="3">
        <f>'IECC Data-SI'!X123*Convert!$B$7/Convert!$B$5/$D123</f>
        <v>11.425844256605009</v>
      </c>
      <c r="Y123" s="3">
        <f t="shared" si="4"/>
        <v>118.71887159835227</v>
      </c>
      <c r="Z123" s="3">
        <f>'IECC Data-SI'!Z123*Convert!$B$6/Convert!$B$5/$D123</f>
        <v>145.10486213197763</v>
      </c>
      <c r="AA123" s="3">
        <f>'IECC Data-SI'!AA123*Convert!$B$7/Convert!$B$5/$D123</f>
        <v>150.81222975394851</v>
      </c>
      <c r="AB123" s="3">
        <f t="shared" si="5"/>
        <v>295.91709188592614</v>
      </c>
    </row>
    <row r="124" spans="1:28" x14ac:dyDescent="0.25">
      <c r="A124" s="93">
        <f>'IECC Data-SI'!A124</f>
        <v>2009</v>
      </c>
      <c r="B124" s="93" t="str">
        <f>'IECC Data-SI'!B124</f>
        <v>High-Rise Apartment</v>
      </c>
      <c r="C124" s="50" t="str">
        <f>'IECC Data-SI'!C124</f>
        <v>3C</v>
      </c>
      <c r="D124" s="93">
        <f>'IECC Data-SI'!D124</f>
        <v>7836.48</v>
      </c>
      <c r="E124" s="3">
        <f>'IECC Data-SI'!E124*Convert!$B$6/Convert!$B$5/$D124</f>
        <v>4.3579281344004794</v>
      </c>
      <c r="F124" s="3">
        <f>'IECC Data-SI'!F124*Convert!$B$7/Convert!$B$5/$D124</f>
        <v>4.7480884274572261</v>
      </c>
      <c r="G124" s="3">
        <f>'IECC Data-SI'!G124*Convert!$B$6/Convert!$B$5/$D124</f>
        <v>10.68601697871153</v>
      </c>
      <c r="H124" s="3">
        <f>'IECC Data-SI'!H124*Convert!$B$6/Convert!$B$5/$D124</f>
        <v>37.540822963031019</v>
      </c>
      <c r="I124" s="3">
        <f>'IECC Data-SI'!I124*Convert!$B$6/Convert!$B$5/$D124</f>
        <v>18.920278407312129</v>
      </c>
      <c r="J124" s="3">
        <f>'IECC Data-SI'!J124*Convert!$B$6/Convert!$B$5/$D124</f>
        <v>127.67539479176591</v>
      </c>
      <c r="K124" s="3">
        <f>'IECC Data-SI'!K124*Convert!$B$7/Convert!$B$5/$D124</f>
        <v>0</v>
      </c>
      <c r="L124" s="3">
        <f>'IECC Data-SI'!L124*Convert!$B$6/Convert!$B$5/$D124</f>
        <v>4.0615620788925648</v>
      </c>
      <c r="M124" s="3">
        <f>'IECC Data-SI'!M124*Convert!$B$6/Convert!$B$5/$D124</f>
        <v>15.736588507992252</v>
      </c>
      <c r="N124" s="3">
        <f>'IECC Data-SI'!N124*Convert!$B$6/Convert!$B$5/$D124</f>
        <v>3.8235711555301477</v>
      </c>
      <c r="O124" s="3">
        <f>'IECC Data-SI'!O124*Convert!$B$6/Convert!$B$5/$D124</f>
        <v>1.281412732502348E-2</v>
      </c>
      <c r="P124" s="3">
        <f>'IECC Data-SI'!P124*Convert!$B$6/Convert!$B$5/$D124</f>
        <v>3.8107570282051237</v>
      </c>
      <c r="Q124" s="3">
        <f>'IECC Data-SI'!Q124*Convert!$B$6/Convert!$B$5/$D124</f>
        <v>0.49618862323673668</v>
      </c>
      <c r="R124" s="3">
        <f>'IECC Data-SI'!R124*Convert!$B$6/Convert!$B$5/$D124</f>
        <v>0</v>
      </c>
      <c r="S124" s="3">
        <f>'IECC Data-SI'!S124*Convert!$B$6/Convert!$B$5/$D124</f>
        <v>0</v>
      </c>
      <c r="T124" s="3">
        <f>'IECC Data-SI'!T124*Convert!$B$6/Convert!$B$5/$D124</f>
        <v>0</v>
      </c>
      <c r="U124" s="3">
        <f>'IECC Data-SI'!U124*Convert!$B$7/Convert!$B$5/$D124</f>
        <v>40.174891447860944</v>
      </c>
      <c r="V124" s="3">
        <f>'IECC Data-SI'!V124*Convert!$B$6/Convert!$B$5/$D124</f>
        <v>0</v>
      </c>
      <c r="W124" s="3">
        <f>'IECC Data-SI'!W124*Convert!$B$6/Convert!$B$5/$D124</f>
        <v>35.087479272546126</v>
      </c>
      <c r="X124" s="3">
        <f>'IECC Data-SI'!X124*Convert!$B$7/Convert!$B$5/$D124</f>
        <v>4.7480884274572261</v>
      </c>
      <c r="Y124" s="3">
        <f t="shared" si="4"/>
        <v>39.835567700003352</v>
      </c>
      <c r="Z124" s="3">
        <f>'IECC Data-SI'!Z124*Convert!$B$6/Convert!$B$5/$D124</f>
        <v>131.24638124089728</v>
      </c>
      <c r="AA124" s="3">
        <f>'IECC Data-SI'!AA124*Convert!$B$7/Convert!$B$5/$D124</f>
        <v>121.35348608899236</v>
      </c>
      <c r="AB124" s="3">
        <f t="shared" si="5"/>
        <v>252.59986732988963</v>
      </c>
    </row>
    <row r="125" spans="1:28" x14ac:dyDescent="0.25">
      <c r="A125" s="93">
        <f>'IECC Data-SI'!A125</f>
        <v>2009</v>
      </c>
      <c r="B125" s="93" t="str">
        <f>'IECC Data-SI'!B125</f>
        <v>High-Rise Apartment</v>
      </c>
      <c r="C125" s="50" t="str">
        <f>'IECC Data-SI'!C125</f>
        <v>4A</v>
      </c>
      <c r="D125" s="93">
        <f>'IECC Data-SI'!D125</f>
        <v>7836.48</v>
      </c>
      <c r="E125" s="3">
        <f>'IECC Data-SI'!E125*Convert!$B$6/Convert!$B$5/$D125</f>
        <v>39.938693775776876</v>
      </c>
      <c r="F125" s="3">
        <f>'IECC Data-SI'!F125*Convert!$B$7/Convert!$B$5/$D125</f>
        <v>49.478178411168749</v>
      </c>
      <c r="G125" s="3">
        <f>'IECC Data-SI'!G125*Convert!$B$6/Convert!$B$5/$D125</f>
        <v>40.105960981347636</v>
      </c>
      <c r="H125" s="3">
        <f>'IECC Data-SI'!H125*Convert!$B$6/Convert!$B$5/$D125</f>
        <v>37.540822963031019</v>
      </c>
      <c r="I125" s="3">
        <f>'IECC Data-SI'!I125*Convert!$B$6/Convert!$B$5/$D125</f>
        <v>18.894458637324696</v>
      </c>
      <c r="J125" s="3">
        <f>'IECC Data-SI'!J125*Convert!$B$6/Convert!$B$5/$D125</f>
        <v>127.67539479176591</v>
      </c>
      <c r="K125" s="3">
        <f>'IECC Data-SI'!K125*Convert!$B$7/Convert!$B$5/$D125</f>
        <v>0</v>
      </c>
      <c r="L125" s="3">
        <f>'IECC Data-SI'!L125*Convert!$B$6/Convert!$B$5/$D125</f>
        <v>4.0615620788925648</v>
      </c>
      <c r="M125" s="3">
        <f>'IECC Data-SI'!M125*Convert!$B$6/Convert!$B$5/$D125</f>
        <v>28.225498991043601</v>
      </c>
      <c r="N125" s="3">
        <f>'IECC Data-SI'!N125*Convert!$B$6/Convert!$B$5/$D125</f>
        <v>7.355266650332803</v>
      </c>
      <c r="O125" s="3">
        <f>'IECC Data-SI'!O125*Convert!$B$6/Convert!$B$5/$D125</f>
        <v>1.281412732502348E-2</v>
      </c>
      <c r="P125" s="3">
        <f>'IECC Data-SI'!P125*Convert!$B$6/Convert!$B$5/$D125</f>
        <v>7.3424525230077791</v>
      </c>
      <c r="Q125" s="3">
        <f>'IECC Data-SI'!Q125*Convert!$B$6/Convert!$B$5/$D125</f>
        <v>1.8960691960335934</v>
      </c>
      <c r="R125" s="3">
        <f>'IECC Data-SI'!R125*Convert!$B$6/Convert!$B$5/$D125</f>
        <v>0</v>
      </c>
      <c r="S125" s="3">
        <f>'IECC Data-SI'!S125*Convert!$B$6/Convert!$B$5/$D125</f>
        <v>0</v>
      </c>
      <c r="T125" s="3">
        <f>'IECC Data-SI'!T125*Convert!$B$6/Convert!$B$5/$D125</f>
        <v>0</v>
      </c>
      <c r="U125" s="3">
        <f>'IECC Data-SI'!U125*Convert!$B$7/Convert!$B$5/$D125</f>
        <v>43.698782276396209</v>
      </c>
      <c r="V125" s="3">
        <f>'IECC Data-SI'!V125*Convert!$B$6/Convert!$B$5/$D125</f>
        <v>0</v>
      </c>
      <c r="W125" s="3">
        <f>'IECC Data-SI'!W125*Convert!$B$6/Convert!$B$5/$D125</f>
        <v>117.5086754672095</v>
      </c>
      <c r="X125" s="3">
        <f>'IECC Data-SI'!X125*Convert!$B$7/Convert!$B$5/$D125</f>
        <v>49.478178411168749</v>
      </c>
      <c r="Y125" s="3">
        <f t="shared" si="4"/>
        <v>166.98685387837824</v>
      </c>
      <c r="Z125" s="3">
        <f>'IECC Data-SI'!Z125*Convert!$B$6/Convert!$B$5/$D125</f>
        <v>272.22457056966618</v>
      </c>
      <c r="AA125" s="3">
        <f>'IECC Data-SI'!AA125*Convert!$B$7/Convert!$B$5/$D125</f>
        <v>197.81012081388016</v>
      </c>
      <c r="AB125" s="3">
        <f t="shared" si="5"/>
        <v>470.03469138354637</v>
      </c>
    </row>
    <row r="126" spans="1:28" x14ac:dyDescent="0.25">
      <c r="A126" s="93">
        <f>'IECC Data-SI'!A126</f>
        <v>2009</v>
      </c>
      <c r="B126" s="93" t="str">
        <f>'IECC Data-SI'!B126</f>
        <v>High-Rise Apartment</v>
      </c>
      <c r="C126" s="50" t="str">
        <f>'IECC Data-SI'!C126</f>
        <v>4B</v>
      </c>
      <c r="D126" s="93">
        <f>'IECC Data-SI'!D126</f>
        <v>7836.48</v>
      </c>
      <c r="E126" s="3">
        <f>'IECC Data-SI'!E126*Convert!$B$6/Convert!$B$5/$D126</f>
        <v>15.09670725178198</v>
      </c>
      <c r="F126" s="3">
        <f>'IECC Data-SI'!F126*Convert!$B$7/Convert!$B$5/$D126</f>
        <v>17.672863893539503</v>
      </c>
      <c r="G126" s="3">
        <f>'IECC Data-SI'!G126*Convert!$B$6/Convert!$B$5/$D126</f>
        <v>42.574555511885158</v>
      </c>
      <c r="H126" s="3">
        <f>'IECC Data-SI'!H126*Convert!$B$6/Convert!$B$5/$D126</f>
        <v>37.540822963031019</v>
      </c>
      <c r="I126" s="3">
        <f>'IECC Data-SI'!I126*Convert!$B$6/Convert!$B$5/$D126</f>
        <v>18.909052420361071</v>
      </c>
      <c r="J126" s="3">
        <f>'IECC Data-SI'!J126*Convert!$B$6/Convert!$B$5/$D126</f>
        <v>127.67539479176591</v>
      </c>
      <c r="K126" s="3">
        <f>'IECC Data-SI'!K126*Convert!$B$7/Convert!$B$5/$D126</f>
        <v>0</v>
      </c>
      <c r="L126" s="3">
        <f>'IECC Data-SI'!L126*Convert!$B$6/Convert!$B$5/$D126</f>
        <v>4.0615620788925648</v>
      </c>
      <c r="M126" s="3">
        <f>'IECC Data-SI'!M126*Convert!$B$6/Convert!$B$5/$D126</f>
        <v>28.869870642034297</v>
      </c>
      <c r="N126" s="3">
        <f>'IECC Data-SI'!N126*Convert!$B$6/Convert!$B$5/$D126</f>
        <v>6.2932882847627738</v>
      </c>
      <c r="O126" s="3">
        <f>'IECC Data-SI'!O126*Convert!$B$6/Convert!$B$5/$D126</f>
        <v>1.281412732502348E-2</v>
      </c>
      <c r="P126" s="3">
        <f>'IECC Data-SI'!P126*Convert!$B$6/Convert!$B$5/$D126</f>
        <v>6.2804741574377498</v>
      </c>
      <c r="Q126" s="3">
        <f>'IECC Data-SI'!Q126*Convert!$B$6/Convert!$B$5/$D126</f>
        <v>1.5794963640137749</v>
      </c>
      <c r="R126" s="3">
        <f>'IECC Data-SI'!R126*Convert!$B$6/Convert!$B$5/$D126</f>
        <v>0</v>
      </c>
      <c r="S126" s="3">
        <f>'IECC Data-SI'!S126*Convert!$B$6/Convert!$B$5/$D126</f>
        <v>0</v>
      </c>
      <c r="T126" s="3">
        <f>'IECC Data-SI'!T126*Convert!$B$6/Convert!$B$5/$D126</f>
        <v>0</v>
      </c>
      <c r="U126" s="3">
        <f>'IECC Data-SI'!U126*Convert!$B$7/Convert!$B$5/$D126</f>
        <v>42.536832013012649</v>
      </c>
      <c r="V126" s="3">
        <f>'IECC Data-SI'!V126*Convert!$B$6/Convert!$B$5/$D126</f>
        <v>0</v>
      </c>
      <c r="W126" s="3">
        <f>'IECC Data-SI'!W126*Convert!$B$6/Convert!$B$5/$D126</f>
        <v>94.401103927152946</v>
      </c>
      <c r="X126" s="3">
        <f>'IECC Data-SI'!X126*Convert!$B$7/Convert!$B$5/$D126</f>
        <v>17.672863893539503</v>
      </c>
      <c r="Y126" s="3">
        <f t="shared" si="4"/>
        <v>112.07396782069245</v>
      </c>
      <c r="Z126" s="3">
        <f>'IECC Data-SI'!Z126*Convert!$B$6/Convert!$B$5/$D126</f>
        <v>175.90784772698399</v>
      </c>
      <c r="AA126" s="3">
        <f>'IECC Data-SI'!AA126*Convert!$B$7/Convert!$B$5/$D126</f>
        <v>156.93821290511389</v>
      </c>
      <c r="AB126" s="3">
        <f t="shared" si="5"/>
        <v>332.84606063209787</v>
      </c>
    </row>
    <row r="127" spans="1:28" x14ac:dyDescent="0.25">
      <c r="A127" s="93">
        <f>'IECC Data-SI'!A127</f>
        <v>2009</v>
      </c>
      <c r="B127" s="93" t="str">
        <f>'IECC Data-SI'!B127</f>
        <v>High-Rise Apartment</v>
      </c>
      <c r="C127" s="50" t="str">
        <f>'IECC Data-SI'!C127</f>
        <v>4C</v>
      </c>
      <c r="D127" s="93">
        <f>'IECC Data-SI'!D127</f>
        <v>7836.48</v>
      </c>
      <c r="E127" s="3">
        <f>'IECC Data-SI'!E127*Convert!$B$6/Convert!$B$5/$D127</f>
        <v>25.231528271196591</v>
      </c>
      <c r="F127" s="3">
        <f>'IECC Data-SI'!F127*Convert!$B$7/Convert!$B$5/$D127</f>
        <v>30.866609327997608</v>
      </c>
      <c r="G127" s="3">
        <f>'IECC Data-SI'!G127*Convert!$B$6/Convert!$B$5/$D127</f>
        <v>7.217187010834798</v>
      </c>
      <c r="H127" s="3">
        <f>'IECC Data-SI'!H127*Convert!$B$6/Convert!$B$5/$D127</f>
        <v>37.540822963031019</v>
      </c>
      <c r="I127" s="3">
        <f>'IECC Data-SI'!I127*Convert!$B$6/Convert!$B$5/$D127</f>
        <v>18.873129262117686</v>
      </c>
      <c r="J127" s="3">
        <f>'IECC Data-SI'!J127*Convert!$B$6/Convert!$B$5/$D127</f>
        <v>127.67539479176591</v>
      </c>
      <c r="K127" s="3">
        <f>'IECC Data-SI'!K127*Convert!$B$7/Convert!$B$5/$D127</f>
        <v>0</v>
      </c>
      <c r="L127" s="3">
        <f>'IECC Data-SI'!L127*Convert!$B$6/Convert!$B$5/$D127</f>
        <v>4.0615620788925648</v>
      </c>
      <c r="M127" s="3">
        <f>'IECC Data-SI'!M127*Convert!$B$6/Convert!$B$5/$D127</f>
        <v>20.606421647360946</v>
      </c>
      <c r="N127" s="3">
        <f>'IECC Data-SI'!N127*Convert!$B$6/Convert!$B$5/$D127</f>
        <v>5.3424471900082127</v>
      </c>
      <c r="O127" s="3">
        <f>'IECC Data-SI'!O127*Convert!$B$6/Convert!$B$5/$D127</f>
        <v>1.281412732502348E-2</v>
      </c>
      <c r="P127" s="3">
        <f>'IECC Data-SI'!P127*Convert!$B$6/Convert!$B$5/$D127</f>
        <v>5.3296330626831896</v>
      </c>
      <c r="Q127" s="3">
        <f>'IECC Data-SI'!Q127*Convert!$B$6/Convert!$B$5/$D127</f>
        <v>0.31095983854428971</v>
      </c>
      <c r="R127" s="3">
        <f>'IECC Data-SI'!R127*Convert!$B$6/Convert!$B$5/$D127</f>
        <v>0</v>
      </c>
      <c r="S127" s="3">
        <f>'IECC Data-SI'!S127*Convert!$B$6/Convert!$B$5/$D127</f>
        <v>0</v>
      </c>
      <c r="T127" s="3">
        <f>'IECC Data-SI'!T127*Convert!$B$6/Convert!$B$5/$D127</f>
        <v>0</v>
      </c>
      <c r="U127" s="3">
        <f>'IECC Data-SI'!U127*Convert!$B$7/Convert!$B$5/$D127</f>
        <v>44.944881715600211</v>
      </c>
      <c r="V127" s="3">
        <f>'IECC Data-SI'!V127*Convert!$B$6/Convert!$B$5/$D127</f>
        <v>0</v>
      </c>
      <c r="W127" s="3">
        <f>'IECC Data-SI'!W127*Convert!$B$6/Convert!$B$5/$D127</f>
        <v>58.695729830619818</v>
      </c>
      <c r="X127" s="3">
        <f>'IECC Data-SI'!X127*Convert!$B$7/Convert!$B$5/$D127</f>
        <v>30.866609327997608</v>
      </c>
      <c r="Y127" s="3">
        <f t="shared" si="4"/>
        <v>89.562339158617419</v>
      </c>
      <c r="Z127" s="3">
        <f>'IECC Data-SI'!Z127*Convert!$B$6/Convert!$B$5/$D127</f>
        <v>221.49096774175254</v>
      </c>
      <c r="AA127" s="3">
        <f>'IECC Data-SI'!AA127*Convert!$B$7/Convert!$B$5/$D127</f>
        <v>160.30686963761511</v>
      </c>
      <c r="AB127" s="3">
        <f t="shared" si="5"/>
        <v>381.79783737936765</v>
      </c>
    </row>
    <row r="128" spans="1:28" x14ac:dyDescent="0.25">
      <c r="A128" s="93">
        <f>'IECC Data-SI'!A128</f>
        <v>2009</v>
      </c>
      <c r="B128" s="93" t="str">
        <f>'IECC Data-SI'!B128</f>
        <v>High-Rise Apartment</v>
      </c>
      <c r="C128" s="50" t="str">
        <f>'IECC Data-SI'!C128</f>
        <v>5A</v>
      </c>
      <c r="D128" s="93">
        <f>'IECC Data-SI'!D128</f>
        <v>7836.48</v>
      </c>
      <c r="E128" s="3">
        <f>'IECC Data-SI'!E128*Convert!$B$6/Convert!$B$5/$D128</f>
        <v>58.827539419626049</v>
      </c>
      <c r="F128" s="3">
        <f>'IECC Data-SI'!F128*Convert!$B$7/Convert!$B$5/$D128</f>
        <v>72.688365467942546</v>
      </c>
      <c r="G128" s="3">
        <f>'IECC Data-SI'!G128*Convert!$B$6/Convert!$B$5/$D128</f>
        <v>19.555669268741973</v>
      </c>
      <c r="H128" s="3">
        <f>'IECC Data-SI'!H128*Convert!$B$6/Convert!$B$5/$D128</f>
        <v>37.540822963031019</v>
      </c>
      <c r="I128" s="3">
        <f>'IECC Data-SI'!I128*Convert!$B$6/Convert!$B$5/$D128</f>
        <v>18.901194229495331</v>
      </c>
      <c r="J128" s="3">
        <f>'IECC Data-SI'!J128*Convert!$B$6/Convert!$B$5/$D128</f>
        <v>127.67539479176591</v>
      </c>
      <c r="K128" s="3">
        <f>'IECC Data-SI'!K128*Convert!$B$7/Convert!$B$5/$D128</f>
        <v>0</v>
      </c>
      <c r="L128" s="3">
        <f>'IECC Data-SI'!L128*Convert!$B$6/Convert!$B$5/$D128</f>
        <v>4.0615620788925648</v>
      </c>
      <c r="M128" s="3">
        <f>'IECC Data-SI'!M128*Convert!$B$6/Convert!$B$5/$D128</f>
        <v>28.576872382611697</v>
      </c>
      <c r="N128" s="3">
        <f>'IECC Data-SI'!N128*Convert!$B$6/Convert!$B$5/$D128</f>
        <v>6.6379260841602363</v>
      </c>
      <c r="O128" s="3">
        <f>'IECC Data-SI'!O128*Convert!$B$6/Convert!$B$5/$D128</f>
        <v>1.281412732502348E-2</v>
      </c>
      <c r="P128" s="3">
        <f>'IECC Data-SI'!P128*Convert!$B$6/Convert!$B$5/$D128</f>
        <v>6.6251119568352115</v>
      </c>
      <c r="Q128" s="3">
        <f>'IECC Data-SI'!Q128*Convert!$B$6/Convert!$B$5/$D128</f>
        <v>0.88685296913353395</v>
      </c>
      <c r="R128" s="3">
        <f>'IECC Data-SI'!R128*Convert!$B$6/Convert!$B$5/$D128</f>
        <v>0</v>
      </c>
      <c r="S128" s="3">
        <f>'IECC Data-SI'!S128*Convert!$B$6/Convert!$B$5/$D128</f>
        <v>0</v>
      </c>
      <c r="T128" s="3">
        <f>'IECC Data-SI'!T128*Convert!$B$6/Convert!$B$5/$D128</f>
        <v>0</v>
      </c>
      <c r="U128" s="3">
        <f>'IECC Data-SI'!U128*Convert!$B$7/Convert!$B$5/$D128</f>
        <v>47.190780951538343</v>
      </c>
      <c r="V128" s="3">
        <f>'IECC Data-SI'!V128*Convert!$B$6/Convert!$B$5/$D128</f>
        <v>0</v>
      </c>
      <c r="W128" s="3">
        <f>'IECC Data-SI'!W128*Convert!$B$6/Convert!$B$5/$D128</f>
        <v>114.47204599694845</v>
      </c>
      <c r="X128" s="3">
        <f>'IECC Data-SI'!X128*Convert!$B$7/Convert!$B$5/$D128</f>
        <v>72.688365467942546</v>
      </c>
      <c r="Y128" s="3">
        <f t="shared" si="4"/>
        <v>187.16041146489101</v>
      </c>
      <c r="Z128" s="3">
        <f>'IECC Data-SI'!Z128*Convert!$B$6/Convert!$B$5/$D128</f>
        <v>350.23844428734446</v>
      </c>
      <c r="AA128" s="3">
        <f>'IECC Data-SI'!AA128*Convert!$B$7/Convert!$B$5/$D128</f>
        <v>223.47485095348932</v>
      </c>
      <c r="AB128" s="3">
        <f t="shared" si="5"/>
        <v>573.71329524083376</v>
      </c>
    </row>
    <row r="129" spans="1:28" x14ac:dyDescent="0.25">
      <c r="A129" s="93">
        <f>'IECC Data-SI'!A129</f>
        <v>2009</v>
      </c>
      <c r="B129" s="93" t="str">
        <f>'IECC Data-SI'!B129</f>
        <v>High-Rise Apartment</v>
      </c>
      <c r="C129" s="50" t="str">
        <f>'IECC Data-SI'!C129</f>
        <v>5B</v>
      </c>
      <c r="D129" s="93">
        <f>'IECC Data-SI'!D129</f>
        <v>7836.48</v>
      </c>
      <c r="E129" s="3">
        <f>'IECC Data-SI'!E129*Convert!$B$6/Convert!$B$5/$D129</f>
        <v>29.599559793853029</v>
      </c>
      <c r="F129" s="3">
        <f>'IECC Data-SI'!F129*Convert!$B$7/Convert!$B$5/$D129</f>
        <v>35.609318356087321</v>
      </c>
      <c r="G129" s="3">
        <f>'IECC Data-SI'!G129*Convert!$B$6/Convert!$B$5/$D129</f>
        <v>28.348984847505228</v>
      </c>
      <c r="H129" s="3">
        <f>'IECC Data-SI'!H129*Convert!$B$6/Convert!$B$5/$D129</f>
        <v>37.540822963031019</v>
      </c>
      <c r="I129" s="3">
        <f>'IECC Data-SI'!I129*Convert!$B$6/Convert!$B$5/$D129</f>
        <v>18.901194229495331</v>
      </c>
      <c r="J129" s="3">
        <f>'IECC Data-SI'!J129*Convert!$B$6/Convert!$B$5/$D129</f>
        <v>127.67539479176591</v>
      </c>
      <c r="K129" s="3">
        <f>'IECC Data-SI'!K129*Convert!$B$7/Convert!$B$5/$D129</f>
        <v>0</v>
      </c>
      <c r="L129" s="3">
        <f>'IECC Data-SI'!L129*Convert!$B$6/Convert!$B$5/$D129</f>
        <v>4.0615620788925648</v>
      </c>
      <c r="M129" s="3">
        <f>'IECC Data-SI'!M129*Convert!$B$6/Convert!$B$5/$D129</f>
        <v>29.29421294878426</v>
      </c>
      <c r="N129" s="3">
        <f>'IECC Data-SI'!N129*Convert!$B$6/Convert!$B$5/$D129</f>
        <v>5.8779267675736495</v>
      </c>
      <c r="O129" s="3">
        <f>'IECC Data-SI'!O129*Convert!$B$6/Convert!$B$5/$D129</f>
        <v>1.281412732502348E-2</v>
      </c>
      <c r="P129" s="3">
        <f>'IECC Data-SI'!P129*Convert!$B$6/Convert!$B$5/$D129</f>
        <v>5.8651126402486264</v>
      </c>
      <c r="Q129" s="3">
        <f>'IECC Data-SI'!Q129*Convert!$B$6/Convert!$B$5/$D129</f>
        <v>1.0193196151560111</v>
      </c>
      <c r="R129" s="3">
        <f>'IECC Data-SI'!R129*Convert!$B$6/Convert!$B$5/$D129</f>
        <v>0</v>
      </c>
      <c r="S129" s="3">
        <f>'IECC Data-SI'!S129*Convert!$B$6/Convert!$B$5/$D129</f>
        <v>0</v>
      </c>
      <c r="T129" s="3">
        <f>'IECC Data-SI'!T129*Convert!$B$6/Convert!$B$5/$D129</f>
        <v>0</v>
      </c>
      <c r="U129" s="3">
        <f>'IECC Data-SI'!U129*Convert!$B$7/Convert!$B$5/$D129</f>
        <v>46.210577538214444</v>
      </c>
      <c r="V129" s="3">
        <f>'IECC Data-SI'!V129*Convert!$B$6/Convert!$B$5/$D129</f>
        <v>0</v>
      </c>
      <c r="W129" s="3">
        <f>'IECC Data-SI'!W129*Convert!$B$6/Convert!$B$5/$D129</f>
        <v>94.127189845547164</v>
      </c>
      <c r="X129" s="3">
        <f>'IECC Data-SI'!X129*Convert!$B$7/Convert!$B$5/$D129</f>
        <v>35.609318356087321</v>
      </c>
      <c r="Y129" s="3">
        <f t="shared" si="4"/>
        <v>129.73650820163448</v>
      </c>
      <c r="Z129" s="3">
        <f>'IECC Data-SI'!Z129*Convert!$B$6/Convert!$B$5/$D129</f>
        <v>239.04279833973075</v>
      </c>
      <c r="AA129" s="3">
        <f>'IECC Data-SI'!AA129*Convert!$B$7/Convert!$B$5/$D129</f>
        <v>178.45235218987213</v>
      </c>
      <c r="AB129" s="3">
        <f t="shared" si="5"/>
        <v>417.49515052960288</v>
      </c>
    </row>
    <row r="130" spans="1:28" x14ac:dyDescent="0.25">
      <c r="A130" s="93">
        <f>'IECC Data-SI'!A130</f>
        <v>2009</v>
      </c>
      <c r="B130" s="93" t="str">
        <f>'IECC Data-SI'!B130</f>
        <v>High-Rise Apartment</v>
      </c>
      <c r="C130" s="50" t="str">
        <f>'IECC Data-SI'!C130</f>
        <v>5C</v>
      </c>
      <c r="D130" s="93">
        <f>'IECC Data-SI'!D130</f>
        <v>7836.48</v>
      </c>
      <c r="E130" s="3">
        <f>'IECC Data-SI'!E130*Convert!$B$6/Convert!$B$5/$D130</f>
        <v>20.149523978452912</v>
      </c>
      <c r="F130" s="3">
        <f>'IECC Data-SI'!F130*Convert!$B$7/Convert!$B$5/$D130</f>
        <v>24.76444923117409</v>
      </c>
      <c r="G130" s="3">
        <f>'IECC Data-SI'!G130*Convert!$B$6/Convert!$B$5/$D130</f>
        <v>2.4461425566354054</v>
      </c>
      <c r="H130" s="3">
        <f>'IECC Data-SI'!H130*Convert!$B$6/Convert!$B$5/$D130</f>
        <v>37.540822963031019</v>
      </c>
      <c r="I130" s="3">
        <f>'IECC Data-SI'!I130*Convert!$B$6/Convert!$B$5/$D130</f>
        <v>18.872006663422578</v>
      </c>
      <c r="J130" s="3">
        <f>'IECC Data-SI'!J130*Convert!$B$6/Convert!$B$5/$D130</f>
        <v>127.67539479176591</v>
      </c>
      <c r="K130" s="3">
        <f>'IECC Data-SI'!K130*Convert!$B$7/Convert!$B$5/$D130</f>
        <v>0</v>
      </c>
      <c r="L130" s="3">
        <f>'IECC Data-SI'!L130*Convert!$B$6/Convert!$B$5/$D130</f>
        <v>4.0615620788925648</v>
      </c>
      <c r="M130" s="3">
        <f>'IECC Data-SI'!M130*Convert!$B$6/Convert!$B$5/$D130</f>
        <v>18.311829914564818</v>
      </c>
      <c r="N130" s="3">
        <f>'IECC Data-SI'!N130*Convert!$B$6/Convert!$B$5/$D130</f>
        <v>4.7059337298832586</v>
      </c>
      <c r="O130" s="3">
        <f>'IECC Data-SI'!O130*Convert!$B$6/Convert!$B$5/$D130</f>
        <v>1.281412732502348E-2</v>
      </c>
      <c r="P130" s="3">
        <f>'IECC Data-SI'!P130*Convert!$B$6/Convert!$B$5/$D130</f>
        <v>4.6931196025582338</v>
      </c>
      <c r="Q130" s="3">
        <f>'IECC Data-SI'!Q130*Convert!$B$6/Convert!$B$5/$D130</f>
        <v>0.11113727081546818</v>
      </c>
      <c r="R130" s="3">
        <f>'IECC Data-SI'!R130*Convert!$B$6/Convert!$B$5/$D130</f>
        <v>0</v>
      </c>
      <c r="S130" s="3">
        <f>'IECC Data-SI'!S130*Convert!$B$6/Convert!$B$5/$D130</f>
        <v>0</v>
      </c>
      <c r="T130" s="3">
        <f>'IECC Data-SI'!T130*Convert!$B$6/Convert!$B$5/$D130</f>
        <v>0</v>
      </c>
      <c r="U130" s="3">
        <f>'IECC Data-SI'!U130*Convert!$B$7/Convert!$B$5/$D130</f>
        <v>46.924116440034304</v>
      </c>
      <c r="V130" s="3">
        <f>'IECC Data-SI'!V130*Convert!$B$6/Convert!$B$5/$D130</f>
        <v>0</v>
      </c>
      <c r="W130" s="3">
        <f>'IECC Data-SI'!W130*Convert!$B$6/Convert!$B$5/$D130</f>
        <v>45.711753323026841</v>
      </c>
      <c r="X130" s="3">
        <f>'IECC Data-SI'!X130*Convert!$B$7/Convert!$B$5/$D130</f>
        <v>24.76444923117409</v>
      </c>
      <c r="Y130" s="3">
        <f t="shared" si="4"/>
        <v>70.476202554200938</v>
      </c>
      <c r="Z130" s="3">
        <f>'IECC Data-SI'!Z130*Convert!$B$6/Convert!$B$5/$D130</f>
        <v>209.44436114457287</v>
      </c>
      <c r="AA130" s="3">
        <f>'IECC Data-SI'!AA130*Convert!$B$7/Convert!$B$5/$D130</f>
        <v>151.73863917359722</v>
      </c>
      <c r="AB130" s="3">
        <f t="shared" si="5"/>
        <v>361.18300031817012</v>
      </c>
    </row>
    <row r="131" spans="1:28" x14ac:dyDescent="0.25">
      <c r="A131" s="93">
        <f>'IECC Data-SI'!A131</f>
        <v>2009</v>
      </c>
      <c r="B131" s="93" t="str">
        <f>'IECC Data-SI'!B131</f>
        <v>High-Rise Apartment</v>
      </c>
      <c r="C131" s="50" t="str">
        <f>'IECC Data-SI'!C131</f>
        <v>6A</v>
      </c>
      <c r="D131" s="93">
        <f>'IECC Data-SI'!D131</f>
        <v>7836.48</v>
      </c>
      <c r="E131" s="3">
        <f>'IECC Data-SI'!E131*Convert!$B$6/Convert!$B$5/$D131</f>
        <v>81.151537070498776</v>
      </c>
      <c r="F131" s="3">
        <f>'IECC Data-SI'!F131*Convert!$B$7/Convert!$B$5/$D131</f>
        <v>98.371155019714081</v>
      </c>
      <c r="G131" s="3">
        <f>'IECC Data-SI'!G131*Convert!$B$6/Convert!$B$5/$D131</f>
        <v>22.354307815640581</v>
      </c>
      <c r="H131" s="3">
        <f>'IECC Data-SI'!H131*Convert!$B$6/Convert!$B$5/$D131</f>
        <v>37.540822963031019</v>
      </c>
      <c r="I131" s="3">
        <f>'IECC Data-SI'!I131*Convert!$B$6/Convert!$B$5/$D131</f>
        <v>18.892213439934483</v>
      </c>
      <c r="J131" s="3">
        <f>'IECC Data-SI'!J131*Convert!$B$6/Convert!$B$5/$D131</f>
        <v>127.67539479176591</v>
      </c>
      <c r="K131" s="3">
        <f>'IECC Data-SI'!K131*Convert!$B$7/Convert!$B$5/$D131</f>
        <v>0</v>
      </c>
      <c r="L131" s="3">
        <f>'IECC Data-SI'!L131*Convert!$B$6/Convert!$B$5/$D131</f>
        <v>4.0615620788925648</v>
      </c>
      <c r="M131" s="3">
        <f>'IECC Data-SI'!M131*Convert!$B$6/Convert!$B$5/$D131</f>
        <v>32.207356562583655</v>
      </c>
      <c r="N131" s="3">
        <f>'IECC Data-SI'!N131*Convert!$B$6/Convert!$B$5/$D131</f>
        <v>8.745043834873707</v>
      </c>
      <c r="O131" s="3">
        <f>'IECC Data-SI'!O131*Convert!$B$6/Convert!$B$5/$D131</f>
        <v>1.281412732502348E-2</v>
      </c>
      <c r="P131" s="3">
        <f>'IECC Data-SI'!P131*Convert!$B$6/Convert!$B$5/$D131</f>
        <v>8.7322297075486848</v>
      </c>
      <c r="Q131" s="3">
        <f>'IECC Data-SI'!Q131*Convert!$B$6/Convert!$B$5/$D131</f>
        <v>1.1091275107644702</v>
      </c>
      <c r="R131" s="3">
        <f>'IECC Data-SI'!R131*Convert!$B$6/Convert!$B$5/$D131</f>
        <v>0</v>
      </c>
      <c r="S131" s="3">
        <f>'IECC Data-SI'!S131*Convert!$B$6/Convert!$B$5/$D131</f>
        <v>0</v>
      </c>
      <c r="T131" s="3">
        <f>'IECC Data-SI'!T131*Convert!$B$6/Convert!$B$5/$D131</f>
        <v>0</v>
      </c>
      <c r="U131" s="3">
        <f>'IECC Data-SI'!U131*Convert!$B$7/Convert!$B$5/$D131</f>
        <v>49.77711931887788</v>
      </c>
      <c r="V131" s="3">
        <f>'IECC Data-SI'!V131*Convert!$B$6/Convert!$B$5/$D131</f>
        <v>0</v>
      </c>
      <c r="W131" s="3">
        <f>'IECC Data-SI'!W131*Convert!$B$6/Convert!$B$5/$D131</f>
        <v>145.55455866703619</v>
      </c>
      <c r="X131" s="3">
        <f>'IECC Data-SI'!X131*Convert!$B$7/Convert!$B$5/$D131</f>
        <v>98.371155019714081</v>
      </c>
      <c r="Y131" s="3">
        <f t="shared" ref="Y131:Y194" si="6">SUM(W131:X131)</f>
        <v>243.92571368675027</v>
      </c>
      <c r="Z131" s="3">
        <f>'IECC Data-SI'!Z131*Convert!$B$6/Convert!$B$5/$D131</f>
        <v>432.8280302862737</v>
      </c>
      <c r="AA131" s="3">
        <f>'IECC Data-SI'!AA131*Convert!$B$7/Convert!$B$5/$D131</f>
        <v>262.38020415061641</v>
      </c>
      <c r="AB131" s="3">
        <f t="shared" ref="AB131:AB194" si="7">SUM(Z131:AA131)</f>
        <v>695.20823443689005</v>
      </c>
    </row>
    <row r="132" spans="1:28" x14ac:dyDescent="0.25">
      <c r="A132" s="93">
        <f>'IECC Data-SI'!A132</f>
        <v>2009</v>
      </c>
      <c r="B132" s="93" t="str">
        <f>'IECC Data-SI'!B132</f>
        <v>High-Rise Apartment</v>
      </c>
      <c r="C132" s="50" t="str">
        <f>'IECC Data-SI'!C132</f>
        <v>6B</v>
      </c>
      <c r="D132" s="93">
        <f>'IECC Data-SI'!D132</f>
        <v>7836.48</v>
      </c>
      <c r="E132" s="3">
        <f>'IECC Data-SI'!E132*Convert!$B$6/Convert!$B$5/$D132</f>
        <v>55.450762544747981</v>
      </c>
      <c r="F132" s="3">
        <f>'IECC Data-SI'!F132*Convert!$B$7/Convert!$B$5/$D132</f>
        <v>66.03097450782893</v>
      </c>
      <c r="G132" s="3">
        <f>'IECC Data-SI'!G132*Convert!$B$6/Convert!$B$5/$D132</f>
        <v>15.961108247013401</v>
      </c>
      <c r="H132" s="3">
        <f>'IECC Data-SI'!H132*Convert!$B$6/Convert!$B$5/$D132</f>
        <v>37.540822963031019</v>
      </c>
      <c r="I132" s="3">
        <f>'IECC Data-SI'!I132*Convert!$B$6/Convert!$B$5/$D132</f>
        <v>18.878742255593217</v>
      </c>
      <c r="J132" s="3">
        <f>'IECC Data-SI'!J132*Convert!$B$6/Convert!$B$5/$D132</f>
        <v>127.67539479176591</v>
      </c>
      <c r="K132" s="3">
        <f>'IECC Data-SI'!K132*Convert!$B$7/Convert!$B$5/$D132</f>
        <v>0</v>
      </c>
      <c r="L132" s="3">
        <f>'IECC Data-SI'!L132*Convert!$B$6/Convert!$B$5/$D132</f>
        <v>4.0615620788925648</v>
      </c>
      <c r="M132" s="3">
        <f>'IECC Data-SI'!M132*Convert!$B$6/Convert!$B$5/$D132</f>
        <v>32.018759981805893</v>
      </c>
      <c r="N132" s="3">
        <f>'IECC Data-SI'!N132*Convert!$B$6/Convert!$B$5/$D132</f>
        <v>6.0889753222535292</v>
      </c>
      <c r="O132" s="3">
        <f>'IECC Data-SI'!O132*Convert!$B$6/Convert!$B$5/$D132</f>
        <v>1.281412732502348E-2</v>
      </c>
      <c r="P132" s="3">
        <f>'IECC Data-SI'!P132*Convert!$B$6/Convert!$B$5/$D132</f>
        <v>6.0761611949285053</v>
      </c>
      <c r="Q132" s="3">
        <f>'IECC Data-SI'!Q132*Convert!$B$6/Convert!$B$5/$D132</f>
        <v>0.59273211101583023</v>
      </c>
      <c r="R132" s="3">
        <f>'IECC Data-SI'!R132*Convert!$B$6/Convert!$B$5/$D132</f>
        <v>0</v>
      </c>
      <c r="S132" s="3">
        <f>'IECC Data-SI'!S132*Convert!$B$6/Convert!$B$5/$D132</f>
        <v>0</v>
      </c>
      <c r="T132" s="3">
        <f>'IECC Data-SI'!T132*Convert!$B$6/Convert!$B$5/$D132</f>
        <v>0</v>
      </c>
      <c r="U132" s="3">
        <f>'IECC Data-SI'!U132*Convert!$B$7/Convert!$B$5/$D132</f>
        <v>49.118527139169061</v>
      </c>
      <c r="V132" s="3">
        <f>'IECC Data-SI'!V132*Convert!$B$6/Convert!$B$5/$D132</f>
        <v>0</v>
      </c>
      <c r="W132" s="3">
        <f>'IECC Data-SI'!W132*Convert!$B$6/Convert!$B$5/$D132</f>
        <v>110.09952407951161</v>
      </c>
      <c r="X132" s="3">
        <f>'IECC Data-SI'!X132*Convert!$B$7/Convert!$B$5/$D132</f>
        <v>66.03097450782893</v>
      </c>
      <c r="Y132" s="3">
        <f t="shared" si="6"/>
        <v>176.13049858734053</v>
      </c>
      <c r="Z132" s="3">
        <f>'IECC Data-SI'!Z132*Convert!$B$6/Convert!$B$5/$D132</f>
        <v>336.42037694928791</v>
      </c>
      <c r="AA132" s="3">
        <f>'IECC Data-SI'!AA132*Convert!$B$7/Convert!$B$5/$D132</f>
        <v>217.24127981497367</v>
      </c>
      <c r="AB132" s="3">
        <f t="shared" si="7"/>
        <v>553.66165676426158</v>
      </c>
    </row>
    <row r="133" spans="1:28" x14ac:dyDescent="0.25">
      <c r="A133" s="93">
        <f>'IECC Data-SI'!A133</f>
        <v>2009</v>
      </c>
      <c r="B133" s="93" t="str">
        <f>'IECC Data-SI'!B133</f>
        <v>High-Rise Apartment</v>
      </c>
      <c r="C133" s="50" t="str">
        <f>'IECC Data-SI'!C133</f>
        <v>7</v>
      </c>
      <c r="D133" s="93">
        <f>'IECC Data-SI'!D133</f>
        <v>7836.48</v>
      </c>
      <c r="E133" s="3">
        <f>'IECC Data-SI'!E133*Convert!$B$6/Convert!$B$5/$D133</f>
        <v>73.561647292888864</v>
      </c>
      <c r="F133" s="3">
        <f>'IECC Data-SI'!F133*Convert!$B$7/Convert!$B$5/$D133</f>
        <v>87.590838687211061</v>
      </c>
      <c r="G133" s="3">
        <f>'IECC Data-SI'!G133*Convert!$B$6/Convert!$B$5/$D133</f>
        <v>17.012983224327478</v>
      </c>
      <c r="H133" s="3">
        <f>'IECC Data-SI'!H133*Convert!$B$6/Convert!$B$5/$D133</f>
        <v>37.540822963031019</v>
      </c>
      <c r="I133" s="3">
        <f>'IECC Data-SI'!I133*Convert!$B$6/Convert!$B$5/$D133</f>
        <v>18.866393669947048</v>
      </c>
      <c r="J133" s="3">
        <f>'IECC Data-SI'!J133*Convert!$B$6/Convert!$B$5/$D133</f>
        <v>127.67539479176591</v>
      </c>
      <c r="K133" s="3">
        <f>'IECC Data-SI'!K133*Convert!$B$7/Convert!$B$5/$D133</f>
        <v>0</v>
      </c>
      <c r="L133" s="3">
        <f>'IECC Data-SI'!L133*Convert!$B$6/Convert!$B$5/$D133</f>
        <v>4.0615620788925648</v>
      </c>
      <c r="M133" s="3">
        <f>'IECC Data-SI'!M133*Convert!$B$6/Convert!$B$5/$D133</f>
        <v>32.082748107426923</v>
      </c>
      <c r="N133" s="3">
        <f>'IECC Data-SI'!N133*Convert!$B$6/Convert!$B$5/$D133</f>
        <v>6.9163305605464585</v>
      </c>
      <c r="O133" s="3">
        <f>'IECC Data-SI'!O133*Convert!$B$6/Convert!$B$5/$D133</f>
        <v>1.281412732502348E-2</v>
      </c>
      <c r="P133" s="3">
        <f>'IECC Data-SI'!P133*Convert!$B$6/Convert!$B$5/$D133</f>
        <v>6.9035164332214345</v>
      </c>
      <c r="Q133" s="3">
        <f>'IECC Data-SI'!Q133*Convert!$B$6/Convert!$B$5/$D133</f>
        <v>0.76112191528169115</v>
      </c>
      <c r="R133" s="3">
        <f>'IECC Data-SI'!R133*Convert!$B$6/Convert!$B$5/$D133</f>
        <v>0</v>
      </c>
      <c r="S133" s="3">
        <f>'IECC Data-SI'!S133*Convert!$B$6/Convert!$B$5/$D133</f>
        <v>0</v>
      </c>
      <c r="T133" s="3">
        <f>'IECC Data-SI'!T133*Convert!$B$6/Convert!$B$5/$D133</f>
        <v>0</v>
      </c>
      <c r="U133" s="3">
        <f>'IECC Data-SI'!U133*Convert!$B$7/Convert!$B$5/$D133</f>
        <v>52.852983028661399</v>
      </c>
      <c r="V133" s="3">
        <f>'IECC Data-SI'!V133*Convert!$B$6/Convert!$B$5/$D133</f>
        <v>0</v>
      </c>
      <c r="W133" s="3">
        <f>'IECC Data-SI'!W133*Convert!$B$6/Convert!$B$5/$D133</f>
        <v>130.32201697314639</v>
      </c>
      <c r="X133" s="3">
        <f>'IECC Data-SI'!X133*Convert!$B$7/Convert!$B$5/$D133</f>
        <v>87.590838687211061</v>
      </c>
      <c r="Y133" s="3">
        <f t="shared" si="6"/>
        <v>217.91285566035745</v>
      </c>
      <c r="Z133" s="3">
        <f>'IECC Data-SI'!Z133*Convert!$B$6/Convert!$B$5/$D133</f>
        <v>410.31880385070843</v>
      </c>
      <c r="AA133" s="3">
        <f>'IECC Data-SI'!AA133*Convert!$B$7/Convert!$B$5/$D133</f>
        <v>249.45273898485038</v>
      </c>
      <c r="AB133" s="3">
        <f t="shared" si="7"/>
        <v>659.77154283555888</v>
      </c>
    </row>
    <row r="134" spans="1:28" x14ac:dyDescent="0.25">
      <c r="A134" s="93">
        <f>'IECC Data-SI'!A134</f>
        <v>2009</v>
      </c>
      <c r="B134" s="93" t="str">
        <f>'IECC Data-SI'!B134</f>
        <v>High-Rise Apartment</v>
      </c>
      <c r="C134" s="50" t="str">
        <f>'IECC Data-SI'!C134</f>
        <v>8</v>
      </c>
      <c r="D134" s="93">
        <f>'IECC Data-SI'!D134</f>
        <v>7836.48</v>
      </c>
      <c r="E134" s="3">
        <f>'IECC Data-SI'!E134*Convert!$B$6/Convert!$B$5/$D134</f>
        <v>81.754372569770553</v>
      </c>
      <c r="F134" s="3">
        <f>'IECC Data-SI'!F134*Convert!$B$7/Convert!$B$5/$D134</f>
        <v>93.676860585932019</v>
      </c>
      <c r="G134" s="3">
        <f>'IECC Data-SI'!G134*Convert!$B$6/Convert!$B$5/$D134</f>
        <v>8.6765653144722599</v>
      </c>
      <c r="H134" s="3">
        <f>'IECC Data-SI'!H134*Convert!$B$6/Convert!$B$5/$D134</f>
        <v>37.540822963031019</v>
      </c>
      <c r="I134" s="3">
        <f>'IECC Data-SI'!I134*Convert!$B$6/Convert!$B$5/$D134</f>
        <v>18.763114589997322</v>
      </c>
      <c r="J134" s="3">
        <f>'IECC Data-SI'!J134*Convert!$B$6/Convert!$B$5/$D134</f>
        <v>127.67539479176591</v>
      </c>
      <c r="K134" s="3">
        <f>'IECC Data-SI'!K134*Convert!$B$7/Convert!$B$5/$D134</f>
        <v>0</v>
      </c>
      <c r="L134" s="3">
        <f>'IECC Data-SI'!L134*Convert!$B$6/Convert!$B$5/$D134</f>
        <v>4.0615620788925648</v>
      </c>
      <c r="M134" s="3">
        <f>'IECC Data-SI'!M134*Convert!$B$6/Convert!$B$5/$D134</f>
        <v>36.066850876357186</v>
      </c>
      <c r="N134" s="3">
        <f>'IECC Data-SI'!N134*Convert!$B$6/Convert!$B$5/$D134</f>
        <v>6.3696249960299642</v>
      </c>
      <c r="O134" s="3">
        <f>'IECC Data-SI'!O134*Convert!$B$6/Convert!$B$5/$D134</f>
        <v>1.281412732502348E-2</v>
      </c>
      <c r="P134" s="3">
        <f>'IECC Data-SI'!P134*Convert!$B$6/Convert!$B$5/$D134</f>
        <v>6.3568108687049403</v>
      </c>
      <c r="Q134" s="3">
        <f>'IECC Data-SI'!Q134*Convert!$B$6/Convert!$B$5/$D134</f>
        <v>0.35025079287299066</v>
      </c>
      <c r="R134" s="3">
        <f>'IECC Data-SI'!R134*Convert!$B$6/Convert!$B$5/$D134</f>
        <v>0</v>
      </c>
      <c r="S134" s="3">
        <f>'IECC Data-SI'!S134*Convert!$B$6/Convert!$B$5/$D134</f>
        <v>0</v>
      </c>
      <c r="T134" s="3">
        <f>'IECC Data-SI'!T134*Convert!$B$6/Convert!$B$5/$D134</f>
        <v>0</v>
      </c>
      <c r="U134" s="3">
        <f>'IECC Data-SI'!U134*Convert!$B$7/Convert!$B$5/$D134</f>
        <v>57.000499941016614</v>
      </c>
      <c r="V134" s="3">
        <f>'IECC Data-SI'!V134*Convert!$B$6/Convert!$B$5/$D134</f>
        <v>0</v>
      </c>
      <c r="W134" s="3">
        <f>'IECC Data-SI'!W134*Convert!$B$6/Convert!$B$5/$D134</f>
        <v>133.20485042217791</v>
      </c>
      <c r="X134" s="3">
        <f>'IECC Data-SI'!X134*Convert!$B$7/Convert!$B$5/$D134</f>
        <v>93.676860585932019</v>
      </c>
      <c r="Y134" s="3">
        <f t="shared" si="6"/>
        <v>226.88171100810993</v>
      </c>
      <c r="Z134" s="3">
        <f>'IECC Data-SI'!Z134*Convert!$B$6/Convert!$B$5/$D134</f>
        <v>440.21697489745964</v>
      </c>
      <c r="AA134" s="3">
        <f>'IECC Data-SI'!AA134*Convert!$B$7/Convert!$B$5/$D134</f>
        <v>260.63766299835305</v>
      </c>
      <c r="AB134" s="3">
        <f t="shared" si="7"/>
        <v>700.85463789581263</v>
      </c>
    </row>
    <row r="135" spans="1:28" x14ac:dyDescent="0.25">
      <c r="A135" s="93">
        <f>'IECC Data-SI'!A135</f>
        <v>2012</v>
      </c>
      <c r="B135" s="93" t="str">
        <f>'IECC Data-SI'!B135</f>
        <v>High-Rise Apartment</v>
      </c>
      <c r="C135" s="50" t="str">
        <f>'IECC Data-SI'!C135</f>
        <v>0A</v>
      </c>
      <c r="D135" s="93">
        <f>'IECC Data-SI'!D135</f>
        <v>7836.48</v>
      </c>
      <c r="E135" s="3">
        <f>'IECC Data-SI'!E135*Convert!$B$6/Convert!$B$5/$D135</f>
        <v>0</v>
      </c>
      <c r="F135" s="3">
        <f>'IECC Data-SI'!F135*Convert!$B$7/Convert!$B$5/$D135</f>
        <v>0</v>
      </c>
      <c r="G135" s="3">
        <f>'IECC Data-SI'!G135*Convert!$B$6/Convert!$B$5/$D135</f>
        <v>200.03810667828188</v>
      </c>
      <c r="H135" s="3">
        <f>'IECC Data-SI'!H135*Convert!$B$6/Convert!$B$5/$D135</f>
        <v>31.018524544466679</v>
      </c>
      <c r="I135" s="3">
        <f>'IECC Data-SI'!I135*Convert!$B$6/Convert!$B$5/$D135</f>
        <v>18.938239986433818</v>
      </c>
      <c r="J135" s="3">
        <f>'IECC Data-SI'!J135*Convert!$B$6/Convert!$B$5/$D135</f>
        <v>127.67539479176591</v>
      </c>
      <c r="K135" s="3">
        <f>'IECC Data-SI'!K135*Convert!$B$7/Convert!$B$5/$D135</f>
        <v>0</v>
      </c>
      <c r="L135" s="3">
        <f>'IECC Data-SI'!L135*Convert!$B$6/Convert!$B$5/$D135</f>
        <v>2.3540894636367349</v>
      </c>
      <c r="M135" s="3">
        <f>'IECC Data-SI'!M135*Convert!$B$6/Convert!$B$5/$D135</f>
        <v>46.808997789824005</v>
      </c>
      <c r="N135" s="3">
        <f>'IECC Data-SI'!N135*Convert!$B$6/Convert!$B$5/$D135</f>
        <v>7.8615586618254918</v>
      </c>
      <c r="O135" s="3">
        <f>'IECC Data-SI'!O135*Convert!$B$6/Convert!$B$5/$D135</f>
        <v>1.281412732502348E-2</v>
      </c>
      <c r="P135" s="3">
        <f>'IECC Data-SI'!P135*Convert!$B$6/Convert!$B$5/$D135</f>
        <v>7.8487445345004669</v>
      </c>
      <c r="Q135" s="3">
        <f>'IECC Data-SI'!Q135*Convert!$B$6/Convert!$B$5/$D135</f>
        <v>10.094407466390807</v>
      </c>
      <c r="R135" s="3">
        <f>'IECC Data-SI'!R135*Convert!$B$6/Convert!$B$5/$D135</f>
        <v>0</v>
      </c>
      <c r="S135" s="3">
        <f>'IECC Data-SI'!S135*Convert!$B$6/Convert!$B$5/$D135</f>
        <v>0</v>
      </c>
      <c r="T135" s="3">
        <f>'IECC Data-SI'!T135*Convert!$B$6/Convert!$B$5/$D135</f>
        <v>0</v>
      </c>
      <c r="U135" s="3">
        <f>'IECC Data-SI'!U135*Convert!$B$7/Convert!$B$5/$D135</f>
        <v>28.615714935503927</v>
      </c>
      <c r="V135" s="3">
        <f>'IECC Data-SI'!V135*Convert!$B$6/Convert!$B$5/$D135</f>
        <v>0</v>
      </c>
      <c r="W135" s="3">
        <f>'IECC Data-SI'!W135*Convert!$B$6/Convert!$B$5/$D135</f>
        <v>264.7902564689972</v>
      </c>
      <c r="X135" s="3">
        <f>'IECC Data-SI'!X135*Convert!$B$7/Convert!$B$5/$D135</f>
        <v>0</v>
      </c>
      <c r="Y135" s="3">
        <f t="shared" si="6"/>
        <v>264.7902564689972</v>
      </c>
      <c r="Z135" s="3">
        <f>'IECC Data-SI'!Z135*Convert!$B$6/Convert!$B$5/$D135</f>
        <v>83.603292620609722</v>
      </c>
      <c r="AA135" s="3">
        <f>'IECC Data-SI'!AA135*Convert!$B$7/Convert!$B$5/$D135</f>
        <v>180.85848067839987</v>
      </c>
      <c r="AB135" s="3">
        <f t="shared" si="7"/>
        <v>264.46177329900956</v>
      </c>
    </row>
    <row r="136" spans="1:28" x14ac:dyDescent="0.25">
      <c r="A136" s="93">
        <f>'IECC Data-SI'!A136</f>
        <v>2012</v>
      </c>
      <c r="B136" s="93" t="str">
        <f>'IECC Data-SI'!B136</f>
        <v>High-Rise Apartment</v>
      </c>
      <c r="C136" s="50" t="str">
        <f>'IECC Data-SI'!C136</f>
        <v>0B</v>
      </c>
      <c r="D136" s="93">
        <f>'IECC Data-SI'!D136</f>
        <v>7836.48</v>
      </c>
      <c r="E136" s="3">
        <f>'IECC Data-SI'!E136*Convert!$B$6/Convert!$B$5/$D136</f>
        <v>1.9084177816797568E-2</v>
      </c>
      <c r="F136" s="3">
        <f>'IECC Data-SI'!F136*Convert!$B$7/Convert!$B$5/$D136</f>
        <v>0</v>
      </c>
      <c r="G136" s="3">
        <f>'IECC Data-SI'!G136*Convert!$B$6/Convert!$B$5/$D136</f>
        <v>158.52889732805207</v>
      </c>
      <c r="H136" s="3">
        <f>'IECC Data-SI'!H136*Convert!$B$6/Convert!$B$5/$D136</f>
        <v>31.018524544466679</v>
      </c>
      <c r="I136" s="3">
        <f>'IECC Data-SI'!I136*Convert!$B$6/Convert!$B$5/$D136</f>
        <v>18.941607782519135</v>
      </c>
      <c r="J136" s="3">
        <f>'IECC Data-SI'!J136*Convert!$B$6/Convert!$B$5/$D136</f>
        <v>127.67539479176591</v>
      </c>
      <c r="K136" s="3">
        <f>'IECC Data-SI'!K136*Convert!$B$7/Convert!$B$5/$D136</f>
        <v>0</v>
      </c>
      <c r="L136" s="3">
        <f>'IECC Data-SI'!L136*Convert!$B$6/Convert!$B$5/$D136</f>
        <v>2.3540894636367349</v>
      </c>
      <c r="M136" s="3">
        <f>'IECC Data-SI'!M136*Convert!$B$6/Convert!$B$5/$D136</f>
        <v>46.418333443927203</v>
      </c>
      <c r="N136" s="3">
        <f>'IECC Data-SI'!N136*Convert!$B$6/Convert!$B$5/$D136</f>
        <v>8.7798443944219855</v>
      </c>
      <c r="O136" s="3">
        <f>'IECC Data-SI'!O136*Convert!$B$6/Convert!$B$5/$D136</f>
        <v>1.281412732502348E-2</v>
      </c>
      <c r="P136" s="3">
        <f>'IECC Data-SI'!P136*Convert!$B$6/Convert!$B$5/$D136</f>
        <v>8.7670302670969615</v>
      </c>
      <c r="Q136" s="3">
        <f>'IECC Data-SI'!Q136*Convert!$B$6/Convert!$B$5/$D136</f>
        <v>7.8402292866184826</v>
      </c>
      <c r="R136" s="3">
        <f>'IECC Data-SI'!R136*Convert!$B$6/Convert!$B$5/$D136</f>
        <v>0</v>
      </c>
      <c r="S136" s="3">
        <f>'IECC Data-SI'!S136*Convert!$B$6/Convert!$B$5/$D136</f>
        <v>0</v>
      </c>
      <c r="T136" s="3">
        <f>'IECC Data-SI'!T136*Convert!$B$6/Convert!$B$5/$D136</f>
        <v>0</v>
      </c>
      <c r="U136" s="3">
        <f>'IECC Data-SI'!U136*Convert!$B$7/Convert!$B$5/$D136</f>
        <v>28.468934181333118</v>
      </c>
      <c r="V136" s="3">
        <f>'IECC Data-SI'!V136*Convert!$B$6/Convert!$B$5/$D136</f>
        <v>0</v>
      </c>
      <c r="W136" s="3">
        <f>'IECC Data-SI'!W136*Convert!$B$6/Convert!$B$5/$D136</f>
        <v>221.57357450351151</v>
      </c>
      <c r="X136" s="3">
        <f>'IECC Data-SI'!X136*Convert!$B$7/Convert!$B$5/$D136</f>
        <v>0</v>
      </c>
      <c r="Y136" s="3">
        <f t="shared" si="6"/>
        <v>221.57357450351151</v>
      </c>
      <c r="Z136" s="3">
        <f>'IECC Data-SI'!Z136*Convert!$B$6/Convert!$B$5/$D136</f>
        <v>83.174459919079311</v>
      </c>
      <c r="AA136" s="3">
        <f>'IECC Data-SI'!AA136*Convert!$B$7/Convert!$B$5/$D136</f>
        <v>165.92065712043052</v>
      </c>
      <c r="AB136" s="3">
        <f t="shared" si="7"/>
        <v>249.09511703950983</v>
      </c>
    </row>
    <row r="137" spans="1:28" x14ac:dyDescent="0.25">
      <c r="A137" s="93">
        <f>'IECC Data-SI'!A137</f>
        <v>2012</v>
      </c>
      <c r="B137" s="93" t="str">
        <f>'IECC Data-SI'!B137</f>
        <v>High-Rise Apartment</v>
      </c>
      <c r="C137" s="50" t="str">
        <f>'IECC Data-SI'!C137</f>
        <v>1A</v>
      </c>
      <c r="D137" s="93">
        <f>'IECC Data-SI'!D137</f>
        <v>7836.48</v>
      </c>
      <c r="E137" s="3">
        <f>'IECC Data-SI'!E137*Convert!$B$6/Convert!$B$5/$D137</f>
        <v>0</v>
      </c>
      <c r="F137" s="3">
        <f>'IECC Data-SI'!F137*Convert!$B$7/Convert!$B$5/$D137</f>
        <v>0</v>
      </c>
      <c r="G137" s="3">
        <f>'IECC Data-SI'!G137*Convert!$B$6/Convert!$B$5/$D137</f>
        <v>142.99886697995925</v>
      </c>
      <c r="H137" s="3">
        <f>'IECC Data-SI'!H137*Convert!$B$6/Convert!$B$5/$D137</f>
        <v>31.018524544466679</v>
      </c>
      <c r="I137" s="3">
        <f>'IECC Data-SI'!I137*Convert!$B$6/Convert!$B$5/$D137</f>
        <v>18.943852979909348</v>
      </c>
      <c r="J137" s="3">
        <f>'IECC Data-SI'!J137*Convert!$B$6/Convert!$B$5/$D137</f>
        <v>127.67539479176591</v>
      </c>
      <c r="K137" s="3">
        <f>'IECC Data-SI'!K137*Convert!$B$7/Convert!$B$5/$D137</f>
        <v>0</v>
      </c>
      <c r="L137" s="3">
        <f>'IECC Data-SI'!L137*Convert!$B$6/Convert!$B$5/$D137</f>
        <v>2.3540894636367349</v>
      </c>
      <c r="M137" s="3">
        <f>'IECC Data-SI'!M137*Convert!$B$6/Convert!$B$5/$D137</f>
        <v>38.038134184962871</v>
      </c>
      <c r="N137" s="3">
        <f>'IECC Data-SI'!N137*Convert!$B$6/Convert!$B$5/$D137</f>
        <v>7.0981915491535883</v>
      </c>
      <c r="O137" s="3">
        <f>'IECC Data-SI'!O137*Convert!$B$6/Convert!$B$5/$D137</f>
        <v>1.281412732502348E-2</v>
      </c>
      <c r="P137" s="3">
        <f>'IECC Data-SI'!P137*Convert!$B$6/Convert!$B$5/$D137</f>
        <v>7.0853774218285634</v>
      </c>
      <c r="Q137" s="3">
        <f>'IECC Data-SI'!Q137*Convert!$B$6/Convert!$B$5/$D137</f>
        <v>6.5941447350511115</v>
      </c>
      <c r="R137" s="3">
        <f>'IECC Data-SI'!R137*Convert!$B$6/Convert!$B$5/$D137</f>
        <v>0</v>
      </c>
      <c r="S137" s="3">
        <f>'IECC Data-SI'!S137*Convert!$B$6/Convert!$B$5/$D137</f>
        <v>0</v>
      </c>
      <c r="T137" s="3">
        <f>'IECC Data-SI'!T137*Convert!$B$6/Convert!$B$5/$D137</f>
        <v>0</v>
      </c>
      <c r="U137" s="3">
        <f>'IECC Data-SI'!U137*Convert!$B$7/Convert!$B$5/$D137</f>
        <v>31.286970964287825</v>
      </c>
      <c r="V137" s="3">
        <f>'IECC Data-SI'!V137*Convert!$B$6/Convert!$B$5/$D137</f>
        <v>0</v>
      </c>
      <c r="W137" s="3">
        <f>'IECC Data-SI'!W137*Convert!$B$6/Convert!$B$5/$D137</f>
        <v>194.71652332180179</v>
      </c>
      <c r="X137" s="3">
        <f>'IECC Data-SI'!X137*Convert!$B$7/Convert!$B$5/$D137</f>
        <v>0</v>
      </c>
      <c r="Y137" s="3">
        <f t="shared" si="6"/>
        <v>194.71652332180179</v>
      </c>
      <c r="Z137" s="3">
        <f>'IECC Data-SI'!Z137*Convert!$B$6/Convert!$B$5/$D137</f>
        <v>91.40759874898481</v>
      </c>
      <c r="AA137" s="3">
        <f>'IECC Data-SI'!AA137*Convert!$B$7/Convert!$B$5/$D137</f>
        <v>159.54760584117136</v>
      </c>
      <c r="AB137" s="3">
        <f t="shared" si="7"/>
        <v>250.95520459015617</v>
      </c>
    </row>
    <row r="138" spans="1:28" x14ac:dyDescent="0.25">
      <c r="A138" s="93">
        <f>'IECC Data-SI'!A138</f>
        <v>2012</v>
      </c>
      <c r="B138" s="93" t="str">
        <f>'IECC Data-SI'!B138</f>
        <v>High-Rise Apartment</v>
      </c>
      <c r="C138" s="50" t="str">
        <f>'IECC Data-SI'!C138</f>
        <v>1B</v>
      </c>
      <c r="D138" s="93">
        <f>'IECC Data-SI'!D138</f>
        <v>7836.48</v>
      </c>
      <c r="E138" s="3">
        <f>'IECC Data-SI'!E138*Convert!$B$6/Convert!$B$5/$D138</f>
        <v>0.56915753841860972</v>
      </c>
      <c r="F138" s="3">
        <f>'IECC Data-SI'!F138*Convert!$B$7/Convert!$B$5/$D138</f>
        <v>0.33621246046978015</v>
      </c>
      <c r="G138" s="3">
        <f>'IECC Data-SI'!G138*Convert!$B$6/Convert!$B$5/$D138</f>
        <v>121.20585851187154</v>
      </c>
      <c r="H138" s="3">
        <f>'IECC Data-SI'!H138*Convert!$B$6/Convert!$B$5/$D138</f>
        <v>31.018524544466679</v>
      </c>
      <c r="I138" s="3">
        <f>'IECC Data-SI'!I138*Convert!$B$6/Convert!$B$5/$D138</f>
        <v>18.920278407312129</v>
      </c>
      <c r="J138" s="3">
        <f>'IECC Data-SI'!J138*Convert!$B$6/Convert!$B$5/$D138</f>
        <v>127.67539479176591</v>
      </c>
      <c r="K138" s="3">
        <f>'IECC Data-SI'!K138*Convert!$B$7/Convert!$B$5/$D138</f>
        <v>0</v>
      </c>
      <c r="L138" s="3">
        <f>'IECC Data-SI'!L138*Convert!$B$6/Convert!$B$5/$D138</f>
        <v>2.3540894636367349</v>
      </c>
      <c r="M138" s="3">
        <f>'IECC Data-SI'!M138*Convert!$B$6/Convert!$B$5/$D138</f>
        <v>40.00829489487343</v>
      </c>
      <c r="N138" s="3">
        <f>'IECC Data-SI'!N138*Convert!$B$6/Convert!$B$5/$D138</f>
        <v>7.2362711886515942</v>
      </c>
      <c r="O138" s="3">
        <f>'IECC Data-SI'!O138*Convert!$B$6/Convert!$B$5/$D138</f>
        <v>1.281412732502348E-2</v>
      </c>
      <c r="P138" s="3">
        <f>'IECC Data-SI'!P138*Convert!$B$6/Convert!$B$5/$D138</f>
        <v>7.2234570613265694</v>
      </c>
      <c r="Q138" s="3">
        <f>'IECC Data-SI'!Q138*Convert!$B$6/Convert!$B$5/$D138</f>
        <v>5.8296550236841034</v>
      </c>
      <c r="R138" s="3">
        <f>'IECC Data-SI'!R138*Convert!$B$6/Convert!$B$5/$D138</f>
        <v>0</v>
      </c>
      <c r="S138" s="3">
        <f>'IECC Data-SI'!S138*Convert!$B$6/Convert!$B$5/$D138</f>
        <v>0</v>
      </c>
      <c r="T138" s="3">
        <f>'IECC Data-SI'!T138*Convert!$B$6/Convert!$B$5/$D138</f>
        <v>0</v>
      </c>
      <c r="U138" s="3">
        <f>'IECC Data-SI'!U138*Convert!$B$7/Convert!$B$5/$D138</f>
        <v>31.364588012304846</v>
      </c>
      <c r="V138" s="3">
        <f>'IECC Data-SI'!V138*Convert!$B$6/Convert!$B$5/$D138</f>
        <v>0</v>
      </c>
      <c r="W138" s="3">
        <f>'IECC Data-SI'!W138*Convert!$B$6/Convert!$B$5/$D138</f>
        <v>174.83642303017427</v>
      </c>
      <c r="X138" s="3">
        <f>'IECC Data-SI'!X138*Convert!$B$7/Convert!$B$5/$D138</f>
        <v>0.33621246046978015</v>
      </c>
      <c r="Y138" s="3">
        <f t="shared" si="6"/>
        <v>175.17263549064404</v>
      </c>
      <c r="Z138" s="3">
        <f>'IECC Data-SI'!Z138*Convert!$B$6/Convert!$B$5/$D138</f>
        <v>92.616637543613692</v>
      </c>
      <c r="AA138" s="3">
        <f>'IECC Data-SI'!AA138*Convert!$B$7/Convert!$B$5/$D138</f>
        <v>153.14765756507461</v>
      </c>
      <c r="AB138" s="3">
        <f t="shared" si="7"/>
        <v>245.76429510868832</v>
      </c>
    </row>
    <row r="139" spans="1:28" x14ac:dyDescent="0.25">
      <c r="A139" s="93">
        <f>'IECC Data-SI'!A139</f>
        <v>2012</v>
      </c>
      <c r="B139" s="93" t="str">
        <f>'IECC Data-SI'!B139</f>
        <v>High-Rise Apartment</v>
      </c>
      <c r="C139" s="50" t="str">
        <f>'IECC Data-SI'!C139</f>
        <v>2A</v>
      </c>
      <c r="D139" s="93">
        <f>'IECC Data-SI'!D139</f>
        <v>7836.48</v>
      </c>
      <c r="E139" s="3">
        <f>'IECC Data-SI'!E139*Convert!$B$6/Convert!$B$5/$D139</f>
        <v>3.2162452614779422</v>
      </c>
      <c r="F139" s="3">
        <f>'IECC Data-SI'!F139*Convert!$B$7/Convert!$B$5/$D139</f>
        <v>3.3540555056465267</v>
      </c>
      <c r="G139" s="3">
        <f>'IECC Data-SI'!G139*Convert!$B$6/Convert!$B$5/$D139</f>
        <v>105.06850226972655</v>
      </c>
      <c r="H139" s="3">
        <f>'IECC Data-SI'!H139*Convert!$B$6/Convert!$B$5/$D139</f>
        <v>31.018524544466679</v>
      </c>
      <c r="I139" s="3">
        <f>'IECC Data-SI'!I139*Convert!$B$6/Convert!$B$5/$D139</f>
        <v>18.913542815141493</v>
      </c>
      <c r="J139" s="3">
        <f>'IECC Data-SI'!J139*Convert!$B$6/Convert!$B$5/$D139</f>
        <v>127.67539479176591</v>
      </c>
      <c r="K139" s="3">
        <f>'IECC Data-SI'!K139*Convert!$B$7/Convert!$B$5/$D139</f>
        <v>0</v>
      </c>
      <c r="L139" s="3">
        <f>'IECC Data-SI'!L139*Convert!$B$6/Convert!$B$5/$D139</f>
        <v>2.3540894636367349</v>
      </c>
      <c r="M139" s="3">
        <f>'IECC Data-SI'!M139*Convert!$B$6/Convert!$B$5/$D139</f>
        <v>31.52593915465447</v>
      </c>
      <c r="N139" s="3">
        <f>'IECC Data-SI'!N139*Convert!$B$6/Convert!$B$5/$D139</f>
        <v>6.8265226649380004</v>
      </c>
      <c r="O139" s="3">
        <f>'IECC Data-SI'!O139*Convert!$B$6/Convert!$B$5/$D139</f>
        <v>1.281412732502348E-2</v>
      </c>
      <c r="P139" s="3">
        <f>'IECC Data-SI'!P139*Convert!$B$6/Convert!$B$5/$D139</f>
        <v>6.8137085376129765</v>
      </c>
      <c r="Q139" s="3">
        <f>'IECC Data-SI'!Q139*Convert!$B$6/Convert!$B$5/$D139</f>
        <v>5.1807929779129864</v>
      </c>
      <c r="R139" s="3">
        <f>'IECC Data-SI'!R139*Convert!$B$6/Convert!$B$5/$D139</f>
        <v>0</v>
      </c>
      <c r="S139" s="3">
        <f>'IECC Data-SI'!S139*Convert!$B$6/Convert!$B$5/$D139</f>
        <v>0</v>
      </c>
      <c r="T139" s="3">
        <f>'IECC Data-SI'!T139*Convert!$B$6/Convert!$B$5/$D139</f>
        <v>0</v>
      </c>
      <c r="U139" s="3">
        <f>'IECC Data-SI'!U139*Convert!$B$7/Convert!$B$5/$D139</f>
        <v>34.343622533473081</v>
      </c>
      <c r="V139" s="3">
        <f>'IECC Data-SI'!V139*Convert!$B$6/Convert!$B$5/$D139</f>
        <v>0</v>
      </c>
      <c r="W139" s="3">
        <f>'IECC Data-SI'!W139*Convert!$B$6/Convert!$B$5/$D139</f>
        <v>151.80518820138494</v>
      </c>
      <c r="X139" s="3">
        <f>'IECC Data-SI'!X139*Convert!$B$7/Convert!$B$5/$D139</f>
        <v>3.3540555056465267</v>
      </c>
      <c r="Y139" s="3">
        <f t="shared" si="6"/>
        <v>155.15924370703146</v>
      </c>
      <c r="Z139" s="3">
        <f>'IECC Data-SI'!Z139*Convert!$B$6/Convert!$B$5/$D139</f>
        <v>110.13703537812896</v>
      </c>
      <c r="AA139" s="3">
        <f>'IECC Data-SI'!AA139*Convert!$B$7/Convert!$B$5/$D139</f>
        <v>151.25987262988826</v>
      </c>
      <c r="AB139" s="3">
        <f t="shared" si="7"/>
        <v>261.39690800801725</v>
      </c>
    </row>
    <row r="140" spans="1:28" x14ac:dyDescent="0.25">
      <c r="A140" s="93">
        <f>'IECC Data-SI'!A140</f>
        <v>2012</v>
      </c>
      <c r="B140" s="93" t="str">
        <f>'IECC Data-SI'!B140</f>
        <v>High-Rise Apartment</v>
      </c>
      <c r="C140" s="50" t="str">
        <f>'IECC Data-SI'!C140</f>
        <v>2B</v>
      </c>
      <c r="D140" s="93">
        <f>'IECC Data-SI'!D140</f>
        <v>7836.48</v>
      </c>
      <c r="E140" s="3">
        <f>'IECC Data-SI'!E140*Convert!$B$6/Convert!$B$5/$D140</f>
        <v>2.6594363087054962</v>
      </c>
      <c r="F140" s="3">
        <f>'IECC Data-SI'!F140*Convert!$B$7/Convert!$B$5/$D140</f>
        <v>2.3231320411431891</v>
      </c>
      <c r="G140" s="3">
        <f>'IECC Data-SI'!G140*Convert!$B$6/Convert!$B$5/$D140</f>
        <v>79.704507352507477</v>
      </c>
      <c r="H140" s="3">
        <f>'IECC Data-SI'!H140*Convert!$B$6/Convert!$B$5/$D140</f>
        <v>31.018524544466679</v>
      </c>
      <c r="I140" s="3">
        <f>'IECC Data-SI'!I140*Convert!$B$6/Convert!$B$5/$D140</f>
        <v>18.92701399948276</v>
      </c>
      <c r="J140" s="3">
        <f>'IECC Data-SI'!J140*Convert!$B$6/Convert!$B$5/$D140</f>
        <v>127.67539479176591</v>
      </c>
      <c r="K140" s="3">
        <f>'IECC Data-SI'!K140*Convert!$B$7/Convert!$B$5/$D140</f>
        <v>0</v>
      </c>
      <c r="L140" s="3">
        <f>'IECC Data-SI'!L140*Convert!$B$6/Convert!$B$5/$D140</f>
        <v>2.3540894636367349</v>
      </c>
      <c r="M140" s="3">
        <f>'IECC Data-SI'!M140*Convert!$B$6/Convert!$B$5/$D140</f>
        <v>32.867444595305827</v>
      </c>
      <c r="N140" s="3">
        <f>'IECC Data-SI'!N140*Convert!$B$6/Convert!$B$5/$D140</f>
        <v>6.8950011853394493</v>
      </c>
      <c r="O140" s="3">
        <f>'IECC Data-SI'!O140*Convert!$B$6/Convert!$B$5/$D140</f>
        <v>1.281412732502348E-2</v>
      </c>
      <c r="P140" s="3">
        <f>'IECC Data-SI'!P140*Convert!$B$6/Convert!$B$5/$D140</f>
        <v>6.8821870580144271</v>
      </c>
      <c r="Q140" s="3">
        <f>'IECC Data-SI'!Q140*Convert!$B$6/Convert!$B$5/$D140</f>
        <v>3.0399972663463415</v>
      </c>
      <c r="R140" s="3">
        <f>'IECC Data-SI'!R140*Convert!$B$6/Convert!$B$5/$D140</f>
        <v>0</v>
      </c>
      <c r="S140" s="3">
        <f>'IECC Data-SI'!S140*Convert!$B$6/Convert!$B$5/$D140</f>
        <v>0</v>
      </c>
      <c r="T140" s="3">
        <f>'IECC Data-SI'!T140*Convert!$B$6/Convert!$B$5/$D140</f>
        <v>0</v>
      </c>
      <c r="U140" s="3">
        <f>'IECC Data-SI'!U140*Convert!$B$7/Convert!$B$5/$D140</f>
        <v>34.536128182267774</v>
      </c>
      <c r="V140" s="3">
        <f>'IECC Data-SI'!V140*Convert!$B$6/Convert!$B$5/$D140</f>
        <v>0</v>
      </c>
      <c r="W140" s="3">
        <f>'IECC Data-SI'!W140*Convert!$B$6/Convert!$B$5/$D140</f>
        <v>125.15357258087957</v>
      </c>
      <c r="X140" s="3">
        <f>'IECC Data-SI'!X140*Convert!$B$7/Convert!$B$5/$D140</f>
        <v>2.3231320411431891</v>
      </c>
      <c r="Y140" s="3">
        <f t="shared" si="6"/>
        <v>127.47670462202275</v>
      </c>
      <c r="Z140" s="3">
        <f>'IECC Data-SI'!Z140*Convert!$B$6/Convert!$B$5/$D140</f>
        <v>107.68752502540823</v>
      </c>
      <c r="AA140" s="3">
        <f>'IECC Data-SI'!AA140*Convert!$B$7/Convert!$B$5/$D140</f>
        <v>141.3033728862392</v>
      </c>
      <c r="AB140" s="3">
        <f t="shared" si="7"/>
        <v>248.99089791164744</v>
      </c>
    </row>
    <row r="141" spans="1:28" x14ac:dyDescent="0.25">
      <c r="A141" s="93">
        <f>'IECC Data-SI'!A141</f>
        <v>2012</v>
      </c>
      <c r="B141" s="93" t="str">
        <f>'IECC Data-SI'!B141</f>
        <v>High-Rise Apartment</v>
      </c>
      <c r="C141" s="50" t="str">
        <f>'IECC Data-SI'!C141</f>
        <v>3A</v>
      </c>
      <c r="D141" s="93">
        <f>'IECC Data-SI'!D141</f>
        <v>7836.48</v>
      </c>
      <c r="E141" s="3">
        <f>'IECC Data-SI'!E141*Convert!$B$6/Convert!$B$5/$D141</f>
        <v>19.599450617851097</v>
      </c>
      <c r="F141" s="3">
        <f>'IECC Data-SI'!F141*Convert!$B$7/Convert!$B$5/$D141</f>
        <v>22.501259068697514</v>
      </c>
      <c r="G141" s="3">
        <f>'IECC Data-SI'!G141*Convert!$B$6/Convert!$B$5/$D141</f>
        <v>53.605210289994147</v>
      </c>
      <c r="H141" s="3">
        <f>'IECC Data-SI'!H141*Convert!$B$6/Convert!$B$5/$D141</f>
        <v>31.018524544466679</v>
      </c>
      <c r="I141" s="3">
        <f>'IECC Data-SI'!I141*Convert!$B$6/Convert!$B$5/$D141</f>
        <v>18.923646203397443</v>
      </c>
      <c r="J141" s="3">
        <f>'IECC Data-SI'!J141*Convert!$B$6/Convert!$B$5/$D141</f>
        <v>127.67539479176591</v>
      </c>
      <c r="K141" s="3">
        <f>'IECC Data-SI'!K141*Convert!$B$7/Convert!$B$5/$D141</f>
        <v>0</v>
      </c>
      <c r="L141" s="3">
        <f>'IECC Data-SI'!L141*Convert!$B$6/Convert!$B$5/$D141</f>
        <v>2.3540894636367349</v>
      </c>
      <c r="M141" s="3">
        <f>'IECC Data-SI'!M141*Convert!$B$6/Convert!$B$5/$D141</f>
        <v>26.229518511145599</v>
      </c>
      <c r="N141" s="3">
        <f>'IECC Data-SI'!N141*Convert!$B$6/Convert!$B$5/$D141</f>
        <v>6.4785170694552203</v>
      </c>
      <c r="O141" s="3">
        <f>'IECC Data-SI'!O141*Convert!$B$6/Convert!$B$5/$D141</f>
        <v>1.281412732502348E-2</v>
      </c>
      <c r="P141" s="3">
        <f>'IECC Data-SI'!P141*Convert!$B$6/Convert!$B$5/$D141</f>
        <v>6.4657029421301973</v>
      </c>
      <c r="Q141" s="3">
        <f>'IECC Data-SI'!Q141*Convert!$B$6/Convert!$B$5/$D141</f>
        <v>2.5067628861711149</v>
      </c>
      <c r="R141" s="3">
        <f>'IECC Data-SI'!R141*Convert!$B$6/Convert!$B$5/$D141</f>
        <v>0</v>
      </c>
      <c r="S141" s="3">
        <f>'IECC Data-SI'!S141*Convert!$B$6/Convert!$B$5/$D141</f>
        <v>0</v>
      </c>
      <c r="T141" s="3">
        <f>'IECC Data-SI'!T141*Convert!$B$6/Convert!$B$5/$D141</f>
        <v>0</v>
      </c>
      <c r="U141" s="3">
        <f>'IECC Data-SI'!U141*Convert!$B$7/Convert!$B$5/$D141</f>
        <v>39.577393875254657</v>
      </c>
      <c r="V141" s="3">
        <f>'IECC Data-SI'!V141*Convert!$B$6/Convert!$B$5/$D141</f>
        <v>0</v>
      </c>
      <c r="W141" s="3">
        <f>'IECC Data-SI'!W141*Convert!$B$6/Convert!$B$5/$D141</f>
        <v>108.40664524729215</v>
      </c>
      <c r="X141" s="3">
        <f>'IECC Data-SI'!X141*Convert!$B$7/Convert!$B$5/$D141</f>
        <v>22.501259068697514</v>
      </c>
      <c r="Y141" s="3">
        <f t="shared" si="6"/>
        <v>130.90790431598967</v>
      </c>
      <c r="Z141" s="3">
        <f>'IECC Data-SI'!Z141*Convert!$B$6/Convert!$B$5/$D141</f>
        <v>181.36929037867341</v>
      </c>
      <c r="AA141" s="3">
        <f>'IECC Data-SI'!AA141*Convert!$B$7/Convert!$B$5/$D141</f>
        <v>160.79024709506766</v>
      </c>
      <c r="AB141" s="3">
        <f t="shared" si="7"/>
        <v>342.15953747374107</v>
      </c>
    </row>
    <row r="142" spans="1:28" x14ac:dyDescent="0.25">
      <c r="A142" s="93">
        <f>'IECC Data-SI'!A142</f>
        <v>2012</v>
      </c>
      <c r="B142" s="93" t="str">
        <f>'IECC Data-SI'!B142</f>
        <v>High-Rise Apartment</v>
      </c>
      <c r="C142" s="50" t="str">
        <f>'IECC Data-SI'!C142</f>
        <v>3B</v>
      </c>
      <c r="D142" s="93">
        <f>'IECC Data-SI'!D142</f>
        <v>7836.48</v>
      </c>
      <c r="E142" s="3">
        <f>'IECC Data-SI'!E142*Convert!$B$6/Convert!$B$5/$D142</f>
        <v>8.1904800794914721</v>
      </c>
      <c r="F142" s="3">
        <f>'IECC Data-SI'!F142*Convert!$B$7/Convert!$B$5/$D142</f>
        <v>8.9086695954192585</v>
      </c>
      <c r="G142" s="3">
        <f>'IECC Data-SI'!G142*Convert!$B$6/Convert!$B$5/$D142</f>
        <v>56.470082159903995</v>
      </c>
      <c r="H142" s="3">
        <f>'IECC Data-SI'!H142*Convert!$B$6/Convert!$B$5/$D142</f>
        <v>31.018524544466679</v>
      </c>
      <c r="I142" s="3">
        <f>'IECC Data-SI'!I142*Convert!$B$6/Convert!$B$5/$D142</f>
        <v>18.922523604702342</v>
      </c>
      <c r="J142" s="3">
        <f>'IECC Data-SI'!J142*Convert!$B$6/Convert!$B$5/$D142</f>
        <v>127.67539479176591</v>
      </c>
      <c r="K142" s="3">
        <f>'IECC Data-SI'!K142*Convert!$B$7/Convert!$B$5/$D142</f>
        <v>0</v>
      </c>
      <c r="L142" s="3">
        <f>'IECC Data-SI'!L142*Convert!$B$6/Convert!$B$5/$D142</f>
        <v>2.3540894636367349</v>
      </c>
      <c r="M142" s="3">
        <f>'IECC Data-SI'!M142*Convert!$B$6/Convert!$B$5/$D142</f>
        <v>29.074183604543538</v>
      </c>
      <c r="N142" s="3">
        <f>'IECC Data-SI'!N142*Convert!$B$6/Convert!$B$5/$D142</f>
        <v>5.9812058475233778</v>
      </c>
      <c r="O142" s="3">
        <f>'IECC Data-SI'!O142*Convert!$B$6/Convert!$B$5/$D142</f>
        <v>1.281412732502348E-2</v>
      </c>
      <c r="P142" s="3">
        <f>'IECC Data-SI'!P142*Convert!$B$6/Convert!$B$5/$D142</f>
        <v>5.9683917201983547</v>
      </c>
      <c r="Q142" s="3">
        <f>'IECC Data-SI'!Q142*Convert!$B$6/Convert!$B$5/$D142</f>
        <v>2.2002934424072484</v>
      </c>
      <c r="R142" s="3">
        <f>'IECC Data-SI'!R142*Convert!$B$6/Convert!$B$5/$D142</f>
        <v>0</v>
      </c>
      <c r="S142" s="3">
        <f>'IECC Data-SI'!S142*Convert!$B$6/Convert!$B$5/$D142</f>
        <v>0</v>
      </c>
      <c r="T142" s="3">
        <f>'IECC Data-SI'!T142*Convert!$B$6/Convert!$B$5/$D142</f>
        <v>0</v>
      </c>
      <c r="U142" s="3">
        <f>'IECC Data-SI'!U142*Convert!$B$7/Convert!$B$5/$D142</f>
        <v>38.240613132426809</v>
      </c>
      <c r="V142" s="3">
        <f>'IECC Data-SI'!V142*Convert!$B$6/Convert!$B$5/$D142</f>
        <v>0</v>
      </c>
      <c r="W142" s="3">
        <f>'IECC Data-SI'!W142*Convert!$B$6/Convert!$B$5/$D142</f>
        <v>101.90343100654462</v>
      </c>
      <c r="X142" s="3">
        <f>'IECC Data-SI'!X142*Convert!$B$7/Convert!$B$5/$D142</f>
        <v>8.9086695954192585</v>
      </c>
      <c r="Y142" s="3">
        <f t="shared" si="6"/>
        <v>110.81210060196388</v>
      </c>
      <c r="Z142" s="3">
        <f>'IECC Data-SI'!Z142*Convert!$B$6/Convert!$B$5/$D142</f>
        <v>137.75071808033994</v>
      </c>
      <c r="AA142" s="3">
        <f>'IECC Data-SI'!AA142*Convert!$B$7/Convert!$B$5/$D142</f>
        <v>143.63418978362165</v>
      </c>
      <c r="AB142" s="3">
        <f t="shared" si="7"/>
        <v>281.38490786396159</v>
      </c>
    </row>
    <row r="143" spans="1:28" x14ac:dyDescent="0.25">
      <c r="A143" s="93">
        <f>'IECC Data-SI'!A143</f>
        <v>2012</v>
      </c>
      <c r="B143" s="93" t="str">
        <f>'IECC Data-SI'!B143</f>
        <v>High-Rise Apartment</v>
      </c>
      <c r="C143" s="50" t="str">
        <f>'IECC Data-SI'!C143</f>
        <v>3C</v>
      </c>
      <c r="D143" s="93">
        <f>'IECC Data-SI'!D143</f>
        <v>7836.48</v>
      </c>
      <c r="E143" s="3">
        <f>'IECC Data-SI'!E143*Convert!$B$6/Convert!$B$5/$D143</f>
        <v>3.5025079287299059</v>
      </c>
      <c r="F143" s="3">
        <f>'IECC Data-SI'!F143*Convert!$B$7/Convert!$B$5/$D143</f>
        <v>3.5254277997831234</v>
      </c>
      <c r="G143" s="3">
        <f>'IECC Data-SI'!G143*Convert!$B$6/Convert!$B$5/$D143</f>
        <v>10.647848623077934</v>
      </c>
      <c r="H143" s="3">
        <f>'IECC Data-SI'!H143*Convert!$B$6/Convert!$B$5/$D143</f>
        <v>31.018524544466679</v>
      </c>
      <c r="I143" s="3">
        <f>'IECC Data-SI'!I143*Convert!$B$6/Convert!$B$5/$D143</f>
        <v>18.920278407312129</v>
      </c>
      <c r="J143" s="3">
        <f>'IECC Data-SI'!J143*Convert!$B$6/Convert!$B$5/$D143</f>
        <v>127.67539479176591</v>
      </c>
      <c r="K143" s="3">
        <f>'IECC Data-SI'!K143*Convert!$B$7/Convert!$B$5/$D143</f>
        <v>0</v>
      </c>
      <c r="L143" s="3">
        <f>'IECC Data-SI'!L143*Convert!$B$6/Convert!$B$5/$D143</f>
        <v>2.3540894636367349</v>
      </c>
      <c r="M143" s="3">
        <f>'IECC Data-SI'!M143*Convert!$B$6/Convert!$B$5/$D143</f>
        <v>15.289794227340163</v>
      </c>
      <c r="N143" s="3">
        <f>'IECC Data-SI'!N143*Convert!$B$6/Convert!$B$5/$D143</f>
        <v>3.5754768439117792</v>
      </c>
      <c r="O143" s="3">
        <f>'IECC Data-SI'!O143*Convert!$B$6/Convert!$B$5/$D143</f>
        <v>1.281412732502348E-2</v>
      </c>
      <c r="P143" s="3">
        <f>'IECC Data-SI'!P143*Convert!$B$6/Convert!$B$5/$D143</f>
        <v>3.5626627165867562</v>
      </c>
      <c r="Q143" s="3">
        <f>'IECC Data-SI'!Q143*Convert!$B$6/Convert!$B$5/$D143</f>
        <v>0.49169822845631367</v>
      </c>
      <c r="R143" s="3">
        <f>'IECC Data-SI'!R143*Convert!$B$6/Convert!$B$5/$D143</f>
        <v>0</v>
      </c>
      <c r="S143" s="3">
        <f>'IECC Data-SI'!S143*Convert!$B$6/Convert!$B$5/$D143</f>
        <v>0</v>
      </c>
      <c r="T143" s="3">
        <f>'IECC Data-SI'!T143*Convert!$B$6/Convert!$B$5/$D143</f>
        <v>0</v>
      </c>
      <c r="U143" s="3">
        <f>'IECC Data-SI'!U143*Convert!$B$7/Convert!$B$5/$D143</f>
        <v>40.175275690672912</v>
      </c>
      <c r="V143" s="3">
        <f>'IECC Data-SI'!V143*Convert!$B$6/Convert!$B$5/$D143</f>
        <v>0</v>
      </c>
      <c r="W143" s="3">
        <f>'IECC Data-SI'!W143*Convert!$B$6/Convert!$B$5/$D143</f>
        <v>33.494511724191085</v>
      </c>
      <c r="X143" s="3">
        <f>'IECC Data-SI'!X143*Convert!$B$7/Convert!$B$5/$D143</f>
        <v>3.5254277997831234</v>
      </c>
      <c r="Y143" s="3">
        <f t="shared" si="6"/>
        <v>37.019939523974209</v>
      </c>
      <c r="Z143" s="3">
        <f>'IECC Data-SI'!Z143*Convert!$B$6/Convert!$B$5/$D143</f>
        <v>127.67539479176591</v>
      </c>
      <c r="AA143" s="3">
        <f>'IECC Data-SI'!AA143*Convert!$B$7/Convert!$B$5/$D143</f>
        <v>116.7690850994324</v>
      </c>
      <c r="AB143" s="3">
        <f t="shared" si="7"/>
        <v>244.44447989119831</v>
      </c>
    </row>
    <row r="144" spans="1:28" x14ac:dyDescent="0.25">
      <c r="A144" s="93">
        <f>'IECC Data-SI'!A144</f>
        <v>2012</v>
      </c>
      <c r="B144" s="93" t="str">
        <f>'IECC Data-SI'!B144</f>
        <v>High-Rise Apartment</v>
      </c>
      <c r="C144" s="50" t="str">
        <f>'IECC Data-SI'!C144</f>
        <v>4A</v>
      </c>
      <c r="D144" s="93">
        <f>'IECC Data-SI'!D144</f>
        <v>7836.48</v>
      </c>
      <c r="E144" s="3">
        <f>'IECC Data-SI'!E144*Convert!$B$6/Convert!$B$5/$D144</f>
        <v>25.479622582814962</v>
      </c>
      <c r="F144" s="3">
        <f>'IECC Data-SI'!F144*Convert!$B$7/Convert!$B$5/$D144</f>
        <v>29.44990608028095</v>
      </c>
      <c r="G144" s="3">
        <f>'IECC Data-SI'!G144*Convert!$B$6/Convert!$B$5/$D144</f>
        <v>39.412194987772281</v>
      </c>
      <c r="H144" s="3">
        <f>'IECC Data-SI'!H144*Convert!$B$6/Convert!$B$5/$D144</f>
        <v>31.018524544466679</v>
      </c>
      <c r="I144" s="3">
        <f>'IECC Data-SI'!I144*Convert!$B$6/Convert!$B$5/$D144</f>
        <v>18.894458637324696</v>
      </c>
      <c r="J144" s="3">
        <f>'IECC Data-SI'!J144*Convert!$B$6/Convert!$B$5/$D144</f>
        <v>127.67539479176591</v>
      </c>
      <c r="K144" s="3">
        <f>'IECC Data-SI'!K144*Convert!$B$7/Convert!$B$5/$D144</f>
        <v>0</v>
      </c>
      <c r="L144" s="3">
        <f>'IECC Data-SI'!L144*Convert!$B$6/Convert!$B$5/$D144</f>
        <v>2.3540894636367349</v>
      </c>
      <c r="M144" s="3">
        <f>'IECC Data-SI'!M144*Convert!$B$6/Convert!$B$5/$D144</f>
        <v>24.883522675713813</v>
      </c>
      <c r="N144" s="3">
        <f>'IECC Data-SI'!N144*Convert!$B$6/Convert!$B$5/$D144</f>
        <v>6.4089159503586659</v>
      </c>
      <c r="O144" s="3">
        <f>'IECC Data-SI'!O144*Convert!$B$6/Convert!$B$5/$D144</f>
        <v>1.281412732502348E-2</v>
      </c>
      <c r="P144" s="3">
        <f>'IECC Data-SI'!P144*Convert!$B$6/Convert!$B$5/$D144</f>
        <v>6.3961018230336411</v>
      </c>
      <c r="Q144" s="3">
        <f>'IECC Data-SI'!Q144*Convert!$B$6/Convert!$B$5/$D144</f>
        <v>1.8107516952055571</v>
      </c>
      <c r="R144" s="3">
        <f>'IECC Data-SI'!R144*Convert!$B$6/Convert!$B$5/$D144</f>
        <v>0</v>
      </c>
      <c r="S144" s="3">
        <f>'IECC Data-SI'!S144*Convert!$B$6/Convert!$B$5/$D144</f>
        <v>0</v>
      </c>
      <c r="T144" s="3">
        <f>'IECC Data-SI'!T144*Convert!$B$6/Convert!$B$5/$D144</f>
        <v>0</v>
      </c>
      <c r="U144" s="3">
        <f>'IECC Data-SI'!U144*Convert!$B$7/Convert!$B$5/$D144</f>
        <v>43.699166519208177</v>
      </c>
      <c r="V144" s="3">
        <f>'IECC Data-SI'!V144*Convert!$B$6/Convert!$B$5/$D144</f>
        <v>0</v>
      </c>
      <c r="W144" s="3">
        <f>'IECC Data-SI'!W144*Convert!$B$6/Convert!$B$5/$D144</f>
        <v>97.982193764540256</v>
      </c>
      <c r="X144" s="3">
        <f>'IECC Data-SI'!X144*Convert!$B$7/Convert!$B$5/$D144</f>
        <v>29.44990608028095</v>
      </c>
      <c r="Y144" s="3">
        <f t="shared" si="6"/>
        <v>127.43209984482121</v>
      </c>
      <c r="Z144" s="3">
        <f>'IECC Data-SI'!Z144*Convert!$B$6/Convert!$B$5/$D144</f>
        <v>213.71248138336489</v>
      </c>
      <c r="AA144" s="3">
        <f>'IECC Data-SI'!AA144*Convert!$B$7/Convert!$B$5/$D144</f>
        <v>168.28259768558223</v>
      </c>
      <c r="AB144" s="3">
        <f t="shared" si="7"/>
        <v>381.99507906894712</v>
      </c>
    </row>
    <row r="145" spans="1:28" x14ac:dyDescent="0.25">
      <c r="A145" s="93">
        <f>'IECC Data-SI'!A145</f>
        <v>2012</v>
      </c>
      <c r="B145" s="93" t="str">
        <f>'IECC Data-SI'!B145</f>
        <v>High-Rise Apartment</v>
      </c>
      <c r="C145" s="50" t="str">
        <f>'IECC Data-SI'!C145</f>
        <v>4B</v>
      </c>
      <c r="D145" s="93">
        <f>'IECC Data-SI'!D145</f>
        <v>7836.48</v>
      </c>
      <c r="E145" s="3">
        <f>'IECC Data-SI'!E145*Convert!$B$6/Convert!$B$5/$D145</f>
        <v>8.4329613976343136</v>
      </c>
      <c r="F145" s="3">
        <f>'IECC Data-SI'!F145*Convert!$B$7/Convert!$B$5/$D145</f>
        <v>9.0458442792909306</v>
      </c>
      <c r="G145" s="3">
        <f>'IECC Data-SI'!G145*Convert!$B$6/Convert!$B$5/$D145</f>
        <v>44.279782929750773</v>
      </c>
      <c r="H145" s="3">
        <f>'IECC Data-SI'!H145*Convert!$B$6/Convert!$B$5/$D145</f>
        <v>31.018524544466679</v>
      </c>
      <c r="I145" s="3">
        <f>'IECC Data-SI'!I145*Convert!$B$6/Convert!$B$5/$D145</f>
        <v>18.909052420361071</v>
      </c>
      <c r="J145" s="3">
        <f>'IECC Data-SI'!J145*Convert!$B$6/Convert!$B$5/$D145</f>
        <v>127.67539479176591</v>
      </c>
      <c r="K145" s="3">
        <f>'IECC Data-SI'!K145*Convert!$B$7/Convert!$B$5/$D145</f>
        <v>0</v>
      </c>
      <c r="L145" s="3">
        <f>'IECC Data-SI'!L145*Convert!$B$6/Convert!$B$5/$D145</f>
        <v>2.3540894636367349</v>
      </c>
      <c r="M145" s="3">
        <f>'IECC Data-SI'!M145*Convert!$B$6/Convert!$B$5/$D145</f>
        <v>26.808779437820153</v>
      </c>
      <c r="N145" s="3">
        <f>'IECC Data-SI'!N145*Convert!$B$6/Convert!$B$5/$D145</f>
        <v>5.7892414706602962</v>
      </c>
      <c r="O145" s="3">
        <f>'IECC Data-SI'!O145*Convert!$B$6/Convert!$B$5/$D145</f>
        <v>1.281412732502348E-2</v>
      </c>
      <c r="P145" s="3">
        <f>'IECC Data-SI'!P145*Convert!$B$6/Convert!$B$5/$D145</f>
        <v>5.7764273433352722</v>
      </c>
      <c r="Q145" s="3">
        <f>'IECC Data-SI'!Q145*Convert!$B$6/Convert!$B$5/$D145</f>
        <v>1.6266455092082159</v>
      </c>
      <c r="R145" s="3">
        <f>'IECC Data-SI'!R145*Convert!$B$6/Convert!$B$5/$D145</f>
        <v>0</v>
      </c>
      <c r="S145" s="3">
        <f>'IECC Data-SI'!S145*Convert!$B$6/Convert!$B$5/$D145</f>
        <v>0</v>
      </c>
      <c r="T145" s="3">
        <f>'IECC Data-SI'!T145*Convert!$B$6/Convert!$B$5/$D145</f>
        <v>0</v>
      </c>
      <c r="U145" s="3">
        <f>'IECC Data-SI'!U145*Convert!$B$7/Convert!$B$5/$D145</f>
        <v>42.536832013012649</v>
      </c>
      <c r="V145" s="3">
        <f>'IECC Data-SI'!V145*Convert!$B$6/Convert!$B$5/$D145</f>
        <v>0</v>
      </c>
      <c r="W145" s="3">
        <f>'IECC Data-SI'!W145*Convert!$B$6/Convert!$B$5/$D145</f>
        <v>86.924596617748747</v>
      </c>
      <c r="X145" s="3">
        <f>'IECC Data-SI'!X145*Convert!$B$7/Convert!$B$5/$D145</f>
        <v>9.0458442792909306</v>
      </c>
      <c r="Y145" s="3">
        <f t="shared" si="6"/>
        <v>95.97044089703968</v>
      </c>
      <c r="Z145" s="3">
        <f>'IECC Data-SI'!Z145*Convert!$B$6/Convert!$B$5/$D145</f>
        <v>150.70326182446996</v>
      </c>
      <c r="AA145" s="3">
        <f>'IECC Data-SI'!AA145*Convert!$B$7/Convert!$B$5/$D145</f>
        <v>142.93563635146847</v>
      </c>
      <c r="AB145" s="3">
        <f t="shared" si="7"/>
        <v>293.63889817593844</v>
      </c>
    </row>
    <row r="146" spans="1:28" x14ac:dyDescent="0.25">
      <c r="A146" s="93">
        <f>'IECC Data-SI'!A146</f>
        <v>2012</v>
      </c>
      <c r="B146" s="93" t="str">
        <f>'IECC Data-SI'!B146</f>
        <v>High-Rise Apartment</v>
      </c>
      <c r="C146" s="50" t="str">
        <f>'IECC Data-SI'!C146</f>
        <v>4C</v>
      </c>
      <c r="D146" s="93">
        <f>'IECC Data-SI'!D146</f>
        <v>7836.48</v>
      </c>
      <c r="E146" s="3">
        <f>'IECC Data-SI'!E146*Convert!$B$6/Convert!$B$5/$D146</f>
        <v>15.489616795068986</v>
      </c>
      <c r="F146" s="3">
        <f>'IECC Data-SI'!F146*Convert!$B$7/Convert!$B$5/$D146</f>
        <v>17.684391177898469</v>
      </c>
      <c r="G146" s="3">
        <f>'IECC Data-SI'!G146*Convert!$B$6/Convert!$B$5/$D146</f>
        <v>8.7035076831547968</v>
      </c>
      <c r="H146" s="3">
        <f>'IECC Data-SI'!H146*Convert!$B$6/Convert!$B$5/$D146</f>
        <v>31.018524544466679</v>
      </c>
      <c r="I146" s="3">
        <f>'IECC Data-SI'!I146*Convert!$B$6/Convert!$B$5/$D146</f>
        <v>18.873129262117686</v>
      </c>
      <c r="J146" s="3">
        <f>'IECC Data-SI'!J146*Convert!$B$6/Convert!$B$5/$D146</f>
        <v>127.67539479176591</v>
      </c>
      <c r="K146" s="3">
        <f>'IECC Data-SI'!K146*Convert!$B$7/Convert!$B$5/$D146</f>
        <v>0</v>
      </c>
      <c r="L146" s="3">
        <f>'IECC Data-SI'!L146*Convert!$B$6/Convert!$B$5/$D146</f>
        <v>2.3540894636367349</v>
      </c>
      <c r="M146" s="3">
        <f>'IECC Data-SI'!M146*Convert!$B$6/Convert!$B$5/$D146</f>
        <v>18.129968925957687</v>
      </c>
      <c r="N146" s="3">
        <f>'IECC Data-SI'!N146*Convert!$B$6/Convert!$B$5/$D146</f>
        <v>4.9484150480260976</v>
      </c>
      <c r="O146" s="3">
        <f>'IECC Data-SI'!O146*Convert!$B$6/Convert!$B$5/$D146</f>
        <v>1.281412732502348E-2</v>
      </c>
      <c r="P146" s="3">
        <f>'IECC Data-SI'!P146*Convert!$B$6/Convert!$B$5/$D146</f>
        <v>4.9356009207010745</v>
      </c>
      <c r="Q146" s="3">
        <f>'IECC Data-SI'!Q146*Convert!$B$6/Convert!$B$5/$D146</f>
        <v>0.37270276677510533</v>
      </c>
      <c r="R146" s="3">
        <f>'IECC Data-SI'!R146*Convert!$B$6/Convert!$B$5/$D146</f>
        <v>0</v>
      </c>
      <c r="S146" s="3">
        <f>'IECC Data-SI'!S146*Convert!$B$6/Convert!$B$5/$D146</f>
        <v>0</v>
      </c>
      <c r="T146" s="3">
        <f>'IECC Data-SI'!T146*Convert!$B$6/Convert!$B$5/$D146</f>
        <v>0</v>
      </c>
      <c r="U146" s="3">
        <f>'IECC Data-SI'!U146*Convert!$B$7/Convert!$B$5/$D146</f>
        <v>44.945265958412179</v>
      </c>
      <c r="V146" s="3">
        <f>'IECC Data-SI'!V146*Convert!$B$6/Convert!$B$5/$D146</f>
        <v>0</v>
      </c>
      <c r="W146" s="3">
        <f>'IECC Data-SI'!W146*Convert!$B$6/Convert!$B$5/$D146</f>
        <v>47.631397091657647</v>
      </c>
      <c r="X146" s="3">
        <f>'IECC Data-SI'!X146*Convert!$B$7/Convert!$B$5/$D146</f>
        <v>17.684391177898469</v>
      </c>
      <c r="Y146" s="3">
        <f t="shared" si="6"/>
        <v>65.315788269556123</v>
      </c>
      <c r="Z146" s="3">
        <f>'IECC Data-SI'!Z146*Convert!$B$6/Convert!$B$5/$D146</f>
        <v>182.97797430875994</v>
      </c>
      <c r="AA146" s="3">
        <f>'IECC Data-SI'!AA146*Convert!$B$7/Convert!$B$5/$D146</f>
        <v>140.5210545210775</v>
      </c>
      <c r="AB146" s="3">
        <f t="shared" si="7"/>
        <v>323.49902882983747</v>
      </c>
    </row>
    <row r="147" spans="1:28" x14ac:dyDescent="0.25">
      <c r="A147" s="93">
        <f>'IECC Data-SI'!A147</f>
        <v>2012</v>
      </c>
      <c r="B147" s="93" t="str">
        <f>'IECC Data-SI'!B147</f>
        <v>High-Rise Apartment</v>
      </c>
      <c r="C147" s="50" t="str">
        <f>'IECC Data-SI'!C147</f>
        <v>5A</v>
      </c>
      <c r="D147" s="93">
        <f>'IECC Data-SI'!D147</f>
        <v>7836.48</v>
      </c>
      <c r="E147" s="3">
        <f>'IECC Data-SI'!E147*Convert!$B$6/Convert!$B$5/$D147</f>
        <v>40.153110126542074</v>
      </c>
      <c r="F147" s="3">
        <f>'IECC Data-SI'!F147*Convert!$B$7/Convert!$B$5/$D147</f>
        <v>47.204229449957133</v>
      </c>
      <c r="G147" s="3">
        <f>'IECC Data-SI'!G147*Convert!$B$6/Convert!$B$5/$D147</f>
        <v>19.923881640736656</v>
      </c>
      <c r="H147" s="3">
        <f>'IECC Data-SI'!H147*Convert!$B$6/Convert!$B$5/$D147</f>
        <v>31.018524544466679</v>
      </c>
      <c r="I147" s="3">
        <f>'IECC Data-SI'!I147*Convert!$B$6/Convert!$B$5/$D147</f>
        <v>18.901194229495331</v>
      </c>
      <c r="J147" s="3">
        <f>'IECC Data-SI'!J147*Convert!$B$6/Convert!$B$5/$D147</f>
        <v>127.67539479176591</v>
      </c>
      <c r="K147" s="3">
        <f>'IECC Data-SI'!K147*Convert!$B$7/Convert!$B$5/$D147</f>
        <v>0</v>
      </c>
      <c r="L147" s="3">
        <f>'IECC Data-SI'!L147*Convert!$B$6/Convert!$B$5/$D147</f>
        <v>2.3540894636367349</v>
      </c>
      <c r="M147" s="3">
        <f>'IECC Data-SI'!M147*Convert!$B$6/Convert!$B$5/$D147</f>
        <v>24.662370732777983</v>
      </c>
      <c r="N147" s="3">
        <f>'IECC Data-SI'!N147*Convert!$B$6/Convert!$B$5/$D147</f>
        <v>5.8206742341232571</v>
      </c>
      <c r="O147" s="3">
        <f>'IECC Data-SI'!O147*Convert!$B$6/Convert!$B$5/$D147</f>
        <v>1.281412732502348E-2</v>
      </c>
      <c r="P147" s="3">
        <f>'IECC Data-SI'!P147*Convert!$B$6/Convert!$B$5/$D147</f>
        <v>5.8078601067982341</v>
      </c>
      <c r="Q147" s="3">
        <f>'IECC Data-SI'!Q147*Convert!$B$6/Convert!$B$5/$D147</f>
        <v>0.88460777174332239</v>
      </c>
      <c r="R147" s="3">
        <f>'IECC Data-SI'!R147*Convert!$B$6/Convert!$B$5/$D147</f>
        <v>0</v>
      </c>
      <c r="S147" s="3">
        <f>'IECC Data-SI'!S147*Convert!$B$6/Convert!$B$5/$D147</f>
        <v>0</v>
      </c>
      <c r="T147" s="3">
        <f>'IECC Data-SI'!T147*Convert!$B$6/Convert!$B$5/$D147</f>
        <v>0</v>
      </c>
      <c r="U147" s="3">
        <f>'IECC Data-SI'!U147*Convert!$B$7/Convert!$B$5/$D147</f>
        <v>47.19154943716228</v>
      </c>
      <c r="V147" s="3">
        <f>'IECC Data-SI'!V147*Convert!$B$6/Convert!$B$5/$D147</f>
        <v>0</v>
      </c>
      <c r="W147" s="3">
        <f>'IECC Data-SI'!W147*Convert!$B$6/Convert!$B$5/$D147</f>
        <v>91.431830378598278</v>
      </c>
      <c r="X147" s="3">
        <f>'IECC Data-SI'!X147*Convert!$B$7/Convert!$B$5/$D147</f>
        <v>47.204229449957133</v>
      </c>
      <c r="Y147" s="3">
        <f t="shared" si="6"/>
        <v>138.6360598285554</v>
      </c>
      <c r="Z147" s="3">
        <f>'IECC Data-SI'!Z147*Convert!$B$6/Convert!$B$5/$D147</f>
        <v>275.78545363054161</v>
      </c>
      <c r="AA147" s="3">
        <f>'IECC Data-SI'!AA147*Convert!$B$7/Convert!$B$5/$D147</f>
        <v>187.28878413664188</v>
      </c>
      <c r="AB147" s="3">
        <f t="shared" si="7"/>
        <v>463.07423776718349</v>
      </c>
    </row>
    <row r="148" spans="1:28" x14ac:dyDescent="0.25">
      <c r="A148" s="93">
        <f>'IECC Data-SI'!A148</f>
        <v>2012</v>
      </c>
      <c r="B148" s="93" t="str">
        <f>'IECC Data-SI'!B148</f>
        <v>High-Rise Apartment</v>
      </c>
      <c r="C148" s="50" t="str">
        <f>'IECC Data-SI'!C148</f>
        <v>5B</v>
      </c>
      <c r="D148" s="93">
        <f>'IECC Data-SI'!D148</f>
        <v>7836.48</v>
      </c>
      <c r="E148" s="3">
        <f>'IECC Data-SI'!E148*Convert!$B$6/Convert!$B$5/$D148</f>
        <v>20.009199141564697</v>
      </c>
      <c r="F148" s="3">
        <f>'IECC Data-SI'!F148*Convert!$B$7/Convert!$B$5/$D148</f>
        <v>22.654187707859769</v>
      </c>
      <c r="G148" s="3">
        <f>'IECC Data-SI'!G148*Convert!$B$6/Convert!$B$5/$D148</f>
        <v>30.208008286600332</v>
      </c>
      <c r="H148" s="3">
        <f>'IECC Data-SI'!H148*Convert!$B$6/Convert!$B$5/$D148</f>
        <v>31.018524544466679</v>
      </c>
      <c r="I148" s="3">
        <f>'IECC Data-SI'!I148*Convert!$B$6/Convert!$B$5/$D148</f>
        <v>18.901194229495331</v>
      </c>
      <c r="J148" s="3">
        <f>'IECC Data-SI'!J148*Convert!$B$6/Convert!$B$5/$D148</f>
        <v>127.67539479176591</v>
      </c>
      <c r="K148" s="3">
        <f>'IECC Data-SI'!K148*Convert!$B$7/Convert!$B$5/$D148</f>
        <v>0</v>
      </c>
      <c r="L148" s="3">
        <f>'IECC Data-SI'!L148*Convert!$B$6/Convert!$B$5/$D148</f>
        <v>2.3540894636367349</v>
      </c>
      <c r="M148" s="3">
        <f>'IECC Data-SI'!M148*Convert!$B$6/Convert!$B$5/$D148</f>
        <v>26.437199269740159</v>
      </c>
      <c r="N148" s="3">
        <f>'IECC Data-SI'!N148*Convert!$B$6/Convert!$B$5/$D148</f>
        <v>5.5029788034083342</v>
      </c>
      <c r="O148" s="3">
        <f>'IECC Data-SI'!O148*Convert!$B$6/Convert!$B$5/$D148</f>
        <v>1.281412732502348E-2</v>
      </c>
      <c r="P148" s="3">
        <f>'IECC Data-SI'!P148*Convert!$B$6/Convert!$B$5/$D148</f>
        <v>5.4901646760833094</v>
      </c>
      <c r="Q148" s="3">
        <f>'IECC Data-SI'!Q148*Convert!$B$6/Convert!$B$5/$D148</f>
        <v>1.0833077407770384</v>
      </c>
      <c r="R148" s="3">
        <f>'IECC Data-SI'!R148*Convert!$B$6/Convert!$B$5/$D148</f>
        <v>0</v>
      </c>
      <c r="S148" s="3">
        <f>'IECC Data-SI'!S148*Convert!$B$6/Convert!$B$5/$D148</f>
        <v>0</v>
      </c>
      <c r="T148" s="3">
        <f>'IECC Data-SI'!T148*Convert!$B$6/Convert!$B$5/$D148</f>
        <v>0</v>
      </c>
      <c r="U148" s="3">
        <f>'IECC Data-SI'!U148*Convert!$B$7/Convert!$B$5/$D148</f>
        <v>46.210577538214444</v>
      </c>
      <c r="V148" s="3">
        <f>'IECC Data-SI'!V148*Convert!$B$6/Convert!$B$5/$D148</f>
        <v>0</v>
      </c>
      <c r="W148" s="3">
        <f>'IECC Data-SI'!W148*Convert!$B$6/Convert!$B$5/$D148</f>
        <v>83.227879114765514</v>
      </c>
      <c r="X148" s="3">
        <f>'IECC Data-SI'!X148*Convert!$B$7/Convert!$B$5/$D148</f>
        <v>22.654187707859769</v>
      </c>
      <c r="Y148" s="3">
        <f t="shared" si="6"/>
        <v>105.88206682262529</v>
      </c>
      <c r="Z148" s="3">
        <f>'IECC Data-SI'!Z148*Convert!$B$6/Convert!$B$5/$D148</f>
        <v>201.19438333424077</v>
      </c>
      <c r="AA148" s="3">
        <f>'IECC Data-SI'!AA148*Convert!$B$7/Convert!$B$5/$D148</f>
        <v>158.94933978294108</v>
      </c>
      <c r="AB148" s="3">
        <f t="shared" si="7"/>
        <v>360.14372311718182</v>
      </c>
    </row>
    <row r="149" spans="1:28" x14ac:dyDescent="0.25">
      <c r="A149" s="93">
        <f>'IECC Data-SI'!A149</f>
        <v>2012</v>
      </c>
      <c r="B149" s="93" t="str">
        <f>'IECC Data-SI'!B149</f>
        <v>High-Rise Apartment</v>
      </c>
      <c r="C149" s="50" t="str">
        <f>'IECC Data-SI'!C149</f>
        <v>5C</v>
      </c>
      <c r="D149" s="93">
        <f>'IECC Data-SI'!D149</f>
        <v>7836.48</v>
      </c>
      <c r="E149" s="3">
        <f>'IECC Data-SI'!E149*Convert!$B$6/Convert!$B$5/$D149</f>
        <v>14.270474612184158</v>
      </c>
      <c r="F149" s="3">
        <f>'IECC Data-SI'!F149*Convert!$B$7/Convert!$B$5/$D149</f>
        <v>16.491317246745705</v>
      </c>
      <c r="G149" s="3">
        <f>'IECC Data-SI'!G149*Convert!$B$6/Convert!$B$5/$D149</f>
        <v>3.9111338537483951</v>
      </c>
      <c r="H149" s="3">
        <f>'IECC Data-SI'!H149*Convert!$B$6/Convert!$B$5/$D149</f>
        <v>31.018524544466679</v>
      </c>
      <c r="I149" s="3">
        <f>'IECC Data-SI'!I149*Convert!$B$6/Convert!$B$5/$D149</f>
        <v>18.872006663422578</v>
      </c>
      <c r="J149" s="3">
        <f>'IECC Data-SI'!J149*Convert!$B$6/Convert!$B$5/$D149</f>
        <v>127.67539479176591</v>
      </c>
      <c r="K149" s="3">
        <f>'IECC Data-SI'!K149*Convert!$B$7/Convert!$B$5/$D149</f>
        <v>0</v>
      </c>
      <c r="L149" s="3">
        <f>'IECC Data-SI'!L149*Convert!$B$6/Convert!$B$5/$D149</f>
        <v>2.3540894636367349</v>
      </c>
      <c r="M149" s="3">
        <f>'IECC Data-SI'!M149*Convert!$B$6/Convert!$B$5/$D149</f>
        <v>16.812038057903546</v>
      </c>
      <c r="N149" s="3">
        <f>'IECC Data-SI'!N149*Convert!$B$6/Convert!$B$5/$D149</f>
        <v>4.4645750104355244</v>
      </c>
      <c r="O149" s="3">
        <f>'IECC Data-SI'!O149*Convert!$B$6/Convert!$B$5/$D149</f>
        <v>1.281412732502348E-2</v>
      </c>
      <c r="P149" s="3">
        <f>'IECC Data-SI'!P149*Convert!$B$6/Convert!$B$5/$D149</f>
        <v>4.4517608831105004</v>
      </c>
      <c r="Q149" s="3">
        <f>'IECC Data-SI'!Q149*Convert!$B$6/Convert!$B$5/$D149</f>
        <v>0.17512539643649533</v>
      </c>
      <c r="R149" s="3">
        <f>'IECC Data-SI'!R149*Convert!$B$6/Convert!$B$5/$D149</f>
        <v>0</v>
      </c>
      <c r="S149" s="3">
        <f>'IECC Data-SI'!S149*Convert!$B$6/Convert!$B$5/$D149</f>
        <v>0</v>
      </c>
      <c r="T149" s="3">
        <f>'IECC Data-SI'!T149*Convert!$B$6/Convert!$B$5/$D149</f>
        <v>0</v>
      </c>
      <c r="U149" s="3">
        <f>'IECC Data-SI'!U149*Convert!$B$7/Convert!$B$5/$D149</f>
        <v>46.924500682846272</v>
      </c>
      <c r="V149" s="3">
        <f>'IECC Data-SI'!V149*Convert!$B$6/Convert!$B$5/$D149</f>
        <v>0</v>
      </c>
      <c r="W149" s="3">
        <f>'IECC Data-SI'!W149*Convert!$B$6/Convert!$B$5/$D149</f>
        <v>39.620532803383099</v>
      </c>
      <c r="X149" s="3">
        <f>'IECC Data-SI'!X149*Convert!$B$7/Convert!$B$5/$D149</f>
        <v>16.491317246745705</v>
      </c>
      <c r="Y149" s="3">
        <f t="shared" si="6"/>
        <v>56.111850050128808</v>
      </c>
      <c r="Z149" s="3">
        <f>'IECC Data-SI'!Z149*Convert!$B$6/Convert!$B$5/$D149</f>
        <v>185.27481123894628</v>
      </c>
      <c r="AA149" s="3">
        <f>'IECC Data-SI'!AA149*Convert!$B$7/Convert!$B$5/$D149</f>
        <v>138.56525860817331</v>
      </c>
      <c r="AB149" s="3">
        <f t="shared" si="7"/>
        <v>323.84006984711959</v>
      </c>
    </row>
    <row r="150" spans="1:28" x14ac:dyDescent="0.25">
      <c r="A150" s="93">
        <f>'IECC Data-SI'!A150</f>
        <v>2012</v>
      </c>
      <c r="B150" s="93" t="str">
        <f>'IECC Data-SI'!B150</f>
        <v>High-Rise Apartment</v>
      </c>
      <c r="C150" s="50" t="str">
        <f>'IECC Data-SI'!C150</f>
        <v>6A</v>
      </c>
      <c r="D150" s="93">
        <f>'IECC Data-SI'!D150</f>
        <v>7836.48</v>
      </c>
      <c r="E150" s="3">
        <f>'IECC Data-SI'!E150*Convert!$B$6/Convert!$B$5/$D150</f>
        <v>54.458385298274514</v>
      </c>
      <c r="F150" s="3">
        <f>'IECC Data-SI'!F150*Convert!$B$7/Convert!$B$5/$D150</f>
        <v>62.78450698953273</v>
      </c>
      <c r="G150" s="3">
        <f>'IECC Data-SI'!G150*Convert!$B$6/Convert!$B$5/$D150</f>
        <v>23.163701474811823</v>
      </c>
      <c r="H150" s="3">
        <f>'IECC Data-SI'!H150*Convert!$B$6/Convert!$B$5/$D150</f>
        <v>31.018524544466679</v>
      </c>
      <c r="I150" s="3">
        <f>'IECC Data-SI'!I150*Convert!$B$6/Convert!$B$5/$D150</f>
        <v>18.892213439934483</v>
      </c>
      <c r="J150" s="3">
        <f>'IECC Data-SI'!J150*Convert!$B$6/Convert!$B$5/$D150</f>
        <v>127.67539479176591</v>
      </c>
      <c r="K150" s="3">
        <f>'IECC Data-SI'!K150*Convert!$B$7/Convert!$B$5/$D150</f>
        <v>0</v>
      </c>
      <c r="L150" s="3">
        <f>'IECC Data-SI'!L150*Convert!$B$6/Convert!$B$5/$D150</f>
        <v>2.3540894636367349</v>
      </c>
      <c r="M150" s="3">
        <f>'IECC Data-SI'!M150*Convert!$B$6/Convert!$B$5/$D150</f>
        <v>27.308335857142207</v>
      </c>
      <c r="N150" s="3">
        <f>'IECC Data-SI'!N150*Convert!$B$6/Convert!$B$5/$D150</f>
        <v>6.5627119715881514</v>
      </c>
      <c r="O150" s="3">
        <f>'IECC Data-SI'!O150*Convert!$B$6/Convert!$B$5/$D150</f>
        <v>1.281412732502348E-2</v>
      </c>
      <c r="P150" s="3">
        <f>'IECC Data-SI'!P150*Convert!$B$6/Convert!$B$5/$D150</f>
        <v>6.5498978442631266</v>
      </c>
      <c r="Q150" s="3">
        <f>'IECC Data-SI'!Q150*Convert!$B$6/Convert!$B$5/$D150</f>
        <v>1.0473845825336545</v>
      </c>
      <c r="R150" s="3">
        <f>'IECC Data-SI'!R150*Convert!$B$6/Convert!$B$5/$D150</f>
        <v>0</v>
      </c>
      <c r="S150" s="3">
        <f>'IECC Data-SI'!S150*Convert!$B$6/Convert!$B$5/$D150</f>
        <v>0</v>
      </c>
      <c r="T150" s="3">
        <f>'IECC Data-SI'!T150*Convert!$B$6/Convert!$B$5/$D150</f>
        <v>0</v>
      </c>
      <c r="U150" s="3">
        <f>'IECC Data-SI'!U150*Convert!$B$7/Convert!$B$5/$D150</f>
        <v>49.777887804501802</v>
      </c>
      <c r="V150" s="3">
        <f>'IECC Data-SI'!V150*Convert!$B$6/Convert!$B$5/$D150</f>
        <v>0</v>
      </c>
      <c r="W150" s="3">
        <f>'IECC Data-SI'!W150*Convert!$B$6/Convert!$B$5/$D150</f>
        <v>112.52770505702533</v>
      </c>
      <c r="X150" s="3">
        <f>'IECC Data-SI'!X150*Convert!$B$7/Convert!$B$5/$D150</f>
        <v>62.78450698953273</v>
      </c>
      <c r="Y150" s="3">
        <f t="shared" si="6"/>
        <v>175.31221204655805</v>
      </c>
      <c r="Z150" s="3">
        <f>'IECC Data-SI'!Z150*Convert!$B$6/Convert!$B$5/$D150</f>
        <v>328.8607973364459</v>
      </c>
      <c r="AA150" s="3">
        <f>'IECC Data-SI'!AA150*Convert!$B$7/Convert!$B$5/$D150</f>
        <v>212.67301702351625</v>
      </c>
      <c r="AB150" s="3">
        <f t="shared" si="7"/>
        <v>541.53381435996221</v>
      </c>
    </row>
    <row r="151" spans="1:28" x14ac:dyDescent="0.25">
      <c r="A151" s="93">
        <f>'IECC Data-SI'!A151</f>
        <v>2012</v>
      </c>
      <c r="B151" s="93" t="str">
        <f>'IECC Data-SI'!B151</f>
        <v>High-Rise Apartment</v>
      </c>
      <c r="C151" s="50" t="str">
        <f>'IECC Data-SI'!C151</f>
        <v>6B</v>
      </c>
      <c r="D151" s="93">
        <f>'IECC Data-SI'!D151</f>
        <v>7836.48</v>
      </c>
      <c r="E151" s="3">
        <f>'IECC Data-SI'!E151*Convert!$B$6/Convert!$B$5/$D151</f>
        <v>35.966939592492771</v>
      </c>
      <c r="F151" s="3">
        <f>'IECC Data-SI'!F151*Convert!$B$7/Convert!$B$5/$D151</f>
        <v>41.090926311586614</v>
      </c>
      <c r="G151" s="3">
        <f>'IECC Data-SI'!G151*Convert!$B$6/Convert!$B$5/$D151</f>
        <v>17.149940265130379</v>
      </c>
      <c r="H151" s="3">
        <f>'IECC Data-SI'!H151*Convert!$B$6/Convert!$B$5/$D151</f>
        <v>31.018524544466679</v>
      </c>
      <c r="I151" s="3">
        <f>'IECC Data-SI'!I151*Convert!$B$6/Convert!$B$5/$D151</f>
        <v>18.878742255593217</v>
      </c>
      <c r="J151" s="3">
        <f>'IECC Data-SI'!J151*Convert!$B$6/Convert!$B$5/$D151</f>
        <v>127.67539479176591</v>
      </c>
      <c r="K151" s="3">
        <f>'IECC Data-SI'!K151*Convert!$B$7/Convert!$B$5/$D151</f>
        <v>0</v>
      </c>
      <c r="L151" s="3">
        <f>'IECC Data-SI'!L151*Convert!$B$6/Convert!$B$5/$D151</f>
        <v>2.3540894636367349</v>
      </c>
      <c r="M151" s="3">
        <f>'IECC Data-SI'!M151*Convert!$B$6/Convert!$B$5/$D151</f>
        <v>26.662841607456407</v>
      </c>
      <c r="N151" s="3">
        <f>'IECC Data-SI'!N151*Convert!$B$6/Convert!$B$5/$D151</f>
        <v>5.5456375538223508</v>
      </c>
      <c r="O151" s="3">
        <f>'IECC Data-SI'!O151*Convert!$B$6/Convert!$B$5/$D151</f>
        <v>1.281412732502348E-2</v>
      </c>
      <c r="P151" s="3">
        <f>'IECC Data-SI'!P151*Convert!$B$6/Convert!$B$5/$D151</f>
        <v>5.5328234264973277</v>
      </c>
      <c r="Q151" s="3">
        <f>'IECC Data-SI'!Q151*Convert!$B$6/Convert!$B$5/$D151</f>
        <v>0.6331456640396369</v>
      </c>
      <c r="R151" s="3">
        <f>'IECC Data-SI'!R151*Convert!$B$6/Convert!$B$5/$D151</f>
        <v>0</v>
      </c>
      <c r="S151" s="3">
        <f>'IECC Data-SI'!S151*Convert!$B$6/Convert!$B$5/$D151</f>
        <v>0</v>
      </c>
      <c r="T151" s="3">
        <f>'IECC Data-SI'!T151*Convert!$B$6/Convert!$B$5/$D151</f>
        <v>0</v>
      </c>
      <c r="U151" s="3">
        <f>'IECC Data-SI'!U151*Convert!$B$7/Convert!$B$5/$D151</f>
        <v>49.118527139169061</v>
      </c>
      <c r="V151" s="3">
        <f>'IECC Data-SI'!V151*Convert!$B$6/Convert!$B$5/$D151</f>
        <v>0</v>
      </c>
      <c r="W151" s="3">
        <f>'IECC Data-SI'!W151*Convert!$B$6/Convert!$B$5/$D151</f>
        <v>85.945690555616522</v>
      </c>
      <c r="X151" s="3">
        <f>'IECC Data-SI'!X151*Convert!$B$7/Convert!$B$5/$D151</f>
        <v>41.090926311586614</v>
      </c>
      <c r="Y151" s="3">
        <f t="shared" si="6"/>
        <v>127.03661686720314</v>
      </c>
      <c r="Z151" s="3">
        <f>'IECC Data-SI'!Z151*Convert!$B$6/Convert!$B$5/$D151</f>
        <v>263.55474084736454</v>
      </c>
      <c r="AA151" s="3">
        <f>'IECC Data-SI'!AA151*Convert!$B$7/Convert!$B$5/$D151</f>
        <v>181.21659497915169</v>
      </c>
      <c r="AB151" s="3">
        <f t="shared" si="7"/>
        <v>444.77133582651624</v>
      </c>
    </row>
    <row r="152" spans="1:28" x14ac:dyDescent="0.25">
      <c r="A152" s="93">
        <f>'IECC Data-SI'!A152</f>
        <v>2012</v>
      </c>
      <c r="B152" s="93" t="str">
        <f>'IECC Data-SI'!B152</f>
        <v>High-Rise Apartment</v>
      </c>
      <c r="C152" s="50" t="str">
        <f>'IECC Data-SI'!C152</f>
        <v>7</v>
      </c>
      <c r="D152" s="93">
        <f>'IECC Data-SI'!D152</f>
        <v>7836.48</v>
      </c>
      <c r="E152" s="3">
        <f>'IECC Data-SI'!E152*Convert!$B$6/Convert!$B$5/$D152</f>
        <v>50.097089367788712</v>
      </c>
      <c r="F152" s="3">
        <f>'IECC Data-SI'!F152*Convert!$B$7/Convert!$B$5/$D152</f>
        <v>58.770706575741499</v>
      </c>
      <c r="G152" s="3">
        <f>'IECC Data-SI'!G152*Convert!$B$6/Convert!$B$5/$D152</f>
        <v>19.079687422017141</v>
      </c>
      <c r="H152" s="3">
        <f>'IECC Data-SI'!H152*Convert!$B$6/Convert!$B$5/$D152</f>
        <v>31.018524544466679</v>
      </c>
      <c r="I152" s="3">
        <f>'IECC Data-SI'!I152*Convert!$B$6/Convert!$B$5/$D152</f>
        <v>18.866393669947048</v>
      </c>
      <c r="J152" s="3">
        <f>'IECC Data-SI'!J152*Convert!$B$6/Convert!$B$5/$D152</f>
        <v>127.67539479176591</v>
      </c>
      <c r="K152" s="3">
        <f>'IECC Data-SI'!K152*Convert!$B$7/Convert!$B$5/$D152</f>
        <v>0</v>
      </c>
      <c r="L152" s="3">
        <f>'IECC Data-SI'!L152*Convert!$B$6/Convert!$B$5/$D152</f>
        <v>2.3540894636367349</v>
      </c>
      <c r="M152" s="3">
        <f>'IECC Data-SI'!M152*Convert!$B$6/Convert!$B$5/$D152</f>
        <v>27.723697374331334</v>
      </c>
      <c r="N152" s="3">
        <f>'IECC Data-SI'!N152*Convert!$B$6/Convert!$B$5/$D152</f>
        <v>6.2876752912872451</v>
      </c>
      <c r="O152" s="3">
        <f>'IECC Data-SI'!O152*Convert!$B$6/Convert!$B$5/$D152</f>
        <v>1.281412732502348E-2</v>
      </c>
      <c r="P152" s="3">
        <f>'IECC Data-SI'!P152*Convert!$B$6/Convert!$B$5/$D152</f>
        <v>6.2748611639622212</v>
      </c>
      <c r="Q152" s="3">
        <f>'IECC Data-SI'!Q152*Convert!$B$6/Convert!$B$5/$D152</f>
        <v>0.83296823176845836</v>
      </c>
      <c r="R152" s="3">
        <f>'IECC Data-SI'!R152*Convert!$B$6/Convert!$B$5/$D152</f>
        <v>0</v>
      </c>
      <c r="S152" s="3">
        <f>'IECC Data-SI'!S152*Convert!$B$6/Convert!$B$5/$D152</f>
        <v>0</v>
      </c>
      <c r="T152" s="3">
        <f>'IECC Data-SI'!T152*Convert!$B$6/Convert!$B$5/$D152</f>
        <v>0</v>
      </c>
      <c r="U152" s="3">
        <f>'IECC Data-SI'!U152*Convert!$B$7/Convert!$B$5/$D152</f>
        <v>52.853751514285335</v>
      </c>
      <c r="V152" s="3">
        <f>'IECC Data-SI'!V152*Convert!$B$6/Convert!$B$5/$D152</f>
        <v>0</v>
      </c>
      <c r="W152" s="3">
        <f>'IECC Data-SI'!W152*Convert!$B$6/Convert!$B$5/$D152</f>
        <v>104.00830355986787</v>
      </c>
      <c r="X152" s="3">
        <f>'IECC Data-SI'!X152*Convert!$B$7/Convert!$B$5/$D152</f>
        <v>58.770706575741499</v>
      </c>
      <c r="Y152" s="3">
        <f t="shared" si="6"/>
        <v>162.77901013560938</v>
      </c>
      <c r="Z152" s="3">
        <f>'IECC Data-SI'!Z152*Convert!$B$6/Convert!$B$5/$D152</f>
        <v>326.11941132299762</v>
      </c>
      <c r="AA152" s="3">
        <f>'IECC Data-SI'!AA152*Convert!$B$7/Convert!$B$5/$D152</f>
        <v>208.80983979201551</v>
      </c>
      <c r="AB152" s="3">
        <f t="shared" si="7"/>
        <v>534.92925111501313</v>
      </c>
    </row>
    <row r="153" spans="1:28" x14ac:dyDescent="0.25">
      <c r="A153" s="93">
        <f>'IECC Data-SI'!A153</f>
        <v>2012</v>
      </c>
      <c r="B153" s="93" t="str">
        <f>'IECC Data-SI'!B153</f>
        <v>High-Rise Apartment</v>
      </c>
      <c r="C153" s="50" t="str">
        <f>'IECC Data-SI'!C153</f>
        <v>8</v>
      </c>
      <c r="D153" s="93">
        <f>'IECC Data-SI'!D153</f>
        <v>7836.48</v>
      </c>
      <c r="E153" s="3">
        <f>'IECC Data-SI'!E153*Convert!$B$6/Convert!$B$5/$D153</f>
        <v>63.524492359948454</v>
      </c>
      <c r="F153" s="3">
        <f>'IECC Data-SI'!F153*Convert!$B$7/Convert!$B$5/$D153</f>
        <v>72.475494950113671</v>
      </c>
      <c r="G153" s="3">
        <f>'IECC Data-SI'!G153*Convert!$B$6/Convert!$B$5/$D153</f>
        <v>11.626754685210139</v>
      </c>
      <c r="H153" s="3">
        <f>'IECC Data-SI'!H153*Convert!$B$6/Convert!$B$5/$D153</f>
        <v>31.018524544466679</v>
      </c>
      <c r="I153" s="3">
        <f>'IECC Data-SI'!I153*Convert!$B$6/Convert!$B$5/$D153</f>
        <v>18.763114589997322</v>
      </c>
      <c r="J153" s="3">
        <f>'IECC Data-SI'!J153*Convert!$B$6/Convert!$B$5/$D153</f>
        <v>127.67539479176591</v>
      </c>
      <c r="K153" s="3">
        <f>'IECC Data-SI'!K153*Convert!$B$7/Convert!$B$5/$D153</f>
        <v>0</v>
      </c>
      <c r="L153" s="3">
        <f>'IECC Data-SI'!L153*Convert!$B$6/Convert!$B$5/$D153</f>
        <v>2.3540894636367349</v>
      </c>
      <c r="M153" s="3">
        <f>'IECC Data-SI'!M153*Convert!$B$6/Convert!$B$5/$D153</f>
        <v>32.363397781203354</v>
      </c>
      <c r="N153" s="3">
        <f>'IECC Data-SI'!N153*Convert!$B$6/Convert!$B$5/$D153</f>
        <v>6.253997330434073</v>
      </c>
      <c r="O153" s="3">
        <f>'IECC Data-SI'!O153*Convert!$B$6/Convert!$B$5/$D153</f>
        <v>1.281412732502348E-2</v>
      </c>
      <c r="P153" s="3">
        <f>'IECC Data-SI'!P153*Convert!$B$6/Convert!$B$5/$D153</f>
        <v>6.2411832031090491</v>
      </c>
      <c r="Q153" s="3">
        <f>'IECC Data-SI'!Q153*Convert!$B$6/Convert!$B$5/$D153</f>
        <v>0.4613880636884588</v>
      </c>
      <c r="R153" s="3">
        <f>'IECC Data-SI'!R153*Convert!$B$6/Convert!$B$5/$D153</f>
        <v>0</v>
      </c>
      <c r="S153" s="3">
        <f>'IECC Data-SI'!S153*Convert!$B$6/Convert!$B$5/$D153</f>
        <v>0</v>
      </c>
      <c r="T153" s="3">
        <f>'IECC Data-SI'!T153*Convert!$B$6/Convert!$B$5/$D153</f>
        <v>0</v>
      </c>
      <c r="U153" s="3">
        <f>'IECC Data-SI'!U153*Convert!$B$7/Convert!$B$5/$D153</f>
        <v>57.000499941016614</v>
      </c>
      <c r="V153" s="3">
        <f>'IECC Data-SI'!V153*Convert!$B$6/Convert!$B$5/$D153</f>
        <v>0</v>
      </c>
      <c r="W153" s="3">
        <f>'IECC Data-SI'!W153*Convert!$B$6/Convert!$B$5/$D153</f>
        <v>114.21721609315946</v>
      </c>
      <c r="X153" s="3">
        <f>'IECC Data-SI'!X153*Convert!$B$7/Convert!$B$5/$D153</f>
        <v>72.475494950113671</v>
      </c>
      <c r="Y153" s="3">
        <f t="shared" si="6"/>
        <v>186.69271104327314</v>
      </c>
      <c r="Z153" s="3">
        <f>'IECC Data-SI'!Z153*Convert!$B$6/Convert!$B$5/$D153</f>
        <v>378.2753466976103</v>
      </c>
      <c r="AA153" s="3">
        <f>'IECC Data-SI'!AA153*Convert!$B$7/Convert!$B$5/$D153</f>
        <v>230.12071462924405</v>
      </c>
      <c r="AB153" s="3">
        <f t="shared" si="7"/>
        <v>608.39606132685435</v>
      </c>
    </row>
    <row r="154" spans="1:28" x14ac:dyDescent="0.25">
      <c r="A154" s="93">
        <f>'IECC Data-SI'!A154</f>
        <v>2015</v>
      </c>
      <c r="B154" s="93" t="str">
        <f>'IECC Data-SI'!B154</f>
        <v>High-Rise Apartment</v>
      </c>
      <c r="C154" s="50" t="str">
        <f>'IECC Data-SI'!C154</f>
        <v>0A</v>
      </c>
      <c r="D154" s="93">
        <f>'IECC Data-SI'!D154</f>
        <v>7836.48</v>
      </c>
      <c r="E154" s="3">
        <f>'IECC Data-SI'!E154*Convert!$B$6/Convert!$B$5/$D154</f>
        <v>0</v>
      </c>
      <c r="F154" s="3">
        <f>'IECC Data-SI'!F154*Convert!$B$7/Convert!$B$5/$D154</f>
        <v>0</v>
      </c>
      <c r="G154" s="3">
        <f>'IECC Data-SI'!G154*Convert!$B$6/Convert!$B$5/$D154</f>
        <v>175.42288509069832</v>
      </c>
      <c r="H154" s="3">
        <f>'IECC Data-SI'!H154*Convert!$B$6/Convert!$B$5/$D154</f>
        <v>32.58230452674897</v>
      </c>
      <c r="I154" s="3">
        <f>'IECC Data-SI'!I154*Convert!$B$6/Convert!$B$5/$D154</f>
        <v>17.842583660010618</v>
      </c>
      <c r="J154" s="3">
        <f>'IECC Data-SI'!J154*Convert!$B$6/Convert!$B$5/$D154</f>
        <v>127.15787679332217</v>
      </c>
      <c r="K154" s="3">
        <f>'IECC Data-SI'!K154*Convert!$B$7/Convert!$B$5/$D154</f>
        <v>0</v>
      </c>
      <c r="L154" s="3">
        <f>'IECC Data-SI'!L154*Convert!$B$6/Convert!$B$5/$D154</f>
        <v>2.341740877990572</v>
      </c>
      <c r="M154" s="3">
        <f>'IECC Data-SI'!M154*Convert!$B$6/Convert!$B$5/$D154</f>
        <v>46.200549297076698</v>
      </c>
      <c r="N154" s="3">
        <f>'IECC Data-SI'!N154*Convert!$B$6/Convert!$B$5/$D154</f>
        <v>7.0499198052640422</v>
      </c>
      <c r="O154" s="3">
        <f>'IECC Data-SI'!O154*Convert!$B$6/Convert!$B$5/$D154</f>
        <v>1.281412732502348E-2</v>
      </c>
      <c r="P154" s="3">
        <f>'IECC Data-SI'!P154*Convert!$B$6/Convert!$B$5/$D154</f>
        <v>7.0371056779390173</v>
      </c>
      <c r="Q154" s="3">
        <f>'IECC Data-SI'!Q154*Convert!$B$6/Convert!$B$5/$D154</f>
        <v>9.2996075902559436</v>
      </c>
      <c r="R154" s="3">
        <f>'IECC Data-SI'!R154*Convert!$B$6/Convert!$B$5/$D154</f>
        <v>0</v>
      </c>
      <c r="S154" s="3">
        <f>'IECC Data-SI'!S154*Convert!$B$6/Convert!$B$5/$D154</f>
        <v>0</v>
      </c>
      <c r="T154" s="3">
        <f>'IECC Data-SI'!T154*Convert!$B$6/Convert!$B$5/$D154</f>
        <v>0</v>
      </c>
      <c r="U154" s="3">
        <f>'IECC Data-SI'!U154*Convert!$B$7/Convert!$B$5/$D154</f>
        <v>27.830322627846517</v>
      </c>
      <c r="V154" s="3">
        <f>'IECC Data-SI'!V154*Convert!$B$6/Convert!$B$5/$D154</f>
        <v>0</v>
      </c>
      <c r="W154" s="3">
        <f>'IECC Data-SI'!W154*Convert!$B$6/Convert!$B$5/$D154</f>
        <v>237.96014765596996</v>
      </c>
      <c r="X154" s="3">
        <f>'IECC Data-SI'!X154*Convert!$B$7/Convert!$B$5/$D154</f>
        <v>0</v>
      </c>
      <c r="Y154" s="3">
        <f t="shared" si="6"/>
        <v>237.96014765596996</v>
      </c>
      <c r="Z154" s="3">
        <f>'IECC Data-SI'!Z154*Convert!$B$6/Convert!$B$5/$D154</f>
        <v>81.308700887813572</v>
      </c>
      <c r="AA154" s="3">
        <f>'IECC Data-SI'!AA154*Convert!$B$7/Convert!$B$5/$D154</f>
        <v>170.86816756729783</v>
      </c>
      <c r="AB154" s="3">
        <f t="shared" si="7"/>
        <v>252.17686845511139</v>
      </c>
    </row>
    <row r="155" spans="1:28" x14ac:dyDescent="0.25">
      <c r="A155" s="93">
        <f>'IECC Data-SI'!A155</f>
        <v>2015</v>
      </c>
      <c r="B155" s="93" t="str">
        <f>'IECC Data-SI'!B155</f>
        <v>High-Rise Apartment</v>
      </c>
      <c r="C155" s="50" t="str">
        <f>'IECC Data-SI'!C155</f>
        <v>0B</v>
      </c>
      <c r="D155" s="93">
        <f>'IECC Data-SI'!D155</f>
        <v>7836.48</v>
      </c>
      <c r="E155" s="3">
        <f>'IECC Data-SI'!E155*Convert!$B$6/Convert!$B$5/$D155</f>
        <v>7.8581908657401733E-3</v>
      </c>
      <c r="F155" s="3">
        <f>'IECC Data-SI'!F155*Convert!$B$7/Convert!$B$5/$D155</f>
        <v>0</v>
      </c>
      <c r="G155" s="3">
        <f>'IECC Data-SI'!G155*Convert!$B$6/Convert!$B$5/$D155</f>
        <v>140.07337478051369</v>
      </c>
      <c r="H155" s="3">
        <f>'IECC Data-SI'!H155*Convert!$B$6/Convert!$B$5/$D155</f>
        <v>32.58230452674897</v>
      </c>
      <c r="I155" s="3">
        <f>'IECC Data-SI'!I155*Convert!$B$6/Convert!$B$5/$D155</f>
        <v>17.845951456095936</v>
      </c>
      <c r="J155" s="3">
        <f>'IECC Data-SI'!J155*Convert!$B$6/Convert!$B$5/$D155</f>
        <v>127.15787679332217</v>
      </c>
      <c r="K155" s="3">
        <f>'IECC Data-SI'!K155*Convert!$B$7/Convert!$B$5/$D155</f>
        <v>0</v>
      </c>
      <c r="L155" s="3">
        <f>'IECC Data-SI'!L155*Convert!$B$6/Convert!$B$5/$D155</f>
        <v>2.341740877990572</v>
      </c>
      <c r="M155" s="3">
        <f>'IECC Data-SI'!M155*Convert!$B$6/Convert!$B$5/$D155</f>
        <v>44.56267780091742</v>
      </c>
      <c r="N155" s="3">
        <f>'IECC Data-SI'!N155*Convert!$B$6/Convert!$B$5/$D155</f>
        <v>7.844719681398904</v>
      </c>
      <c r="O155" s="3">
        <f>'IECC Data-SI'!O155*Convert!$B$6/Convert!$B$5/$D155</f>
        <v>1.281412732502348E-2</v>
      </c>
      <c r="P155" s="3">
        <f>'IECC Data-SI'!P155*Convert!$B$6/Convert!$B$5/$D155</f>
        <v>7.8319055540738809</v>
      </c>
      <c r="Q155" s="3">
        <f>'IECC Data-SI'!Q155*Convert!$B$6/Convert!$B$5/$D155</f>
        <v>7.2699491495047672</v>
      </c>
      <c r="R155" s="3">
        <f>'IECC Data-SI'!R155*Convert!$B$6/Convert!$B$5/$D155</f>
        <v>0</v>
      </c>
      <c r="S155" s="3">
        <f>'IECC Data-SI'!S155*Convert!$B$6/Convert!$B$5/$D155</f>
        <v>0</v>
      </c>
      <c r="T155" s="3">
        <f>'IECC Data-SI'!T155*Convert!$B$6/Convert!$B$5/$D155</f>
        <v>0</v>
      </c>
      <c r="U155" s="3">
        <f>'IECC Data-SI'!U155*Convert!$B$7/Convert!$B$5/$D155</f>
        <v>27.685078844923574</v>
      </c>
      <c r="V155" s="3">
        <f>'IECC Data-SI'!V155*Convert!$B$6/Convert!$B$5/$D155</f>
        <v>0</v>
      </c>
      <c r="W155" s="3">
        <f>'IECC Data-SI'!W155*Convert!$B$6/Convert!$B$5/$D155</f>
        <v>199.74576547587554</v>
      </c>
      <c r="X155" s="3">
        <f>'IECC Data-SI'!X155*Convert!$B$7/Convert!$B$5/$D155</f>
        <v>0</v>
      </c>
      <c r="Y155" s="3">
        <f t="shared" si="6"/>
        <v>199.74576547587554</v>
      </c>
      <c r="Z155" s="3">
        <f>'IECC Data-SI'!Z155*Convert!$B$6/Convert!$B$5/$D155</f>
        <v>80.884358581063609</v>
      </c>
      <c r="AA155" s="3">
        <f>'IECC Data-SI'!AA155*Convert!$B$7/Convert!$B$5/$D155</f>
        <v>157.64368270788248</v>
      </c>
      <c r="AB155" s="3">
        <f t="shared" si="7"/>
        <v>238.5280412889461</v>
      </c>
    </row>
    <row r="156" spans="1:28" x14ac:dyDescent="0.25">
      <c r="A156" s="93">
        <f>'IECC Data-SI'!A156</f>
        <v>2015</v>
      </c>
      <c r="B156" s="93" t="str">
        <f>'IECC Data-SI'!B156</f>
        <v>High-Rise Apartment</v>
      </c>
      <c r="C156" s="50" t="str">
        <f>'IECC Data-SI'!C156</f>
        <v>1A</v>
      </c>
      <c r="D156" s="93">
        <f>'IECC Data-SI'!D156</f>
        <v>7836.48</v>
      </c>
      <c r="E156" s="3">
        <f>'IECC Data-SI'!E156*Convert!$B$6/Convert!$B$5/$D156</f>
        <v>0</v>
      </c>
      <c r="F156" s="3">
        <f>'IECC Data-SI'!F156*Convert!$B$7/Convert!$B$5/$D156</f>
        <v>0</v>
      </c>
      <c r="G156" s="3">
        <f>'IECC Data-SI'!G156*Convert!$B$6/Convert!$B$5/$D156</f>
        <v>126.52136333319721</v>
      </c>
      <c r="H156" s="3">
        <f>'IECC Data-SI'!H156*Convert!$B$6/Convert!$B$5/$D156</f>
        <v>32.58230452674897</v>
      </c>
      <c r="I156" s="3">
        <f>'IECC Data-SI'!I156*Convert!$B$6/Convert!$B$5/$D156</f>
        <v>17.848196653486148</v>
      </c>
      <c r="J156" s="3">
        <f>'IECC Data-SI'!J156*Convert!$B$6/Convert!$B$5/$D156</f>
        <v>127.15787679332217</v>
      </c>
      <c r="K156" s="3">
        <f>'IECC Data-SI'!K156*Convert!$B$7/Convert!$B$5/$D156</f>
        <v>0</v>
      </c>
      <c r="L156" s="3">
        <f>'IECC Data-SI'!L156*Convert!$B$6/Convert!$B$5/$D156</f>
        <v>2.341740877990572</v>
      </c>
      <c r="M156" s="3">
        <f>'IECC Data-SI'!M156*Convert!$B$6/Convert!$B$5/$D156</f>
        <v>37.940468098488658</v>
      </c>
      <c r="N156" s="3">
        <f>'IECC Data-SI'!N156*Convert!$B$6/Convert!$B$5/$D156</f>
        <v>6.3033916730187247</v>
      </c>
      <c r="O156" s="3">
        <f>'IECC Data-SI'!O156*Convert!$B$6/Convert!$B$5/$D156</f>
        <v>1.281412732502348E-2</v>
      </c>
      <c r="P156" s="3">
        <f>'IECC Data-SI'!P156*Convert!$B$6/Convert!$B$5/$D156</f>
        <v>6.2905775456937008</v>
      </c>
      <c r="Q156" s="3">
        <f>'IECC Data-SI'!Q156*Convert!$B$6/Convert!$B$5/$D156</f>
        <v>6.1428600596186049</v>
      </c>
      <c r="R156" s="3">
        <f>'IECC Data-SI'!R156*Convert!$B$6/Convert!$B$5/$D156</f>
        <v>0</v>
      </c>
      <c r="S156" s="3">
        <f>'IECC Data-SI'!S156*Convert!$B$6/Convert!$B$5/$D156</f>
        <v>0</v>
      </c>
      <c r="T156" s="3">
        <f>'IECC Data-SI'!T156*Convert!$B$6/Convert!$B$5/$D156</f>
        <v>0</v>
      </c>
      <c r="U156" s="3">
        <f>'IECC Data-SI'!U156*Convert!$B$7/Convert!$B$5/$D156</f>
        <v>30.411281595818537</v>
      </c>
      <c r="V156" s="3">
        <f>'IECC Data-SI'!V156*Convert!$B$6/Convert!$B$5/$D156</f>
        <v>0</v>
      </c>
      <c r="W156" s="3">
        <f>'IECC Data-SI'!W156*Convert!$B$6/Convert!$B$5/$D156</f>
        <v>176.89526903699817</v>
      </c>
      <c r="X156" s="3">
        <f>'IECC Data-SI'!X156*Convert!$B$7/Convert!$B$5/$D156</f>
        <v>0</v>
      </c>
      <c r="Y156" s="3">
        <f t="shared" si="6"/>
        <v>176.89526903699817</v>
      </c>
      <c r="Z156" s="3">
        <f>'IECC Data-SI'!Z156*Convert!$B$6/Convert!$B$5/$D156</f>
        <v>88.849196322838836</v>
      </c>
      <c r="AA156" s="3">
        <f>'IECC Data-SI'!AA156*Convert!$B$7/Convert!$B$5/$D156</f>
        <v>152.54977574965633</v>
      </c>
      <c r="AB156" s="3">
        <f t="shared" si="7"/>
        <v>241.39897207249516</v>
      </c>
    </row>
    <row r="157" spans="1:28" x14ac:dyDescent="0.25">
      <c r="A157" s="93">
        <f>'IECC Data-SI'!A157</f>
        <v>2015</v>
      </c>
      <c r="B157" s="93" t="str">
        <f>'IECC Data-SI'!B157</f>
        <v>High-Rise Apartment</v>
      </c>
      <c r="C157" s="50" t="str">
        <f>'IECC Data-SI'!C157</f>
        <v>1B</v>
      </c>
      <c r="D157" s="93">
        <f>'IECC Data-SI'!D157</f>
        <v>7836.48</v>
      </c>
      <c r="E157" s="3">
        <f>'IECC Data-SI'!E157*Convert!$B$6/Convert!$B$5/$D157</f>
        <v>0.39290954328700867</v>
      </c>
      <c r="F157" s="3">
        <f>'IECC Data-SI'!F157*Convert!$B$7/Convert!$B$5/$D157</f>
        <v>0.21594446032459019</v>
      </c>
      <c r="G157" s="3">
        <f>'IECC Data-SI'!G157*Convert!$B$6/Convert!$B$5/$D157</f>
        <v>109.12894174992401</v>
      </c>
      <c r="H157" s="3">
        <f>'IECC Data-SI'!H157*Convert!$B$6/Convert!$B$5/$D157</f>
        <v>32.58230452674897</v>
      </c>
      <c r="I157" s="3">
        <f>'IECC Data-SI'!I157*Convert!$B$6/Convert!$B$5/$D157</f>
        <v>17.82574467958403</v>
      </c>
      <c r="J157" s="3">
        <f>'IECC Data-SI'!J157*Convert!$B$6/Convert!$B$5/$D157</f>
        <v>127.15787679332217</v>
      </c>
      <c r="K157" s="3">
        <f>'IECC Data-SI'!K157*Convert!$B$7/Convert!$B$5/$D157</f>
        <v>0</v>
      </c>
      <c r="L157" s="3">
        <f>'IECC Data-SI'!L157*Convert!$B$6/Convert!$B$5/$D157</f>
        <v>2.341740877990572</v>
      </c>
      <c r="M157" s="3">
        <f>'IECC Data-SI'!M157*Convert!$B$6/Convert!$B$5/$D157</f>
        <v>39.149506893117547</v>
      </c>
      <c r="N157" s="3">
        <f>'IECC Data-SI'!N157*Convert!$B$6/Convert!$B$5/$D157</f>
        <v>6.6255774985140725</v>
      </c>
      <c r="O157" s="3">
        <f>'IECC Data-SI'!O157*Convert!$B$6/Convert!$B$5/$D157</f>
        <v>1.281412732502348E-2</v>
      </c>
      <c r="P157" s="3">
        <f>'IECC Data-SI'!P157*Convert!$B$6/Convert!$B$5/$D157</f>
        <v>6.6127633711890494</v>
      </c>
      <c r="Q157" s="3">
        <f>'IECC Data-SI'!Q157*Convert!$B$6/Convert!$B$5/$D157</f>
        <v>5.5512505472978804</v>
      </c>
      <c r="R157" s="3">
        <f>'IECC Data-SI'!R157*Convert!$B$6/Convert!$B$5/$D157</f>
        <v>0</v>
      </c>
      <c r="S157" s="3">
        <f>'IECC Data-SI'!S157*Convert!$B$6/Convert!$B$5/$D157</f>
        <v>0</v>
      </c>
      <c r="T157" s="3">
        <f>'IECC Data-SI'!T157*Convert!$B$6/Convert!$B$5/$D157</f>
        <v>0</v>
      </c>
      <c r="U157" s="3">
        <f>'IECC Data-SI'!U157*Convert!$B$7/Convert!$B$5/$D157</f>
        <v>30.480061059160352</v>
      </c>
      <c r="V157" s="3">
        <f>'IECC Data-SI'!V157*Convert!$B$6/Convert!$B$5/$D157</f>
        <v>0</v>
      </c>
      <c r="W157" s="3">
        <f>'IECC Data-SI'!W157*Convert!$B$6/Convert!$B$5/$D157</f>
        <v>160.83537210481546</v>
      </c>
      <c r="X157" s="3">
        <f>'IECC Data-SI'!X157*Convert!$B$7/Convert!$B$5/$D157</f>
        <v>0.21594446032459019</v>
      </c>
      <c r="Y157" s="3">
        <f t="shared" si="6"/>
        <v>161.05131656514004</v>
      </c>
      <c r="Z157" s="3">
        <f>'IECC Data-SI'!Z157*Convert!$B$6/Convert!$B$5/$D157</f>
        <v>89.681041955912178</v>
      </c>
      <c r="AA157" s="3">
        <f>'IECC Data-SI'!AA157*Convert!$B$7/Convert!$B$5/$D157</f>
        <v>147.32983714910549</v>
      </c>
      <c r="AB157" s="3">
        <f t="shared" si="7"/>
        <v>237.01087910501766</v>
      </c>
    </row>
    <row r="158" spans="1:28" x14ac:dyDescent="0.25">
      <c r="A158" s="93">
        <f>'IECC Data-SI'!A158</f>
        <v>2015</v>
      </c>
      <c r="B158" s="93" t="str">
        <f>'IECC Data-SI'!B158</f>
        <v>High-Rise Apartment</v>
      </c>
      <c r="C158" s="50" t="str">
        <f>'IECC Data-SI'!C158</f>
        <v>2A</v>
      </c>
      <c r="D158" s="93">
        <f>'IECC Data-SI'!D158</f>
        <v>7836.48</v>
      </c>
      <c r="E158" s="3">
        <f>'IECC Data-SI'!E158*Convert!$B$6/Convert!$B$5/$D158</f>
        <v>1.8601460377902097</v>
      </c>
      <c r="F158" s="3">
        <f>'IECC Data-SI'!F158*Convert!$B$7/Convert!$B$5/$D158</f>
        <v>1.9142976892119368</v>
      </c>
      <c r="G158" s="3">
        <f>'IECC Data-SI'!G158*Convert!$B$6/Convert!$B$5/$D158</f>
        <v>94.28481920454081</v>
      </c>
      <c r="H158" s="3">
        <f>'IECC Data-SI'!H158*Convert!$B$6/Convert!$B$5/$D158</f>
        <v>32.58230452674897</v>
      </c>
      <c r="I158" s="3">
        <f>'IECC Data-SI'!I158*Convert!$B$6/Convert!$B$5/$D158</f>
        <v>17.820131686108503</v>
      </c>
      <c r="J158" s="3">
        <f>'IECC Data-SI'!J158*Convert!$B$6/Convert!$B$5/$D158</f>
        <v>127.15787679332217</v>
      </c>
      <c r="K158" s="3">
        <f>'IECC Data-SI'!K158*Convert!$B$7/Convert!$B$5/$D158</f>
        <v>0</v>
      </c>
      <c r="L158" s="3">
        <f>'IECC Data-SI'!L158*Convert!$B$6/Convert!$B$5/$D158</f>
        <v>2.341740877990572</v>
      </c>
      <c r="M158" s="3">
        <f>'IECC Data-SI'!M158*Convert!$B$6/Convert!$B$5/$D158</f>
        <v>31.240799086097617</v>
      </c>
      <c r="N158" s="3">
        <f>'IECC Data-SI'!N158*Convert!$B$6/Convert!$B$5/$D158</f>
        <v>6.1933770008983631</v>
      </c>
      <c r="O158" s="3">
        <f>'IECC Data-SI'!O158*Convert!$B$6/Convert!$B$5/$D158</f>
        <v>1.281412732502348E-2</v>
      </c>
      <c r="P158" s="3">
        <f>'IECC Data-SI'!P158*Convert!$B$6/Convert!$B$5/$D158</f>
        <v>6.1805628735733382</v>
      </c>
      <c r="Q158" s="3">
        <f>'IECC Data-SI'!Q158*Convert!$B$6/Convert!$B$5/$D158</f>
        <v>4.9349438636848291</v>
      </c>
      <c r="R158" s="3">
        <f>'IECC Data-SI'!R158*Convert!$B$6/Convert!$B$5/$D158</f>
        <v>0</v>
      </c>
      <c r="S158" s="3">
        <f>'IECC Data-SI'!S158*Convert!$B$6/Convert!$B$5/$D158</f>
        <v>0</v>
      </c>
      <c r="T158" s="3">
        <f>'IECC Data-SI'!T158*Convert!$B$6/Convert!$B$5/$D158</f>
        <v>0</v>
      </c>
      <c r="U158" s="3">
        <f>'IECC Data-SI'!U158*Convert!$B$7/Convert!$B$5/$D158</f>
        <v>33.357271235157739</v>
      </c>
      <c r="V158" s="3">
        <f>'IECC Data-SI'!V158*Convert!$B$6/Convert!$B$5/$D158</f>
        <v>0</v>
      </c>
      <c r="W158" s="3">
        <f>'IECC Data-SI'!W158*Convert!$B$6/Convert!$B$5/$D158</f>
        <v>138.50127106568681</v>
      </c>
      <c r="X158" s="3">
        <f>'IECC Data-SI'!X158*Convert!$B$7/Convert!$B$5/$D158</f>
        <v>1.9142976892119368</v>
      </c>
      <c r="Y158" s="3">
        <f t="shared" si="6"/>
        <v>140.41556875489874</v>
      </c>
      <c r="Z158" s="3">
        <f>'IECC Data-SI'!Z158*Convert!$B$6/Convert!$B$5/$D158</f>
        <v>103.04894721723133</v>
      </c>
      <c r="AA158" s="3">
        <f>'IECC Data-SI'!AA158*Convert!$B$7/Convert!$B$5/$D158</f>
        <v>144.25896859587752</v>
      </c>
      <c r="AB158" s="3">
        <f t="shared" si="7"/>
        <v>247.30791581310885</v>
      </c>
    </row>
    <row r="159" spans="1:28" x14ac:dyDescent="0.25">
      <c r="A159" s="93">
        <f>'IECC Data-SI'!A159</f>
        <v>2015</v>
      </c>
      <c r="B159" s="93" t="str">
        <f>'IECC Data-SI'!B159</f>
        <v>High-Rise Apartment</v>
      </c>
      <c r="C159" s="50" t="str">
        <f>'IECC Data-SI'!C159</f>
        <v>2B</v>
      </c>
      <c r="D159" s="93">
        <f>'IECC Data-SI'!D159</f>
        <v>7836.48</v>
      </c>
      <c r="E159" s="3">
        <f>'IECC Data-SI'!E159*Convert!$B$6/Convert!$B$5/$D159</f>
        <v>2.4450199579403002</v>
      </c>
      <c r="F159" s="3">
        <f>'IECC Data-SI'!F159*Convert!$B$7/Convert!$B$5/$D159</f>
        <v>2.1997900985022758</v>
      </c>
      <c r="G159" s="3">
        <f>'IECC Data-SI'!G159*Convert!$B$6/Convert!$B$5/$D159</f>
        <v>73.548176108547608</v>
      </c>
      <c r="H159" s="3">
        <f>'IECC Data-SI'!H159*Convert!$B$6/Convert!$B$5/$D159</f>
        <v>32.58230452674897</v>
      </c>
      <c r="I159" s="3">
        <f>'IECC Data-SI'!I159*Convert!$B$6/Convert!$B$5/$D159</f>
        <v>17.832480271754662</v>
      </c>
      <c r="J159" s="3">
        <f>'IECC Data-SI'!J159*Convert!$B$6/Convert!$B$5/$D159</f>
        <v>127.15787679332217</v>
      </c>
      <c r="K159" s="3">
        <f>'IECC Data-SI'!K159*Convert!$B$7/Convert!$B$5/$D159</f>
        <v>0</v>
      </c>
      <c r="L159" s="3">
        <f>'IECC Data-SI'!L159*Convert!$B$6/Convert!$B$5/$D159</f>
        <v>2.341740877990572</v>
      </c>
      <c r="M159" s="3">
        <f>'IECC Data-SI'!M159*Convert!$B$6/Convert!$B$5/$D159</f>
        <v>32.82703104228203</v>
      </c>
      <c r="N159" s="3">
        <f>'IECC Data-SI'!N159*Convert!$B$6/Convert!$B$5/$D159</f>
        <v>6.7142627954274259</v>
      </c>
      <c r="O159" s="3">
        <f>'IECC Data-SI'!O159*Convert!$B$6/Convert!$B$5/$D159</f>
        <v>1.281412732502348E-2</v>
      </c>
      <c r="P159" s="3">
        <f>'IECC Data-SI'!P159*Convert!$B$6/Convert!$B$5/$D159</f>
        <v>6.7014486681024019</v>
      </c>
      <c r="Q159" s="3">
        <f>'IECC Data-SI'!Q159*Convert!$B$6/Convert!$B$5/$D159</f>
        <v>3.0096871015784865</v>
      </c>
      <c r="R159" s="3">
        <f>'IECC Data-SI'!R159*Convert!$B$6/Convert!$B$5/$D159</f>
        <v>0</v>
      </c>
      <c r="S159" s="3">
        <f>'IECC Data-SI'!S159*Convert!$B$6/Convert!$B$5/$D159</f>
        <v>0</v>
      </c>
      <c r="T159" s="3">
        <f>'IECC Data-SI'!T159*Convert!$B$6/Convert!$B$5/$D159</f>
        <v>0</v>
      </c>
      <c r="U159" s="3">
        <f>'IECC Data-SI'!U159*Convert!$B$7/Convert!$B$5/$D159</f>
        <v>33.542092027713132</v>
      </c>
      <c r="V159" s="3">
        <f>'IECC Data-SI'!V159*Convert!$B$6/Convert!$B$5/$D159</f>
        <v>0</v>
      </c>
      <c r="W159" s="3">
        <f>'IECC Data-SI'!W159*Convert!$B$6/Convert!$B$5/$D159</f>
        <v>118.53136287845079</v>
      </c>
      <c r="X159" s="3">
        <f>'IECC Data-SI'!X159*Convert!$B$7/Convert!$B$5/$D159</f>
        <v>2.1997900985022758</v>
      </c>
      <c r="Y159" s="3">
        <f t="shared" si="6"/>
        <v>120.73115297695307</v>
      </c>
      <c r="Z159" s="3">
        <f>'IECC Data-SI'!Z159*Convert!$B$6/Convert!$B$5/$D159</f>
        <v>104.42300802004074</v>
      </c>
      <c r="AA159" s="3">
        <f>'IECC Data-SI'!AA159*Convert!$B$7/Convert!$B$5/$D159</f>
        <v>137.89821308660126</v>
      </c>
      <c r="AB159" s="3">
        <f t="shared" si="7"/>
        <v>242.32122110664199</v>
      </c>
    </row>
    <row r="160" spans="1:28" x14ac:dyDescent="0.25">
      <c r="A160" s="93">
        <f>'IECC Data-SI'!A160</f>
        <v>2015</v>
      </c>
      <c r="B160" s="93" t="str">
        <f>'IECC Data-SI'!B160</f>
        <v>High-Rise Apartment</v>
      </c>
      <c r="C160" s="50" t="str">
        <f>'IECC Data-SI'!C160</f>
        <v>3A</v>
      </c>
      <c r="D160" s="93">
        <f>'IECC Data-SI'!D160</f>
        <v>7836.48</v>
      </c>
      <c r="E160" s="3">
        <f>'IECC Data-SI'!E160*Convert!$B$6/Convert!$B$5/$D160</f>
        <v>13.441996775196118</v>
      </c>
      <c r="F160" s="3">
        <f>'IECC Data-SI'!F160*Convert!$B$7/Convert!$B$5/$D160</f>
        <v>15.81620262612239</v>
      </c>
      <c r="G160" s="3">
        <f>'IECC Data-SI'!G160*Convert!$B$6/Convert!$B$5/$D160</f>
        <v>48.747725736271612</v>
      </c>
      <c r="H160" s="3">
        <f>'IECC Data-SI'!H160*Convert!$B$6/Convert!$B$5/$D160</f>
        <v>32.58230452674897</v>
      </c>
      <c r="I160" s="3">
        <f>'IECC Data-SI'!I160*Convert!$B$6/Convert!$B$5/$D160</f>
        <v>17.829112475669344</v>
      </c>
      <c r="J160" s="3">
        <f>'IECC Data-SI'!J160*Convert!$B$6/Convert!$B$5/$D160</f>
        <v>127.15787679332217</v>
      </c>
      <c r="K160" s="3">
        <f>'IECC Data-SI'!K160*Convert!$B$7/Convert!$B$5/$D160</f>
        <v>0</v>
      </c>
      <c r="L160" s="3">
        <f>'IECC Data-SI'!L160*Convert!$B$6/Convert!$B$5/$D160</f>
        <v>2.341740877990572</v>
      </c>
      <c r="M160" s="3">
        <f>'IECC Data-SI'!M160*Convert!$B$6/Convert!$B$5/$D160</f>
        <v>25.205708501209163</v>
      </c>
      <c r="N160" s="3">
        <f>'IECC Data-SI'!N160*Convert!$B$6/Convert!$B$5/$D160</f>
        <v>5.7600539045875481</v>
      </c>
      <c r="O160" s="3">
        <f>'IECC Data-SI'!O160*Convert!$B$6/Convert!$B$5/$D160</f>
        <v>1.281412732502348E-2</v>
      </c>
      <c r="P160" s="3">
        <f>'IECC Data-SI'!P160*Convert!$B$6/Convert!$B$5/$D160</f>
        <v>5.7472397772625241</v>
      </c>
      <c r="Q160" s="3">
        <f>'IECC Data-SI'!Q160*Convert!$B$6/Convert!$B$5/$D160</f>
        <v>2.4124645957822333</v>
      </c>
      <c r="R160" s="3">
        <f>'IECC Data-SI'!R160*Convert!$B$6/Convert!$B$5/$D160</f>
        <v>0</v>
      </c>
      <c r="S160" s="3">
        <f>'IECC Data-SI'!S160*Convert!$B$6/Convert!$B$5/$D160</f>
        <v>0</v>
      </c>
      <c r="T160" s="3">
        <f>'IECC Data-SI'!T160*Convert!$B$6/Convert!$B$5/$D160</f>
        <v>0</v>
      </c>
      <c r="U160" s="3">
        <f>'IECC Data-SI'!U160*Convert!$B$7/Convert!$B$5/$D160</f>
        <v>38.406221784383924</v>
      </c>
      <c r="V160" s="3">
        <f>'IECC Data-SI'!V160*Convert!$B$6/Convert!$B$5/$D160</f>
        <v>0</v>
      </c>
      <c r="W160" s="3">
        <f>'IECC Data-SI'!W160*Convert!$B$6/Convert!$B$5/$D160</f>
        <v>95.555135385721655</v>
      </c>
      <c r="X160" s="3">
        <f>'IECC Data-SI'!X160*Convert!$B$7/Convert!$B$5/$D160</f>
        <v>15.81620262612239</v>
      </c>
      <c r="Y160" s="3">
        <f t="shared" si="6"/>
        <v>111.37133801184405</v>
      </c>
      <c r="Z160" s="3">
        <f>'IECC Data-SI'!Z160*Convert!$B$6/Convert!$B$5/$D160</f>
        <v>158.41551485984635</v>
      </c>
      <c r="AA160" s="3">
        <f>'IECC Data-SI'!AA160*Convert!$B$7/Convert!$B$5/$D160</f>
        <v>148.51330500995914</v>
      </c>
      <c r="AB160" s="3">
        <f t="shared" si="7"/>
        <v>306.92881986980547</v>
      </c>
    </row>
    <row r="161" spans="1:28" x14ac:dyDescent="0.25">
      <c r="A161" s="93">
        <f>'IECC Data-SI'!A161</f>
        <v>2015</v>
      </c>
      <c r="B161" s="93" t="str">
        <f>'IECC Data-SI'!B161</f>
        <v>High-Rise Apartment</v>
      </c>
      <c r="C161" s="50" t="str">
        <f>'IECC Data-SI'!C161</f>
        <v>3B</v>
      </c>
      <c r="D161" s="93">
        <f>'IECC Data-SI'!D161</f>
        <v>7836.48</v>
      </c>
      <c r="E161" s="3">
        <f>'IECC Data-SI'!E161*Convert!$B$6/Convert!$B$5/$D161</f>
        <v>5.2009997544248892</v>
      </c>
      <c r="F161" s="3">
        <f>'IECC Data-SI'!F161*Convert!$B$7/Convert!$B$5/$D161</f>
        <v>5.7079269717469536</v>
      </c>
      <c r="G161" s="3">
        <f>'IECC Data-SI'!G161*Convert!$B$6/Convert!$B$5/$D161</f>
        <v>51.778742213057107</v>
      </c>
      <c r="H161" s="3">
        <f>'IECC Data-SI'!H161*Convert!$B$6/Convert!$B$5/$D161</f>
        <v>32.58230452674897</v>
      </c>
      <c r="I161" s="3">
        <f>'IECC Data-SI'!I161*Convert!$B$6/Convert!$B$5/$D161</f>
        <v>17.827989876974243</v>
      </c>
      <c r="J161" s="3">
        <f>'IECC Data-SI'!J161*Convert!$B$6/Convert!$B$5/$D161</f>
        <v>127.15787679332217</v>
      </c>
      <c r="K161" s="3">
        <f>'IECC Data-SI'!K161*Convert!$B$7/Convert!$B$5/$D161</f>
        <v>0</v>
      </c>
      <c r="L161" s="3">
        <f>'IECC Data-SI'!L161*Convert!$B$6/Convert!$B$5/$D161</f>
        <v>2.341740877990572</v>
      </c>
      <c r="M161" s="3">
        <f>'IECC Data-SI'!M161*Convert!$B$6/Convert!$B$5/$D161</f>
        <v>28.145794483691091</v>
      </c>
      <c r="N161" s="3">
        <f>'IECC Data-SI'!N161*Convert!$B$6/Convert!$B$5/$D161</f>
        <v>5.4816494282013242</v>
      </c>
      <c r="O161" s="3">
        <f>'IECC Data-SI'!O161*Convert!$B$6/Convert!$B$5/$D161</f>
        <v>1.281412732502348E-2</v>
      </c>
      <c r="P161" s="3">
        <f>'IECC Data-SI'!P161*Convert!$B$6/Convert!$B$5/$D161</f>
        <v>5.4688353008763002</v>
      </c>
      <c r="Q161" s="3">
        <f>'IECC Data-SI'!Q161*Convert!$B$6/Convert!$B$5/$D161</f>
        <v>2.1508990998225963</v>
      </c>
      <c r="R161" s="3">
        <f>'IECC Data-SI'!R161*Convert!$B$6/Convert!$B$5/$D161</f>
        <v>0</v>
      </c>
      <c r="S161" s="3">
        <f>'IECC Data-SI'!S161*Convert!$B$6/Convert!$B$5/$D161</f>
        <v>0</v>
      </c>
      <c r="T161" s="3">
        <f>'IECC Data-SI'!T161*Convert!$B$6/Convert!$B$5/$D161</f>
        <v>0</v>
      </c>
      <c r="U161" s="3">
        <f>'IECC Data-SI'!U161*Convert!$B$7/Convert!$B$5/$D161</f>
        <v>37.115934421803907</v>
      </c>
      <c r="V161" s="3">
        <f>'IECC Data-SI'!V161*Convert!$B$6/Convert!$B$5/$D161</f>
        <v>0</v>
      </c>
      <c r="W161" s="3">
        <f>'IECC Data-SI'!W161*Convert!$B$6/Convert!$B$5/$D161</f>
        <v>92.745270851871993</v>
      </c>
      <c r="X161" s="3">
        <f>'IECC Data-SI'!X161*Convert!$B$7/Convert!$B$5/$D161</f>
        <v>5.7079269717469536</v>
      </c>
      <c r="Y161" s="3">
        <f t="shared" si="6"/>
        <v>98.45319782361895</v>
      </c>
      <c r="Z161" s="3">
        <f>'IECC Data-SI'!Z161*Convert!$B$6/Convert!$B$5/$D161</f>
        <v>125.11362456953462</v>
      </c>
      <c r="AA161" s="3">
        <f>'IECC Data-SI'!AA161*Convert!$B$7/Convert!$B$5/$D161</f>
        <v>136.15259799184216</v>
      </c>
      <c r="AB161" s="3">
        <f t="shared" si="7"/>
        <v>261.26622256137676</v>
      </c>
    </row>
    <row r="162" spans="1:28" x14ac:dyDescent="0.25">
      <c r="A162" s="93">
        <f>'IECC Data-SI'!A162</f>
        <v>2015</v>
      </c>
      <c r="B162" s="93" t="str">
        <f>'IECC Data-SI'!B162</f>
        <v>High-Rise Apartment</v>
      </c>
      <c r="C162" s="50" t="str">
        <f>'IECC Data-SI'!C162</f>
        <v>3C</v>
      </c>
      <c r="D162" s="93">
        <f>'IECC Data-SI'!D162</f>
        <v>7836.48</v>
      </c>
      <c r="E162" s="3">
        <f>'IECC Data-SI'!E162*Convert!$B$6/Convert!$B$5/$D162</f>
        <v>1.9510765320937742</v>
      </c>
      <c r="F162" s="3">
        <f>'IECC Data-SI'!F162*Convert!$B$7/Convert!$B$5/$D162</f>
        <v>1.8386018552547405</v>
      </c>
      <c r="G162" s="3">
        <f>'IECC Data-SI'!G162*Convert!$B$6/Convert!$B$5/$D162</f>
        <v>10.980137836829234</v>
      </c>
      <c r="H162" s="3">
        <f>'IECC Data-SI'!H162*Convert!$B$6/Convert!$B$5/$D162</f>
        <v>32.58230452674897</v>
      </c>
      <c r="I162" s="3">
        <f>'IECC Data-SI'!I162*Convert!$B$6/Convert!$B$5/$D162</f>
        <v>17.82574467958403</v>
      </c>
      <c r="J162" s="3">
        <f>'IECC Data-SI'!J162*Convert!$B$6/Convert!$B$5/$D162</f>
        <v>127.15787679332217</v>
      </c>
      <c r="K162" s="3">
        <f>'IECC Data-SI'!K162*Convert!$B$7/Convert!$B$5/$D162</f>
        <v>0</v>
      </c>
      <c r="L162" s="3">
        <f>'IECC Data-SI'!L162*Convert!$B$6/Convert!$B$5/$D162</f>
        <v>2.341740877990572</v>
      </c>
      <c r="M162" s="3">
        <f>'IECC Data-SI'!M162*Convert!$B$6/Convert!$B$5/$D162</f>
        <v>15.162940574793216</v>
      </c>
      <c r="N162" s="3">
        <f>'IECC Data-SI'!N162*Convert!$B$6/Convert!$B$5/$D162</f>
        <v>3.1758317084541354</v>
      </c>
      <c r="O162" s="3">
        <f>'IECC Data-SI'!O162*Convert!$B$6/Convert!$B$5/$D162</f>
        <v>1.281412732502348E-2</v>
      </c>
      <c r="P162" s="3">
        <f>'IECC Data-SI'!P162*Convert!$B$6/Convert!$B$5/$D162</f>
        <v>3.1630175811291128</v>
      </c>
      <c r="Q162" s="3">
        <f>'IECC Data-SI'!Q162*Convert!$B$6/Convert!$B$5/$D162</f>
        <v>0.53884737365075486</v>
      </c>
      <c r="R162" s="3">
        <f>'IECC Data-SI'!R162*Convert!$B$6/Convert!$B$5/$D162</f>
        <v>0</v>
      </c>
      <c r="S162" s="3">
        <f>'IECC Data-SI'!S162*Convert!$B$6/Convert!$B$5/$D162</f>
        <v>0</v>
      </c>
      <c r="T162" s="3">
        <f>'IECC Data-SI'!T162*Convert!$B$6/Convert!$B$5/$D162</f>
        <v>0</v>
      </c>
      <c r="U162" s="3">
        <f>'IECC Data-SI'!U162*Convert!$B$7/Convert!$B$5/$D162</f>
        <v>38.983354487956049</v>
      </c>
      <c r="V162" s="3">
        <f>'IECC Data-SI'!V162*Convert!$B$6/Convert!$B$5/$D162</f>
        <v>0</v>
      </c>
      <c r="W162" s="3">
        <f>'IECC Data-SI'!W162*Convert!$B$6/Convert!$B$5/$D162</f>
        <v>31.796019898496098</v>
      </c>
      <c r="X162" s="3">
        <f>'IECC Data-SI'!X162*Convert!$B$7/Convert!$B$5/$D162</f>
        <v>1.8386018552547405</v>
      </c>
      <c r="Y162" s="3">
        <f t="shared" si="6"/>
        <v>33.634621753750835</v>
      </c>
      <c r="Z162" s="3">
        <f>'IECC Data-SI'!Z162*Convert!$B$6/Convert!$B$5/$D162</f>
        <v>119.26376276933864</v>
      </c>
      <c r="AA162" s="3">
        <f>'IECC Data-SI'!AA162*Convert!$B$7/Convert!$B$5/$D162</f>
        <v>113.28784522302533</v>
      </c>
      <c r="AB162" s="3">
        <f t="shared" si="7"/>
        <v>232.55160799236398</v>
      </c>
    </row>
    <row r="163" spans="1:28" x14ac:dyDescent="0.25">
      <c r="A163" s="93">
        <f>'IECC Data-SI'!A163</f>
        <v>2015</v>
      </c>
      <c r="B163" s="93" t="str">
        <f>'IECC Data-SI'!B163</f>
        <v>High-Rise Apartment</v>
      </c>
      <c r="C163" s="50" t="str">
        <f>'IECC Data-SI'!C163</f>
        <v>4A</v>
      </c>
      <c r="D163" s="93">
        <f>'IECC Data-SI'!D163</f>
        <v>7836.48</v>
      </c>
      <c r="E163" s="3">
        <f>'IECC Data-SI'!E163*Convert!$B$6/Convert!$B$5/$D163</f>
        <v>13.462203551708024</v>
      </c>
      <c r="F163" s="3">
        <f>'IECC Data-SI'!F163*Convert!$B$7/Convert!$B$5/$D163</f>
        <v>15.526867788712394</v>
      </c>
      <c r="G163" s="3">
        <f>'IECC Data-SI'!G163*Convert!$B$6/Convert!$B$5/$D163</f>
        <v>39.188797847446246</v>
      </c>
      <c r="H163" s="3">
        <f>'IECC Data-SI'!H163*Convert!$B$6/Convert!$B$5/$D163</f>
        <v>32.58230452674897</v>
      </c>
      <c r="I163" s="3">
        <f>'IECC Data-SI'!I163*Convert!$B$6/Convert!$B$5/$D163</f>
        <v>17.802170106986811</v>
      </c>
      <c r="J163" s="3">
        <f>'IECC Data-SI'!J163*Convert!$B$6/Convert!$B$5/$D163</f>
        <v>127.15787679332217</v>
      </c>
      <c r="K163" s="3">
        <f>'IECC Data-SI'!K163*Convert!$B$7/Convert!$B$5/$D163</f>
        <v>0</v>
      </c>
      <c r="L163" s="3">
        <f>'IECC Data-SI'!L163*Convert!$B$6/Convert!$B$5/$D163</f>
        <v>2.341740877990572</v>
      </c>
      <c r="M163" s="3">
        <f>'IECC Data-SI'!M163*Convert!$B$6/Convert!$B$5/$D163</f>
        <v>24.676964515814355</v>
      </c>
      <c r="N163" s="3">
        <f>'IECC Data-SI'!N163*Convert!$B$6/Convert!$B$5/$D163</f>
        <v>6.5672023663685737</v>
      </c>
      <c r="O163" s="3">
        <f>'IECC Data-SI'!O163*Convert!$B$6/Convert!$B$5/$D163</f>
        <v>1.281412732502348E-2</v>
      </c>
      <c r="P163" s="3">
        <f>'IECC Data-SI'!P163*Convert!$B$6/Convert!$B$5/$D163</f>
        <v>6.5543882390435497</v>
      </c>
      <c r="Q163" s="3">
        <f>'IECC Data-SI'!Q163*Convert!$B$6/Convert!$B$5/$D163</f>
        <v>1.9477087360084575</v>
      </c>
      <c r="R163" s="3">
        <f>'IECC Data-SI'!R163*Convert!$B$6/Convert!$B$5/$D163</f>
        <v>0</v>
      </c>
      <c r="S163" s="3">
        <f>'IECC Data-SI'!S163*Convert!$B$6/Convert!$B$5/$D163</f>
        <v>0</v>
      </c>
      <c r="T163" s="3">
        <f>'IECC Data-SI'!T163*Convert!$B$6/Convert!$B$5/$D163</f>
        <v>0</v>
      </c>
      <c r="U163" s="3">
        <f>'IECC Data-SI'!U163*Convert!$B$7/Convert!$B$5/$D163</f>
        <v>42.37890821729485</v>
      </c>
      <c r="V163" s="3">
        <f>'IECC Data-SI'!V163*Convert!$B$6/Convert!$B$5/$D163</f>
        <v>0</v>
      </c>
      <c r="W163" s="3">
        <f>'IECC Data-SI'!W163*Convert!$B$6/Convert!$B$5/$D163</f>
        <v>85.830062890020642</v>
      </c>
      <c r="X163" s="3">
        <f>'IECC Data-SI'!X163*Convert!$B$7/Convert!$B$5/$D163</f>
        <v>15.526867788712394</v>
      </c>
      <c r="Y163" s="3">
        <f t="shared" si="6"/>
        <v>101.35693067873304</v>
      </c>
      <c r="Z163" s="3">
        <f>'IECC Data-SI'!Z163*Convert!$B$6/Convert!$B$5/$D163</f>
        <v>169.17674595112999</v>
      </c>
      <c r="AA163" s="3">
        <f>'IECC Data-SI'!AA163*Convert!$B$7/Convert!$B$5/$D163</f>
        <v>148.85835505510408</v>
      </c>
      <c r="AB163" s="3">
        <f t="shared" si="7"/>
        <v>318.03510100623407</v>
      </c>
    </row>
    <row r="164" spans="1:28" x14ac:dyDescent="0.25">
      <c r="A164" s="93">
        <f>'IECC Data-SI'!A164</f>
        <v>2015</v>
      </c>
      <c r="B164" s="93" t="str">
        <f>'IECC Data-SI'!B164</f>
        <v>High-Rise Apartment</v>
      </c>
      <c r="C164" s="50" t="str">
        <f>'IECC Data-SI'!C164</f>
        <v>4B</v>
      </c>
      <c r="D164" s="93">
        <f>'IECC Data-SI'!D164</f>
        <v>7836.48</v>
      </c>
      <c r="E164" s="3">
        <f>'IECC Data-SI'!E164*Convert!$B$6/Convert!$B$5/$D164</f>
        <v>7.9760637287262757</v>
      </c>
      <c r="F164" s="3">
        <f>'IECC Data-SI'!F164*Convert!$B$7/Convert!$B$5/$D164</f>
        <v>8.8222149627270294</v>
      </c>
      <c r="G164" s="3">
        <f>'IECC Data-SI'!G164*Convert!$B$6/Convert!$B$5/$D164</f>
        <v>40.965871581798631</v>
      </c>
      <c r="H164" s="3">
        <f>'IECC Data-SI'!H164*Convert!$B$6/Convert!$B$5/$D164</f>
        <v>32.58230452674897</v>
      </c>
      <c r="I164" s="3">
        <f>'IECC Data-SI'!I164*Convert!$B$6/Convert!$B$5/$D164</f>
        <v>17.815641291328078</v>
      </c>
      <c r="J164" s="3">
        <f>'IECC Data-SI'!J164*Convert!$B$6/Convert!$B$5/$D164</f>
        <v>127.15787679332217</v>
      </c>
      <c r="K164" s="3">
        <f>'IECC Data-SI'!K164*Convert!$B$7/Convert!$B$5/$D164</f>
        <v>0</v>
      </c>
      <c r="L164" s="3">
        <f>'IECC Data-SI'!L164*Convert!$B$6/Convert!$B$5/$D164</f>
        <v>2.341740877990572</v>
      </c>
      <c r="M164" s="3">
        <f>'IECC Data-SI'!M164*Convert!$B$6/Convert!$B$5/$D164</f>
        <v>26.742546114808917</v>
      </c>
      <c r="N164" s="3">
        <f>'IECC Data-SI'!N164*Convert!$B$6/Convert!$B$5/$D164</f>
        <v>5.6343228507357042</v>
      </c>
      <c r="O164" s="3">
        <f>'IECC Data-SI'!O164*Convert!$B$6/Convert!$B$5/$D164</f>
        <v>1.281412732502348E-2</v>
      </c>
      <c r="P164" s="3">
        <f>'IECC Data-SI'!P164*Convert!$B$6/Convert!$B$5/$D164</f>
        <v>5.6215087234106811</v>
      </c>
      <c r="Q164" s="3">
        <f>'IECC Data-SI'!Q164*Convert!$B$6/Convert!$B$5/$D164</f>
        <v>1.613174324866947</v>
      </c>
      <c r="R164" s="3">
        <f>'IECC Data-SI'!R164*Convert!$B$6/Convert!$B$5/$D164</f>
        <v>0</v>
      </c>
      <c r="S164" s="3">
        <f>'IECC Data-SI'!S164*Convert!$B$6/Convert!$B$5/$D164</f>
        <v>0</v>
      </c>
      <c r="T164" s="3">
        <f>'IECC Data-SI'!T164*Convert!$B$6/Convert!$B$5/$D164</f>
        <v>0</v>
      </c>
      <c r="U164" s="3">
        <f>'IECC Data-SI'!U164*Convert!$B$7/Convert!$B$5/$D164</f>
        <v>41.259608906039453</v>
      </c>
      <c r="V164" s="3">
        <f>'IECC Data-SI'!V164*Convert!$B$6/Convert!$B$5/$D164</f>
        <v>0</v>
      </c>
      <c r="W164" s="3">
        <f>'IECC Data-SI'!W164*Convert!$B$6/Convert!$B$5/$D164</f>
        <v>82.91916447361146</v>
      </c>
      <c r="X164" s="3">
        <f>'IECC Data-SI'!X164*Convert!$B$7/Convert!$B$5/$D164</f>
        <v>8.8222149627270294</v>
      </c>
      <c r="Y164" s="3">
        <f t="shared" si="6"/>
        <v>91.741379436338491</v>
      </c>
      <c r="Z164" s="3">
        <f>'IECC Data-SI'!Z164*Convert!$B$6/Convert!$B$5/$D164</f>
        <v>146.31839132138691</v>
      </c>
      <c r="AA164" s="3">
        <f>'IECC Data-SI'!AA164*Convert!$B$7/Convert!$B$5/$D164</f>
        <v>140.04267222018052</v>
      </c>
      <c r="AB164" s="3">
        <f t="shared" si="7"/>
        <v>286.36106354156743</v>
      </c>
    </row>
    <row r="165" spans="1:28" x14ac:dyDescent="0.25">
      <c r="A165" s="93">
        <f>'IECC Data-SI'!A165</f>
        <v>2015</v>
      </c>
      <c r="B165" s="93" t="str">
        <f>'IECC Data-SI'!B165</f>
        <v>High-Rise Apartment</v>
      </c>
      <c r="C165" s="50" t="str">
        <f>'IECC Data-SI'!C165</f>
        <v>4C</v>
      </c>
      <c r="D165" s="93">
        <f>'IECC Data-SI'!D165</f>
        <v>7836.48</v>
      </c>
      <c r="E165" s="3">
        <f>'IECC Data-SI'!E165*Convert!$B$6/Convert!$B$5/$D165</f>
        <v>14.755437248469834</v>
      </c>
      <c r="F165" s="3">
        <f>'IECC Data-SI'!F165*Convert!$B$7/Convert!$B$5/$D165</f>
        <v>17.382376327693613</v>
      </c>
      <c r="G165" s="3">
        <f>'IECC Data-SI'!G165*Convert!$B$6/Convert!$B$5/$D165</f>
        <v>8.1197563616998121</v>
      </c>
      <c r="H165" s="3">
        <f>'IECC Data-SI'!H165*Convert!$B$6/Convert!$B$5/$D165</f>
        <v>32.58230452674897</v>
      </c>
      <c r="I165" s="3">
        <f>'IECC Data-SI'!I165*Convert!$B$6/Convert!$B$5/$D165</f>
        <v>17.781963330474909</v>
      </c>
      <c r="J165" s="3">
        <f>'IECC Data-SI'!J165*Convert!$B$6/Convert!$B$5/$D165</f>
        <v>127.15787679332217</v>
      </c>
      <c r="K165" s="3">
        <f>'IECC Data-SI'!K165*Convert!$B$7/Convert!$B$5/$D165</f>
        <v>0</v>
      </c>
      <c r="L165" s="3">
        <f>'IECC Data-SI'!L165*Convert!$B$6/Convert!$B$5/$D165</f>
        <v>2.341740877990572</v>
      </c>
      <c r="M165" s="3">
        <f>'IECC Data-SI'!M165*Convert!$B$6/Convert!$B$5/$D165</f>
        <v>18.012096062971583</v>
      </c>
      <c r="N165" s="3">
        <f>'IECC Data-SI'!N165*Convert!$B$6/Convert!$B$5/$D165</f>
        <v>4.7643088620287575</v>
      </c>
      <c r="O165" s="3">
        <f>'IECC Data-SI'!O165*Convert!$B$6/Convert!$B$5/$D165</f>
        <v>1.281412732502348E-2</v>
      </c>
      <c r="P165" s="3">
        <f>'IECC Data-SI'!P165*Convert!$B$6/Convert!$B$5/$D165</f>
        <v>4.7514947347037326</v>
      </c>
      <c r="Q165" s="3">
        <f>'IECC Data-SI'!Q165*Convert!$B$6/Convert!$B$5/$D165</f>
        <v>0.37270276677510533</v>
      </c>
      <c r="R165" s="3">
        <f>'IECC Data-SI'!R165*Convert!$B$6/Convert!$B$5/$D165</f>
        <v>0</v>
      </c>
      <c r="S165" s="3">
        <f>'IECC Data-SI'!S165*Convert!$B$6/Convert!$B$5/$D165</f>
        <v>0</v>
      </c>
      <c r="T165" s="3">
        <f>'IECC Data-SI'!T165*Convert!$B$6/Convert!$B$5/$D165</f>
        <v>0</v>
      </c>
      <c r="U165" s="3">
        <f>'IECC Data-SI'!U165*Convert!$B$7/Convert!$B$5/$D165</f>
        <v>43.583125189994611</v>
      </c>
      <c r="V165" s="3">
        <f>'IECC Data-SI'!V165*Convert!$B$6/Convert!$B$5/$D165</f>
        <v>0</v>
      </c>
      <c r="W165" s="3">
        <f>'IECC Data-SI'!W165*Convert!$B$6/Convert!$B$5/$D165</f>
        <v>46.011487174620058</v>
      </c>
      <c r="X165" s="3">
        <f>'IECC Data-SI'!X165*Convert!$B$7/Convert!$B$5/$D165</f>
        <v>17.382376327693613</v>
      </c>
      <c r="Y165" s="3">
        <f t="shared" si="6"/>
        <v>63.393863502313671</v>
      </c>
      <c r="Z165" s="3">
        <f>'IECC Data-SI'!Z165*Convert!$B$6/Convert!$B$5/$D165</f>
        <v>178.11599936025701</v>
      </c>
      <c r="AA165" s="3">
        <f>'IECC Data-SI'!AA165*Convert!$B$7/Convert!$B$5/$D165</f>
        <v>138.2816874129428</v>
      </c>
      <c r="AB165" s="3">
        <f t="shared" si="7"/>
        <v>316.39768677319978</v>
      </c>
    </row>
    <row r="166" spans="1:28" x14ac:dyDescent="0.25">
      <c r="A166" s="93">
        <f>'IECC Data-SI'!A166</f>
        <v>2015</v>
      </c>
      <c r="B166" s="93" t="str">
        <f>'IECC Data-SI'!B166</f>
        <v>High-Rise Apartment</v>
      </c>
      <c r="C166" s="50" t="str">
        <f>'IECC Data-SI'!C166</f>
        <v>5A</v>
      </c>
      <c r="D166" s="93">
        <f>'IECC Data-SI'!D166</f>
        <v>7836.48</v>
      </c>
      <c r="E166" s="3">
        <f>'IECC Data-SI'!E166*Convert!$B$6/Convert!$B$5/$D166</f>
        <v>24.258235202539918</v>
      </c>
      <c r="F166" s="3">
        <f>'IECC Data-SI'!F166*Convert!$B$7/Convert!$B$5/$D166</f>
        <v>28.772870245597801</v>
      </c>
      <c r="G166" s="3">
        <f>'IECC Data-SI'!G166*Convert!$B$6/Convert!$B$5/$D166</f>
        <v>21.906390936293391</v>
      </c>
      <c r="H166" s="3">
        <f>'IECC Data-SI'!H166*Convert!$B$6/Convert!$B$5/$D166</f>
        <v>32.58230452674897</v>
      </c>
      <c r="I166" s="3">
        <f>'IECC Data-SI'!I166*Convert!$B$6/Convert!$B$5/$D166</f>
        <v>17.807783100462338</v>
      </c>
      <c r="J166" s="3">
        <f>'IECC Data-SI'!J166*Convert!$B$6/Convert!$B$5/$D166</f>
        <v>127.15787679332217</v>
      </c>
      <c r="K166" s="3">
        <f>'IECC Data-SI'!K166*Convert!$B$7/Convert!$B$5/$D166</f>
        <v>0</v>
      </c>
      <c r="L166" s="3">
        <f>'IECC Data-SI'!L166*Convert!$B$6/Convert!$B$5/$D166</f>
        <v>2.341740877990572</v>
      </c>
      <c r="M166" s="3">
        <f>'IECC Data-SI'!M166*Convert!$B$6/Convert!$B$5/$D166</f>
        <v>23.66213529543877</v>
      </c>
      <c r="N166" s="3">
        <f>'IECC Data-SI'!N166*Convert!$B$6/Convert!$B$5/$D166</f>
        <v>6.019374203156973</v>
      </c>
      <c r="O166" s="3">
        <f>'IECC Data-SI'!O166*Convert!$B$6/Convert!$B$5/$D166</f>
        <v>1.281412732502348E-2</v>
      </c>
      <c r="P166" s="3">
        <f>'IECC Data-SI'!P166*Convert!$B$6/Convert!$B$5/$D166</f>
        <v>6.0065600758319491</v>
      </c>
      <c r="Q166" s="3">
        <f>'IECC Data-SI'!Q166*Convert!$B$6/Convert!$B$5/$D166</f>
        <v>1.0428941877532316</v>
      </c>
      <c r="R166" s="3">
        <f>'IECC Data-SI'!R166*Convert!$B$6/Convert!$B$5/$D166</f>
        <v>0</v>
      </c>
      <c r="S166" s="3">
        <f>'IECC Data-SI'!S166*Convert!$B$6/Convert!$B$5/$D166</f>
        <v>0</v>
      </c>
      <c r="T166" s="3">
        <f>'IECC Data-SI'!T166*Convert!$B$6/Convert!$B$5/$D166</f>
        <v>0</v>
      </c>
      <c r="U166" s="3">
        <f>'IECC Data-SI'!U166*Convert!$B$7/Convert!$B$5/$D166</f>
        <v>45.745259492924269</v>
      </c>
      <c r="V166" s="3">
        <f>'IECC Data-SI'!V166*Convert!$B$6/Convert!$B$5/$D166</f>
        <v>0</v>
      </c>
      <c r="W166" s="3">
        <f>'IECC Data-SI'!W166*Convert!$B$6/Convert!$B$5/$D166</f>
        <v>76.876215697857248</v>
      </c>
      <c r="X166" s="3">
        <f>'IECC Data-SI'!X166*Convert!$B$7/Convert!$B$5/$D166</f>
        <v>28.772870245597801</v>
      </c>
      <c r="Y166" s="3">
        <f t="shared" si="6"/>
        <v>105.64908594345505</v>
      </c>
      <c r="Z166" s="3">
        <f>'IECC Data-SI'!Z166*Convert!$B$6/Convert!$B$5/$D166</f>
        <v>217.71117793533151</v>
      </c>
      <c r="AA166" s="3">
        <f>'IECC Data-SI'!AA166*Convert!$B$7/Convert!$B$5/$D166</f>
        <v>162.40790933344223</v>
      </c>
      <c r="AB166" s="3">
        <f t="shared" si="7"/>
        <v>380.11908726877374</v>
      </c>
    </row>
    <row r="167" spans="1:28" x14ac:dyDescent="0.25">
      <c r="A167" s="93">
        <f>'IECC Data-SI'!A167</f>
        <v>2015</v>
      </c>
      <c r="B167" s="93" t="str">
        <f>'IECC Data-SI'!B167</f>
        <v>High-Rise Apartment</v>
      </c>
      <c r="C167" s="50" t="str">
        <f>'IECC Data-SI'!C167</f>
        <v>5B</v>
      </c>
      <c r="D167" s="93">
        <f>'IECC Data-SI'!D167</f>
        <v>7836.48</v>
      </c>
      <c r="E167" s="3">
        <f>'IECC Data-SI'!E167*Convert!$B$6/Convert!$B$5/$D167</f>
        <v>19.163882324150073</v>
      </c>
      <c r="F167" s="3">
        <f>'IECC Data-SI'!F167*Convert!$B$7/Convert!$B$5/$D167</f>
        <v>22.380606825740358</v>
      </c>
      <c r="G167" s="3">
        <f>'IECC Data-SI'!G167*Convert!$B$6/Convert!$B$5/$D167</f>
        <v>27.990875863766501</v>
      </c>
      <c r="H167" s="3">
        <f>'IECC Data-SI'!H167*Convert!$B$6/Convert!$B$5/$D167</f>
        <v>32.58230452674897</v>
      </c>
      <c r="I167" s="3">
        <f>'IECC Data-SI'!I167*Convert!$B$6/Convert!$B$5/$D167</f>
        <v>17.807783100462338</v>
      </c>
      <c r="J167" s="3">
        <f>'IECC Data-SI'!J167*Convert!$B$6/Convert!$B$5/$D167</f>
        <v>127.15787679332217</v>
      </c>
      <c r="K167" s="3">
        <f>'IECC Data-SI'!K167*Convert!$B$7/Convert!$B$5/$D167</f>
        <v>0</v>
      </c>
      <c r="L167" s="3">
        <f>'IECC Data-SI'!L167*Convert!$B$6/Convert!$B$5/$D167</f>
        <v>2.341740877990572</v>
      </c>
      <c r="M167" s="3">
        <f>'IECC Data-SI'!M167*Convert!$B$6/Convert!$B$5/$D167</f>
        <v>26.329429795010004</v>
      </c>
      <c r="N167" s="3">
        <f>'IECC Data-SI'!N167*Convert!$B$6/Convert!$B$5/$D167</f>
        <v>5.3525505782641636</v>
      </c>
      <c r="O167" s="3">
        <f>'IECC Data-SI'!O167*Convert!$B$6/Convert!$B$5/$D167</f>
        <v>1.281412732502348E-2</v>
      </c>
      <c r="P167" s="3">
        <f>'IECC Data-SI'!P167*Convert!$B$6/Convert!$B$5/$D167</f>
        <v>5.3397364509391396</v>
      </c>
      <c r="Q167" s="3">
        <f>'IECC Data-SI'!Q167*Convert!$B$6/Convert!$B$5/$D167</f>
        <v>1.0754495499112982</v>
      </c>
      <c r="R167" s="3">
        <f>'IECC Data-SI'!R167*Convert!$B$6/Convert!$B$5/$D167</f>
        <v>0</v>
      </c>
      <c r="S167" s="3">
        <f>'IECC Data-SI'!S167*Convert!$B$6/Convert!$B$5/$D167</f>
        <v>0</v>
      </c>
      <c r="T167" s="3">
        <f>'IECC Data-SI'!T167*Convert!$B$6/Convert!$B$5/$D167</f>
        <v>0</v>
      </c>
      <c r="U167" s="3">
        <f>'IECC Data-SI'!U167*Convert!$B$7/Convert!$B$5/$D167</f>
        <v>44.801559146737098</v>
      </c>
      <c r="V167" s="3">
        <f>'IECC Data-SI'!V167*Convert!$B$6/Convert!$B$5/$D167</f>
        <v>0</v>
      </c>
      <c r="W167" s="3">
        <f>'IECC Data-SI'!W167*Convert!$B$6/Convert!$B$5/$D167</f>
        <v>79.899373983777025</v>
      </c>
      <c r="X167" s="3">
        <f>'IECC Data-SI'!X167*Convert!$B$7/Convert!$B$5/$D167</f>
        <v>22.380606825740358</v>
      </c>
      <c r="Y167" s="3">
        <f t="shared" si="6"/>
        <v>102.27998080951738</v>
      </c>
      <c r="Z167" s="3">
        <f>'IECC Data-SI'!Z167*Convert!$B$6/Convert!$B$5/$D167</f>
        <v>196.27852364837273</v>
      </c>
      <c r="AA167" s="3">
        <f>'IECC Data-SI'!AA167*Convert!$B$7/Convert!$B$5/$D167</f>
        <v>156.10671146002062</v>
      </c>
      <c r="AB167" s="3">
        <f t="shared" si="7"/>
        <v>352.38523510839332</v>
      </c>
    </row>
    <row r="168" spans="1:28" x14ac:dyDescent="0.25">
      <c r="A168" s="93">
        <f>'IECC Data-SI'!A168</f>
        <v>2015</v>
      </c>
      <c r="B168" s="93" t="str">
        <f>'IECC Data-SI'!B168</f>
        <v>High-Rise Apartment</v>
      </c>
      <c r="C168" s="50" t="str">
        <f>'IECC Data-SI'!C168</f>
        <v>5C</v>
      </c>
      <c r="D168" s="93">
        <f>'IECC Data-SI'!D168</f>
        <v>7836.48</v>
      </c>
      <c r="E168" s="3">
        <f>'IECC Data-SI'!E168*Convert!$B$6/Convert!$B$5/$D168</f>
        <v>13.556501842096907</v>
      </c>
      <c r="F168" s="3">
        <f>'IECC Data-SI'!F168*Convert!$B$7/Convert!$B$5/$D168</f>
        <v>16.170858741566512</v>
      </c>
      <c r="G168" s="3">
        <f>'IECC Data-SI'!G168*Convert!$B$6/Convert!$B$5/$D168</f>
        <v>3.6955949042880936</v>
      </c>
      <c r="H168" s="3">
        <f>'IECC Data-SI'!H168*Convert!$B$6/Convert!$B$5/$D168</f>
        <v>32.58230452674897</v>
      </c>
      <c r="I168" s="3">
        <f>'IECC Data-SI'!I168*Convert!$B$6/Convert!$B$5/$D168</f>
        <v>17.779718133084696</v>
      </c>
      <c r="J168" s="3">
        <f>'IECC Data-SI'!J168*Convert!$B$6/Convert!$B$5/$D168</f>
        <v>127.15787679332217</v>
      </c>
      <c r="K168" s="3">
        <f>'IECC Data-SI'!K168*Convert!$B$7/Convert!$B$5/$D168</f>
        <v>0</v>
      </c>
      <c r="L168" s="3">
        <f>'IECC Data-SI'!L168*Convert!$B$6/Convert!$B$5/$D168</f>
        <v>2.341740877990572</v>
      </c>
      <c r="M168" s="3">
        <f>'IECC Data-SI'!M168*Convert!$B$6/Convert!$B$5/$D168</f>
        <v>16.686307004051706</v>
      </c>
      <c r="N168" s="3">
        <f>'IECC Data-SI'!N168*Convert!$B$6/Convert!$B$5/$D168</f>
        <v>4.2950626074745584</v>
      </c>
      <c r="O168" s="3">
        <f>'IECC Data-SI'!O168*Convert!$B$6/Convert!$B$5/$D168</f>
        <v>1.281412732502348E-2</v>
      </c>
      <c r="P168" s="3">
        <f>'IECC Data-SI'!P168*Convert!$B$6/Convert!$B$5/$D168</f>
        <v>4.2822484801495335</v>
      </c>
      <c r="Q168" s="3">
        <f>'IECC Data-SI'!Q168*Convert!$B$6/Convert!$B$5/$D168</f>
        <v>0.17737059382670678</v>
      </c>
      <c r="R168" s="3">
        <f>'IECC Data-SI'!R168*Convert!$B$6/Convert!$B$5/$D168</f>
        <v>0</v>
      </c>
      <c r="S168" s="3">
        <f>'IECC Data-SI'!S168*Convert!$B$6/Convert!$B$5/$D168</f>
        <v>0</v>
      </c>
      <c r="T168" s="3">
        <f>'IECC Data-SI'!T168*Convert!$B$6/Convert!$B$5/$D168</f>
        <v>0</v>
      </c>
      <c r="U168" s="3">
        <f>'IECC Data-SI'!U168*Convert!$B$7/Convert!$B$5/$D168</f>
        <v>45.490122265779206</v>
      </c>
      <c r="V168" s="3">
        <f>'IECC Data-SI'!V168*Convert!$B$6/Convert!$B$5/$D168</f>
        <v>0</v>
      </c>
      <c r="W168" s="3">
        <f>'IECC Data-SI'!W168*Convert!$B$6/Convert!$B$5/$D168</f>
        <v>38.398022824412948</v>
      </c>
      <c r="X168" s="3">
        <f>'IECC Data-SI'!X168*Convert!$B$7/Convert!$B$5/$D168</f>
        <v>16.170858741566512</v>
      </c>
      <c r="Y168" s="3">
        <f t="shared" si="6"/>
        <v>54.56888156597946</v>
      </c>
      <c r="Z168" s="3">
        <f>'IECC Data-SI'!Z168*Convert!$B$6/Convert!$B$5/$D168</f>
        <v>180.14902559709347</v>
      </c>
      <c r="AA168" s="3">
        <f>'IECC Data-SI'!AA168*Convert!$B$7/Convert!$B$5/$D168</f>
        <v>136.37161639466248</v>
      </c>
      <c r="AB168" s="3">
        <f t="shared" si="7"/>
        <v>316.52064199175595</v>
      </c>
    </row>
    <row r="169" spans="1:28" x14ac:dyDescent="0.25">
      <c r="A169" s="93">
        <f>'IECC Data-SI'!A169</f>
        <v>2015</v>
      </c>
      <c r="B169" s="93" t="str">
        <f>'IECC Data-SI'!B169</f>
        <v>High-Rise Apartment</v>
      </c>
      <c r="C169" s="50" t="str">
        <f>'IECC Data-SI'!C169</f>
        <v>6A</v>
      </c>
      <c r="D169" s="93">
        <f>'IECC Data-SI'!D169</f>
        <v>7836.48</v>
      </c>
      <c r="E169" s="3">
        <f>'IECC Data-SI'!E169*Convert!$B$6/Convert!$B$5/$D169</f>
        <v>36.246466667574104</v>
      </c>
      <c r="F169" s="3">
        <f>'IECC Data-SI'!F169*Convert!$B$7/Convert!$B$5/$D169</f>
        <v>42.745860102721863</v>
      </c>
      <c r="G169" s="3">
        <f>'IECC Data-SI'!G169*Convert!$B$6/Convert!$B$5/$D169</f>
        <v>25.07324185518668</v>
      </c>
      <c r="H169" s="3">
        <f>'IECC Data-SI'!H169*Convert!$B$6/Convert!$B$5/$D169</f>
        <v>32.58230452674897</v>
      </c>
      <c r="I169" s="3">
        <f>'IECC Data-SI'!I169*Convert!$B$6/Convert!$B$5/$D169</f>
        <v>17.798802310901497</v>
      </c>
      <c r="J169" s="3">
        <f>'IECC Data-SI'!J169*Convert!$B$6/Convert!$B$5/$D169</f>
        <v>127.15787679332217</v>
      </c>
      <c r="K169" s="3">
        <f>'IECC Data-SI'!K169*Convert!$B$7/Convert!$B$5/$D169</f>
        <v>0</v>
      </c>
      <c r="L169" s="3">
        <f>'IECC Data-SI'!L169*Convert!$B$6/Convert!$B$5/$D169</f>
        <v>2.341740877990572</v>
      </c>
      <c r="M169" s="3">
        <f>'IECC Data-SI'!M169*Convert!$B$6/Convert!$B$5/$D169</f>
        <v>26.179001569865832</v>
      </c>
      <c r="N169" s="3">
        <f>'IECC Data-SI'!N169*Convert!$B$6/Convert!$B$5/$D169</f>
        <v>6.8231548688526829</v>
      </c>
      <c r="O169" s="3">
        <f>'IECC Data-SI'!O169*Convert!$B$6/Convert!$B$5/$D169</f>
        <v>1.281412732502348E-2</v>
      </c>
      <c r="P169" s="3">
        <f>'IECC Data-SI'!P169*Convert!$B$6/Convert!$B$5/$D169</f>
        <v>6.8103407415276589</v>
      </c>
      <c r="Q169" s="3">
        <f>'IECC Data-SI'!Q169*Convert!$B$6/Convert!$B$5/$D169</f>
        <v>1.218019584189727</v>
      </c>
      <c r="R169" s="3">
        <f>'IECC Data-SI'!R169*Convert!$B$6/Convert!$B$5/$D169</f>
        <v>0</v>
      </c>
      <c r="S169" s="3">
        <f>'IECC Data-SI'!S169*Convert!$B$6/Convert!$B$5/$D169</f>
        <v>0</v>
      </c>
      <c r="T169" s="3">
        <f>'IECC Data-SI'!T169*Convert!$B$6/Convert!$B$5/$D169</f>
        <v>0</v>
      </c>
      <c r="U169" s="3">
        <f>'IECC Data-SI'!U169*Convert!$B$7/Convert!$B$5/$D169</f>
        <v>48.236305642896362</v>
      </c>
      <c r="V169" s="3">
        <f>'IECC Data-SI'!V169*Convert!$B$6/Convert!$B$5/$D169</f>
        <v>0</v>
      </c>
      <c r="W169" s="3">
        <f>'IECC Data-SI'!W169*Convert!$B$6/Convert!$B$5/$D169</f>
        <v>95.52707041834401</v>
      </c>
      <c r="X169" s="3">
        <f>'IECC Data-SI'!X169*Convert!$B$7/Convert!$B$5/$D169</f>
        <v>42.745860102721863</v>
      </c>
      <c r="Y169" s="3">
        <f t="shared" si="6"/>
        <v>138.27293052106586</v>
      </c>
      <c r="Z169" s="3">
        <f>'IECC Data-SI'!Z169*Convert!$B$6/Convert!$B$5/$D169</f>
        <v>265.81116422452715</v>
      </c>
      <c r="AA169" s="3">
        <f>'IECC Data-SI'!AA169*Convert!$B$7/Convert!$B$5/$D169</f>
        <v>185.25268147603688</v>
      </c>
      <c r="AB169" s="3">
        <f t="shared" si="7"/>
        <v>451.063845700564</v>
      </c>
    </row>
    <row r="170" spans="1:28" x14ac:dyDescent="0.25">
      <c r="A170" s="93">
        <f>'IECC Data-SI'!A170</f>
        <v>2015</v>
      </c>
      <c r="B170" s="93" t="str">
        <f>'IECC Data-SI'!B170</f>
        <v>High-Rise Apartment</v>
      </c>
      <c r="C170" s="50" t="str">
        <f>'IECC Data-SI'!C170</f>
        <v>6B</v>
      </c>
      <c r="D170" s="93">
        <f>'IECC Data-SI'!D170</f>
        <v>7836.48</v>
      </c>
      <c r="E170" s="3">
        <f>'IECC Data-SI'!E170*Convert!$B$6/Convert!$B$5/$D170</f>
        <v>26.949104274708372</v>
      </c>
      <c r="F170" s="3">
        <f>'IECC Data-SI'!F170*Convert!$B$7/Convert!$B$5/$D170</f>
        <v>31.323474031424546</v>
      </c>
      <c r="G170" s="3">
        <f>'IECC Data-SI'!G170*Convert!$B$6/Convert!$B$5/$D170</f>
        <v>18.108639550750677</v>
      </c>
      <c r="H170" s="3">
        <f>'IECC Data-SI'!H170*Convert!$B$6/Convert!$B$5/$D170</f>
        <v>32.58230452674897</v>
      </c>
      <c r="I170" s="3">
        <f>'IECC Data-SI'!I170*Convert!$B$6/Convert!$B$5/$D170</f>
        <v>17.786453725255331</v>
      </c>
      <c r="J170" s="3">
        <f>'IECC Data-SI'!J170*Convert!$B$6/Convert!$B$5/$D170</f>
        <v>127.15787679332217</v>
      </c>
      <c r="K170" s="3">
        <f>'IECC Data-SI'!K170*Convert!$B$7/Convert!$B$5/$D170</f>
        <v>0</v>
      </c>
      <c r="L170" s="3">
        <f>'IECC Data-SI'!L170*Convert!$B$6/Convert!$B$5/$D170</f>
        <v>2.341740877990572</v>
      </c>
      <c r="M170" s="3">
        <f>'IECC Data-SI'!M170*Convert!$B$6/Convert!$B$5/$D170</f>
        <v>26.208189135938582</v>
      </c>
      <c r="N170" s="3">
        <f>'IECC Data-SI'!N170*Convert!$B$6/Convert!$B$5/$D170</f>
        <v>5.6567748246378198</v>
      </c>
      <c r="O170" s="3">
        <f>'IECC Data-SI'!O170*Convert!$B$6/Convert!$B$5/$D170</f>
        <v>1.281412732502348E-2</v>
      </c>
      <c r="P170" s="3">
        <f>'IECC Data-SI'!P170*Convert!$B$6/Convert!$B$5/$D170</f>
        <v>5.6439606973127949</v>
      </c>
      <c r="Q170" s="3">
        <f>'IECC Data-SI'!Q170*Convert!$B$6/Convert!$B$5/$D170</f>
        <v>0.71958576356277892</v>
      </c>
      <c r="R170" s="3">
        <f>'IECC Data-SI'!R170*Convert!$B$6/Convert!$B$5/$D170</f>
        <v>0</v>
      </c>
      <c r="S170" s="3">
        <f>'IECC Data-SI'!S170*Convert!$B$6/Convert!$B$5/$D170</f>
        <v>0</v>
      </c>
      <c r="T170" s="3">
        <f>'IECC Data-SI'!T170*Convert!$B$6/Convert!$B$5/$D170</f>
        <v>0</v>
      </c>
      <c r="U170" s="3">
        <f>'IECC Data-SI'!U170*Convert!$B$7/Convert!$B$5/$D170</f>
        <v>47.604226217213181</v>
      </c>
      <c r="V170" s="3">
        <f>'IECC Data-SI'!V170*Convert!$B$6/Convert!$B$5/$D170</f>
        <v>0</v>
      </c>
      <c r="W170" s="3">
        <f>'IECC Data-SI'!W170*Convert!$B$6/Convert!$B$5/$D170</f>
        <v>77.629479422273207</v>
      </c>
      <c r="X170" s="3">
        <f>'IECC Data-SI'!X170*Convert!$B$7/Convert!$B$5/$D170</f>
        <v>31.323474031424546</v>
      </c>
      <c r="Y170" s="3">
        <f t="shared" si="6"/>
        <v>108.95295345369775</v>
      </c>
      <c r="Z170" s="3">
        <f>'IECC Data-SI'!Z170*Convert!$B$6/Convert!$B$5/$D170</f>
        <v>230.59412056036498</v>
      </c>
      <c r="AA170" s="3">
        <f>'IECC Data-SI'!AA170*Convert!$B$7/Convert!$B$5/$D170</f>
        <v>167.06800615695937</v>
      </c>
      <c r="AB170" s="3">
        <f t="shared" si="7"/>
        <v>397.66212671732433</v>
      </c>
    </row>
    <row r="171" spans="1:28" x14ac:dyDescent="0.25">
      <c r="A171" s="93">
        <f>'IECC Data-SI'!A171</f>
        <v>2015</v>
      </c>
      <c r="B171" s="93" t="str">
        <f>'IECC Data-SI'!B171</f>
        <v>High-Rise Apartment</v>
      </c>
      <c r="C171" s="50" t="str">
        <f>'IECC Data-SI'!C171</f>
        <v>7</v>
      </c>
      <c r="D171" s="93">
        <f>'IECC Data-SI'!D171</f>
        <v>7836.48</v>
      </c>
      <c r="E171" s="3">
        <f>'IECC Data-SI'!E171*Convert!$B$6/Convert!$B$5/$D171</f>
        <v>37.122093649756579</v>
      </c>
      <c r="F171" s="3">
        <f>'IECC Data-SI'!F171*Convert!$B$7/Convert!$B$5/$D171</f>
        <v>44.265156181233301</v>
      </c>
      <c r="G171" s="3">
        <f>'IECC Data-SI'!G171*Convert!$B$6/Convert!$B$5/$D171</f>
        <v>21.50225540605533</v>
      </c>
      <c r="H171" s="3">
        <f>'IECC Data-SI'!H171*Convert!$B$6/Convert!$B$5/$D171</f>
        <v>32.58230452674897</v>
      </c>
      <c r="I171" s="3">
        <f>'IECC Data-SI'!I171*Convert!$B$6/Convert!$B$5/$D171</f>
        <v>17.775227738304274</v>
      </c>
      <c r="J171" s="3">
        <f>'IECC Data-SI'!J171*Convert!$B$6/Convert!$B$5/$D171</f>
        <v>127.15787679332217</v>
      </c>
      <c r="K171" s="3">
        <f>'IECC Data-SI'!K171*Convert!$B$7/Convert!$B$5/$D171</f>
        <v>0</v>
      </c>
      <c r="L171" s="3">
        <f>'IECC Data-SI'!L171*Convert!$B$6/Convert!$B$5/$D171</f>
        <v>2.341740877990572</v>
      </c>
      <c r="M171" s="3">
        <f>'IECC Data-SI'!M171*Convert!$B$6/Convert!$B$5/$D171</f>
        <v>27.183727401985475</v>
      </c>
      <c r="N171" s="3">
        <f>'IECC Data-SI'!N171*Convert!$B$6/Convert!$B$5/$D171</f>
        <v>6.4661684838090574</v>
      </c>
      <c r="O171" s="3">
        <f>'IECC Data-SI'!O171*Convert!$B$6/Convert!$B$5/$D171</f>
        <v>1.281412732502348E-2</v>
      </c>
      <c r="P171" s="3">
        <f>'IECC Data-SI'!P171*Convert!$B$6/Convert!$B$5/$D171</f>
        <v>6.4533543564840343</v>
      </c>
      <c r="Q171" s="3">
        <f>'IECC Data-SI'!Q171*Convert!$B$6/Convert!$B$5/$D171</f>
        <v>0.99349984516857903</v>
      </c>
      <c r="R171" s="3">
        <f>'IECC Data-SI'!R171*Convert!$B$6/Convert!$B$5/$D171</f>
        <v>0</v>
      </c>
      <c r="S171" s="3">
        <f>'IECC Data-SI'!S171*Convert!$B$6/Convert!$B$5/$D171</f>
        <v>0</v>
      </c>
      <c r="T171" s="3">
        <f>'IECC Data-SI'!T171*Convert!$B$6/Convert!$B$5/$D171</f>
        <v>0</v>
      </c>
      <c r="U171" s="3">
        <f>'IECC Data-SI'!U171*Convert!$B$7/Convert!$B$5/$D171</f>
        <v>51.199586208774015</v>
      </c>
      <c r="V171" s="3">
        <f>'IECC Data-SI'!V171*Convert!$B$6/Convert!$B$5/$D171</f>
        <v>0</v>
      </c>
      <c r="W171" s="3">
        <f>'IECC Data-SI'!W171*Convert!$B$6/Convert!$B$5/$D171</f>
        <v>93.254930659449997</v>
      </c>
      <c r="X171" s="3">
        <f>'IECC Data-SI'!X171*Convert!$B$7/Convert!$B$5/$D171</f>
        <v>44.265156181233301</v>
      </c>
      <c r="Y171" s="3">
        <f t="shared" si="6"/>
        <v>137.52008684068329</v>
      </c>
      <c r="Z171" s="3">
        <f>'IECC Data-SI'!Z171*Convert!$B$6/Convert!$B$5/$D171</f>
        <v>278.90740060163068</v>
      </c>
      <c r="AA171" s="3">
        <f>'IECC Data-SI'!AA171*Convert!$B$7/Convert!$B$5/$D171</f>
        <v>188.94909732714467</v>
      </c>
      <c r="AB171" s="3">
        <f t="shared" si="7"/>
        <v>467.85649792877535</v>
      </c>
    </row>
    <row r="172" spans="1:28" x14ac:dyDescent="0.25">
      <c r="A172" s="93">
        <f>'IECC Data-SI'!A172</f>
        <v>2015</v>
      </c>
      <c r="B172" s="93" t="str">
        <f>'IECC Data-SI'!B172</f>
        <v>High-Rise Apartment</v>
      </c>
      <c r="C172" s="50" t="str">
        <f>'IECC Data-SI'!C172</f>
        <v>8</v>
      </c>
      <c r="D172" s="93">
        <f>'IECC Data-SI'!D172</f>
        <v>7836.48</v>
      </c>
      <c r="E172" s="3">
        <f>'IECC Data-SI'!E172*Convert!$B$6/Convert!$B$5/$D172</f>
        <v>49.549261204577114</v>
      </c>
      <c r="F172" s="3">
        <f>'IECC Data-SI'!F172*Convert!$B$7/Convert!$B$5/$D172</f>
        <v>58.036418562075504</v>
      </c>
      <c r="G172" s="3">
        <f>'IECC Data-SI'!G172*Convert!$B$6/Convert!$B$5/$D172</f>
        <v>14.445600008620652</v>
      </c>
      <c r="H172" s="3">
        <f>'IECC Data-SI'!H172*Convert!$B$6/Convert!$B$5/$D172</f>
        <v>32.58230452674897</v>
      </c>
      <c r="I172" s="3">
        <f>'IECC Data-SI'!I172*Convert!$B$6/Convert!$B$5/$D172</f>
        <v>17.677561651830075</v>
      </c>
      <c r="J172" s="3">
        <f>'IECC Data-SI'!J172*Convert!$B$6/Convert!$B$5/$D172</f>
        <v>127.15787679332217</v>
      </c>
      <c r="K172" s="3">
        <f>'IECC Data-SI'!K172*Convert!$B$7/Convert!$B$5/$D172</f>
        <v>0</v>
      </c>
      <c r="L172" s="3">
        <f>'IECC Data-SI'!L172*Convert!$B$6/Convert!$B$5/$D172</f>
        <v>2.341740877990572</v>
      </c>
      <c r="M172" s="3">
        <f>'IECC Data-SI'!M172*Convert!$B$6/Convert!$B$5/$D172</f>
        <v>31.03536352489326</v>
      </c>
      <c r="N172" s="3">
        <f>'IECC Data-SI'!N172*Convert!$B$6/Convert!$B$5/$D172</f>
        <v>6.3651346012495411</v>
      </c>
      <c r="O172" s="3">
        <f>'IECC Data-SI'!O172*Convert!$B$6/Convert!$B$5/$D172</f>
        <v>1.281412732502348E-2</v>
      </c>
      <c r="P172" s="3">
        <f>'IECC Data-SI'!P172*Convert!$B$6/Convert!$B$5/$D172</f>
        <v>6.3523204739245172</v>
      </c>
      <c r="Q172" s="3">
        <f>'IECC Data-SI'!Q172*Convert!$B$6/Convert!$B$5/$D172</f>
        <v>0.6039580979668876</v>
      </c>
      <c r="R172" s="3">
        <f>'IECC Data-SI'!R172*Convert!$B$6/Convert!$B$5/$D172</f>
        <v>0</v>
      </c>
      <c r="S172" s="3">
        <f>'IECC Data-SI'!S172*Convert!$B$6/Convert!$B$5/$D172</f>
        <v>0</v>
      </c>
      <c r="T172" s="3">
        <f>'IECC Data-SI'!T172*Convert!$B$6/Convert!$B$5/$D172</f>
        <v>0</v>
      </c>
      <c r="U172" s="3">
        <f>'IECC Data-SI'!U172*Convert!$B$7/Convert!$B$5/$D172</f>
        <v>55.192253267907148</v>
      </c>
      <c r="V172" s="3">
        <f>'IECC Data-SI'!V172*Convert!$B$6/Convert!$B$5/$D172</f>
        <v>0</v>
      </c>
      <c r="W172" s="3">
        <f>'IECC Data-SI'!W172*Convert!$B$6/Convert!$B$5/$D172</f>
        <v>101.98650330998242</v>
      </c>
      <c r="X172" s="3">
        <f>'IECC Data-SI'!X172*Convert!$B$7/Convert!$B$5/$D172</f>
        <v>58.036418562075504</v>
      </c>
      <c r="Y172" s="3">
        <f t="shared" si="6"/>
        <v>160.02292187205794</v>
      </c>
      <c r="Z172" s="3">
        <f>'IECC Data-SI'!Z172*Convert!$B$6/Convert!$B$5/$D172</f>
        <v>330.80738347375922</v>
      </c>
      <c r="AA172" s="3">
        <f>'IECC Data-SI'!AA172*Convert!$B$7/Convert!$B$5/$D172</f>
        <v>209.66823823394634</v>
      </c>
      <c r="AB172" s="3">
        <f t="shared" si="7"/>
        <v>540.47562170770561</v>
      </c>
    </row>
    <row r="173" spans="1:28" x14ac:dyDescent="0.25">
      <c r="A173" s="93">
        <f>'IECC Data-SI'!A173</f>
        <v>2018</v>
      </c>
      <c r="B173" s="93" t="str">
        <f>'IECC Data-SI'!B173</f>
        <v>High-Rise Apartment</v>
      </c>
      <c r="C173" s="50" t="str">
        <f>'IECC Data-SI'!C173</f>
        <v>0A</v>
      </c>
      <c r="D173" s="93">
        <f>'IECC Data-SI'!D173</f>
        <v>7836.48</v>
      </c>
      <c r="E173" s="3">
        <f>'IECC Data-SI'!E173*Convert!$B$6/Convert!$B$5/$D173</f>
        <v>0</v>
      </c>
      <c r="F173" s="3">
        <f>'IECC Data-SI'!F173*Convert!$B$7/Convert!$B$5/$D173</f>
        <v>0</v>
      </c>
      <c r="G173" s="3">
        <f>'IECC Data-SI'!G173*Convert!$B$6/Convert!$B$5/$D173</f>
        <v>174.99742018525325</v>
      </c>
      <c r="H173" s="3">
        <f>'IECC Data-SI'!H173*Convert!$B$6/Convert!$B$5/$D173</f>
        <v>31.284580435206742</v>
      </c>
      <c r="I173" s="3">
        <f>'IECC Data-SI'!I173*Convert!$B$6/Convert!$B$5/$D173</f>
        <v>12.163356861470682</v>
      </c>
      <c r="J173" s="3">
        <f>'IECC Data-SI'!J173*Convert!$B$6/Convert!$B$5/$D173</f>
        <v>127.15787679332217</v>
      </c>
      <c r="K173" s="3">
        <f>'IECC Data-SI'!K173*Convert!$B$7/Convert!$B$5/$D173</f>
        <v>0</v>
      </c>
      <c r="L173" s="3">
        <f>'IECC Data-SI'!L173*Convert!$B$6/Convert!$B$5/$D173</f>
        <v>1.6288907065984275</v>
      </c>
      <c r="M173" s="3">
        <f>'IECC Data-SI'!M173*Convert!$B$6/Convert!$B$5/$D173</f>
        <v>46.040017683676574</v>
      </c>
      <c r="N173" s="3">
        <f>'IECC Data-SI'!N173*Convert!$B$6/Convert!$B$5/$D173</f>
        <v>7.0342034235325599</v>
      </c>
      <c r="O173" s="3">
        <f>'IECC Data-SI'!O173*Convert!$B$6/Convert!$B$5/$D173</f>
        <v>1.281412732502348E-2</v>
      </c>
      <c r="P173" s="3">
        <f>'IECC Data-SI'!P173*Convert!$B$6/Convert!$B$5/$D173</f>
        <v>7.0213892962075377</v>
      </c>
      <c r="Q173" s="3">
        <f>'IECC Data-SI'!Q173*Convert!$B$6/Convert!$B$5/$D173</f>
        <v>7.3395502686013216</v>
      </c>
      <c r="R173" s="3">
        <f>'IECC Data-SI'!R173*Convert!$B$6/Convert!$B$5/$D173</f>
        <v>0</v>
      </c>
      <c r="S173" s="3">
        <f>'IECC Data-SI'!S173*Convert!$B$6/Convert!$B$5/$D173</f>
        <v>0</v>
      </c>
      <c r="T173" s="3">
        <f>'IECC Data-SI'!T173*Convert!$B$6/Convert!$B$5/$D173</f>
        <v>0</v>
      </c>
      <c r="U173" s="3">
        <f>'IECC Data-SI'!U173*Convert!$B$7/Convert!$B$5/$D173</f>
        <v>27.829938385034556</v>
      </c>
      <c r="V173" s="3">
        <f>'IECC Data-SI'!V173*Convert!$B$6/Convert!$B$5/$D173</f>
        <v>0</v>
      </c>
      <c r="W173" s="3">
        <f>'IECC Data-SI'!W173*Convert!$B$6/Convert!$B$5/$D173</f>
        <v>235.39837743373869</v>
      </c>
      <c r="X173" s="3">
        <f>'IECC Data-SI'!X173*Convert!$B$7/Convert!$B$5/$D173</f>
        <v>0</v>
      </c>
      <c r="Y173" s="3">
        <f t="shared" si="6"/>
        <v>235.39837743373869</v>
      </c>
      <c r="Z173" s="3">
        <f>'IECC Data-SI'!Z173*Convert!$B$6/Convert!$B$5/$D173</f>
        <v>81.307578289118467</v>
      </c>
      <c r="AA173" s="3">
        <f>'IECC Data-SI'!AA173*Convert!$B$7/Convert!$B$5/$D173</f>
        <v>167.35887796561727</v>
      </c>
      <c r="AB173" s="3">
        <f t="shared" si="7"/>
        <v>248.66645625473575</v>
      </c>
    </row>
    <row r="174" spans="1:28" x14ac:dyDescent="0.25">
      <c r="A174" s="93">
        <f>'IECC Data-SI'!A174</f>
        <v>2018</v>
      </c>
      <c r="B174" s="93" t="str">
        <f>'IECC Data-SI'!B174</f>
        <v>High-Rise Apartment</v>
      </c>
      <c r="C174" s="50" t="str">
        <f>'IECC Data-SI'!C174</f>
        <v>0B</v>
      </c>
      <c r="D174" s="93">
        <f>'IECC Data-SI'!D174</f>
        <v>7836.48</v>
      </c>
      <c r="E174" s="3">
        <f>'IECC Data-SI'!E174*Convert!$B$6/Convert!$B$5/$D174</f>
        <v>7.8581908657401733E-3</v>
      </c>
      <c r="F174" s="3">
        <f>'IECC Data-SI'!F174*Convert!$B$7/Convert!$B$5/$D174</f>
        <v>0</v>
      </c>
      <c r="G174" s="3">
        <f>'IECC Data-SI'!G174*Convert!$B$6/Convert!$B$5/$D174</f>
        <v>139.66474885549519</v>
      </c>
      <c r="H174" s="3">
        <f>'IECC Data-SI'!H174*Convert!$B$6/Convert!$B$5/$D174</f>
        <v>31.284580435206742</v>
      </c>
      <c r="I174" s="3">
        <f>'IECC Data-SI'!I174*Convert!$B$6/Convert!$B$5/$D174</f>
        <v>12.165602058860896</v>
      </c>
      <c r="J174" s="3">
        <f>'IECC Data-SI'!J174*Convert!$B$6/Convert!$B$5/$D174</f>
        <v>127.15787679332217</v>
      </c>
      <c r="K174" s="3">
        <f>'IECC Data-SI'!K174*Convert!$B$7/Convert!$B$5/$D174</f>
        <v>0</v>
      </c>
      <c r="L174" s="3">
        <f>'IECC Data-SI'!L174*Convert!$B$6/Convert!$B$5/$D174</f>
        <v>1.6288907065984275</v>
      </c>
      <c r="M174" s="3">
        <f>'IECC Data-SI'!M174*Convert!$B$6/Convert!$B$5/$D174</f>
        <v>44.420107766638992</v>
      </c>
      <c r="N174" s="3">
        <f>'IECC Data-SI'!N174*Convert!$B$6/Convert!$B$5/$D174</f>
        <v>7.8245129048870021</v>
      </c>
      <c r="O174" s="3">
        <f>'IECC Data-SI'!O174*Convert!$B$6/Convert!$B$5/$D174</f>
        <v>1.281412732502348E-2</v>
      </c>
      <c r="P174" s="3">
        <f>'IECC Data-SI'!P174*Convert!$B$6/Convert!$B$5/$D174</f>
        <v>7.8116987775619782</v>
      </c>
      <c r="Q174" s="3">
        <f>'IECC Data-SI'!Q174*Convert!$B$6/Convert!$B$5/$D174</f>
        <v>4.7901286320161889</v>
      </c>
      <c r="R174" s="3">
        <f>'IECC Data-SI'!R174*Convert!$B$6/Convert!$B$5/$D174</f>
        <v>0</v>
      </c>
      <c r="S174" s="3">
        <f>'IECC Data-SI'!S174*Convert!$B$6/Convert!$B$5/$D174</f>
        <v>0</v>
      </c>
      <c r="T174" s="3">
        <f>'IECC Data-SI'!T174*Convert!$B$6/Convert!$B$5/$D174</f>
        <v>0</v>
      </c>
      <c r="U174" s="3">
        <f>'IECC Data-SI'!U174*Convert!$B$7/Convert!$B$5/$D174</f>
        <v>27.684310359299641</v>
      </c>
      <c r="V174" s="3">
        <f>'IECC Data-SI'!V174*Convert!$B$6/Convert!$B$5/$D174</f>
        <v>0</v>
      </c>
      <c r="W174" s="3">
        <f>'IECC Data-SI'!W174*Convert!$B$6/Convert!$B$5/$D174</f>
        <v>196.69454222257809</v>
      </c>
      <c r="X174" s="3">
        <f>'IECC Data-SI'!X174*Convert!$B$7/Convert!$B$5/$D174</f>
        <v>0</v>
      </c>
      <c r="Y174" s="3">
        <f t="shared" si="6"/>
        <v>196.69454222257809</v>
      </c>
      <c r="Z174" s="3">
        <f>'IECC Data-SI'!Z174*Convert!$B$6/Convert!$B$5/$D174</f>
        <v>80.882113383673399</v>
      </c>
      <c r="AA174" s="3">
        <f>'IECC Data-SI'!AA174*Convert!$B$7/Convert!$B$5/$D174</f>
        <v>153.966478997373</v>
      </c>
      <c r="AB174" s="3">
        <f t="shared" si="7"/>
        <v>234.84859238104639</v>
      </c>
    </row>
    <row r="175" spans="1:28" x14ac:dyDescent="0.25">
      <c r="A175" s="93">
        <f>'IECC Data-SI'!A175</f>
        <v>2018</v>
      </c>
      <c r="B175" s="93" t="str">
        <f>'IECC Data-SI'!B175</f>
        <v>High-Rise Apartment</v>
      </c>
      <c r="C175" s="50" t="str">
        <f>'IECC Data-SI'!C175</f>
        <v>1A</v>
      </c>
      <c r="D175" s="93">
        <f>'IECC Data-SI'!D175</f>
        <v>7836.48</v>
      </c>
      <c r="E175" s="3">
        <f>'IECC Data-SI'!E175*Convert!$B$6/Convert!$B$5/$D175</f>
        <v>0</v>
      </c>
      <c r="F175" s="3">
        <f>'IECC Data-SI'!F175*Convert!$B$7/Convert!$B$5/$D175</f>
        <v>0</v>
      </c>
      <c r="G175" s="3">
        <f>'IECC Data-SI'!G175*Convert!$B$6/Convert!$B$5/$D175</f>
        <v>126.06895605906961</v>
      </c>
      <c r="H175" s="3">
        <f>'IECC Data-SI'!H175*Convert!$B$6/Convert!$B$5/$D175</f>
        <v>31.284580435206742</v>
      </c>
      <c r="I175" s="3">
        <f>'IECC Data-SI'!I175*Convert!$B$6/Convert!$B$5/$D175</f>
        <v>12.166724657555999</v>
      </c>
      <c r="J175" s="3">
        <f>'IECC Data-SI'!J175*Convert!$B$6/Convert!$B$5/$D175</f>
        <v>127.15787679332217</v>
      </c>
      <c r="K175" s="3">
        <f>'IECC Data-SI'!K175*Convert!$B$7/Convert!$B$5/$D175</f>
        <v>0</v>
      </c>
      <c r="L175" s="3">
        <f>'IECC Data-SI'!L175*Convert!$B$6/Convert!$B$5/$D175</f>
        <v>1.6288907065984275</v>
      </c>
      <c r="M175" s="3">
        <f>'IECC Data-SI'!M175*Convert!$B$6/Convert!$B$5/$D175</f>
        <v>37.785549478564072</v>
      </c>
      <c r="N175" s="3">
        <f>'IECC Data-SI'!N175*Convert!$B$6/Convert!$B$5/$D175</f>
        <v>6.2820622978117155</v>
      </c>
      <c r="O175" s="3">
        <f>'IECC Data-SI'!O175*Convert!$B$6/Convert!$B$5/$D175</f>
        <v>1.281412732502348E-2</v>
      </c>
      <c r="P175" s="3">
        <f>'IECC Data-SI'!P175*Convert!$B$6/Convert!$B$5/$D175</f>
        <v>6.2692481704866925</v>
      </c>
      <c r="Q175" s="3">
        <f>'IECC Data-SI'!Q175*Convert!$B$6/Convert!$B$5/$D175</f>
        <v>3.0545910493827164</v>
      </c>
      <c r="R175" s="3">
        <f>'IECC Data-SI'!R175*Convert!$B$6/Convert!$B$5/$D175</f>
        <v>0</v>
      </c>
      <c r="S175" s="3">
        <f>'IECC Data-SI'!S175*Convert!$B$6/Convert!$B$5/$D175</f>
        <v>0</v>
      </c>
      <c r="T175" s="3">
        <f>'IECC Data-SI'!T175*Convert!$B$6/Convert!$B$5/$D175</f>
        <v>0</v>
      </c>
      <c r="U175" s="3">
        <f>'IECC Data-SI'!U175*Convert!$B$7/Convert!$B$5/$D175</f>
        <v>30.410128867382635</v>
      </c>
      <c r="V175" s="3">
        <f>'IECC Data-SI'!V175*Convert!$B$6/Convert!$B$5/$D175</f>
        <v>0</v>
      </c>
      <c r="W175" s="3">
        <f>'IECC Data-SI'!W175*Convert!$B$6/Convert!$B$5/$D175</f>
        <v>173.17834475750308</v>
      </c>
      <c r="X175" s="3">
        <f>'IECC Data-SI'!X175*Convert!$B$7/Convert!$B$5/$D175</f>
        <v>0</v>
      </c>
      <c r="Y175" s="3">
        <f t="shared" si="6"/>
        <v>173.17834475750308</v>
      </c>
      <c r="Z175" s="3">
        <f>'IECC Data-SI'!Z175*Convert!$B$6/Convert!$B$5/$D175</f>
        <v>88.845828526753508</v>
      </c>
      <c r="AA175" s="3">
        <f>'IECC Data-SI'!AA175*Convert!$B$7/Convert!$B$5/$D175</f>
        <v>148.64317908040346</v>
      </c>
      <c r="AB175" s="3">
        <f t="shared" si="7"/>
        <v>237.48900760715696</v>
      </c>
    </row>
    <row r="176" spans="1:28" x14ac:dyDescent="0.25">
      <c r="A176" s="93">
        <f>'IECC Data-SI'!A176</f>
        <v>2018</v>
      </c>
      <c r="B176" s="93" t="str">
        <f>'IECC Data-SI'!B176</f>
        <v>High-Rise Apartment</v>
      </c>
      <c r="C176" s="50" t="str">
        <f>'IECC Data-SI'!C176</f>
        <v>1B</v>
      </c>
      <c r="D176" s="93">
        <f>'IECC Data-SI'!D176</f>
        <v>7836.48</v>
      </c>
      <c r="E176" s="3">
        <f>'IECC Data-SI'!E176*Convert!$B$6/Convert!$B$5/$D176</f>
        <v>0.40525812893317181</v>
      </c>
      <c r="F176" s="3">
        <f>'IECC Data-SI'!F176*Convert!$B$7/Convert!$B$5/$D176</f>
        <v>0.22939295874338142</v>
      </c>
      <c r="G176" s="3">
        <f>'IECC Data-SI'!G176*Convert!$B$6/Convert!$B$5/$D176</f>
        <v>108.7764457596608</v>
      </c>
      <c r="H176" s="3">
        <f>'IECC Data-SI'!H176*Convert!$B$6/Convert!$B$5/$D176</f>
        <v>31.284580435206742</v>
      </c>
      <c r="I176" s="3">
        <f>'IECC Data-SI'!I176*Convert!$B$6/Convert!$B$5/$D176</f>
        <v>12.15100827582452</v>
      </c>
      <c r="J176" s="3">
        <f>'IECC Data-SI'!J176*Convert!$B$6/Convert!$B$5/$D176</f>
        <v>127.15787679332217</v>
      </c>
      <c r="K176" s="3">
        <f>'IECC Data-SI'!K176*Convert!$B$7/Convert!$B$5/$D176</f>
        <v>0</v>
      </c>
      <c r="L176" s="3">
        <f>'IECC Data-SI'!L176*Convert!$B$6/Convert!$B$5/$D176</f>
        <v>1.6288907065984275</v>
      </c>
      <c r="M176" s="3">
        <f>'IECC Data-SI'!M176*Convert!$B$6/Convert!$B$5/$D176</f>
        <v>39.019285444485277</v>
      </c>
      <c r="N176" s="3">
        <f>'IECC Data-SI'!N176*Convert!$B$6/Convert!$B$5/$D176</f>
        <v>6.5952673337462171</v>
      </c>
      <c r="O176" s="3">
        <f>'IECC Data-SI'!O176*Convert!$B$6/Convert!$B$5/$D176</f>
        <v>1.281412732502348E-2</v>
      </c>
      <c r="P176" s="3">
        <f>'IECC Data-SI'!P176*Convert!$B$6/Convert!$B$5/$D176</f>
        <v>6.582453206421194</v>
      </c>
      <c r="Q176" s="3">
        <f>'IECC Data-SI'!Q176*Convert!$B$6/Convert!$B$5/$D176</f>
        <v>3.6989627003734107</v>
      </c>
      <c r="R176" s="3">
        <f>'IECC Data-SI'!R176*Convert!$B$6/Convert!$B$5/$D176</f>
        <v>0</v>
      </c>
      <c r="S176" s="3">
        <f>'IECC Data-SI'!S176*Convert!$B$6/Convert!$B$5/$D176</f>
        <v>0</v>
      </c>
      <c r="T176" s="3">
        <f>'IECC Data-SI'!T176*Convert!$B$6/Convert!$B$5/$D176</f>
        <v>0</v>
      </c>
      <c r="U176" s="3">
        <f>'IECC Data-SI'!U176*Convert!$B$7/Convert!$B$5/$D176</f>
        <v>30.479676816348391</v>
      </c>
      <c r="V176" s="3">
        <f>'IECC Data-SI'!V176*Convert!$B$6/Convert!$B$5/$D176</f>
        <v>0</v>
      </c>
      <c r="W176" s="3">
        <f>'IECC Data-SI'!W176*Convert!$B$6/Convert!$B$5/$D176</f>
        <v>158.48240523987388</v>
      </c>
      <c r="X176" s="3">
        <f>'IECC Data-SI'!X176*Convert!$B$7/Convert!$B$5/$D176</f>
        <v>0.22939295874338142</v>
      </c>
      <c r="Y176" s="3">
        <f t="shared" si="6"/>
        <v>158.71179819861726</v>
      </c>
      <c r="Z176" s="3">
        <f>'IECC Data-SI'!Z176*Convert!$B$6/Convert!$B$5/$D176</f>
        <v>89.71921031154578</v>
      </c>
      <c r="AA176" s="3">
        <f>'IECC Data-SI'!AA176*Convert!$B$7/Convert!$B$5/$D176</f>
        <v>143.90738642292916</v>
      </c>
      <c r="AB176" s="3">
        <f t="shared" si="7"/>
        <v>233.62659673447496</v>
      </c>
    </row>
    <row r="177" spans="1:28" x14ac:dyDescent="0.25">
      <c r="A177" s="93">
        <f>'IECC Data-SI'!A177</f>
        <v>2018</v>
      </c>
      <c r="B177" s="93" t="str">
        <f>'IECC Data-SI'!B177</f>
        <v>High-Rise Apartment</v>
      </c>
      <c r="C177" s="50" t="str">
        <f>'IECC Data-SI'!C177</f>
        <v>2A</v>
      </c>
      <c r="D177" s="93">
        <f>'IECC Data-SI'!D177</f>
        <v>7836.48</v>
      </c>
      <c r="E177" s="3">
        <f>'IECC Data-SI'!E177*Convert!$B$6/Convert!$B$5/$D177</f>
        <v>1.8938239986433818</v>
      </c>
      <c r="F177" s="3">
        <f>'IECC Data-SI'!F177*Convert!$B$7/Convert!$B$5/$D177</f>
        <v>1.9596383410238614</v>
      </c>
      <c r="G177" s="3">
        <f>'IECC Data-SI'!G177*Convert!$B$6/Convert!$B$5/$D177</f>
        <v>93.933445812972721</v>
      </c>
      <c r="H177" s="3">
        <f>'IECC Data-SI'!H177*Convert!$B$6/Convert!$B$5/$D177</f>
        <v>31.284580435206742</v>
      </c>
      <c r="I177" s="3">
        <f>'IECC Data-SI'!I177*Convert!$B$6/Convert!$B$5/$D177</f>
        <v>12.147640479739202</v>
      </c>
      <c r="J177" s="3">
        <f>'IECC Data-SI'!J177*Convert!$B$6/Convert!$B$5/$D177</f>
        <v>127.15787679332217</v>
      </c>
      <c r="K177" s="3">
        <f>'IECC Data-SI'!K177*Convert!$B$7/Convert!$B$5/$D177</f>
        <v>0</v>
      </c>
      <c r="L177" s="3">
        <f>'IECC Data-SI'!L177*Convert!$B$6/Convert!$B$5/$D177</f>
        <v>1.6288907065984275</v>
      </c>
      <c r="M177" s="3">
        <f>'IECC Data-SI'!M177*Convert!$B$6/Convert!$B$5/$D177</f>
        <v>31.120681025721304</v>
      </c>
      <c r="N177" s="3">
        <f>'IECC Data-SI'!N177*Convert!$B$6/Convert!$B$5/$D177</f>
        <v>6.1664346322158243</v>
      </c>
      <c r="O177" s="3">
        <f>'IECC Data-SI'!O177*Convert!$B$6/Convert!$B$5/$D177</f>
        <v>1.281412732502348E-2</v>
      </c>
      <c r="P177" s="3">
        <f>'IECC Data-SI'!P177*Convert!$B$6/Convert!$B$5/$D177</f>
        <v>6.1536205048908013</v>
      </c>
      <c r="Q177" s="3">
        <f>'IECC Data-SI'!Q177*Convert!$B$6/Convert!$B$5/$D177</f>
        <v>3.1825673006247706</v>
      </c>
      <c r="R177" s="3">
        <f>'IECC Data-SI'!R177*Convert!$B$6/Convert!$B$5/$D177</f>
        <v>0</v>
      </c>
      <c r="S177" s="3">
        <f>'IECC Data-SI'!S177*Convert!$B$6/Convert!$B$5/$D177</f>
        <v>0</v>
      </c>
      <c r="T177" s="3">
        <f>'IECC Data-SI'!T177*Convert!$B$6/Convert!$B$5/$D177</f>
        <v>0</v>
      </c>
      <c r="U177" s="3">
        <f>'IECC Data-SI'!U177*Convert!$B$7/Convert!$B$5/$D177</f>
        <v>33.356886992345771</v>
      </c>
      <c r="V177" s="3">
        <f>'IECC Data-SI'!V177*Convert!$B$6/Convert!$B$5/$D177</f>
        <v>0</v>
      </c>
      <c r="W177" s="3">
        <f>'IECC Data-SI'!W177*Convert!$B$6/Convert!$B$5/$D177</f>
        <v>136.28413864285298</v>
      </c>
      <c r="X177" s="3">
        <f>'IECC Data-SI'!X177*Convert!$B$7/Convert!$B$5/$D177</f>
        <v>1.9596383410238614</v>
      </c>
      <c r="Y177" s="3">
        <f t="shared" si="6"/>
        <v>138.24377698387684</v>
      </c>
      <c r="Z177" s="3">
        <f>'IECC Data-SI'!Z177*Convert!$B$6/Convert!$B$5/$D177</f>
        <v>103.1802912645587</v>
      </c>
      <c r="AA177" s="3">
        <f>'IECC Data-SI'!AA177*Convert!$B$7/Convert!$B$5/$D177</f>
        <v>140.91490340334212</v>
      </c>
      <c r="AB177" s="3">
        <f t="shared" si="7"/>
        <v>244.09519466790084</v>
      </c>
    </row>
    <row r="178" spans="1:28" x14ac:dyDescent="0.25">
      <c r="A178" s="93">
        <f>'IECC Data-SI'!A178</f>
        <v>2018</v>
      </c>
      <c r="B178" s="93" t="str">
        <f>'IECC Data-SI'!B178</f>
        <v>High-Rise Apartment</v>
      </c>
      <c r="C178" s="50" t="str">
        <f>'IECC Data-SI'!C178</f>
        <v>2B</v>
      </c>
      <c r="D178" s="93">
        <f>'IECC Data-SI'!D178</f>
        <v>7836.48</v>
      </c>
      <c r="E178" s="3">
        <f>'IECC Data-SI'!E178*Convert!$B$6/Convert!$B$5/$D178</f>
        <v>2.4921691031347404</v>
      </c>
      <c r="F178" s="3">
        <f>'IECC Data-SI'!F178*Convert!$B$7/Convert!$B$5/$D178</f>
        <v>2.2601162199808535</v>
      </c>
      <c r="G178" s="3">
        <f>'IECC Data-SI'!G178*Convert!$B$6/Convert!$B$5/$D178</f>
        <v>73.257423046515228</v>
      </c>
      <c r="H178" s="3">
        <f>'IECC Data-SI'!H178*Convert!$B$6/Convert!$B$5/$D178</f>
        <v>31.284580435206742</v>
      </c>
      <c r="I178" s="3">
        <f>'IECC Data-SI'!I178*Convert!$B$6/Convert!$B$5/$D178</f>
        <v>12.156621269300048</v>
      </c>
      <c r="J178" s="3">
        <f>'IECC Data-SI'!J178*Convert!$B$6/Convert!$B$5/$D178</f>
        <v>127.15787679332217</v>
      </c>
      <c r="K178" s="3">
        <f>'IECC Data-SI'!K178*Convert!$B$7/Convert!$B$5/$D178</f>
        <v>0</v>
      </c>
      <c r="L178" s="3">
        <f>'IECC Data-SI'!L178*Convert!$B$6/Convert!$B$5/$D178</f>
        <v>1.6288907065984275</v>
      </c>
      <c r="M178" s="3">
        <f>'IECC Data-SI'!M178*Convert!$B$6/Convert!$B$5/$D178</f>
        <v>32.713648574076345</v>
      </c>
      <c r="N178" s="3">
        <f>'IECC Data-SI'!N178*Convert!$B$6/Convert!$B$5/$D178</f>
        <v>6.6906882228302056</v>
      </c>
      <c r="O178" s="3">
        <f>'IECC Data-SI'!O178*Convert!$B$6/Convert!$B$5/$D178</f>
        <v>1.281412732502348E-2</v>
      </c>
      <c r="P178" s="3">
        <f>'IECC Data-SI'!P178*Convert!$B$6/Convert!$B$5/$D178</f>
        <v>6.6778740955051807</v>
      </c>
      <c r="Q178" s="3">
        <f>'IECC Data-SI'!Q178*Convert!$B$6/Convert!$B$5/$D178</f>
        <v>0.91491793651117737</v>
      </c>
      <c r="R178" s="3">
        <f>'IECC Data-SI'!R178*Convert!$B$6/Convert!$B$5/$D178</f>
        <v>0</v>
      </c>
      <c r="S178" s="3">
        <f>'IECC Data-SI'!S178*Convert!$B$6/Convert!$B$5/$D178</f>
        <v>0</v>
      </c>
      <c r="T178" s="3">
        <f>'IECC Data-SI'!T178*Convert!$B$6/Convert!$B$5/$D178</f>
        <v>0</v>
      </c>
      <c r="U178" s="3">
        <f>'IECC Data-SI'!U178*Convert!$B$7/Convert!$B$5/$D178</f>
        <v>33.542860513337061</v>
      </c>
      <c r="V178" s="3">
        <f>'IECC Data-SI'!V178*Convert!$B$6/Convert!$B$5/$D178</f>
        <v>0</v>
      </c>
      <c r="W178" s="3">
        <f>'IECC Data-SI'!W178*Convert!$B$6/Convert!$B$5/$D178</f>
        <v>116.05603275574266</v>
      </c>
      <c r="X178" s="3">
        <f>'IECC Data-SI'!X178*Convert!$B$7/Convert!$B$5/$D178</f>
        <v>2.2601162199808535</v>
      </c>
      <c r="Y178" s="3">
        <f t="shared" si="6"/>
        <v>118.31614897572352</v>
      </c>
      <c r="Z178" s="3">
        <f>'IECC Data-SI'!Z178*Convert!$B$6/Convert!$B$5/$D178</f>
        <v>104.60150121256257</v>
      </c>
      <c r="AA178" s="3">
        <f>'IECC Data-SI'!AA178*Convert!$B$7/Convert!$B$5/$D178</f>
        <v>134.48037327416847</v>
      </c>
      <c r="AB178" s="3">
        <f t="shared" si="7"/>
        <v>239.08187448673104</v>
      </c>
    </row>
    <row r="179" spans="1:28" x14ac:dyDescent="0.25">
      <c r="A179" s="93">
        <f>'IECC Data-SI'!A179</f>
        <v>2018</v>
      </c>
      <c r="B179" s="93" t="str">
        <f>'IECC Data-SI'!B179</f>
        <v>High-Rise Apartment</v>
      </c>
      <c r="C179" s="50" t="str">
        <f>'IECC Data-SI'!C179</f>
        <v>3A</v>
      </c>
      <c r="D179" s="93">
        <f>'IECC Data-SI'!D179</f>
        <v>7836.48</v>
      </c>
      <c r="E179" s="3">
        <f>'IECC Data-SI'!E179*Convert!$B$6/Convert!$B$5/$D179</f>
        <v>13.543030657755637</v>
      </c>
      <c r="F179" s="3">
        <f>'IECC Data-SI'!F179*Convert!$B$7/Convert!$B$5/$D179</f>
        <v>15.94569245375475</v>
      </c>
      <c r="G179" s="3">
        <f>'IECC Data-SI'!G179*Convert!$B$6/Convert!$B$5/$D179</f>
        <v>48.514225207689627</v>
      </c>
      <c r="H179" s="3">
        <f>'IECC Data-SI'!H179*Convert!$B$6/Convert!$B$5/$D179</f>
        <v>31.284580435206742</v>
      </c>
      <c r="I179" s="3">
        <f>'IECC Data-SI'!I179*Convert!$B$6/Convert!$B$5/$D179</f>
        <v>12.154376071909837</v>
      </c>
      <c r="J179" s="3">
        <f>'IECC Data-SI'!J179*Convert!$B$6/Convert!$B$5/$D179</f>
        <v>127.15787679332217</v>
      </c>
      <c r="K179" s="3">
        <f>'IECC Data-SI'!K179*Convert!$B$7/Convert!$B$5/$D179</f>
        <v>0</v>
      </c>
      <c r="L179" s="3">
        <f>'IECC Data-SI'!L179*Convert!$B$6/Convert!$B$5/$D179</f>
        <v>1.6288907065984275</v>
      </c>
      <c r="M179" s="3">
        <f>'IECC Data-SI'!M179*Convert!$B$6/Convert!$B$5/$D179</f>
        <v>25.118145802990913</v>
      </c>
      <c r="N179" s="3">
        <f>'IECC Data-SI'!N179*Convert!$B$6/Convert!$B$5/$D179</f>
        <v>5.7353567332952222</v>
      </c>
      <c r="O179" s="3">
        <f>'IECC Data-SI'!O179*Convert!$B$6/Convert!$B$5/$D179</f>
        <v>1.281412732502348E-2</v>
      </c>
      <c r="P179" s="3">
        <f>'IECC Data-SI'!P179*Convert!$B$6/Convert!$B$5/$D179</f>
        <v>5.7225426059701974</v>
      </c>
      <c r="Q179" s="3">
        <f>'IECC Data-SI'!Q179*Convert!$B$6/Convert!$B$5/$D179</f>
        <v>1.1944450115925065</v>
      </c>
      <c r="R179" s="3">
        <f>'IECC Data-SI'!R179*Convert!$B$6/Convert!$B$5/$D179</f>
        <v>0</v>
      </c>
      <c r="S179" s="3">
        <f>'IECC Data-SI'!S179*Convert!$B$6/Convert!$B$5/$D179</f>
        <v>0</v>
      </c>
      <c r="T179" s="3">
        <f>'IECC Data-SI'!T179*Convert!$B$6/Convert!$B$5/$D179</f>
        <v>0</v>
      </c>
      <c r="U179" s="3">
        <f>'IECC Data-SI'!U179*Convert!$B$7/Convert!$B$5/$D179</f>
        <v>38.406221784383924</v>
      </c>
      <c r="V179" s="3">
        <f>'IECC Data-SI'!V179*Convert!$B$6/Convert!$B$5/$D179</f>
        <v>0</v>
      </c>
      <c r="W179" s="3">
        <f>'IECC Data-SI'!W179*Convert!$B$6/Convert!$B$5/$D179</f>
        <v>94.092389285998891</v>
      </c>
      <c r="X179" s="3">
        <f>'IECC Data-SI'!X179*Convert!$B$7/Convert!$B$5/$D179</f>
        <v>15.94569245375475</v>
      </c>
      <c r="Y179" s="3">
        <f t="shared" si="6"/>
        <v>110.03808173975364</v>
      </c>
      <c r="Z179" s="3">
        <f>'IECC Data-SI'!Z179*Convert!$B$6/Convert!$B$5/$D179</f>
        <v>158.793830620097</v>
      </c>
      <c r="AA179" s="3">
        <f>'IECC Data-SI'!AA179*Convert!$B$7/Convert!$B$5/$D179</f>
        <v>145.51121592007297</v>
      </c>
      <c r="AB179" s="3">
        <f t="shared" si="7"/>
        <v>304.30504654017</v>
      </c>
    </row>
    <row r="180" spans="1:28" x14ac:dyDescent="0.25">
      <c r="A180" s="93">
        <f>'IECC Data-SI'!A180</f>
        <v>2018</v>
      </c>
      <c r="B180" s="93" t="str">
        <f>'IECC Data-SI'!B180</f>
        <v>High-Rise Apartment</v>
      </c>
      <c r="C180" s="50" t="str">
        <f>'IECC Data-SI'!C180</f>
        <v>3B</v>
      </c>
      <c r="D180" s="93">
        <f>'IECC Data-SI'!D180</f>
        <v>7836.48</v>
      </c>
      <c r="E180" s="3">
        <f>'IECC Data-SI'!E180*Convert!$B$6/Convert!$B$5/$D180</f>
        <v>5.2717234722165518</v>
      </c>
      <c r="F180" s="3">
        <f>'IECC Data-SI'!F180*Convert!$B$7/Convert!$B$5/$D180</f>
        <v>5.800913732242595</v>
      </c>
      <c r="G180" s="3">
        <f>'IECC Data-SI'!G180*Convert!$B$6/Convert!$B$5/$D180</f>
        <v>51.518299315792582</v>
      </c>
      <c r="H180" s="3">
        <f>'IECC Data-SI'!H180*Convert!$B$6/Convert!$B$5/$D180</f>
        <v>31.284580435206742</v>
      </c>
      <c r="I180" s="3">
        <f>'IECC Data-SI'!I180*Convert!$B$6/Convert!$B$5/$D180</f>
        <v>12.153253473214733</v>
      </c>
      <c r="J180" s="3">
        <f>'IECC Data-SI'!J180*Convert!$B$6/Convert!$B$5/$D180</f>
        <v>127.15787679332217</v>
      </c>
      <c r="K180" s="3">
        <f>'IECC Data-SI'!K180*Convert!$B$7/Convert!$B$5/$D180</f>
        <v>0</v>
      </c>
      <c r="L180" s="3">
        <f>'IECC Data-SI'!L180*Convert!$B$6/Convert!$B$5/$D180</f>
        <v>1.6288907065984275</v>
      </c>
      <c r="M180" s="3">
        <f>'IECC Data-SI'!M180*Convert!$B$6/Convert!$B$5/$D180</f>
        <v>28.042515403741362</v>
      </c>
      <c r="N180" s="3">
        <f>'IECC Data-SI'!N180*Convert!$B$6/Convert!$B$5/$D180</f>
        <v>5.4524618621285752</v>
      </c>
      <c r="O180" s="3">
        <f>'IECC Data-SI'!O180*Convert!$B$6/Convert!$B$5/$D180</f>
        <v>1.281412732502348E-2</v>
      </c>
      <c r="P180" s="3">
        <f>'IECC Data-SI'!P180*Convert!$B$6/Convert!$B$5/$D180</f>
        <v>5.4396477348035512</v>
      </c>
      <c r="Q180" s="3">
        <f>'IECC Data-SI'!Q180*Convert!$B$6/Convert!$B$5/$D180</f>
        <v>0.6477394470760115</v>
      </c>
      <c r="R180" s="3">
        <f>'IECC Data-SI'!R180*Convert!$B$6/Convert!$B$5/$D180</f>
        <v>0</v>
      </c>
      <c r="S180" s="3">
        <f>'IECC Data-SI'!S180*Convert!$B$6/Convert!$B$5/$D180</f>
        <v>0</v>
      </c>
      <c r="T180" s="3">
        <f>'IECC Data-SI'!T180*Convert!$B$6/Convert!$B$5/$D180</f>
        <v>0</v>
      </c>
      <c r="U180" s="3">
        <f>'IECC Data-SI'!U180*Convert!$B$7/Convert!$B$5/$D180</f>
        <v>37.115550178991931</v>
      </c>
      <c r="V180" s="3">
        <f>'IECC Data-SI'!V180*Convert!$B$6/Convert!$B$5/$D180</f>
        <v>0</v>
      </c>
      <c r="W180" s="3">
        <f>'IECC Data-SI'!W180*Convert!$B$6/Convert!$B$5/$D180</f>
        <v>90.919925373630051</v>
      </c>
      <c r="X180" s="3">
        <f>'IECC Data-SI'!X180*Convert!$B$7/Convert!$B$5/$D180</f>
        <v>5.800913732242595</v>
      </c>
      <c r="Y180" s="3">
        <f t="shared" si="6"/>
        <v>96.720839105872642</v>
      </c>
      <c r="Z180" s="3">
        <f>'IECC Data-SI'!Z180*Convert!$B$6/Convert!$B$5/$D180</f>
        <v>125.38417085505512</v>
      </c>
      <c r="AA180" s="3">
        <f>'IECC Data-SI'!AA180*Convert!$B$7/Convert!$B$5/$D180</f>
        <v>132.98989540655444</v>
      </c>
      <c r="AB180" s="3">
        <f t="shared" si="7"/>
        <v>258.37406626160953</v>
      </c>
    </row>
    <row r="181" spans="1:28" x14ac:dyDescent="0.25">
      <c r="A181" s="93">
        <f>'IECC Data-SI'!A181</f>
        <v>2018</v>
      </c>
      <c r="B181" s="93" t="str">
        <f>'IECC Data-SI'!B181</f>
        <v>High-Rise Apartment</v>
      </c>
      <c r="C181" s="50" t="str">
        <f>'IECC Data-SI'!C181</f>
        <v>3C</v>
      </c>
      <c r="D181" s="93">
        <f>'IECC Data-SI'!D181</f>
        <v>7836.48</v>
      </c>
      <c r="E181" s="3">
        <f>'IECC Data-SI'!E181*Convert!$B$6/Convert!$B$5/$D181</f>
        <v>2.0038386707637446</v>
      </c>
      <c r="F181" s="3">
        <f>'IECC Data-SI'!F181*Convert!$B$7/Convert!$B$5/$D181</f>
        <v>1.9146819320239019</v>
      </c>
      <c r="G181" s="3">
        <f>'IECC Data-SI'!G181*Convert!$B$6/Convert!$B$5/$D181</f>
        <v>10.798276848222104</v>
      </c>
      <c r="H181" s="3">
        <f>'IECC Data-SI'!H181*Convert!$B$6/Convert!$B$5/$D181</f>
        <v>31.284580435206742</v>
      </c>
      <c r="I181" s="3">
        <f>'IECC Data-SI'!I181*Convert!$B$6/Convert!$B$5/$D181</f>
        <v>12.15100827582452</v>
      </c>
      <c r="J181" s="3">
        <f>'IECC Data-SI'!J181*Convert!$B$6/Convert!$B$5/$D181</f>
        <v>127.15787679332217</v>
      </c>
      <c r="K181" s="3">
        <f>'IECC Data-SI'!K181*Convert!$B$7/Convert!$B$5/$D181</f>
        <v>0</v>
      </c>
      <c r="L181" s="3">
        <f>'IECC Data-SI'!L181*Convert!$B$6/Convert!$B$5/$D181</f>
        <v>1.6288907065984275</v>
      </c>
      <c r="M181" s="3">
        <f>'IECC Data-SI'!M181*Convert!$B$6/Convert!$B$5/$D181</f>
        <v>15.089971659611345</v>
      </c>
      <c r="N181" s="3">
        <f>'IECC Data-SI'!N181*Convert!$B$6/Convert!$B$5/$D181</f>
        <v>3.1533797345520211</v>
      </c>
      <c r="O181" s="3">
        <f>'IECC Data-SI'!O181*Convert!$B$6/Convert!$B$5/$D181</f>
        <v>1.281412732502348E-2</v>
      </c>
      <c r="P181" s="3">
        <f>'IECC Data-SI'!P181*Convert!$B$6/Convert!$B$5/$D181</f>
        <v>3.1405656072269981</v>
      </c>
      <c r="Q181" s="3">
        <f>'IECC Data-SI'!Q181*Convert!$B$6/Convert!$B$5/$D181</f>
        <v>0.15155082383927479</v>
      </c>
      <c r="R181" s="3">
        <f>'IECC Data-SI'!R181*Convert!$B$6/Convert!$B$5/$D181</f>
        <v>0</v>
      </c>
      <c r="S181" s="3">
        <f>'IECC Data-SI'!S181*Convert!$B$6/Convert!$B$5/$D181</f>
        <v>0</v>
      </c>
      <c r="T181" s="3">
        <f>'IECC Data-SI'!T181*Convert!$B$6/Convert!$B$5/$D181</f>
        <v>0</v>
      </c>
      <c r="U181" s="3">
        <f>'IECC Data-SI'!U181*Convert!$B$7/Convert!$B$5/$D181</f>
        <v>38.983354487956049</v>
      </c>
      <c r="V181" s="3">
        <f>'IECC Data-SI'!V181*Convert!$B$6/Convert!$B$5/$D181</f>
        <v>0</v>
      </c>
      <c r="W181" s="3">
        <f>'IECC Data-SI'!W181*Convert!$B$6/Convert!$B$5/$D181</f>
        <v>31.184203609663463</v>
      </c>
      <c r="X181" s="3">
        <f>'IECC Data-SI'!X181*Convert!$B$7/Convert!$B$5/$D181</f>
        <v>1.9146819320239019</v>
      </c>
      <c r="Y181" s="3">
        <f t="shared" si="6"/>
        <v>33.098885541687366</v>
      </c>
      <c r="Z181" s="3">
        <f>'IECC Data-SI'!Z181*Convert!$B$6/Convert!$B$5/$D181</f>
        <v>119.48715990966467</v>
      </c>
      <c r="AA181" s="3">
        <f>'IECC Data-SI'!AA181*Convert!$B$7/Convert!$B$5/$D181</f>
        <v>110.52437091936973</v>
      </c>
      <c r="AB181" s="3">
        <f t="shared" si="7"/>
        <v>230.0115308290344</v>
      </c>
    </row>
    <row r="182" spans="1:28" x14ac:dyDescent="0.25">
      <c r="A182" s="93">
        <f>'IECC Data-SI'!A182</f>
        <v>2018</v>
      </c>
      <c r="B182" s="93" t="str">
        <f>'IECC Data-SI'!B182</f>
        <v>High-Rise Apartment</v>
      </c>
      <c r="C182" s="50" t="str">
        <f>'IECC Data-SI'!C182</f>
        <v>4A</v>
      </c>
      <c r="D182" s="93">
        <f>'IECC Data-SI'!D182</f>
        <v>7836.48</v>
      </c>
      <c r="E182" s="3">
        <f>'IECC Data-SI'!E182*Convert!$B$6/Convert!$B$5/$D182</f>
        <v>14.420902837328327</v>
      </c>
      <c r="F182" s="3">
        <f>'IECC Data-SI'!F182*Convert!$B$7/Convert!$B$5/$D182</f>
        <v>16.766050857301011</v>
      </c>
      <c r="G182" s="3">
        <f>'IECC Data-SI'!G182*Convert!$B$6/Convert!$B$5/$D182</f>
        <v>36.680912362580024</v>
      </c>
      <c r="H182" s="3">
        <f>'IECC Data-SI'!H182*Convert!$B$6/Convert!$B$5/$D182</f>
        <v>31.284580435206742</v>
      </c>
      <c r="I182" s="3">
        <f>'IECC Data-SI'!I182*Convert!$B$6/Convert!$B$5/$D182</f>
        <v>12.13529189409304</v>
      </c>
      <c r="J182" s="3">
        <f>'IECC Data-SI'!J182*Convert!$B$6/Convert!$B$5/$D182</f>
        <v>127.15787679332217</v>
      </c>
      <c r="K182" s="3">
        <f>'IECC Data-SI'!K182*Convert!$B$7/Convert!$B$5/$D182</f>
        <v>0</v>
      </c>
      <c r="L182" s="3">
        <f>'IECC Data-SI'!L182*Convert!$B$6/Convert!$B$5/$D182</f>
        <v>1.6288907065984275</v>
      </c>
      <c r="M182" s="3">
        <f>'IECC Data-SI'!M182*Convert!$B$6/Convert!$B$5/$D182</f>
        <v>24.154956122590185</v>
      </c>
      <c r="N182" s="3">
        <f>'IECC Data-SI'!N182*Convert!$B$6/Convert!$B$5/$D182</f>
        <v>6.2450165408732259</v>
      </c>
      <c r="O182" s="3">
        <f>'IECC Data-SI'!O182*Convert!$B$6/Convert!$B$5/$D182</f>
        <v>1.281412732502348E-2</v>
      </c>
      <c r="P182" s="3">
        <f>'IECC Data-SI'!P182*Convert!$B$6/Convert!$B$5/$D182</f>
        <v>6.2322024135482037</v>
      </c>
      <c r="Q182" s="3">
        <f>'IECC Data-SI'!Q182*Convert!$B$6/Convert!$B$5/$D182</f>
        <v>0.8408264226341986</v>
      </c>
      <c r="R182" s="3">
        <f>'IECC Data-SI'!R182*Convert!$B$6/Convert!$B$5/$D182</f>
        <v>0</v>
      </c>
      <c r="S182" s="3">
        <f>'IECC Data-SI'!S182*Convert!$B$6/Convert!$B$5/$D182</f>
        <v>0</v>
      </c>
      <c r="T182" s="3">
        <f>'IECC Data-SI'!T182*Convert!$B$6/Convert!$B$5/$D182</f>
        <v>0</v>
      </c>
      <c r="U182" s="3">
        <f>'IECC Data-SI'!U182*Convert!$B$7/Convert!$B$5/$D182</f>
        <v>42.379676702918779</v>
      </c>
      <c r="V182" s="3">
        <f>'IECC Data-SI'!V182*Convert!$B$6/Convert!$B$5/$D182</f>
        <v>0</v>
      </c>
      <c r="W182" s="3">
        <f>'IECC Data-SI'!W182*Convert!$B$6/Convert!$B$5/$D182</f>
        <v>82.329800158680939</v>
      </c>
      <c r="X182" s="3">
        <f>'IECC Data-SI'!X182*Convert!$B$7/Convert!$B$5/$D182</f>
        <v>16.766050857301011</v>
      </c>
      <c r="Y182" s="3">
        <f t="shared" si="6"/>
        <v>99.09585101598195</v>
      </c>
      <c r="Z182" s="3">
        <f>'IECC Data-SI'!Z182*Convert!$B$6/Convert!$B$5/$D182</f>
        <v>172.7993719402362</v>
      </c>
      <c r="AA182" s="3">
        <f>'IECC Data-SI'!AA182*Convert!$B$7/Convert!$B$5/$D182</f>
        <v>146.27278517338851</v>
      </c>
      <c r="AB182" s="3">
        <f t="shared" si="7"/>
        <v>319.07215711362471</v>
      </c>
    </row>
    <row r="183" spans="1:28" x14ac:dyDescent="0.25">
      <c r="A183" s="93">
        <f>'IECC Data-SI'!A183</f>
        <v>2018</v>
      </c>
      <c r="B183" s="93" t="str">
        <f>'IECC Data-SI'!B183</f>
        <v>High-Rise Apartment</v>
      </c>
      <c r="C183" s="50" t="str">
        <f>'IECC Data-SI'!C183</f>
        <v>4B</v>
      </c>
      <c r="D183" s="93">
        <f>'IECC Data-SI'!D183</f>
        <v>7836.48</v>
      </c>
      <c r="E183" s="3">
        <f>'IECC Data-SI'!E183*Convert!$B$6/Convert!$B$5/$D183</f>
        <v>8.9010850534934054</v>
      </c>
      <c r="F183" s="3">
        <f>'IECC Data-SI'!F183*Convert!$B$7/Convert!$B$5/$D183</f>
        <v>10.037190734161827</v>
      </c>
      <c r="G183" s="3">
        <f>'IECC Data-SI'!G183*Convert!$B$6/Convert!$B$5/$D183</f>
        <v>37.422950100044915</v>
      </c>
      <c r="H183" s="3">
        <f>'IECC Data-SI'!H183*Convert!$B$6/Convert!$B$5/$D183</f>
        <v>31.284580435206742</v>
      </c>
      <c r="I183" s="3">
        <f>'IECC Data-SI'!I183*Convert!$B$6/Convert!$B$5/$D183</f>
        <v>12.144272683653886</v>
      </c>
      <c r="J183" s="3">
        <f>'IECC Data-SI'!J183*Convert!$B$6/Convert!$B$5/$D183</f>
        <v>127.15787679332217</v>
      </c>
      <c r="K183" s="3">
        <f>'IECC Data-SI'!K183*Convert!$B$7/Convert!$B$5/$D183</f>
        <v>0</v>
      </c>
      <c r="L183" s="3">
        <f>'IECC Data-SI'!L183*Convert!$B$6/Convert!$B$5/$D183</f>
        <v>1.6288907065984275</v>
      </c>
      <c r="M183" s="3">
        <f>'IECC Data-SI'!M183*Convert!$B$6/Convert!$B$5/$D183</f>
        <v>25.818647388736895</v>
      </c>
      <c r="N183" s="3">
        <f>'IECC Data-SI'!N183*Convert!$B$6/Convert!$B$5/$D183</f>
        <v>5.3132596239354628</v>
      </c>
      <c r="O183" s="3">
        <f>'IECC Data-SI'!O183*Convert!$B$6/Convert!$B$5/$D183</f>
        <v>1.281412732502348E-2</v>
      </c>
      <c r="P183" s="3">
        <f>'IECC Data-SI'!P183*Convert!$B$6/Convert!$B$5/$D183</f>
        <v>5.3004454966104388</v>
      </c>
      <c r="Q183" s="3">
        <f>'IECC Data-SI'!Q183*Convert!$B$6/Convert!$B$5/$D183</f>
        <v>0.39066434589679722</v>
      </c>
      <c r="R183" s="3">
        <f>'IECC Data-SI'!R183*Convert!$B$6/Convert!$B$5/$D183</f>
        <v>0</v>
      </c>
      <c r="S183" s="3">
        <f>'IECC Data-SI'!S183*Convert!$B$6/Convert!$B$5/$D183</f>
        <v>0</v>
      </c>
      <c r="T183" s="3">
        <f>'IECC Data-SI'!T183*Convert!$B$6/Convert!$B$5/$D183</f>
        <v>0</v>
      </c>
      <c r="U183" s="3">
        <f>'IECC Data-SI'!U183*Convert!$B$7/Convert!$B$5/$D183</f>
        <v>41.259224663227492</v>
      </c>
      <c r="V183" s="3">
        <f>'IECC Data-SI'!V183*Convert!$B$6/Convert!$B$5/$D183</f>
        <v>0</v>
      </c>
      <c r="W183" s="3">
        <f>'IECC Data-SI'!W183*Convert!$B$6/Convert!$B$5/$D183</f>
        <v>77.833792384782456</v>
      </c>
      <c r="X183" s="3">
        <f>'IECC Data-SI'!X183*Convert!$B$7/Convert!$B$5/$D183</f>
        <v>10.037190734161827</v>
      </c>
      <c r="Y183" s="3">
        <f t="shared" si="6"/>
        <v>87.870983118944281</v>
      </c>
      <c r="Z183" s="3">
        <f>'IECC Data-SI'!Z183*Convert!$B$6/Convert!$B$5/$D183</f>
        <v>149.86692579661616</v>
      </c>
      <c r="AA183" s="3">
        <f>'IECC Data-SI'!AA183*Convert!$B$7/Convert!$B$5/$D183</f>
        <v>136.88765449113211</v>
      </c>
      <c r="AB183" s="3">
        <f t="shared" si="7"/>
        <v>286.75458028774824</v>
      </c>
    </row>
    <row r="184" spans="1:28" x14ac:dyDescent="0.25">
      <c r="A184" s="93">
        <f>'IECC Data-SI'!A184</f>
        <v>2018</v>
      </c>
      <c r="B184" s="93" t="str">
        <f>'IECC Data-SI'!B184</f>
        <v>High-Rise Apartment</v>
      </c>
      <c r="C184" s="50" t="str">
        <f>'IECC Data-SI'!C184</f>
        <v>4C</v>
      </c>
      <c r="D184" s="93">
        <f>'IECC Data-SI'!D184</f>
        <v>7836.48</v>
      </c>
      <c r="E184" s="3">
        <f>'IECC Data-SI'!E184*Convert!$B$6/Convert!$B$5/$D184</f>
        <v>15.704033145834185</v>
      </c>
      <c r="F184" s="3">
        <f>'IECC Data-SI'!F184*Convert!$B$7/Convert!$B$5/$D184</f>
        <v>18.604652712555755</v>
      </c>
      <c r="G184" s="3">
        <f>'IECC Data-SI'!G184*Convert!$B$6/Convert!$B$5/$D184</f>
        <v>6.747940756280598</v>
      </c>
      <c r="H184" s="3">
        <f>'IECC Data-SI'!H184*Convert!$B$6/Convert!$B$5/$D184</f>
        <v>31.284580435206742</v>
      </c>
      <c r="I184" s="3">
        <f>'IECC Data-SI'!I184*Convert!$B$6/Convert!$B$5/$D184</f>
        <v>12.121820709751773</v>
      </c>
      <c r="J184" s="3">
        <f>'IECC Data-SI'!J184*Convert!$B$6/Convert!$B$5/$D184</f>
        <v>127.15787679332217</v>
      </c>
      <c r="K184" s="3">
        <f>'IECC Data-SI'!K184*Convert!$B$7/Convert!$B$5/$D184</f>
        <v>0</v>
      </c>
      <c r="L184" s="3">
        <f>'IECC Data-SI'!L184*Convert!$B$6/Convert!$B$5/$D184</f>
        <v>1.6288907065984275</v>
      </c>
      <c r="M184" s="3">
        <f>'IECC Data-SI'!M184*Convert!$B$6/Convert!$B$5/$D184</f>
        <v>17.788698922645544</v>
      </c>
      <c r="N184" s="3">
        <f>'IECC Data-SI'!N184*Convert!$B$6/Convert!$B$5/$D184</f>
        <v>4.325372772242412</v>
      </c>
      <c r="O184" s="3">
        <f>'IECC Data-SI'!O184*Convert!$B$6/Convert!$B$5/$D184</f>
        <v>1.281412732502348E-2</v>
      </c>
      <c r="P184" s="3">
        <f>'IECC Data-SI'!P184*Convert!$B$6/Convert!$B$5/$D184</f>
        <v>4.3125586449173889</v>
      </c>
      <c r="Q184" s="3">
        <f>'IECC Data-SI'!Q184*Convert!$B$6/Convert!$B$5/$D184</f>
        <v>8.5317500828036172E-2</v>
      </c>
      <c r="R184" s="3">
        <f>'IECC Data-SI'!R184*Convert!$B$6/Convert!$B$5/$D184</f>
        <v>0</v>
      </c>
      <c r="S184" s="3">
        <f>'IECC Data-SI'!S184*Convert!$B$6/Convert!$B$5/$D184</f>
        <v>0</v>
      </c>
      <c r="T184" s="3">
        <f>'IECC Data-SI'!T184*Convert!$B$6/Convert!$B$5/$D184</f>
        <v>0</v>
      </c>
      <c r="U184" s="3">
        <f>'IECC Data-SI'!U184*Convert!$B$7/Convert!$B$5/$D184</f>
        <v>43.582740947182643</v>
      </c>
      <c r="V184" s="3">
        <f>'IECC Data-SI'!V184*Convert!$B$6/Convert!$B$5/$D184</f>
        <v>0</v>
      </c>
      <c r="W184" s="3">
        <f>'IECC Data-SI'!W184*Convert!$B$6/Convert!$B$5/$D184</f>
        <v>44.638548970505752</v>
      </c>
      <c r="X184" s="3">
        <f>'IECC Data-SI'!X184*Convert!$B$7/Convert!$B$5/$D184</f>
        <v>18.604652712555755</v>
      </c>
      <c r="Y184" s="3">
        <f t="shared" si="6"/>
        <v>63.243201683061507</v>
      </c>
      <c r="Z184" s="3">
        <f>'IECC Data-SI'!Z184*Convert!$B$6/Convert!$B$5/$D184</f>
        <v>181.68586321069324</v>
      </c>
      <c r="AA184" s="3">
        <f>'IECC Data-SI'!AA184*Convert!$B$7/Convert!$B$5/$D184</f>
        <v>136.40888794742315</v>
      </c>
      <c r="AB184" s="3">
        <f t="shared" si="7"/>
        <v>318.09475115811642</v>
      </c>
    </row>
    <row r="185" spans="1:28" x14ac:dyDescent="0.25">
      <c r="A185" s="93">
        <f>'IECC Data-SI'!A185</f>
        <v>2018</v>
      </c>
      <c r="B185" s="93" t="str">
        <f>'IECC Data-SI'!B185</f>
        <v>High-Rise Apartment</v>
      </c>
      <c r="C185" s="50" t="str">
        <f>'IECC Data-SI'!C185</f>
        <v>5A</v>
      </c>
      <c r="D185" s="93">
        <f>'IECC Data-SI'!D185</f>
        <v>7836.48</v>
      </c>
      <c r="E185" s="3">
        <f>'IECC Data-SI'!E185*Convert!$B$6/Convert!$B$5/$D185</f>
        <v>24.855457708336171</v>
      </c>
      <c r="F185" s="3">
        <f>'IECC Data-SI'!F185*Convert!$B$7/Convert!$B$5/$D185</f>
        <v>29.540203141092832</v>
      </c>
      <c r="G185" s="3">
        <f>'IECC Data-SI'!G185*Convert!$B$6/Convert!$B$5/$D185</f>
        <v>20.824205794211462</v>
      </c>
      <c r="H185" s="3">
        <f>'IECC Data-SI'!H185*Convert!$B$6/Convert!$B$5/$D185</f>
        <v>31.284580435206742</v>
      </c>
      <c r="I185" s="3">
        <f>'IECC Data-SI'!I185*Convert!$B$6/Convert!$B$5/$D185</f>
        <v>12.138659690178356</v>
      </c>
      <c r="J185" s="3">
        <f>'IECC Data-SI'!J185*Convert!$B$6/Convert!$B$5/$D185</f>
        <v>127.15787679332217</v>
      </c>
      <c r="K185" s="3">
        <f>'IECC Data-SI'!K185*Convert!$B$7/Convert!$B$5/$D185</f>
        <v>0</v>
      </c>
      <c r="L185" s="3">
        <f>'IECC Data-SI'!L185*Convert!$B$6/Convert!$B$5/$D185</f>
        <v>1.6288907065984275</v>
      </c>
      <c r="M185" s="3">
        <f>'IECC Data-SI'!M185*Convert!$B$6/Convert!$B$5/$D185</f>
        <v>23.444351148588254</v>
      </c>
      <c r="N185" s="3">
        <f>'IECC Data-SI'!N185*Convert!$B$6/Convert!$B$5/$D185</f>
        <v>5.8521069975862181</v>
      </c>
      <c r="O185" s="3">
        <f>'IECC Data-SI'!O185*Convert!$B$6/Convert!$B$5/$D185</f>
        <v>1.281412732502348E-2</v>
      </c>
      <c r="P185" s="3">
        <f>'IECC Data-SI'!P185*Convert!$B$6/Convert!$B$5/$D185</f>
        <v>5.8392928702611933</v>
      </c>
      <c r="Q185" s="3">
        <f>'IECC Data-SI'!Q185*Convert!$B$6/Convert!$B$5/$D185</f>
        <v>0.34800559548277915</v>
      </c>
      <c r="R185" s="3">
        <f>'IECC Data-SI'!R185*Convert!$B$6/Convert!$B$5/$D185</f>
        <v>0</v>
      </c>
      <c r="S185" s="3">
        <f>'IECC Data-SI'!S185*Convert!$B$6/Convert!$B$5/$D185</f>
        <v>0</v>
      </c>
      <c r="T185" s="3">
        <f>'IECC Data-SI'!T185*Convert!$B$6/Convert!$B$5/$D185</f>
        <v>0</v>
      </c>
      <c r="U185" s="3">
        <f>'IECC Data-SI'!U185*Convert!$B$7/Convert!$B$5/$D185</f>
        <v>45.74564373573623</v>
      </c>
      <c r="V185" s="3">
        <f>'IECC Data-SI'!V185*Convert!$B$6/Convert!$B$5/$D185</f>
        <v>0</v>
      </c>
      <c r="W185" s="3">
        <f>'IECC Data-SI'!W185*Convert!$B$6/Convert!$B$5/$D185</f>
        <v>75.311313116879859</v>
      </c>
      <c r="X185" s="3">
        <f>'IECC Data-SI'!X185*Convert!$B$7/Convert!$B$5/$D185</f>
        <v>29.540203141092832</v>
      </c>
      <c r="Y185" s="3">
        <f t="shared" si="6"/>
        <v>104.85151625797269</v>
      </c>
      <c r="Z185" s="3">
        <f>'IECC Data-SI'!Z185*Convert!$B$6/Convert!$B$5/$D185</f>
        <v>219.95413012815277</v>
      </c>
      <c r="AA185" s="3">
        <f>'IECC Data-SI'!AA185*Convert!$B$7/Convert!$B$5/$D185</f>
        <v>160.01177115802562</v>
      </c>
      <c r="AB185" s="3">
        <f t="shared" si="7"/>
        <v>379.96590128617839</v>
      </c>
    </row>
    <row r="186" spans="1:28" x14ac:dyDescent="0.25">
      <c r="A186" s="93">
        <f>'IECC Data-SI'!A186</f>
        <v>2018</v>
      </c>
      <c r="B186" s="93" t="str">
        <f>'IECC Data-SI'!B186</f>
        <v>High-Rise Apartment</v>
      </c>
      <c r="C186" s="50" t="str">
        <f>'IECC Data-SI'!C186</f>
        <v>5B</v>
      </c>
      <c r="D186" s="93">
        <f>'IECC Data-SI'!D186</f>
        <v>7836.48</v>
      </c>
      <c r="E186" s="3">
        <f>'IECC Data-SI'!E186*Convert!$B$6/Convert!$B$5/$D186</f>
        <v>19.835196343823306</v>
      </c>
      <c r="F186" s="3">
        <f>'IECC Data-SI'!F186*Convert!$B$7/Convert!$B$5/$D186</f>
        <v>23.245921638286585</v>
      </c>
      <c r="G186" s="3">
        <f>'IECC Data-SI'!G186*Convert!$B$6/Convert!$B$5/$D186</f>
        <v>26.406889104972301</v>
      </c>
      <c r="H186" s="3">
        <f>'IECC Data-SI'!H186*Convert!$B$6/Convert!$B$5/$D186</f>
        <v>31.284580435206742</v>
      </c>
      <c r="I186" s="3">
        <f>'IECC Data-SI'!I186*Convert!$B$6/Convert!$B$5/$D186</f>
        <v>12.139782288873464</v>
      </c>
      <c r="J186" s="3">
        <f>'IECC Data-SI'!J186*Convert!$B$6/Convert!$B$5/$D186</f>
        <v>127.15787679332217</v>
      </c>
      <c r="K186" s="3">
        <f>'IECC Data-SI'!K186*Convert!$B$7/Convert!$B$5/$D186</f>
        <v>0</v>
      </c>
      <c r="L186" s="3">
        <f>'IECC Data-SI'!L186*Convert!$B$6/Convert!$B$5/$D186</f>
        <v>1.6288907065984275</v>
      </c>
      <c r="M186" s="3">
        <f>'IECC Data-SI'!M186*Convert!$B$6/Convert!$B$5/$D186</f>
        <v>25.953359232149584</v>
      </c>
      <c r="N186" s="3">
        <f>'IECC Data-SI'!N186*Convert!$B$6/Convert!$B$5/$D186</f>
        <v>5.1751799844374569</v>
      </c>
      <c r="O186" s="3">
        <f>'IECC Data-SI'!O186*Convert!$B$6/Convert!$B$5/$D186</f>
        <v>1.281412732502348E-2</v>
      </c>
      <c r="P186" s="3">
        <f>'IECC Data-SI'!P186*Convert!$B$6/Convert!$B$5/$D186</f>
        <v>5.1623658571124338</v>
      </c>
      <c r="Q186" s="3">
        <f>'IECC Data-SI'!Q186*Convert!$B$6/Convert!$B$5/$D186</f>
        <v>0.24921691031347409</v>
      </c>
      <c r="R186" s="3">
        <f>'IECC Data-SI'!R186*Convert!$B$6/Convert!$B$5/$D186</f>
        <v>0</v>
      </c>
      <c r="S186" s="3">
        <f>'IECC Data-SI'!S186*Convert!$B$6/Convert!$B$5/$D186</f>
        <v>0</v>
      </c>
      <c r="T186" s="3">
        <f>'IECC Data-SI'!T186*Convert!$B$6/Convert!$B$5/$D186</f>
        <v>0</v>
      </c>
      <c r="U186" s="3">
        <f>'IECC Data-SI'!U186*Convert!$B$7/Convert!$B$5/$D186</f>
        <v>44.801174903925123</v>
      </c>
      <c r="V186" s="3">
        <f>'IECC Data-SI'!V186*Convert!$B$6/Convert!$B$5/$D186</f>
        <v>0</v>
      </c>
      <c r="W186" s="3">
        <f>'IECC Data-SI'!W186*Convert!$B$6/Convert!$B$5/$D186</f>
        <v>77.607027448371085</v>
      </c>
      <c r="X186" s="3">
        <f>'IECC Data-SI'!X186*Convert!$B$7/Convert!$B$5/$D186</f>
        <v>23.245921638286585</v>
      </c>
      <c r="Y186" s="3">
        <f t="shared" si="6"/>
        <v>100.85294908665767</v>
      </c>
      <c r="Z186" s="3">
        <f>'IECC Data-SI'!Z186*Convert!$B$6/Convert!$B$5/$D186</f>
        <v>198.80549331105576</v>
      </c>
      <c r="AA186" s="3">
        <f>'IECC Data-SI'!AA186*Convert!$B$7/Convert!$B$5/$D186</f>
        <v>153.55841313106566</v>
      </c>
      <c r="AB186" s="3">
        <f t="shared" si="7"/>
        <v>352.36390644212145</v>
      </c>
    </row>
    <row r="187" spans="1:28" x14ac:dyDescent="0.25">
      <c r="A187" s="93">
        <f>'IECC Data-SI'!A187</f>
        <v>2018</v>
      </c>
      <c r="B187" s="93" t="str">
        <f>'IECC Data-SI'!B187</f>
        <v>High-Rise Apartment</v>
      </c>
      <c r="C187" s="50" t="str">
        <f>'IECC Data-SI'!C187</f>
        <v>5C</v>
      </c>
      <c r="D187" s="93">
        <f>'IECC Data-SI'!D187</f>
        <v>7836.48</v>
      </c>
      <c r="E187" s="3">
        <f>'IECC Data-SI'!E187*Convert!$B$6/Convert!$B$5/$D187</f>
        <v>14.1032074066134</v>
      </c>
      <c r="F187" s="3">
        <f>'IECC Data-SI'!F187*Convert!$B$7/Convert!$B$5/$D187</f>
        <v>16.858653374984687</v>
      </c>
      <c r="G187" s="3">
        <f>'IECC Data-SI'!G187*Convert!$B$6/Convert!$B$5/$D187</f>
        <v>2.9928481211519009</v>
      </c>
      <c r="H187" s="3">
        <f>'IECC Data-SI'!H187*Convert!$B$6/Convert!$B$5/$D187</f>
        <v>31.284580435206742</v>
      </c>
      <c r="I187" s="3">
        <f>'IECC Data-SI'!I187*Convert!$B$6/Convert!$B$5/$D187</f>
        <v>12.120698111056667</v>
      </c>
      <c r="J187" s="3">
        <f>'IECC Data-SI'!J187*Convert!$B$6/Convert!$B$5/$D187</f>
        <v>127.15787679332217</v>
      </c>
      <c r="K187" s="3">
        <f>'IECC Data-SI'!K187*Convert!$B$7/Convert!$B$5/$D187</f>
        <v>0</v>
      </c>
      <c r="L187" s="3">
        <f>'IECC Data-SI'!L187*Convert!$B$6/Convert!$B$5/$D187</f>
        <v>1.6288907065984275</v>
      </c>
      <c r="M187" s="3">
        <f>'IECC Data-SI'!M187*Convert!$B$6/Convert!$B$5/$D187</f>
        <v>16.575169733236237</v>
      </c>
      <c r="N187" s="3">
        <f>'IECC Data-SI'!N187*Convert!$B$6/Convert!$B$5/$D187</f>
        <v>4.0727880658436213</v>
      </c>
      <c r="O187" s="3">
        <f>'IECC Data-SI'!O187*Convert!$B$6/Convert!$B$5/$D187</f>
        <v>1.281412732502348E-2</v>
      </c>
      <c r="P187" s="3">
        <f>'IECC Data-SI'!P187*Convert!$B$6/Convert!$B$5/$D187</f>
        <v>4.0599739385185982</v>
      </c>
      <c r="Q187" s="3">
        <f>'IECC Data-SI'!Q187*Convert!$B$6/Convert!$B$5/$D187</f>
        <v>3.5923158243383643E-2</v>
      </c>
      <c r="R187" s="3">
        <f>'IECC Data-SI'!R187*Convert!$B$6/Convert!$B$5/$D187</f>
        <v>0</v>
      </c>
      <c r="S187" s="3">
        <f>'IECC Data-SI'!S187*Convert!$B$6/Convert!$B$5/$D187</f>
        <v>0</v>
      </c>
      <c r="T187" s="3">
        <f>'IECC Data-SI'!T187*Convert!$B$6/Convert!$B$5/$D187</f>
        <v>0</v>
      </c>
      <c r="U187" s="3">
        <f>'IECC Data-SI'!U187*Convert!$B$7/Convert!$B$5/$D187</f>
        <v>45.489738022967245</v>
      </c>
      <c r="V187" s="3">
        <f>'IECC Data-SI'!V187*Convert!$B$6/Convert!$B$5/$D187</f>
        <v>0</v>
      </c>
      <c r="W187" s="3">
        <f>'IECC Data-SI'!W187*Convert!$B$6/Convert!$B$5/$D187</f>
        <v>37.767122357763519</v>
      </c>
      <c r="X187" s="3">
        <f>'IECC Data-SI'!X187*Convert!$B$7/Convert!$B$5/$D187</f>
        <v>16.858653374984687</v>
      </c>
      <c r="Y187" s="3">
        <f t="shared" si="6"/>
        <v>54.62577573274821</v>
      </c>
      <c r="Z187" s="3">
        <f>'IECC Data-SI'!Z187*Convert!$B$6/Convert!$B$5/$D187</f>
        <v>182.15623206394255</v>
      </c>
      <c r="AA187" s="3">
        <f>'IECC Data-SI'!AA187*Convert!$B$7/Convert!$B$5/$D187</f>
        <v>134.21716694797215</v>
      </c>
      <c r="AB187" s="3">
        <f t="shared" si="7"/>
        <v>316.37339901191467</v>
      </c>
    </row>
    <row r="188" spans="1:28" x14ac:dyDescent="0.25">
      <c r="A188" s="93">
        <f>'IECC Data-SI'!A188</f>
        <v>2018</v>
      </c>
      <c r="B188" s="93" t="str">
        <f>'IECC Data-SI'!B188</f>
        <v>High-Rise Apartment</v>
      </c>
      <c r="C188" s="50" t="str">
        <f>'IECC Data-SI'!C188</f>
        <v>6A</v>
      </c>
      <c r="D188" s="93">
        <f>'IECC Data-SI'!D188</f>
        <v>7836.48</v>
      </c>
      <c r="E188" s="3">
        <f>'IECC Data-SI'!E188*Convert!$B$6/Convert!$B$5/$D188</f>
        <v>36.409243478364438</v>
      </c>
      <c r="F188" s="3">
        <f>'IECC Data-SI'!F188*Convert!$B$7/Convert!$B$5/$D188</f>
        <v>42.933370594961005</v>
      </c>
      <c r="G188" s="3">
        <f>'IECC Data-SI'!G188*Convert!$B$6/Convert!$B$5/$D188</f>
        <v>24.890258267884448</v>
      </c>
      <c r="H188" s="3">
        <f>'IECC Data-SI'!H188*Convert!$B$6/Convert!$B$5/$D188</f>
        <v>31.284580435206742</v>
      </c>
      <c r="I188" s="3">
        <f>'IECC Data-SI'!I188*Convert!$B$6/Convert!$B$5/$D188</f>
        <v>12.133046696702827</v>
      </c>
      <c r="J188" s="3">
        <f>'IECC Data-SI'!J188*Convert!$B$6/Convert!$B$5/$D188</f>
        <v>127.15787679332217</v>
      </c>
      <c r="K188" s="3">
        <f>'IECC Data-SI'!K188*Convert!$B$7/Convert!$B$5/$D188</f>
        <v>0</v>
      </c>
      <c r="L188" s="3">
        <f>'IECC Data-SI'!L188*Convert!$B$6/Convert!$B$5/$D188</f>
        <v>1.6288907065984275</v>
      </c>
      <c r="M188" s="3">
        <f>'IECC Data-SI'!M188*Convert!$B$6/Convert!$B$5/$D188</f>
        <v>26.113890845549705</v>
      </c>
      <c r="N188" s="3">
        <f>'IECC Data-SI'!N188*Convert!$B$6/Convert!$B$5/$D188</f>
        <v>6.8096836845114126</v>
      </c>
      <c r="O188" s="3">
        <f>'IECC Data-SI'!O188*Convert!$B$6/Convert!$B$5/$D188</f>
        <v>1.281412732502348E-2</v>
      </c>
      <c r="P188" s="3">
        <f>'IECC Data-SI'!P188*Convert!$B$6/Convert!$B$5/$D188</f>
        <v>6.7968695571863895</v>
      </c>
      <c r="Q188" s="3">
        <f>'IECC Data-SI'!Q188*Convert!$B$6/Convert!$B$5/$D188</f>
        <v>0.43107789892060383</v>
      </c>
      <c r="R188" s="3">
        <f>'IECC Data-SI'!R188*Convert!$B$6/Convert!$B$5/$D188</f>
        <v>0</v>
      </c>
      <c r="S188" s="3">
        <f>'IECC Data-SI'!S188*Convert!$B$6/Convert!$B$5/$D188</f>
        <v>0</v>
      </c>
      <c r="T188" s="3">
        <f>'IECC Data-SI'!T188*Convert!$B$6/Convert!$B$5/$D188</f>
        <v>0</v>
      </c>
      <c r="U188" s="3">
        <f>'IECC Data-SI'!U188*Convert!$B$7/Convert!$B$5/$D188</f>
        <v>48.235921400084401</v>
      </c>
      <c r="V188" s="3">
        <f>'IECC Data-SI'!V188*Convert!$B$6/Convert!$B$5/$D188</f>
        <v>0</v>
      </c>
      <c r="W188" s="3">
        <f>'IECC Data-SI'!W188*Convert!$B$6/Convert!$B$5/$D188</f>
        <v>94.641340047905572</v>
      </c>
      <c r="X188" s="3">
        <f>'IECC Data-SI'!X188*Convert!$B$7/Convert!$B$5/$D188</f>
        <v>42.933370594961005</v>
      </c>
      <c r="Y188" s="3">
        <f t="shared" si="6"/>
        <v>137.57471064286659</v>
      </c>
      <c r="Z188" s="3">
        <f>'IECC Data-SI'!Z188*Convert!$B$6/Convert!$B$5/$D188</f>
        <v>266.35899238773868</v>
      </c>
      <c r="AA188" s="3">
        <f>'IECC Data-SI'!AA188*Convert!$B$7/Convert!$B$5/$D188</f>
        <v>182.50957204141545</v>
      </c>
      <c r="AB188" s="3">
        <f t="shared" si="7"/>
        <v>448.86856442915416</v>
      </c>
    </row>
    <row r="189" spans="1:28" x14ac:dyDescent="0.25">
      <c r="A189" s="93">
        <f>'IECC Data-SI'!A189</f>
        <v>2018</v>
      </c>
      <c r="B189" s="93" t="str">
        <f>'IECC Data-SI'!B189</f>
        <v>High-Rise Apartment</v>
      </c>
      <c r="C189" s="50" t="str">
        <f>'IECC Data-SI'!C189</f>
        <v>6B</v>
      </c>
      <c r="D189" s="93">
        <f>'IECC Data-SI'!D189</f>
        <v>7836.48</v>
      </c>
      <c r="E189" s="3">
        <f>'IECC Data-SI'!E189*Convert!$B$6/Convert!$B$5/$D189</f>
        <v>27.116371480279131</v>
      </c>
      <c r="F189" s="3">
        <f>'IECC Data-SI'!F189*Convert!$B$7/Convert!$B$5/$D189</f>
        <v>31.509831795227793</v>
      </c>
      <c r="G189" s="3">
        <f>'IECC Data-SI'!G189*Convert!$B$6/Convert!$B$5/$D189</f>
        <v>17.957088726911405</v>
      </c>
      <c r="H189" s="3">
        <f>'IECC Data-SI'!H189*Convert!$B$6/Convert!$B$5/$D189</f>
        <v>31.284580435206742</v>
      </c>
      <c r="I189" s="3">
        <f>'IECC Data-SI'!I189*Convert!$B$6/Convert!$B$5/$D189</f>
        <v>12.124065907141983</v>
      </c>
      <c r="J189" s="3">
        <f>'IECC Data-SI'!J189*Convert!$B$6/Convert!$B$5/$D189</f>
        <v>127.15787679332217</v>
      </c>
      <c r="K189" s="3">
        <f>'IECC Data-SI'!K189*Convert!$B$7/Convert!$B$5/$D189</f>
        <v>0</v>
      </c>
      <c r="L189" s="3">
        <f>'IECC Data-SI'!L189*Convert!$B$6/Convert!$B$5/$D189</f>
        <v>1.6288907065984275</v>
      </c>
      <c r="M189" s="3">
        <f>'IECC Data-SI'!M189*Convert!$B$6/Convert!$B$5/$D189</f>
        <v>26.155426997268616</v>
      </c>
      <c r="N189" s="3">
        <f>'IECC Data-SI'!N189*Convert!$B$6/Convert!$B$5/$D189</f>
        <v>5.6343228507357042</v>
      </c>
      <c r="O189" s="3">
        <f>'IECC Data-SI'!O189*Convert!$B$6/Convert!$B$5/$D189</f>
        <v>1.281412732502348E-2</v>
      </c>
      <c r="P189" s="3">
        <f>'IECC Data-SI'!P189*Convert!$B$6/Convert!$B$5/$D189</f>
        <v>5.6215087234106811</v>
      </c>
      <c r="Q189" s="3">
        <f>'IECC Data-SI'!Q189*Convert!$B$6/Convert!$B$5/$D189</f>
        <v>0.18073838991202398</v>
      </c>
      <c r="R189" s="3">
        <f>'IECC Data-SI'!R189*Convert!$B$6/Convert!$B$5/$D189</f>
        <v>0</v>
      </c>
      <c r="S189" s="3">
        <f>'IECC Data-SI'!S189*Convert!$B$6/Convert!$B$5/$D189</f>
        <v>0</v>
      </c>
      <c r="T189" s="3">
        <f>'IECC Data-SI'!T189*Convert!$B$6/Convert!$B$5/$D189</f>
        <v>0</v>
      </c>
      <c r="U189" s="3">
        <f>'IECC Data-SI'!U189*Convert!$B$7/Convert!$B$5/$D189</f>
        <v>47.603073488777284</v>
      </c>
      <c r="V189" s="3">
        <f>'IECC Data-SI'!V189*Convert!$B$6/Convert!$B$5/$D189</f>
        <v>0</v>
      </c>
      <c r="W189" s="3">
        <f>'IECC Data-SI'!W189*Convert!$B$6/Convert!$B$5/$D189</f>
        <v>77.031134317781849</v>
      </c>
      <c r="X189" s="3">
        <f>'IECC Data-SI'!X189*Convert!$B$7/Convert!$B$5/$D189</f>
        <v>31.509831795227793</v>
      </c>
      <c r="Y189" s="3">
        <f t="shared" si="6"/>
        <v>108.54096611300965</v>
      </c>
      <c r="Z189" s="3">
        <f>'IECC Data-SI'!Z189*Convert!$B$6/Convert!$B$5/$D189</f>
        <v>231.13633573010105</v>
      </c>
      <c r="AA189" s="3">
        <f>'IECC Data-SI'!AA189*Convert!$B$7/Convert!$B$5/$D189</f>
        <v>164.4232628822011</v>
      </c>
      <c r="AB189" s="3">
        <f t="shared" si="7"/>
        <v>395.55959861230212</v>
      </c>
    </row>
    <row r="190" spans="1:28" x14ac:dyDescent="0.25">
      <c r="A190" s="93">
        <f>'IECC Data-SI'!A190</f>
        <v>2018</v>
      </c>
      <c r="B190" s="93" t="str">
        <f>'IECC Data-SI'!B190</f>
        <v>High-Rise Apartment</v>
      </c>
      <c r="C190" s="50" t="str">
        <f>'IECC Data-SI'!C190</f>
        <v>7</v>
      </c>
      <c r="D190" s="93">
        <f>'IECC Data-SI'!D190</f>
        <v>7836.48</v>
      </c>
      <c r="E190" s="3">
        <f>'IECC Data-SI'!E190*Convert!$B$6/Convert!$B$5/$D190</f>
        <v>37.285993059242017</v>
      </c>
      <c r="F190" s="3">
        <f>'IECC Data-SI'!F190*Convert!$B$7/Convert!$B$5/$D190</f>
        <v>44.450361216600648</v>
      </c>
      <c r="G190" s="3">
        <f>'IECC Data-SI'!G190*Convert!$B$6/Convert!$B$5/$D190</f>
        <v>21.319271818753091</v>
      </c>
      <c r="H190" s="3">
        <f>'IECC Data-SI'!H190*Convert!$B$6/Convert!$B$5/$D190</f>
        <v>31.284580435206742</v>
      </c>
      <c r="I190" s="3">
        <f>'IECC Data-SI'!I190*Convert!$B$6/Convert!$B$5/$D190</f>
        <v>12.117330314971349</v>
      </c>
      <c r="J190" s="3">
        <f>'IECC Data-SI'!J190*Convert!$B$6/Convert!$B$5/$D190</f>
        <v>127.15787679332217</v>
      </c>
      <c r="K190" s="3">
        <f>'IECC Data-SI'!K190*Convert!$B$7/Convert!$B$5/$D190</f>
        <v>0</v>
      </c>
      <c r="L190" s="3">
        <f>'IECC Data-SI'!L190*Convert!$B$6/Convert!$B$5/$D190</f>
        <v>1.6288907065984275</v>
      </c>
      <c r="M190" s="3">
        <f>'IECC Data-SI'!M190*Convert!$B$6/Convert!$B$5/$D190</f>
        <v>27.12086187505955</v>
      </c>
      <c r="N190" s="3">
        <f>'IECC Data-SI'!N190*Convert!$B$6/Convert!$B$5/$D190</f>
        <v>6.4448391086020482</v>
      </c>
      <c r="O190" s="3">
        <f>'IECC Data-SI'!O190*Convert!$B$6/Convert!$B$5/$D190</f>
        <v>1.281412732502348E-2</v>
      </c>
      <c r="P190" s="3">
        <f>'IECC Data-SI'!P190*Convert!$B$6/Convert!$B$5/$D190</f>
        <v>6.4320249812770243</v>
      </c>
      <c r="Q190" s="3">
        <f>'IECC Data-SI'!Q190*Convert!$B$6/Convert!$B$5/$D190</f>
        <v>0.34014740461703896</v>
      </c>
      <c r="R190" s="3">
        <f>'IECC Data-SI'!R190*Convert!$B$6/Convert!$B$5/$D190</f>
        <v>0</v>
      </c>
      <c r="S190" s="3">
        <f>'IECC Data-SI'!S190*Convert!$B$6/Convert!$B$5/$D190</f>
        <v>0</v>
      </c>
      <c r="T190" s="3">
        <f>'IECC Data-SI'!T190*Convert!$B$6/Convert!$B$5/$D190</f>
        <v>0</v>
      </c>
      <c r="U190" s="3">
        <f>'IECC Data-SI'!U190*Convert!$B$7/Convert!$B$5/$D190</f>
        <v>51.199970451585976</v>
      </c>
      <c r="V190" s="3">
        <f>'IECC Data-SI'!V190*Convert!$B$6/Convert!$B$5/$D190</f>
        <v>0</v>
      </c>
      <c r="W190" s="3">
        <f>'IECC Data-SI'!W190*Convert!$B$6/Convert!$B$5/$D190</f>
        <v>92.498299138948724</v>
      </c>
      <c r="X190" s="3">
        <f>'IECC Data-SI'!X190*Convert!$B$7/Convert!$B$5/$D190</f>
        <v>44.450361216600648</v>
      </c>
      <c r="Y190" s="3">
        <f t="shared" si="6"/>
        <v>136.94866035554938</v>
      </c>
      <c r="Z190" s="3">
        <f>'IECC Data-SI'!Z190*Convert!$B$6/Convert!$B$5/$D190</f>
        <v>279.45073837006186</v>
      </c>
      <c r="AA190" s="3">
        <f>'IECC Data-SI'!AA190*Convert!$B$7/Convert!$B$5/$D190</f>
        <v>186.25171278714708</v>
      </c>
      <c r="AB190" s="3">
        <f t="shared" si="7"/>
        <v>465.70245115720894</v>
      </c>
    </row>
    <row r="191" spans="1:28" x14ac:dyDescent="0.25">
      <c r="A191" s="93">
        <f>'IECC Data-SI'!A191</f>
        <v>2018</v>
      </c>
      <c r="B191" s="93" t="str">
        <f>'IECC Data-SI'!B191</f>
        <v>High-Rise Apartment</v>
      </c>
      <c r="C191" s="50" t="str">
        <f>'IECC Data-SI'!C191</f>
        <v>8</v>
      </c>
      <c r="D191" s="93">
        <f>'IECC Data-SI'!D191</f>
        <v>7836.48</v>
      </c>
      <c r="E191" s="3">
        <f>'IECC Data-SI'!E191*Convert!$B$6/Convert!$B$5/$D191</f>
        <v>49.761432357952096</v>
      </c>
      <c r="F191" s="3">
        <f>'IECC Data-SI'!F191*Convert!$B$7/Convert!$B$5/$D191</f>
        <v>58.231613910553953</v>
      </c>
      <c r="G191" s="3">
        <f>'IECC Data-SI'!G191*Convert!$B$6/Convert!$B$5/$D191</f>
        <v>14.290681388696058</v>
      </c>
      <c r="H191" s="3">
        <f>'IECC Data-SI'!H191*Convert!$B$6/Convert!$B$5/$D191</f>
        <v>31.284580435206742</v>
      </c>
      <c r="I191" s="3">
        <f>'IECC Data-SI'!I191*Convert!$B$6/Convert!$B$5/$D191</f>
        <v>12.049974393265005</v>
      </c>
      <c r="J191" s="3">
        <f>'IECC Data-SI'!J191*Convert!$B$6/Convert!$B$5/$D191</f>
        <v>127.15787679332217</v>
      </c>
      <c r="K191" s="3">
        <f>'IECC Data-SI'!K191*Convert!$B$7/Convert!$B$5/$D191</f>
        <v>0</v>
      </c>
      <c r="L191" s="3">
        <f>'IECC Data-SI'!L191*Convert!$B$6/Convert!$B$5/$D191</f>
        <v>1.6288907065984275</v>
      </c>
      <c r="M191" s="3">
        <f>'IECC Data-SI'!M191*Convert!$B$6/Convert!$B$5/$D191</f>
        <v>30.988214379698825</v>
      </c>
      <c r="N191" s="3">
        <f>'IECC Data-SI'!N191*Convert!$B$6/Convert!$B$5/$D191</f>
        <v>6.3438052260425311</v>
      </c>
      <c r="O191" s="3">
        <f>'IECC Data-SI'!O191*Convert!$B$6/Convert!$B$5/$D191</f>
        <v>1.281412732502348E-2</v>
      </c>
      <c r="P191" s="3">
        <f>'IECC Data-SI'!P191*Convert!$B$6/Convert!$B$5/$D191</f>
        <v>6.3309910987175071</v>
      </c>
      <c r="Q191" s="3">
        <f>'IECC Data-SI'!Q191*Convert!$B$6/Convert!$B$5/$D191</f>
        <v>0.14481523166864035</v>
      </c>
      <c r="R191" s="3">
        <f>'IECC Data-SI'!R191*Convert!$B$6/Convert!$B$5/$D191</f>
        <v>0</v>
      </c>
      <c r="S191" s="3">
        <f>'IECC Data-SI'!S191*Convert!$B$6/Convert!$B$5/$D191</f>
        <v>0</v>
      </c>
      <c r="T191" s="3">
        <f>'IECC Data-SI'!T191*Convert!$B$6/Convert!$B$5/$D191</f>
        <v>0</v>
      </c>
      <c r="U191" s="3">
        <f>'IECC Data-SI'!U191*Convert!$B$7/Convert!$B$5/$D191</f>
        <v>55.192253267907148</v>
      </c>
      <c r="V191" s="3">
        <f>'IECC Data-SI'!V191*Convert!$B$6/Convert!$B$5/$D191</f>
        <v>0</v>
      </c>
      <c r="W191" s="3">
        <f>'IECC Data-SI'!W191*Convert!$B$6/Convert!$B$5/$D191</f>
        <v>101.51613445673311</v>
      </c>
      <c r="X191" s="3">
        <f>'IECC Data-SI'!X191*Convert!$B$7/Convert!$B$5/$D191</f>
        <v>58.231613910553953</v>
      </c>
      <c r="Y191" s="3">
        <f t="shared" si="6"/>
        <v>159.74774836728707</v>
      </c>
      <c r="Z191" s="3">
        <f>'IECC Data-SI'!Z191*Convert!$B$6/Convert!$B$5/$D191</f>
        <v>331.37654101217782</v>
      </c>
      <c r="AA191" s="3">
        <f>'IECC Data-SI'!AA191*Convert!$B$7/Convert!$B$5/$D191</f>
        <v>207.0888162372222</v>
      </c>
      <c r="AB191" s="3">
        <f t="shared" si="7"/>
        <v>538.46535724940009</v>
      </c>
    </row>
    <row r="192" spans="1:28" x14ac:dyDescent="0.25">
      <c r="A192" s="93">
        <f>'IECC Data-SI'!A192</f>
        <v>2006</v>
      </c>
      <c r="B192" s="93" t="str">
        <f>'IECC Data-SI'!B192</f>
        <v>Hospital</v>
      </c>
      <c r="C192" s="50" t="str">
        <f>'IECC Data-SI'!C192</f>
        <v>0A</v>
      </c>
      <c r="D192" s="93">
        <f>'IECC Data-SI'!D192</f>
        <v>22436.18</v>
      </c>
      <c r="E192" s="3">
        <f>'IECC Data-SI'!E192*Convert!$B$6/Convert!$B$5/$D192</f>
        <v>0</v>
      </c>
      <c r="F192" s="3">
        <f>'IECC Data-SI'!F192*Convert!$B$7/Convert!$B$5/$D192</f>
        <v>94.981433757638086</v>
      </c>
      <c r="G192" s="3">
        <f>'IECC Data-SI'!G192*Convert!$B$6/Convert!$B$5/$D192</f>
        <v>415.80029753034802</v>
      </c>
      <c r="H192" s="3">
        <f>'IECC Data-SI'!H192*Convert!$B$6/Convert!$B$5/$D192</f>
        <v>178.43600356408461</v>
      </c>
      <c r="I192" s="3">
        <f>'IECC Data-SI'!I192*Convert!$B$6/Convert!$B$5/$D192</f>
        <v>10.26517338414016</v>
      </c>
      <c r="J192" s="3">
        <f>'IECC Data-SI'!J192*Convert!$B$6/Convert!$B$5/$D192</f>
        <v>278.68338128663413</v>
      </c>
      <c r="K192" s="3">
        <f>'IECC Data-SI'!K192*Convert!$B$7/Convert!$B$5/$D192</f>
        <v>37.470424505815558</v>
      </c>
      <c r="L192" s="3">
        <f>'IECC Data-SI'!L192*Convert!$B$6/Convert!$B$5/$D192</f>
        <v>106.42294994562849</v>
      </c>
      <c r="M192" s="3">
        <f>'IECC Data-SI'!M192*Convert!$B$6/Convert!$B$5/$D192</f>
        <v>184.1234115066726</v>
      </c>
      <c r="N192" s="3">
        <f>'IECC Data-SI'!N192*Convert!$B$6/Convert!$B$5/$D192</f>
        <v>79.617437599052565</v>
      </c>
      <c r="O192" s="3">
        <f>'IECC Data-SI'!O192*Convert!$B$6/Convert!$B$5/$D192</f>
        <v>3.0907464652083275E-2</v>
      </c>
      <c r="P192" s="3">
        <f>'IECC Data-SI'!P192*Convert!$B$6/Convert!$B$5/$D192</f>
        <v>79.586530134400476</v>
      </c>
      <c r="Q192" s="3">
        <f>'IECC Data-SI'!Q192*Convert!$B$6/Convert!$B$5/$D192</f>
        <v>90.020238021307037</v>
      </c>
      <c r="R192" s="3">
        <f>'IECC Data-SI'!R192*Convert!$B$6/Convert!$B$5/$D192</f>
        <v>0</v>
      </c>
      <c r="S192" s="3">
        <f>'IECC Data-SI'!S192*Convert!$B$6/Convert!$B$5/$D192</f>
        <v>0</v>
      </c>
      <c r="T192" s="3">
        <f>'IECC Data-SI'!T192*Convert!$B$6/Convert!$B$5/$D192</f>
        <v>1.0351435345351421</v>
      </c>
      <c r="U192" s="3">
        <f>'IECC Data-SI'!U192*Convert!$B$7/Convert!$B$5/$D192</f>
        <v>14.548263365490723</v>
      </c>
      <c r="V192" s="3">
        <f>'IECC Data-SI'!V192*Convert!$B$6/Convert!$B$5/$D192</f>
        <v>8.7301025744033858</v>
      </c>
      <c r="W192" s="3">
        <f>'IECC Data-SI'!W192*Convert!$B$6/Convert!$B$5/$D192</f>
        <v>769.53047719272809</v>
      </c>
      <c r="X192" s="3">
        <f>'IECC Data-SI'!X192*Convert!$B$7/Convert!$B$5/$D192</f>
        <v>94.981433757638086</v>
      </c>
      <c r="Y192" s="3">
        <f t="shared" si="6"/>
        <v>864.5119109503662</v>
      </c>
      <c r="Z192" s="3">
        <f>'IECC Data-SI'!Z192*Convert!$B$6/Convert!$B$5/$D192</f>
        <v>429.47399468180407</v>
      </c>
      <c r="AA192" s="3">
        <f>'IECC Data-SI'!AA192*Convert!$B$7/Convert!$B$5/$D192</f>
        <v>610.15054998964479</v>
      </c>
      <c r="AB192" s="3">
        <f t="shared" si="7"/>
        <v>1039.6245446714488</v>
      </c>
    </row>
    <row r="193" spans="1:28" x14ac:dyDescent="0.25">
      <c r="A193" s="93">
        <f>'IECC Data-SI'!A193</f>
        <v>2006</v>
      </c>
      <c r="B193" s="93" t="str">
        <f>'IECC Data-SI'!B193</f>
        <v>Hospital</v>
      </c>
      <c r="C193" s="50" t="str">
        <f>'IECC Data-SI'!C193</f>
        <v>0B</v>
      </c>
      <c r="D193" s="93">
        <f>'IECC Data-SI'!D193</f>
        <v>22436.18</v>
      </c>
      <c r="E193" s="3">
        <f>'IECC Data-SI'!E193*Convert!$B$6/Convert!$B$5/$D193</f>
        <v>1.7307286217568629</v>
      </c>
      <c r="F193" s="3">
        <f>'IECC Data-SI'!F193*Convert!$B$7/Convert!$B$5/$D193</f>
        <v>105.32308678809554</v>
      </c>
      <c r="G193" s="3">
        <f>'IECC Data-SI'!G193*Convert!$B$6/Convert!$B$5/$D193</f>
        <v>302.5520659537903</v>
      </c>
      <c r="H193" s="3">
        <f>'IECC Data-SI'!H193*Convert!$B$6/Convert!$B$5/$D193</f>
        <v>178.43600356408461</v>
      </c>
      <c r="I193" s="3">
        <f>'IECC Data-SI'!I193*Convert!$B$6/Convert!$B$5/$D193</f>
        <v>10.267133883258598</v>
      </c>
      <c r="J193" s="3">
        <f>'IECC Data-SI'!J193*Convert!$B$6/Convert!$B$5/$D193</f>
        <v>278.68338128663413</v>
      </c>
      <c r="K193" s="3">
        <f>'IECC Data-SI'!K193*Convert!$B$7/Convert!$B$5/$D193</f>
        <v>37.470424505815558</v>
      </c>
      <c r="L193" s="3">
        <f>'IECC Data-SI'!L193*Convert!$B$6/Convert!$B$5/$D193</f>
        <v>106.42294994562849</v>
      </c>
      <c r="M193" s="3">
        <f>'IECC Data-SI'!M193*Convert!$B$6/Convert!$B$5/$D193</f>
        <v>189.42460112292829</v>
      </c>
      <c r="N193" s="3">
        <f>'IECC Data-SI'!N193*Convert!$B$6/Convert!$B$5/$D193</f>
        <v>69.55497982375887</v>
      </c>
      <c r="O193" s="3">
        <f>'IECC Data-SI'!O193*Convert!$B$6/Convert!$B$5/$D193</f>
        <v>3.0907464652083275E-2</v>
      </c>
      <c r="P193" s="3">
        <f>'IECC Data-SI'!P193*Convert!$B$6/Convert!$B$5/$D193</f>
        <v>69.524072359106782</v>
      </c>
      <c r="Q193" s="3">
        <f>'IECC Data-SI'!Q193*Convert!$B$6/Convert!$B$5/$D193</f>
        <v>67.584678209728921</v>
      </c>
      <c r="R193" s="3">
        <f>'IECC Data-SI'!R193*Convert!$B$6/Convert!$B$5/$D193</f>
        <v>1.1382657881649687</v>
      </c>
      <c r="S193" s="3">
        <f>'IECC Data-SI'!S193*Convert!$B$6/Convert!$B$5/$D193</f>
        <v>0</v>
      </c>
      <c r="T193" s="3">
        <f>'IECC Data-SI'!T193*Convert!$B$6/Convert!$B$5/$D193</f>
        <v>1.0351435345351421</v>
      </c>
      <c r="U193" s="3">
        <f>'IECC Data-SI'!U193*Convert!$B$7/Convert!$B$5/$D193</f>
        <v>14.530950554961773</v>
      </c>
      <c r="V193" s="3">
        <f>'IECC Data-SI'!V193*Convert!$B$6/Convert!$B$5/$D193</f>
        <v>8.6865794939740688</v>
      </c>
      <c r="W193" s="3">
        <f>'IECC Data-SI'!W193*Convert!$B$6/Convert!$B$5/$D193</f>
        <v>631.95441205547615</v>
      </c>
      <c r="X193" s="3">
        <f>'IECC Data-SI'!X193*Convert!$B$7/Convert!$B$5/$D193</f>
        <v>105.32308678809554</v>
      </c>
      <c r="Y193" s="3">
        <f t="shared" si="6"/>
        <v>737.27749884357172</v>
      </c>
      <c r="Z193" s="3">
        <f>'IECC Data-SI'!Z193*Convert!$B$6/Convert!$B$5/$D193</f>
        <v>459.6370578186166</v>
      </c>
      <c r="AA193" s="3">
        <f>'IECC Data-SI'!AA193*Convert!$B$7/Convert!$B$5/$D193</f>
        <v>573.3710274109842</v>
      </c>
      <c r="AB193" s="3">
        <f t="shared" si="7"/>
        <v>1033.0080852296007</v>
      </c>
    </row>
    <row r="194" spans="1:28" x14ac:dyDescent="0.25">
      <c r="A194" s="93">
        <f>'IECC Data-SI'!A194</f>
        <v>2006</v>
      </c>
      <c r="B194" s="93" t="str">
        <f>'IECC Data-SI'!B194</f>
        <v>Hospital</v>
      </c>
      <c r="C194" s="50" t="str">
        <f>'IECC Data-SI'!C194</f>
        <v>1A</v>
      </c>
      <c r="D194" s="93">
        <f>'IECC Data-SI'!D194</f>
        <v>22436.18</v>
      </c>
      <c r="E194" s="3">
        <f>'IECC Data-SI'!E194*Convert!$B$6/Convert!$B$5/$D194</f>
        <v>0</v>
      </c>
      <c r="F194" s="3">
        <f>'IECC Data-SI'!F194*Convert!$B$7/Convert!$B$5/$D194</f>
        <v>114.87251097706174</v>
      </c>
      <c r="G194" s="3">
        <f>'IECC Data-SI'!G194*Convert!$B$6/Convert!$B$5/$D194</f>
        <v>297.19206136398145</v>
      </c>
      <c r="H194" s="3">
        <f>'IECC Data-SI'!H194*Convert!$B$6/Convert!$B$5/$D194</f>
        <v>178.43600356408461</v>
      </c>
      <c r="I194" s="3">
        <f>'IECC Data-SI'!I194*Convert!$B$6/Convert!$B$5/$D194</f>
        <v>10.26831018272966</v>
      </c>
      <c r="J194" s="3">
        <f>'IECC Data-SI'!J194*Convert!$B$6/Convert!$B$5/$D194</f>
        <v>278.68338128663413</v>
      </c>
      <c r="K194" s="3">
        <f>'IECC Data-SI'!K194*Convert!$B$7/Convert!$B$5/$D194</f>
        <v>37.470424505815558</v>
      </c>
      <c r="L194" s="3">
        <f>'IECC Data-SI'!L194*Convert!$B$6/Convert!$B$5/$D194</f>
        <v>106.42294994562849</v>
      </c>
      <c r="M194" s="3">
        <f>'IECC Data-SI'!M194*Convert!$B$6/Convert!$B$5/$D194</f>
        <v>178.23760105329873</v>
      </c>
      <c r="N194" s="3">
        <f>'IECC Data-SI'!N194*Convert!$B$6/Convert!$B$5/$D194</f>
        <v>68.045003402738104</v>
      </c>
      <c r="O194" s="3">
        <f>'IECC Data-SI'!O194*Convert!$B$6/Convert!$B$5/$D194</f>
        <v>3.0907464652083275E-2</v>
      </c>
      <c r="P194" s="3">
        <f>'IECC Data-SI'!P194*Convert!$B$6/Convert!$B$5/$D194</f>
        <v>68.014095938086015</v>
      </c>
      <c r="Q194" s="3">
        <f>'IECC Data-SI'!Q194*Convert!$B$6/Convert!$B$5/$D194</f>
        <v>77.002915974703953</v>
      </c>
      <c r="R194" s="3">
        <f>'IECC Data-SI'!R194*Convert!$B$6/Convert!$B$5/$D194</f>
        <v>0</v>
      </c>
      <c r="S194" s="3">
        <f>'IECC Data-SI'!S194*Convert!$B$6/Convert!$B$5/$D194</f>
        <v>0</v>
      </c>
      <c r="T194" s="3">
        <f>'IECC Data-SI'!T194*Convert!$B$6/Convert!$B$5/$D194</f>
        <v>1.0351435345351421</v>
      </c>
      <c r="U194" s="3">
        <f>'IECC Data-SI'!U194*Convert!$B$7/Convert!$B$5/$D194</f>
        <v>14.854257226002327</v>
      </c>
      <c r="V194" s="3">
        <f>'IECC Data-SI'!V194*Convert!$B$6/Convert!$B$5/$D194</f>
        <v>8.5579707518045502</v>
      </c>
      <c r="W194" s="3">
        <f>'IECC Data-SI'!W194*Convert!$B$6/Convert!$B$5/$D194</f>
        <v>620.4466743300701</v>
      </c>
      <c r="X194" s="3">
        <f>'IECC Data-SI'!X194*Convert!$B$7/Convert!$B$5/$D194</f>
        <v>114.87251097706174</v>
      </c>
      <c r="Y194" s="3">
        <f t="shared" si="6"/>
        <v>735.31918530713187</v>
      </c>
      <c r="Z194" s="3">
        <f>'IECC Data-SI'!Z194*Convert!$B$6/Convert!$B$5/$D194</f>
        <v>488.48109714854405</v>
      </c>
      <c r="AA194" s="3">
        <f>'IECC Data-SI'!AA194*Convert!$B$7/Convert!$B$5/$D194</f>
        <v>579.26127501799931</v>
      </c>
      <c r="AB194" s="3">
        <f t="shared" si="7"/>
        <v>1067.7423721665434</v>
      </c>
    </row>
    <row r="195" spans="1:28" x14ac:dyDescent="0.25">
      <c r="A195" s="93">
        <f>'IECC Data-SI'!A195</f>
        <v>2006</v>
      </c>
      <c r="B195" s="93" t="str">
        <f>'IECC Data-SI'!B195</f>
        <v>Hospital</v>
      </c>
      <c r="C195" s="50" t="str">
        <f>'IECC Data-SI'!C195</f>
        <v>1B</v>
      </c>
      <c r="D195" s="93">
        <f>'IECC Data-SI'!D195</f>
        <v>22436.18</v>
      </c>
      <c r="E195" s="3">
        <f>'IECC Data-SI'!E195*Convert!$B$6/Convert!$B$5/$D195</f>
        <v>6.211253307034541</v>
      </c>
      <c r="F195" s="3">
        <f>'IECC Data-SI'!F195*Convert!$B$7/Convert!$B$5/$D195</f>
        <v>105.51272245691261</v>
      </c>
      <c r="G195" s="3">
        <f>'IECC Data-SI'!G195*Convert!$B$6/Convert!$B$5/$D195</f>
        <v>257.4703887253138</v>
      </c>
      <c r="H195" s="3">
        <f>'IECC Data-SI'!H195*Convert!$B$6/Convert!$B$5/$D195</f>
        <v>178.43600356408461</v>
      </c>
      <c r="I195" s="3">
        <f>'IECC Data-SI'!I195*Convert!$B$6/Convert!$B$5/$D195</f>
        <v>10.25537088854797</v>
      </c>
      <c r="J195" s="3">
        <f>'IECC Data-SI'!J195*Convert!$B$6/Convert!$B$5/$D195</f>
        <v>278.68338128663413</v>
      </c>
      <c r="K195" s="3">
        <f>'IECC Data-SI'!K195*Convert!$B$7/Convert!$B$5/$D195</f>
        <v>37.470424505815558</v>
      </c>
      <c r="L195" s="3">
        <f>'IECC Data-SI'!L195*Convert!$B$6/Convert!$B$5/$D195</f>
        <v>106.42294994562849</v>
      </c>
      <c r="M195" s="3">
        <f>'IECC Data-SI'!M195*Convert!$B$6/Convert!$B$5/$D195</f>
        <v>188.44474366353313</v>
      </c>
      <c r="N195" s="3">
        <f>'IECC Data-SI'!N195*Convert!$B$6/Convert!$B$5/$D195</f>
        <v>60.926823203514246</v>
      </c>
      <c r="O195" s="3">
        <f>'IECC Data-SI'!O195*Convert!$B$6/Convert!$B$5/$D195</f>
        <v>3.0907464652083275E-2</v>
      </c>
      <c r="P195" s="3">
        <f>'IECC Data-SI'!P195*Convert!$B$6/Convert!$B$5/$D195</f>
        <v>60.895915738862151</v>
      </c>
      <c r="Q195" s="3">
        <f>'IECC Data-SI'!Q195*Convert!$B$6/Convert!$B$5/$D195</f>
        <v>50.624400336123763</v>
      </c>
      <c r="R195" s="3">
        <f>'IECC Data-SI'!R195*Convert!$B$6/Convert!$B$5/$D195</f>
        <v>3.1544430815663711</v>
      </c>
      <c r="S195" s="3">
        <f>'IECC Data-SI'!S195*Convert!$B$6/Convert!$B$5/$D195</f>
        <v>0</v>
      </c>
      <c r="T195" s="3">
        <f>'IECC Data-SI'!T195*Convert!$B$6/Convert!$B$5/$D195</f>
        <v>1.0351435345351421</v>
      </c>
      <c r="U195" s="3">
        <f>'IECC Data-SI'!U195*Convert!$B$7/Convert!$B$5/$D195</f>
        <v>14.888748639226664</v>
      </c>
      <c r="V195" s="3">
        <f>'IECC Data-SI'!V195*Convert!$B$6/Convert!$B$5/$D195</f>
        <v>8.4885690830118534</v>
      </c>
      <c r="W195" s="3">
        <f>'IECC Data-SI'!W195*Convert!$B$6/Convert!$B$5/$D195</f>
        <v>566.80114485243371</v>
      </c>
      <c r="X195" s="3">
        <f>'IECC Data-SI'!X195*Convert!$B$7/Convert!$B$5/$D195</f>
        <v>105.51272245691261</v>
      </c>
      <c r="Y195" s="3">
        <f t="shared" ref="Y195:Y258" si="8">SUM(W195:X195)</f>
        <v>672.31386730934628</v>
      </c>
      <c r="Z195" s="3">
        <f>'IECC Data-SI'!Z195*Convert!$B$6/Convert!$B$5/$D195</f>
        <v>461.23643299943808</v>
      </c>
      <c r="AA195" s="3">
        <f>'IECC Data-SI'!AA195*Convert!$B$7/Convert!$B$5/$D195</f>
        <v>551.54588110216037</v>
      </c>
      <c r="AB195" s="3">
        <f t="shared" ref="AB195:AB258" si="9">SUM(Z195:AA195)</f>
        <v>1012.7823141015984</v>
      </c>
    </row>
    <row r="196" spans="1:28" x14ac:dyDescent="0.25">
      <c r="A196" s="93">
        <f>'IECC Data-SI'!A196</f>
        <v>2006</v>
      </c>
      <c r="B196" s="93" t="str">
        <f>'IECC Data-SI'!B196</f>
        <v>Hospital</v>
      </c>
      <c r="C196" s="50" t="str">
        <f>'IECC Data-SI'!C196</f>
        <v>2A</v>
      </c>
      <c r="D196" s="93">
        <f>'IECC Data-SI'!D196</f>
        <v>22436.18</v>
      </c>
      <c r="E196" s="3">
        <f>'IECC Data-SI'!E196*Convert!$B$6/Convert!$B$5/$D196</f>
        <v>10.79725284488417</v>
      </c>
      <c r="F196" s="3">
        <f>'IECC Data-SI'!F196*Convert!$B$7/Convert!$B$5/$D196</f>
        <v>132.03178774441798</v>
      </c>
      <c r="G196" s="3">
        <f>'IECC Data-SI'!G196*Convert!$B$6/Convert!$B$5/$D196</f>
        <v>265.67037233809162</v>
      </c>
      <c r="H196" s="3">
        <f>'IECC Data-SI'!H196*Convert!$B$6/Convert!$B$5/$D196</f>
        <v>178.43600356408461</v>
      </c>
      <c r="I196" s="3">
        <f>'IECC Data-SI'!I196*Convert!$B$6/Convert!$B$5/$D196</f>
        <v>10.251841990134782</v>
      </c>
      <c r="J196" s="3">
        <f>'IECC Data-SI'!J196*Convert!$B$6/Convert!$B$5/$D196</f>
        <v>278.68338128663413</v>
      </c>
      <c r="K196" s="3">
        <f>'IECC Data-SI'!K196*Convert!$B$7/Convert!$B$5/$D196</f>
        <v>37.470424505815558</v>
      </c>
      <c r="L196" s="3">
        <f>'IECC Data-SI'!L196*Convert!$B$6/Convert!$B$5/$D196</f>
        <v>106.42294994562849</v>
      </c>
      <c r="M196" s="3">
        <f>'IECC Data-SI'!M196*Convert!$B$6/Convert!$B$5/$D196</f>
        <v>175.7497276720012</v>
      </c>
      <c r="N196" s="3">
        <f>'IECC Data-SI'!N196*Convert!$B$6/Convert!$B$5/$D196</f>
        <v>66.515814090356642</v>
      </c>
      <c r="O196" s="3">
        <f>'IECC Data-SI'!O196*Convert!$B$6/Convert!$B$5/$D196</f>
        <v>3.0907464652083275E-2</v>
      </c>
      <c r="P196" s="3">
        <f>'IECC Data-SI'!P196*Convert!$B$6/Convert!$B$5/$D196</f>
        <v>66.484906625704554</v>
      </c>
      <c r="Q196" s="3">
        <f>'IECC Data-SI'!Q196*Convert!$B$6/Convert!$B$5/$D196</f>
        <v>59.483111652696664</v>
      </c>
      <c r="R196" s="3">
        <f>'IECC Data-SI'!R196*Convert!$B$6/Convert!$B$5/$D196</f>
        <v>12.8189195358172</v>
      </c>
      <c r="S196" s="3">
        <f>'IECC Data-SI'!S196*Convert!$B$6/Convert!$B$5/$D196</f>
        <v>0</v>
      </c>
      <c r="T196" s="3">
        <f>'IECC Data-SI'!T196*Convert!$B$6/Convert!$B$5/$D196</f>
        <v>1.0351435345351421</v>
      </c>
      <c r="U196" s="3">
        <f>'IECC Data-SI'!U196*Convert!$B$7/Convert!$B$5/$D196</f>
        <v>15.245070437322418</v>
      </c>
      <c r="V196" s="3">
        <f>'IECC Data-SI'!V196*Convert!$B$6/Convert!$B$5/$D196</f>
        <v>8.3387869503632057</v>
      </c>
      <c r="W196" s="3">
        <f>'IECC Data-SI'!W196*Convert!$B$6/Convert!$B$5/$D196</f>
        <v>591.00429066919548</v>
      </c>
      <c r="X196" s="3">
        <f>'IECC Data-SI'!X196*Convert!$B$7/Convert!$B$5/$D196</f>
        <v>132.03178774441798</v>
      </c>
      <c r="Y196" s="3">
        <f t="shared" si="8"/>
        <v>723.0360784136135</v>
      </c>
      <c r="Z196" s="3">
        <f>'IECC Data-SI'!Z196*Convert!$B$6/Convert!$B$5/$D196</f>
        <v>539.75559899234179</v>
      </c>
      <c r="AA196" s="3">
        <f>'IECC Data-SI'!AA196*Convert!$B$7/Convert!$B$5/$D196</f>
        <v>586.65330828252513</v>
      </c>
      <c r="AB196" s="3">
        <f t="shared" si="9"/>
        <v>1126.408907274867</v>
      </c>
    </row>
    <row r="197" spans="1:28" x14ac:dyDescent="0.25">
      <c r="A197" s="93">
        <f>'IECC Data-SI'!A197</f>
        <v>2006</v>
      </c>
      <c r="B197" s="93" t="str">
        <f>'IECC Data-SI'!B197</f>
        <v>Hospital</v>
      </c>
      <c r="C197" s="50" t="str">
        <f>'IECC Data-SI'!C197</f>
        <v>2B</v>
      </c>
      <c r="D197" s="93">
        <f>'IECC Data-SI'!D197</f>
        <v>22436.18</v>
      </c>
      <c r="E197" s="3">
        <f>'IECC Data-SI'!E197*Convert!$B$6/Convert!$B$5/$D197</f>
        <v>50.609892642647324</v>
      </c>
      <c r="F197" s="3">
        <f>'IECC Data-SI'!F197*Convert!$B$7/Convert!$B$5/$D197</f>
        <v>118.19026283044224</v>
      </c>
      <c r="G197" s="3">
        <f>'IECC Data-SI'!G197*Convert!$B$6/Convert!$B$5/$D197</f>
        <v>175.19255382254121</v>
      </c>
      <c r="H197" s="3">
        <f>'IECC Data-SI'!H197*Convert!$B$6/Convert!$B$5/$D197</f>
        <v>178.43600356408461</v>
      </c>
      <c r="I197" s="3">
        <f>'IECC Data-SI'!I197*Convert!$B$6/Convert!$B$5/$D197</f>
        <v>10.259291886784846</v>
      </c>
      <c r="J197" s="3">
        <f>'IECC Data-SI'!J197*Convert!$B$6/Convert!$B$5/$D197</f>
        <v>278.68338128663413</v>
      </c>
      <c r="K197" s="3">
        <f>'IECC Data-SI'!K197*Convert!$B$7/Convert!$B$5/$D197</f>
        <v>37.470424505815558</v>
      </c>
      <c r="L197" s="3">
        <f>'IECC Data-SI'!L197*Convert!$B$6/Convert!$B$5/$D197</f>
        <v>106.42294994562849</v>
      </c>
      <c r="M197" s="3">
        <f>'IECC Data-SI'!M197*Convert!$B$6/Convert!$B$5/$D197</f>
        <v>185.38048354141492</v>
      </c>
      <c r="N197" s="3">
        <f>'IECC Data-SI'!N197*Convert!$B$6/Convert!$B$5/$D197</f>
        <v>46.637137229045038</v>
      </c>
      <c r="O197" s="3">
        <f>'IECC Data-SI'!O197*Convert!$B$6/Convert!$B$5/$D197</f>
        <v>3.0907464652083275E-2</v>
      </c>
      <c r="P197" s="3">
        <f>'IECC Data-SI'!P197*Convert!$B$6/Convert!$B$5/$D197</f>
        <v>46.60622976439295</v>
      </c>
      <c r="Q197" s="3">
        <f>'IECC Data-SI'!Q197*Convert!$B$6/Convert!$B$5/$D197</f>
        <v>27.07998222315722</v>
      </c>
      <c r="R197" s="3">
        <f>'IECC Data-SI'!R197*Convert!$B$6/Convert!$B$5/$D197</f>
        <v>109.1849011036836</v>
      </c>
      <c r="S197" s="3">
        <f>'IECC Data-SI'!S197*Convert!$B$6/Convert!$B$5/$D197</f>
        <v>0</v>
      </c>
      <c r="T197" s="3">
        <f>'IECC Data-SI'!T197*Convert!$B$6/Convert!$B$5/$D197</f>
        <v>1.0351435345351421</v>
      </c>
      <c r="U197" s="3">
        <f>'IECC Data-SI'!U197*Convert!$B$7/Convert!$B$5/$D197</f>
        <v>15.314724302938874</v>
      </c>
      <c r="V197" s="3">
        <f>'IECC Data-SI'!V197*Convert!$B$6/Convert!$B$5/$D197</f>
        <v>8.1427370385194315</v>
      </c>
      <c r="W197" s="3">
        <f>'IECC Data-SI'!W197*Convert!$B$6/Convert!$B$5/$D197</f>
        <v>594.05404309783717</v>
      </c>
      <c r="X197" s="3">
        <f>'IECC Data-SI'!X197*Convert!$B$7/Convert!$B$5/$D197</f>
        <v>118.19026283044224</v>
      </c>
      <c r="Y197" s="3">
        <f t="shared" si="8"/>
        <v>712.24430592827935</v>
      </c>
      <c r="Z197" s="3">
        <f>'IECC Data-SI'!Z197*Convert!$B$6/Convert!$B$5/$D197</f>
        <v>499.51949138499612</v>
      </c>
      <c r="AA197" s="3">
        <f>'IECC Data-SI'!AA197*Convert!$B$7/Convert!$B$5/$D197</f>
        <v>573.86075179563647</v>
      </c>
      <c r="AB197" s="3">
        <f t="shared" si="9"/>
        <v>1073.3802431806325</v>
      </c>
    </row>
    <row r="198" spans="1:28" x14ac:dyDescent="0.25">
      <c r="A198" s="93">
        <f>'IECC Data-SI'!A198</f>
        <v>2006</v>
      </c>
      <c r="B198" s="93" t="str">
        <f>'IECC Data-SI'!B198</f>
        <v>Hospital</v>
      </c>
      <c r="C198" s="50" t="str">
        <f>'IECC Data-SI'!C198</f>
        <v>3A</v>
      </c>
      <c r="D198" s="93">
        <f>'IECC Data-SI'!D198</f>
        <v>22436.18</v>
      </c>
      <c r="E198" s="3">
        <f>'IECC Data-SI'!E198*Convert!$B$6/Convert!$B$5/$D198</f>
        <v>27.625393077906605</v>
      </c>
      <c r="F198" s="3">
        <f>'IECC Data-SI'!F198*Convert!$B$7/Convert!$B$5/$D198</f>
        <v>169.57280557068489</v>
      </c>
      <c r="G198" s="3">
        <f>'IECC Data-SI'!G198*Convert!$B$6/Convert!$B$5/$D198</f>
        <v>184.35200570388244</v>
      </c>
      <c r="H198" s="3">
        <f>'IECC Data-SI'!H198*Convert!$B$6/Convert!$B$5/$D198</f>
        <v>178.43600356408461</v>
      </c>
      <c r="I198" s="3">
        <f>'IECC Data-SI'!I198*Convert!$B$6/Convert!$B$5/$D198</f>
        <v>10.25733138766641</v>
      </c>
      <c r="J198" s="3">
        <f>'IECC Data-SI'!J198*Convert!$B$6/Convert!$B$5/$D198</f>
        <v>278.68338128663413</v>
      </c>
      <c r="K198" s="3">
        <f>'IECC Data-SI'!K198*Convert!$B$7/Convert!$B$5/$D198</f>
        <v>37.470424505815558</v>
      </c>
      <c r="L198" s="3">
        <f>'IECC Data-SI'!L198*Convert!$B$6/Convert!$B$5/$D198</f>
        <v>106.42294994562849</v>
      </c>
      <c r="M198" s="3">
        <f>'IECC Data-SI'!M198*Convert!$B$6/Convert!$B$5/$D198</f>
        <v>178.23407215488555</v>
      </c>
      <c r="N198" s="3">
        <f>'IECC Data-SI'!N198*Convert!$B$6/Convert!$B$5/$D198</f>
        <v>57.171291092234846</v>
      </c>
      <c r="O198" s="3">
        <f>'IECC Data-SI'!O198*Convert!$B$6/Convert!$B$5/$D198</f>
        <v>3.0907464652083275E-2</v>
      </c>
      <c r="P198" s="3">
        <f>'IECC Data-SI'!P198*Convert!$B$6/Convert!$B$5/$D198</f>
        <v>57.140383627582764</v>
      </c>
      <c r="Q198" s="3">
        <f>'IECC Data-SI'!Q198*Convert!$B$6/Convert!$B$5/$D198</f>
        <v>37.759213021111435</v>
      </c>
      <c r="R198" s="3">
        <f>'IECC Data-SI'!R198*Convert!$B$6/Convert!$B$5/$D198</f>
        <v>49.11952121281093</v>
      </c>
      <c r="S198" s="3">
        <f>'IECC Data-SI'!S198*Convert!$B$6/Convert!$B$5/$D198</f>
        <v>0</v>
      </c>
      <c r="T198" s="3">
        <f>'IECC Data-SI'!T198*Convert!$B$6/Convert!$B$5/$D198</f>
        <v>1.0351435345351421</v>
      </c>
      <c r="U198" s="3">
        <f>'IECC Data-SI'!U198*Convert!$B$7/Convert!$B$5/$D198</f>
        <v>16.124400162792618</v>
      </c>
      <c r="V198" s="3">
        <f>'IECC Data-SI'!V198*Convert!$B$6/Convert!$B$5/$D198</f>
        <v>7.9878576081628472</v>
      </c>
      <c r="W198" s="3">
        <f>'IECC Data-SI'!W198*Convert!$B$6/Convert!$B$5/$D198</f>
        <v>534.23058879817961</v>
      </c>
      <c r="X198" s="3">
        <f>'IECC Data-SI'!X198*Convert!$B$7/Convert!$B$5/$D198</f>
        <v>169.57280557068489</v>
      </c>
      <c r="Y198" s="3">
        <f t="shared" si="8"/>
        <v>703.80339436886447</v>
      </c>
      <c r="Z198" s="3">
        <f>'IECC Data-SI'!Z198*Convert!$B$6/Convert!$B$5/$D198</f>
        <v>652.00358391867258</v>
      </c>
      <c r="AA198" s="3">
        <f>'IECC Data-SI'!AA198*Convert!$B$7/Convert!$B$5/$D198</f>
        <v>605.52266126507379</v>
      </c>
      <c r="AB198" s="3">
        <f t="shared" si="9"/>
        <v>1257.5262451837464</v>
      </c>
    </row>
    <row r="199" spans="1:28" x14ac:dyDescent="0.25">
      <c r="A199" s="93">
        <f>'IECC Data-SI'!A199</f>
        <v>2006</v>
      </c>
      <c r="B199" s="93" t="str">
        <f>'IECC Data-SI'!B199</f>
        <v>Hospital</v>
      </c>
      <c r="C199" s="50" t="str">
        <f>'IECC Data-SI'!C199</f>
        <v>3B</v>
      </c>
      <c r="D199" s="93">
        <f>'IECC Data-SI'!D199</f>
        <v>22436.18</v>
      </c>
      <c r="E199" s="3">
        <f>'IECC Data-SI'!E199*Convert!$B$6/Convert!$B$5/$D199</f>
        <v>45.67492426171578</v>
      </c>
      <c r="F199" s="3">
        <f>'IECC Data-SI'!F199*Convert!$B$7/Convert!$B$5/$D199</f>
        <v>123.64567705673009</v>
      </c>
      <c r="G199" s="3">
        <f>'IECC Data-SI'!G199*Convert!$B$6/Convert!$B$5/$D199</f>
        <v>142.82981067484155</v>
      </c>
      <c r="H199" s="3">
        <f>'IECC Data-SI'!H199*Convert!$B$6/Convert!$B$5/$D199</f>
        <v>178.43600356408461</v>
      </c>
      <c r="I199" s="3">
        <f>'IECC Data-SI'!I199*Convert!$B$6/Convert!$B$5/$D199</f>
        <v>10.256939287842719</v>
      </c>
      <c r="J199" s="3">
        <f>'IECC Data-SI'!J199*Convert!$B$6/Convert!$B$5/$D199</f>
        <v>278.68338128663413</v>
      </c>
      <c r="K199" s="3">
        <f>'IECC Data-SI'!K199*Convert!$B$7/Convert!$B$5/$D199</f>
        <v>37.470424505815558</v>
      </c>
      <c r="L199" s="3">
        <f>'IECC Data-SI'!L199*Convert!$B$6/Convert!$B$5/$D199</f>
        <v>106.42294994562849</v>
      </c>
      <c r="M199" s="3">
        <f>'IECC Data-SI'!M199*Convert!$B$6/Convert!$B$5/$D199</f>
        <v>185.13110805354961</v>
      </c>
      <c r="N199" s="3">
        <f>'IECC Data-SI'!N199*Convert!$B$6/Convert!$B$5/$D199</f>
        <v>44.090448874194365</v>
      </c>
      <c r="O199" s="3">
        <f>'IECC Data-SI'!O199*Convert!$B$6/Convert!$B$5/$D199</f>
        <v>3.0907464652083275E-2</v>
      </c>
      <c r="P199" s="3">
        <f>'IECC Data-SI'!P199*Convert!$B$6/Convert!$B$5/$D199</f>
        <v>44.059541409542284</v>
      </c>
      <c r="Q199" s="3">
        <f>'IECC Data-SI'!Q199*Convert!$B$6/Convert!$B$5/$D199</f>
        <v>23.143692093157863</v>
      </c>
      <c r="R199" s="3">
        <f>'IECC Data-SI'!R199*Convert!$B$6/Convert!$B$5/$D199</f>
        <v>105.63286880089808</v>
      </c>
      <c r="S199" s="3">
        <f>'IECC Data-SI'!S199*Convert!$B$6/Convert!$B$5/$D199</f>
        <v>0</v>
      </c>
      <c r="T199" s="3">
        <f>'IECC Data-SI'!T199*Convert!$B$6/Convert!$B$5/$D199</f>
        <v>1.0351435345351421</v>
      </c>
      <c r="U199" s="3">
        <f>'IECC Data-SI'!U199*Convert!$B$7/Convert!$B$5/$D199</f>
        <v>15.888462791398142</v>
      </c>
      <c r="V199" s="3">
        <f>'IECC Data-SI'!V199*Convert!$B$6/Convert!$B$5/$D199</f>
        <v>7.9596264208573428</v>
      </c>
      <c r="W199" s="3">
        <f>'IECC Data-SI'!W199*Convert!$B$6/Convert!$B$5/$D199</f>
        <v>546.47194529370506</v>
      </c>
      <c r="X199" s="3">
        <f>'IECC Data-SI'!X199*Convert!$B$7/Convert!$B$5/$D199</f>
        <v>123.64567705673009</v>
      </c>
      <c r="Y199" s="3">
        <f t="shared" si="8"/>
        <v>670.11762235043511</v>
      </c>
      <c r="Z199" s="3">
        <f>'IECC Data-SI'!Z199*Convert!$B$6/Convert!$B$5/$D199</f>
        <v>517.1341838643358</v>
      </c>
      <c r="AA199" s="3">
        <f>'IECC Data-SI'!AA199*Convert!$B$7/Convert!$B$5/$D199</f>
        <v>563.53976677154685</v>
      </c>
      <c r="AB199" s="3">
        <f t="shared" si="9"/>
        <v>1080.6739506358826</v>
      </c>
    </row>
    <row r="200" spans="1:28" x14ac:dyDescent="0.25">
      <c r="A200" s="93">
        <f>'IECC Data-SI'!A200</f>
        <v>2006</v>
      </c>
      <c r="B200" s="93" t="str">
        <f>'IECC Data-SI'!B200</f>
        <v>Hospital</v>
      </c>
      <c r="C200" s="50" t="str">
        <f>'IECC Data-SI'!C200</f>
        <v>3C</v>
      </c>
      <c r="D200" s="93">
        <f>'IECC Data-SI'!D200</f>
        <v>22436.18</v>
      </c>
      <c r="E200" s="3">
        <f>'IECC Data-SI'!E200*Convert!$B$6/Convert!$B$5/$D200</f>
        <v>13.785837701030706</v>
      </c>
      <c r="F200" s="3">
        <f>'IECC Data-SI'!F200*Convert!$B$7/Convert!$B$5/$D200</f>
        <v>160.42493121972339</v>
      </c>
      <c r="G200" s="3">
        <f>'IECC Data-SI'!G200*Convert!$B$6/Convert!$B$5/$D200</f>
        <v>128.23742363648554</v>
      </c>
      <c r="H200" s="3">
        <f>'IECC Data-SI'!H200*Convert!$B$6/Convert!$B$5/$D200</f>
        <v>178.43600356408461</v>
      </c>
      <c r="I200" s="3">
        <f>'IECC Data-SI'!I200*Convert!$B$6/Convert!$B$5/$D200</f>
        <v>10.25537088854797</v>
      </c>
      <c r="J200" s="3">
        <f>'IECC Data-SI'!J200*Convert!$B$6/Convert!$B$5/$D200</f>
        <v>278.68338128663413</v>
      </c>
      <c r="K200" s="3">
        <f>'IECC Data-SI'!K200*Convert!$B$7/Convert!$B$5/$D200</f>
        <v>37.470424505815558</v>
      </c>
      <c r="L200" s="3">
        <f>'IECC Data-SI'!L200*Convert!$B$6/Convert!$B$5/$D200</f>
        <v>106.42294994562849</v>
      </c>
      <c r="M200" s="3">
        <f>'IECC Data-SI'!M200*Convert!$B$6/Convert!$B$5/$D200</f>
        <v>183.82933663890694</v>
      </c>
      <c r="N200" s="3">
        <f>'IECC Data-SI'!N200*Convert!$B$6/Convert!$B$5/$D200</f>
        <v>43.901456759176973</v>
      </c>
      <c r="O200" s="3">
        <f>'IECC Data-SI'!O200*Convert!$B$6/Convert!$B$5/$D200</f>
        <v>3.0907464652083275E-2</v>
      </c>
      <c r="P200" s="3">
        <f>'IECC Data-SI'!P200*Convert!$B$6/Convert!$B$5/$D200</f>
        <v>43.870549294524892</v>
      </c>
      <c r="Q200" s="3">
        <f>'IECC Data-SI'!Q200*Convert!$B$6/Convert!$B$5/$D200</f>
        <v>22.45359640346777</v>
      </c>
      <c r="R200" s="3">
        <f>'IECC Data-SI'!R200*Convert!$B$6/Convert!$B$5/$D200</f>
        <v>20.630724323144332</v>
      </c>
      <c r="S200" s="3">
        <f>'IECC Data-SI'!S200*Convert!$B$6/Convert!$B$5/$D200</f>
        <v>0</v>
      </c>
      <c r="T200" s="3">
        <f>'IECC Data-SI'!T200*Convert!$B$6/Convert!$B$5/$D200</f>
        <v>1.0351435345351421</v>
      </c>
      <c r="U200" s="3">
        <f>'IECC Data-SI'!U200*Convert!$B$7/Convert!$B$5/$D200</f>
        <v>16.16251518752301</v>
      </c>
      <c r="V200" s="3">
        <f>'IECC Data-SI'!V200*Convert!$B$6/Convert!$B$5/$D200</f>
        <v>7.9047324455410859</v>
      </c>
      <c r="W200" s="3">
        <f>'IECC Data-SI'!W200*Convert!$B$6/Convert!$B$5/$D200</f>
        <v>412.80746799756025</v>
      </c>
      <c r="X200" s="3">
        <f>'IECC Data-SI'!X200*Convert!$B$7/Convert!$B$5/$D200</f>
        <v>160.42493121972339</v>
      </c>
      <c r="Y200" s="3">
        <f t="shared" si="8"/>
        <v>573.23239921728361</v>
      </c>
      <c r="Z200" s="3">
        <f>'IECC Data-SI'!Z200*Convert!$B$6/Convert!$B$5/$D200</f>
        <v>625.3890241862324</v>
      </c>
      <c r="AA200" s="3">
        <f>'IECC Data-SI'!AA200*Convert!$B$7/Convert!$B$5/$D200</f>
        <v>554.82337060547354</v>
      </c>
      <c r="AB200" s="3">
        <f t="shared" si="9"/>
        <v>1180.2123947917059</v>
      </c>
    </row>
    <row r="201" spans="1:28" x14ac:dyDescent="0.25">
      <c r="A201" s="93">
        <f>'IECC Data-SI'!A201</f>
        <v>2006</v>
      </c>
      <c r="B201" s="93" t="str">
        <f>'IECC Data-SI'!B201</f>
        <v>Hospital</v>
      </c>
      <c r="C201" s="50" t="str">
        <f>'IECC Data-SI'!C201</f>
        <v>4A</v>
      </c>
      <c r="D201" s="93">
        <f>'IECC Data-SI'!D201</f>
        <v>22436.18</v>
      </c>
      <c r="E201" s="3">
        <f>'IECC Data-SI'!E201*Convert!$B$6/Convert!$B$5/$D201</f>
        <v>39.335062212511716</v>
      </c>
      <c r="F201" s="3">
        <f>'IECC Data-SI'!F201*Convert!$B$7/Convert!$B$5/$D201</f>
        <v>224.01528691604366</v>
      </c>
      <c r="G201" s="3">
        <f>'IECC Data-SI'!G201*Convert!$B$6/Convert!$B$5/$D201</f>
        <v>155.72871857469102</v>
      </c>
      <c r="H201" s="3">
        <f>'IECC Data-SI'!H201*Convert!$B$6/Convert!$B$5/$D201</f>
        <v>178.43600356408461</v>
      </c>
      <c r="I201" s="3">
        <f>'IECC Data-SI'!I201*Convert!$B$6/Convert!$B$5/$D201</f>
        <v>10.241647394718907</v>
      </c>
      <c r="J201" s="3">
        <f>'IECC Data-SI'!J201*Convert!$B$6/Convert!$B$5/$D201</f>
        <v>278.68338128663413</v>
      </c>
      <c r="K201" s="3">
        <f>'IECC Data-SI'!K201*Convert!$B$7/Convert!$B$5/$D201</f>
        <v>37.470424505815558</v>
      </c>
      <c r="L201" s="3">
        <f>'IECC Data-SI'!L201*Convert!$B$6/Convert!$B$5/$D201</f>
        <v>106.42294994562849</v>
      </c>
      <c r="M201" s="3">
        <f>'IECC Data-SI'!M201*Convert!$B$6/Convert!$B$5/$D201</f>
        <v>181.40576762869418</v>
      </c>
      <c r="N201" s="3">
        <f>'IECC Data-SI'!N201*Convert!$B$6/Convert!$B$5/$D201</f>
        <v>53.522802232822166</v>
      </c>
      <c r="O201" s="3">
        <f>'IECC Data-SI'!O201*Convert!$B$6/Convert!$B$5/$D201</f>
        <v>3.0907464652083275E-2</v>
      </c>
      <c r="P201" s="3">
        <f>'IECC Data-SI'!P201*Convert!$B$6/Convert!$B$5/$D201</f>
        <v>53.491894768170077</v>
      </c>
      <c r="Q201" s="3">
        <f>'IECC Data-SI'!Q201*Convert!$B$6/Convert!$B$5/$D201</f>
        <v>27.517957726216213</v>
      </c>
      <c r="R201" s="3">
        <f>'IECC Data-SI'!R201*Convert!$B$6/Convert!$B$5/$D201</f>
        <v>69.45264176977642</v>
      </c>
      <c r="S201" s="3">
        <f>'IECC Data-SI'!S201*Convert!$B$6/Convert!$B$5/$D201</f>
        <v>0</v>
      </c>
      <c r="T201" s="3">
        <f>'IECC Data-SI'!T201*Convert!$B$6/Convert!$B$5/$D201</f>
        <v>1.0351435345351421</v>
      </c>
      <c r="U201" s="3">
        <f>'IECC Data-SI'!U201*Convert!$B$7/Convert!$B$5/$D201</f>
        <v>16.926963007467801</v>
      </c>
      <c r="V201" s="3">
        <f>'IECC Data-SI'!V201*Convert!$B$6/Convert!$B$5/$D201</f>
        <v>7.7561266123635022</v>
      </c>
      <c r="W201" s="3">
        <f>'IECC Data-SI'!W201*Convert!$B$6/Convert!$B$5/$D201</f>
        <v>526.93204268005957</v>
      </c>
      <c r="X201" s="3">
        <f>'IECC Data-SI'!X201*Convert!$B$7/Convert!$B$5/$D201</f>
        <v>224.01528691604366</v>
      </c>
      <c r="Y201" s="3">
        <f t="shared" si="8"/>
        <v>750.94732959610326</v>
      </c>
      <c r="Z201" s="3">
        <f>'IECC Data-SI'!Z201*Convert!$B$6/Convert!$B$5/$D201</f>
        <v>813.40677114176992</v>
      </c>
      <c r="AA201" s="3">
        <f>'IECC Data-SI'!AA201*Convert!$B$7/Convert!$B$5/$D201</f>
        <v>658.18514411395643</v>
      </c>
      <c r="AB201" s="3">
        <f t="shared" si="9"/>
        <v>1471.5919152557262</v>
      </c>
    </row>
    <row r="202" spans="1:28" x14ac:dyDescent="0.25">
      <c r="A202" s="93">
        <f>'IECC Data-SI'!A202</f>
        <v>2006</v>
      </c>
      <c r="B202" s="93" t="str">
        <f>'IECC Data-SI'!B202</f>
        <v>Hospital</v>
      </c>
      <c r="C202" s="50" t="str">
        <f>'IECC Data-SI'!C202</f>
        <v>4B</v>
      </c>
      <c r="D202" s="93">
        <f>'IECC Data-SI'!D202</f>
        <v>22436.18</v>
      </c>
      <c r="E202" s="3">
        <f>'IECC Data-SI'!E202*Convert!$B$6/Convert!$B$5/$D202</f>
        <v>49.487310847429853</v>
      </c>
      <c r="F202" s="3">
        <f>'IECC Data-SI'!F202*Convert!$B$7/Convert!$B$5/$D202</f>
        <v>131.56662339330691</v>
      </c>
      <c r="G202" s="3">
        <f>'IECC Data-SI'!G202*Convert!$B$6/Convert!$B$5/$D202</f>
        <v>103.15715051413484</v>
      </c>
      <c r="H202" s="3">
        <f>'IECC Data-SI'!H202*Convert!$B$6/Convert!$B$5/$D202</f>
        <v>178.43600356408461</v>
      </c>
      <c r="I202" s="3">
        <f>'IECC Data-SI'!I202*Convert!$B$6/Convert!$B$5/$D202</f>
        <v>10.249489391192656</v>
      </c>
      <c r="J202" s="3">
        <f>'IECC Data-SI'!J202*Convert!$B$6/Convert!$B$5/$D202</f>
        <v>278.68338128663413</v>
      </c>
      <c r="K202" s="3">
        <f>'IECC Data-SI'!K202*Convert!$B$7/Convert!$B$5/$D202</f>
        <v>37.470424505815558</v>
      </c>
      <c r="L202" s="3">
        <f>'IECC Data-SI'!L202*Convert!$B$6/Convert!$B$5/$D202</f>
        <v>106.42294994562849</v>
      </c>
      <c r="M202" s="3">
        <f>'IECC Data-SI'!M202*Convert!$B$6/Convert!$B$5/$D202</f>
        <v>187.18257433108292</v>
      </c>
      <c r="N202" s="3">
        <f>'IECC Data-SI'!N202*Convert!$B$6/Convert!$B$5/$D202</f>
        <v>37.155379292632603</v>
      </c>
      <c r="O202" s="3">
        <f>'IECC Data-SI'!O202*Convert!$B$6/Convert!$B$5/$D202</f>
        <v>3.0907464652083275E-2</v>
      </c>
      <c r="P202" s="3">
        <f>'IECC Data-SI'!P202*Convert!$B$6/Convert!$B$5/$D202</f>
        <v>37.124471827980521</v>
      </c>
      <c r="Q202" s="3">
        <f>'IECC Data-SI'!Q202*Convert!$B$6/Convert!$B$5/$D202</f>
        <v>12.8471507231227</v>
      </c>
      <c r="R202" s="3">
        <f>'IECC Data-SI'!R202*Convert!$B$6/Convert!$B$5/$D202</f>
        <v>134.47730023064929</v>
      </c>
      <c r="S202" s="3">
        <f>'IECC Data-SI'!S202*Convert!$B$6/Convert!$B$5/$D202</f>
        <v>0</v>
      </c>
      <c r="T202" s="3">
        <f>'IECC Data-SI'!T202*Convert!$B$6/Convert!$B$5/$D202</f>
        <v>1.0351435345351421</v>
      </c>
      <c r="U202" s="3">
        <f>'IECC Data-SI'!U202*Convert!$B$7/Convert!$B$5/$D202</f>
        <v>16.662841991026202</v>
      </c>
      <c r="V202" s="3">
        <f>'IECC Data-SI'!V202*Convert!$B$6/Convert!$B$5/$D202</f>
        <v>7.7208376282316236</v>
      </c>
      <c r="W202" s="3">
        <f>'IECC Data-SI'!W202*Convert!$B$6/Convert!$B$5/$D202</f>
        <v>524.27595847440011</v>
      </c>
      <c r="X202" s="3">
        <f>'IECC Data-SI'!X202*Convert!$B$7/Convert!$B$5/$D202</f>
        <v>131.56662339330691</v>
      </c>
      <c r="Y202" s="3">
        <f t="shared" si="8"/>
        <v>655.84258186770705</v>
      </c>
      <c r="Z202" s="3">
        <f>'IECC Data-SI'!Z202*Convert!$B$6/Convert!$B$5/$D202</f>
        <v>542.53833144105226</v>
      </c>
      <c r="AA202" s="3">
        <f>'IECC Data-SI'!AA202*Convert!$B$7/Convert!$B$5/$D202</f>
        <v>564.55370695407544</v>
      </c>
      <c r="AB202" s="3">
        <f t="shared" si="9"/>
        <v>1107.0920383951277</v>
      </c>
    </row>
    <row r="203" spans="1:28" x14ac:dyDescent="0.25">
      <c r="A203" s="93">
        <f>'IECC Data-SI'!A203</f>
        <v>2006</v>
      </c>
      <c r="B203" s="93" t="str">
        <f>'IECC Data-SI'!B203</f>
        <v>Hospital</v>
      </c>
      <c r="C203" s="50" t="str">
        <f>'IECC Data-SI'!C203</f>
        <v>4C</v>
      </c>
      <c r="D203" s="93">
        <f>'IECC Data-SI'!D203</f>
        <v>22436.18</v>
      </c>
      <c r="E203" s="3">
        <f>'IECC Data-SI'!E203*Convert!$B$6/Convert!$B$5/$D203</f>
        <v>36.986776368446954</v>
      </c>
      <c r="F203" s="3">
        <f>'IECC Data-SI'!F203*Convert!$B$7/Convert!$B$5/$D203</f>
        <v>209.62149676697788</v>
      </c>
      <c r="G203" s="3">
        <f>'IECC Data-SI'!G203*Convert!$B$6/Convert!$B$5/$D203</f>
        <v>80.463589018570289</v>
      </c>
      <c r="H203" s="3">
        <f>'IECC Data-SI'!H203*Convert!$B$6/Convert!$B$5/$D203</f>
        <v>178.43600356408461</v>
      </c>
      <c r="I203" s="3">
        <f>'IECC Data-SI'!I203*Convert!$B$6/Convert!$B$5/$D203</f>
        <v>10.229884400008279</v>
      </c>
      <c r="J203" s="3">
        <f>'IECC Data-SI'!J203*Convert!$B$6/Convert!$B$5/$D203</f>
        <v>278.68338128663413</v>
      </c>
      <c r="K203" s="3">
        <f>'IECC Data-SI'!K203*Convert!$B$7/Convert!$B$5/$D203</f>
        <v>37.470424505815558</v>
      </c>
      <c r="L203" s="3">
        <f>'IECC Data-SI'!L203*Convert!$B$6/Convert!$B$5/$D203</f>
        <v>106.42294994562849</v>
      </c>
      <c r="M203" s="3">
        <f>'IECC Data-SI'!M203*Convert!$B$6/Convert!$B$5/$D203</f>
        <v>184.1551715923913</v>
      </c>
      <c r="N203" s="3">
        <f>'IECC Data-SI'!N203*Convert!$B$6/Convert!$B$5/$D203</f>
        <v>37.274185539209931</v>
      </c>
      <c r="O203" s="3">
        <f>'IECC Data-SI'!O203*Convert!$B$6/Convert!$B$5/$D203</f>
        <v>3.0907464652083275E-2</v>
      </c>
      <c r="P203" s="3">
        <f>'IECC Data-SI'!P203*Convert!$B$6/Convert!$B$5/$D203</f>
        <v>37.24327807455785</v>
      </c>
      <c r="Q203" s="3">
        <f>'IECC Data-SI'!Q203*Convert!$B$6/Convert!$B$5/$D203</f>
        <v>7.8290571795693866</v>
      </c>
      <c r="R203" s="3">
        <f>'IECC Data-SI'!R203*Convert!$B$6/Convert!$B$5/$D203</f>
        <v>36.762887369121358</v>
      </c>
      <c r="S203" s="3">
        <f>'IECC Data-SI'!S203*Convert!$B$6/Convert!$B$5/$D203</f>
        <v>0</v>
      </c>
      <c r="T203" s="3">
        <f>'IECC Data-SI'!T203*Convert!$B$6/Convert!$B$5/$D203</f>
        <v>1.0351435345351421</v>
      </c>
      <c r="U203" s="3">
        <f>'IECC Data-SI'!U203*Convert!$B$7/Convert!$B$5/$D203</f>
        <v>17.164242457197854</v>
      </c>
      <c r="V203" s="3">
        <f>'IECC Data-SI'!V203*Convert!$B$6/Convert!$B$5/$D203</f>
        <v>7.6012471820069196</v>
      </c>
      <c r="W203" s="3">
        <f>'IECC Data-SI'!W203*Convert!$B$6/Convert!$B$5/$D203</f>
        <v>383.44075960265718</v>
      </c>
      <c r="X203" s="3">
        <f>'IECC Data-SI'!X203*Convert!$B$7/Convert!$B$5/$D203</f>
        <v>209.62149676697788</v>
      </c>
      <c r="Y203" s="3">
        <f t="shared" si="8"/>
        <v>593.06225636963507</v>
      </c>
      <c r="Z203" s="3">
        <f>'IECC Data-SI'!Z203*Convert!$B$6/Convert!$B$5/$D203</f>
        <v>772.04729753955928</v>
      </c>
      <c r="AA203" s="3">
        <f>'IECC Data-SI'!AA203*Convert!$B$7/Convert!$B$5/$D203</f>
        <v>594.85729894007511</v>
      </c>
      <c r="AB203" s="3">
        <f t="shared" si="9"/>
        <v>1366.9045964796344</v>
      </c>
    </row>
    <row r="204" spans="1:28" x14ac:dyDescent="0.25">
      <c r="A204" s="93">
        <f>'IECC Data-SI'!A204</f>
        <v>2006</v>
      </c>
      <c r="B204" s="93" t="str">
        <f>'IECC Data-SI'!B204</f>
        <v>Hospital</v>
      </c>
      <c r="C204" s="50" t="str">
        <f>'IECC Data-SI'!C204</f>
        <v>5A</v>
      </c>
      <c r="D204" s="93">
        <f>'IECC Data-SI'!D204</f>
        <v>22436.18</v>
      </c>
      <c r="E204" s="3">
        <f>'IECC Data-SI'!E204*Convert!$B$6/Convert!$B$5/$D204</f>
        <v>44.988357470438856</v>
      </c>
      <c r="F204" s="3">
        <f>'IECC Data-SI'!F204*Convert!$B$7/Convert!$B$5/$D204</f>
        <v>287.6612046554568</v>
      </c>
      <c r="G204" s="3">
        <f>'IECC Data-SI'!G204*Convert!$B$6/Convert!$B$5/$D204</f>
        <v>114.18299755622886</v>
      </c>
      <c r="H204" s="3">
        <f>'IECC Data-SI'!H204*Convert!$B$6/Convert!$B$5/$D204</f>
        <v>178.43600356408461</v>
      </c>
      <c r="I204" s="3">
        <f>'IECC Data-SI'!I204*Convert!$B$6/Convert!$B$5/$D204</f>
        <v>10.244784193308407</v>
      </c>
      <c r="J204" s="3">
        <f>'IECC Data-SI'!J204*Convert!$B$6/Convert!$B$5/$D204</f>
        <v>278.68338128663413</v>
      </c>
      <c r="K204" s="3">
        <f>'IECC Data-SI'!K204*Convert!$B$7/Convert!$B$5/$D204</f>
        <v>37.470424505815558</v>
      </c>
      <c r="L204" s="3">
        <f>'IECC Data-SI'!L204*Convert!$B$6/Convert!$B$5/$D204</f>
        <v>106.42294994562849</v>
      </c>
      <c r="M204" s="3">
        <f>'IECC Data-SI'!M204*Convert!$B$6/Convert!$B$5/$D204</f>
        <v>206.46212266179992</v>
      </c>
      <c r="N204" s="3">
        <f>'IECC Data-SI'!N204*Convert!$B$6/Convert!$B$5/$D204</f>
        <v>47.989097421119716</v>
      </c>
      <c r="O204" s="3">
        <f>'IECC Data-SI'!O204*Convert!$B$6/Convert!$B$5/$D204</f>
        <v>3.0907464652083275E-2</v>
      </c>
      <c r="P204" s="3">
        <f>'IECC Data-SI'!P204*Convert!$B$6/Convert!$B$5/$D204</f>
        <v>47.958189956467635</v>
      </c>
      <c r="Q204" s="3">
        <f>'IECC Data-SI'!Q204*Convert!$B$6/Convert!$B$5/$D204</f>
        <v>17.294346923386936</v>
      </c>
      <c r="R204" s="3">
        <f>'IECC Data-SI'!R204*Convert!$B$6/Convert!$B$5/$D204</f>
        <v>82.868729337069752</v>
      </c>
      <c r="S204" s="3">
        <f>'IECC Data-SI'!S204*Convert!$B$6/Convert!$B$5/$D204</f>
        <v>0</v>
      </c>
      <c r="T204" s="3">
        <f>'IECC Data-SI'!T204*Convert!$B$6/Convert!$B$5/$D204</f>
        <v>1.0351435345351421</v>
      </c>
      <c r="U204" s="3">
        <f>'IECC Data-SI'!U204*Convert!$B$7/Convert!$B$5/$D204</f>
        <v>17.72737852680606</v>
      </c>
      <c r="V204" s="3">
        <f>'IECC Data-SI'!V204*Convert!$B$6/Convert!$B$5/$D204</f>
        <v>7.576544893114602</v>
      </c>
      <c r="W204" s="3">
        <f>'IECC Data-SI'!W204*Convert!$B$6/Convert!$B$5/$D204</f>
        <v>513.75474390539193</v>
      </c>
      <c r="X204" s="3">
        <f>'IECC Data-SI'!X204*Convert!$B$7/Convert!$B$5/$D204</f>
        <v>287.6612046554568</v>
      </c>
      <c r="Y204" s="3">
        <f t="shared" si="8"/>
        <v>801.41594856084873</v>
      </c>
      <c r="Z204" s="3">
        <f>'IECC Data-SI'!Z204*Convert!$B$6/Convert!$B$5/$D204</f>
        <v>1001.6927143767097</v>
      </c>
      <c r="AA204" s="3">
        <f>'IECC Data-SI'!AA204*Convert!$B$7/Convert!$B$5/$D204</f>
        <v>718.06089539306606</v>
      </c>
      <c r="AB204" s="3">
        <f t="shared" si="9"/>
        <v>1719.7536097697757</v>
      </c>
    </row>
    <row r="205" spans="1:28" x14ac:dyDescent="0.25">
      <c r="A205" s="93">
        <f>'IECC Data-SI'!A205</f>
        <v>2006</v>
      </c>
      <c r="B205" s="93" t="str">
        <f>'IECC Data-SI'!B205</f>
        <v>Hospital</v>
      </c>
      <c r="C205" s="50" t="str">
        <f>'IECC Data-SI'!C205</f>
        <v>5B</v>
      </c>
      <c r="D205" s="93">
        <f>'IECC Data-SI'!D205</f>
        <v>22436.18</v>
      </c>
      <c r="E205" s="3">
        <f>'IECC Data-SI'!E205*Convert!$B$6/Convert!$B$5/$D205</f>
        <v>56.300045284001094</v>
      </c>
      <c r="F205" s="3">
        <f>'IECC Data-SI'!F205*Convert!$B$7/Convert!$B$5/$D205</f>
        <v>158.26499034644542</v>
      </c>
      <c r="G205" s="3">
        <f>'IECC Data-SI'!G205*Convert!$B$6/Convert!$B$5/$D205</f>
        <v>85.757720837999642</v>
      </c>
      <c r="H205" s="3">
        <f>'IECC Data-SI'!H205*Convert!$B$6/Convert!$B$5/$D205</f>
        <v>178.43600356408461</v>
      </c>
      <c r="I205" s="3">
        <f>'IECC Data-SI'!I205*Convert!$B$6/Convert!$B$5/$D205</f>
        <v>10.245176293132095</v>
      </c>
      <c r="J205" s="3">
        <f>'IECC Data-SI'!J205*Convert!$B$6/Convert!$B$5/$D205</f>
        <v>278.68338128663413</v>
      </c>
      <c r="K205" s="3">
        <f>'IECC Data-SI'!K205*Convert!$B$7/Convert!$B$5/$D205</f>
        <v>37.470424505815558</v>
      </c>
      <c r="L205" s="3">
        <f>'IECC Data-SI'!L205*Convert!$B$6/Convert!$B$5/$D205</f>
        <v>106.42294994562849</v>
      </c>
      <c r="M205" s="3">
        <f>'IECC Data-SI'!M205*Convert!$B$6/Convert!$B$5/$D205</f>
        <v>187.03906579561323</v>
      </c>
      <c r="N205" s="3">
        <f>'IECC Data-SI'!N205*Convert!$B$6/Convert!$B$5/$D205</f>
        <v>34.060535384266736</v>
      </c>
      <c r="O205" s="3">
        <f>'IECC Data-SI'!O205*Convert!$B$6/Convert!$B$5/$D205</f>
        <v>3.0907464652083275E-2</v>
      </c>
      <c r="P205" s="3">
        <f>'IECC Data-SI'!P205*Convert!$B$6/Convert!$B$5/$D205</f>
        <v>34.029627919614654</v>
      </c>
      <c r="Q205" s="3">
        <f>'IECC Data-SI'!Q205*Convert!$B$6/Convert!$B$5/$D205</f>
        <v>8.3607445404897103</v>
      </c>
      <c r="R205" s="3">
        <f>'IECC Data-SI'!R205*Convert!$B$6/Convert!$B$5/$D205</f>
        <v>134.95213311713493</v>
      </c>
      <c r="S205" s="3">
        <f>'IECC Data-SI'!S205*Convert!$B$6/Convert!$B$5/$D205</f>
        <v>0</v>
      </c>
      <c r="T205" s="3">
        <f>'IECC Data-SI'!T205*Convert!$B$6/Convert!$B$5/$D205</f>
        <v>1.0351435345351421</v>
      </c>
      <c r="U205" s="3">
        <f>'IECC Data-SI'!U205*Convert!$B$7/Convert!$B$5/$D205</f>
        <v>17.472517850879946</v>
      </c>
      <c r="V205" s="3">
        <f>'IECC Data-SI'!V205*Convert!$B$6/Convert!$B$5/$D205</f>
        <v>7.5714475954066645</v>
      </c>
      <c r="W205" s="3">
        <f>'IECC Data-SI'!W205*Convert!$B$6/Convert!$B$5/$D205</f>
        <v>506.43933749485325</v>
      </c>
      <c r="X205" s="3">
        <f>'IECC Data-SI'!X205*Convert!$B$7/Convert!$B$5/$D205</f>
        <v>158.26499034644542</v>
      </c>
      <c r="Y205" s="3">
        <f t="shared" si="8"/>
        <v>664.70432784129866</v>
      </c>
      <c r="Z205" s="3">
        <f>'IECC Data-SI'!Z205*Convert!$B$6/Convert!$B$5/$D205</f>
        <v>622.90546390299551</v>
      </c>
      <c r="AA205" s="3">
        <f>'IECC Data-SI'!AA205*Convert!$B$7/Convert!$B$5/$D205</f>
        <v>585.90402594777231</v>
      </c>
      <c r="AB205" s="3">
        <f t="shared" si="9"/>
        <v>1208.8094898507679</v>
      </c>
    </row>
    <row r="206" spans="1:28" x14ac:dyDescent="0.25">
      <c r="A206" s="93">
        <f>'IECC Data-SI'!A206</f>
        <v>2006</v>
      </c>
      <c r="B206" s="93" t="str">
        <f>'IECC Data-SI'!B206</f>
        <v>Hospital</v>
      </c>
      <c r="C206" s="50" t="str">
        <f>'IECC Data-SI'!C206</f>
        <v>5C</v>
      </c>
      <c r="D206" s="93">
        <f>'IECC Data-SI'!D206</f>
        <v>22436.18</v>
      </c>
      <c r="E206" s="3">
        <f>'IECC Data-SI'!E206*Convert!$B$6/Convert!$B$5/$D206</f>
        <v>42.081721477443033</v>
      </c>
      <c r="F206" s="3">
        <f>'IECC Data-SI'!F206*Convert!$B$7/Convert!$B$5/$D206</f>
        <v>239.97313515739111</v>
      </c>
      <c r="G206" s="3">
        <f>'IECC Data-SI'!G206*Convert!$B$6/Convert!$B$5/$D206</f>
        <v>68.61903754461666</v>
      </c>
      <c r="H206" s="3">
        <f>'IECC Data-SI'!H206*Convert!$B$6/Convert!$B$5/$D206</f>
        <v>178.43600356408461</v>
      </c>
      <c r="I206" s="3">
        <f>'IECC Data-SI'!I206*Convert!$B$6/Convert!$B$5/$D206</f>
        <v>10.229100200360906</v>
      </c>
      <c r="J206" s="3">
        <f>'IECC Data-SI'!J206*Convert!$B$6/Convert!$B$5/$D206</f>
        <v>278.68338128663413</v>
      </c>
      <c r="K206" s="3">
        <f>'IECC Data-SI'!K206*Convert!$B$7/Convert!$B$5/$D206</f>
        <v>37.470424505815558</v>
      </c>
      <c r="L206" s="3">
        <f>'IECC Data-SI'!L206*Convert!$B$6/Convert!$B$5/$D206</f>
        <v>106.42294994562849</v>
      </c>
      <c r="M206" s="3">
        <f>'IECC Data-SI'!M206*Convert!$B$6/Convert!$B$5/$D206</f>
        <v>194.55130631764308</v>
      </c>
      <c r="N206" s="3">
        <f>'IECC Data-SI'!N206*Convert!$B$6/Convert!$B$5/$D206</f>
        <v>33.591583995136432</v>
      </c>
      <c r="O206" s="3">
        <f>'IECC Data-SI'!O206*Convert!$B$6/Convert!$B$5/$D206</f>
        <v>3.0907464652083275E-2</v>
      </c>
      <c r="P206" s="3">
        <f>'IECC Data-SI'!P206*Convert!$B$6/Convert!$B$5/$D206</f>
        <v>33.560676530484336</v>
      </c>
      <c r="Q206" s="3">
        <f>'IECC Data-SI'!Q206*Convert!$B$6/Convert!$B$5/$D206</f>
        <v>4.9283026839288642</v>
      </c>
      <c r="R206" s="3">
        <f>'IECC Data-SI'!R206*Convert!$B$6/Convert!$B$5/$D206</f>
        <v>38.451661309743656</v>
      </c>
      <c r="S206" s="3">
        <f>'IECC Data-SI'!S206*Convert!$B$6/Convert!$B$5/$D206</f>
        <v>0</v>
      </c>
      <c r="T206" s="3">
        <f>'IECC Data-SI'!T206*Convert!$B$6/Convert!$B$5/$D206</f>
        <v>1.0351435345351421</v>
      </c>
      <c r="U206" s="3">
        <f>'IECC Data-SI'!U206*Convert!$B$7/Convert!$B$5/$D206</f>
        <v>17.600417916260454</v>
      </c>
      <c r="V206" s="3">
        <f>'IECC Data-SI'!V206*Convert!$B$6/Convert!$B$5/$D206</f>
        <v>7.494596029963903</v>
      </c>
      <c r="W206" s="3">
        <f>'IECC Data-SI'!W206*Convert!$B$6/Convert!$B$5/$D206</f>
        <v>382.1927058638596</v>
      </c>
      <c r="X206" s="3">
        <f>'IECC Data-SI'!X206*Convert!$B$7/Convert!$B$5/$D206</f>
        <v>239.97313515739111</v>
      </c>
      <c r="Y206" s="3">
        <f t="shared" si="8"/>
        <v>622.16584102125069</v>
      </c>
      <c r="Z206" s="3">
        <f>'IECC Data-SI'!Z206*Convert!$B$6/Convert!$B$5/$D206</f>
        <v>861.99656549277904</v>
      </c>
      <c r="AA206" s="3">
        <f>'IECC Data-SI'!AA206*Convert!$B$7/Convert!$B$5/$D206</f>
        <v>625.18115630894192</v>
      </c>
      <c r="AB206" s="3">
        <f t="shared" si="9"/>
        <v>1487.177721801721</v>
      </c>
    </row>
    <row r="207" spans="1:28" x14ac:dyDescent="0.25">
      <c r="A207" s="93">
        <f>'IECC Data-SI'!A207</f>
        <v>2006</v>
      </c>
      <c r="B207" s="93" t="str">
        <f>'IECC Data-SI'!B207</f>
        <v>Hospital</v>
      </c>
      <c r="C207" s="50" t="str">
        <f>'IECC Data-SI'!C207</f>
        <v>6A</v>
      </c>
      <c r="D207" s="93">
        <f>'IECC Data-SI'!D207</f>
        <v>22436.18</v>
      </c>
      <c r="E207" s="3">
        <f>'IECC Data-SI'!E207*Convert!$B$6/Convert!$B$5/$D207</f>
        <v>45.718055242321405</v>
      </c>
      <c r="F207" s="3">
        <f>'IECC Data-SI'!F207*Convert!$B$7/Convert!$B$5/$D207</f>
        <v>326.78278813753303</v>
      </c>
      <c r="G207" s="3">
        <f>'IECC Data-SI'!G207*Convert!$B$6/Convert!$B$5/$D207</f>
        <v>114.49471691606045</v>
      </c>
      <c r="H207" s="3">
        <f>'IECC Data-SI'!H207*Convert!$B$6/Convert!$B$5/$D207</f>
        <v>178.43600356408461</v>
      </c>
      <c r="I207" s="3">
        <f>'IECC Data-SI'!I207*Convert!$B$6/Convert!$B$5/$D207</f>
        <v>10.240078995424158</v>
      </c>
      <c r="J207" s="3">
        <f>'IECC Data-SI'!J207*Convert!$B$6/Convert!$B$5/$D207</f>
        <v>278.68338128663413</v>
      </c>
      <c r="K207" s="3">
        <f>'IECC Data-SI'!K207*Convert!$B$7/Convert!$B$5/$D207</f>
        <v>37.470424505815558</v>
      </c>
      <c r="L207" s="3">
        <f>'IECC Data-SI'!L207*Convert!$B$6/Convert!$B$5/$D207</f>
        <v>106.42294994562849</v>
      </c>
      <c r="M207" s="3">
        <f>'IECC Data-SI'!M207*Convert!$B$6/Convert!$B$5/$D207</f>
        <v>191.91482710316799</v>
      </c>
      <c r="N207" s="3">
        <f>'IECC Data-SI'!N207*Convert!$B$6/Convert!$B$5/$D207</f>
        <v>50.374632748434799</v>
      </c>
      <c r="O207" s="3">
        <f>'IECC Data-SI'!O207*Convert!$B$6/Convert!$B$5/$D207</f>
        <v>3.0907464652083275E-2</v>
      </c>
      <c r="P207" s="3">
        <f>'IECC Data-SI'!P207*Convert!$B$6/Convert!$B$5/$D207</f>
        <v>50.343725283782703</v>
      </c>
      <c r="Q207" s="3">
        <f>'IECC Data-SI'!Q207*Convert!$B$6/Convert!$B$5/$D207</f>
        <v>18.380855534825148</v>
      </c>
      <c r="R207" s="3">
        <f>'IECC Data-SI'!R207*Convert!$B$6/Convert!$B$5/$D207</f>
        <v>99.118522330153056</v>
      </c>
      <c r="S207" s="3">
        <f>'IECC Data-SI'!S207*Convert!$B$6/Convert!$B$5/$D207</f>
        <v>0</v>
      </c>
      <c r="T207" s="3">
        <f>'IECC Data-SI'!T207*Convert!$B$6/Convert!$B$5/$D207</f>
        <v>1.0355356343588298</v>
      </c>
      <c r="U207" s="3">
        <f>'IECC Data-SI'!U207*Convert!$B$7/Convert!$B$5/$D207</f>
        <v>18.407275411609483</v>
      </c>
      <c r="V207" s="3">
        <f>'IECC Data-SI'!V207*Convert!$B$6/Convert!$B$5/$D207</f>
        <v>7.5279245149773466</v>
      </c>
      <c r="W207" s="3">
        <f>'IECC Data-SI'!W207*Convert!$B$6/Convert!$B$5/$D207</f>
        <v>519.97070241031076</v>
      </c>
      <c r="X207" s="3">
        <f>'IECC Data-SI'!X207*Convert!$B$7/Convert!$B$5/$D207</f>
        <v>326.78278813753303</v>
      </c>
      <c r="Y207" s="3">
        <f t="shared" si="8"/>
        <v>846.75349054784374</v>
      </c>
      <c r="Z207" s="3">
        <f>'IECC Data-SI'!Z207*Convert!$B$6/Convert!$B$5/$D207</f>
        <v>1117.9757985886088</v>
      </c>
      <c r="AA207" s="3">
        <f>'IECC Data-SI'!AA207*Convert!$B$7/Convert!$B$5/$D207</f>
        <v>759.97158607213885</v>
      </c>
      <c r="AB207" s="3">
        <f t="shared" si="9"/>
        <v>1877.9473846607475</v>
      </c>
    </row>
    <row r="208" spans="1:28" x14ac:dyDescent="0.25">
      <c r="A208" s="93">
        <f>'IECC Data-SI'!A208</f>
        <v>2006</v>
      </c>
      <c r="B208" s="93" t="str">
        <f>'IECC Data-SI'!B208</f>
        <v>Hospital</v>
      </c>
      <c r="C208" s="50" t="str">
        <f>'IECC Data-SI'!C208</f>
        <v>6B</v>
      </c>
      <c r="D208" s="93">
        <f>'IECC Data-SI'!D208</f>
        <v>22436.18</v>
      </c>
      <c r="E208" s="3">
        <f>'IECC Data-SI'!E208*Convert!$B$6/Convert!$B$5/$D208</f>
        <v>62.360340158915939</v>
      </c>
      <c r="F208" s="3">
        <f>'IECC Data-SI'!F208*Convert!$B$7/Convert!$B$5/$D208</f>
        <v>232.70685463290891</v>
      </c>
      <c r="G208" s="3">
        <f>'IECC Data-SI'!G208*Convert!$B$6/Convert!$B$5/$D208</f>
        <v>79.369630510482025</v>
      </c>
      <c r="H208" s="3">
        <f>'IECC Data-SI'!H208*Convert!$B$6/Convert!$B$5/$D208</f>
        <v>178.43600356408461</v>
      </c>
      <c r="I208" s="3">
        <f>'IECC Data-SI'!I208*Convert!$B$6/Convert!$B$5/$D208</f>
        <v>10.232629098774094</v>
      </c>
      <c r="J208" s="3">
        <f>'IECC Data-SI'!J208*Convert!$B$6/Convert!$B$5/$D208</f>
        <v>278.68338128663413</v>
      </c>
      <c r="K208" s="3">
        <f>'IECC Data-SI'!K208*Convert!$B$7/Convert!$B$5/$D208</f>
        <v>37.470424505815558</v>
      </c>
      <c r="L208" s="3">
        <f>'IECC Data-SI'!L208*Convert!$B$6/Convert!$B$5/$D208</f>
        <v>106.42294994562849</v>
      </c>
      <c r="M208" s="3">
        <f>'IECC Data-SI'!M208*Convert!$B$6/Convert!$B$5/$D208</f>
        <v>180.84820167941047</v>
      </c>
      <c r="N208" s="3">
        <f>'IECC Data-SI'!N208*Convert!$B$6/Convert!$B$5/$D208</f>
        <v>35.86497877287686</v>
      </c>
      <c r="O208" s="3">
        <f>'IECC Data-SI'!O208*Convert!$B$6/Convert!$B$5/$D208</f>
        <v>3.0907464652083275E-2</v>
      </c>
      <c r="P208" s="3">
        <f>'IECC Data-SI'!P208*Convert!$B$6/Convert!$B$5/$D208</f>
        <v>35.834071308224779</v>
      </c>
      <c r="Q208" s="3">
        <f>'IECC Data-SI'!Q208*Convert!$B$6/Convert!$B$5/$D208</f>
        <v>5.8524819683604274</v>
      </c>
      <c r="R208" s="3">
        <f>'IECC Data-SI'!R208*Convert!$B$6/Convert!$B$5/$D208</f>
        <v>140.90303214124091</v>
      </c>
      <c r="S208" s="3">
        <f>'IECC Data-SI'!S208*Convert!$B$6/Convert!$B$5/$D208</f>
        <v>0</v>
      </c>
      <c r="T208" s="3">
        <f>'IECC Data-SI'!T208*Convert!$B$6/Convert!$B$5/$D208</f>
        <v>1.0355356343588298</v>
      </c>
      <c r="U208" s="3">
        <f>'IECC Data-SI'!U208*Convert!$B$7/Convert!$B$5/$D208</f>
        <v>18.205963661272897</v>
      </c>
      <c r="V208" s="3">
        <f>'IECC Data-SI'!V208*Convert!$B$6/Convert!$B$5/$D208</f>
        <v>7.455386047595149</v>
      </c>
      <c r="W208" s="3">
        <f>'IECC Data-SI'!W208*Convert!$B$6/Convert!$B$5/$D208</f>
        <v>505.16775776663468</v>
      </c>
      <c r="X208" s="3">
        <f>'IECC Data-SI'!X208*Convert!$B$7/Convert!$B$5/$D208</f>
        <v>232.70685463290891</v>
      </c>
      <c r="Y208" s="3">
        <f t="shared" si="8"/>
        <v>737.87461239954359</v>
      </c>
      <c r="Z208" s="3">
        <f>'IECC Data-SI'!Z208*Convert!$B$6/Convert!$B$5/$D208</f>
        <v>842.53665124316581</v>
      </c>
      <c r="AA208" s="3">
        <f>'IECC Data-SI'!AA208*Convert!$B$7/Convert!$B$5/$D208</f>
        <v>660.60021407882766</v>
      </c>
      <c r="AB208" s="3">
        <f t="shared" si="9"/>
        <v>1503.1368653219934</v>
      </c>
    </row>
    <row r="209" spans="1:28" x14ac:dyDescent="0.25">
      <c r="A209" s="93">
        <f>'IECC Data-SI'!A209</f>
        <v>2006</v>
      </c>
      <c r="B209" s="93" t="str">
        <f>'IECC Data-SI'!B209</f>
        <v>Hospital</v>
      </c>
      <c r="C209" s="50" t="str">
        <f>'IECC Data-SI'!C209</f>
        <v>7</v>
      </c>
      <c r="D209" s="93">
        <f>'IECC Data-SI'!D209</f>
        <v>22436.18</v>
      </c>
      <c r="E209" s="3">
        <f>'IECC Data-SI'!E209*Convert!$B$6/Convert!$B$5/$D209</f>
        <v>52.228088615005859</v>
      </c>
      <c r="F209" s="3">
        <f>'IECC Data-SI'!F209*Convert!$B$7/Convert!$B$5/$D209</f>
        <v>381.34484866259174</v>
      </c>
      <c r="G209" s="3">
        <f>'IECC Data-SI'!G209*Convert!$B$6/Convert!$B$5/$D209</f>
        <v>109.3460541312192</v>
      </c>
      <c r="H209" s="3">
        <f>'IECC Data-SI'!H209*Convert!$B$6/Convert!$B$5/$D209</f>
        <v>178.43600356408461</v>
      </c>
      <c r="I209" s="3">
        <f>'IECC Data-SI'!I209*Convert!$B$6/Convert!$B$5/$D209</f>
        <v>10.226355501595092</v>
      </c>
      <c r="J209" s="3">
        <f>'IECC Data-SI'!J209*Convert!$B$6/Convert!$B$5/$D209</f>
        <v>278.68338128663413</v>
      </c>
      <c r="K209" s="3">
        <f>'IECC Data-SI'!K209*Convert!$B$7/Convert!$B$5/$D209</f>
        <v>37.470424505815558</v>
      </c>
      <c r="L209" s="3">
        <f>'IECC Data-SI'!L209*Convert!$B$6/Convert!$B$5/$D209</f>
        <v>106.42294994562849</v>
      </c>
      <c r="M209" s="3">
        <f>'IECC Data-SI'!M209*Convert!$B$6/Convert!$B$5/$D209</f>
        <v>193.77416446709435</v>
      </c>
      <c r="N209" s="3">
        <f>'IECC Data-SI'!N209*Convert!$B$6/Convert!$B$5/$D209</f>
        <v>47.249597153644984</v>
      </c>
      <c r="O209" s="3">
        <f>'IECC Data-SI'!O209*Convert!$B$6/Convert!$B$5/$D209</f>
        <v>3.0907464652083275E-2</v>
      </c>
      <c r="P209" s="3">
        <f>'IECC Data-SI'!P209*Convert!$B$6/Convert!$B$5/$D209</f>
        <v>47.218689688992903</v>
      </c>
      <c r="Q209" s="3">
        <f>'IECC Data-SI'!Q209*Convert!$B$6/Convert!$B$5/$D209</f>
        <v>13.544304209639172</v>
      </c>
      <c r="R209" s="3">
        <f>'IECC Data-SI'!R209*Convert!$B$6/Convert!$B$5/$D209</f>
        <v>123.53653885029546</v>
      </c>
      <c r="S209" s="3">
        <f>'IECC Data-SI'!S209*Convert!$B$6/Convert!$B$5/$D209</f>
        <v>0</v>
      </c>
      <c r="T209" s="3">
        <f>'IECC Data-SI'!T209*Convert!$B$6/Convert!$B$5/$D209</f>
        <v>1.0355356343588298</v>
      </c>
      <c r="U209" s="3">
        <f>'IECC Data-SI'!U209*Convert!$B$7/Convert!$B$5/$D209</f>
        <v>19.226748443312939</v>
      </c>
      <c r="V209" s="3">
        <f>'IECC Data-SI'!V209*Convert!$B$6/Convert!$B$5/$D209</f>
        <v>7.4412704539423968</v>
      </c>
      <c r="W209" s="3">
        <f>'IECC Data-SI'!W209*Convert!$B$6/Convert!$B$5/$D209</f>
        <v>539.64783996224708</v>
      </c>
      <c r="X209" s="3">
        <f>'IECC Data-SI'!X209*Convert!$B$7/Convert!$B$5/$D209</f>
        <v>381.34484866259174</v>
      </c>
      <c r="Y209" s="3">
        <f t="shared" si="8"/>
        <v>920.99268862483882</v>
      </c>
      <c r="Z209" s="3">
        <f>'IECC Data-SI'!Z209*Convert!$B$6/Convert!$B$5/$D209</f>
        <v>1279.7777513323965</v>
      </c>
      <c r="AA209" s="3">
        <f>'IECC Data-SI'!AA209*Convert!$B$7/Convert!$B$5/$D209</f>
        <v>822.05384834277118</v>
      </c>
      <c r="AB209" s="3">
        <f t="shared" si="9"/>
        <v>2101.8315996751676</v>
      </c>
    </row>
    <row r="210" spans="1:28" x14ac:dyDescent="0.25">
      <c r="A210" s="93">
        <f>'IECC Data-SI'!A210</f>
        <v>2006</v>
      </c>
      <c r="B210" s="93" t="str">
        <f>'IECC Data-SI'!B210</f>
        <v>Hospital</v>
      </c>
      <c r="C210" s="50" t="str">
        <f>'IECC Data-SI'!C210</f>
        <v>8</v>
      </c>
      <c r="D210" s="93">
        <f>'IECC Data-SI'!D210</f>
        <v>22436.18</v>
      </c>
      <c r="E210" s="3">
        <f>'IECC Data-SI'!E210*Convert!$B$6/Convert!$B$5/$D210</f>
        <v>64.484344903831413</v>
      </c>
      <c r="F210" s="3">
        <f>'IECC Data-SI'!F210*Convert!$B$7/Convert!$B$5/$D210</f>
        <v>444.12848107139644</v>
      </c>
      <c r="G210" s="3">
        <f>'IECC Data-SI'!G210*Convert!$B$6/Convert!$B$5/$D210</f>
        <v>67.75053643514876</v>
      </c>
      <c r="H210" s="3">
        <f>'IECC Data-SI'!H210*Convert!$B$6/Convert!$B$5/$D210</f>
        <v>178.43600356408461</v>
      </c>
      <c r="I210" s="3">
        <f>'IECC Data-SI'!I210*Convert!$B$6/Convert!$B$5/$D210</f>
        <v>10.169893126984084</v>
      </c>
      <c r="J210" s="3">
        <f>'IECC Data-SI'!J210*Convert!$B$6/Convert!$B$5/$D210</f>
        <v>278.68338128663413</v>
      </c>
      <c r="K210" s="3">
        <f>'IECC Data-SI'!K210*Convert!$B$7/Convert!$B$5/$D210</f>
        <v>37.470424505815558</v>
      </c>
      <c r="L210" s="3">
        <f>'IECC Data-SI'!L210*Convert!$B$6/Convert!$B$5/$D210</f>
        <v>106.42294994562849</v>
      </c>
      <c r="M210" s="3">
        <f>'IECC Data-SI'!M210*Convert!$B$6/Convert!$B$5/$D210</f>
        <v>180.18084777949423</v>
      </c>
      <c r="N210" s="3">
        <f>'IECC Data-SI'!N210*Convert!$B$6/Convert!$B$5/$D210</f>
        <v>36.323343466767618</v>
      </c>
      <c r="O210" s="3">
        <f>'IECC Data-SI'!O210*Convert!$B$6/Convert!$B$5/$D210</f>
        <v>3.0907464652083275E-2</v>
      </c>
      <c r="P210" s="3">
        <f>'IECC Data-SI'!P210*Convert!$B$6/Convert!$B$5/$D210</f>
        <v>36.292436002115529</v>
      </c>
      <c r="Q210" s="3">
        <f>'IECC Data-SI'!Q210*Convert!$B$6/Convert!$B$5/$D210</f>
        <v>4.4032810200112298</v>
      </c>
      <c r="R210" s="3">
        <f>'IECC Data-SI'!R210*Convert!$B$6/Convert!$B$5/$D210</f>
        <v>158.01270004767102</v>
      </c>
      <c r="S210" s="3">
        <f>'IECC Data-SI'!S210*Convert!$B$6/Convert!$B$5/$D210</f>
        <v>0</v>
      </c>
      <c r="T210" s="3">
        <f>'IECC Data-SI'!T210*Convert!$B$6/Convert!$B$5/$D210</f>
        <v>1.0359277341825173</v>
      </c>
      <c r="U210" s="3">
        <f>'IECC Data-SI'!U210*Convert!$B$7/Convert!$B$5/$D210</f>
        <v>20.440524090008985</v>
      </c>
      <c r="V210" s="3">
        <f>'IECC Data-SI'!V210*Convert!$B$6/Convert!$B$5/$D210</f>
        <v>7.2758043283462488</v>
      </c>
      <c r="W210" s="3">
        <f>'IECC Data-SI'!W210*Convert!$B$6/Convert!$B$5/$D210</f>
        <v>511.12414618827216</v>
      </c>
      <c r="X210" s="3">
        <f>'IECC Data-SI'!X210*Convert!$B$7/Convert!$B$5/$D210</f>
        <v>444.12848107139644</v>
      </c>
      <c r="Y210" s="3">
        <f t="shared" si="8"/>
        <v>955.25262725966854</v>
      </c>
      <c r="Z210" s="3">
        <f>'IECC Data-SI'!Z210*Convert!$B$6/Convert!$B$5/$D210</f>
        <v>1466.7517285572776</v>
      </c>
      <c r="AA210" s="3">
        <f>'IECC Data-SI'!AA210*Convert!$B$7/Convert!$B$5/$D210</f>
        <v>876.21234591232167</v>
      </c>
      <c r="AB210" s="3">
        <f t="shared" si="9"/>
        <v>2342.9640744695994</v>
      </c>
    </row>
    <row r="211" spans="1:28" x14ac:dyDescent="0.25">
      <c r="A211" s="93">
        <f>'IECC Data-SI'!A211</f>
        <v>2009</v>
      </c>
      <c r="B211" s="93" t="str">
        <f>'IECC Data-SI'!B211</f>
        <v>Hospital</v>
      </c>
      <c r="C211" s="50" t="str">
        <f>'IECC Data-SI'!C211</f>
        <v>0A</v>
      </c>
      <c r="D211" s="93">
        <f>'IECC Data-SI'!D211</f>
        <v>22436.18</v>
      </c>
      <c r="E211" s="3">
        <f>'IECC Data-SI'!E211*Convert!$B$6/Convert!$B$5/$D211</f>
        <v>0</v>
      </c>
      <c r="F211" s="3">
        <f>'IECC Data-SI'!F211*Convert!$B$7/Convert!$B$5/$D211</f>
        <v>124.38690692146939</v>
      </c>
      <c r="G211" s="3">
        <f>'IECC Data-SI'!G211*Convert!$B$6/Convert!$B$5/$D211</f>
        <v>562.80832392640423</v>
      </c>
      <c r="H211" s="3">
        <f>'IECC Data-SI'!H211*Convert!$B$6/Convert!$B$5/$D211</f>
        <v>178.43600356408461</v>
      </c>
      <c r="I211" s="3">
        <f>'IECC Data-SI'!I211*Convert!$B$6/Convert!$B$5/$D211</f>
        <v>8.3340817524789585</v>
      </c>
      <c r="J211" s="3">
        <f>'IECC Data-SI'!J211*Convert!$B$6/Convert!$B$5/$D211</f>
        <v>278.68338128663413</v>
      </c>
      <c r="K211" s="3">
        <f>'IECC Data-SI'!K211*Convert!$B$7/Convert!$B$5/$D211</f>
        <v>37.470424505815558</v>
      </c>
      <c r="L211" s="3">
        <f>'IECC Data-SI'!L211*Convert!$B$6/Convert!$B$5/$D211</f>
        <v>106.42294994562849</v>
      </c>
      <c r="M211" s="3">
        <f>'IECC Data-SI'!M211*Convert!$B$6/Convert!$B$5/$D211</f>
        <v>223.62354774495674</v>
      </c>
      <c r="N211" s="3">
        <f>'IECC Data-SI'!N211*Convert!$B$6/Convert!$B$5/$D211</f>
        <v>90.241382321866823</v>
      </c>
      <c r="O211" s="3">
        <f>'IECC Data-SI'!O211*Convert!$B$6/Convert!$B$5/$D211</f>
        <v>3.0907464652083275E-2</v>
      </c>
      <c r="P211" s="3">
        <f>'IECC Data-SI'!P211*Convert!$B$6/Convert!$B$5/$D211</f>
        <v>90.210474857214749</v>
      </c>
      <c r="Q211" s="3">
        <f>'IECC Data-SI'!Q211*Convert!$B$6/Convert!$B$5/$D211</f>
        <v>112.78006438707482</v>
      </c>
      <c r="R211" s="3">
        <f>'IECC Data-SI'!R211*Convert!$B$6/Convert!$B$5/$D211</f>
        <v>0</v>
      </c>
      <c r="S211" s="3">
        <f>'IECC Data-SI'!S211*Convert!$B$6/Convert!$B$5/$D211</f>
        <v>0</v>
      </c>
      <c r="T211" s="3">
        <f>'IECC Data-SI'!T211*Convert!$B$6/Convert!$B$5/$D211</f>
        <v>1.0351435345351421</v>
      </c>
      <c r="U211" s="3">
        <f>'IECC Data-SI'!U211*Convert!$B$7/Convert!$B$5/$D211</f>
        <v>14.554034302333704</v>
      </c>
      <c r="V211" s="3">
        <f>'IECC Data-SI'!V211*Convert!$B$6/Convert!$B$5/$D211</f>
        <v>8.7344156724639497</v>
      </c>
      <c r="W211" s="3">
        <f>'IECC Data-SI'!W211*Convert!$B$6/Convert!$B$5/$D211</f>
        <v>989.42241091565052</v>
      </c>
      <c r="X211" s="3">
        <f>'IECC Data-SI'!X211*Convert!$B$7/Convert!$B$5/$D211</f>
        <v>124.38690692146939</v>
      </c>
      <c r="Y211" s="3">
        <f t="shared" si="8"/>
        <v>1113.8093178371198</v>
      </c>
      <c r="Z211" s="3">
        <f>'IECC Data-SI'!Z211*Convert!$B$6/Convert!$B$5/$D211</f>
        <v>515.40149474346038</v>
      </c>
      <c r="AA211" s="3">
        <f>'IECC Data-SI'!AA211*Convert!$B$7/Convert!$B$5/$D211</f>
        <v>714.16672089455506</v>
      </c>
      <c r="AB211" s="3">
        <f t="shared" si="9"/>
        <v>1229.5682156380153</v>
      </c>
    </row>
    <row r="212" spans="1:28" x14ac:dyDescent="0.25">
      <c r="A212" s="93">
        <f>'IECC Data-SI'!A212</f>
        <v>2009</v>
      </c>
      <c r="B212" s="93" t="str">
        <f>'IECC Data-SI'!B212</f>
        <v>Hospital</v>
      </c>
      <c r="C212" s="50" t="str">
        <f>'IECC Data-SI'!C212</f>
        <v>0B</v>
      </c>
      <c r="D212" s="93">
        <f>'IECC Data-SI'!D212</f>
        <v>22436.18</v>
      </c>
      <c r="E212" s="3">
        <f>'IECC Data-SI'!E212*Convert!$B$6/Convert!$B$5/$D212</f>
        <v>1.6597585536694153</v>
      </c>
      <c r="F212" s="3">
        <f>'IECC Data-SI'!F212*Convert!$B$7/Convert!$B$5/$D212</f>
        <v>115.28936050809206</v>
      </c>
      <c r="G212" s="3">
        <f>'IECC Data-SI'!G212*Convert!$B$6/Convert!$B$5/$D212</f>
        <v>349.90439326124147</v>
      </c>
      <c r="H212" s="3">
        <f>'IECC Data-SI'!H212*Convert!$B$6/Convert!$B$5/$D212</f>
        <v>178.43600356408461</v>
      </c>
      <c r="I212" s="3">
        <f>'IECC Data-SI'!I212*Convert!$B$6/Convert!$B$5/$D212</f>
        <v>8.3356501517737076</v>
      </c>
      <c r="J212" s="3">
        <f>'IECC Data-SI'!J212*Convert!$B$6/Convert!$B$5/$D212</f>
        <v>278.68338128663413</v>
      </c>
      <c r="K212" s="3">
        <f>'IECC Data-SI'!K212*Convert!$B$7/Convert!$B$5/$D212</f>
        <v>37.470424505815558</v>
      </c>
      <c r="L212" s="3">
        <f>'IECC Data-SI'!L212*Convert!$B$6/Convert!$B$5/$D212</f>
        <v>106.42294994562849</v>
      </c>
      <c r="M212" s="3">
        <f>'IECC Data-SI'!M212*Convert!$B$6/Convert!$B$5/$D212</f>
        <v>193.35226505680654</v>
      </c>
      <c r="N212" s="3">
        <f>'IECC Data-SI'!N212*Convert!$B$6/Convert!$B$5/$D212</f>
        <v>80.487115007991548</v>
      </c>
      <c r="O212" s="3">
        <f>'IECC Data-SI'!O212*Convert!$B$6/Convert!$B$5/$D212</f>
        <v>3.0907464652083275E-2</v>
      </c>
      <c r="P212" s="3">
        <f>'IECC Data-SI'!P212*Convert!$B$6/Convert!$B$5/$D212</f>
        <v>80.456207543339474</v>
      </c>
      <c r="Q212" s="3">
        <f>'IECC Data-SI'!Q212*Convert!$B$6/Convert!$B$5/$D212</f>
        <v>77.48519875783964</v>
      </c>
      <c r="R212" s="3">
        <f>'IECC Data-SI'!R212*Convert!$B$6/Convert!$B$5/$D212</f>
        <v>1.0927822086172125</v>
      </c>
      <c r="S212" s="3">
        <f>'IECC Data-SI'!S212*Convert!$B$6/Convert!$B$5/$D212</f>
        <v>0</v>
      </c>
      <c r="T212" s="3">
        <f>'IECC Data-SI'!T212*Convert!$B$6/Convert!$B$5/$D212</f>
        <v>1.0351435345351421</v>
      </c>
      <c r="U212" s="3">
        <f>'IECC Data-SI'!U212*Convert!$B$7/Convert!$B$5/$D212</f>
        <v>14.530950554961773</v>
      </c>
      <c r="V212" s="3">
        <f>'IECC Data-SI'!V212*Convert!$B$6/Convert!$B$5/$D212</f>
        <v>8.687755793445131</v>
      </c>
      <c r="W212" s="3">
        <f>'IECC Data-SI'!W212*Convert!$B$6/Convert!$B$5/$D212</f>
        <v>703.9506053815137</v>
      </c>
      <c r="X212" s="3">
        <f>'IECC Data-SI'!X212*Convert!$B$7/Convert!$B$5/$D212</f>
        <v>115.28936050809206</v>
      </c>
      <c r="Y212" s="3">
        <f t="shared" si="8"/>
        <v>819.23996588960574</v>
      </c>
      <c r="Z212" s="3">
        <f>'IECC Data-SI'!Z212*Convert!$B$6/Convert!$B$5/$D212</f>
        <v>488.75439072565428</v>
      </c>
      <c r="AA212" s="3">
        <f>'IECC Data-SI'!AA212*Convert!$B$7/Convert!$B$5/$D212</f>
        <v>607.31943574074455</v>
      </c>
      <c r="AB212" s="3">
        <f t="shared" si="9"/>
        <v>1096.0738264663987</v>
      </c>
    </row>
    <row r="213" spans="1:28" x14ac:dyDescent="0.25">
      <c r="A213" s="93">
        <f>'IECC Data-SI'!A213</f>
        <v>2009</v>
      </c>
      <c r="B213" s="93" t="str">
        <f>'IECC Data-SI'!B213</f>
        <v>Hospital</v>
      </c>
      <c r="C213" s="50" t="str">
        <f>'IECC Data-SI'!C213</f>
        <v>1A</v>
      </c>
      <c r="D213" s="93">
        <f>'IECC Data-SI'!D213</f>
        <v>22436.18</v>
      </c>
      <c r="E213" s="3">
        <f>'IECC Data-SI'!E213*Convert!$B$6/Convert!$B$5/$D213</f>
        <v>0</v>
      </c>
      <c r="F213" s="3">
        <f>'IECC Data-SI'!F213*Convert!$B$7/Convert!$B$5/$D213</f>
        <v>156.08948136447469</v>
      </c>
      <c r="G213" s="3">
        <f>'IECC Data-SI'!G213*Convert!$B$6/Convert!$B$5/$D213</f>
        <v>394.98881518848378</v>
      </c>
      <c r="H213" s="3">
        <f>'IECC Data-SI'!H213*Convert!$B$6/Convert!$B$5/$D213</f>
        <v>178.43600356408461</v>
      </c>
      <c r="I213" s="3">
        <f>'IECC Data-SI'!I213*Convert!$B$6/Convert!$B$5/$D213</f>
        <v>8.336434351421083</v>
      </c>
      <c r="J213" s="3">
        <f>'IECC Data-SI'!J213*Convert!$B$6/Convert!$B$5/$D213</f>
        <v>278.68338128663413</v>
      </c>
      <c r="K213" s="3">
        <f>'IECC Data-SI'!K213*Convert!$B$7/Convert!$B$5/$D213</f>
        <v>37.470424505815558</v>
      </c>
      <c r="L213" s="3">
        <f>'IECC Data-SI'!L213*Convert!$B$6/Convert!$B$5/$D213</f>
        <v>106.42294994562849</v>
      </c>
      <c r="M213" s="3">
        <f>'IECC Data-SI'!M213*Convert!$B$6/Convert!$B$5/$D213</f>
        <v>225.21586512895192</v>
      </c>
      <c r="N213" s="3">
        <f>'IECC Data-SI'!N213*Convert!$B$6/Convert!$B$5/$D213</f>
        <v>83.785850824674938</v>
      </c>
      <c r="O213" s="3">
        <f>'IECC Data-SI'!O213*Convert!$B$6/Convert!$B$5/$D213</f>
        <v>3.0907464652083275E-2</v>
      </c>
      <c r="P213" s="3">
        <f>'IECC Data-SI'!P213*Convert!$B$6/Convert!$B$5/$D213</f>
        <v>83.75494336002285</v>
      </c>
      <c r="Q213" s="3">
        <f>'IECC Data-SI'!Q213*Convert!$B$6/Convert!$B$5/$D213</f>
        <v>92.325784984589873</v>
      </c>
      <c r="R213" s="3">
        <f>'IECC Data-SI'!R213*Convert!$B$6/Convert!$B$5/$D213</f>
        <v>0</v>
      </c>
      <c r="S213" s="3">
        <f>'IECC Data-SI'!S213*Convert!$B$6/Convert!$B$5/$D213</f>
        <v>0</v>
      </c>
      <c r="T213" s="3">
        <f>'IECC Data-SI'!T213*Convert!$B$6/Convert!$B$5/$D213</f>
        <v>1.0351435345351421</v>
      </c>
      <c r="U213" s="3">
        <f>'IECC Data-SI'!U213*Convert!$B$7/Convert!$B$5/$D213</f>
        <v>14.868617464193004</v>
      </c>
      <c r="V213" s="3">
        <f>'IECC Data-SI'!V213*Convert!$B$6/Convert!$B$5/$D213</f>
        <v>8.5591470512756125</v>
      </c>
      <c r="W213" s="3">
        <f>'IECC Data-SI'!W213*Convert!$B$6/Convert!$B$5/$D213</f>
        <v>796.28540866204844</v>
      </c>
      <c r="X213" s="3">
        <f>'IECC Data-SI'!X213*Convert!$B$7/Convert!$B$5/$D213</f>
        <v>156.08948136447469</v>
      </c>
      <c r="Y213" s="3">
        <f t="shared" si="8"/>
        <v>952.37489002652319</v>
      </c>
      <c r="Z213" s="3">
        <f>'IECC Data-SI'!Z213*Convert!$B$6/Convert!$B$5/$D213</f>
        <v>608.94200498183432</v>
      </c>
      <c r="AA213" s="3">
        <f>'IECC Data-SI'!AA213*Convert!$B$7/Convert!$B$5/$D213</f>
        <v>680.01794026929326</v>
      </c>
      <c r="AB213" s="3">
        <f t="shared" si="9"/>
        <v>1288.9599452511275</v>
      </c>
    </row>
    <row r="214" spans="1:28" x14ac:dyDescent="0.25">
      <c r="A214" s="93">
        <f>'IECC Data-SI'!A214</f>
        <v>2009</v>
      </c>
      <c r="B214" s="93" t="str">
        <f>'IECC Data-SI'!B214</f>
        <v>Hospital</v>
      </c>
      <c r="C214" s="50" t="str">
        <f>'IECC Data-SI'!C214</f>
        <v>1B</v>
      </c>
      <c r="D214" s="93">
        <f>'IECC Data-SI'!D214</f>
        <v>22436.18</v>
      </c>
      <c r="E214" s="3">
        <f>'IECC Data-SI'!E214*Convert!$B$6/Convert!$B$5/$D214</f>
        <v>6.0708815701543966</v>
      </c>
      <c r="F214" s="3">
        <f>'IECC Data-SI'!F214*Convert!$B$7/Convert!$B$5/$D214</f>
        <v>118.15416092321519</v>
      </c>
      <c r="G214" s="3">
        <f>'IECC Data-SI'!G214*Convert!$B$6/Convert!$B$5/$D214</f>
        <v>293.63767646225375</v>
      </c>
      <c r="H214" s="3">
        <f>'IECC Data-SI'!H214*Convert!$B$6/Convert!$B$5/$D214</f>
        <v>178.43600356408461</v>
      </c>
      <c r="I214" s="3">
        <f>'IECC Data-SI'!I214*Convert!$B$6/Convert!$B$5/$D214</f>
        <v>8.3262397560052062</v>
      </c>
      <c r="J214" s="3">
        <f>'IECC Data-SI'!J214*Convert!$B$6/Convert!$B$5/$D214</f>
        <v>278.68338128663413</v>
      </c>
      <c r="K214" s="3">
        <f>'IECC Data-SI'!K214*Convert!$B$7/Convert!$B$5/$D214</f>
        <v>37.470424505815558</v>
      </c>
      <c r="L214" s="3">
        <f>'IECC Data-SI'!L214*Convert!$B$6/Convert!$B$5/$D214</f>
        <v>106.42294994562849</v>
      </c>
      <c r="M214" s="3">
        <f>'IECC Data-SI'!M214*Convert!$B$6/Convert!$B$5/$D214</f>
        <v>196.98232522450593</v>
      </c>
      <c r="N214" s="3">
        <f>'IECC Data-SI'!N214*Convert!$B$6/Convert!$B$5/$D214</f>
        <v>69.435781477357835</v>
      </c>
      <c r="O214" s="3">
        <f>'IECC Data-SI'!O214*Convert!$B$6/Convert!$B$5/$D214</f>
        <v>3.0907464652083275E-2</v>
      </c>
      <c r="P214" s="3">
        <f>'IECC Data-SI'!P214*Convert!$B$6/Convert!$B$5/$D214</f>
        <v>69.404874012705761</v>
      </c>
      <c r="Q214" s="3">
        <f>'IECC Data-SI'!Q214*Convert!$B$6/Convert!$B$5/$D214</f>
        <v>57.377927699318185</v>
      </c>
      <c r="R214" s="3">
        <f>'IECC Data-SI'!R214*Convert!$B$6/Convert!$B$5/$D214</f>
        <v>3.0615154233524202</v>
      </c>
      <c r="S214" s="3">
        <f>'IECC Data-SI'!S214*Convert!$B$6/Convert!$B$5/$D214</f>
        <v>0</v>
      </c>
      <c r="T214" s="3">
        <f>'IECC Data-SI'!T214*Convert!$B$6/Convert!$B$5/$D214</f>
        <v>1.0351435345351421</v>
      </c>
      <c r="U214" s="3">
        <f>'IECC Data-SI'!U214*Convert!$B$7/Convert!$B$5/$D214</f>
        <v>14.888882847060222</v>
      </c>
      <c r="V214" s="3">
        <f>'IECC Data-SI'!V214*Convert!$B$6/Convert!$B$5/$D214</f>
        <v>8.4893532826592288</v>
      </c>
      <c r="W214" s="3">
        <f>'IECC Data-SI'!W214*Convert!$B$6/Convert!$B$5/$D214</f>
        <v>626.53520039229034</v>
      </c>
      <c r="X214" s="3">
        <f>'IECC Data-SI'!X214*Convert!$B$7/Convert!$B$5/$D214</f>
        <v>118.15416092321519</v>
      </c>
      <c r="Y214" s="3">
        <f t="shared" si="8"/>
        <v>744.68936131550549</v>
      </c>
      <c r="Z214" s="3">
        <f>'IECC Data-SI'!Z214*Convert!$B$6/Convert!$B$5/$D214</f>
        <v>498.16988379186358</v>
      </c>
      <c r="AA214" s="3">
        <f>'IECC Data-SI'!AA214*Convert!$B$7/Convert!$B$5/$D214</f>
        <v>583.97331205421096</v>
      </c>
      <c r="AB214" s="3">
        <f t="shared" si="9"/>
        <v>1082.1431958460746</v>
      </c>
    </row>
    <row r="215" spans="1:28" x14ac:dyDescent="0.25">
      <c r="A215" s="93">
        <f>'IECC Data-SI'!A215</f>
        <v>2009</v>
      </c>
      <c r="B215" s="93" t="str">
        <f>'IECC Data-SI'!B215</f>
        <v>Hospital</v>
      </c>
      <c r="C215" s="50" t="str">
        <f>'IECC Data-SI'!C215</f>
        <v>2A</v>
      </c>
      <c r="D215" s="93">
        <f>'IECC Data-SI'!D215</f>
        <v>22436.18</v>
      </c>
      <c r="E215" s="3">
        <f>'IECC Data-SI'!E215*Convert!$B$6/Convert!$B$5/$D215</f>
        <v>10.756474463220664</v>
      </c>
      <c r="F215" s="3">
        <f>'IECC Data-SI'!F215*Convert!$B$7/Convert!$B$5/$D215</f>
        <v>192.31177301820344</v>
      </c>
      <c r="G215" s="3">
        <f>'IECC Data-SI'!G215*Convert!$B$6/Convert!$B$5/$D215</f>
        <v>346.43862291966707</v>
      </c>
      <c r="H215" s="3">
        <f>'IECC Data-SI'!H215*Convert!$B$6/Convert!$B$5/$D215</f>
        <v>178.43600356408461</v>
      </c>
      <c r="I215" s="3">
        <f>'IECC Data-SI'!I215*Convert!$B$6/Convert!$B$5/$D215</f>
        <v>8.3231029574157063</v>
      </c>
      <c r="J215" s="3">
        <f>'IECC Data-SI'!J215*Convert!$B$6/Convert!$B$5/$D215</f>
        <v>278.68338128663413</v>
      </c>
      <c r="K215" s="3">
        <f>'IECC Data-SI'!K215*Convert!$B$7/Convert!$B$5/$D215</f>
        <v>37.470424505815558</v>
      </c>
      <c r="L215" s="3">
        <f>'IECC Data-SI'!L215*Convert!$B$6/Convert!$B$5/$D215</f>
        <v>106.42294994562849</v>
      </c>
      <c r="M215" s="3">
        <f>'IECC Data-SI'!M215*Convert!$B$6/Convert!$B$5/$D215</f>
        <v>251.40029135480677</v>
      </c>
      <c r="N215" s="3">
        <f>'IECC Data-SI'!N215*Convert!$B$6/Convert!$B$5/$D215</f>
        <v>71.049664351655807</v>
      </c>
      <c r="O215" s="3">
        <f>'IECC Data-SI'!O215*Convert!$B$6/Convert!$B$5/$D215</f>
        <v>3.0907464652083275E-2</v>
      </c>
      <c r="P215" s="3">
        <f>'IECC Data-SI'!P215*Convert!$B$6/Convert!$B$5/$D215</f>
        <v>71.018756887003732</v>
      </c>
      <c r="Q215" s="3">
        <f>'IECC Data-SI'!Q215*Convert!$B$6/Convert!$B$5/$D215</f>
        <v>76.099517980927814</v>
      </c>
      <c r="R215" s="3">
        <f>'IECC Data-SI'!R215*Convert!$B$6/Convert!$B$5/$D215</f>
        <v>12.730304975663811</v>
      </c>
      <c r="S215" s="3">
        <f>'IECC Data-SI'!S215*Convert!$B$6/Convert!$B$5/$D215</f>
        <v>15.048007033480941</v>
      </c>
      <c r="T215" s="3">
        <f>'IECC Data-SI'!T215*Convert!$B$6/Convert!$B$5/$D215</f>
        <v>1.0351435345351421</v>
      </c>
      <c r="U215" s="3">
        <f>'IECC Data-SI'!U215*Convert!$B$7/Convert!$B$5/$D215</f>
        <v>15.263591118353382</v>
      </c>
      <c r="V215" s="3">
        <f>'IECC Data-SI'!V215*Convert!$B$6/Convert!$B$5/$D215</f>
        <v>8.3376106508921435</v>
      </c>
      <c r="W215" s="3">
        <f>'IECC Data-SI'!W215*Convert!$B$6/Convert!$B$5/$D215</f>
        <v>783.49197561477092</v>
      </c>
      <c r="X215" s="3">
        <f>'IECC Data-SI'!X215*Convert!$B$7/Convert!$B$5/$D215</f>
        <v>192.31177301820344</v>
      </c>
      <c r="Y215" s="3">
        <f t="shared" si="8"/>
        <v>975.80374863297436</v>
      </c>
      <c r="Z215" s="3">
        <f>'IECC Data-SI'!Z215*Convert!$B$6/Convert!$B$5/$D215</f>
        <v>715.9225208767466</v>
      </c>
      <c r="AA215" s="3">
        <f>'IECC Data-SI'!AA215*Convert!$B$7/Convert!$B$5/$D215</f>
        <v>712.17561347589276</v>
      </c>
      <c r="AB215" s="3">
        <f t="shared" si="9"/>
        <v>1428.0981343526394</v>
      </c>
    </row>
    <row r="216" spans="1:28" x14ac:dyDescent="0.25">
      <c r="A216" s="93">
        <f>'IECC Data-SI'!A216</f>
        <v>2009</v>
      </c>
      <c r="B216" s="93" t="str">
        <f>'IECC Data-SI'!B216</f>
        <v>Hospital</v>
      </c>
      <c r="C216" s="50" t="str">
        <f>'IECC Data-SI'!C216</f>
        <v>2B</v>
      </c>
      <c r="D216" s="93">
        <f>'IECC Data-SI'!D216</f>
        <v>22436.18</v>
      </c>
      <c r="E216" s="3">
        <f>'IECC Data-SI'!E216*Convert!$B$6/Convert!$B$5/$D216</f>
        <v>49.283026839288652</v>
      </c>
      <c r="F216" s="3">
        <f>'IECC Data-SI'!F216*Convert!$B$7/Convert!$B$5/$D216</f>
        <v>165.66400241831624</v>
      </c>
      <c r="G216" s="3">
        <f>'IECC Data-SI'!G216*Convert!$B$6/Convert!$B$5/$D216</f>
        <v>203.58058105752008</v>
      </c>
      <c r="H216" s="3">
        <f>'IECC Data-SI'!H216*Convert!$B$6/Convert!$B$5/$D216</f>
        <v>178.43600356408461</v>
      </c>
      <c r="I216" s="3">
        <f>'IECC Data-SI'!I216*Convert!$B$6/Convert!$B$5/$D216</f>
        <v>8.3293765545947061</v>
      </c>
      <c r="J216" s="3">
        <f>'IECC Data-SI'!J216*Convert!$B$6/Convert!$B$5/$D216</f>
        <v>278.68338128663413</v>
      </c>
      <c r="K216" s="3">
        <f>'IECC Data-SI'!K216*Convert!$B$7/Convert!$B$5/$D216</f>
        <v>37.470424505815558</v>
      </c>
      <c r="L216" s="3">
        <f>'IECC Data-SI'!L216*Convert!$B$6/Convert!$B$5/$D216</f>
        <v>106.42294994562849</v>
      </c>
      <c r="M216" s="3">
        <f>'IECC Data-SI'!M216*Convert!$B$6/Convert!$B$5/$D216</f>
        <v>231.96076629602521</v>
      </c>
      <c r="N216" s="3">
        <f>'IECC Data-SI'!N216*Convert!$B$6/Convert!$B$5/$D216</f>
        <v>55.833838593636614</v>
      </c>
      <c r="O216" s="3">
        <f>'IECC Data-SI'!O216*Convert!$B$6/Convert!$B$5/$D216</f>
        <v>3.0907464652083275E-2</v>
      </c>
      <c r="P216" s="3">
        <f>'IECC Data-SI'!P216*Convert!$B$6/Convert!$B$5/$D216</f>
        <v>55.802931128984525</v>
      </c>
      <c r="Q216" s="3">
        <f>'IECC Data-SI'!Q216*Convert!$B$6/Convert!$B$5/$D216</f>
        <v>32.747393074737118</v>
      </c>
      <c r="R216" s="3">
        <f>'IECC Data-SI'!R216*Convert!$B$6/Convert!$B$5/$D216</f>
        <v>106.23591832972951</v>
      </c>
      <c r="S216" s="3">
        <f>'IECC Data-SI'!S216*Convert!$B$6/Convert!$B$5/$D216</f>
        <v>0</v>
      </c>
      <c r="T216" s="3">
        <f>'IECC Data-SI'!T216*Convert!$B$6/Convert!$B$5/$D216</f>
        <v>1.0351435345351421</v>
      </c>
      <c r="U216" s="3">
        <f>'IECC Data-SI'!U216*Convert!$B$7/Convert!$B$5/$D216</f>
        <v>15.325058306122822</v>
      </c>
      <c r="V216" s="3">
        <f>'IECC Data-SI'!V216*Convert!$B$6/Convert!$B$5/$D216</f>
        <v>8.1427370385194315</v>
      </c>
      <c r="W216" s="3">
        <f>'IECC Data-SI'!W216*Convert!$B$6/Convert!$B$5/$D216</f>
        <v>679.610616726285</v>
      </c>
      <c r="X216" s="3">
        <f>'IECC Data-SI'!X216*Convert!$B$7/Convert!$B$5/$D216</f>
        <v>165.66400241831624</v>
      </c>
      <c r="Y216" s="3">
        <f t="shared" si="8"/>
        <v>845.27461914460127</v>
      </c>
      <c r="Z216" s="3">
        <f>'IECC Data-SI'!Z216*Convert!$B$6/Convert!$B$5/$D216</f>
        <v>638.24872210371313</v>
      </c>
      <c r="AA216" s="3">
        <f>'IECC Data-SI'!AA216*Convert!$B$7/Convert!$B$5/$D216</f>
        <v>649.96840371221833</v>
      </c>
      <c r="AB216" s="3">
        <f t="shared" si="9"/>
        <v>1288.2171258159315</v>
      </c>
    </row>
    <row r="217" spans="1:28" x14ac:dyDescent="0.25">
      <c r="A217" s="93">
        <f>'IECC Data-SI'!A217</f>
        <v>2009</v>
      </c>
      <c r="B217" s="93" t="str">
        <f>'IECC Data-SI'!B217</f>
        <v>Hospital</v>
      </c>
      <c r="C217" s="50" t="str">
        <f>'IECC Data-SI'!C217</f>
        <v>3A</v>
      </c>
      <c r="D217" s="93">
        <f>'IECC Data-SI'!D217</f>
        <v>22436.18</v>
      </c>
      <c r="E217" s="3">
        <f>'IECC Data-SI'!E217*Convert!$B$6/Convert!$B$5/$D217</f>
        <v>27.610885384430162</v>
      </c>
      <c r="F217" s="3">
        <f>'IECC Data-SI'!F217*Convert!$B$7/Convert!$B$5/$D217</f>
        <v>216.84268345938472</v>
      </c>
      <c r="G217" s="3">
        <f>'IECC Data-SI'!G217*Convert!$B$6/Convert!$B$5/$D217</f>
        <v>217.3064274855266</v>
      </c>
      <c r="H217" s="3">
        <f>'IECC Data-SI'!H217*Convert!$B$6/Convert!$B$5/$D217</f>
        <v>178.43600356408461</v>
      </c>
      <c r="I217" s="3">
        <f>'IECC Data-SI'!I217*Convert!$B$6/Convert!$B$5/$D217</f>
        <v>8.3278081552999552</v>
      </c>
      <c r="J217" s="3">
        <f>'IECC Data-SI'!J217*Convert!$B$6/Convert!$B$5/$D217</f>
        <v>278.68338128663413</v>
      </c>
      <c r="K217" s="3">
        <f>'IECC Data-SI'!K217*Convert!$B$7/Convert!$B$5/$D217</f>
        <v>37.470424505815558</v>
      </c>
      <c r="L217" s="3">
        <f>'IECC Data-SI'!L217*Convert!$B$6/Convert!$B$5/$D217</f>
        <v>106.42294994562849</v>
      </c>
      <c r="M217" s="3">
        <f>'IECC Data-SI'!M217*Convert!$B$6/Convert!$B$5/$D217</f>
        <v>254.73196355667994</v>
      </c>
      <c r="N217" s="3">
        <f>'IECC Data-SI'!N217*Convert!$B$6/Convert!$B$5/$D217</f>
        <v>68.210469528334244</v>
      </c>
      <c r="O217" s="3">
        <f>'IECC Data-SI'!O217*Convert!$B$6/Convert!$B$5/$D217</f>
        <v>3.0907464652083275E-2</v>
      </c>
      <c r="P217" s="3">
        <f>'IECC Data-SI'!P217*Convert!$B$6/Convert!$B$5/$D217</f>
        <v>68.179562063682155</v>
      </c>
      <c r="Q217" s="3">
        <f>'IECC Data-SI'!Q217*Convert!$B$6/Convert!$B$5/$D217</f>
        <v>43.871265072753033</v>
      </c>
      <c r="R217" s="3">
        <f>'IECC Data-SI'!R217*Convert!$B$6/Convert!$B$5/$D217</f>
        <v>49.008949062531038</v>
      </c>
      <c r="S217" s="3">
        <f>'IECC Data-SI'!S217*Convert!$B$6/Convert!$B$5/$D217</f>
        <v>15.100940509678761</v>
      </c>
      <c r="T217" s="3">
        <f>'IECC Data-SI'!T217*Convert!$B$6/Convert!$B$5/$D217</f>
        <v>1.0351435345351421</v>
      </c>
      <c r="U217" s="3">
        <f>'IECC Data-SI'!U217*Convert!$B$7/Convert!$B$5/$D217</f>
        <v>16.142384012489352</v>
      </c>
      <c r="V217" s="3">
        <f>'IECC Data-SI'!V217*Convert!$B$6/Convert!$B$5/$D217</f>
        <v>7.9764867132759081</v>
      </c>
      <c r="W217" s="3">
        <f>'IECC Data-SI'!W217*Convert!$B$6/Convert!$B$5/$D217</f>
        <v>675.80999313528173</v>
      </c>
      <c r="X217" s="3">
        <f>'IECC Data-SI'!X217*Convert!$B$7/Convert!$B$5/$D217</f>
        <v>216.84268345938472</v>
      </c>
      <c r="Y217" s="3">
        <f t="shared" si="8"/>
        <v>892.65267659466645</v>
      </c>
      <c r="Z217" s="3">
        <f>'IECC Data-SI'!Z217*Convert!$B$6/Convert!$B$5/$D217</f>
        <v>790.15917259533489</v>
      </c>
      <c r="AA217" s="3">
        <f>'IECC Data-SI'!AA217*Convert!$B$7/Convert!$B$5/$D217</f>
        <v>700.60582456054874</v>
      </c>
      <c r="AB217" s="3">
        <f t="shared" si="9"/>
        <v>1490.7649971558835</v>
      </c>
    </row>
    <row r="218" spans="1:28" x14ac:dyDescent="0.25">
      <c r="A218" s="93">
        <f>'IECC Data-SI'!A218</f>
        <v>2009</v>
      </c>
      <c r="B218" s="93" t="str">
        <f>'IECC Data-SI'!B218</f>
        <v>Hospital</v>
      </c>
      <c r="C218" s="50" t="str">
        <f>'IECC Data-SI'!C218</f>
        <v>3B</v>
      </c>
      <c r="D218" s="93">
        <f>'IECC Data-SI'!D218</f>
        <v>22436.18</v>
      </c>
      <c r="E218" s="3">
        <f>'IECC Data-SI'!E218*Convert!$B$6/Convert!$B$5/$D218</f>
        <v>44.956205284896484</v>
      </c>
      <c r="F218" s="3">
        <f>'IECC Data-SI'!F218*Convert!$B$7/Convert!$B$5/$D218</f>
        <v>182.64625905320977</v>
      </c>
      <c r="G218" s="3">
        <f>'IECC Data-SI'!G218*Convert!$B$6/Convert!$B$5/$D218</f>
        <v>176.33552480859041</v>
      </c>
      <c r="H218" s="3">
        <f>'IECC Data-SI'!H218*Convert!$B$6/Convert!$B$5/$D218</f>
        <v>178.43600356408461</v>
      </c>
      <c r="I218" s="3">
        <f>'IECC Data-SI'!I218*Convert!$B$6/Convert!$B$5/$D218</f>
        <v>8.3274160554762684</v>
      </c>
      <c r="J218" s="3">
        <f>'IECC Data-SI'!J218*Convert!$B$6/Convert!$B$5/$D218</f>
        <v>278.68338128663413</v>
      </c>
      <c r="K218" s="3">
        <f>'IECC Data-SI'!K218*Convert!$B$7/Convert!$B$5/$D218</f>
        <v>37.470424505815558</v>
      </c>
      <c r="L218" s="3">
        <f>'IECC Data-SI'!L218*Convert!$B$6/Convert!$B$5/$D218</f>
        <v>106.42294994562849</v>
      </c>
      <c r="M218" s="3">
        <f>'IECC Data-SI'!M218*Convert!$B$6/Convert!$B$5/$D218</f>
        <v>235.51475909792919</v>
      </c>
      <c r="N218" s="3">
        <f>'IECC Data-SI'!N218*Convert!$B$6/Convert!$B$5/$D218</f>
        <v>51.679148861843288</v>
      </c>
      <c r="O218" s="3">
        <f>'IECC Data-SI'!O218*Convert!$B$6/Convert!$B$5/$D218</f>
        <v>3.0907464652083275E-2</v>
      </c>
      <c r="P218" s="3">
        <f>'IECC Data-SI'!P218*Convert!$B$6/Convert!$B$5/$D218</f>
        <v>51.648241397191214</v>
      </c>
      <c r="Q218" s="3">
        <f>'IECC Data-SI'!Q218*Convert!$B$6/Convert!$B$5/$D218</f>
        <v>27.491687038029148</v>
      </c>
      <c r="R218" s="3">
        <f>'IECC Data-SI'!R218*Convert!$B$6/Convert!$B$5/$D218</f>
        <v>104.00761503171316</v>
      </c>
      <c r="S218" s="3">
        <f>'IECC Data-SI'!S218*Convert!$B$6/Convert!$B$5/$D218</f>
        <v>0</v>
      </c>
      <c r="T218" s="3">
        <f>'IECC Data-SI'!T218*Convert!$B$6/Convert!$B$5/$D218</f>
        <v>1.0351435345351421</v>
      </c>
      <c r="U218" s="3">
        <f>'IECC Data-SI'!U218*Convert!$B$7/Convert!$B$5/$D218</f>
        <v>15.899199418082759</v>
      </c>
      <c r="V218" s="3">
        <f>'IECC Data-SI'!V218*Convert!$B$6/Convert!$B$5/$D218</f>
        <v>7.9596264208573428</v>
      </c>
      <c r="W218" s="3">
        <f>'IECC Data-SI'!W218*Convert!$B$6/Convert!$B$5/$D218</f>
        <v>639.95403265834955</v>
      </c>
      <c r="X218" s="3">
        <f>'IECC Data-SI'!X218*Convert!$B$7/Convert!$B$5/$D218</f>
        <v>182.64625905320977</v>
      </c>
      <c r="Y218" s="3">
        <f t="shared" si="8"/>
        <v>822.60029171155929</v>
      </c>
      <c r="Z218" s="3">
        <f>'IECC Data-SI'!Z218*Convert!$B$6/Convert!$B$5/$D218</f>
        <v>689.54126053940058</v>
      </c>
      <c r="AA218" s="3">
        <f>'IECC Data-SI'!AA218*Convert!$B$7/Convert!$B$5/$D218</f>
        <v>653.8879434912717</v>
      </c>
      <c r="AB218" s="3">
        <f t="shared" si="9"/>
        <v>1343.4292040306723</v>
      </c>
    </row>
    <row r="219" spans="1:28" x14ac:dyDescent="0.25">
      <c r="A219" s="93">
        <f>'IECC Data-SI'!A219</f>
        <v>2009</v>
      </c>
      <c r="B219" s="93" t="str">
        <f>'IECC Data-SI'!B219</f>
        <v>Hospital</v>
      </c>
      <c r="C219" s="50" t="str">
        <f>'IECC Data-SI'!C219</f>
        <v>3C</v>
      </c>
      <c r="D219" s="93">
        <f>'IECC Data-SI'!D219</f>
        <v>22436.18</v>
      </c>
      <c r="E219" s="3">
        <f>'IECC Data-SI'!E219*Convert!$B$6/Convert!$B$5/$D219</f>
        <v>13.778779904204329</v>
      </c>
      <c r="F219" s="3">
        <f>'IECC Data-SI'!F219*Convert!$B$7/Convert!$B$5/$D219</f>
        <v>193.96722664513794</v>
      </c>
      <c r="G219" s="3">
        <f>'IECC Data-SI'!G219*Convert!$B$6/Convert!$B$5/$D219</f>
        <v>146.8766729551208</v>
      </c>
      <c r="H219" s="3">
        <f>'IECC Data-SI'!H219*Convert!$B$6/Convert!$B$5/$D219</f>
        <v>178.43600356408461</v>
      </c>
      <c r="I219" s="3">
        <f>'IECC Data-SI'!I219*Convert!$B$6/Convert!$B$5/$D219</f>
        <v>8.3262397560052062</v>
      </c>
      <c r="J219" s="3">
        <f>'IECC Data-SI'!J219*Convert!$B$6/Convert!$B$5/$D219</f>
        <v>278.68338128663413</v>
      </c>
      <c r="K219" s="3">
        <f>'IECC Data-SI'!K219*Convert!$B$7/Convert!$B$5/$D219</f>
        <v>37.470424505815558</v>
      </c>
      <c r="L219" s="3">
        <f>'IECC Data-SI'!L219*Convert!$B$6/Convert!$B$5/$D219</f>
        <v>106.42294994562849</v>
      </c>
      <c r="M219" s="3">
        <f>'IECC Data-SI'!M219*Convert!$B$6/Convert!$B$5/$D219</f>
        <v>250.14870871759609</v>
      </c>
      <c r="N219" s="3">
        <f>'IECC Data-SI'!N219*Convert!$B$6/Convert!$B$5/$D219</f>
        <v>46.810837450938614</v>
      </c>
      <c r="O219" s="3">
        <f>'IECC Data-SI'!O219*Convert!$B$6/Convert!$B$5/$D219</f>
        <v>3.0907464652083275E-2</v>
      </c>
      <c r="P219" s="3">
        <f>'IECC Data-SI'!P219*Convert!$B$6/Convert!$B$5/$D219</f>
        <v>46.77992998628654</v>
      </c>
      <c r="Q219" s="3">
        <f>'IECC Data-SI'!Q219*Convert!$B$6/Convert!$B$5/$D219</f>
        <v>24.072968675297371</v>
      </c>
      <c r="R219" s="3">
        <f>'IECC Data-SI'!R219*Convert!$B$6/Convert!$B$5/$D219</f>
        <v>20.602885235662519</v>
      </c>
      <c r="S219" s="3">
        <f>'IECC Data-SI'!S219*Convert!$B$6/Convert!$B$5/$D219</f>
        <v>0</v>
      </c>
      <c r="T219" s="3">
        <f>'IECC Data-SI'!T219*Convert!$B$6/Convert!$B$5/$D219</f>
        <v>1.0351435345351421</v>
      </c>
      <c r="U219" s="3">
        <f>'IECC Data-SI'!U219*Convert!$B$7/Convert!$B$5/$D219</f>
        <v>16.182243739055995</v>
      </c>
      <c r="V219" s="3">
        <f>'IECC Data-SI'!V219*Convert!$B$6/Convert!$B$5/$D219</f>
        <v>7.9055166451884604</v>
      </c>
      <c r="W219" s="3">
        <f>'IECC Data-SI'!W219*Convert!$B$6/Convert!$B$5/$D219</f>
        <v>502.25994547416769</v>
      </c>
      <c r="X219" s="3">
        <f>'IECC Data-SI'!X219*Convert!$B$7/Convert!$B$5/$D219</f>
        <v>193.96722664513794</v>
      </c>
      <c r="Y219" s="3">
        <f t="shared" si="8"/>
        <v>696.22717211930558</v>
      </c>
      <c r="Z219" s="3">
        <f>'IECC Data-SI'!Z219*Convert!$B$6/Convert!$B$5/$D219</f>
        <v>723.44299549507377</v>
      </c>
      <c r="AA219" s="3">
        <f>'IECC Data-SI'!AA219*Convert!$B$7/Convert!$B$5/$D219</f>
        <v>618.34299877350884</v>
      </c>
      <c r="AB219" s="3">
        <f t="shared" si="9"/>
        <v>1341.7859942685827</v>
      </c>
    </row>
    <row r="220" spans="1:28" x14ac:dyDescent="0.25">
      <c r="A220" s="93">
        <f>'IECC Data-SI'!A220</f>
        <v>2009</v>
      </c>
      <c r="B220" s="93" t="str">
        <f>'IECC Data-SI'!B220</f>
        <v>Hospital</v>
      </c>
      <c r="C220" s="50" t="str">
        <f>'IECC Data-SI'!C220</f>
        <v>4A</v>
      </c>
      <c r="D220" s="93">
        <f>'IECC Data-SI'!D220</f>
        <v>22436.18</v>
      </c>
      <c r="E220" s="3">
        <f>'IECC Data-SI'!E220*Convert!$B$6/Convert!$B$5/$D220</f>
        <v>39.326436016390588</v>
      </c>
      <c r="F220" s="3">
        <f>'IECC Data-SI'!F220*Convert!$B$7/Convert!$B$5/$D220</f>
        <v>254.71492621887208</v>
      </c>
      <c r="G220" s="3">
        <f>'IECC Data-SI'!G220*Convert!$B$6/Convert!$B$5/$D220</f>
        <v>169.78510515406612</v>
      </c>
      <c r="H220" s="3">
        <f>'IECC Data-SI'!H220*Convert!$B$6/Convert!$B$5/$D220</f>
        <v>178.43600356408461</v>
      </c>
      <c r="I220" s="3">
        <f>'IECC Data-SI'!I220*Convert!$B$6/Convert!$B$5/$D220</f>
        <v>8.3148688611182671</v>
      </c>
      <c r="J220" s="3">
        <f>'IECC Data-SI'!J220*Convert!$B$6/Convert!$B$5/$D220</f>
        <v>278.68338128663413</v>
      </c>
      <c r="K220" s="3">
        <f>'IECC Data-SI'!K220*Convert!$B$7/Convert!$B$5/$D220</f>
        <v>37.470424505815558</v>
      </c>
      <c r="L220" s="3">
        <f>'IECC Data-SI'!L220*Convert!$B$6/Convert!$B$5/$D220</f>
        <v>106.42294994562849</v>
      </c>
      <c r="M220" s="3">
        <f>'IECC Data-SI'!M220*Convert!$B$6/Convert!$B$5/$D220</f>
        <v>249.02965582079185</v>
      </c>
      <c r="N220" s="3">
        <f>'IECC Data-SI'!N220*Convert!$B$6/Convert!$B$5/$D220</f>
        <v>59.923831854521481</v>
      </c>
      <c r="O220" s="3">
        <f>'IECC Data-SI'!O220*Convert!$B$6/Convert!$B$5/$D220</f>
        <v>3.0907464652083275E-2</v>
      </c>
      <c r="P220" s="3">
        <f>'IECC Data-SI'!P220*Convert!$B$6/Convert!$B$5/$D220</f>
        <v>59.892924389869393</v>
      </c>
      <c r="Q220" s="3">
        <f>'IECC Data-SI'!Q220*Convert!$B$6/Convert!$B$5/$D220</f>
        <v>29.804683897962029</v>
      </c>
      <c r="R220" s="3">
        <f>'IECC Data-SI'!R220*Convert!$B$6/Convert!$B$5/$D220</f>
        <v>69.434213078063095</v>
      </c>
      <c r="S220" s="3">
        <f>'IECC Data-SI'!S220*Convert!$B$6/Convert!$B$5/$D220</f>
        <v>14.500243579789426</v>
      </c>
      <c r="T220" s="3">
        <f>'IECC Data-SI'!T220*Convert!$B$6/Convert!$B$5/$D220</f>
        <v>1.0351435345351421</v>
      </c>
      <c r="U220" s="3">
        <f>'IECC Data-SI'!U220*Convert!$B$7/Convert!$B$5/$D220</f>
        <v>16.94521527283165</v>
      </c>
      <c r="V220" s="3">
        <f>'IECC Data-SI'!V220*Convert!$B$6/Convert!$B$5/$D220</f>
        <v>7.7439715178291877</v>
      </c>
      <c r="W220" s="3">
        <f>'IECC Data-SI'!W220*Convert!$B$6/Convert!$B$5/$D220</f>
        <v>631.77326193693239</v>
      </c>
      <c r="X220" s="3">
        <f>'IECC Data-SI'!X220*Convert!$B$7/Convert!$B$5/$D220</f>
        <v>254.71492621887208</v>
      </c>
      <c r="Y220" s="3">
        <f t="shared" si="8"/>
        <v>886.48818815580444</v>
      </c>
      <c r="Z220" s="3">
        <f>'IECC Data-SI'!Z220*Convert!$B$6/Convert!$B$5/$D220</f>
        <v>903.15175508684842</v>
      </c>
      <c r="AA220" s="3">
        <f>'IECC Data-SI'!AA220*Convert!$B$7/Convert!$B$5/$D220</f>
        <v>724.12427110537044</v>
      </c>
      <c r="AB220" s="3">
        <f t="shared" si="9"/>
        <v>1627.276026192219</v>
      </c>
    </row>
    <row r="221" spans="1:28" x14ac:dyDescent="0.25">
      <c r="A221" s="93">
        <f>'IECC Data-SI'!A221</f>
        <v>2009</v>
      </c>
      <c r="B221" s="93" t="str">
        <f>'IECC Data-SI'!B221</f>
        <v>Hospital</v>
      </c>
      <c r="C221" s="50" t="str">
        <f>'IECC Data-SI'!C221</f>
        <v>4B</v>
      </c>
      <c r="D221" s="93">
        <f>'IECC Data-SI'!D221</f>
        <v>22436.18</v>
      </c>
      <c r="E221" s="3">
        <f>'IECC Data-SI'!E221*Convert!$B$6/Convert!$B$5/$D221</f>
        <v>49.302239730649333</v>
      </c>
      <c r="F221" s="3">
        <f>'IECC Data-SI'!F221*Convert!$B$7/Convert!$B$5/$D221</f>
        <v>214.39647727712813</v>
      </c>
      <c r="G221" s="3">
        <f>'IECC Data-SI'!G221*Convert!$B$6/Convert!$B$5/$D221</f>
        <v>121.56310043767601</v>
      </c>
      <c r="H221" s="3">
        <f>'IECC Data-SI'!H221*Convert!$B$6/Convert!$B$5/$D221</f>
        <v>178.43600356408461</v>
      </c>
      <c r="I221" s="3">
        <f>'IECC Data-SI'!I221*Convert!$B$6/Convert!$B$5/$D221</f>
        <v>8.3211424582972668</v>
      </c>
      <c r="J221" s="3">
        <f>'IECC Data-SI'!J221*Convert!$B$6/Convert!$B$5/$D221</f>
        <v>278.68338128663413</v>
      </c>
      <c r="K221" s="3">
        <f>'IECC Data-SI'!K221*Convert!$B$7/Convert!$B$5/$D221</f>
        <v>37.470424505815558</v>
      </c>
      <c r="L221" s="3">
        <f>'IECC Data-SI'!L221*Convert!$B$6/Convert!$B$5/$D221</f>
        <v>106.42294994562849</v>
      </c>
      <c r="M221" s="3">
        <f>'IECC Data-SI'!M221*Convert!$B$6/Convert!$B$5/$D221</f>
        <v>241.68523402330024</v>
      </c>
      <c r="N221" s="3">
        <f>'IECC Data-SI'!N221*Convert!$B$6/Convert!$B$5/$D221</f>
        <v>43.019232155879969</v>
      </c>
      <c r="O221" s="3">
        <f>'IECC Data-SI'!O221*Convert!$B$6/Convert!$B$5/$D221</f>
        <v>3.0907464652083275E-2</v>
      </c>
      <c r="P221" s="3">
        <f>'IECC Data-SI'!P221*Convert!$B$6/Convert!$B$5/$D221</f>
        <v>42.988324691227895</v>
      </c>
      <c r="Q221" s="3">
        <f>'IECC Data-SI'!Q221*Convert!$B$6/Convert!$B$5/$D221</f>
        <v>15.406386272331364</v>
      </c>
      <c r="R221" s="3">
        <f>'IECC Data-SI'!R221*Convert!$B$6/Convert!$B$5/$D221</f>
        <v>133.56645234022309</v>
      </c>
      <c r="S221" s="3">
        <f>'IECC Data-SI'!S221*Convert!$B$6/Convert!$B$5/$D221</f>
        <v>0</v>
      </c>
      <c r="T221" s="3">
        <f>'IECC Data-SI'!T221*Convert!$B$6/Convert!$B$5/$D221</f>
        <v>1.0351435345351421</v>
      </c>
      <c r="U221" s="3">
        <f>'IECC Data-SI'!U221*Convert!$B$7/Convert!$B$5/$D221</f>
        <v>16.675860150881302</v>
      </c>
      <c r="V221" s="3">
        <f>'IECC Data-SI'!V221*Convert!$B$6/Convert!$B$5/$D221</f>
        <v>7.7208376282316236</v>
      </c>
      <c r="W221" s="3">
        <f>'IECC Data-SI'!W221*Convert!$B$6/Convert!$B$5/$D221</f>
        <v>604.51173749540794</v>
      </c>
      <c r="X221" s="3">
        <f>'IECC Data-SI'!X221*Convert!$B$7/Convert!$B$5/$D221</f>
        <v>214.39647727712813</v>
      </c>
      <c r="Y221" s="3">
        <f t="shared" si="8"/>
        <v>818.9082147725361</v>
      </c>
      <c r="Z221" s="3">
        <f>'IECC Data-SI'!Z221*Convert!$B$6/Convert!$B$5/$D221</f>
        <v>784.5709659081399</v>
      </c>
      <c r="AA221" s="3">
        <f>'IECC Data-SI'!AA221*Convert!$B$7/Convert!$B$5/$D221</f>
        <v>674.19976226889889</v>
      </c>
      <c r="AB221" s="3">
        <f t="shared" si="9"/>
        <v>1458.7707281770388</v>
      </c>
    </row>
    <row r="222" spans="1:28" x14ac:dyDescent="0.25">
      <c r="A222" s="93">
        <f>'IECC Data-SI'!A222</f>
        <v>2009</v>
      </c>
      <c r="B222" s="93" t="str">
        <f>'IECC Data-SI'!B222</f>
        <v>Hospital</v>
      </c>
      <c r="C222" s="50" t="str">
        <f>'IECC Data-SI'!C222</f>
        <v>4C</v>
      </c>
      <c r="D222" s="93">
        <f>'IECC Data-SI'!D222</f>
        <v>22436.18</v>
      </c>
      <c r="E222" s="3">
        <f>'IECC Data-SI'!E222*Convert!$B$6/Convert!$B$5/$D222</f>
        <v>36.989128967389078</v>
      </c>
      <c r="F222" s="3">
        <f>'IECC Data-SI'!F222*Convert!$B$7/Convert!$B$5/$D222</f>
        <v>231.05837981331939</v>
      </c>
      <c r="G222" s="3">
        <f>'IECC Data-SI'!G222*Convert!$B$6/Convert!$B$5/$D222</f>
        <v>86.514865597540307</v>
      </c>
      <c r="H222" s="3">
        <f>'IECC Data-SI'!H222*Convert!$B$6/Convert!$B$5/$D222</f>
        <v>178.43600356408461</v>
      </c>
      <c r="I222" s="3">
        <f>'IECC Data-SI'!I222*Convert!$B$6/Convert!$B$5/$D222</f>
        <v>8.3054584653497656</v>
      </c>
      <c r="J222" s="3">
        <f>'IECC Data-SI'!J222*Convert!$B$6/Convert!$B$5/$D222</f>
        <v>278.68338128663413</v>
      </c>
      <c r="K222" s="3">
        <f>'IECC Data-SI'!K222*Convert!$B$7/Convert!$B$5/$D222</f>
        <v>37.470424505815558</v>
      </c>
      <c r="L222" s="3">
        <f>'IECC Data-SI'!L222*Convert!$B$6/Convert!$B$5/$D222</f>
        <v>106.42294994562849</v>
      </c>
      <c r="M222" s="3">
        <f>'IECC Data-SI'!M222*Convert!$B$6/Convert!$B$5/$D222</f>
        <v>250.34867962767674</v>
      </c>
      <c r="N222" s="3">
        <f>'IECC Data-SI'!N222*Convert!$B$6/Convert!$B$5/$D222</f>
        <v>39.242918753945141</v>
      </c>
      <c r="O222" s="3">
        <f>'IECC Data-SI'!O222*Convert!$B$6/Convert!$B$5/$D222</f>
        <v>3.0907464652083275E-2</v>
      </c>
      <c r="P222" s="3">
        <f>'IECC Data-SI'!P222*Convert!$B$6/Convert!$B$5/$D222</f>
        <v>39.212011289293059</v>
      </c>
      <c r="Q222" s="3">
        <f>'IECC Data-SI'!Q222*Convert!$B$6/Convert!$B$5/$D222</f>
        <v>8.5618917500414256</v>
      </c>
      <c r="R222" s="3">
        <f>'IECC Data-SI'!R222*Convert!$B$6/Convert!$B$5/$D222</f>
        <v>36.755045372647615</v>
      </c>
      <c r="S222" s="3">
        <f>'IECC Data-SI'!S222*Convert!$B$6/Convert!$B$5/$D222</f>
        <v>14.943708480380053</v>
      </c>
      <c r="T222" s="3">
        <f>'IECC Data-SI'!T222*Convert!$B$6/Convert!$B$5/$D222</f>
        <v>1.0351435345351421</v>
      </c>
      <c r="U222" s="3">
        <f>'IECC Data-SI'!U222*Convert!$B$7/Convert!$B$5/$D222</f>
        <v>17.182763138228822</v>
      </c>
      <c r="V222" s="3">
        <f>'IECC Data-SI'!V222*Convert!$B$6/Convert!$B$5/$D222</f>
        <v>7.6012471820069196</v>
      </c>
      <c r="W222" s="3">
        <f>'IECC Data-SI'!W222*Convert!$B$6/Convert!$B$5/$D222</f>
        <v>473.32533108496824</v>
      </c>
      <c r="X222" s="3">
        <f>'IECC Data-SI'!X222*Convert!$B$7/Convert!$B$5/$D222</f>
        <v>231.05837981331939</v>
      </c>
      <c r="Y222" s="3">
        <f t="shared" si="8"/>
        <v>704.38371089828763</v>
      </c>
      <c r="Z222" s="3">
        <f>'IECC Data-SI'!Z222*Convert!$B$6/Convert!$B$5/$D222</f>
        <v>834.73112005301755</v>
      </c>
      <c r="AA222" s="3">
        <f>'IECC Data-SI'!AA222*Convert!$B$7/Convert!$B$5/$D222</f>
        <v>646.41968017728527</v>
      </c>
      <c r="AB222" s="3">
        <f t="shared" si="9"/>
        <v>1481.1508002303028</v>
      </c>
    </row>
    <row r="223" spans="1:28" x14ac:dyDescent="0.25">
      <c r="A223" s="93">
        <f>'IECC Data-SI'!A223</f>
        <v>2009</v>
      </c>
      <c r="B223" s="93" t="str">
        <f>'IECC Data-SI'!B223</f>
        <v>Hospital</v>
      </c>
      <c r="C223" s="50" t="str">
        <f>'IECC Data-SI'!C223</f>
        <v>5A</v>
      </c>
      <c r="D223" s="93">
        <f>'IECC Data-SI'!D223</f>
        <v>22436.18</v>
      </c>
      <c r="E223" s="3">
        <f>'IECC Data-SI'!E223*Convert!$B$6/Convert!$B$5/$D223</f>
        <v>44.985612771673054</v>
      </c>
      <c r="F223" s="3">
        <f>'IECC Data-SI'!F223*Convert!$B$7/Convert!$B$5/$D223</f>
        <v>283.22966199138079</v>
      </c>
      <c r="G223" s="3">
        <f>'IECC Data-SI'!G223*Convert!$B$6/Convert!$B$5/$D223</f>
        <v>121.94539776577136</v>
      </c>
      <c r="H223" s="3">
        <f>'IECC Data-SI'!H223*Convert!$B$6/Convert!$B$5/$D223</f>
        <v>178.43600356408461</v>
      </c>
      <c r="I223" s="3">
        <f>'IECC Data-SI'!I223*Convert!$B$6/Convert!$B$5/$D223</f>
        <v>8.3176135598840801</v>
      </c>
      <c r="J223" s="3">
        <f>'IECC Data-SI'!J223*Convert!$B$6/Convert!$B$5/$D223</f>
        <v>278.68338128663413</v>
      </c>
      <c r="K223" s="3">
        <f>'IECC Data-SI'!K223*Convert!$B$7/Convert!$B$5/$D223</f>
        <v>37.470424505815558</v>
      </c>
      <c r="L223" s="3">
        <f>'IECC Data-SI'!L223*Convert!$B$6/Convert!$B$5/$D223</f>
        <v>106.42294994562849</v>
      </c>
      <c r="M223" s="3">
        <f>'IECC Data-SI'!M223*Convert!$B$6/Convert!$B$5/$D223</f>
        <v>252.18017790412131</v>
      </c>
      <c r="N223" s="3">
        <f>'IECC Data-SI'!N223*Convert!$B$6/Convert!$B$5/$D223</f>
        <v>51.849712285147369</v>
      </c>
      <c r="O223" s="3">
        <f>'IECC Data-SI'!O223*Convert!$B$6/Convert!$B$5/$D223</f>
        <v>3.0907464652083275E-2</v>
      </c>
      <c r="P223" s="3">
        <f>'IECC Data-SI'!P223*Convert!$B$6/Convert!$B$5/$D223</f>
        <v>51.818804820495288</v>
      </c>
      <c r="Q223" s="3">
        <f>'IECC Data-SI'!Q223*Convert!$B$6/Convert!$B$5/$D223</f>
        <v>18.400460526009525</v>
      </c>
      <c r="R223" s="3">
        <f>'IECC Data-SI'!R223*Convert!$B$6/Convert!$B$5/$D223</f>
        <v>82.877355533190865</v>
      </c>
      <c r="S223" s="3">
        <f>'IECC Data-SI'!S223*Convert!$B$6/Convert!$B$5/$D223</f>
        <v>11.173276575800532</v>
      </c>
      <c r="T223" s="3">
        <f>'IECC Data-SI'!T223*Convert!$B$6/Convert!$B$5/$D223</f>
        <v>1.0351435345351421</v>
      </c>
      <c r="U223" s="3">
        <f>'IECC Data-SI'!U223*Convert!$B$7/Convert!$B$5/$D223</f>
        <v>17.742946635498754</v>
      </c>
      <c r="V223" s="3">
        <f>'IECC Data-SI'!V223*Convert!$B$6/Convert!$B$5/$D223</f>
        <v>7.5769369929382915</v>
      </c>
      <c r="W223" s="3">
        <f>'IECC Data-SI'!W223*Convert!$B$6/Convert!$B$5/$D223</f>
        <v>583.38108589706189</v>
      </c>
      <c r="X223" s="3">
        <f>'IECC Data-SI'!X223*Convert!$B$7/Convert!$B$5/$D223</f>
        <v>283.22966199138079</v>
      </c>
      <c r="Y223" s="3">
        <f t="shared" si="8"/>
        <v>866.61074788844269</v>
      </c>
      <c r="Z223" s="3">
        <f>'IECC Data-SI'!Z223*Convert!$B$6/Convert!$B$5/$D223</f>
        <v>988.79106177809433</v>
      </c>
      <c r="AA223" s="3">
        <f>'IECC Data-SI'!AA223*Convert!$B$7/Convert!$B$5/$D223</f>
        <v>736.8171111719256</v>
      </c>
      <c r="AB223" s="3">
        <f t="shared" si="9"/>
        <v>1725.6081729500199</v>
      </c>
    </row>
    <row r="224" spans="1:28" x14ac:dyDescent="0.25">
      <c r="A224" s="93">
        <f>'IECC Data-SI'!A224</f>
        <v>2009</v>
      </c>
      <c r="B224" s="93" t="str">
        <f>'IECC Data-SI'!B224</f>
        <v>Hospital</v>
      </c>
      <c r="C224" s="50" t="str">
        <f>'IECC Data-SI'!C224</f>
        <v>5B</v>
      </c>
      <c r="D224" s="93">
        <f>'IECC Data-SI'!D224</f>
        <v>22436.18</v>
      </c>
      <c r="E224" s="3">
        <f>'IECC Data-SI'!E224*Convert!$B$6/Convert!$B$5/$D224</f>
        <v>56.135363358052338</v>
      </c>
      <c r="F224" s="3">
        <f>'IECC Data-SI'!F224*Convert!$B$7/Convert!$B$5/$D224</f>
        <v>266.34081400864346</v>
      </c>
      <c r="G224" s="3">
        <f>'IECC Data-SI'!G224*Convert!$B$6/Convert!$B$5/$D224</f>
        <v>98.812684467676775</v>
      </c>
      <c r="H224" s="3">
        <f>'IECC Data-SI'!H224*Convert!$B$6/Convert!$B$5/$D224</f>
        <v>178.43600356408461</v>
      </c>
      <c r="I224" s="3">
        <f>'IECC Data-SI'!I224*Convert!$B$6/Convert!$B$5/$D224</f>
        <v>8.318005659707767</v>
      </c>
      <c r="J224" s="3">
        <f>'IECC Data-SI'!J224*Convert!$B$6/Convert!$B$5/$D224</f>
        <v>278.68338128663413</v>
      </c>
      <c r="K224" s="3">
        <f>'IECC Data-SI'!K224*Convert!$B$7/Convert!$B$5/$D224</f>
        <v>37.470424505815558</v>
      </c>
      <c r="L224" s="3">
        <f>'IECC Data-SI'!L224*Convert!$B$6/Convert!$B$5/$D224</f>
        <v>106.42294994562849</v>
      </c>
      <c r="M224" s="3">
        <f>'IECC Data-SI'!M224*Convert!$B$6/Convert!$B$5/$D224</f>
        <v>243.16384245842602</v>
      </c>
      <c r="N224" s="3">
        <f>'IECC Data-SI'!N224*Convert!$B$6/Convert!$B$5/$D224</f>
        <v>39.308399424500962</v>
      </c>
      <c r="O224" s="3">
        <f>'IECC Data-SI'!O224*Convert!$B$6/Convert!$B$5/$D224</f>
        <v>3.0907464652083275E-2</v>
      </c>
      <c r="P224" s="3">
        <f>'IECC Data-SI'!P224*Convert!$B$6/Convert!$B$5/$D224</f>
        <v>39.277491959848874</v>
      </c>
      <c r="Q224" s="3">
        <f>'IECC Data-SI'!Q224*Convert!$B$6/Convert!$B$5/$D224</f>
        <v>10.067555073001632</v>
      </c>
      <c r="R224" s="3">
        <f>'IECC Data-SI'!R224*Convert!$B$6/Convert!$B$5/$D224</f>
        <v>134.12244989021204</v>
      </c>
      <c r="S224" s="3">
        <f>'IECC Data-SI'!S224*Convert!$B$6/Convert!$B$5/$D224</f>
        <v>0</v>
      </c>
      <c r="T224" s="3">
        <f>'IECC Data-SI'!T224*Convert!$B$6/Convert!$B$5/$D224</f>
        <v>1.0351435345351421</v>
      </c>
      <c r="U224" s="3">
        <f>'IECC Data-SI'!U224*Convert!$B$7/Convert!$B$5/$D224</f>
        <v>17.48164398356187</v>
      </c>
      <c r="V224" s="3">
        <f>'IECC Data-SI'!V224*Convert!$B$6/Convert!$B$5/$D224</f>
        <v>7.5714475954066645</v>
      </c>
      <c r="W224" s="3">
        <f>'IECC Data-SI'!W224*Convert!$B$6/Convert!$B$5/$D224</f>
        <v>581.57938720721768</v>
      </c>
      <c r="X224" s="3">
        <f>'IECC Data-SI'!X224*Convert!$B$7/Convert!$B$5/$D224</f>
        <v>266.34081400864346</v>
      </c>
      <c r="Y224" s="3">
        <f t="shared" si="8"/>
        <v>847.9202012158612</v>
      </c>
      <c r="Z224" s="3">
        <f>'IECC Data-SI'!Z224*Convert!$B$6/Convert!$B$5/$D224</f>
        <v>938.68501740888541</v>
      </c>
      <c r="AA224" s="3">
        <f>'IECC Data-SI'!AA224*Convert!$B$7/Convert!$B$5/$D224</f>
        <v>719.04839663238374</v>
      </c>
      <c r="AB224" s="3">
        <f t="shared" si="9"/>
        <v>1657.733414041269</v>
      </c>
    </row>
    <row r="225" spans="1:28" x14ac:dyDescent="0.25">
      <c r="A225" s="93">
        <f>'IECC Data-SI'!A225</f>
        <v>2009</v>
      </c>
      <c r="B225" s="93" t="str">
        <f>'IECC Data-SI'!B225</f>
        <v>Hospital</v>
      </c>
      <c r="C225" s="50" t="str">
        <f>'IECC Data-SI'!C225</f>
        <v>5C</v>
      </c>
      <c r="D225" s="93">
        <f>'IECC Data-SI'!D225</f>
        <v>22436.18</v>
      </c>
      <c r="E225" s="3">
        <f>'IECC Data-SI'!E225*Convert!$B$6/Convert!$B$5/$D225</f>
        <v>42.079368878500908</v>
      </c>
      <c r="F225" s="3">
        <f>'IECC Data-SI'!F225*Convert!$B$7/Convert!$B$5/$D225</f>
        <v>242.56737258006191</v>
      </c>
      <c r="G225" s="3">
        <f>'IECC Data-SI'!G225*Convert!$B$6/Convert!$B$5/$D225</f>
        <v>70.223510023146133</v>
      </c>
      <c r="H225" s="3">
        <f>'IECC Data-SI'!H225*Convert!$B$6/Convert!$B$5/$D225</f>
        <v>178.43600356408461</v>
      </c>
      <c r="I225" s="3">
        <f>'IECC Data-SI'!I225*Convert!$B$6/Convert!$B$5/$D225</f>
        <v>8.3046742657023902</v>
      </c>
      <c r="J225" s="3">
        <f>'IECC Data-SI'!J225*Convert!$B$6/Convert!$B$5/$D225</f>
        <v>278.68338128663413</v>
      </c>
      <c r="K225" s="3">
        <f>'IECC Data-SI'!K225*Convert!$B$7/Convert!$B$5/$D225</f>
        <v>37.470424505815558</v>
      </c>
      <c r="L225" s="3">
        <f>'IECC Data-SI'!L225*Convert!$B$6/Convert!$B$5/$D225</f>
        <v>106.42294994562849</v>
      </c>
      <c r="M225" s="3">
        <f>'IECC Data-SI'!M225*Convert!$B$6/Convert!$B$5/$D225</f>
        <v>248.75361754491584</v>
      </c>
      <c r="N225" s="3">
        <f>'IECC Data-SI'!N225*Convert!$B$6/Convert!$B$5/$D225</f>
        <v>34.07269047880105</v>
      </c>
      <c r="O225" s="3">
        <f>'IECC Data-SI'!O225*Convert!$B$6/Convert!$B$5/$D225</f>
        <v>3.0907464652083275E-2</v>
      </c>
      <c r="P225" s="3">
        <f>'IECC Data-SI'!P225*Convert!$B$6/Convert!$B$5/$D225</f>
        <v>34.041783014148969</v>
      </c>
      <c r="Q225" s="3">
        <f>'IECC Data-SI'!Q225*Convert!$B$6/Convert!$B$5/$D225</f>
        <v>5.197675262802214</v>
      </c>
      <c r="R225" s="3">
        <f>'IECC Data-SI'!R225*Convert!$B$6/Convert!$B$5/$D225</f>
        <v>38.457150707275282</v>
      </c>
      <c r="S225" s="3">
        <f>'IECC Data-SI'!S225*Convert!$B$6/Convert!$B$5/$D225</f>
        <v>11.324627107743931</v>
      </c>
      <c r="T225" s="3">
        <f>'IECC Data-SI'!T225*Convert!$B$6/Convert!$B$5/$D225</f>
        <v>1.0351435345351421</v>
      </c>
      <c r="U225" s="3">
        <f>'IECC Data-SI'!U225*Convert!$B$7/Convert!$B$5/$D225</f>
        <v>17.609409841108821</v>
      </c>
      <c r="V225" s="3">
        <f>'IECC Data-SI'!V225*Convert!$B$6/Convert!$B$5/$D225</f>
        <v>7.494596029963903</v>
      </c>
      <c r="W225" s="3">
        <f>'IECC Data-SI'!W225*Convert!$B$6/Convert!$B$5/$D225</f>
        <v>450.07773253853327</v>
      </c>
      <c r="X225" s="3">
        <f>'IECC Data-SI'!X225*Convert!$B$7/Convert!$B$5/$D225</f>
        <v>242.56737258006191</v>
      </c>
      <c r="Y225" s="3">
        <f t="shared" si="8"/>
        <v>692.64510511859521</v>
      </c>
      <c r="Z225" s="3">
        <f>'IECC Data-SI'!Z225*Convert!$B$6/Convert!$B$5/$D225</f>
        <v>869.60212577284642</v>
      </c>
      <c r="AA225" s="3">
        <f>'IECC Data-SI'!AA225*Convert!$B$7/Convert!$B$5/$D225</f>
        <v>650.36163266454264</v>
      </c>
      <c r="AB225" s="3">
        <f t="shared" si="9"/>
        <v>1519.9637584373891</v>
      </c>
    </row>
    <row r="226" spans="1:28" x14ac:dyDescent="0.25">
      <c r="A226" s="93">
        <f>'IECC Data-SI'!A226</f>
        <v>2009</v>
      </c>
      <c r="B226" s="93" t="str">
        <f>'IECC Data-SI'!B226</f>
        <v>Hospital</v>
      </c>
      <c r="C226" s="50" t="str">
        <f>'IECC Data-SI'!C226</f>
        <v>6A</v>
      </c>
      <c r="D226" s="93">
        <f>'IECC Data-SI'!D226</f>
        <v>22436.18</v>
      </c>
      <c r="E226" s="3">
        <f>'IECC Data-SI'!E226*Convert!$B$6/Convert!$B$5/$D226</f>
        <v>45.714134244084534</v>
      </c>
      <c r="F226" s="3">
        <f>'IECC Data-SI'!F226*Convert!$B$7/Convert!$B$5/$D226</f>
        <v>351.95494360745306</v>
      </c>
      <c r="G226" s="3">
        <f>'IECC Data-SI'!G226*Convert!$B$6/Convert!$B$5/$D226</f>
        <v>127.72534126674961</v>
      </c>
      <c r="H226" s="3">
        <f>'IECC Data-SI'!H226*Convert!$B$6/Convert!$B$5/$D226</f>
        <v>178.43600356408461</v>
      </c>
      <c r="I226" s="3">
        <f>'IECC Data-SI'!I226*Convert!$B$6/Convert!$B$5/$D226</f>
        <v>8.3136925616472048</v>
      </c>
      <c r="J226" s="3">
        <f>'IECC Data-SI'!J226*Convert!$B$6/Convert!$B$5/$D226</f>
        <v>278.68338128663413</v>
      </c>
      <c r="K226" s="3">
        <f>'IECC Data-SI'!K226*Convert!$B$7/Convert!$B$5/$D226</f>
        <v>37.470424505815558</v>
      </c>
      <c r="L226" s="3">
        <f>'IECC Data-SI'!L226*Convert!$B$6/Convert!$B$5/$D226</f>
        <v>106.42294994562849</v>
      </c>
      <c r="M226" s="3">
        <f>'IECC Data-SI'!M226*Convert!$B$6/Convert!$B$5/$D226</f>
        <v>255.88120813990815</v>
      </c>
      <c r="N226" s="3">
        <f>'IECC Data-SI'!N226*Convert!$B$6/Convert!$B$5/$D226</f>
        <v>57.334796718712568</v>
      </c>
      <c r="O226" s="3">
        <f>'IECC Data-SI'!O226*Convert!$B$6/Convert!$B$5/$D226</f>
        <v>3.0907464652083275E-2</v>
      </c>
      <c r="P226" s="3">
        <f>'IECC Data-SI'!P226*Convert!$B$6/Convert!$B$5/$D226</f>
        <v>57.303889254060486</v>
      </c>
      <c r="Q226" s="3">
        <f>'IECC Data-SI'!Q226*Convert!$B$6/Convert!$B$5/$D226</f>
        <v>20.408795822937176</v>
      </c>
      <c r="R226" s="3">
        <f>'IECC Data-SI'!R226*Convert!$B$6/Convert!$B$5/$D226</f>
        <v>99.133030023629502</v>
      </c>
      <c r="S226" s="3">
        <f>'IECC Data-SI'!S226*Convert!$B$6/Convert!$B$5/$D226</f>
        <v>15.326397908299105</v>
      </c>
      <c r="T226" s="3">
        <f>'IECC Data-SI'!T226*Convert!$B$6/Convert!$B$5/$D226</f>
        <v>1.0355356343588298</v>
      </c>
      <c r="U226" s="3">
        <f>'IECC Data-SI'!U226*Convert!$B$7/Convert!$B$5/$D226</f>
        <v>18.426198716141126</v>
      </c>
      <c r="V226" s="3">
        <f>'IECC Data-SI'!V226*Convert!$B$6/Convert!$B$5/$D226</f>
        <v>7.5283166148010334</v>
      </c>
      <c r="W226" s="3">
        <f>'IECC Data-SI'!W226*Convert!$B$6/Convert!$B$5/$D226</f>
        <v>621.49279665966856</v>
      </c>
      <c r="X226" s="3">
        <f>'IECC Data-SI'!X226*Convert!$B$7/Convert!$B$5/$D226</f>
        <v>351.95494360745306</v>
      </c>
      <c r="Y226" s="3">
        <f t="shared" si="8"/>
        <v>973.44774026712162</v>
      </c>
      <c r="Z226" s="3">
        <f>'IECC Data-SI'!Z226*Convert!$B$6/Convert!$B$5/$D226</f>
        <v>1191.5737196944101</v>
      </c>
      <c r="AA226" s="3">
        <f>'IECC Data-SI'!AA226*Convert!$B$7/Convert!$B$5/$D226</f>
        <v>819.2522598172535</v>
      </c>
      <c r="AB226" s="3">
        <f t="shared" si="9"/>
        <v>2010.8259795116637</v>
      </c>
    </row>
    <row r="227" spans="1:28" x14ac:dyDescent="0.25">
      <c r="A227" s="93">
        <f>'IECC Data-SI'!A227</f>
        <v>2009</v>
      </c>
      <c r="B227" s="93" t="str">
        <f>'IECC Data-SI'!B227</f>
        <v>Hospital</v>
      </c>
      <c r="C227" s="50" t="str">
        <f>'IECC Data-SI'!C227</f>
        <v>6B</v>
      </c>
      <c r="D227" s="93">
        <f>'IECC Data-SI'!D227</f>
        <v>22436.18</v>
      </c>
      <c r="E227" s="3">
        <f>'IECC Data-SI'!E227*Convert!$B$6/Convert!$B$5/$D227</f>
        <v>62.254081106696617</v>
      </c>
      <c r="F227" s="3">
        <f>'IECC Data-SI'!F227*Convert!$B$7/Convert!$B$5/$D227</f>
        <v>306.48801375476774</v>
      </c>
      <c r="G227" s="3">
        <f>'IECC Data-SI'!G227*Convert!$B$6/Convert!$B$5/$D227</f>
        <v>88.696901116361559</v>
      </c>
      <c r="H227" s="3">
        <f>'IECC Data-SI'!H227*Convert!$B$6/Convert!$B$5/$D227</f>
        <v>178.43600356408461</v>
      </c>
      <c r="I227" s="3">
        <f>'IECC Data-SI'!I227*Convert!$B$6/Convert!$B$5/$D227</f>
        <v>8.3078110642918919</v>
      </c>
      <c r="J227" s="3">
        <f>'IECC Data-SI'!J227*Convert!$B$6/Convert!$B$5/$D227</f>
        <v>278.68338128663413</v>
      </c>
      <c r="K227" s="3">
        <f>'IECC Data-SI'!K227*Convert!$B$7/Convert!$B$5/$D227</f>
        <v>37.470424505815558</v>
      </c>
      <c r="L227" s="3">
        <f>'IECC Data-SI'!L227*Convert!$B$6/Convert!$B$5/$D227</f>
        <v>106.42294994562849</v>
      </c>
      <c r="M227" s="3">
        <f>'IECC Data-SI'!M227*Convert!$B$6/Convert!$B$5/$D227</f>
        <v>243.6818063255173</v>
      </c>
      <c r="N227" s="3">
        <f>'IECC Data-SI'!N227*Convert!$B$6/Convert!$B$5/$D227</f>
        <v>40.333740463443917</v>
      </c>
      <c r="O227" s="3">
        <f>'IECC Data-SI'!O227*Convert!$B$6/Convert!$B$5/$D227</f>
        <v>3.0907464652083275E-2</v>
      </c>
      <c r="P227" s="3">
        <f>'IECC Data-SI'!P227*Convert!$B$6/Convert!$B$5/$D227</f>
        <v>40.302832998791835</v>
      </c>
      <c r="Q227" s="3">
        <f>'IECC Data-SI'!Q227*Convert!$B$6/Convert!$B$5/$D227</f>
        <v>6.9354616813854522</v>
      </c>
      <c r="R227" s="3">
        <f>'IECC Data-SI'!R227*Convert!$B$6/Convert!$B$5/$D227</f>
        <v>140.49956142266643</v>
      </c>
      <c r="S227" s="3">
        <f>'IECC Data-SI'!S227*Convert!$B$6/Convert!$B$5/$D227</f>
        <v>10.265957583787534</v>
      </c>
      <c r="T227" s="3">
        <f>'IECC Data-SI'!T227*Convert!$B$6/Convert!$B$5/$D227</f>
        <v>1.0355356343588298</v>
      </c>
      <c r="U227" s="3">
        <f>'IECC Data-SI'!U227*Convert!$B$7/Convert!$B$5/$D227</f>
        <v>18.2294500321455</v>
      </c>
      <c r="V227" s="3">
        <f>'IECC Data-SI'!V227*Convert!$B$6/Convert!$B$5/$D227</f>
        <v>7.455386047595149</v>
      </c>
      <c r="W227" s="3">
        <f>'IECC Data-SI'!W227*Convert!$B$6/Convert!$B$5/$D227</f>
        <v>592.63660223520662</v>
      </c>
      <c r="X227" s="3">
        <f>'IECC Data-SI'!X227*Convert!$B$7/Convert!$B$5/$D227</f>
        <v>306.48801375476774</v>
      </c>
      <c r="Y227" s="3">
        <f t="shared" si="8"/>
        <v>899.12461598997436</v>
      </c>
      <c r="Z227" s="3">
        <f>'IECC Data-SI'!Z227*Convert!$B$6/Convert!$B$5/$D227</f>
        <v>1058.1633230840148</v>
      </c>
      <c r="AA227" s="3">
        <f>'IECC Data-SI'!AA227*Convert!$B$7/Convert!$B$5/$D227</f>
        <v>763.68471420318042</v>
      </c>
      <c r="AB227" s="3">
        <f t="shared" si="9"/>
        <v>1821.8480372871952</v>
      </c>
    </row>
    <row r="228" spans="1:28" x14ac:dyDescent="0.25">
      <c r="A228" s="93">
        <f>'IECC Data-SI'!A228</f>
        <v>2009</v>
      </c>
      <c r="B228" s="93" t="str">
        <f>'IECC Data-SI'!B228</f>
        <v>Hospital</v>
      </c>
      <c r="C228" s="50" t="str">
        <f>'IECC Data-SI'!C228</f>
        <v>7</v>
      </c>
      <c r="D228" s="93">
        <f>'IECC Data-SI'!D228</f>
        <v>22436.18</v>
      </c>
      <c r="E228" s="3">
        <f>'IECC Data-SI'!E228*Convert!$B$6/Convert!$B$5/$D228</f>
        <v>52.224559716592672</v>
      </c>
      <c r="F228" s="3">
        <f>'IECC Data-SI'!F228*Convert!$B$7/Convert!$B$5/$D228</f>
        <v>403.58899182778293</v>
      </c>
      <c r="G228" s="3">
        <f>'IECC Data-SI'!G228*Convert!$B$6/Convert!$B$5/$D228</f>
        <v>115.81452492259277</v>
      </c>
      <c r="H228" s="3">
        <f>'IECC Data-SI'!H228*Convert!$B$6/Convert!$B$5/$D228</f>
        <v>178.43600356408461</v>
      </c>
      <c r="I228" s="3">
        <f>'IECC Data-SI'!I228*Convert!$B$6/Convert!$B$5/$D228</f>
        <v>8.3027137665839525</v>
      </c>
      <c r="J228" s="3">
        <f>'IECC Data-SI'!J228*Convert!$B$6/Convert!$B$5/$D228</f>
        <v>278.68338128663413</v>
      </c>
      <c r="K228" s="3">
        <f>'IECC Data-SI'!K228*Convert!$B$7/Convert!$B$5/$D228</f>
        <v>37.470424505815558</v>
      </c>
      <c r="L228" s="3">
        <f>'IECC Data-SI'!L228*Convert!$B$6/Convert!$B$5/$D228</f>
        <v>106.42294994562849</v>
      </c>
      <c r="M228" s="3">
        <f>'IECC Data-SI'!M228*Convert!$B$6/Convert!$B$5/$D228</f>
        <v>254.26379636719702</v>
      </c>
      <c r="N228" s="3">
        <f>'IECC Data-SI'!N228*Convert!$B$6/Convert!$B$5/$D228</f>
        <v>50.347185760776668</v>
      </c>
      <c r="O228" s="3">
        <f>'IECC Data-SI'!O228*Convert!$B$6/Convert!$B$5/$D228</f>
        <v>3.0907464652083275E-2</v>
      </c>
      <c r="P228" s="3">
        <f>'IECC Data-SI'!P228*Convert!$B$6/Convert!$B$5/$D228</f>
        <v>50.31627829612458</v>
      </c>
      <c r="Q228" s="3">
        <f>'IECC Data-SI'!Q228*Convert!$B$6/Convert!$B$5/$D228</f>
        <v>14.334777454193279</v>
      </c>
      <c r="R228" s="3">
        <f>'IECC Data-SI'!R228*Convert!$B$6/Convert!$B$5/$D228</f>
        <v>123.53104945276384</v>
      </c>
      <c r="S228" s="3">
        <f>'IECC Data-SI'!S228*Convert!$B$6/Convert!$B$5/$D228</f>
        <v>15.266406635274908</v>
      </c>
      <c r="T228" s="3">
        <f>'IECC Data-SI'!T228*Convert!$B$6/Convert!$B$5/$D228</f>
        <v>1.0355356343588298</v>
      </c>
      <c r="U228" s="3">
        <f>'IECC Data-SI'!U228*Convert!$B$7/Convert!$B$5/$D228</f>
        <v>19.251308476854003</v>
      </c>
      <c r="V228" s="3">
        <f>'IECC Data-SI'!V228*Convert!$B$6/Convert!$B$5/$D228</f>
        <v>7.4416625537660828</v>
      </c>
      <c r="W228" s="3">
        <f>'IECC Data-SI'!W228*Convert!$B$6/Convert!$B$5/$D228</f>
        <v>625.75139284473903</v>
      </c>
      <c r="X228" s="3">
        <f>'IECC Data-SI'!X228*Convert!$B$7/Convert!$B$5/$D228</f>
        <v>403.58899182778293</v>
      </c>
      <c r="Y228" s="3">
        <f t="shared" si="8"/>
        <v>1029.3403846725219</v>
      </c>
      <c r="Z228" s="3">
        <f>'IECC Data-SI'!Z228*Convert!$B$6/Convert!$B$5/$D228</f>
        <v>1344.8376987774011</v>
      </c>
      <c r="AA228" s="3">
        <f>'IECC Data-SI'!AA228*Convert!$B$7/Convert!$B$5/$D228</f>
        <v>873.13576553584426</v>
      </c>
      <c r="AB228" s="3">
        <f t="shared" si="9"/>
        <v>2217.9734643132451</v>
      </c>
    </row>
    <row r="229" spans="1:28" x14ac:dyDescent="0.25">
      <c r="A229" s="93">
        <f>'IECC Data-SI'!A229</f>
        <v>2009</v>
      </c>
      <c r="B229" s="93" t="str">
        <f>'IECC Data-SI'!B229</f>
        <v>Hospital</v>
      </c>
      <c r="C229" s="50" t="str">
        <f>'IECC Data-SI'!C229</f>
        <v>8</v>
      </c>
      <c r="D229" s="93">
        <f>'IECC Data-SI'!D229</f>
        <v>22436.18</v>
      </c>
      <c r="E229" s="3">
        <f>'IECC Data-SI'!E229*Convert!$B$6/Convert!$B$5/$D229</f>
        <v>64.471405609649722</v>
      </c>
      <c r="F229" s="3">
        <f>'IECC Data-SI'!F229*Convert!$B$7/Convert!$B$5/$D229</f>
        <v>502.26046996909059</v>
      </c>
      <c r="G229" s="3">
        <f>'IECC Data-SI'!G229*Convert!$B$6/Convert!$B$5/$D229</f>
        <v>70.618746645423201</v>
      </c>
      <c r="H229" s="3">
        <f>'IECC Data-SI'!H229*Convert!$B$6/Convert!$B$5/$D229</f>
        <v>178.43600356408461</v>
      </c>
      <c r="I229" s="3">
        <f>'IECC Data-SI'!I229*Convert!$B$6/Convert!$B$5/$D229</f>
        <v>8.2568380872125093</v>
      </c>
      <c r="J229" s="3">
        <f>'IECC Data-SI'!J229*Convert!$B$6/Convert!$B$5/$D229</f>
        <v>278.68338128663413</v>
      </c>
      <c r="K229" s="3">
        <f>'IECC Data-SI'!K229*Convert!$B$7/Convert!$B$5/$D229</f>
        <v>37.470424505815558</v>
      </c>
      <c r="L229" s="3">
        <f>'IECC Data-SI'!L229*Convert!$B$6/Convert!$B$5/$D229</f>
        <v>106.42294994562849</v>
      </c>
      <c r="M229" s="3">
        <f>'IECC Data-SI'!M229*Convert!$B$6/Convert!$B$5/$D229</f>
        <v>250.28868835465252</v>
      </c>
      <c r="N229" s="3">
        <f>'IECC Data-SI'!N229*Convert!$B$6/Convert!$B$5/$D229</f>
        <v>37.853316978796443</v>
      </c>
      <c r="O229" s="3">
        <f>'IECC Data-SI'!O229*Convert!$B$6/Convert!$B$5/$D229</f>
        <v>3.0907464652083275E-2</v>
      </c>
      <c r="P229" s="3">
        <f>'IECC Data-SI'!P229*Convert!$B$6/Convert!$B$5/$D229</f>
        <v>37.822409514144368</v>
      </c>
      <c r="Q229" s="3">
        <f>'IECC Data-SI'!Q229*Convert!$B$6/Convert!$B$5/$D229</f>
        <v>4.8796823057916079</v>
      </c>
      <c r="R229" s="3">
        <f>'IECC Data-SI'!R229*Convert!$B$6/Convert!$B$5/$D229</f>
        <v>157.94996407588101</v>
      </c>
      <c r="S229" s="3">
        <f>'IECC Data-SI'!S229*Convert!$B$6/Convert!$B$5/$D229</f>
        <v>14.949982077559051</v>
      </c>
      <c r="T229" s="3">
        <f>'IECC Data-SI'!T229*Convert!$B$6/Convert!$B$5/$D229</f>
        <v>1.0359277341825173</v>
      </c>
      <c r="U229" s="3">
        <f>'IECC Data-SI'!U229*Convert!$B$7/Convert!$B$5/$D229</f>
        <v>20.459984225874855</v>
      </c>
      <c r="V229" s="3">
        <f>'IECC Data-SI'!V229*Convert!$B$6/Convert!$B$5/$D229</f>
        <v>7.2761964281699356</v>
      </c>
      <c r="W229" s="3">
        <f>'IECC Data-SI'!W229*Convert!$B$6/Convert!$B$5/$D229</f>
        <v>600.98087858310146</v>
      </c>
      <c r="X229" s="3">
        <f>'IECC Data-SI'!X229*Convert!$B$7/Convert!$B$5/$D229</f>
        <v>502.26046996909059</v>
      </c>
      <c r="Y229" s="3">
        <f t="shared" si="8"/>
        <v>1103.241348552192</v>
      </c>
      <c r="Z229" s="3">
        <f>'IECC Data-SI'!Z229*Convert!$B$6/Convert!$B$5/$D229</f>
        <v>1636.646621661976</v>
      </c>
      <c r="AA229" s="3">
        <f>'IECC Data-SI'!AA229*Convert!$B$7/Convert!$B$5/$D229</f>
        <v>964.46526993454336</v>
      </c>
      <c r="AB229" s="3">
        <f t="shared" si="9"/>
        <v>2601.1118915965194</v>
      </c>
    </row>
    <row r="230" spans="1:28" x14ac:dyDescent="0.25">
      <c r="A230" s="93">
        <f>'IECC Data-SI'!A230</f>
        <v>2012</v>
      </c>
      <c r="B230" s="93" t="str">
        <f>'IECC Data-SI'!B230</f>
        <v>Hospital</v>
      </c>
      <c r="C230" s="50" t="str">
        <f>'IECC Data-SI'!C230</f>
        <v>0A</v>
      </c>
      <c r="D230" s="93">
        <f>'IECC Data-SI'!D230</f>
        <v>22436.18</v>
      </c>
      <c r="E230" s="3">
        <f>'IECC Data-SI'!E230*Convert!$B$6/Convert!$B$5/$D230</f>
        <v>0</v>
      </c>
      <c r="F230" s="3">
        <f>'IECC Data-SI'!F230*Convert!$B$7/Convert!$B$5/$D230</f>
        <v>167.47084248150384</v>
      </c>
      <c r="G230" s="3">
        <f>'IECC Data-SI'!G230*Convert!$B$6/Convert!$B$5/$D230</f>
        <v>506.99997182130716</v>
      </c>
      <c r="H230" s="3">
        <f>'IECC Data-SI'!H230*Convert!$B$6/Convert!$B$5/$D230</f>
        <v>162.01290244893144</v>
      </c>
      <c r="I230" s="3">
        <f>'IECC Data-SI'!I230*Convert!$B$6/Convert!$B$5/$D230</f>
        <v>8.3340817524789585</v>
      </c>
      <c r="J230" s="3">
        <f>'IECC Data-SI'!J230*Convert!$B$6/Convert!$B$5/$D230</f>
        <v>278.68338128663413</v>
      </c>
      <c r="K230" s="3">
        <f>'IECC Data-SI'!K230*Convert!$B$7/Convert!$B$5/$D230</f>
        <v>37.470424505815558</v>
      </c>
      <c r="L230" s="3">
        <f>'IECC Data-SI'!L230*Convert!$B$6/Convert!$B$5/$D230</f>
        <v>103.78294183274019</v>
      </c>
      <c r="M230" s="3">
        <f>'IECC Data-SI'!M230*Convert!$B$6/Convert!$B$5/$D230</f>
        <v>239.88392743327967</v>
      </c>
      <c r="N230" s="3">
        <f>'IECC Data-SI'!N230*Convert!$B$6/Convert!$B$5/$D230</f>
        <v>85.7902651233657</v>
      </c>
      <c r="O230" s="3">
        <f>'IECC Data-SI'!O230*Convert!$B$6/Convert!$B$5/$D230</f>
        <v>3.0907464652083275E-2</v>
      </c>
      <c r="P230" s="3">
        <f>'IECC Data-SI'!P230*Convert!$B$6/Convert!$B$5/$D230</f>
        <v>85.759357658713625</v>
      </c>
      <c r="Q230" s="3">
        <f>'IECC Data-SI'!Q230*Convert!$B$6/Convert!$B$5/$D230</f>
        <v>59.654851375471814</v>
      </c>
      <c r="R230" s="3">
        <f>'IECC Data-SI'!R230*Convert!$B$6/Convert!$B$5/$D230</f>
        <v>0</v>
      </c>
      <c r="S230" s="3">
        <f>'IECC Data-SI'!S230*Convert!$B$6/Convert!$B$5/$D230</f>
        <v>20.171967529429896</v>
      </c>
      <c r="T230" s="3">
        <f>'IECC Data-SI'!T230*Convert!$B$6/Convert!$B$5/$D230</f>
        <v>1.0351435345351421</v>
      </c>
      <c r="U230" s="3">
        <f>'IECC Data-SI'!U230*Convert!$B$7/Convert!$B$5/$D230</f>
        <v>14.566113007353897</v>
      </c>
      <c r="V230" s="3">
        <f>'IECC Data-SI'!V230*Convert!$B$6/Convert!$B$5/$D230</f>
        <v>8.7222605779296352</v>
      </c>
      <c r="W230" s="3">
        <f>'IECC Data-SI'!W230*Convert!$B$6/Convert!$B$5/$D230</f>
        <v>912.47007581820208</v>
      </c>
      <c r="X230" s="3">
        <f>'IECC Data-SI'!X230*Convert!$B$7/Convert!$B$5/$D230</f>
        <v>167.47084248150384</v>
      </c>
      <c r="Y230" s="3">
        <f t="shared" si="8"/>
        <v>1079.940918299706</v>
      </c>
      <c r="Z230" s="3">
        <f>'IECC Data-SI'!Z230*Convert!$B$6/Convert!$B$5/$D230</f>
        <v>641.30984542724195</v>
      </c>
      <c r="AA230" s="3">
        <f>'IECC Data-SI'!AA230*Convert!$B$7/Convert!$B$5/$D230</f>
        <v>724.39456568215576</v>
      </c>
      <c r="AB230" s="3">
        <f t="shared" si="9"/>
        <v>1365.7044111093978</v>
      </c>
    </row>
    <row r="231" spans="1:28" x14ac:dyDescent="0.25">
      <c r="A231" s="93">
        <f>'IECC Data-SI'!A231</f>
        <v>2012</v>
      </c>
      <c r="B231" s="93" t="str">
        <f>'IECC Data-SI'!B231</f>
        <v>Hospital</v>
      </c>
      <c r="C231" s="50" t="str">
        <f>'IECC Data-SI'!C231</f>
        <v>0B</v>
      </c>
      <c r="D231" s="93">
        <f>'IECC Data-SI'!D231</f>
        <v>22436.18</v>
      </c>
      <c r="E231" s="3">
        <f>'IECC Data-SI'!E231*Convert!$B$6/Convert!$B$5/$D231</f>
        <v>1.6413298619561005</v>
      </c>
      <c r="F231" s="3">
        <f>'IECC Data-SI'!F231*Convert!$B$7/Convert!$B$5/$D231</f>
        <v>155.47239374577632</v>
      </c>
      <c r="G231" s="3">
        <f>'IECC Data-SI'!G231*Convert!$B$6/Convert!$B$5/$D231</f>
        <v>388.55288868247629</v>
      </c>
      <c r="H231" s="3">
        <f>'IECC Data-SI'!H231*Convert!$B$6/Convert!$B$5/$D231</f>
        <v>162.01290244893144</v>
      </c>
      <c r="I231" s="3">
        <f>'IECC Data-SI'!I231*Convert!$B$6/Convert!$B$5/$D231</f>
        <v>8.3356501517737076</v>
      </c>
      <c r="J231" s="3">
        <f>'IECC Data-SI'!J231*Convert!$B$6/Convert!$B$5/$D231</f>
        <v>278.68338128663413</v>
      </c>
      <c r="K231" s="3">
        <f>'IECC Data-SI'!K231*Convert!$B$7/Convert!$B$5/$D231</f>
        <v>37.470424505815558</v>
      </c>
      <c r="L231" s="3">
        <f>'IECC Data-SI'!L231*Convert!$B$6/Convert!$B$5/$D231</f>
        <v>103.78294183274019</v>
      </c>
      <c r="M231" s="3">
        <f>'IECC Data-SI'!M231*Convert!$B$6/Convert!$B$5/$D231</f>
        <v>244.8377166057482</v>
      </c>
      <c r="N231" s="3">
        <f>'IECC Data-SI'!N231*Convert!$B$6/Convert!$B$5/$D231</f>
        <v>91.188303396072257</v>
      </c>
      <c r="O231" s="3">
        <f>'IECC Data-SI'!O231*Convert!$B$6/Convert!$B$5/$D231</f>
        <v>3.0907464652083275E-2</v>
      </c>
      <c r="P231" s="3">
        <f>'IECC Data-SI'!P231*Convert!$B$6/Convert!$B$5/$D231</f>
        <v>91.157395931420183</v>
      </c>
      <c r="Q231" s="3">
        <f>'IECC Data-SI'!Q231*Convert!$B$6/Convert!$B$5/$D231</f>
        <v>44.590376149396</v>
      </c>
      <c r="R231" s="3">
        <f>'IECC Data-SI'!R231*Convert!$B$6/Convert!$B$5/$D231</f>
        <v>1.0629826220169585</v>
      </c>
      <c r="S231" s="3">
        <f>'IECC Data-SI'!S231*Convert!$B$6/Convert!$B$5/$D231</f>
        <v>14.915085193250858</v>
      </c>
      <c r="T231" s="3">
        <f>'IECC Data-SI'!T231*Convert!$B$6/Convert!$B$5/$D231</f>
        <v>1.0351435345351421</v>
      </c>
      <c r="U231" s="3">
        <f>'IECC Data-SI'!U231*Convert!$B$7/Convert!$B$5/$D231</f>
        <v>14.548397573324277</v>
      </c>
      <c r="V231" s="3">
        <f>'IECC Data-SI'!V231*Convert!$B$6/Convert!$B$5/$D231</f>
        <v>8.6771690982055674</v>
      </c>
      <c r="W231" s="3">
        <f>'IECC Data-SI'!W231*Convert!$B$6/Convert!$B$5/$D231</f>
        <v>786.75777504626456</v>
      </c>
      <c r="X231" s="3">
        <f>'IECC Data-SI'!X231*Convert!$B$7/Convert!$B$5/$D231</f>
        <v>155.47239374577632</v>
      </c>
      <c r="Y231" s="3">
        <f t="shared" si="8"/>
        <v>942.2301687920409</v>
      </c>
      <c r="Z231" s="3">
        <f>'IECC Data-SI'!Z231*Convert!$B$6/Convert!$B$5/$D231</f>
        <v>606.20357981320046</v>
      </c>
      <c r="AA231" s="3">
        <f>'IECC Data-SI'!AA231*Convert!$B$7/Convert!$B$5/$D231</f>
        <v>669.334862510265</v>
      </c>
      <c r="AB231" s="3">
        <f t="shared" si="9"/>
        <v>1275.5384423234655</v>
      </c>
    </row>
    <row r="232" spans="1:28" x14ac:dyDescent="0.25">
      <c r="A232" s="93">
        <f>'IECC Data-SI'!A232</f>
        <v>2012</v>
      </c>
      <c r="B232" s="93" t="str">
        <f>'IECC Data-SI'!B232</f>
        <v>Hospital</v>
      </c>
      <c r="C232" s="50" t="str">
        <f>'IECC Data-SI'!C232</f>
        <v>1A</v>
      </c>
      <c r="D232" s="93">
        <f>'IECC Data-SI'!D232</f>
        <v>22436.18</v>
      </c>
      <c r="E232" s="3">
        <f>'IECC Data-SI'!E232*Convert!$B$6/Convert!$B$5/$D232</f>
        <v>0</v>
      </c>
      <c r="F232" s="3">
        <f>'IECC Data-SI'!F232*Convert!$B$7/Convert!$B$5/$D232</f>
        <v>176.27138695921795</v>
      </c>
      <c r="G232" s="3">
        <f>'IECC Data-SI'!G232*Convert!$B$6/Convert!$B$5/$D232</f>
        <v>351.1002977234885</v>
      </c>
      <c r="H232" s="3">
        <f>'IECC Data-SI'!H232*Convert!$B$6/Convert!$B$5/$D232</f>
        <v>162.01290244893144</v>
      </c>
      <c r="I232" s="3">
        <f>'IECC Data-SI'!I232*Convert!$B$6/Convert!$B$5/$D232</f>
        <v>8.336434351421083</v>
      </c>
      <c r="J232" s="3">
        <f>'IECC Data-SI'!J232*Convert!$B$6/Convert!$B$5/$D232</f>
        <v>278.68338128663413</v>
      </c>
      <c r="K232" s="3">
        <f>'IECC Data-SI'!K232*Convert!$B$7/Convert!$B$5/$D232</f>
        <v>37.470424505815558</v>
      </c>
      <c r="L232" s="3">
        <f>'IECC Data-SI'!L232*Convert!$B$6/Convert!$B$5/$D232</f>
        <v>103.78294183274019</v>
      </c>
      <c r="M232" s="3">
        <f>'IECC Data-SI'!M232*Convert!$B$6/Convert!$B$5/$D232</f>
        <v>238.9809215393272</v>
      </c>
      <c r="N232" s="3">
        <f>'IECC Data-SI'!N232*Convert!$B$6/Convert!$B$5/$D232</f>
        <v>82.346844471741619</v>
      </c>
      <c r="O232" s="3">
        <f>'IECC Data-SI'!O232*Convert!$B$6/Convert!$B$5/$D232</f>
        <v>3.0907464652083275E-2</v>
      </c>
      <c r="P232" s="3">
        <f>'IECC Data-SI'!P232*Convert!$B$6/Convert!$B$5/$D232</f>
        <v>82.315937007089545</v>
      </c>
      <c r="Q232" s="3">
        <f>'IECC Data-SI'!Q232*Convert!$B$6/Convert!$B$5/$D232</f>
        <v>47.448783864078258</v>
      </c>
      <c r="R232" s="3">
        <f>'IECC Data-SI'!R232*Convert!$B$6/Convert!$B$5/$D232</f>
        <v>0</v>
      </c>
      <c r="S232" s="3">
        <f>'IECC Data-SI'!S232*Convert!$B$6/Convert!$B$5/$D232</f>
        <v>20.054729682147318</v>
      </c>
      <c r="T232" s="3">
        <f>'IECC Data-SI'!T232*Convert!$B$6/Convert!$B$5/$D232</f>
        <v>1.0351435345351421</v>
      </c>
      <c r="U232" s="3">
        <f>'IECC Data-SI'!U232*Convert!$B$7/Convert!$B$5/$D232</f>
        <v>14.871838452198391</v>
      </c>
      <c r="V232" s="3">
        <f>'IECC Data-SI'!V232*Convert!$B$6/Convert!$B$5/$D232</f>
        <v>8.5567944523334862</v>
      </c>
      <c r="W232" s="3">
        <f>'IECC Data-SI'!W232*Convert!$B$6/Convert!$B$5/$D232</f>
        <v>739.90066981613074</v>
      </c>
      <c r="X232" s="3">
        <f>'IECC Data-SI'!X232*Convert!$B$7/Convert!$B$5/$D232</f>
        <v>176.27138695921795</v>
      </c>
      <c r="Y232" s="3">
        <f t="shared" si="8"/>
        <v>916.17205677534866</v>
      </c>
      <c r="Z232" s="3">
        <f>'IECC Data-SI'!Z232*Convert!$B$6/Convert!$B$5/$D232</f>
        <v>667.91460266408978</v>
      </c>
      <c r="AA232" s="3">
        <f>'IECC Data-SI'!AA232*Convert!$B$7/Convert!$B$5/$D232</f>
        <v>674.37812447969702</v>
      </c>
      <c r="AB232" s="3">
        <f t="shared" si="9"/>
        <v>1342.2927271437868</v>
      </c>
    </row>
    <row r="233" spans="1:28" x14ac:dyDescent="0.25">
      <c r="A233" s="93">
        <f>'IECC Data-SI'!A233</f>
        <v>2012</v>
      </c>
      <c r="B233" s="93" t="str">
        <f>'IECC Data-SI'!B233</f>
        <v>Hospital</v>
      </c>
      <c r="C233" s="50" t="str">
        <f>'IECC Data-SI'!C233</f>
        <v>1B</v>
      </c>
      <c r="D233" s="93">
        <f>'IECC Data-SI'!D233</f>
        <v>22436.18</v>
      </c>
      <c r="E233" s="3">
        <f>'IECC Data-SI'!E233*Convert!$B$6/Convert!$B$5/$D233</f>
        <v>6.0101060974828258</v>
      </c>
      <c r="F233" s="3">
        <f>'IECC Data-SI'!F233*Convert!$B$7/Convert!$B$5/$D233</f>
        <v>151.65968340223495</v>
      </c>
      <c r="G233" s="3">
        <f>'IECC Data-SI'!G233*Convert!$B$6/Convert!$B$5/$D233</f>
        <v>320.79411815103009</v>
      </c>
      <c r="H233" s="3">
        <f>'IECC Data-SI'!H233*Convert!$B$6/Convert!$B$5/$D233</f>
        <v>162.01290244893144</v>
      </c>
      <c r="I233" s="3">
        <f>'IECC Data-SI'!I233*Convert!$B$6/Convert!$B$5/$D233</f>
        <v>8.3262397560052062</v>
      </c>
      <c r="J233" s="3">
        <f>'IECC Data-SI'!J233*Convert!$B$6/Convert!$B$5/$D233</f>
        <v>278.68338128663413</v>
      </c>
      <c r="K233" s="3">
        <f>'IECC Data-SI'!K233*Convert!$B$7/Convert!$B$5/$D233</f>
        <v>37.470424505815558</v>
      </c>
      <c r="L233" s="3">
        <f>'IECC Data-SI'!L233*Convert!$B$6/Convert!$B$5/$D233</f>
        <v>103.78294183274019</v>
      </c>
      <c r="M233" s="3">
        <f>'IECC Data-SI'!M233*Convert!$B$6/Convert!$B$5/$D233</f>
        <v>247.7525866950414</v>
      </c>
      <c r="N233" s="3">
        <f>'IECC Data-SI'!N233*Convert!$B$6/Convert!$B$5/$D233</f>
        <v>76.949982498506131</v>
      </c>
      <c r="O233" s="3">
        <f>'IECC Data-SI'!O233*Convert!$B$6/Convert!$B$5/$D233</f>
        <v>3.0907464652083275E-2</v>
      </c>
      <c r="P233" s="3">
        <f>'IECC Data-SI'!P233*Convert!$B$6/Convert!$B$5/$D233</f>
        <v>76.919075033854043</v>
      </c>
      <c r="Q233" s="3">
        <f>'IECC Data-SI'!Q233*Convert!$B$6/Convert!$B$5/$D233</f>
        <v>32.484294093042777</v>
      </c>
      <c r="R233" s="3">
        <f>'IECC Data-SI'!R233*Convert!$B$6/Convert!$B$5/$D233</f>
        <v>3.0066214480361633</v>
      </c>
      <c r="S233" s="3">
        <f>'IECC Data-SI'!S233*Convert!$B$6/Convert!$B$5/$D233</f>
        <v>14.819020736447412</v>
      </c>
      <c r="T233" s="3">
        <f>'IECC Data-SI'!T233*Convert!$B$6/Convert!$B$5/$D233</f>
        <v>1.0351435345351421</v>
      </c>
      <c r="U233" s="3">
        <f>'IECC Data-SI'!U233*Convert!$B$7/Convert!$B$5/$D233</f>
        <v>14.906464073256281</v>
      </c>
      <c r="V233" s="3">
        <f>'IECC Data-SI'!V233*Convert!$B$6/Convert!$B$5/$D233</f>
        <v>8.4811191863617914</v>
      </c>
      <c r="W233" s="3">
        <f>'IECC Data-SI'!W233*Convert!$B$6/Convert!$B$5/$D233</f>
        <v>701.78582225493471</v>
      </c>
      <c r="X233" s="3">
        <f>'IECC Data-SI'!X233*Convert!$B$7/Convert!$B$5/$D233</f>
        <v>151.65968340223495</v>
      </c>
      <c r="Y233" s="3">
        <f t="shared" si="8"/>
        <v>853.44550565716963</v>
      </c>
      <c r="Z233" s="3">
        <f>'IECC Data-SI'!Z233*Convert!$B$6/Convert!$B$5/$D233</f>
        <v>596.11053825165925</v>
      </c>
      <c r="AA233" s="3">
        <f>'IECC Data-SI'!AA233*Convert!$B$7/Convert!$B$5/$D233</f>
        <v>636.72557994374358</v>
      </c>
      <c r="AB233" s="3">
        <f t="shared" si="9"/>
        <v>1232.8361181954028</v>
      </c>
    </row>
    <row r="234" spans="1:28" x14ac:dyDescent="0.25">
      <c r="A234" s="93">
        <f>'IECC Data-SI'!A234</f>
        <v>2012</v>
      </c>
      <c r="B234" s="93" t="str">
        <f>'IECC Data-SI'!B234</f>
        <v>Hospital</v>
      </c>
      <c r="C234" s="50" t="str">
        <f>'IECC Data-SI'!C234</f>
        <v>2A</v>
      </c>
      <c r="D234" s="93">
        <f>'IECC Data-SI'!D234</f>
        <v>22436.18</v>
      </c>
      <c r="E234" s="3">
        <f>'IECC Data-SI'!E234*Convert!$B$6/Convert!$B$5/$D234</f>
        <v>10.685896494956904</v>
      </c>
      <c r="F234" s="3">
        <f>'IECC Data-SI'!F234*Convert!$B$7/Convert!$B$5/$D234</f>
        <v>185.49656502230872</v>
      </c>
      <c r="G234" s="3">
        <f>'IECC Data-SI'!G234*Convert!$B$6/Convert!$B$5/$D234</f>
        <v>316.1991003172356</v>
      </c>
      <c r="H234" s="3">
        <f>'IECC Data-SI'!H234*Convert!$B$6/Convert!$B$5/$D234</f>
        <v>162.01290244893144</v>
      </c>
      <c r="I234" s="3">
        <f>'IECC Data-SI'!I234*Convert!$B$6/Convert!$B$5/$D234</f>
        <v>8.3231029574157063</v>
      </c>
      <c r="J234" s="3">
        <f>'IECC Data-SI'!J234*Convert!$B$6/Convert!$B$5/$D234</f>
        <v>278.68338128663413</v>
      </c>
      <c r="K234" s="3">
        <f>'IECC Data-SI'!K234*Convert!$B$7/Convert!$B$5/$D234</f>
        <v>37.470424505815558</v>
      </c>
      <c r="L234" s="3">
        <f>'IECC Data-SI'!L234*Convert!$B$6/Convert!$B$5/$D234</f>
        <v>103.78294183274019</v>
      </c>
      <c r="M234" s="3">
        <f>'IECC Data-SI'!M234*Convert!$B$6/Convert!$B$5/$D234</f>
        <v>239.83765965408452</v>
      </c>
      <c r="N234" s="3">
        <f>'IECC Data-SI'!N234*Convert!$B$6/Convert!$B$5/$D234</f>
        <v>83.264750158994175</v>
      </c>
      <c r="O234" s="3">
        <f>'IECC Data-SI'!O234*Convert!$B$6/Convert!$B$5/$D234</f>
        <v>3.0907464652083275E-2</v>
      </c>
      <c r="P234" s="3">
        <f>'IECC Data-SI'!P234*Convert!$B$6/Convert!$B$5/$D234</f>
        <v>83.233842694342101</v>
      </c>
      <c r="Q234" s="3">
        <f>'IECC Data-SI'!Q234*Convert!$B$6/Convert!$B$5/$D234</f>
        <v>38.125434256435611</v>
      </c>
      <c r="R234" s="3">
        <f>'IECC Data-SI'!R234*Convert!$B$6/Convert!$B$5/$D234</f>
        <v>12.576601844778292</v>
      </c>
      <c r="S234" s="3">
        <f>'IECC Data-SI'!S234*Convert!$B$6/Convert!$B$5/$D234</f>
        <v>18.155006036381117</v>
      </c>
      <c r="T234" s="3">
        <f>'IECC Data-SI'!T234*Convert!$B$6/Convert!$B$5/$D234</f>
        <v>1.0351435345351421</v>
      </c>
      <c r="U234" s="3">
        <f>'IECC Data-SI'!U234*Convert!$B$7/Convert!$B$5/$D234</f>
        <v>15.263591118353382</v>
      </c>
      <c r="V234" s="3">
        <f>'IECC Data-SI'!V234*Convert!$B$6/Convert!$B$5/$D234</f>
        <v>8.3289844547710192</v>
      </c>
      <c r="W234" s="3">
        <f>'IECC Data-SI'!W234*Convert!$B$6/Convert!$B$5/$D234</f>
        <v>718.8135412982142</v>
      </c>
      <c r="X234" s="3">
        <f>'IECC Data-SI'!X234*Convert!$B$7/Convert!$B$5/$D234</f>
        <v>185.49656502230872</v>
      </c>
      <c r="Y234" s="3">
        <f t="shared" si="8"/>
        <v>904.31010632052289</v>
      </c>
      <c r="Z234" s="3">
        <f>'IECC Data-SI'!Z234*Convert!$B$6/Convert!$B$5/$D234</f>
        <v>696.01129973006891</v>
      </c>
      <c r="AA234" s="3">
        <f>'IECC Data-SI'!AA234*Convert!$B$7/Convert!$B$5/$D234</f>
        <v>676.69482010257059</v>
      </c>
      <c r="AB234" s="3">
        <f t="shared" si="9"/>
        <v>1372.7061198326396</v>
      </c>
    </row>
    <row r="235" spans="1:28" x14ac:dyDescent="0.25">
      <c r="A235" s="93">
        <f>'IECC Data-SI'!A235</f>
        <v>2012</v>
      </c>
      <c r="B235" s="93" t="str">
        <f>'IECC Data-SI'!B235</f>
        <v>Hospital</v>
      </c>
      <c r="C235" s="50" t="str">
        <f>'IECC Data-SI'!C235</f>
        <v>2B</v>
      </c>
      <c r="D235" s="93">
        <f>'IECC Data-SI'!D235</f>
        <v>22436.18</v>
      </c>
      <c r="E235" s="3">
        <f>'IECC Data-SI'!E235*Convert!$B$6/Convert!$B$5/$D235</f>
        <v>49.140302503466373</v>
      </c>
      <c r="F235" s="3">
        <f>'IECC Data-SI'!F235*Convert!$B$7/Convert!$B$5/$D235</f>
        <v>159.73215038289842</v>
      </c>
      <c r="G235" s="3">
        <f>'IECC Data-SI'!G235*Convert!$B$6/Convert!$B$5/$D235</f>
        <v>195.36216875302895</v>
      </c>
      <c r="H235" s="3">
        <f>'IECC Data-SI'!H235*Convert!$B$6/Convert!$B$5/$D235</f>
        <v>162.01290244893144</v>
      </c>
      <c r="I235" s="3">
        <f>'IECC Data-SI'!I235*Convert!$B$6/Convert!$B$5/$D235</f>
        <v>8.3293765545947061</v>
      </c>
      <c r="J235" s="3">
        <f>'IECC Data-SI'!J235*Convert!$B$6/Convert!$B$5/$D235</f>
        <v>278.68338128663413</v>
      </c>
      <c r="K235" s="3">
        <f>'IECC Data-SI'!K235*Convert!$B$7/Convert!$B$5/$D235</f>
        <v>37.470424505815558</v>
      </c>
      <c r="L235" s="3">
        <f>'IECC Data-SI'!L235*Convert!$B$6/Convert!$B$5/$D235</f>
        <v>103.78294183274019</v>
      </c>
      <c r="M235" s="3">
        <f>'IECC Data-SI'!M235*Convert!$B$6/Convert!$B$5/$D235</f>
        <v>238.39002710503007</v>
      </c>
      <c r="N235" s="3">
        <f>'IECC Data-SI'!N235*Convert!$B$6/Convert!$B$5/$D235</f>
        <v>55.674253965395778</v>
      </c>
      <c r="O235" s="3">
        <f>'IECC Data-SI'!O235*Convert!$B$6/Convert!$B$5/$D235</f>
        <v>3.0907464652083275E-2</v>
      </c>
      <c r="P235" s="3">
        <f>'IECC Data-SI'!P235*Convert!$B$6/Convert!$B$5/$D235</f>
        <v>55.643346500743689</v>
      </c>
      <c r="Q235" s="3">
        <f>'IECC Data-SI'!Q235*Convert!$B$6/Convert!$B$5/$D235</f>
        <v>16.68149489896329</v>
      </c>
      <c r="R235" s="3">
        <f>'IECC Data-SI'!R235*Convert!$B$6/Convert!$B$5/$D235</f>
        <v>105.79559022772838</v>
      </c>
      <c r="S235" s="3">
        <f>'IECC Data-SI'!S235*Convert!$B$6/Convert!$B$5/$D235</f>
        <v>9.6417346644769495</v>
      </c>
      <c r="T235" s="3">
        <f>'IECC Data-SI'!T235*Convert!$B$6/Convert!$B$5/$D235</f>
        <v>1.0351435345351421</v>
      </c>
      <c r="U235" s="3">
        <f>'IECC Data-SI'!U235*Convert!$B$7/Convert!$B$5/$D235</f>
        <v>15.332708152635609</v>
      </c>
      <c r="V235" s="3">
        <f>'IECC Data-SI'!V235*Convert!$B$6/Convert!$B$5/$D235</f>
        <v>8.1427370385194315</v>
      </c>
      <c r="W235" s="3">
        <f>'IECC Data-SI'!W235*Convert!$B$6/Convert!$B$5/$D235</f>
        <v>670.65466465343764</v>
      </c>
      <c r="X235" s="3">
        <f>'IECC Data-SI'!X235*Convert!$B$7/Convert!$B$5/$D235</f>
        <v>159.73215038289842</v>
      </c>
      <c r="Y235" s="3">
        <f t="shared" si="8"/>
        <v>830.38681503633609</v>
      </c>
      <c r="Z235" s="3">
        <f>'IECC Data-SI'!Z235*Convert!$B$6/Convert!$B$5/$D235</f>
        <v>620.94025958667351</v>
      </c>
      <c r="AA235" s="3">
        <f>'IECC Data-SI'!AA235*Convert!$B$7/Convert!$B$5/$D235</f>
        <v>634.45397815294564</v>
      </c>
      <c r="AB235" s="3">
        <f t="shared" si="9"/>
        <v>1255.3942377396193</v>
      </c>
    </row>
    <row r="236" spans="1:28" x14ac:dyDescent="0.25">
      <c r="A236" s="93">
        <f>'IECC Data-SI'!A236</f>
        <v>2012</v>
      </c>
      <c r="B236" s="93" t="str">
        <f>'IECC Data-SI'!B236</f>
        <v>Hospital</v>
      </c>
      <c r="C236" s="50" t="str">
        <f>'IECC Data-SI'!C236</f>
        <v>3A</v>
      </c>
      <c r="D236" s="93">
        <f>'IECC Data-SI'!D236</f>
        <v>22436.18</v>
      </c>
      <c r="E236" s="3">
        <f>'IECC Data-SI'!E236*Convert!$B$6/Convert!$B$5/$D236</f>
        <v>27.435224663418143</v>
      </c>
      <c r="F236" s="3">
        <f>'IECC Data-SI'!F236*Convert!$B$7/Convert!$B$5/$D236</f>
        <v>206.66905863654151</v>
      </c>
      <c r="G236" s="3">
        <f>'IECC Data-SI'!G236*Convert!$B$6/Convert!$B$5/$D236</f>
        <v>203.21867292025649</v>
      </c>
      <c r="H236" s="3">
        <f>'IECC Data-SI'!H236*Convert!$B$6/Convert!$B$5/$D236</f>
        <v>162.01290244893144</v>
      </c>
      <c r="I236" s="3">
        <f>'IECC Data-SI'!I236*Convert!$B$6/Convert!$B$5/$D236</f>
        <v>8.3278081552999552</v>
      </c>
      <c r="J236" s="3">
        <f>'IECC Data-SI'!J236*Convert!$B$6/Convert!$B$5/$D236</f>
        <v>278.68338128663413</v>
      </c>
      <c r="K236" s="3">
        <f>'IECC Data-SI'!K236*Convert!$B$7/Convert!$B$5/$D236</f>
        <v>37.470424505815558</v>
      </c>
      <c r="L236" s="3">
        <f>'IECC Data-SI'!L236*Convert!$B$6/Convert!$B$5/$D236</f>
        <v>103.78294183274019</v>
      </c>
      <c r="M236" s="3">
        <f>'IECC Data-SI'!M236*Convert!$B$6/Convert!$B$5/$D236</f>
        <v>244.67813197750732</v>
      </c>
      <c r="N236" s="3">
        <f>'IECC Data-SI'!N236*Convert!$B$6/Convert!$B$5/$D236</f>
        <v>65.93315375235693</v>
      </c>
      <c r="O236" s="3">
        <f>'IECC Data-SI'!O236*Convert!$B$6/Convert!$B$5/$D236</f>
        <v>3.0907464652083275E-2</v>
      </c>
      <c r="P236" s="3">
        <f>'IECC Data-SI'!P236*Convert!$B$6/Convert!$B$5/$D236</f>
        <v>65.902246287704855</v>
      </c>
      <c r="Q236" s="3">
        <f>'IECC Data-SI'!Q236*Convert!$B$6/Convert!$B$5/$D236</f>
        <v>22.170108230941668</v>
      </c>
      <c r="R236" s="3">
        <f>'IECC Data-SI'!R236*Convert!$B$6/Convert!$B$5/$D236</f>
        <v>48.575286657532608</v>
      </c>
      <c r="S236" s="3">
        <f>'IECC Data-SI'!S236*Convert!$B$6/Convert!$B$5/$D236</f>
        <v>20.284500178828225</v>
      </c>
      <c r="T236" s="3">
        <f>'IECC Data-SI'!T236*Convert!$B$6/Convert!$B$5/$D236</f>
        <v>1.0351435345351421</v>
      </c>
      <c r="U236" s="3">
        <f>'IECC Data-SI'!U236*Convert!$B$7/Convert!$B$5/$D236</f>
        <v>16.142518220322909</v>
      </c>
      <c r="V236" s="3">
        <f>'IECC Data-SI'!V236*Convert!$B$6/Convert!$B$5/$D236</f>
        <v>7.9764867132759081</v>
      </c>
      <c r="W236" s="3">
        <f>'IECC Data-SI'!W236*Convert!$B$6/Convert!$B$5/$D236</f>
        <v>632.2641709161893</v>
      </c>
      <c r="X236" s="3">
        <f>'IECC Data-SI'!X236*Convert!$B$7/Convert!$B$5/$D236</f>
        <v>206.66905863654151</v>
      </c>
      <c r="Y236" s="3">
        <f t="shared" si="8"/>
        <v>838.93322955273084</v>
      </c>
      <c r="Z236" s="3">
        <f>'IECC Data-SI'!Z236*Convert!$B$6/Convert!$B$5/$D236</f>
        <v>760.43643756052359</v>
      </c>
      <c r="AA236" s="3">
        <f>'IECC Data-SI'!AA236*Convert!$B$7/Convert!$B$5/$D236</f>
        <v>669.00283233004325</v>
      </c>
      <c r="AB236" s="3">
        <f t="shared" si="9"/>
        <v>1429.4392698905667</v>
      </c>
    </row>
    <row r="237" spans="1:28" x14ac:dyDescent="0.25">
      <c r="A237" s="93">
        <f>'IECC Data-SI'!A237</f>
        <v>2012</v>
      </c>
      <c r="B237" s="93" t="str">
        <f>'IECC Data-SI'!B237</f>
        <v>Hospital</v>
      </c>
      <c r="C237" s="50" t="str">
        <f>'IECC Data-SI'!C237</f>
        <v>3B</v>
      </c>
      <c r="D237" s="93">
        <f>'IECC Data-SI'!D237</f>
        <v>22436.18</v>
      </c>
      <c r="E237" s="3">
        <f>'IECC Data-SI'!E237*Convert!$B$6/Convert!$B$5/$D237</f>
        <v>44.878569519806355</v>
      </c>
      <c r="F237" s="3">
        <f>'IECC Data-SI'!F237*Convert!$B$7/Convert!$B$5/$D237</f>
        <v>169.9001384767322</v>
      </c>
      <c r="G237" s="3">
        <f>'IECC Data-SI'!G237*Convert!$B$6/Convert!$B$5/$D237</f>
        <v>162.14464798969047</v>
      </c>
      <c r="H237" s="3">
        <f>'IECC Data-SI'!H237*Convert!$B$6/Convert!$B$5/$D237</f>
        <v>162.01290244893144</v>
      </c>
      <c r="I237" s="3">
        <f>'IECC Data-SI'!I237*Convert!$B$6/Convert!$B$5/$D237</f>
        <v>8.3274160554762684</v>
      </c>
      <c r="J237" s="3">
        <f>'IECC Data-SI'!J237*Convert!$B$6/Convert!$B$5/$D237</f>
        <v>278.68338128663413</v>
      </c>
      <c r="K237" s="3">
        <f>'IECC Data-SI'!K237*Convert!$B$7/Convert!$B$5/$D237</f>
        <v>37.470424505815558</v>
      </c>
      <c r="L237" s="3">
        <f>'IECC Data-SI'!L237*Convert!$B$6/Convert!$B$5/$D237</f>
        <v>103.78294183274019</v>
      </c>
      <c r="M237" s="3">
        <f>'IECC Data-SI'!M237*Convert!$B$6/Convert!$B$5/$D237</f>
        <v>243.53084789339758</v>
      </c>
      <c r="N237" s="3">
        <f>'IECC Data-SI'!N237*Convert!$B$6/Convert!$B$5/$D237</f>
        <v>50.665962917434648</v>
      </c>
      <c r="O237" s="3">
        <f>'IECC Data-SI'!O237*Convert!$B$6/Convert!$B$5/$D237</f>
        <v>3.0907464652083275E-2</v>
      </c>
      <c r="P237" s="3">
        <f>'IECC Data-SI'!P237*Convert!$B$6/Convert!$B$5/$D237</f>
        <v>50.635055452782566</v>
      </c>
      <c r="Q237" s="3">
        <f>'IECC Data-SI'!Q237*Convert!$B$6/Convert!$B$5/$D237</f>
        <v>14.13284604499419</v>
      </c>
      <c r="R237" s="3">
        <f>'IECC Data-SI'!R237*Convert!$B$6/Convert!$B$5/$D237</f>
        <v>103.60375221331498</v>
      </c>
      <c r="S237" s="3">
        <f>'IECC Data-SI'!S237*Convert!$B$6/Convert!$B$5/$D237</f>
        <v>10.102844057133513</v>
      </c>
      <c r="T237" s="3">
        <f>'IECC Data-SI'!T237*Convert!$B$6/Convert!$B$5/$D237</f>
        <v>1.0351435345351421</v>
      </c>
      <c r="U237" s="3">
        <f>'IECC Data-SI'!U237*Convert!$B$7/Convert!$B$5/$D237</f>
        <v>15.907117680262663</v>
      </c>
      <c r="V237" s="3">
        <f>'IECC Data-SI'!V237*Convert!$B$6/Convert!$B$5/$D237</f>
        <v>7.959234321033656</v>
      </c>
      <c r="W237" s="3">
        <f>'IECC Data-SI'!W237*Convert!$B$6/Convert!$B$5/$D237</f>
        <v>629.02856317111957</v>
      </c>
      <c r="X237" s="3">
        <f>'IECC Data-SI'!X237*Convert!$B$7/Convert!$B$5/$D237</f>
        <v>169.9001384767322</v>
      </c>
      <c r="Y237" s="3">
        <f t="shared" si="8"/>
        <v>798.92870164785177</v>
      </c>
      <c r="Z237" s="3">
        <f>'IECC Data-SI'!Z237*Convert!$B$6/Convert!$B$5/$D237</f>
        <v>652.3251057740963</v>
      </c>
      <c r="AA237" s="3">
        <f>'IECC Data-SI'!AA237*Convert!$B$7/Convert!$B$5/$D237</f>
        <v>630.88512344297874</v>
      </c>
      <c r="AB237" s="3">
        <f t="shared" si="9"/>
        <v>1283.210229217075</v>
      </c>
    </row>
    <row r="238" spans="1:28" x14ac:dyDescent="0.25">
      <c r="A238" s="93">
        <f>'IECC Data-SI'!A238</f>
        <v>2012</v>
      </c>
      <c r="B238" s="93" t="str">
        <f>'IECC Data-SI'!B238</f>
        <v>Hospital</v>
      </c>
      <c r="C238" s="50" t="str">
        <f>'IECC Data-SI'!C238</f>
        <v>3C</v>
      </c>
      <c r="D238" s="93">
        <f>'IECC Data-SI'!D238</f>
        <v>22436.18</v>
      </c>
      <c r="E238" s="3">
        <f>'IECC Data-SI'!E238*Convert!$B$6/Convert!$B$5/$D238</f>
        <v>13.757214413901515</v>
      </c>
      <c r="F238" s="3">
        <f>'IECC Data-SI'!F238*Convert!$B$7/Convert!$B$5/$D238</f>
        <v>180.00652517496295</v>
      </c>
      <c r="G238" s="3">
        <f>'IECC Data-SI'!G238*Convert!$B$6/Convert!$B$5/$D238</f>
        <v>133.88326899776263</v>
      </c>
      <c r="H238" s="3">
        <f>'IECC Data-SI'!H238*Convert!$B$6/Convert!$B$5/$D238</f>
        <v>162.01290244893144</v>
      </c>
      <c r="I238" s="3">
        <f>'IECC Data-SI'!I238*Convert!$B$6/Convert!$B$5/$D238</f>
        <v>8.3262397560052062</v>
      </c>
      <c r="J238" s="3">
        <f>'IECC Data-SI'!J238*Convert!$B$6/Convert!$B$5/$D238</f>
        <v>278.68338128663413</v>
      </c>
      <c r="K238" s="3">
        <f>'IECC Data-SI'!K238*Convert!$B$7/Convert!$B$5/$D238</f>
        <v>37.470424505815558</v>
      </c>
      <c r="L238" s="3">
        <f>'IECC Data-SI'!L238*Convert!$B$6/Convert!$B$5/$D238</f>
        <v>103.78294183274019</v>
      </c>
      <c r="M238" s="3">
        <f>'IECC Data-SI'!M238*Convert!$B$6/Convert!$B$5/$D238</f>
        <v>240.73831294909482</v>
      </c>
      <c r="N238" s="3">
        <f>'IECC Data-SI'!N238*Convert!$B$6/Convert!$B$5/$D238</f>
        <v>45.278119240143965</v>
      </c>
      <c r="O238" s="3">
        <f>'IECC Data-SI'!O238*Convert!$B$6/Convert!$B$5/$D238</f>
        <v>3.0907464652083275E-2</v>
      </c>
      <c r="P238" s="3">
        <f>'IECC Data-SI'!P238*Convert!$B$6/Convert!$B$5/$D238</f>
        <v>45.247211775491884</v>
      </c>
      <c r="Q238" s="3">
        <f>'IECC Data-SI'!Q238*Convert!$B$6/Convert!$B$5/$D238</f>
        <v>12.17548372514592</v>
      </c>
      <c r="R238" s="3">
        <f>'IECC Data-SI'!R238*Convert!$B$6/Convert!$B$5/$D238</f>
        <v>20.516231174627567</v>
      </c>
      <c r="S238" s="3">
        <f>'IECC Data-SI'!S238*Convert!$B$6/Convert!$B$5/$D238</f>
        <v>5.3596124899851736</v>
      </c>
      <c r="T238" s="3">
        <f>'IECC Data-SI'!T238*Convert!$B$6/Convert!$B$5/$D238</f>
        <v>1.0351435345351421</v>
      </c>
      <c r="U238" s="3">
        <f>'IECC Data-SI'!U238*Convert!$B$7/Convert!$B$5/$D238</f>
        <v>16.182243739055995</v>
      </c>
      <c r="V238" s="3">
        <f>'IECC Data-SI'!V238*Convert!$B$6/Convert!$B$5/$D238</f>
        <v>7.9051245453647736</v>
      </c>
      <c r="W238" s="3">
        <f>'IECC Data-SI'!W238*Convert!$B$6/Convert!$B$5/$D238</f>
        <v>471.67733552600947</v>
      </c>
      <c r="X238" s="3">
        <f>'IECC Data-SI'!X238*Convert!$B$7/Convert!$B$5/$D238</f>
        <v>180.00652517496295</v>
      </c>
      <c r="Y238" s="3">
        <f t="shared" si="8"/>
        <v>651.68386070097245</v>
      </c>
      <c r="Z238" s="3">
        <f>'IECC Data-SI'!Z238*Convert!$B$6/Convert!$B$5/$D238</f>
        <v>682.6559876354471</v>
      </c>
      <c r="AA238" s="3">
        <f>'IECC Data-SI'!AA238*Convert!$B$7/Convert!$B$5/$D238</f>
        <v>587.38984087308972</v>
      </c>
      <c r="AB238" s="3">
        <f t="shared" si="9"/>
        <v>1270.0458285085369</v>
      </c>
    </row>
    <row r="239" spans="1:28" x14ac:dyDescent="0.25">
      <c r="A239" s="93">
        <f>'IECC Data-SI'!A239</f>
        <v>2012</v>
      </c>
      <c r="B239" s="93" t="str">
        <f>'IECC Data-SI'!B239</f>
        <v>Hospital</v>
      </c>
      <c r="C239" s="50" t="str">
        <f>'IECC Data-SI'!C239</f>
        <v>4A</v>
      </c>
      <c r="D239" s="93">
        <f>'IECC Data-SI'!D239</f>
        <v>22436.18</v>
      </c>
      <c r="E239" s="3">
        <f>'IECC Data-SI'!E239*Convert!$B$6/Convert!$B$5/$D239</f>
        <v>39.13156240401787</v>
      </c>
      <c r="F239" s="3">
        <f>'IECC Data-SI'!F239*Convert!$B$7/Convert!$B$5/$D239</f>
        <v>240.84763340085325</v>
      </c>
      <c r="G239" s="3">
        <f>'IECC Data-SI'!G239*Convert!$B$6/Convert!$B$5/$D239</f>
        <v>161.39024792891558</v>
      </c>
      <c r="H239" s="3">
        <f>'IECC Data-SI'!H239*Convert!$B$6/Convert!$B$5/$D239</f>
        <v>162.01290244893144</v>
      </c>
      <c r="I239" s="3">
        <f>'IECC Data-SI'!I239*Convert!$B$6/Convert!$B$5/$D239</f>
        <v>8.3148688611182671</v>
      </c>
      <c r="J239" s="3">
        <f>'IECC Data-SI'!J239*Convert!$B$6/Convert!$B$5/$D239</f>
        <v>278.68338128663413</v>
      </c>
      <c r="K239" s="3">
        <f>'IECC Data-SI'!K239*Convert!$B$7/Convert!$B$5/$D239</f>
        <v>37.470424505815558</v>
      </c>
      <c r="L239" s="3">
        <f>'IECC Data-SI'!L239*Convert!$B$6/Convert!$B$5/$D239</f>
        <v>103.78294183274019</v>
      </c>
      <c r="M239" s="3">
        <f>'IECC Data-SI'!M239*Convert!$B$6/Convert!$B$5/$D239</f>
        <v>239.55573988085317</v>
      </c>
      <c r="N239" s="3">
        <f>'IECC Data-SI'!N239*Convert!$B$6/Convert!$B$5/$D239</f>
        <v>58.385232146371521</v>
      </c>
      <c r="O239" s="3">
        <f>'IECC Data-SI'!O239*Convert!$B$6/Convert!$B$5/$D239</f>
        <v>3.0907464652083275E-2</v>
      </c>
      <c r="P239" s="3">
        <f>'IECC Data-SI'!P239*Convert!$B$6/Convert!$B$5/$D239</f>
        <v>58.35432468171944</v>
      </c>
      <c r="Q239" s="3">
        <f>'IECC Data-SI'!Q239*Convert!$B$6/Convert!$B$5/$D239</f>
        <v>15.182497273005772</v>
      </c>
      <c r="R239" s="3">
        <f>'IECC Data-SI'!R239*Convert!$B$6/Convert!$B$5/$D239</f>
        <v>68.014811716314171</v>
      </c>
      <c r="S239" s="3">
        <f>'IECC Data-SI'!S239*Convert!$B$6/Convert!$B$5/$D239</f>
        <v>17.748006419393434</v>
      </c>
      <c r="T239" s="3">
        <f>'IECC Data-SI'!T239*Convert!$B$6/Convert!$B$5/$D239</f>
        <v>1.0351435345351421</v>
      </c>
      <c r="U239" s="3">
        <f>'IECC Data-SI'!U239*Convert!$B$7/Convert!$B$5/$D239</f>
        <v>16.945483688498769</v>
      </c>
      <c r="V239" s="3">
        <f>'IECC Data-SI'!V239*Convert!$B$6/Convert!$B$5/$D239</f>
        <v>7.7439715178291877</v>
      </c>
      <c r="W239" s="3">
        <f>'IECC Data-SI'!W239*Convert!$B$6/Convert!$B$5/$D239</f>
        <v>599.37719030421954</v>
      </c>
      <c r="X239" s="3">
        <f>'IECC Data-SI'!X239*Convert!$B$7/Convert!$B$5/$D239</f>
        <v>240.84763340085325</v>
      </c>
      <c r="Y239" s="3">
        <f t="shared" si="8"/>
        <v>840.22482370507282</v>
      </c>
      <c r="Z239" s="3">
        <f>'IECC Data-SI'!Z239*Convert!$B$6/Convert!$B$5/$D239</f>
        <v>862.63764870450814</v>
      </c>
      <c r="AA239" s="3">
        <f>'IECC Data-SI'!AA239*Convert!$B$7/Convert!$B$5/$D239</f>
        <v>692.64394483473677</v>
      </c>
      <c r="AB239" s="3">
        <f t="shared" si="9"/>
        <v>1555.281593539245</v>
      </c>
    </row>
    <row r="240" spans="1:28" x14ac:dyDescent="0.25">
      <c r="A240" s="93">
        <f>'IECC Data-SI'!A240</f>
        <v>2012</v>
      </c>
      <c r="B240" s="93" t="str">
        <f>'IECC Data-SI'!B240</f>
        <v>Hospital</v>
      </c>
      <c r="C240" s="50" t="str">
        <f>'IECC Data-SI'!C240</f>
        <v>4B</v>
      </c>
      <c r="D240" s="93">
        <f>'IECC Data-SI'!D240</f>
        <v>22436.18</v>
      </c>
      <c r="E240" s="3">
        <f>'IECC Data-SI'!E240*Convert!$B$6/Convert!$B$5/$D240</f>
        <v>49.037572349660238</v>
      </c>
      <c r="F240" s="3">
        <f>'IECC Data-SI'!F240*Convert!$B$7/Convert!$B$5/$D240</f>
        <v>183.37782595393296</v>
      </c>
      <c r="G240" s="3">
        <f>'IECC Data-SI'!G240*Convert!$B$6/Convert!$B$5/$D240</f>
        <v>112.54519659268595</v>
      </c>
      <c r="H240" s="3">
        <f>'IECC Data-SI'!H240*Convert!$B$6/Convert!$B$5/$D240</f>
        <v>162.01290244893144</v>
      </c>
      <c r="I240" s="3">
        <f>'IECC Data-SI'!I240*Convert!$B$6/Convert!$B$5/$D240</f>
        <v>8.3211424582972668</v>
      </c>
      <c r="J240" s="3">
        <f>'IECC Data-SI'!J240*Convert!$B$6/Convert!$B$5/$D240</f>
        <v>278.68338128663413</v>
      </c>
      <c r="K240" s="3">
        <f>'IECC Data-SI'!K240*Convert!$B$7/Convert!$B$5/$D240</f>
        <v>37.470424505815558</v>
      </c>
      <c r="L240" s="3">
        <f>'IECC Data-SI'!L240*Convert!$B$6/Convert!$B$5/$D240</f>
        <v>103.78294183274019</v>
      </c>
      <c r="M240" s="3">
        <f>'IECC Data-SI'!M240*Convert!$B$6/Convert!$B$5/$D240</f>
        <v>243.90647952449024</v>
      </c>
      <c r="N240" s="3">
        <f>'IECC Data-SI'!N240*Convert!$B$6/Convert!$B$5/$D240</f>
        <v>42.587530249999979</v>
      </c>
      <c r="O240" s="3">
        <f>'IECC Data-SI'!O240*Convert!$B$6/Convert!$B$5/$D240</f>
        <v>3.0907464652083275E-2</v>
      </c>
      <c r="P240" s="3">
        <f>'IECC Data-SI'!P240*Convert!$B$6/Convert!$B$5/$D240</f>
        <v>42.556622785347898</v>
      </c>
      <c r="Q240" s="3">
        <f>'IECC Data-SI'!Q240*Convert!$B$6/Convert!$B$5/$D240</f>
        <v>7.9286505347860263</v>
      </c>
      <c r="R240" s="3">
        <f>'IECC Data-SI'!R240*Convert!$B$6/Convert!$B$5/$D240</f>
        <v>131.57929043377456</v>
      </c>
      <c r="S240" s="3">
        <f>'IECC Data-SI'!S240*Convert!$B$6/Convert!$B$5/$D240</f>
        <v>12.573465046188788</v>
      </c>
      <c r="T240" s="3">
        <f>'IECC Data-SI'!T240*Convert!$B$6/Convert!$B$5/$D240</f>
        <v>1.0351435345351421</v>
      </c>
      <c r="U240" s="3">
        <f>'IECC Data-SI'!U240*Convert!$B$7/Convert!$B$5/$D240</f>
        <v>16.684046828728324</v>
      </c>
      <c r="V240" s="3">
        <f>'IECC Data-SI'!V240*Convert!$B$6/Convert!$B$5/$D240</f>
        <v>7.7208376282316236</v>
      </c>
      <c r="W240" s="3">
        <f>'IECC Data-SI'!W240*Convert!$B$6/Convert!$B$5/$D240</f>
        <v>600.12727726693367</v>
      </c>
      <c r="X240" s="3">
        <f>'IECC Data-SI'!X240*Convert!$B$7/Convert!$B$5/$D240</f>
        <v>183.37782595393296</v>
      </c>
      <c r="Y240" s="3">
        <f t="shared" si="8"/>
        <v>783.50510322086666</v>
      </c>
      <c r="Z240" s="3">
        <f>'IECC Data-SI'!Z240*Convert!$B$6/Convert!$B$5/$D240</f>
        <v>693.97120434742249</v>
      </c>
      <c r="AA240" s="3">
        <f>'IECC Data-SI'!AA240*Convert!$B$7/Convert!$B$5/$D240</f>
        <v>635.1638033846325</v>
      </c>
      <c r="AB240" s="3">
        <f t="shared" si="9"/>
        <v>1329.1350077320549</v>
      </c>
    </row>
    <row r="241" spans="1:28" x14ac:dyDescent="0.25">
      <c r="A241" s="93">
        <f>'IECC Data-SI'!A241</f>
        <v>2012</v>
      </c>
      <c r="B241" s="93" t="str">
        <f>'IECC Data-SI'!B241</f>
        <v>Hospital</v>
      </c>
      <c r="C241" s="50" t="str">
        <f>'IECC Data-SI'!C241</f>
        <v>4C</v>
      </c>
      <c r="D241" s="93">
        <f>'IECC Data-SI'!D241</f>
        <v>22436.18</v>
      </c>
      <c r="E241" s="3">
        <f>'IECC Data-SI'!E241*Convert!$B$6/Convert!$B$5/$D241</f>
        <v>36.89776970846988</v>
      </c>
      <c r="F241" s="3">
        <f>'IECC Data-SI'!F241*Convert!$B$7/Convert!$B$5/$D241</f>
        <v>218.03471743704441</v>
      </c>
      <c r="G241" s="3">
        <f>'IECC Data-SI'!G241*Convert!$B$6/Convert!$B$5/$D241</f>
        <v>80.317335784334844</v>
      </c>
      <c r="H241" s="3">
        <f>'IECC Data-SI'!H241*Convert!$B$6/Convert!$B$5/$D241</f>
        <v>162.01290244893144</v>
      </c>
      <c r="I241" s="3">
        <f>'IECC Data-SI'!I241*Convert!$B$6/Convert!$B$5/$D241</f>
        <v>8.3054584653497656</v>
      </c>
      <c r="J241" s="3">
        <f>'IECC Data-SI'!J241*Convert!$B$6/Convert!$B$5/$D241</f>
        <v>278.68338128663413</v>
      </c>
      <c r="K241" s="3">
        <f>'IECC Data-SI'!K241*Convert!$B$7/Convert!$B$5/$D241</f>
        <v>37.470424505815558</v>
      </c>
      <c r="L241" s="3">
        <f>'IECC Data-SI'!L241*Convert!$B$6/Convert!$B$5/$D241</f>
        <v>103.78294183274019</v>
      </c>
      <c r="M241" s="3">
        <f>'IECC Data-SI'!M241*Convert!$B$6/Convert!$B$5/$D241</f>
        <v>241.50722070334609</v>
      </c>
      <c r="N241" s="3">
        <f>'IECC Data-SI'!N241*Convert!$B$6/Convert!$B$5/$D241</f>
        <v>38.234830107244434</v>
      </c>
      <c r="O241" s="3">
        <f>'IECC Data-SI'!O241*Convert!$B$6/Convert!$B$5/$D241</f>
        <v>3.0907464652083275E-2</v>
      </c>
      <c r="P241" s="3">
        <f>'IECC Data-SI'!P241*Convert!$B$6/Convert!$B$5/$D241</f>
        <v>38.20392264259236</v>
      </c>
      <c r="Q241" s="3">
        <f>'IECC Data-SI'!Q241*Convert!$B$6/Convert!$B$5/$D241</f>
        <v>4.3609342390529733</v>
      </c>
      <c r="R241" s="3">
        <f>'IECC Data-SI'!R241*Convert!$B$6/Convert!$B$5/$D241</f>
        <v>36.265704792685547</v>
      </c>
      <c r="S241" s="3">
        <f>'IECC Data-SI'!S241*Convert!$B$6/Convert!$B$5/$D241</f>
        <v>14.234399899329265</v>
      </c>
      <c r="T241" s="3">
        <f>'IECC Data-SI'!T241*Convert!$B$6/Convert!$B$5/$D241</f>
        <v>1.0351435345351421</v>
      </c>
      <c r="U241" s="3">
        <f>'IECC Data-SI'!U241*Convert!$B$7/Convert!$B$5/$D241</f>
        <v>17.182897346062379</v>
      </c>
      <c r="V241" s="3">
        <f>'IECC Data-SI'!V241*Convert!$B$6/Convert!$B$5/$D241</f>
        <v>7.6012471820069196</v>
      </c>
      <c r="W241" s="3">
        <f>'IECC Data-SI'!W241*Convert!$B$6/Convert!$B$5/$D241</f>
        <v>451.78728776981097</v>
      </c>
      <c r="X241" s="3">
        <f>'IECC Data-SI'!X241*Convert!$B$7/Convert!$B$5/$D241</f>
        <v>218.03471743704441</v>
      </c>
      <c r="Y241" s="3">
        <f t="shared" si="8"/>
        <v>669.82200520685535</v>
      </c>
      <c r="Z241" s="3">
        <f>'IECC Data-SI'!Z241*Convert!$B$6/Convert!$B$5/$D241</f>
        <v>796.68175316237728</v>
      </c>
      <c r="AA241" s="3">
        <f>'IECC Data-SI'!AA241*Convert!$B$7/Convert!$B$5/$D241</f>
        <v>619.49919925960864</v>
      </c>
      <c r="AB241" s="3">
        <f t="shared" si="9"/>
        <v>1416.1809524219859</v>
      </c>
    </row>
    <row r="242" spans="1:28" x14ac:dyDescent="0.25">
      <c r="A242" s="93">
        <f>'IECC Data-SI'!A242</f>
        <v>2012</v>
      </c>
      <c r="B242" s="93" t="str">
        <f>'IECC Data-SI'!B242</f>
        <v>Hospital</v>
      </c>
      <c r="C242" s="50" t="str">
        <f>'IECC Data-SI'!C242</f>
        <v>5A</v>
      </c>
      <c r="D242" s="93">
        <f>'IECC Data-SI'!D242</f>
        <v>22436.18</v>
      </c>
      <c r="E242" s="3">
        <f>'IECC Data-SI'!E242*Convert!$B$6/Convert!$B$5/$D242</f>
        <v>44.792699658418776</v>
      </c>
      <c r="F242" s="3">
        <f>'IECC Data-SI'!F242*Convert!$B$7/Convert!$B$5/$D242</f>
        <v>265.21601815559615</v>
      </c>
      <c r="G242" s="3">
        <f>'IECC Data-SI'!G242*Convert!$B$6/Convert!$B$5/$D242</f>
        <v>117.37508222086923</v>
      </c>
      <c r="H242" s="3">
        <f>'IECC Data-SI'!H242*Convert!$B$6/Convert!$B$5/$D242</f>
        <v>162.01290244893144</v>
      </c>
      <c r="I242" s="3">
        <f>'IECC Data-SI'!I242*Convert!$B$6/Convert!$B$5/$D242</f>
        <v>8.3176135598840801</v>
      </c>
      <c r="J242" s="3">
        <f>'IECC Data-SI'!J242*Convert!$B$6/Convert!$B$5/$D242</f>
        <v>278.68338128663413</v>
      </c>
      <c r="K242" s="3">
        <f>'IECC Data-SI'!K242*Convert!$B$7/Convert!$B$5/$D242</f>
        <v>37.470424505815558</v>
      </c>
      <c r="L242" s="3">
        <f>'IECC Data-SI'!L242*Convert!$B$6/Convert!$B$5/$D242</f>
        <v>103.78294183274019</v>
      </c>
      <c r="M242" s="3">
        <f>'IECC Data-SI'!M242*Convert!$B$6/Convert!$B$5/$D242</f>
        <v>243.06307280373835</v>
      </c>
      <c r="N242" s="3">
        <f>'IECC Data-SI'!N242*Convert!$B$6/Convert!$B$5/$D242</f>
        <v>50.367574951608418</v>
      </c>
      <c r="O242" s="3">
        <f>'IECC Data-SI'!O242*Convert!$B$6/Convert!$B$5/$D242</f>
        <v>3.0907464652083275E-2</v>
      </c>
      <c r="P242" s="3">
        <f>'IECC Data-SI'!P242*Convert!$B$6/Convert!$B$5/$D242</f>
        <v>50.336667486956337</v>
      </c>
      <c r="Q242" s="3">
        <f>'IECC Data-SI'!Q242*Convert!$B$6/Convert!$B$5/$D242</f>
        <v>9.302960416810901</v>
      </c>
      <c r="R242" s="3">
        <f>'IECC Data-SI'!R242*Convert!$B$6/Convert!$B$5/$D242</f>
        <v>80.99057118160637</v>
      </c>
      <c r="S242" s="3">
        <f>'IECC Data-SI'!S242*Convert!$B$6/Convert!$B$5/$D242</f>
        <v>20.183338424316837</v>
      </c>
      <c r="T242" s="3">
        <f>'IECC Data-SI'!T242*Convert!$B$6/Convert!$B$5/$D242</f>
        <v>1.0351435345351421</v>
      </c>
      <c r="U242" s="3">
        <f>'IECC Data-SI'!U242*Convert!$B$7/Convert!$B$5/$D242</f>
        <v>17.743751882500103</v>
      </c>
      <c r="V242" s="3">
        <f>'IECC Data-SI'!V242*Convert!$B$6/Convert!$B$5/$D242</f>
        <v>7.5773290927619783</v>
      </c>
      <c r="W242" s="3">
        <f>'IECC Data-SI'!W242*Convert!$B$6/Convert!$B$5/$D242</f>
        <v>566.04439219271671</v>
      </c>
      <c r="X242" s="3">
        <f>'IECC Data-SI'!X242*Convert!$B$7/Convert!$B$5/$D242</f>
        <v>265.21601815559615</v>
      </c>
      <c r="Y242" s="3">
        <f t="shared" si="8"/>
        <v>831.26041034831292</v>
      </c>
      <c r="Z242" s="3">
        <f>'IECC Data-SI'!Z242*Convert!$B$6/Convert!$B$5/$D242</f>
        <v>936.16459974222187</v>
      </c>
      <c r="AA242" s="3">
        <f>'IECC Data-SI'!AA242*Convert!$B$7/Convert!$B$5/$D242</f>
        <v>706.34535677047825</v>
      </c>
      <c r="AB242" s="3">
        <f t="shared" si="9"/>
        <v>1642.5099565127002</v>
      </c>
    </row>
    <row r="243" spans="1:28" x14ac:dyDescent="0.25">
      <c r="A243" s="93">
        <f>'IECC Data-SI'!A243</f>
        <v>2012</v>
      </c>
      <c r="B243" s="93" t="str">
        <f>'IECC Data-SI'!B243</f>
        <v>Hospital</v>
      </c>
      <c r="C243" s="50" t="str">
        <f>'IECC Data-SI'!C243</f>
        <v>5B</v>
      </c>
      <c r="D243" s="93">
        <f>'IECC Data-SI'!D243</f>
        <v>22436.18</v>
      </c>
      <c r="E243" s="3">
        <f>'IECC Data-SI'!E243*Convert!$B$6/Convert!$B$5/$D243</f>
        <v>55.877361674065924</v>
      </c>
      <c r="F243" s="3">
        <f>'IECC Data-SI'!F243*Convert!$B$7/Convert!$B$5/$D243</f>
        <v>218.42324911519404</v>
      </c>
      <c r="G243" s="3">
        <f>'IECC Data-SI'!G243*Convert!$B$6/Convert!$B$5/$D243</f>
        <v>92.233249426199606</v>
      </c>
      <c r="H243" s="3">
        <f>'IECC Data-SI'!H243*Convert!$B$6/Convert!$B$5/$D243</f>
        <v>162.01290244893144</v>
      </c>
      <c r="I243" s="3">
        <f>'IECC Data-SI'!I243*Convert!$B$6/Convert!$B$5/$D243</f>
        <v>8.318005659707767</v>
      </c>
      <c r="J243" s="3">
        <f>'IECC Data-SI'!J243*Convert!$B$6/Convert!$B$5/$D243</f>
        <v>278.68338128663413</v>
      </c>
      <c r="K243" s="3">
        <f>'IECC Data-SI'!K243*Convert!$B$7/Convert!$B$5/$D243</f>
        <v>37.470424505815558</v>
      </c>
      <c r="L243" s="3">
        <f>'IECC Data-SI'!L243*Convert!$B$6/Convert!$B$5/$D243</f>
        <v>103.78294183274019</v>
      </c>
      <c r="M243" s="3">
        <f>'IECC Data-SI'!M243*Convert!$B$6/Convert!$B$5/$D243</f>
        <v>247.49184031228921</v>
      </c>
      <c r="N243" s="3">
        <f>'IECC Data-SI'!N243*Convert!$B$6/Convert!$B$5/$D243</f>
        <v>38.78180936128858</v>
      </c>
      <c r="O243" s="3">
        <f>'IECC Data-SI'!O243*Convert!$B$6/Convert!$B$5/$D243</f>
        <v>3.0907464652083275E-2</v>
      </c>
      <c r="P243" s="3">
        <f>'IECC Data-SI'!P243*Convert!$B$6/Convert!$B$5/$D243</f>
        <v>38.750901896636492</v>
      </c>
      <c r="Q243" s="3">
        <f>'IECC Data-SI'!Q243*Convert!$B$6/Convert!$B$5/$D243</f>
        <v>5.143173387309643</v>
      </c>
      <c r="R243" s="3">
        <f>'IECC Data-SI'!R243*Convert!$B$6/Convert!$B$5/$D243</f>
        <v>131.98981894917543</v>
      </c>
      <c r="S243" s="3">
        <f>'IECC Data-SI'!S243*Convert!$B$6/Convert!$B$5/$D243</f>
        <v>13.002814353126661</v>
      </c>
      <c r="T243" s="3">
        <f>'IECC Data-SI'!T243*Convert!$B$6/Convert!$B$5/$D243</f>
        <v>1.0351435345351421</v>
      </c>
      <c r="U243" s="3">
        <f>'IECC Data-SI'!U243*Convert!$B$7/Convert!$B$5/$D243</f>
        <v>17.496138429586104</v>
      </c>
      <c r="V243" s="3">
        <f>'IECC Data-SI'!V243*Convert!$B$6/Convert!$B$5/$D243</f>
        <v>7.5714475954066645</v>
      </c>
      <c r="W243" s="3">
        <f>'IECC Data-SI'!W243*Convert!$B$6/Convert!$B$5/$D243</f>
        <v>584.48915999880296</v>
      </c>
      <c r="X243" s="3">
        <f>'IECC Data-SI'!X243*Convert!$B$7/Convert!$B$5/$D243</f>
        <v>218.42324911519404</v>
      </c>
      <c r="Y243" s="3">
        <f t="shared" si="8"/>
        <v>802.912409113997</v>
      </c>
      <c r="Z243" s="3">
        <f>'IECC Data-SI'!Z243*Convert!$B$6/Convert!$B$5/$D243</f>
        <v>798.7320431404396</v>
      </c>
      <c r="AA243" s="3">
        <f>'IECC Data-SI'!AA243*Convert!$B$7/Convert!$B$5/$D243</f>
        <v>665.61650027371468</v>
      </c>
      <c r="AB243" s="3">
        <f t="shared" si="9"/>
        <v>1464.3485434141544</v>
      </c>
    </row>
    <row r="244" spans="1:28" x14ac:dyDescent="0.25">
      <c r="A244" s="93">
        <f>'IECC Data-SI'!A244</f>
        <v>2012</v>
      </c>
      <c r="B244" s="93" t="str">
        <f>'IECC Data-SI'!B244</f>
        <v>Hospital</v>
      </c>
      <c r="C244" s="50" t="str">
        <f>'IECC Data-SI'!C244</f>
        <v>5C</v>
      </c>
      <c r="D244" s="93">
        <f>'IECC Data-SI'!D244</f>
        <v>22436.18</v>
      </c>
      <c r="E244" s="3">
        <f>'IECC Data-SI'!E244*Convert!$B$6/Convert!$B$5/$D244</f>
        <v>41.978207123989513</v>
      </c>
      <c r="F244" s="3">
        <f>'IECC Data-SI'!F244*Convert!$B$7/Convert!$B$5/$D244</f>
        <v>229.85480396197374</v>
      </c>
      <c r="G244" s="3">
        <f>'IECC Data-SI'!G244*Convert!$B$6/Convert!$B$5/$D244</f>
        <v>65.433618576978986</v>
      </c>
      <c r="H244" s="3">
        <f>'IECC Data-SI'!H244*Convert!$B$6/Convert!$B$5/$D244</f>
        <v>162.01290244893144</v>
      </c>
      <c r="I244" s="3">
        <f>'IECC Data-SI'!I244*Convert!$B$6/Convert!$B$5/$D244</f>
        <v>8.3046742657023902</v>
      </c>
      <c r="J244" s="3">
        <f>'IECC Data-SI'!J244*Convert!$B$6/Convert!$B$5/$D244</f>
        <v>278.68338128663413</v>
      </c>
      <c r="K244" s="3">
        <f>'IECC Data-SI'!K244*Convert!$B$7/Convert!$B$5/$D244</f>
        <v>37.470424505815558</v>
      </c>
      <c r="L244" s="3">
        <f>'IECC Data-SI'!L244*Convert!$B$6/Convert!$B$5/$D244</f>
        <v>103.78294183274019</v>
      </c>
      <c r="M244" s="3">
        <f>'IECC Data-SI'!M244*Convert!$B$6/Convert!$B$5/$D244</f>
        <v>240.40581229860774</v>
      </c>
      <c r="N244" s="3">
        <f>'IECC Data-SI'!N244*Convert!$B$6/Convert!$B$5/$D244</f>
        <v>33.238302053993941</v>
      </c>
      <c r="O244" s="3">
        <f>'IECC Data-SI'!O244*Convert!$B$6/Convert!$B$5/$D244</f>
        <v>3.0907464652083275E-2</v>
      </c>
      <c r="P244" s="3">
        <f>'IECC Data-SI'!P244*Convert!$B$6/Convert!$B$5/$D244</f>
        <v>33.207394589341853</v>
      </c>
      <c r="Q244" s="3">
        <f>'IECC Data-SI'!Q244*Convert!$B$6/Convert!$B$5/$D244</f>
        <v>2.6474580095383633</v>
      </c>
      <c r="R244" s="3">
        <f>'IECC Data-SI'!R244*Convert!$B$6/Convert!$B$5/$D244</f>
        <v>38.145823447267361</v>
      </c>
      <c r="S244" s="3">
        <f>'IECC Data-SI'!S244*Convert!$B$6/Convert!$B$5/$D244</f>
        <v>14.027371192422239</v>
      </c>
      <c r="T244" s="3">
        <f>'IECC Data-SI'!T244*Convert!$B$6/Convert!$B$5/$D244</f>
        <v>1.0351435345351421</v>
      </c>
      <c r="U244" s="3">
        <f>'IECC Data-SI'!U244*Convert!$B$7/Convert!$B$5/$D244</f>
        <v>17.609812464609494</v>
      </c>
      <c r="V244" s="3">
        <f>'IECC Data-SI'!V244*Convert!$B$6/Convert!$B$5/$D244</f>
        <v>7.494596029963903</v>
      </c>
      <c r="W244" s="3">
        <f>'IECC Data-SI'!W244*Convert!$B$6/Convert!$B$5/$D244</f>
        <v>435.84568523814607</v>
      </c>
      <c r="X244" s="3">
        <f>'IECC Data-SI'!X244*Convert!$B$7/Convert!$B$5/$D244</f>
        <v>229.85480396197374</v>
      </c>
      <c r="Y244" s="3">
        <f t="shared" si="8"/>
        <v>665.70048920011982</v>
      </c>
      <c r="Z244" s="3">
        <f>'IECC Data-SI'!Z244*Convert!$B$6/Convert!$B$5/$D244</f>
        <v>832.46282257298503</v>
      </c>
      <c r="AA244" s="3">
        <f>'IECC Data-SI'!AA244*Convert!$B$7/Convert!$B$5/$D244</f>
        <v>626.25320848340107</v>
      </c>
      <c r="AB244" s="3">
        <f t="shared" si="9"/>
        <v>1458.7160310563861</v>
      </c>
    </row>
    <row r="245" spans="1:28" x14ac:dyDescent="0.25">
      <c r="A245" s="93">
        <f>'IECC Data-SI'!A245</f>
        <v>2012</v>
      </c>
      <c r="B245" s="93" t="str">
        <f>'IECC Data-SI'!B245</f>
        <v>Hospital</v>
      </c>
      <c r="C245" s="50" t="str">
        <f>'IECC Data-SI'!C245</f>
        <v>6A</v>
      </c>
      <c r="D245" s="93">
        <f>'IECC Data-SI'!D245</f>
        <v>22436.18</v>
      </c>
      <c r="E245" s="3">
        <f>'IECC Data-SI'!E245*Convert!$B$6/Convert!$B$5/$D245</f>
        <v>45.566704710378005</v>
      </c>
      <c r="F245" s="3">
        <f>'IECC Data-SI'!F245*Convert!$B$7/Convert!$B$5/$D245</f>
        <v>326.32111319009448</v>
      </c>
      <c r="G245" s="3">
        <f>'IECC Data-SI'!G245*Convert!$B$6/Convert!$B$5/$D245</f>
        <v>124.26976552059119</v>
      </c>
      <c r="H245" s="3">
        <f>'IECC Data-SI'!H245*Convert!$B$6/Convert!$B$5/$D245</f>
        <v>162.01290244893144</v>
      </c>
      <c r="I245" s="3">
        <f>'IECC Data-SI'!I245*Convert!$B$6/Convert!$B$5/$D245</f>
        <v>8.3136925616472048</v>
      </c>
      <c r="J245" s="3">
        <f>'IECC Data-SI'!J245*Convert!$B$6/Convert!$B$5/$D245</f>
        <v>278.68338128663413</v>
      </c>
      <c r="K245" s="3">
        <f>'IECC Data-SI'!K245*Convert!$B$7/Convert!$B$5/$D245</f>
        <v>37.470424505815558</v>
      </c>
      <c r="L245" s="3">
        <f>'IECC Data-SI'!L245*Convert!$B$6/Convert!$B$5/$D245</f>
        <v>103.78294183274019</v>
      </c>
      <c r="M245" s="3">
        <f>'IECC Data-SI'!M245*Convert!$B$6/Convert!$B$5/$D245</f>
        <v>245.85717614733585</v>
      </c>
      <c r="N245" s="3">
        <f>'IECC Data-SI'!N245*Convert!$B$6/Convert!$B$5/$D245</f>
        <v>55.547213622520999</v>
      </c>
      <c r="O245" s="3">
        <f>'IECC Data-SI'!O245*Convert!$B$6/Convert!$B$5/$D245</f>
        <v>3.0907464652083275E-2</v>
      </c>
      <c r="P245" s="3">
        <f>'IECC Data-SI'!P245*Convert!$B$6/Convert!$B$5/$D245</f>
        <v>55.516306157868918</v>
      </c>
      <c r="Q245" s="3">
        <f>'IECC Data-SI'!Q245*Convert!$B$6/Convert!$B$5/$D245</f>
        <v>10.331046154519669</v>
      </c>
      <c r="R245" s="3">
        <f>'IECC Data-SI'!R245*Convert!$B$6/Convert!$B$5/$D245</f>
        <v>95.306135744438961</v>
      </c>
      <c r="S245" s="3">
        <f>'IECC Data-SI'!S245*Convert!$B$6/Convert!$B$5/$D245</f>
        <v>17.198282466583485</v>
      </c>
      <c r="T245" s="3">
        <f>'IECC Data-SI'!T245*Convert!$B$6/Convert!$B$5/$D245</f>
        <v>1.0355356343588298</v>
      </c>
      <c r="U245" s="3">
        <f>'IECC Data-SI'!U245*Convert!$B$7/Convert!$B$5/$D245</f>
        <v>18.426332923974684</v>
      </c>
      <c r="V245" s="3">
        <f>'IECC Data-SI'!V245*Convert!$B$6/Convert!$B$5/$D245</f>
        <v>7.5306692137431588</v>
      </c>
      <c r="W245" s="3">
        <f>'IECC Data-SI'!W245*Convert!$B$6/Convert!$B$5/$D245</f>
        <v>594.04541690171595</v>
      </c>
      <c r="X245" s="3">
        <f>'IECC Data-SI'!X245*Convert!$B$7/Convert!$B$5/$D245</f>
        <v>326.32111319009448</v>
      </c>
      <c r="Y245" s="3">
        <f t="shared" si="8"/>
        <v>920.36653009181043</v>
      </c>
      <c r="Z245" s="3">
        <f>'IECC Data-SI'!Z245*Convert!$B$6/Convert!$B$5/$D245</f>
        <v>1116.6830454699113</v>
      </c>
      <c r="AA245" s="3">
        <f>'IECC Data-SI'!AA245*Convert!$B$7/Convert!$B$5/$D245</f>
        <v>777.70030667728065</v>
      </c>
      <c r="AB245" s="3">
        <f t="shared" si="9"/>
        <v>1894.383352147192</v>
      </c>
    </row>
    <row r="246" spans="1:28" x14ac:dyDescent="0.25">
      <c r="A246" s="93">
        <f>'IECC Data-SI'!A246</f>
        <v>2012</v>
      </c>
      <c r="B246" s="93" t="str">
        <f>'IECC Data-SI'!B246</f>
        <v>Hospital</v>
      </c>
      <c r="C246" s="50" t="str">
        <f>'IECC Data-SI'!C246</f>
        <v>6B</v>
      </c>
      <c r="D246" s="93">
        <f>'IECC Data-SI'!D246</f>
        <v>22436.18</v>
      </c>
      <c r="E246" s="3">
        <f>'IECC Data-SI'!E246*Convert!$B$6/Convert!$B$5/$D246</f>
        <v>61.411458585592051</v>
      </c>
      <c r="F246" s="3">
        <f>'IECC Data-SI'!F246*Convert!$B$7/Convert!$B$5/$D246</f>
        <v>293.94333913646028</v>
      </c>
      <c r="G246" s="3">
        <f>'IECC Data-SI'!G246*Convert!$B$6/Convert!$B$5/$D246</f>
        <v>84.372432160911529</v>
      </c>
      <c r="H246" s="3">
        <f>'IECC Data-SI'!H246*Convert!$B$6/Convert!$B$5/$D246</f>
        <v>162.01290244893144</v>
      </c>
      <c r="I246" s="3">
        <f>'IECC Data-SI'!I246*Convert!$B$6/Convert!$B$5/$D246</f>
        <v>8.3078110642918919</v>
      </c>
      <c r="J246" s="3">
        <f>'IECC Data-SI'!J246*Convert!$B$6/Convert!$B$5/$D246</f>
        <v>278.68338128663413</v>
      </c>
      <c r="K246" s="3">
        <f>'IECC Data-SI'!K246*Convert!$B$7/Convert!$B$5/$D246</f>
        <v>37.470424505815558</v>
      </c>
      <c r="L246" s="3">
        <f>'IECC Data-SI'!L246*Convert!$B$6/Convert!$B$5/$D246</f>
        <v>103.78294183274019</v>
      </c>
      <c r="M246" s="3">
        <f>'IECC Data-SI'!M246*Convert!$B$6/Convert!$B$5/$D246</f>
        <v>259.46460842858869</v>
      </c>
      <c r="N246" s="3">
        <f>'IECC Data-SI'!N246*Convert!$B$6/Convert!$B$5/$D246</f>
        <v>40.035352497617687</v>
      </c>
      <c r="O246" s="3">
        <f>'IECC Data-SI'!O246*Convert!$B$6/Convert!$B$5/$D246</f>
        <v>3.0907464652083275E-2</v>
      </c>
      <c r="P246" s="3">
        <f>'IECC Data-SI'!P246*Convert!$B$6/Convert!$B$5/$D246</f>
        <v>40.004445032965599</v>
      </c>
      <c r="Q246" s="3">
        <f>'IECC Data-SI'!Q246*Convert!$B$6/Convert!$B$5/$D246</f>
        <v>3.609670976867621</v>
      </c>
      <c r="R246" s="3">
        <f>'IECC Data-SI'!R246*Convert!$B$6/Convert!$B$5/$D246</f>
        <v>135.03447408010931</v>
      </c>
      <c r="S246" s="3">
        <f>'IECC Data-SI'!S246*Convert!$B$6/Convert!$B$5/$D246</f>
        <v>21.952100728971391</v>
      </c>
      <c r="T246" s="3">
        <f>'IECC Data-SI'!T246*Convert!$B$6/Convert!$B$5/$D246</f>
        <v>1.0355356343588298</v>
      </c>
      <c r="U246" s="3">
        <f>'IECC Data-SI'!U246*Convert!$B$7/Convert!$B$5/$D246</f>
        <v>18.236965670824734</v>
      </c>
      <c r="V246" s="3">
        <f>'IECC Data-SI'!V246*Convert!$B$6/Convert!$B$5/$D246</f>
        <v>7.4565623470662112</v>
      </c>
      <c r="W246" s="3">
        <f>'IECC Data-SI'!W246*Convert!$B$6/Convert!$B$5/$D246</f>
        <v>605.84918999400611</v>
      </c>
      <c r="X246" s="3">
        <f>'IECC Data-SI'!X246*Convert!$B$7/Convert!$B$5/$D246</f>
        <v>293.94333913646028</v>
      </c>
      <c r="Y246" s="3">
        <f t="shared" si="8"/>
        <v>899.79252913046639</v>
      </c>
      <c r="Z246" s="3">
        <f>'IECC Data-SI'!Z246*Convert!$B$6/Convert!$B$5/$D246</f>
        <v>1021.5349259544181</v>
      </c>
      <c r="AA246" s="3">
        <f>'IECC Data-SI'!AA246*Convert!$B$7/Convert!$B$5/$D246</f>
        <v>749.14571117820526</v>
      </c>
      <c r="AB246" s="3">
        <f t="shared" si="9"/>
        <v>1770.6806371326234</v>
      </c>
    </row>
    <row r="247" spans="1:28" x14ac:dyDescent="0.25">
      <c r="A247" s="93">
        <f>'IECC Data-SI'!A247</f>
        <v>2012</v>
      </c>
      <c r="B247" s="93" t="str">
        <f>'IECC Data-SI'!B247</f>
        <v>Hospital</v>
      </c>
      <c r="C247" s="50" t="str">
        <f>'IECC Data-SI'!C247</f>
        <v>7</v>
      </c>
      <c r="D247" s="93">
        <f>'IECC Data-SI'!D247</f>
        <v>22436.18</v>
      </c>
      <c r="E247" s="3">
        <f>'IECC Data-SI'!E247*Convert!$B$6/Convert!$B$5/$D247</f>
        <v>52.003415416032894</v>
      </c>
      <c r="F247" s="3">
        <f>'IECC Data-SI'!F247*Convert!$B$7/Convert!$B$5/$D247</f>
        <v>375.37783417478187</v>
      </c>
      <c r="G247" s="3">
        <f>'IECC Data-SI'!G247*Convert!$B$6/Convert!$B$5/$D247</f>
        <v>103.86136179747768</v>
      </c>
      <c r="H247" s="3">
        <f>'IECC Data-SI'!H247*Convert!$B$6/Convert!$B$5/$D247</f>
        <v>162.01290244893144</v>
      </c>
      <c r="I247" s="3">
        <f>'IECC Data-SI'!I247*Convert!$B$6/Convert!$B$5/$D247</f>
        <v>8.3027137665839525</v>
      </c>
      <c r="J247" s="3">
        <f>'IECC Data-SI'!J247*Convert!$B$6/Convert!$B$5/$D247</f>
        <v>278.68338128663413</v>
      </c>
      <c r="K247" s="3">
        <f>'IECC Data-SI'!K247*Convert!$B$7/Convert!$B$5/$D247</f>
        <v>37.470424505815558</v>
      </c>
      <c r="L247" s="3">
        <f>'IECC Data-SI'!L247*Convert!$B$6/Convert!$B$5/$D247</f>
        <v>103.78294183274019</v>
      </c>
      <c r="M247" s="3">
        <f>'IECC Data-SI'!M247*Convert!$B$6/Convert!$B$5/$D247</f>
        <v>243.72846620453606</v>
      </c>
      <c r="N247" s="3">
        <f>'IECC Data-SI'!N247*Convert!$B$6/Convert!$B$5/$D247</f>
        <v>47.0319817514984</v>
      </c>
      <c r="O247" s="3">
        <f>'IECC Data-SI'!O247*Convert!$B$6/Convert!$B$5/$D247</f>
        <v>3.0907464652083275E-2</v>
      </c>
      <c r="P247" s="3">
        <f>'IECC Data-SI'!P247*Convert!$B$6/Convert!$B$5/$D247</f>
        <v>47.001074286846318</v>
      </c>
      <c r="Q247" s="3">
        <f>'IECC Data-SI'!Q247*Convert!$B$6/Convert!$B$5/$D247</f>
        <v>6.7656824577287429</v>
      </c>
      <c r="R247" s="3">
        <f>'IECC Data-SI'!R247*Convert!$B$6/Convert!$B$5/$D247</f>
        <v>118.46276713177853</v>
      </c>
      <c r="S247" s="3">
        <f>'IECC Data-SI'!S247*Convert!$B$6/Convert!$B$5/$D247</f>
        <v>17.013211349802962</v>
      </c>
      <c r="T247" s="3">
        <f>'IECC Data-SI'!T247*Convert!$B$6/Convert!$B$5/$D247</f>
        <v>1.0355356343588298</v>
      </c>
      <c r="U247" s="3">
        <f>'IECC Data-SI'!U247*Convert!$B$7/Convert!$B$5/$D247</f>
        <v>19.250369022019097</v>
      </c>
      <c r="V247" s="3">
        <f>'IECC Data-SI'!V247*Convert!$B$6/Convert!$B$5/$D247</f>
        <v>7.4326442578212708</v>
      </c>
      <c r="W247" s="3">
        <f>'IECC Data-SI'!W247*Convert!$B$6/Convert!$B$5/$D247</f>
        <v>588.83597864420312</v>
      </c>
      <c r="X247" s="3">
        <f>'IECC Data-SI'!X247*Convert!$B$7/Convert!$B$5/$D247</f>
        <v>375.37783417478187</v>
      </c>
      <c r="Y247" s="3">
        <f t="shared" si="8"/>
        <v>964.21381281898493</v>
      </c>
      <c r="Z247" s="3">
        <f>'IECC Data-SI'!Z247*Convert!$B$6/Convert!$B$5/$D247</f>
        <v>1262.4136106403932</v>
      </c>
      <c r="AA247" s="3">
        <f>'IECC Data-SI'!AA247*Convert!$B$7/Convert!$B$5/$D247</f>
        <v>825.76040028996806</v>
      </c>
      <c r="AB247" s="3">
        <f t="shared" si="9"/>
        <v>2088.1740109303614</v>
      </c>
    </row>
    <row r="248" spans="1:28" x14ac:dyDescent="0.25">
      <c r="A248" s="93">
        <f>'IECC Data-SI'!A248</f>
        <v>2012</v>
      </c>
      <c r="B248" s="93" t="str">
        <f>'IECC Data-SI'!B248</f>
        <v>Hospital</v>
      </c>
      <c r="C248" s="50" t="str">
        <f>'IECC Data-SI'!C248</f>
        <v>8</v>
      </c>
      <c r="D248" s="93">
        <f>'IECC Data-SI'!D248</f>
        <v>22436.18</v>
      </c>
      <c r="E248" s="3">
        <f>'IECC Data-SI'!E248*Convert!$B$6/Convert!$B$5/$D248</f>
        <v>64.140473358457427</v>
      </c>
      <c r="F248" s="3">
        <f>'IECC Data-SI'!F248*Convert!$B$7/Convert!$B$5/$D248</f>
        <v>469.66017932741767</v>
      </c>
      <c r="G248" s="3">
        <f>'IECC Data-SI'!G248*Convert!$B$6/Convert!$B$5/$D248</f>
        <v>60.485318802042045</v>
      </c>
      <c r="H248" s="3">
        <f>'IECC Data-SI'!H248*Convert!$B$6/Convert!$B$5/$D248</f>
        <v>162.01290244893144</v>
      </c>
      <c r="I248" s="3">
        <f>'IECC Data-SI'!I248*Convert!$B$6/Convert!$B$5/$D248</f>
        <v>8.2568380872125093</v>
      </c>
      <c r="J248" s="3">
        <f>'IECC Data-SI'!J248*Convert!$B$6/Convert!$B$5/$D248</f>
        <v>278.68338128663413</v>
      </c>
      <c r="K248" s="3">
        <f>'IECC Data-SI'!K248*Convert!$B$7/Convert!$B$5/$D248</f>
        <v>37.470424505815558</v>
      </c>
      <c r="L248" s="3">
        <f>'IECC Data-SI'!L248*Convert!$B$6/Convert!$B$5/$D248</f>
        <v>103.78294183274019</v>
      </c>
      <c r="M248" s="3">
        <f>'IECC Data-SI'!M248*Convert!$B$6/Convert!$B$5/$D248</f>
        <v>240.20388088940871</v>
      </c>
      <c r="N248" s="3">
        <f>'IECC Data-SI'!N248*Convert!$B$6/Convert!$B$5/$D248</f>
        <v>35.84380538239774</v>
      </c>
      <c r="O248" s="3">
        <f>'IECC Data-SI'!O248*Convert!$B$6/Convert!$B$5/$D248</f>
        <v>3.0907464652083275E-2</v>
      </c>
      <c r="P248" s="3">
        <f>'IECC Data-SI'!P248*Convert!$B$6/Convert!$B$5/$D248</f>
        <v>35.812897917745651</v>
      </c>
      <c r="Q248" s="3">
        <f>'IECC Data-SI'!Q248*Convert!$B$6/Convert!$B$5/$D248</f>
        <v>2.1651752264026722</v>
      </c>
      <c r="R248" s="3">
        <f>'IECC Data-SI'!R248*Convert!$B$6/Convert!$B$5/$D248</f>
        <v>150.41890276231416</v>
      </c>
      <c r="S248" s="3">
        <f>'IECC Data-SI'!S248*Convert!$B$6/Convert!$B$5/$D248</f>
        <v>17.299052121271188</v>
      </c>
      <c r="T248" s="3">
        <f>'IECC Data-SI'!T248*Convert!$B$6/Convert!$B$5/$D248</f>
        <v>1.0359277341825173</v>
      </c>
      <c r="U248" s="3">
        <f>'IECC Data-SI'!U248*Convert!$B$7/Convert!$B$5/$D248</f>
        <v>20.46025264154197</v>
      </c>
      <c r="V248" s="3">
        <f>'IECC Data-SI'!V248*Convert!$B$6/Convert!$B$5/$D248</f>
        <v>7.2687465315198727</v>
      </c>
      <c r="W248" s="3">
        <f>'IECC Data-SI'!W248*Convert!$B$6/Convert!$B$5/$D248</f>
        <v>570.52570107764177</v>
      </c>
      <c r="X248" s="3">
        <f>'IECC Data-SI'!X248*Convert!$B$7/Convert!$B$5/$D248</f>
        <v>469.66017932741767</v>
      </c>
      <c r="Y248" s="3">
        <f t="shared" si="8"/>
        <v>1040.1858804050594</v>
      </c>
      <c r="Z248" s="3">
        <f>'IECC Data-SI'!Z248*Convert!$B$6/Convert!$B$5/$D248</f>
        <v>1541.4024376896803</v>
      </c>
      <c r="AA248" s="3">
        <f>'IECC Data-SI'!AA248*Convert!$B$7/Convert!$B$5/$D248</f>
        <v>914.91359045969511</v>
      </c>
      <c r="AB248" s="3">
        <f t="shared" si="9"/>
        <v>2456.3160281493756</v>
      </c>
    </row>
    <row r="249" spans="1:28" x14ac:dyDescent="0.25">
      <c r="A249" s="93">
        <f>'IECC Data-SI'!A249</f>
        <v>2015</v>
      </c>
      <c r="B249" s="93" t="str">
        <f>'IECC Data-SI'!B249</f>
        <v>Hospital</v>
      </c>
      <c r="C249" s="50" t="str">
        <f>'IECC Data-SI'!C249</f>
        <v>0A</v>
      </c>
      <c r="D249" s="93">
        <f>'IECC Data-SI'!D249</f>
        <v>22436.18</v>
      </c>
      <c r="E249" s="3">
        <f>'IECC Data-SI'!E249*Convert!$B$6/Convert!$B$5/$D249</f>
        <v>0</v>
      </c>
      <c r="F249" s="3">
        <f>'IECC Data-SI'!F249*Convert!$B$7/Convert!$B$5/$D249</f>
        <v>60.660061858420939</v>
      </c>
      <c r="G249" s="3">
        <f>'IECC Data-SI'!G249*Convert!$B$6/Convert!$B$5/$D249</f>
        <v>252.59462741775909</v>
      </c>
      <c r="H249" s="3">
        <f>'IECC Data-SI'!H249*Convert!$B$6/Convert!$B$5/$D249</f>
        <v>126.14165007887556</v>
      </c>
      <c r="I249" s="3">
        <f>'IECC Data-SI'!I249*Convert!$B$6/Convert!$B$5/$D249</f>
        <v>7.8843432547093339</v>
      </c>
      <c r="J249" s="3">
        <f>'IECC Data-SI'!J249*Convert!$B$6/Convert!$B$5/$D249</f>
        <v>278.01641948654162</v>
      </c>
      <c r="K249" s="3">
        <f>'IECC Data-SI'!K249*Convert!$B$7/Convert!$B$5/$D249</f>
        <v>37.470424505815558</v>
      </c>
      <c r="L249" s="3">
        <f>'IECC Data-SI'!L249*Convert!$B$6/Convert!$B$5/$D249</f>
        <v>102.46234962656051</v>
      </c>
      <c r="M249" s="3">
        <f>'IECC Data-SI'!M249*Convert!$B$6/Convert!$B$5/$D249</f>
        <v>110.71722721465457</v>
      </c>
      <c r="N249" s="3">
        <f>'IECC Data-SI'!N249*Convert!$B$6/Convert!$B$5/$D249</f>
        <v>47.713451245067361</v>
      </c>
      <c r="O249" s="3">
        <f>'IECC Data-SI'!O249*Convert!$B$6/Convert!$B$5/$D249</f>
        <v>3.0907464652083275E-2</v>
      </c>
      <c r="P249" s="3">
        <f>'IECC Data-SI'!P249*Convert!$B$6/Convert!$B$5/$D249</f>
        <v>47.68254378041528</v>
      </c>
      <c r="Q249" s="3">
        <f>'IECC Data-SI'!Q249*Convert!$B$6/Convert!$B$5/$D249</f>
        <v>38.534786472365411</v>
      </c>
      <c r="R249" s="3">
        <f>'IECC Data-SI'!R249*Convert!$B$6/Convert!$B$5/$D249</f>
        <v>0</v>
      </c>
      <c r="S249" s="3">
        <f>'IECC Data-SI'!S249*Convert!$B$6/Convert!$B$5/$D249</f>
        <v>10.810976338713235</v>
      </c>
      <c r="T249" s="3">
        <f>'IECC Data-SI'!T249*Convert!$B$6/Convert!$B$5/$D249</f>
        <v>1.0351435345351421</v>
      </c>
      <c r="U249" s="3">
        <f>'IECC Data-SI'!U249*Convert!$B$7/Convert!$B$5/$D249</f>
        <v>13.326032625280538</v>
      </c>
      <c r="V249" s="3">
        <f>'IECC Data-SI'!V249*Convert!$B$6/Convert!$B$5/$D249</f>
        <v>7.073872919147159</v>
      </c>
      <c r="W249" s="3">
        <f>'IECC Data-SI'!W249*Convert!$B$6/Convert!$B$5/$D249</f>
        <v>460.3401612239075</v>
      </c>
      <c r="X249" s="3">
        <f>'IECC Data-SI'!X249*Convert!$B$7/Convert!$B$5/$D249</f>
        <v>60.660061858420939</v>
      </c>
      <c r="Y249" s="3">
        <f t="shared" si="8"/>
        <v>521.00022308232849</v>
      </c>
      <c r="Z249" s="3">
        <f>'IECC Data-SI'!Z249*Convert!$B$6/Convert!$B$5/$D249</f>
        <v>325.6298852765687</v>
      </c>
      <c r="AA249" s="3">
        <f>'IECC Data-SI'!AA249*Convert!$B$7/Convert!$B$5/$D249</f>
        <v>447.91233673072293</v>
      </c>
      <c r="AB249" s="3">
        <f t="shared" si="9"/>
        <v>773.54222200729168</v>
      </c>
    </row>
    <row r="250" spans="1:28" x14ac:dyDescent="0.25">
      <c r="A250" s="93">
        <f>'IECC Data-SI'!A250</f>
        <v>2015</v>
      </c>
      <c r="B250" s="93" t="str">
        <f>'IECC Data-SI'!B250</f>
        <v>Hospital</v>
      </c>
      <c r="C250" s="50" t="str">
        <f>'IECC Data-SI'!C250</f>
        <v>0B</v>
      </c>
      <c r="D250" s="93">
        <f>'IECC Data-SI'!D250</f>
        <v>22436.18</v>
      </c>
      <c r="E250" s="3">
        <f>'IECC Data-SI'!E250*Convert!$B$6/Convert!$B$5/$D250</f>
        <v>0.96182086750556961</v>
      </c>
      <c r="F250" s="3">
        <f>'IECC Data-SI'!F250*Convert!$B$7/Convert!$B$5/$D250</f>
        <v>60.657646117416895</v>
      </c>
      <c r="G250" s="3">
        <f>'IECC Data-SI'!G250*Convert!$B$6/Convert!$B$5/$D250</f>
        <v>193.57733035560318</v>
      </c>
      <c r="H250" s="3">
        <f>'IECC Data-SI'!H250*Convert!$B$6/Convert!$B$5/$D250</f>
        <v>126.18164426089169</v>
      </c>
      <c r="I250" s="3">
        <f>'IECC Data-SI'!I250*Convert!$B$6/Convert!$B$5/$D250</f>
        <v>7.885911654004083</v>
      </c>
      <c r="J250" s="3">
        <f>'IECC Data-SI'!J250*Convert!$B$6/Convert!$B$5/$D250</f>
        <v>278.01641948654162</v>
      </c>
      <c r="K250" s="3">
        <f>'IECC Data-SI'!K250*Convert!$B$7/Convert!$B$5/$D250</f>
        <v>37.470424505815558</v>
      </c>
      <c r="L250" s="3">
        <f>'IECC Data-SI'!L250*Convert!$B$6/Convert!$B$5/$D250</f>
        <v>102.46234962656051</v>
      </c>
      <c r="M250" s="3">
        <f>'IECC Data-SI'!M250*Convert!$B$6/Convert!$B$5/$D250</f>
        <v>110.7983918781579</v>
      </c>
      <c r="N250" s="3">
        <f>'IECC Data-SI'!N250*Convert!$B$6/Convert!$B$5/$D250</f>
        <v>41.397507285108247</v>
      </c>
      <c r="O250" s="3">
        <f>'IECC Data-SI'!O250*Convert!$B$6/Convert!$B$5/$D250</f>
        <v>3.0907464652083275E-2</v>
      </c>
      <c r="P250" s="3">
        <f>'IECC Data-SI'!P250*Convert!$B$6/Convert!$B$5/$D250</f>
        <v>41.366599820456166</v>
      </c>
      <c r="Q250" s="3">
        <f>'IECC Data-SI'!Q250*Convert!$B$6/Convert!$B$5/$D250</f>
        <v>24.704249391434328</v>
      </c>
      <c r="R250" s="3">
        <f>'IECC Data-SI'!R250*Convert!$B$6/Convert!$B$5/$D250</f>
        <v>0.70577968263759694</v>
      </c>
      <c r="S250" s="3">
        <f>'IECC Data-SI'!S250*Convert!$B$6/Convert!$B$5/$D250</f>
        <v>10.810976338713235</v>
      </c>
      <c r="T250" s="3">
        <f>'IECC Data-SI'!T250*Convert!$B$6/Convert!$B$5/$D250</f>
        <v>1.0351435345351421</v>
      </c>
      <c r="U250" s="3">
        <f>'IECC Data-SI'!U250*Convert!$B$7/Convert!$B$5/$D250</f>
        <v>13.334621926628232</v>
      </c>
      <c r="V250" s="3">
        <f>'IECC Data-SI'!V250*Convert!$B$6/Convert!$B$5/$D250</f>
        <v>7.0330945374836542</v>
      </c>
      <c r="W250" s="3">
        <f>'IECC Data-SI'!W250*Convert!$B$6/Convert!$B$5/$D250</f>
        <v>382.92514833450804</v>
      </c>
      <c r="X250" s="3">
        <f>'IECC Data-SI'!X250*Convert!$B$7/Convert!$B$5/$D250</f>
        <v>60.657646117416895</v>
      </c>
      <c r="Y250" s="3">
        <f t="shared" si="8"/>
        <v>443.58279445192494</v>
      </c>
      <c r="Z250" s="3">
        <f>'IECC Data-SI'!Z250*Convert!$B$6/Convert!$B$5/$D250</f>
        <v>325.64831396828197</v>
      </c>
      <c r="AA250" s="3">
        <f>'IECC Data-SI'!AA250*Convert!$B$7/Convert!$B$5/$D250</f>
        <v>421.42132088043115</v>
      </c>
      <c r="AB250" s="3">
        <f t="shared" si="9"/>
        <v>747.06963484871312</v>
      </c>
    </row>
    <row r="251" spans="1:28" x14ac:dyDescent="0.25">
      <c r="A251" s="93">
        <f>'IECC Data-SI'!A251</f>
        <v>2015</v>
      </c>
      <c r="B251" s="93" t="str">
        <f>'IECC Data-SI'!B251</f>
        <v>Hospital</v>
      </c>
      <c r="C251" s="50" t="str">
        <f>'IECC Data-SI'!C251</f>
        <v>1A</v>
      </c>
      <c r="D251" s="93">
        <f>'IECC Data-SI'!D251</f>
        <v>22436.18</v>
      </c>
      <c r="E251" s="3">
        <f>'IECC Data-SI'!E251*Convert!$B$6/Convert!$B$5/$D251</f>
        <v>0</v>
      </c>
      <c r="F251" s="3">
        <f>'IECC Data-SI'!F251*Convert!$B$7/Convert!$B$5/$D251</f>
        <v>65.406053476522686</v>
      </c>
      <c r="G251" s="3">
        <f>'IECC Data-SI'!G251*Convert!$B$6/Convert!$B$5/$D251</f>
        <v>189.3375549620697</v>
      </c>
      <c r="H251" s="3">
        <f>'IECC Data-SI'!H251*Convert!$B$6/Convert!$B$5/$D251</f>
        <v>126.21967794378942</v>
      </c>
      <c r="I251" s="3">
        <f>'IECC Data-SI'!I251*Convert!$B$6/Convert!$B$5/$D251</f>
        <v>7.8866958536514575</v>
      </c>
      <c r="J251" s="3">
        <f>'IECC Data-SI'!J251*Convert!$B$6/Convert!$B$5/$D251</f>
        <v>278.01641948654162</v>
      </c>
      <c r="K251" s="3">
        <f>'IECC Data-SI'!K251*Convert!$B$7/Convert!$B$5/$D251</f>
        <v>37.470424505815558</v>
      </c>
      <c r="L251" s="3">
        <f>'IECC Data-SI'!L251*Convert!$B$6/Convert!$B$5/$D251</f>
        <v>102.46234962656051</v>
      </c>
      <c r="M251" s="3">
        <f>'IECC Data-SI'!M251*Convert!$B$6/Convert!$B$5/$D251</f>
        <v>109.56837473125003</v>
      </c>
      <c r="N251" s="3">
        <f>'IECC Data-SI'!N251*Convert!$B$6/Convert!$B$5/$D251</f>
        <v>40.250615300822147</v>
      </c>
      <c r="O251" s="3">
        <f>'IECC Data-SI'!O251*Convert!$B$6/Convert!$B$5/$D251</f>
        <v>3.0907464652083275E-2</v>
      </c>
      <c r="P251" s="3">
        <f>'IECC Data-SI'!P251*Convert!$B$6/Convert!$B$5/$D251</f>
        <v>40.219707836170073</v>
      </c>
      <c r="Q251" s="3">
        <f>'IECC Data-SI'!Q251*Convert!$B$6/Convert!$B$5/$D251</f>
        <v>30.620251531232142</v>
      </c>
      <c r="R251" s="3">
        <f>'IECC Data-SI'!R251*Convert!$B$6/Convert!$B$5/$D251</f>
        <v>0</v>
      </c>
      <c r="S251" s="3">
        <f>'IECC Data-SI'!S251*Convert!$B$6/Convert!$B$5/$D251</f>
        <v>10.810976338713235</v>
      </c>
      <c r="T251" s="3">
        <f>'IECC Data-SI'!T251*Convert!$B$6/Convert!$B$5/$D251</f>
        <v>1.0351435345351421</v>
      </c>
      <c r="U251" s="3">
        <f>'IECC Data-SI'!U251*Convert!$B$7/Convert!$B$5/$D251</f>
        <v>13.632160693625703</v>
      </c>
      <c r="V251" s="3">
        <f>'IECC Data-SI'!V251*Convert!$B$6/Convert!$B$5/$D251</f>
        <v>6.9236986866748262</v>
      </c>
      <c r="W251" s="3">
        <f>'IECC Data-SI'!W251*Convert!$B$6/Convert!$B$5/$D251</f>
        <v>380.5568653994352</v>
      </c>
      <c r="X251" s="3">
        <f>'IECC Data-SI'!X251*Convert!$B$7/Convert!$B$5/$D251</f>
        <v>65.406053476522686</v>
      </c>
      <c r="Y251" s="3">
        <f t="shared" si="8"/>
        <v>445.96291887595788</v>
      </c>
      <c r="Z251" s="3">
        <f>'IECC Data-SI'!Z251*Convert!$B$6/Convert!$B$5/$D251</f>
        <v>340.39048313928657</v>
      </c>
      <c r="AA251" s="3">
        <f>'IECC Data-SI'!AA251*Convert!$B$7/Convert!$B$5/$D251</f>
        <v>425.63236007397182</v>
      </c>
      <c r="AB251" s="3">
        <f t="shared" si="9"/>
        <v>766.0228432132584</v>
      </c>
    </row>
    <row r="252" spans="1:28" x14ac:dyDescent="0.25">
      <c r="A252" s="93">
        <f>'IECC Data-SI'!A252</f>
        <v>2015</v>
      </c>
      <c r="B252" s="93" t="str">
        <f>'IECC Data-SI'!B252</f>
        <v>Hospital</v>
      </c>
      <c r="C252" s="50" t="str">
        <f>'IECC Data-SI'!C252</f>
        <v>1B</v>
      </c>
      <c r="D252" s="93">
        <f>'IECC Data-SI'!D252</f>
        <v>22436.18</v>
      </c>
      <c r="E252" s="3">
        <f>'IECC Data-SI'!E252*Convert!$B$6/Convert!$B$5/$D252</f>
        <v>3.8935512492174094</v>
      </c>
      <c r="F252" s="3">
        <f>'IECC Data-SI'!F252*Convert!$B$7/Convert!$B$5/$D252</f>
        <v>64.385939733650446</v>
      </c>
      <c r="G252" s="3">
        <f>'IECC Data-SI'!G252*Convert!$B$6/Convert!$B$5/$D252</f>
        <v>179.61504773391312</v>
      </c>
      <c r="H252" s="3">
        <f>'IECC Data-SI'!H252*Convert!$B$6/Convert!$B$5/$D252</f>
        <v>126.22124634308415</v>
      </c>
      <c r="I252" s="3">
        <f>'IECC Data-SI'!I252*Convert!$B$6/Convert!$B$5/$D252</f>
        <v>7.8768933580592684</v>
      </c>
      <c r="J252" s="3">
        <f>'IECC Data-SI'!J252*Convert!$B$6/Convert!$B$5/$D252</f>
        <v>278.01641948654162</v>
      </c>
      <c r="K252" s="3">
        <f>'IECC Data-SI'!K252*Convert!$B$7/Convert!$B$5/$D252</f>
        <v>37.470424505815558</v>
      </c>
      <c r="L252" s="3">
        <f>'IECC Data-SI'!L252*Convert!$B$6/Convert!$B$5/$D252</f>
        <v>102.46234962656051</v>
      </c>
      <c r="M252" s="3">
        <f>'IECC Data-SI'!M252*Convert!$B$6/Convert!$B$5/$D252</f>
        <v>112.21779323990684</v>
      </c>
      <c r="N252" s="3">
        <f>'IECC Data-SI'!N252*Convert!$B$6/Convert!$B$5/$D252</f>
        <v>37.036180946231589</v>
      </c>
      <c r="O252" s="3">
        <f>'IECC Data-SI'!O252*Convert!$B$6/Convert!$B$5/$D252</f>
        <v>3.0907464652083275E-2</v>
      </c>
      <c r="P252" s="3">
        <f>'IECC Data-SI'!P252*Convert!$B$6/Convert!$B$5/$D252</f>
        <v>37.005273481579501</v>
      </c>
      <c r="Q252" s="3">
        <f>'IECC Data-SI'!Q252*Convert!$B$6/Convert!$B$5/$D252</f>
        <v>18.358505844874955</v>
      </c>
      <c r="R252" s="3">
        <f>'IECC Data-SI'!R252*Convert!$B$6/Convert!$B$5/$D252</f>
        <v>2.520417666663596</v>
      </c>
      <c r="S252" s="3">
        <f>'IECC Data-SI'!S252*Convert!$B$6/Convert!$B$5/$D252</f>
        <v>10.810976338713235</v>
      </c>
      <c r="T252" s="3">
        <f>'IECC Data-SI'!T252*Convert!$B$6/Convert!$B$5/$D252</f>
        <v>1.0351435345351421</v>
      </c>
      <c r="U252" s="3">
        <f>'IECC Data-SI'!U252*Convert!$B$7/Convert!$B$5/$D252</f>
        <v>13.78985489805603</v>
      </c>
      <c r="V252" s="3">
        <f>'IECC Data-SI'!V252*Convert!$B$6/Convert!$B$5/$D252</f>
        <v>6.8535128182347531</v>
      </c>
      <c r="W252" s="3">
        <f>'IECC Data-SI'!W252*Convert!$B$6/Convert!$B$5/$D252</f>
        <v>364.42156555486861</v>
      </c>
      <c r="X252" s="3">
        <f>'IECC Data-SI'!X252*Convert!$B$7/Convert!$B$5/$D252</f>
        <v>64.385939733650446</v>
      </c>
      <c r="Y252" s="3">
        <f t="shared" si="8"/>
        <v>428.80750528851905</v>
      </c>
      <c r="Z252" s="3">
        <f>'IECC Data-SI'!Z252*Convert!$B$6/Convert!$B$5/$D252</f>
        <v>337.87045757244675</v>
      </c>
      <c r="AA252" s="3">
        <f>'IECC Data-SI'!AA252*Convert!$B$7/Convert!$B$5/$D252</f>
        <v>419.22004399441738</v>
      </c>
      <c r="AB252" s="3">
        <f t="shared" si="9"/>
        <v>757.09050156686408</v>
      </c>
    </row>
    <row r="253" spans="1:28" x14ac:dyDescent="0.25">
      <c r="A253" s="93">
        <f>'IECC Data-SI'!A253</f>
        <v>2015</v>
      </c>
      <c r="B253" s="93" t="str">
        <f>'IECC Data-SI'!B253</f>
        <v>Hospital</v>
      </c>
      <c r="C253" s="50" t="str">
        <f>'IECC Data-SI'!C253</f>
        <v>2A</v>
      </c>
      <c r="D253" s="93">
        <f>'IECC Data-SI'!D253</f>
        <v>22436.18</v>
      </c>
      <c r="E253" s="3">
        <f>'IECC Data-SI'!E253*Convert!$B$6/Convert!$B$5/$D253</f>
        <v>7.3569689918495724</v>
      </c>
      <c r="F253" s="3">
        <f>'IECC Data-SI'!F253*Convert!$B$7/Convert!$B$5/$D253</f>
        <v>71.731805503432398</v>
      </c>
      <c r="G253" s="3">
        <f>'IECC Data-SI'!G253*Convert!$B$6/Convert!$B$5/$D253</f>
        <v>166.71496353459258</v>
      </c>
      <c r="H253" s="3">
        <f>'IECC Data-SI'!H253*Convert!$B$6/Convert!$B$5/$D253</f>
        <v>126.24006713462114</v>
      </c>
      <c r="I253" s="3">
        <f>'IECC Data-SI'!I253*Convert!$B$6/Convert!$B$5/$D253</f>
        <v>7.8741486592934571</v>
      </c>
      <c r="J253" s="3">
        <f>'IECC Data-SI'!J253*Convert!$B$6/Convert!$B$5/$D253</f>
        <v>278.01641948654162</v>
      </c>
      <c r="K253" s="3">
        <f>'IECC Data-SI'!K253*Convert!$B$7/Convert!$B$5/$D253</f>
        <v>37.470424505815558</v>
      </c>
      <c r="L253" s="3">
        <f>'IECC Data-SI'!L253*Convert!$B$6/Convert!$B$5/$D253</f>
        <v>102.46234962656051</v>
      </c>
      <c r="M253" s="3">
        <f>'IECC Data-SI'!M253*Convert!$B$6/Convert!$B$5/$D253</f>
        <v>110.38080556593067</v>
      </c>
      <c r="N253" s="3">
        <f>'IECC Data-SI'!N253*Convert!$B$6/Convert!$B$5/$D253</f>
        <v>39.268013142661147</v>
      </c>
      <c r="O253" s="3">
        <f>'IECC Data-SI'!O253*Convert!$B$6/Convert!$B$5/$D253</f>
        <v>3.0907464652083275E-2</v>
      </c>
      <c r="P253" s="3">
        <f>'IECC Data-SI'!P253*Convert!$B$6/Convert!$B$5/$D253</f>
        <v>39.237105678009058</v>
      </c>
      <c r="Q253" s="3">
        <f>'IECC Data-SI'!Q253*Convert!$B$6/Convert!$B$5/$D253</f>
        <v>22.797075849018064</v>
      </c>
      <c r="R253" s="3">
        <f>'IECC Data-SI'!R253*Convert!$B$6/Convert!$B$5/$D253</f>
        <v>11.426573061902696</v>
      </c>
      <c r="S253" s="3">
        <f>'IECC Data-SI'!S253*Convert!$B$6/Convert!$B$5/$D253</f>
        <v>9.6436951635953871</v>
      </c>
      <c r="T253" s="3">
        <f>'IECC Data-SI'!T253*Convert!$B$6/Convert!$B$5/$D253</f>
        <v>1.0351435345351421</v>
      </c>
      <c r="U253" s="3">
        <f>'IECC Data-SI'!U253*Convert!$B$7/Convert!$B$5/$D253</f>
        <v>14.202275570578912</v>
      </c>
      <c r="V253" s="3">
        <f>'IECC Data-SI'!V253*Convert!$B$6/Convert!$B$5/$D253</f>
        <v>6.7096121829414219</v>
      </c>
      <c r="W253" s="3">
        <f>'IECC Data-SI'!W253*Convert!$B$6/Convert!$B$5/$D253</f>
        <v>367.55718784489807</v>
      </c>
      <c r="X253" s="3">
        <f>'IECC Data-SI'!X253*Convert!$B$7/Convert!$B$5/$D253</f>
        <v>71.731805503432398</v>
      </c>
      <c r="Y253" s="3">
        <f t="shared" si="8"/>
        <v>439.28899334833045</v>
      </c>
      <c r="Z253" s="3">
        <f>'IECC Data-SI'!Z253*Convert!$B$6/Convert!$B$5/$D253</f>
        <v>360.53696418017688</v>
      </c>
      <c r="AA253" s="3">
        <f>'IECC Data-SI'!AA253*Convert!$B$7/Convert!$B$5/$D253</f>
        <v>428.0079729357771</v>
      </c>
      <c r="AB253" s="3">
        <f t="shared" si="9"/>
        <v>788.54493711595399</v>
      </c>
    </row>
    <row r="254" spans="1:28" x14ac:dyDescent="0.25">
      <c r="A254" s="93">
        <f>'IECC Data-SI'!A254</f>
        <v>2015</v>
      </c>
      <c r="B254" s="93" t="str">
        <f>'IECC Data-SI'!B254</f>
        <v>Hospital</v>
      </c>
      <c r="C254" s="50" t="str">
        <f>'IECC Data-SI'!C254</f>
        <v>2B</v>
      </c>
      <c r="D254" s="93">
        <f>'IECC Data-SI'!D254</f>
        <v>22436.18</v>
      </c>
      <c r="E254" s="3">
        <f>'IECC Data-SI'!E254*Convert!$B$6/Convert!$B$5/$D254</f>
        <v>33.697058847708377</v>
      </c>
      <c r="F254" s="3">
        <f>'IECC Data-SI'!F254*Convert!$B$7/Convert!$B$5/$D254</f>
        <v>63.396425376829356</v>
      </c>
      <c r="G254" s="3">
        <f>'IECC Data-SI'!G254*Convert!$B$6/Convert!$B$5/$D254</f>
        <v>104.15700506453811</v>
      </c>
      <c r="H254" s="3">
        <f>'IECC Data-SI'!H254*Convert!$B$6/Convert!$B$5/$D254</f>
        <v>126.28751121328736</v>
      </c>
      <c r="I254" s="3">
        <f>'IECC Data-SI'!I254*Convert!$B$6/Convert!$B$5/$D254</f>
        <v>7.8796380568250832</v>
      </c>
      <c r="J254" s="3">
        <f>'IECC Data-SI'!J254*Convert!$B$6/Convert!$B$5/$D254</f>
        <v>278.01641948654162</v>
      </c>
      <c r="K254" s="3">
        <f>'IECC Data-SI'!K254*Convert!$B$7/Convert!$B$5/$D254</f>
        <v>37.470424505815558</v>
      </c>
      <c r="L254" s="3">
        <f>'IECC Data-SI'!L254*Convert!$B$6/Convert!$B$5/$D254</f>
        <v>102.46234962656051</v>
      </c>
      <c r="M254" s="3">
        <f>'IECC Data-SI'!M254*Convert!$B$6/Convert!$B$5/$D254</f>
        <v>116.52814660170412</v>
      </c>
      <c r="N254" s="3">
        <f>'IECC Data-SI'!N254*Convert!$B$6/Convert!$B$5/$D254</f>
        <v>28.551532861456607</v>
      </c>
      <c r="O254" s="3">
        <f>'IECC Data-SI'!O254*Convert!$B$6/Convert!$B$5/$D254</f>
        <v>3.0907464652083275E-2</v>
      </c>
      <c r="P254" s="3">
        <f>'IECC Data-SI'!P254*Convert!$B$6/Convert!$B$5/$D254</f>
        <v>28.520625396804519</v>
      </c>
      <c r="Q254" s="3">
        <f>'IECC Data-SI'!Q254*Convert!$B$6/Convert!$B$5/$D254</f>
        <v>8.4771981881249143</v>
      </c>
      <c r="R254" s="3">
        <f>'IECC Data-SI'!R254*Convert!$B$6/Convert!$B$5/$D254</f>
        <v>84.98567628515886</v>
      </c>
      <c r="S254" s="3">
        <f>'IECC Data-SI'!S254*Convert!$B$6/Convert!$B$5/$D254</f>
        <v>8.6132568269444949</v>
      </c>
      <c r="T254" s="3">
        <f>'IECC Data-SI'!T254*Convert!$B$6/Convert!$B$5/$D254</f>
        <v>1.0351435345351421</v>
      </c>
      <c r="U254" s="3">
        <f>'IECC Data-SI'!U254*Convert!$B$7/Convert!$B$5/$D254</f>
        <v>14.299039418574029</v>
      </c>
      <c r="V254" s="3">
        <f>'IECC Data-SI'!V254*Convert!$B$6/Convert!$B$5/$D254</f>
        <v>6.5300304636925208</v>
      </c>
      <c r="W254" s="3">
        <f>'IECC Data-SI'!W254*Convert!$B$6/Convert!$B$5/$D254</f>
        <v>384.9789672109834</v>
      </c>
      <c r="X254" s="3">
        <f>'IECC Data-SI'!X254*Convert!$B$7/Convert!$B$5/$D254</f>
        <v>63.396425376829356</v>
      </c>
      <c r="Y254" s="3">
        <f t="shared" si="8"/>
        <v>448.37539258781277</v>
      </c>
      <c r="Z254" s="3">
        <f>'IECC Data-SI'!Z254*Convert!$B$6/Convert!$B$5/$D254</f>
        <v>336.46713230346893</v>
      </c>
      <c r="AA254" s="3">
        <f>'IECC Data-SI'!AA254*Convert!$B$7/Convert!$B$5/$D254</f>
        <v>425.68939840323384</v>
      </c>
      <c r="AB254" s="3">
        <f t="shared" si="9"/>
        <v>762.15653070670282</v>
      </c>
    </row>
    <row r="255" spans="1:28" x14ac:dyDescent="0.25">
      <c r="A255" s="93">
        <f>'IECC Data-SI'!A255</f>
        <v>2015</v>
      </c>
      <c r="B255" s="93" t="str">
        <f>'IECC Data-SI'!B255</f>
        <v>Hospital</v>
      </c>
      <c r="C255" s="50" t="str">
        <f>'IECC Data-SI'!C255</f>
        <v>3A</v>
      </c>
      <c r="D255" s="93">
        <f>'IECC Data-SI'!D255</f>
        <v>22436.18</v>
      </c>
      <c r="E255" s="3">
        <f>'IECC Data-SI'!E255*Convert!$B$6/Convert!$B$5/$D255</f>
        <v>18.818831037884149</v>
      </c>
      <c r="F255" s="3">
        <f>'IECC Data-SI'!F255*Convert!$B$7/Convert!$B$5/$D255</f>
        <v>79.790583285072998</v>
      </c>
      <c r="G255" s="3">
        <f>'IECC Data-SI'!G255*Convert!$B$6/Convert!$B$5/$D255</f>
        <v>109.19156680068632</v>
      </c>
      <c r="H255" s="3">
        <f>'IECC Data-SI'!H255*Convert!$B$6/Convert!$B$5/$D255</f>
        <v>126.27574821857671</v>
      </c>
      <c r="I255" s="3">
        <f>'IECC Data-SI'!I255*Convert!$B$6/Convert!$B$5/$D255</f>
        <v>7.8784617573540201</v>
      </c>
      <c r="J255" s="3">
        <f>'IECC Data-SI'!J255*Convert!$B$6/Convert!$B$5/$D255</f>
        <v>278.01641948654162</v>
      </c>
      <c r="K255" s="3">
        <f>'IECC Data-SI'!K255*Convert!$B$7/Convert!$B$5/$D255</f>
        <v>37.470424505815558</v>
      </c>
      <c r="L255" s="3">
        <f>'IECC Data-SI'!L255*Convert!$B$6/Convert!$B$5/$D255</f>
        <v>102.46234962656051</v>
      </c>
      <c r="M255" s="3">
        <f>'IECC Data-SI'!M255*Convert!$B$6/Convert!$B$5/$D255</f>
        <v>114.77977348788133</v>
      </c>
      <c r="N255" s="3">
        <f>'IECC Data-SI'!N255*Convert!$B$6/Convert!$B$5/$D255</f>
        <v>32.824244640179884</v>
      </c>
      <c r="O255" s="3">
        <f>'IECC Data-SI'!O255*Convert!$B$6/Convert!$B$5/$D255</f>
        <v>3.0907464652083275E-2</v>
      </c>
      <c r="P255" s="3">
        <f>'IECC Data-SI'!P255*Convert!$B$6/Convert!$B$5/$D255</f>
        <v>32.793337175527796</v>
      </c>
      <c r="Q255" s="3">
        <f>'IECC Data-SI'!Q255*Convert!$B$6/Convert!$B$5/$D255</f>
        <v>12.903220997910021</v>
      </c>
      <c r="R255" s="3">
        <f>'IECC Data-SI'!R255*Convert!$B$6/Convert!$B$5/$D255</f>
        <v>41.80725160086174</v>
      </c>
      <c r="S255" s="3">
        <f>'IECC Data-SI'!S255*Convert!$B$6/Convert!$B$5/$D255</f>
        <v>9.0924028114906843</v>
      </c>
      <c r="T255" s="3">
        <f>'IECC Data-SI'!T255*Convert!$B$6/Convert!$B$5/$D255</f>
        <v>1.0351435345351421</v>
      </c>
      <c r="U255" s="3">
        <f>'IECC Data-SI'!U255*Convert!$B$7/Convert!$B$5/$D255</f>
        <v>15.358341848845132</v>
      </c>
      <c r="V255" s="3">
        <f>'IECC Data-SI'!V255*Convert!$B$6/Convert!$B$5/$D255</f>
        <v>6.3790720315728127</v>
      </c>
      <c r="W255" s="3">
        <f>'IECC Data-SI'!W255*Convert!$B$6/Convert!$B$5/$D255</f>
        <v>339.38638391224197</v>
      </c>
      <c r="X255" s="3">
        <f>'IECC Data-SI'!X255*Convert!$B$7/Convert!$B$5/$D255</f>
        <v>79.790583285072998</v>
      </c>
      <c r="Y255" s="3">
        <f t="shared" si="8"/>
        <v>419.17696719731498</v>
      </c>
      <c r="Z255" s="3">
        <f>'IECC Data-SI'!Z255*Convert!$B$6/Convert!$B$5/$D255</f>
        <v>387.45893017438794</v>
      </c>
      <c r="AA255" s="3">
        <f>'IECC Data-SI'!AA255*Convert!$B$7/Convert!$B$5/$D255</f>
        <v>427.48107298122943</v>
      </c>
      <c r="AB255" s="3">
        <f t="shared" si="9"/>
        <v>814.94000315561743</v>
      </c>
    </row>
    <row r="256" spans="1:28" x14ac:dyDescent="0.25">
      <c r="A256" s="93">
        <f>'IECC Data-SI'!A256</f>
        <v>2015</v>
      </c>
      <c r="B256" s="93" t="str">
        <f>'IECC Data-SI'!B256</f>
        <v>Hospital</v>
      </c>
      <c r="C256" s="50" t="str">
        <f>'IECC Data-SI'!C256</f>
        <v>3B</v>
      </c>
      <c r="D256" s="93">
        <f>'IECC Data-SI'!D256</f>
        <v>22436.18</v>
      </c>
      <c r="E256" s="3">
        <f>'IECC Data-SI'!E256*Convert!$B$6/Convert!$B$5/$D256</f>
        <v>30.584570447276576</v>
      </c>
      <c r="F256" s="3">
        <f>'IECC Data-SI'!F256*Convert!$B$7/Convert!$B$5/$D256</f>
        <v>64.03807302906884</v>
      </c>
      <c r="G256" s="3">
        <f>'IECC Data-SI'!G256*Convert!$B$6/Convert!$B$5/$D256</f>
        <v>87.777819129637933</v>
      </c>
      <c r="H256" s="3">
        <f>'IECC Data-SI'!H256*Convert!$B$6/Convert!$B$5/$D256</f>
        <v>126.24869333074227</v>
      </c>
      <c r="I256" s="3">
        <f>'IECC Data-SI'!I256*Convert!$B$6/Convert!$B$5/$D256</f>
        <v>7.8780696575303315</v>
      </c>
      <c r="J256" s="3">
        <f>'IECC Data-SI'!J256*Convert!$B$6/Convert!$B$5/$D256</f>
        <v>278.01641948654162</v>
      </c>
      <c r="K256" s="3">
        <f>'IECC Data-SI'!K256*Convert!$B$7/Convert!$B$5/$D256</f>
        <v>37.470424505815558</v>
      </c>
      <c r="L256" s="3">
        <f>'IECC Data-SI'!L256*Convert!$B$6/Convert!$B$5/$D256</f>
        <v>102.46234962656051</v>
      </c>
      <c r="M256" s="3">
        <f>'IECC Data-SI'!M256*Convert!$B$6/Convert!$B$5/$D256</f>
        <v>121.51055906130185</v>
      </c>
      <c r="N256" s="3">
        <f>'IECC Data-SI'!N256*Convert!$B$6/Convert!$B$5/$D256</f>
        <v>26.47458009538364</v>
      </c>
      <c r="O256" s="3">
        <f>'IECC Data-SI'!O256*Convert!$B$6/Convert!$B$5/$D256</f>
        <v>3.0907464652083275E-2</v>
      </c>
      <c r="P256" s="3">
        <f>'IECC Data-SI'!P256*Convert!$B$6/Convert!$B$5/$D256</f>
        <v>26.443672630731548</v>
      </c>
      <c r="Q256" s="3">
        <f>'IECC Data-SI'!Q256*Convert!$B$6/Convert!$B$5/$D256</f>
        <v>7.4169602648737687</v>
      </c>
      <c r="R256" s="3">
        <f>'IECC Data-SI'!R256*Convert!$B$6/Convert!$B$5/$D256</f>
        <v>88.904714022915968</v>
      </c>
      <c r="S256" s="3">
        <f>'IECC Data-SI'!S256*Convert!$B$6/Convert!$B$5/$D256</f>
        <v>8.3046742657023902</v>
      </c>
      <c r="T256" s="3">
        <f>'IECC Data-SI'!T256*Convert!$B$6/Convert!$B$5/$D256</f>
        <v>1.0351435345351421</v>
      </c>
      <c r="U256" s="3">
        <f>'IECC Data-SI'!U256*Convert!$B$7/Convert!$B$5/$D256</f>
        <v>15.037316710975061</v>
      </c>
      <c r="V256" s="3">
        <f>'IECC Data-SI'!V256*Convert!$B$6/Convert!$B$5/$D256</f>
        <v>6.3606433398594975</v>
      </c>
      <c r="W256" s="3">
        <f>'IECC Data-SI'!W256*Convert!$B$6/Convert!$B$5/$D256</f>
        <v>370.94296982244003</v>
      </c>
      <c r="X256" s="3">
        <f>'IECC Data-SI'!X256*Convert!$B$7/Convert!$B$5/$D256</f>
        <v>64.03807302906884</v>
      </c>
      <c r="Y256" s="3">
        <f t="shared" si="8"/>
        <v>434.98104285150885</v>
      </c>
      <c r="Z256" s="3">
        <f>'IECC Data-SI'!Z256*Convert!$B$6/Convert!$B$5/$D256</f>
        <v>340.49870269062438</v>
      </c>
      <c r="AA256" s="3">
        <f>'IECC Data-SI'!AA256*Convert!$B$7/Convert!$B$5/$D256</f>
        <v>422.19315013122161</v>
      </c>
      <c r="AB256" s="3">
        <f t="shared" si="9"/>
        <v>762.69185282184594</v>
      </c>
    </row>
    <row r="257" spans="1:28" x14ac:dyDescent="0.25">
      <c r="A257" s="93">
        <f>'IECC Data-SI'!A257</f>
        <v>2015</v>
      </c>
      <c r="B257" s="93" t="str">
        <f>'IECC Data-SI'!B257</f>
        <v>Hospital</v>
      </c>
      <c r="C257" s="50" t="str">
        <f>'IECC Data-SI'!C257</f>
        <v>3C</v>
      </c>
      <c r="D257" s="93">
        <f>'IECC Data-SI'!D257</f>
        <v>22436.18</v>
      </c>
      <c r="E257" s="3">
        <f>'IECC Data-SI'!E257*Convert!$B$6/Convert!$B$5/$D257</f>
        <v>9.3923591766116648</v>
      </c>
      <c r="F257" s="3">
        <f>'IECC Data-SI'!F257*Convert!$B$7/Convert!$B$5/$D257</f>
        <v>76.721786962942105</v>
      </c>
      <c r="G257" s="3">
        <f>'IECC Data-SI'!G257*Convert!$B$6/Convert!$B$5/$D257</f>
        <v>74.339381872394398</v>
      </c>
      <c r="H257" s="3">
        <f>'IECC Data-SI'!H257*Convert!$B$6/Convert!$B$5/$D257</f>
        <v>126.23457773708951</v>
      </c>
      <c r="I257" s="3">
        <f>'IECC Data-SI'!I257*Convert!$B$6/Convert!$B$5/$D257</f>
        <v>7.8768933580592684</v>
      </c>
      <c r="J257" s="3">
        <f>'IECC Data-SI'!J257*Convert!$B$6/Convert!$B$5/$D257</f>
        <v>278.01641948654162</v>
      </c>
      <c r="K257" s="3">
        <f>'IECC Data-SI'!K257*Convert!$B$7/Convert!$B$5/$D257</f>
        <v>37.470424505815558</v>
      </c>
      <c r="L257" s="3">
        <f>'IECC Data-SI'!L257*Convert!$B$6/Convert!$B$5/$D257</f>
        <v>102.46234962656051</v>
      </c>
      <c r="M257" s="3">
        <f>'IECC Data-SI'!M257*Convert!$B$6/Convert!$B$5/$D257</f>
        <v>111.20695989444033</v>
      </c>
      <c r="N257" s="3">
        <f>'IECC Data-SI'!N257*Convert!$B$6/Convert!$B$5/$D257</f>
        <v>24.339204455581218</v>
      </c>
      <c r="O257" s="3">
        <f>'IECC Data-SI'!O257*Convert!$B$6/Convert!$B$5/$D257</f>
        <v>3.0907464652083275E-2</v>
      </c>
      <c r="P257" s="3">
        <f>'IECC Data-SI'!P257*Convert!$B$6/Convert!$B$5/$D257</f>
        <v>24.308296990929133</v>
      </c>
      <c r="Q257" s="3">
        <f>'IECC Data-SI'!Q257*Convert!$B$6/Convert!$B$5/$D257</f>
        <v>5.6234956713268973</v>
      </c>
      <c r="R257" s="3">
        <f>'IECC Data-SI'!R257*Convert!$B$6/Convert!$B$5/$D257</f>
        <v>18.972926268593358</v>
      </c>
      <c r="S257" s="3">
        <f>'IECC Data-SI'!S257*Convert!$B$6/Convert!$B$5/$D257</f>
        <v>0</v>
      </c>
      <c r="T257" s="3">
        <f>'IECC Data-SI'!T257*Convert!$B$6/Convert!$B$5/$D257</f>
        <v>1.0351435345351421</v>
      </c>
      <c r="U257" s="3">
        <f>'IECC Data-SI'!U257*Convert!$B$7/Convert!$B$5/$D257</f>
        <v>15.420882699283034</v>
      </c>
      <c r="V257" s="3">
        <f>'IECC Data-SI'!V257*Convert!$B$6/Convert!$B$5/$D257</f>
        <v>6.3171202594301805</v>
      </c>
      <c r="W257" s="3">
        <f>'IECC Data-SI'!W257*Convert!$B$6/Convert!$B$5/$D257</f>
        <v>243.84341987429579</v>
      </c>
      <c r="X257" s="3">
        <f>'IECC Data-SI'!X257*Convert!$B$7/Convert!$B$5/$D257</f>
        <v>76.721786962942105</v>
      </c>
      <c r="Y257" s="3">
        <f t="shared" si="8"/>
        <v>320.56520683723789</v>
      </c>
      <c r="Z257" s="3">
        <f>'IECC Data-SI'!Z257*Convert!$B$6/Convert!$B$5/$D257</f>
        <v>378.67589412378669</v>
      </c>
      <c r="AA257" s="3">
        <f>'IECC Data-SI'!AA257*Convert!$B$7/Convert!$B$5/$D257</f>
        <v>391.73656121496617</v>
      </c>
      <c r="AB257" s="3">
        <f t="shared" si="9"/>
        <v>770.41245533875281</v>
      </c>
    </row>
    <row r="258" spans="1:28" x14ac:dyDescent="0.25">
      <c r="A258" s="93">
        <f>'IECC Data-SI'!A258</f>
        <v>2015</v>
      </c>
      <c r="B258" s="93" t="str">
        <f>'IECC Data-SI'!B258</f>
        <v>Hospital</v>
      </c>
      <c r="C258" s="50" t="str">
        <f>'IECC Data-SI'!C258</f>
        <v>4A</v>
      </c>
      <c r="D258" s="93">
        <f>'IECC Data-SI'!D258</f>
        <v>22436.18</v>
      </c>
      <c r="E258" s="3">
        <f>'IECC Data-SI'!E258*Convert!$B$6/Convert!$B$5/$D258</f>
        <v>26.781202157507302</v>
      </c>
      <c r="F258" s="3">
        <f>'IECC Data-SI'!F258*Convert!$B$7/Convert!$B$5/$D258</f>
        <v>92.085094501628888</v>
      </c>
      <c r="G258" s="3">
        <f>'IECC Data-SI'!G258*Convert!$B$6/Convert!$B$5/$D258</f>
        <v>87.860160092612318</v>
      </c>
      <c r="H258" s="3">
        <f>'IECC Data-SI'!H258*Convert!$B$6/Convert!$B$5/$D258</f>
        <v>126.15890247111783</v>
      </c>
      <c r="I258" s="3">
        <f>'IECC Data-SI'!I258*Convert!$B$6/Convert!$B$5/$D258</f>
        <v>7.8663066628197047</v>
      </c>
      <c r="J258" s="3">
        <f>'IECC Data-SI'!J258*Convert!$B$6/Convert!$B$5/$D258</f>
        <v>278.01641948654162</v>
      </c>
      <c r="K258" s="3">
        <f>'IECC Data-SI'!K258*Convert!$B$7/Convert!$B$5/$D258</f>
        <v>37.470424505815558</v>
      </c>
      <c r="L258" s="3">
        <f>'IECC Data-SI'!L258*Convert!$B$6/Convert!$B$5/$D258</f>
        <v>102.46234962656051</v>
      </c>
      <c r="M258" s="3">
        <f>'IECC Data-SI'!M258*Convert!$B$6/Convert!$B$5/$D258</f>
        <v>114.60646536581143</v>
      </c>
      <c r="N258" s="3">
        <f>'IECC Data-SI'!N258*Convert!$B$6/Convert!$B$5/$D258</f>
        <v>30.721021185919842</v>
      </c>
      <c r="O258" s="3">
        <f>'IECC Data-SI'!O258*Convert!$B$6/Convert!$B$5/$D258</f>
        <v>3.0907464652083275E-2</v>
      </c>
      <c r="P258" s="3">
        <f>'IECC Data-SI'!P258*Convert!$B$6/Convert!$B$5/$D258</f>
        <v>30.69011372126776</v>
      </c>
      <c r="Q258" s="3">
        <f>'IECC Data-SI'!Q258*Convert!$B$6/Convert!$B$5/$D258</f>
        <v>8.7810755514827683</v>
      </c>
      <c r="R258" s="3">
        <f>'IECC Data-SI'!R258*Convert!$B$6/Convert!$B$5/$D258</f>
        <v>57.157175498582099</v>
      </c>
      <c r="S258" s="3">
        <f>'IECC Data-SI'!S258*Convert!$B$6/Convert!$B$5/$D258</f>
        <v>9.2990394185740257</v>
      </c>
      <c r="T258" s="3">
        <f>'IECC Data-SI'!T258*Convert!$B$6/Convert!$B$5/$D258</f>
        <v>1.0351435345351421</v>
      </c>
      <c r="U258" s="3">
        <f>'IECC Data-SI'!U258*Convert!$B$7/Convert!$B$5/$D258</f>
        <v>16.434420258310958</v>
      </c>
      <c r="V258" s="3">
        <f>'IECC Data-SI'!V258*Convert!$B$6/Convert!$B$5/$D258</f>
        <v>6.161064529602533</v>
      </c>
      <c r="W258" s="3">
        <f>'IECC Data-SI'!W258*Convert!$B$6/Convert!$B$5/$D258</f>
        <v>335.17523180583771</v>
      </c>
      <c r="X258" s="3">
        <f>'IECC Data-SI'!X258*Convert!$B$7/Convert!$B$5/$D258</f>
        <v>92.085094501628888</v>
      </c>
      <c r="Y258" s="3">
        <f t="shared" si="8"/>
        <v>427.26032630746658</v>
      </c>
      <c r="Z258" s="3">
        <f>'IECC Data-SI'!Z258*Convert!$B$6/Convert!$B$5/$D258</f>
        <v>426.52265930890792</v>
      </c>
      <c r="AA258" s="3">
        <f>'IECC Data-SI'!AA258*Convert!$B$7/Convert!$B$5/$D258</f>
        <v>439.29163074997621</v>
      </c>
      <c r="AB258" s="3">
        <f t="shared" si="9"/>
        <v>865.81429005888413</v>
      </c>
    </row>
    <row r="259" spans="1:28" x14ac:dyDescent="0.25">
      <c r="A259" s="93">
        <f>'IECC Data-SI'!A259</f>
        <v>2015</v>
      </c>
      <c r="B259" s="93" t="str">
        <f>'IECC Data-SI'!B259</f>
        <v>Hospital</v>
      </c>
      <c r="C259" s="50" t="str">
        <f>'IECC Data-SI'!C259</f>
        <v>4B</v>
      </c>
      <c r="D259" s="93">
        <f>'IECC Data-SI'!D259</f>
        <v>22436.18</v>
      </c>
      <c r="E259" s="3">
        <f>'IECC Data-SI'!E259*Convert!$B$6/Convert!$B$5/$D259</f>
        <v>33.623736180678804</v>
      </c>
      <c r="F259" s="3">
        <f>'IECC Data-SI'!F259*Convert!$B$7/Convert!$B$5/$D259</f>
        <v>64.722667188046771</v>
      </c>
      <c r="G259" s="3">
        <f>'IECC Data-SI'!G259*Convert!$B$6/Convert!$B$5/$D259</f>
        <v>65.373235204131106</v>
      </c>
      <c r="H259" s="3">
        <f>'IECC Data-SI'!H259*Convert!$B$6/Convert!$B$5/$D259</f>
        <v>126.15654987217569</v>
      </c>
      <c r="I259" s="3">
        <f>'IECC Data-SI'!I259*Convert!$B$6/Convert!$B$5/$D259</f>
        <v>7.8721881601750185</v>
      </c>
      <c r="J259" s="3">
        <f>'IECC Data-SI'!J259*Convert!$B$6/Convert!$B$5/$D259</f>
        <v>278.01641948654162</v>
      </c>
      <c r="K259" s="3">
        <f>'IECC Data-SI'!K259*Convert!$B$7/Convert!$B$5/$D259</f>
        <v>37.470424505815558</v>
      </c>
      <c r="L259" s="3">
        <f>'IECC Data-SI'!L259*Convert!$B$6/Convert!$B$5/$D259</f>
        <v>102.46234962656051</v>
      </c>
      <c r="M259" s="3">
        <f>'IECC Data-SI'!M259*Convert!$B$6/Convert!$B$5/$D259</f>
        <v>127.9837350505597</v>
      </c>
      <c r="N259" s="3">
        <f>'IECC Data-SI'!N259*Convert!$B$6/Convert!$B$5/$D259</f>
        <v>23.218583159482186</v>
      </c>
      <c r="O259" s="3">
        <f>'IECC Data-SI'!O259*Convert!$B$6/Convert!$B$5/$D259</f>
        <v>3.0907464652083275E-2</v>
      </c>
      <c r="P259" s="3">
        <f>'IECC Data-SI'!P259*Convert!$B$6/Convert!$B$5/$D259</f>
        <v>23.187675694830101</v>
      </c>
      <c r="Q259" s="3">
        <f>'IECC Data-SI'!Q259*Convert!$B$6/Convert!$B$5/$D259</f>
        <v>2.9419249771277167</v>
      </c>
      <c r="R259" s="3">
        <f>'IECC Data-SI'!R259*Convert!$B$6/Convert!$B$5/$D259</f>
        <v>114.49628531535522</v>
      </c>
      <c r="S259" s="3">
        <f>'IECC Data-SI'!S259*Convert!$B$6/Convert!$B$5/$D259</f>
        <v>8.1396002399299299</v>
      </c>
      <c r="T259" s="3">
        <f>'IECC Data-SI'!T259*Convert!$B$6/Convert!$B$5/$D259</f>
        <v>1.0351435345351421</v>
      </c>
      <c r="U259" s="3">
        <f>'IECC Data-SI'!U259*Convert!$B$7/Convert!$B$5/$D259</f>
        <v>16.112589873439536</v>
      </c>
      <c r="V259" s="3">
        <f>'IECC Data-SI'!V259*Convert!$B$6/Convert!$B$5/$D259</f>
        <v>6.1351859412391558</v>
      </c>
      <c r="W259" s="3">
        <f>'IECC Data-SI'!W259*Convert!$B$6/Convert!$B$5/$D259</f>
        <v>375.7461926626126</v>
      </c>
      <c r="X259" s="3">
        <f>'IECC Data-SI'!X259*Convert!$B$7/Convert!$B$5/$D259</f>
        <v>64.722667188046771</v>
      </c>
      <c r="Y259" s="3">
        <f t="shared" ref="Y259:Y322" si="10">SUM(W259:X259)</f>
        <v>440.46885985065938</v>
      </c>
      <c r="Z259" s="3">
        <f>'IECC Data-SI'!Z259*Convert!$B$6/Convert!$B$5/$D259</f>
        <v>345.64030767863926</v>
      </c>
      <c r="AA259" s="3">
        <f>'IECC Data-SI'!AA259*Convert!$B$7/Convert!$B$5/$D259</f>
        <v>425.48634195106098</v>
      </c>
      <c r="AB259" s="3">
        <f t="shared" ref="AB259:AB322" si="11">SUM(Z259:AA259)</f>
        <v>771.1266496297003</v>
      </c>
    </row>
    <row r="260" spans="1:28" x14ac:dyDescent="0.25">
      <c r="A260" s="93">
        <f>'IECC Data-SI'!A260</f>
        <v>2015</v>
      </c>
      <c r="B260" s="93" t="str">
        <f>'IECC Data-SI'!B260</f>
        <v>Hospital</v>
      </c>
      <c r="C260" s="50" t="str">
        <f>'IECC Data-SI'!C260</f>
        <v>4C</v>
      </c>
      <c r="D260" s="93">
        <f>'IECC Data-SI'!D260</f>
        <v>22436.18</v>
      </c>
      <c r="E260" s="3">
        <f>'IECC Data-SI'!E260*Convert!$B$6/Convert!$B$5/$D260</f>
        <v>25.152027390085518</v>
      </c>
      <c r="F260" s="3">
        <f>'IECC Data-SI'!F260*Convert!$B$7/Convert!$B$5/$D260</f>
        <v>86.28543718226544</v>
      </c>
      <c r="G260" s="3">
        <f>'IECC Data-SI'!G260*Convert!$B$6/Convert!$B$5/$D260</f>
        <v>47.086091527167277</v>
      </c>
      <c r="H260" s="3">
        <f>'IECC Data-SI'!H260*Convert!$B$6/Convert!$B$5/$D260</f>
        <v>126.22007004361309</v>
      </c>
      <c r="I260" s="3">
        <f>'IECC Data-SI'!I260*Convert!$B$6/Convert!$B$5/$D260</f>
        <v>7.8572883668748901</v>
      </c>
      <c r="J260" s="3">
        <f>'IECC Data-SI'!J260*Convert!$B$6/Convert!$B$5/$D260</f>
        <v>278.01641948654162</v>
      </c>
      <c r="K260" s="3">
        <f>'IECC Data-SI'!K260*Convert!$B$7/Convert!$B$5/$D260</f>
        <v>37.470424505815558</v>
      </c>
      <c r="L260" s="3">
        <f>'IECC Data-SI'!L260*Convert!$B$6/Convert!$B$5/$D260</f>
        <v>102.46234962656051</v>
      </c>
      <c r="M260" s="3">
        <f>'IECC Data-SI'!M260*Convert!$B$6/Convert!$B$5/$D260</f>
        <v>115.89765008521455</v>
      </c>
      <c r="N260" s="3">
        <f>'IECC Data-SI'!N260*Convert!$B$6/Convert!$B$5/$D260</f>
        <v>21.862309869346941</v>
      </c>
      <c r="O260" s="3">
        <f>'IECC Data-SI'!O260*Convert!$B$6/Convert!$B$5/$D260</f>
        <v>3.0907464652083275E-2</v>
      </c>
      <c r="P260" s="3">
        <f>'IECC Data-SI'!P260*Convert!$B$6/Convert!$B$5/$D260</f>
        <v>21.831402404694856</v>
      </c>
      <c r="Q260" s="3">
        <f>'IECC Data-SI'!Q260*Convert!$B$6/Convert!$B$5/$D260</f>
        <v>1.4241065596331954</v>
      </c>
      <c r="R260" s="3">
        <f>'IECC Data-SI'!R260*Convert!$B$6/Convert!$B$5/$D260</f>
        <v>31.426800868557443</v>
      </c>
      <c r="S260" s="3">
        <f>'IECC Data-SI'!S260*Convert!$B$6/Convert!$B$5/$D260</f>
        <v>8.1835154201829354</v>
      </c>
      <c r="T260" s="3">
        <f>'IECC Data-SI'!T260*Convert!$B$6/Convert!$B$5/$D260</f>
        <v>1.0351435345351421</v>
      </c>
      <c r="U260" s="3">
        <f>'IECC Data-SI'!U260*Convert!$B$7/Convert!$B$5/$D260</f>
        <v>16.732630064476218</v>
      </c>
      <c r="V260" s="3">
        <f>'IECC Data-SI'!V260*Convert!$B$6/Convert!$B$5/$D260</f>
        <v>6.0297110886672023</v>
      </c>
      <c r="W260" s="3">
        <f>'IECC Data-SI'!W260*Convert!$B$6/Convert!$B$5/$D260</f>
        <v>251.00159425553576</v>
      </c>
      <c r="X260" s="3">
        <f>'IECC Data-SI'!X260*Convert!$B$7/Convert!$B$5/$D260</f>
        <v>86.28543718226544</v>
      </c>
      <c r="Y260" s="3">
        <f t="shared" si="10"/>
        <v>337.2870314378012</v>
      </c>
      <c r="Z260" s="3">
        <f>'IECC Data-SI'!Z260*Convert!$B$6/Convert!$B$5/$D260</f>
        <v>410.44931123648394</v>
      </c>
      <c r="AA260" s="3">
        <f>'IECC Data-SI'!AA260*Convert!$B$7/Convert!$B$5/$D260</f>
        <v>404.95214079322869</v>
      </c>
      <c r="AB260" s="3">
        <f t="shared" si="11"/>
        <v>815.40145202971257</v>
      </c>
    </row>
    <row r="261" spans="1:28" x14ac:dyDescent="0.25">
      <c r="A261" s="93">
        <f>'IECC Data-SI'!A261</f>
        <v>2015</v>
      </c>
      <c r="B261" s="93" t="str">
        <f>'IECC Data-SI'!B261</f>
        <v>Hospital</v>
      </c>
      <c r="C261" s="50" t="str">
        <f>'IECC Data-SI'!C261</f>
        <v>5A</v>
      </c>
      <c r="D261" s="93">
        <f>'IECC Data-SI'!D261</f>
        <v>22436.18</v>
      </c>
      <c r="E261" s="3">
        <f>'IECC Data-SI'!E261*Convert!$B$6/Convert!$B$5/$D261</f>
        <v>30.844140530557734</v>
      </c>
      <c r="F261" s="3">
        <f>'IECC Data-SI'!F261*Convert!$B$7/Convert!$B$5/$D261</f>
        <v>99.349898739941963</v>
      </c>
      <c r="G261" s="3">
        <f>'IECC Data-SI'!G261*Convert!$B$6/Convert!$B$5/$D261</f>
        <v>65.301873036219973</v>
      </c>
      <c r="H261" s="3">
        <f>'IECC Data-SI'!H261*Convert!$B$6/Convert!$B$5/$D261</f>
        <v>126.17419436424163</v>
      </c>
      <c r="I261" s="3">
        <f>'IECC Data-SI'!I261*Convert!$B$6/Convert!$B$5/$D261</f>
        <v>7.8686592617618301</v>
      </c>
      <c r="J261" s="3">
        <f>'IECC Data-SI'!J261*Convert!$B$6/Convert!$B$5/$D261</f>
        <v>278.01641948654162</v>
      </c>
      <c r="K261" s="3">
        <f>'IECC Data-SI'!K261*Convert!$B$7/Convert!$B$5/$D261</f>
        <v>37.470424505815558</v>
      </c>
      <c r="L261" s="3">
        <f>'IECC Data-SI'!L261*Convert!$B$6/Convert!$B$5/$D261</f>
        <v>102.46234962656051</v>
      </c>
      <c r="M261" s="3">
        <f>'IECC Data-SI'!M261*Convert!$B$6/Convert!$B$5/$D261</f>
        <v>116.68616283065019</v>
      </c>
      <c r="N261" s="3">
        <f>'IECC Data-SI'!N261*Convert!$B$6/Convert!$B$5/$D261</f>
        <v>27.487766039792277</v>
      </c>
      <c r="O261" s="3">
        <f>'IECC Data-SI'!O261*Convert!$B$6/Convert!$B$5/$D261</f>
        <v>3.0907464652083275E-2</v>
      </c>
      <c r="P261" s="3">
        <f>'IECC Data-SI'!P261*Convert!$B$6/Convert!$B$5/$D261</f>
        <v>27.456858575140185</v>
      </c>
      <c r="Q261" s="3">
        <f>'IECC Data-SI'!Q261*Convert!$B$6/Convert!$B$5/$D261</f>
        <v>5.4090170677698053</v>
      </c>
      <c r="R261" s="3">
        <f>'IECC Data-SI'!R261*Convert!$B$6/Convert!$B$5/$D261</f>
        <v>64.570214765218992</v>
      </c>
      <c r="S261" s="3">
        <f>'IECC Data-SI'!S261*Convert!$B$6/Convert!$B$5/$D261</f>
        <v>8.7402971698192626</v>
      </c>
      <c r="T261" s="3">
        <f>'IECC Data-SI'!T261*Convert!$B$6/Convert!$B$5/$D261</f>
        <v>1.0351435345351421</v>
      </c>
      <c r="U261" s="3">
        <f>'IECC Data-SI'!U261*Convert!$B$7/Convert!$B$5/$D261</f>
        <v>17.41279536494676</v>
      </c>
      <c r="V261" s="3">
        <f>'IECC Data-SI'!V261*Convert!$B$6/Convert!$B$5/$D261</f>
        <v>6.0073613987170127</v>
      </c>
      <c r="W261" s="3">
        <f>'IECC Data-SI'!W261*Convert!$B$6/Convert!$B$5/$D261</f>
        <v>319.00856397537615</v>
      </c>
      <c r="X261" s="3">
        <f>'IECC Data-SI'!X261*Convert!$B$7/Convert!$B$5/$D261</f>
        <v>99.349898739941963</v>
      </c>
      <c r="Y261" s="3">
        <f t="shared" si="10"/>
        <v>418.35846271531813</v>
      </c>
      <c r="Z261" s="3">
        <f>'IECC Data-SI'!Z261*Convert!$B$6/Convert!$B$5/$D261</f>
        <v>450.60543047979741</v>
      </c>
      <c r="AA261" s="3">
        <f>'IECC Data-SI'!AA261*Convert!$B$7/Convert!$B$5/$D261</f>
        <v>441.9548509990957</v>
      </c>
      <c r="AB261" s="3">
        <f t="shared" si="11"/>
        <v>892.5602814788931</v>
      </c>
    </row>
    <row r="262" spans="1:28" x14ac:dyDescent="0.25">
      <c r="A262" s="93">
        <f>'IECC Data-SI'!A262</f>
        <v>2015</v>
      </c>
      <c r="B262" s="93" t="str">
        <f>'IECC Data-SI'!B262</f>
        <v>Hospital</v>
      </c>
      <c r="C262" s="50" t="str">
        <f>'IECC Data-SI'!C262</f>
        <v>5B</v>
      </c>
      <c r="D262" s="93">
        <f>'IECC Data-SI'!D262</f>
        <v>22436.18</v>
      </c>
      <c r="E262" s="3">
        <f>'IECC Data-SI'!E262*Convert!$B$6/Convert!$B$5/$D262</f>
        <v>38.530865474128547</v>
      </c>
      <c r="F262" s="3">
        <f>'IECC Data-SI'!F262*Convert!$B$7/Convert!$B$5/$D262</f>
        <v>74.503063058565814</v>
      </c>
      <c r="G262" s="3">
        <f>'IECC Data-SI'!G262*Convert!$B$6/Convert!$B$5/$D262</f>
        <v>55.179031888078391</v>
      </c>
      <c r="H262" s="3">
        <f>'IECC Data-SI'!H262*Convert!$B$6/Convert!$B$5/$D262</f>
        <v>126.15772617164674</v>
      </c>
      <c r="I262" s="3">
        <f>'IECC Data-SI'!I262*Convert!$B$6/Convert!$B$5/$D262</f>
        <v>7.8690513615855178</v>
      </c>
      <c r="J262" s="3">
        <f>'IECC Data-SI'!J262*Convert!$B$6/Convert!$B$5/$D262</f>
        <v>278.01641948654162</v>
      </c>
      <c r="K262" s="3">
        <f>'IECC Data-SI'!K262*Convert!$B$7/Convert!$B$5/$D262</f>
        <v>37.470424505815558</v>
      </c>
      <c r="L262" s="3">
        <f>'IECC Data-SI'!L262*Convert!$B$6/Convert!$B$5/$D262</f>
        <v>102.46234962656051</v>
      </c>
      <c r="M262" s="3">
        <f>'IECC Data-SI'!M262*Convert!$B$6/Convert!$B$5/$D262</f>
        <v>129.43489649802734</v>
      </c>
      <c r="N262" s="3">
        <f>'IECC Data-SI'!N262*Convert!$B$6/Convert!$B$5/$D262</f>
        <v>21.91877224395795</v>
      </c>
      <c r="O262" s="3">
        <f>'IECC Data-SI'!O262*Convert!$B$6/Convert!$B$5/$D262</f>
        <v>3.0907464652083275E-2</v>
      </c>
      <c r="P262" s="3">
        <f>'IECC Data-SI'!P262*Convert!$B$6/Convert!$B$5/$D262</f>
        <v>21.887864779305861</v>
      </c>
      <c r="Q262" s="3">
        <f>'IECC Data-SI'!Q262*Convert!$B$6/Convert!$B$5/$D262</f>
        <v>1.2805980241635508</v>
      </c>
      <c r="R262" s="3">
        <f>'IECC Data-SI'!R262*Convert!$B$6/Convert!$B$5/$D262</f>
        <v>109.52759634958655</v>
      </c>
      <c r="S262" s="3">
        <f>'IECC Data-SI'!S262*Convert!$B$6/Convert!$B$5/$D262</f>
        <v>8.4815112861854782</v>
      </c>
      <c r="T262" s="3">
        <f>'IECC Data-SI'!T262*Convert!$B$6/Convert!$B$5/$D262</f>
        <v>1.0351435345351421</v>
      </c>
      <c r="U262" s="3">
        <f>'IECC Data-SI'!U262*Convert!$B$7/Convert!$B$5/$D262</f>
        <v>17.122503820961402</v>
      </c>
      <c r="V262" s="3">
        <f>'IECC Data-SI'!V262*Convert!$B$6/Convert!$B$5/$D262</f>
        <v>5.9948142043590105</v>
      </c>
      <c r="W262" s="3">
        <f>'IECC Data-SI'!W262*Convert!$B$6/Convert!$B$5/$D262</f>
        <v>364.32236429947574</v>
      </c>
      <c r="X262" s="3">
        <f>'IECC Data-SI'!X262*Convert!$B$7/Convert!$B$5/$D262</f>
        <v>74.503063058565814</v>
      </c>
      <c r="Y262" s="3">
        <f t="shared" si="10"/>
        <v>438.82542735804157</v>
      </c>
      <c r="Z262" s="3">
        <f>'IECC Data-SI'!Z262*Convert!$B$6/Convert!$B$5/$D262</f>
        <v>377.1655256029423</v>
      </c>
      <c r="AA262" s="3">
        <f>'IECC Data-SI'!AA262*Convert!$B$7/Convert!$B$5/$D262</f>
        <v>432.31792330264977</v>
      </c>
      <c r="AB262" s="3">
        <f t="shared" si="11"/>
        <v>809.48344890559201</v>
      </c>
    </row>
    <row r="263" spans="1:28" x14ac:dyDescent="0.25">
      <c r="A263" s="93">
        <f>'IECC Data-SI'!A263</f>
        <v>2015</v>
      </c>
      <c r="B263" s="93" t="str">
        <f>'IECC Data-SI'!B263</f>
        <v>Hospital</v>
      </c>
      <c r="C263" s="50" t="str">
        <f>'IECC Data-SI'!C263</f>
        <v>5C</v>
      </c>
      <c r="D263" s="93">
        <f>'IECC Data-SI'!D263</f>
        <v>22436.18</v>
      </c>
      <c r="E263" s="3">
        <f>'IECC Data-SI'!E263*Convert!$B$6/Convert!$B$5/$D263</f>
        <v>28.520164875561605</v>
      </c>
      <c r="F263" s="3">
        <f>'IECC Data-SI'!F263*Convert!$B$7/Convert!$B$5/$D263</f>
        <v>88.854577740060932</v>
      </c>
      <c r="G263" s="3">
        <f>'IECC Data-SI'!G263*Convert!$B$6/Convert!$B$5/$D263</f>
        <v>38.706134095316877</v>
      </c>
      <c r="H263" s="3">
        <f>'IECC Data-SI'!H263*Convert!$B$6/Convert!$B$5/$D263</f>
        <v>126.21340434661039</v>
      </c>
      <c r="I263" s="3">
        <f>'IECC Data-SI'!I263*Convert!$B$6/Convert!$B$5/$D263</f>
        <v>7.8565041672275155</v>
      </c>
      <c r="J263" s="3">
        <f>'IECC Data-SI'!J263*Convert!$B$6/Convert!$B$5/$D263</f>
        <v>278.01641948654162</v>
      </c>
      <c r="K263" s="3">
        <f>'IECC Data-SI'!K263*Convert!$B$7/Convert!$B$5/$D263</f>
        <v>37.470424505815558</v>
      </c>
      <c r="L263" s="3">
        <f>'IECC Data-SI'!L263*Convert!$B$6/Convert!$B$5/$D263</f>
        <v>102.46234962656051</v>
      </c>
      <c r="M263" s="3">
        <f>'IECC Data-SI'!M263*Convert!$B$6/Convert!$B$5/$D263</f>
        <v>116.58617737560991</v>
      </c>
      <c r="N263" s="3">
        <f>'IECC Data-SI'!N263*Convert!$B$6/Convert!$B$5/$D263</f>
        <v>19.927689339272547</v>
      </c>
      <c r="O263" s="3">
        <f>'IECC Data-SI'!O263*Convert!$B$6/Convert!$B$5/$D263</f>
        <v>3.0907464652083275E-2</v>
      </c>
      <c r="P263" s="3">
        <f>'IECC Data-SI'!P263*Convert!$B$6/Convert!$B$5/$D263</f>
        <v>19.896781874620466</v>
      </c>
      <c r="Q263" s="3">
        <f>'IECC Data-SI'!Q263*Convert!$B$6/Convert!$B$5/$D263</f>
        <v>1.1990412608365395</v>
      </c>
      <c r="R263" s="3">
        <f>'IECC Data-SI'!R263*Convert!$B$6/Convert!$B$5/$D263</f>
        <v>32.467825900447892</v>
      </c>
      <c r="S263" s="3">
        <f>'IECC Data-SI'!S263*Convert!$B$6/Convert!$B$5/$D263</f>
        <v>8.6528589091369383</v>
      </c>
      <c r="T263" s="3">
        <f>'IECC Data-SI'!T263*Convert!$B$6/Convert!$B$5/$D263</f>
        <v>1.0351435345351421</v>
      </c>
      <c r="U263" s="3">
        <f>'IECC Data-SI'!U263*Convert!$B$7/Convert!$B$5/$D263</f>
        <v>17.320460375459042</v>
      </c>
      <c r="V263" s="3">
        <f>'IECC Data-SI'!V263*Convert!$B$6/Convert!$B$5/$D263</f>
        <v>5.9293335338031889</v>
      </c>
      <c r="W263" s="3">
        <f>'IECC Data-SI'!W263*Convert!$B$6/Convert!$B$5/$D263</f>
        <v>246.02898429153018</v>
      </c>
      <c r="X263" s="3">
        <f>'IECC Data-SI'!X263*Convert!$B$7/Convert!$B$5/$D263</f>
        <v>88.854577740060932</v>
      </c>
      <c r="Y263" s="3">
        <f t="shared" si="10"/>
        <v>334.88356203159111</v>
      </c>
      <c r="Z263" s="3">
        <f>'IECC Data-SI'!Z263*Convert!$B$6/Convert!$B$5/$D263</f>
        <v>419.67306748890996</v>
      </c>
      <c r="AA263" s="3">
        <f>'IECC Data-SI'!AA263*Convert!$B$7/Convert!$B$5/$D263</f>
        <v>406.37044917826688</v>
      </c>
      <c r="AB263" s="3">
        <f t="shared" si="11"/>
        <v>826.04351666717685</v>
      </c>
    </row>
    <row r="264" spans="1:28" x14ac:dyDescent="0.25">
      <c r="A264" s="93">
        <f>'IECC Data-SI'!A264</f>
        <v>2015</v>
      </c>
      <c r="B264" s="93" t="str">
        <f>'IECC Data-SI'!B264</f>
        <v>Hospital</v>
      </c>
      <c r="C264" s="50" t="str">
        <f>'IECC Data-SI'!C264</f>
        <v>6A</v>
      </c>
      <c r="D264" s="93">
        <f>'IECC Data-SI'!D264</f>
        <v>22436.18</v>
      </c>
      <c r="E264" s="3">
        <f>'IECC Data-SI'!E264*Convert!$B$6/Convert!$B$5/$D264</f>
        <v>31.473068647752569</v>
      </c>
      <c r="F264" s="3">
        <f>'IECC Data-SI'!F264*Convert!$B$7/Convert!$B$5/$D264</f>
        <v>130.55617261445082</v>
      </c>
      <c r="G264" s="3">
        <f>'IECC Data-SI'!G264*Convert!$B$6/Convert!$B$5/$D264</f>
        <v>70.05098610072362</v>
      </c>
      <c r="H264" s="3">
        <f>'IECC Data-SI'!H264*Convert!$B$6/Convert!$B$5/$D264</f>
        <v>126.1757627635364</v>
      </c>
      <c r="I264" s="3">
        <f>'IECC Data-SI'!I264*Convert!$B$6/Convert!$B$5/$D264</f>
        <v>7.8651303633486425</v>
      </c>
      <c r="J264" s="3">
        <f>'IECC Data-SI'!J264*Convert!$B$6/Convert!$B$5/$D264</f>
        <v>278.01641948654162</v>
      </c>
      <c r="K264" s="3">
        <f>'IECC Data-SI'!K264*Convert!$B$7/Convert!$B$5/$D264</f>
        <v>37.470424505815558</v>
      </c>
      <c r="L264" s="3">
        <f>'IECC Data-SI'!L264*Convert!$B$6/Convert!$B$5/$D264</f>
        <v>102.46234962656051</v>
      </c>
      <c r="M264" s="3">
        <f>'IECC Data-SI'!M264*Convert!$B$6/Convert!$B$5/$D264</f>
        <v>117.94088226645037</v>
      </c>
      <c r="N264" s="3">
        <f>'IECC Data-SI'!N264*Convert!$B$6/Convert!$B$5/$D264</f>
        <v>29.580402798812752</v>
      </c>
      <c r="O264" s="3">
        <f>'IECC Data-SI'!O264*Convert!$B$6/Convert!$B$5/$D264</f>
        <v>3.0907464652083275E-2</v>
      </c>
      <c r="P264" s="3">
        <f>'IECC Data-SI'!P264*Convert!$B$6/Convert!$B$5/$D264</f>
        <v>29.549495334160664</v>
      </c>
      <c r="Q264" s="3">
        <f>'IECC Data-SI'!Q264*Convert!$B$6/Convert!$B$5/$D264</f>
        <v>5.5850698886055161</v>
      </c>
      <c r="R264" s="3">
        <f>'IECC Data-SI'!R264*Convert!$B$6/Convert!$B$5/$D264</f>
        <v>72.105981276670093</v>
      </c>
      <c r="S264" s="3">
        <f>'IECC Data-SI'!S264*Convert!$B$6/Convert!$B$5/$D264</f>
        <v>8.9563441726711055</v>
      </c>
      <c r="T264" s="3">
        <f>'IECC Data-SI'!T264*Convert!$B$6/Convert!$B$5/$D264</f>
        <v>1.0351435345351421</v>
      </c>
      <c r="U264" s="3">
        <f>'IECC Data-SI'!U264*Convert!$B$7/Convert!$B$5/$D264</f>
        <v>18.194824411087609</v>
      </c>
      <c r="V264" s="3">
        <f>'IECC Data-SI'!V264*Convert!$B$6/Convert!$B$5/$D264</f>
        <v>5.9752092131746322</v>
      </c>
      <c r="W264" s="3">
        <f>'IECC Data-SI'!W264*Convert!$B$6/Convert!$B$5/$D264</f>
        <v>335.66182768703396</v>
      </c>
      <c r="X264" s="3">
        <f>'IECC Data-SI'!X264*Convert!$B$7/Convert!$B$5/$D264</f>
        <v>130.55617261445082</v>
      </c>
      <c r="Y264" s="3">
        <f t="shared" si="10"/>
        <v>466.21800030148478</v>
      </c>
      <c r="Z264" s="3">
        <f>'IECC Data-SI'!Z264*Convert!$B$6/Convert!$B$5/$D264</f>
        <v>544.06203135590215</v>
      </c>
      <c r="AA264" s="3">
        <f>'IECC Data-SI'!AA264*Convert!$B$7/Convert!$B$5/$D264</f>
        <v>479.63128452942232</v>
      </c>
      <c r="AB264" s="3">
        <f t="shared" si="11"/>
        <v>1023.6933158853244</v>
      </c>
    </row>
    <row r="265" spans="1:28" x14ac:dyDescent="0.25">
      <c r="A265" s="93">
        <f>'IECC Data-SI'!A265</f>
        <v>2015</v>
      </c>
      <c r="B265" s="93" t="str">
        <f>'IECC Data-SI'!B265</f>
        <v>Hospital</v>
      </c>
      <c r="C265" s="50" t="str">
        <f>'IECC Data-SI'!C265</f>
        <v>6B</v>
      </c>
      <c r="D265" s="93">
        <f>'IECC Data-SI'!D265</f>
        <v>22436.18</v>
      </c>
      <c r="E265" s="3">
        <f>'IECC Data-SI'!E265*Convert!$B$6/Convert!$B$5/$D265</f>
        <v>42.615369337481788</v>
      </c>
      <c r="F265" s="3">
        <f>'IECC Data-SI'!F265*Convert!$B$7/Convert!$B$5/$D265</f>
        <v>113.93896128683424</v>
      </c>
      <c r="G265" s="3">
        <f>'IECC Data-SI'!G265*Convert!$B$6/Convert!$B$5/$D265</f>
        <v>50.133883456690633</v>
      </c>
      <c r="H265" s="3">
        <f>'IECC Data-SI'!H265*Convert!$B$6/Convert!$B$5/$D265</f>
        <v>126.1883099578944</v>
      </c>
      <c r="I265" s="3">
        <f>'IECC Data-SI'!I265*Convert!$B$6/Convert!$B$5/$D265</f>
        <v>7.8592488659933286</v>
      </c>
      <c r="J265" s="3">
        <f>'IECC Data-SI'!J265*Convert!$B$6/Convert!$B$5/$D265</f>
        <v>278.01641948654162</v>
      </c>
      <c r="K265" s="3">
        <f>'IECC Data-SI'!K265*Convert!$B$7/Convert!$B$5/$D265</f>
        <v>37.470424505815558</v>
      </c>
      <c r="L265" s="3">
        <f>'IECC Data-SI'!L265*Convert!$B$6/Convert!$B$5/$D265</f>
        <v>102.46234962656051</v>
      </c>
      <c r="M265" s="3">
        <f>'IECC Data-SI'!M265*Convert!$B$6/Convert!$B$5/$D265</f>
        <v>124.96770320675502</v>
      </c>
      <c r="N265" s="3">
        <f>'IECC Data-SI'!N265*Convert!$B$6/Convert!$B$5/$D265</f>
        <v>22.096001364264723</v>
      </c>
      <c r="O265" s="3">
        <f>'IECC Data-SI'!O265*Convert!$B$6/Convert!$B$5/$D265</f>
        <v>3.0907464652083275E-2</v>
      </c>
      <c r="P265" s="3">
        <f>'IECC Data-SI'!P265*Convert!$B$6/Convert!$B$5/$D265</f>
        <v>22.065093899612638</v>
      </c>
      <c r="Q265" s="3">
        <f>'IECC Data-SI'!Q265*Convert!$B$6/Convert!$B$5/$D265</f>
        <v>1.0178911422928898</v>
      </c>
      <c r="R265" s="3">
        <f>'IECC Data-SI'!R265*Convert!$B$6/Convert!$B$5/$D265</f>
        <v>111.95861525644939</v>
      </c>
      <c r="S265" s="3">
        <f>'IECC Data-SI'!S265*Convert!$B$6/Convert!$B$5/$D265</f>
        <v>8.752844364177264</v>
      </c>
      <c r="T265" s="3">
        <f>'IECC Data-SI'!T265*Convert!$B$6/Convert!$B$5/$D265</f>
        <v>1.0351435345351421</v>
      </c>
      <c r="U265" s="3">
        <f>'IECC Data-SI'!U265*Convert!$B$7/Convert!$B$5/$D265</f>
        <v>17.991902166748332</v>
      </c>
      <c r="V265" s="3">
        <f>'IECC Data-SI'!V265*Convert!$B$6/Convert!$B$5/$D265</f>
        <v>5.8967892484371216</v>
      </c>
      <c r="W265" s="3">
        <f>'IECC Data-SI'!W265*Convert!$B$6/Convert!$B$5/$D265</f>
        <v>361.51140066345965</v>
      </c>
      <c r="X265" s="3">
        <f>'IECC Data-SI'!X265*Convert!$B$7/Convert!$B$5/$D265</f>
        <v>113.93896128683424</v>
      </c>
      <c r="Y265" s="3">
        <f t="shared" si="10"/>
        <v>475.45036195029388</v>
      </c>
      <c r="Z265" s="3">
        <f>'IECC Data-SI'!Z265*Convert!$B$6/Convert!$B$5/$D265</f>
        <v>494.92094465278848</v>
      </c>
      <c r="AA265" s="3">
        <f>'IECC Data-SI'!AA265*Convert!$B$7/Convert!$B$5/$D265</f>
        <v>471.63477918255239</v>
      </c>
      <c r="AB265" s="3">
        <f t="shared" si="11"/>
        <v>966.55572383534081</v>
      </c>
    </row>
    <row r="266" spans="1:28" x14ac:dyDescent="0.25">
      <c r="A266" s="93">
        <f>'IECC Data-SI'!A266</f>
        <v>2015</v>
      </c>
      <c r="B266" s="93" t="str">
        <f>'IECC Data-SI'!B266</f>
        <v>Hospital</v>
      </c>
      <c r="C266" s="50" t="str">
        <f>'IECC Data-SI'!C266</f>
        <v>7</v>
      </c>
      <c r="D266" s="93">
        <f>'IECC Data-SI'!D266</f>
        <v>22436.18</v>
      </c>
      <c r="E266" s="3">
        <f>'IECC Data-SI'!E266*Convert!$B$6/Convert!$B$5/$D266</f>
        <v>35.830081888568671</v>
      </c>
      <c r="F266" s="3">
        <f>'IECC Data-SI'!F266*Convert!$B$7/Convert!$B$5/$D266</f>
        <v>148.17403754907377</v>
      </c>
      <c r="G266" s="3">
        <f>'IECC Data-SI'!G266*Convert!$B$6/Convert!$B$5/$D266</f>
        <v>59.202760278760074</v>
      </c>
      <c r="H266" s="3">
        <f>'IECC Data-SI'!H266*Convert!$B$6/Convert!$B$5/$D266</f>
        <v>126.16243136953102</v>
      </c>
      <c r="I266" s="3">
        <f>'IECC Data-SI'!I266*Convert!$B$6/Convert!$B$5/$D266</f>
        <v>7.8545436681090779</v>
      </c>
      <c r="J266" s="3">
        <f>'IECC Data-SI'!J266*Convert!$B$6/Convert!$B$5/$D266</f>
        <v>278.01641948654162</v>
      </c>
      <c r="K266" s="3">
        <f>'IECC Data-SI'!K266*Convert!$B$7/Convert!$B$5/$D266</f>
        <v>37.470424505815558</v>
      </c>
      <c r="L266" s="3">
        <f>'IECC Data-SI'!L266*Convert!$B$6/Convert!$B$5/$D266</f>
        <v>102.46234962656051</v>
      </c>
      <c r="M266" s="3">
        <f>'IECC Data-SI'!M266*Convert!$B$6/Convert!$B$5/$D266</f>
        <v>118.07694090526996</v>
      </c>
      <c r="N266" s="3">
        <f>'IECC Data-SI'!N266*Convert!$B$6/Convert!$B$5/$D266</f>
        <v>26.262846190592356</v>
      </c>
      <c r="O266" s="3">
        <f>'IECC Data-SI'!O266*Convert!$B$6/Convert!$B$5/$D266</f>
        <v>3.0907464652083275E-2</v>
      </c>
      <c r="P266" s="3">
        <f>'IECC Data-SI'!P266*Convert!$B$6/Convert!$B$5/$D266</f>
        <v>26.231938725940271</v>
      </c>
      <c r="Q266" s="3">
        <f>'IECC Data-SI'!Q266*Convert!$B$6/Convert!$B$5/$D266</f>
        <v>3.6986776368446956</v>
      </c>
      <c r="R266" s="3">
        <f>'IECC Data-SI'!R266*Convert!$B$6/Convert!$B$5/$D266</f>
        <v>87.426889787437574</v>
      </c>
      <c r="S266" s="3">
        <f>'IECC Data-SI'!S266*Convert!$B$6/Convert!$B$5/$D266</f>
        <v>9.1912119670599495</v>
      </c>
      <c r="T266" s="3">
        <f>'IECC Data-SI'!T266*Convert!$B$6/Convert!$B$5/$D266</f>
        <v>1.0351435345351421</v>
      </c>
      <c r="U266" s="3">
        <f>'IECC Data-SI'!U266*Convert!$B$7/Convert!$B$5/$D266</f>
        <v>19.139244935833304</v>
      </c>
      <c r="V266" s="3">
        <f>'IECC Data-SI'!V266*Convert!$B$6/Convert!$B$5/$D266</f>
        <v>5.8885551521396833</v>
      </c>
      <c r="W266" s="3">
        <f>'IECC Data-SI'!W266*Convert!$B$6/Convert!$B$5/$D266</f>
        <v>339.65850118988124</v>
      </c>
      <c r="X266" s="3">
        <f>'IECC Data-SI'!X266*Convert!$B$7/Convert!$B$5/$D266</f>
        <v>148.17403754907377</v>
      </c>
      <c r="Y266" s="3">
        <f t="shared" si="10"/>
        <v>487.83253873895501</v>
      </c>
      <c r="Z266" s="3">
        <f>'IECC Data-SI'!Z266*Convert!$B$6/Convert!$B$5/$D266</f>
        <v>598.29335797012789</v>
      </c>
      <c r="AA266" s="3">
        <f>'IECC Data-SI'!AA266*Convert!$B$7/Convert!$B$5/$D266</f>
        <v>499.52383803501516</v>
      </c>
      <c r="AB266" s="3">
        <f t="shared" si="11"/>
        <v>1097.8171960051432</v>
      </c>
    </row>
    <row r="267" spans="1:28" x14ac:dyDescent="0.25">
      <c r="A267" s="93">
        <f>'IECC Data-SI'!A267</f>
        <v>2015</v>
      </c>
      <c r="B267" s="93" t="str">
        <f>'IECC Data-SI'!B267</f>
        <v>Hospital</v>
      </c>
      <c r="C267" s="50" t="str">
        <f>'IECC Data-SI'!C267</f>
        <v>8</v>
      </c>
      <c r="D267" s="93">
        <f>'IECC Data-SI'!D267</f>
        <v>22436.18</v>
      </c>
      <c r="E267" s="3">
        <f>'IECC Data-SI'!E267*Convert!$B$6/Convert!$B$5/$D267</f>
        <v>44.143774450215872</v>
      </c>
      <c r="F267" s="3">
        <f>'IECC Data-SI'!F267*Convert!$B$7/Convert!$B$5/$D267</f>
        <v>187.06558880443208</v>
      </c>
      <c r="G267" s="3">
        <f>'IECC Data-SI'!G267*Convert!$B$6/Convert!$B$5/$D267</f>
        <v>39.3891719881806</v>
      </c>
      <c r="H267" s="3">
        <f>'IECC Data-SI'!H267*Convert!$B$6/Convert!$B$5/$D267</f>
        <v>126.30672410464801</v>
      </c>
      <c r="I267" s="3">
        <f>'IECC Data-SI'!I267*Convert!$B$6/Convert!$B$5/$D267</f>
        <v>7.8114126875034469</v>
      </c>
      <c r="J267" s="3">
        <f>'IECC Data-SI'!J267*Convert!$B$6/Convert!$B$5/$D267</f>
        <v>278.01641948654162</v>
      </c>
      <c r="K267" s="3">
        <f>'IECC Data-SI'!K267*Convert!$B$7/Convert!$B$5/$D267</f>
        <v>37.470424505815558</v>
      </c>
      <c r="L267" s="3">
        <f>'IECC Data-SI'!L267*Convert!$B$6/Convert!$B$5/$D267</f>
        <v>102.46234962656051</v>
      </c>
      <c r="M267" s="3">
        <f>'IECC Data-SI'!M267*Convert!$B$6/Convert!$B$5/$D267</f>
        <v>116.79673498093011</v>
      </c>
      <c r="N267" s="3">
        <f>'IECC Data-SI'!N267*Convert!$B$6/Convert!$B$5/$D267</f>
        <v>21.381203385682308</v>
      </c>
      <c r="O267" s="3">
        <f>'IECC Data-SI'!O267*Convert!$B$6/Convert!$B$5/$D267</f>
        <v>3.0907464652083275E-2</v>
      </c>
      <c r="P267" s="3">
        <f>'IECC Data-SI'!P267*Convert!$B$6/Convert!$B$5/$D267</f>
        <v>21.350295921030224</v>
      </c>
      <c r="Q267" s="3">
        <f>'IECC Data-SI'!Q267*Convert!$B$6/Convert!$B$5/$D267</f>
        <v>0.89085079941812229</v>
      </c>
      <c r="R267" s="3">
        <f>'IECC Data-SI'!R267*Convert!$B$6/Convert!$B$5/$D267</f>
        <v>107.40516000396583</v>
      </c>
      <c r="S267" s="3">
        <f>'IECC Data-SI'!S267*Convert!$B$6/Convert!$B$5/$D267</f>
        <v>9.4813658365887399</v>
      </c>
      <c r="T267" s="3">
        <f>'IECC Data-SI'!T267*Convert!$B$6/Convert!$B$5/$D267</f>
        <v>1.0351435345351421</v>
      </c>
      <c r="U267" s="3">
        <f>'IECC Data-SI'!U267*Convert!$B$7/Convert!$B$5/$D267</f>
        <v>20.40979049612427</v>
      </c>
      <c r="V267" s="3">
        <f>'IECC Data-SI'!V267*Convert!$B$6/Convert!$B$5/$D267</f>
        <v>5.7540649126148526</v>
      </c>
      <c r="W267" s="3">
        <f>'IECC Data-SI'!W267*Convert!$B$6/Convert!$B$5/$D267</f>
        <v>339.45735398032946</v>
      </c>
      <c r="X267" s="3">
        <f>'IECC Data-SI'!X267*Convert!$B$7/Convert!$B$5/$D267</f>
        <v>187.06558880443208</v>
      </c>
      <c r="Y267" s="3">
        <f t="shared" si="10"/>
        <v>526.52294278476154</v>
      </c>
      <c r="Z267" s="3">
        <f>'IECC Data-SI'!Z267*Convert!$B$6/Convert!$B$5/$D267</f>
        <v>715.63040650809933</v>
      </c>
      <c r="AA267" s="3">
        <f>'IECC Data-SI'!AA267*Convert!$B$7/Convert!$B$5/$D267</f>
        <v>539.60567856619684</v>
      </c>
      <c r="AB267" s="3">
        <f t="shared" si="11"/>
        <v>1255.2360850742962</v>
      </c>
    </row>
    <row r="268" spans="1:28" x14ac:dyDescent="0.25">
      <c r="A268" s="93">
        <f>'IECC Data-SI'!A268</f>
        <v>2018</v>
      </c>
      <c r="B268" s="93" t="str">
        <f>'IECC Data-SI'!B268</f>
        <v>Hospital</v>
      </c>
      <c r="C268" s="50" t="str">
        <f>'IECC Data-SI'!C268</f>
        <v>0A</v>
      </c>
      <c r="D268" s="93">
        <f>'IECC Data-SI'!D268</f>
        <v>22436.18</v>
      </c>
      <c r="E268" s="3">
        <f>'IECC Data-SI'!E268*Convert!$B$6/Convert!$B$5/$D268</f>
        <v>0</v>
      </c>
      <c r="F268" s="3">
        <f>'IECC Data-SI'!F268*Convert!$B$7/Convert!$B$5/$D268</f>
        <v>57.418942678001919</v>
      </c>
      <c r="G268" s="3">
        <f>'IECC Data-SI'!G268*Convert!$B$6/Convert!$B$5/$D268</f>
        <v>231.05501570330702</v>
      </c>
      <c r="H268" s="3">
        <f>'IECC Data-SI'!H268*Convert!$B$6/Convert!$B$5/$D268</f>
        <v>128.05431301882348</v>
      </c>
      <c r="I268" s="3">
        <f>'IECC Data-SI'!I268*Convert!$B$6/Convert!$B$5/$D268</f>
        <v>5.6360428656848995</v>
      </c>
      <c r="J268" s="3">
        <f>'IECC Data-SI'!J268*Convert!$B$6/Convert!$B$5/$D268</f>
        <v>278.01641948654162</v>
      </c>
      <c r="K268" s="3">
        <f>'IECC Data-SI'!K268*Convert!$B$7/Convert!$B$5/$D268</f>
        <v>37.470424505815558</v>
      </c>
      <c r="L268" s="3">
        <f>'IECC Data-SI'!L268*Convert!$B$6/Convert!$B$5/$D268</f>
        <v>101.1743017057469</v>
      </c>
      <c r="M268" s="3">
        <f>'IECC Data-SI'!M268*Convert!$B$6/Convert!$B$5/$D268</f>
        <v>110.47451742379198</v>
      </c>
      <c r="N268" s="3">
        <f>'IECC Data-SI'!N268*Convert!$B$6/Convert!$B$5/$D268</f>
        <v>44.932679295475232</v>
      </c>
      <c r="O268" s="3">
        <f>'IECC Data-SI'!O268*Convert!$B$6/Convert!$B$5/$D268</f>
        <v>3.0907464652083275E-2</v>
      </c>
      <c r="P268" s="3">
        <f>'IECC Data-SI'!P268*Convert!$B$6/Convert!$B$5/$D268</f>
        <v>44.901771830823151</v>
      </c>
      <c r="Q268" s="3">
        <f>'IECC Data-SI'!Q268*Convert!$B$6/Convert!$B$5/$D268</f>
        <v>38.380691241656208</v>
      </c>
      <c r="R268" s="3">
        <f>'IECC Data-SI'!R268*Convert!$B$6/Convert!$B$5/$D268</f>
        <v>0</v>
      </c>
      <c r="S268" s="3">
        <f>'IECC Data-SI'!S268*Convert!$B$6/Convert!$B$5/$D268</f>
        <v>7.9682526169784689</v>
      </c>
      <c r="T268" s="3">
        <f>'IECC Data-SI'!T268*Convert!$B$6/Convert!$B$5/$D268</f>
        <v>1.0351435345351421</v>
      </c>
      <c r="U268" s="3">
        <f>'IECC Data-SI'!U268*Convert!$B$7/Convert!$B$5/$D268</f>
        <v>13.325898417446979</v>
      </c>
      <c r="V268" s="3">
        <f>'IECC Data-SI'!V268*Convert!$B$6/Convert!$B$5/$D268</f>
        <v>7.073872919147159</v>
      </c>
      <c r="W268" s="3">
        <f>'IECC Data-SI'!W268*Convert!$B$6/Convert!$B$5/$D268</f>
        <v>432.78024881655688</v>
      </c>
      <c r="X268" s="3">
        <f>'IECC Data-SI'!X268*Convert!$B$7/Convert!$B$5/$D268</f>
        <v>57.418942678001919</v>
      </c>
      <c r="Y268" s="3">
        <f t="shared" si="10"/>
        <v>490.19919149455882</v>
      </c>
      <c r="Z268" s="3">
        <f>'IECC Data-SI'!Z268*Convert!$B$6/Convert!$B$5/$D268</f>
        <v>316.16028243469054</v>
      </c>
      <c r="AA268" s="3">
        <f>'IECC Data-SI'!AA268*Convert!$B$7/Convert!$B$5/$D268</f>
        <v>434.68226270643618</v>
      </c>
      <c r="AB268" s="3">
        <f t="shared" si="11"/>
        <v>750.84254514112672</v>
      </c>
    </row>
    <row r="269" spans="1:28" x14ac:dyDescent="0.25">
      <c r="A269" s="93">
        <f>'IECC Data-SI'!A269</f>
        <v>2018</v>
      </c>
      <c r="B269" s="93" t="str">
        <f>'IECC Data-SI'!B269</f>
        <v>Hospital</v>
      </c>
      <c r="C269" s="50" t="str">
        <f>'IECC Data-SI'!C269</f>
        <v>0B</v>
      </c>
      <c r="D269" s="93">
        <f>'IECC Data-SI'!D269</f>
        <v>22436.18</v>
      </c>
      <c r="E269" s="3">
        <f>'IECC Data-SI'!E269*Convert!$B$6/Convert!$B$5/$D269</f>
        <v>0.93829487808431644</v>
      </c>
      <c r="F269" s="3">
        <f>'IECC Data-SI'!F269*Convert!$B$7/Convert!$B$5/$D269</f>
        <v>57.350362475053942</v>
      </c>
      <c r="G269" s="3">
        <f>'IECC Data-SI'!G269*Convert!$B$6/Convert!$B$5/$D269</f>
        <v>185.1597313406788</v>
      </c>
      <c r="H269" s="3">
        <f>'IECC Data-SI'!H269*Convert!$B$6/Convert!$B$5/$D269</f>
        <v>128.09195460189747</v>
      </c>
      <c r="I269" s="3">
        <f>'IECC Data-SI'!I269*Convert!$B$6/Convert!$B$5/$D269</f>
        <v>5.6372191651559627</v>
      </c>
      <c r="J269" s="3">
        <f>'IECC Data-SI'!J269*Convert!$B$6/Convert!$B$5/$D269</f>
        <v>278.01641948654162</v>
      </c>
      <c r="K269" s="3">
        <f>'IECC Data-SI'!K269*Convert!$B$7/Convert!$B$5/$D269</f>
        <v>37.470424505815558</v>
      </c>
      <c r="L269" s="3">
        <f>'IECC Data-SI'!L269*Convert!$B$6/Convert!$B$5/$D269</f>
        <v>101.1743017057469</v>
      </c>
      <c r="M269" s="3">
        <f>'IECC Data-SI'!M269*Convert!$B$6/Convert!$B$5/$D269</f>
        <v>110.48275152008939</v>
      </c>
      <c r="N269" s="3">
        <f>'IECC Data-SI'!N269*Convert!$B$6/Convert!$B$5/$D269</f>
        <v>40.569000357656449</v>
      </c>
      <c r="O269" s="3">
        <f>'IECC Data-SI'!O269*Convert!$B$6/Convert!$B$5/$D269</f>
        <v>3.0907464652083275E-2</v>
      </c>
      <c r="P269" s="3">
        <f>'IECC Data-SI'!P269*Convert!$B$6/Convert!$B$5/$D269</f>
        <v>40.538092893004368</v>
      </c>
      <c r="Q269" s="3">
        <f>'IECC Data-SI'!Q269*Convert!$B$6/Convert!$B$5/$D269</f>
        <v>24.329794059812716</v>
      </c>
      <c r="R269" s="3">
        <f>'IECC Data-SI'!R269*Convert!$B$6/Convert!$B$5/$D269</f>
        <v>0.7191110766429738</v>
      </c>
      <c r="S269" s="3">
        <f>'IECC Data-SI'!S269*Convert!$B$6/Convert!$B$5/$D269</f>
        <v>7.9682526169784689</v>
      </c>
      <c r="T269" s="3">
        <f>'IECC Data-SI'!T269*Convert!$B$6/Convert!$B$5/$D269</f>
        <v>1.0351435345351421</v>
      </c>
      <c r="U269" s="3">
        <f>'IECC Data-SI'!U269*Convert!$B$7/Convert!$B$5/$D269</f>
        <v>13.334621926628232</v>
      </c>
      <c r="V269" s="3">
        <f>'IECC Data-SI'!V269*Convert!$B$6/Convert!$B$5/$D269</f>
        <v>7.0330945374836542</v>
      </c>
      <c r="W269" s="3">
        <f>'IECC Data-SI'!W269*Convert!$B$6/Convert!$B$5/$D269</f>
        <v>370.13602838529101</v>
      </c>
      <c r="X269" s="3">
        <f>'IECC Data-SI'!X269*Convert!$B$7/Convert!$B$5/$D269</f>
        <v>57.350362475053942</v>
      </c>
      <c r="Y269" s="3">
        <f t="shared" si="10"/>
        <v>427.48639086034495</v>
      </c>
      <c r="Z269" s="3">
        <f>'IECC Data-SI'!Z269*Convert!$B$6/Convert!$B$5/$D269</f>
        <v>315.98540591332591</v>
      </c>
      <c r="AA269" s="3">
        <f>'IECC Data-SI'!AA269*Convert!$B$7/Convert!$B$5/$D269</f>
        <v>413.17961782165145</v>
      </c>
      <c r="AB269" s="3">
        <f t="shared" si="11"/>
        <v>729.16502373497735</v>
      </c>
    </row>
    <row r="270" spans="1:28" x14ac:dyDescent="0.25">
      <c r="A270" s="93">
        <f>'IECC Data-SI'!A270</f>
        <v>2018</v>
      </c>
      <c r="B270" s="93" t="str">
        <f>'IECC Data-SI'!B270</f>
        <v>Hospital</v>
      </c>
      <c r="C270" s="50" t="str">
        <f>'IECC Data-SI'!C270</f>
        <v>1A</v>
      </c>
      <c r="D270" s="93">
        <f>'IECC Data-SI'!D270</f>
        <v>22436.18</v>
      </c>
      <c r="E270" s="3">
        <f>'IECC Data-SI'!E270*Convert!$B$6/Convert!$B$5/$D270</f>
        <v>0</v>
      </c>
      <c r="F270" s="3">
        <f>'IECC Data-SI'!F270*Convert!$B$7/Convert!$B$5/$D270</f>
        <v>62.157284449590897</v>
      </c>
      <c r="G270" s="3">
        <f>'IECC Data-SI'!G270*Convert!$B$6/Convert!$B$5/$D270</f>
        <v>173.18108172702404</v>
      </c>
      <c r="H270" s="3">
        <f>'IECC Data-SI'!H270*Convert!$B$6/Convert!$B$5/$D270</f>
        <v>128.12881198532409</v>
      </c>
      <c r="I270" s="3">
        <f>'IECC Data-SI'!I270*Convert!$B$6/Convert!$B$5/$D270</f>
        <v>5.6380033648033363</v>
      </c>
      <c r="J270" s="3">
        <f>'IECC Data-SI'!J270*Convert!$B$6/Convert!$B$5/$D270</f>
        <v>278.01641948654162</v>
      </c>
      <c r="K270" s="3">
        <f>'IECC Data-SI'!K270*Convert!$B$7/Convert!$B$5/$D270</f>
        <v>37.470424505815558</v>
      </c>
      <c r="L270" s="3">
        <f>'IECC Data-SI'!L270*Convert!$B$6/Convert!$B$5/$D270</f>
        <v>101.1743017057469</v>
      </c>
      <c r="M270" s="3">
        <f>'IECC Data-SI'!M270*Convert!$B$6/Convert!$B$5/$D270</f>
        <v>109.18019590579937</v>
      </c>
      <c r="N270" s="3">
        <f>'IECC Data-SI'!N270*Convert!$B$6/Convert!$B$5/$D270</f>
        <v>37.849788080383256</v>
      </c>
      <c r="O270" s="3">
        <f>'IECC Data-SI'!O270*Convert!$B$6/Convert!$B$5/$D270</f>
        <v>3.0907464652083275E-2</v>
      </c>
      <c r="P270" s="3">
        <f>'IECC Data-SI'!P270*Convert!$B$6/Convert!$B$5/$D270</f>
        <v>37.818880615731175</v>
      </c>
      <c r="Q270" s="3">
        <f>'IECC Data-SI'!Q270*Convert!$B$6/Convert!$B$5/$D270</f>
        <v>29.995244412274182</v>
      </c>
      <c r="R270" s="3">
        <f>'IECC Data-SI'!R270*Convert!$B$6/Convert!$B$5/$D270</f>
        <v>0</v>
      </c>
      <c r="S270" s="3">
        <f>'IECC Data-SI'!S270*Convert!$B$6/Convert!$B$5/$D270</f>
        <v>7.9682526169784689</v>
      </c>
      <c r="T270" s="3">
        <f>'IECC Data-SI'!T270*Convert!$B$6/Convert!$B$5/$D270</f>
        <v>1.0351435345351421</v>
      </c>
      <c r="U270" s="3">
        <f>'IECC Data-SI'!U270*Convert!$B$7/Convert!$B$5/$D270</f>
        <v>13.632026485792146</v>
      </c>
      <c r="V270" s="3">
        <f>'IECC Data-SI'!V270*Convert!$B$6/Convert!$B$5/$D270</f>
        <v>6.9236986866748262</v>
      </c>
      <c r="W270" s="3">
        <f>'IECC Data-SI'!W270*Convert!$B$6/Convert!$B$5/$D270</f>
        <v>358.14365527780717</v>
      </c>
      <c r="X270" s="3">
        <f>'IECC Data-SI'!X270*Convert!$B$7/Convert!$B$5/$D270</f>
        <v>62.157284449590897</v>
      </c>
      <c r="Y270" s="3">
        <f t="shared" si="10"/>
        <v>420.30093972739809</v>
      </c>
      <c r="Z270" s="3">
        <f>'IECC Data-SI'!Z270*Convert!$B$6/Convert!$B$5/$D270</f>
        <v>330.8981385076346</v>
      </c>
      <c r="AA270" s="3">
        <f>'IECC Data-SI'!AA270*Convert!$B$7/Convert!$B$5/$D270</f>
        <v>414.15490614811534</v>
      </c>
      <c r="AB270" s="3">
        <f t="shared" si="11"/>
        <v>745.05304465575</v>
      </c>
    </row>
    <row r="271" spans="1:28" x14ac:dyDescent="0.25">
      <c r="A271" s="93">
        <f>'IECC Data-SI'!A271</f>
        <v>2018</v>
      </c>
      <c r="B271" s="93" t="str">
        <f>'IECC Data-SI'!B271</f>
        <v>Hospital</v>
      </c>
      <c r="C271" s="50" t="str">
        <f>'IECC Data-SI'!C271</f>
        <v>1B</v>
      </c>
      <c r="D271" s="93">
        <f>'IECC Data-SI'!D271</f>
        <v>22436.18</v>
      </c>
      <c r="E271" s="3">
        <f>'IECC Data-SI'!E271*Convert!$B$6/Convert!$B$5/$D271</f>
        <v>3.7704319045795174</v>
      </c>
      <c r="F271" s="3">
        <f>'IECC Data-SI'!F271*Convert!$B$7/Convert!$B$5/$D271</f>
        <v>61.397265488153515</v>
      </c>
      <c r="G271" s="3">
        <f>'IECC Data-SI'!G271*Convert!$B$6/Convert!$B$5/$D271</f>
        <v>173.18970792314514</v>
      </c>
      <c r="H271" s="3">
        <f>'IECC Data-SI'!H271*Convert!$B$6/Convert!$B$5/$D271</f>
        <v>128.12959618497149</v>
      </c>
      <c r="I271" s="3">
        <f>'IECC Data-SI'!I271*Convert!$B$6/Convert!$B$5/$D271</f>
        <v>5.6309455679769611</v>
      </c>
      <c r="J271" s="3">
        <f>'IECC Data-SI'!J271*Convert!$B$6/Convert!$B$5/$D271</f>
        <v>278.01641948654162</v>
      </c>
      <c r="K271" s="3">
        <f>'IECC Data-SI'!K271*Convert!$B$7/Convert!$B$5/$D271</f>
        <v>37.470424505815558</v>
      </c>
      <c r="L271" s="3">
        <f>'IECC Data-SI'!L271*Convert!$B$6/Convert!$B$5/$D271</f>
        <v>101.1743017057469</v>
      </c>
      <c r="M271" s="3">
        <f>'IECC Data-SI'!M271*Convert!$B$6/Convert!$B$5/$D271</f>
        <v>111.76295744442928</v>
      </c>
      <c r="N271" s="3">
        <f>'IECC Data-SI'!N271*Convert!$B$6/Convert!$B$5/$D271</f>
        <v>36.587618747933021</v>
      </c>
      <c r="O271" s="3">
        <f>'IECC Data-SI'!O271*Convert!$B$6/Convert!$B$5/$D271</f>
        <v>3.0907464652083275E-2</v>
      </c>
      <c r="P271" s="3">
        <f>'IECC Data-SI'!P271*Convert!$B$6/Convert!$B$5/$D271</f>
        <v>36.55671128328094</v>
      </c>
      <c r="Q271" s="3">
        <f>'IECC Data-SI'!Q271*Convert!$B$6/Convert!$B$5/$D271</f>
        <v>18.121677551367679</v>
      </c>
      <c r="R271" s="3">
        <f>'IECC Data-SI'!R271*Convert!$B$6/Convert!$B$5/$D271</f>
        <v>2.5176729678977829</v>
      </c>
      <c r="S271" s="3">
        <f>'IECC Data-SI'!S271*Convert!$B$6/Convert!$B$5/$D271</f>
        <v>7.9682526169784689</v>
      </c>
      <c r="T271" s="3">
        <f>'IECC Data-SI'!T271*Convert!$B$6/Convert!$B$5/$D271</f>
        <v>1.0351435345351421</v>
      </c>
      <c r="U271" s="3">
        <f>'IECC Data-SI'!U271*Convert!$B$7/Convert!$B$5/$D271</f>
        <v>13.78985489805603</v>
      </c>
      <c r="V271" s="3">
        <f>'IECC Data-SI'!V271*Convert!$B$6/Convert!$B$5/$D271</f>
        <v>6.8535128182347531</v>
      </c>
      <c r="W271" s="3">
        <f>'IECC Data-SI'!W271*Convert!$B$6/Convert!$B$5/$D271</f>
        <v>353.88741169167878</v>
      </c>
      <c r="X271" s="3">
        <f>'IECC Data-SI'!X271*Convert!$B$7/Convert!$B$5/$D271</f>
        <v>61.397265488153515</v>
      </c>
      <c r="Y271" s="3">
        <f t="shared" si="10"/>
        <v>415.28467717983227</v>
      </c>
      <c r="Z271" s="3">
        <f>'IECC Data-SI'!Z271*Convert!$B$6/Convert!$B$5/$D271</f>
        <v>329.1387865987486</v>
      </c>
      <c r="AA271" s="3">
        <f>'IECC Data-SI'!AA271*Convert!$B$7/Convert!$B$5/$D271</f>
        <v>412.06958483029553</v>
      </c>
      <c r="AB271" s="3">
        <f t="shared" si="11"/>
        <v>741.20837142904406</v>
      </c>
    </row>
    <row r="272" spans="1:28" x14ac:dyDescent="0.25">
      <c r="A272" s="93">
        <f>'IECC Data-SI'!A272</f>
        <v>2018</v>
      </c>
      <c r="B272" s="93" t="str">
        <f>'IECC Data-SI'!B272</f>
        <v>Hospital</v>
      </c>
      <c r="C272" s="50" t="str">
        <f>'IECC Data-SI'!C272</f>
        <v>2A</v>
      </c>
      <c r="D272" s="93">
        <f>'IECC Data-SI'!D272</f>
        <v>22436.18</v>
      </c>
      <c r="E272" s="3">
        <f>'IECC Data-SI'!E272*Convert!$B$6/Convert!$B$5/$D272</f>
        <v>7.1393535897029823</v>
      </c>
      <c r="F272" s="3">
        <f>'IECC Data-SI'!F272*Convert!$B$7/Convert!$B$5/$D272</f>
        <v>68.723134290735373</v>
      </c>
      <c r="G272" s="3">
        <f>'IECC Data-SI'!G272*Convert!$B$6/Convert!$B$5/$D272</f>
        <v>153.69842568763687</v>
      </c>
      <c r="H272" s="3">
        <f>'IECC Data-SI'!H272*Convert!$B$6/Convert!$B$5/$D272</f>
        <v>128.14841697650849</v>
      </c>
      <c r="I272" s="3">
        <f>'IECC Data-SI'!I272*Convert!$B$6/Convert!$B$5/$D272</f>
        <v>5.6289850688585226</v>
      </c>
      <c r="J272" s="3">
        <f>'IECC Data-SI'!J272*Convert!$B$6/Convert!$B$5/$D272</f>
        <v>278.01641948654162</v>
      </c>
      <c r="K272" s="3">
        <f>'IECC Data-SI'!K272*Convert!$B$7/Convert!$B$5/$D272</f>
        <v>37.470424505815558</v>
      </c>
      <c r="L272" s="3">
        <f>'IECC Data-SI'!L272*Convert!$B$6/Convert!$B$5/$D272</f>
        <v>101.1743017057469</v>
      </c>
      <c r="M272" s="3">
        <f>'IECC Data-SI'!M272*Convert!$B$6/Convert!$B$5/$D272</f>
        <v>109.93890906463477</v>
      </c>
      <c r="N272" s="3">
        <f>'IECC Data-SI'!N272*Convert!$B$6/Convert!$B$5/$D272</f>
        <v>37.435730666569199</v>
      </c>
      <c r="O272" s="3">
        <f>'IECC Data-SI'!O272*Convert!$B$6/Convert!$B$5/$D272</f>
        <v>3.0907464652083275E-2</v>
      </c>
      <c r="P272" s="3">
        <f>'IECC Data-SI'!P272*Convert!$B$6/Convert!$B$5/$D272</f>
        <v>37.404823201917118</v>
      </c>
      <c r="Q272" s="3">
        <f>'IECC Data-SI'!Q272*Convert!$B$6/Convert!$B$5/$D272</f>
        <v>22.393213030619886</v>
      </c>
      <c r="R272" s="3">
        <f>'IECC Data-SI'!R272*Convert!$B$6/Convert!$B$5/$D272</f>
        <v>11.268948932780296</v>
      </c>
      <c r="S272" s="3">
        <f>'IECC Data-SI'!S272*Convert!$B$6/Convert!$B$5/$D272</f>
        <v>7.5412559089827234</v>
      </c>
      <c r="T272" s="3">
        <f>'IECC Data-SI'!T272*Convert!$B$6/Convert!$B$5/$D272</f>
        <v>1.0351435345351421</v>
      </c>
      <c r="U272" s="3">
        <f>'IECC Data-SI'!U272*Convert!$B$7/Convert!$B$5/$D272</f>
        <v>14.20187294707824</v>
      </c>
      <c r="V272" s="3">
        <f>'IECC Data-SI'!V272*Convert!$B$6/Convert!$B$5/$D272</f>
        <v>6.7096121829414219</v>
      </c>
      <c r="W272" s="3">
        <f>'IECC Data-SI'!W272*Convert!$B$6/Convert!$B$5/$D272</f>
        <v>349.38492941627459</v>
      </c>
      <c r="X272" s="3">
        <f>'IECC Data-SI'!X272*Convert!$B$7/Convert!$B$5/$D272</f>
        <v>68.723134290735373</v>
      </c>
      <c r="Y272" s="3">
        <f t="shared" si="10"/>
        <v>418.10806370700993</v>
      </c>
      <c r="Z272" s="3">
        <f>'IECC Data-SI'!Z272*Convert!$B$6/Convert!$B$5/$D272</f>
        <v>351.7456940332782</v>
      </c>
      <c r="AA272" s="3">
        <f>'IECC Data-SI'!AA272*Convert!$B$7/Convert!$B$5/$D272</f>
        <v>418.22287979108347</v>
      </c>
      <c r="AB272" s="3">
        <f t="shared" si="11"/>
        <v>769.96857382436167</v>
      </c>
    </row>
    <row r="273" spans="1:28" x14ac:dyDescent="0.25">
      <c r="A273" s="93">
        <f>'IECC Data-SI'!A273</f>
        <v>2018</v>
      </c>
      <c r="B273" s="93" t="str">
        <f>'IECC Data-SI'!B273</f>
        <v>Hospital</v>
      </c>
      <c r="C273" s="50" t="str">
        <f>'IECC Data-SI'!C273</f>
        <v>2B</v>
      </c>
      <c r="D273" s="93">
        <f>'IECC Data-SI'!D273</f>
        <v>22436.18</v>
      </c>
      <c r="E273" s="3">
        <f>'IECC Data-SI'!E273*Convert!$B$6/Convert!$B$5/$D273</f>
        <v>32.720730286726372</v>
      </c>
      <c r="F273" s="3">
        <f>'IECC Data-SI'!F273*Convert!$B$7/Convert!$B$5/$D273</f>
        <v>60.606915556332083</v>
      </c>
      <c r="G273" s="3">
        <f>'IECC Data-SI'!G273*Convert!$B$6/Convert!$B$5/$D273</f>
        <v>101.99967183460919</v>
      </c>
      <c r="H273" s="3">
        <f>'IECC Data-SI'!H273*Convert!$B$6/Convert!$B$5/$D273</f>
        <v>128.19429265587991</v>
      </c>
      <c r="I273" s="3">
        <f>'IECC Data-SI'!I273*Convert!$B$6/Convert!$B$5/$D273</f>
        <v>5.6329060670953979</v>
      </c>
      <c r="J273" s="3">
        <f>'IECC Data-SI'!J273*Convert!$B$6/Convert!$B$5/$D273</f>
        <v>278.01641948654162</v>
      </c>
      <c r="K273" s="3">
        <f>'IECC Data-SI'!K273*Convert!$B$7/Convert!$B$5/$D273</f>
        <v>37.470424505815558</v>
      </c>
      <c r="L273" s="3">
        <f>'IECC Data-SI'!L273*Convert!$B$6/Convert!$B$5/$D273</f>
        <v>101.1743017057469</v>
      </c>
      <c r="M273" s="3">
        <f>'IECC Data-SI'!M273*Convert!$B$6/Convert!$B$5/$D273</f>
        <v>115.77766753916615</v>
      </c>
      <c r="N273" s="3">
        <f>'IECC Data-SI'!N273*Convert!$B$6/Convert!$B$5/$D273</f>
        <v>28.271181487520007</v>
      </c>
      <c r="O273" s="3">
        <f>'IECC Data-SI'!O273*Convert!$B$6/Convert!$B$5/$D273</f>
        <v>3.0907464652083275E-2</v>
      </c>
      <c r="P273" s="3">
        <f>'IECC Data-SI'!P273*Convert!$B$6/Convert!$B$5/$D273</f>
        <v>28.240274022867922</v>
      </c>
      <c r="Q273" s="3">
        <f>'IECC Data-SI'!Q273*Convert!$B$6/Convert!$B$5/$D273</f>
        <v>8.3705470360818985</v>
      </c>
      <c r="R273" s="3">
        <f>'IECC Data-SI'!R273*Convert!$B$6/Convert!$B$5/$D273</f>
        <v>85.144084613928626</v>
      </c>
      <c r="S273" s="3">
        <f>'IECC Data-SI'!S273*Convert!$B$6/Convert!$B$5/$D273</f>
        <v>7.1417061886451059</v>
      </c>
      <c r="T273" s="3">
        <f>'IECC Data-SI'!T273*Convert!$B$6/Convert!$B$5/$D273</f>
        <v>1.0351435345351421</v>
      </c>
      <c r="U273" s="3">
        <f>'IECC Data-SI'!U273*Convert!$B$7/Convert!$B$5/$D273</f>
        <v>14.298502587239797</v>
      </c>
      <c r="V273" s="3">
        <f>'IECC Data-SI'!V273*Convert!$B$6/Convert!$B$5/$D273</f>
        <v>6.5300304636925208</v>
      </c>
      <c r="W273" s="3">
        <f>'IECC Data-SI'!W273*Convert!$B$6/Convert!$B$5/$D273</f>
        <v>379.39468152202522</v>
      </c>
      <c r="X273" s="3">
        <f>'IECC Data-SI'!X273*Convert!$B$7/Convert!$B$5/$D273</f>
        <v>60.606915556332083</v>
      </c>
      <c r="Y273" s="3">
        <f t="shared" si="10"/>
        <v>440.00159707835729</v>
      </c>
      <c r="Z273" s="3">
        <f>'IECC Data-SI'!Z273*Convert!$B$6/Convert!$B$5/$D273</f>
        <v>328.31576906882839</v>
      </c>
      <c r="AA273" s="3">
        <f>'IECC Data-SI'!AA273*Convert!$B$7/Convert!$B$5/$D273</f>
        <v>420.43073286094165</v>
      </c>
      <c r="AB273" s="3">
        <f t="shared" si="11"/>
        <v>748.74650192977003</v>
      </c>
    </row>
    <row r="274" spans="1:28" x14ac:dyDescent="0.25">
      <c r="A274" s="93">
        <f>'IECC Data-SI'!A274</f>
        <v>2018</v>
      </c>
      <c r="B274" s="93" t="str">
        <f>'IECC Data-SI'!B274</f>
        <v>Hospital</v>
      </c>
      <c r="C274" s="50" t="str">
        <f>'IECC Data-SI'!C274</f>
        <v>3A</v>
      </c>
      <c r="D274" s="93">
        <f>'IECC Data-SI'!D274</f>
        <v>22436.18</v>
      </c>
      <c r="E274" s="3">
        <f>'IECC Data-SI'!E274*Convert!$B$6/Convert!$B$5/$D274</f>
        <v>18.313414365150891</v>
      </c>
      <c r="F274" s="3">
        <f>'IECC Data-SI'!F274*Convert!$B$7/Convert!$B$5/$D274</f>
        <v>77.5236787684495</v>
      </c>
      <c r="G274" s="3">
        <f>'IECC Data-SI'!G274*Convert!$B$6/Convert!$B$5/$D274</f>
        <v>102.85131265165856</v>
      </c>
      <c r="H274" s="3">
        <f>'IECC Data-SI'!H274*Convert!$B$6/Convert!$B$5/$D274</f>
        <v>128.1825296611693</v>
      </c>
      <c r="I274" s="3">
        <f>'IECC Data-SI'!I274*Convert!$B$6/Convert!$B$5/$D274</f>
        <v>5.6317297676243356</v>
      </c>
      <c r="J274" s="3">
        <f>'IECC Data-SI'!J274*Convert!$B$6/Convert!$B$5/$D274</f>
        <v>278.01641948654162</v>
      </c>
      <c r="K274" s="3">
        <f>'IECC Data-SI'!K274*Convert!$B$7/Convert!$B$5/$D274</f>
        <v>37.470424505815558</v>
      </c>
      <c r="L274" s="3">
        <f>'IECC Data-SI'!L274*Convert!$B$6/Convert!$B$5/$D274</f>
        <v>101.1743017057469</v>
      </c>
      <c r="M274" s="3">
        <f>'IECC Data-SI'!M274*Convert!$B$6/Convert!$B$5/$D274</f>
        <v>114.35003208111976</v>
      </c>
      <c r="N274" s="3">
        <f>'IECC Data-SI'!N274*Convert!$B$6/Convert!$B$5/$D274</f>
        <v>32.016519003383515</v>
      </c>
      <c r="O274" s="3">
        <f>'IECC Data-SI'!O274*Convert!$B$6/Convert!$B$5/$D274</f>
        <v>3.0907464652083275E-2</v>
      </c>
      <c r="P274" s="3">
        <f>'IECC Data-SI'!P274*Convert!$B$6/Convert!$B$5/$D274</f>
        <v>31.985611538731437</v>
      </c>
      <c r="Q274" s="3">
        <f>'IECC Data-SI'!Q274*Convert!$B$6/Convert!$B$5/$D274</f>
        <v>12.735794373195438</v>
      </c>
      <c r="R274" s="3">
        <f>'IECC Data-SI'!R274*Convert!$B$6/Convert!$B$5/$D274</f>
        <v>40.67918040811265</v>
      </c>
      <c r="S274" s="3">
        <f>'IECC Data-SI'!S274*Convert!$B$6/Convert!$B$5/$D274</f>
        <v>7.3436375978441957</v>
      </c>
      <c r="T274" s="3">
        <f>'IECC Data-SI'!T274*Convert!$B$6/Convert!$B$5/$D274</f>
        <v>1.0351435345351421</v>
      </c>
      <c r="U274" s="3">
        <f>'IECC Data-SI'!U274*Convert!$B$7/Convert!$B$5/$D274</f>
        <v>15.358341848845132</v>
      </c>
      <c r="V274" s="3">
        <f>'IECC Data-SI'!V274*Convert!$B$6/Convert!$B$5/$D274</f>
        <v>6.3790720315728127</v>
      </c>
      <c r="W274" s="3">
        <f>'IECC Data-SI'!W274*Convert!$B$6/Convert!$B$5/$D274</f>
        <v>328.25898301581299</v>
      </c>
      <c r="X274" s="3">
        <f>'IECC Data-SI'!X274*Convert!$B$7/Convert!$B$5/$D274</f>
        <v>77.5236787684495</v>
      </c>
      <c r="Y274" s="3">
        <f t="shared" si="10"/>
        <v>405.78266178426247</v>
      </c>
      <c r="Z274" s="3">
        <f>'IECC Data-SI'!Z274*Convert!$B$6/Convert!$B$5/$D274</f>
        <v>380.83636415230518</v>
      </c>
      <c r="AA274" s="3">
        <f>'IECC Data-SI'!AA274*Convert!$B$7/Convert!$B$5/$D274</f>
        <v>420.84865605464046</v>
      </c>
      <c r="AB274" s="3">
        <f t="shared" si="11"/>
        <v>801.68502020694564</v>
      </c>
    </row>
    <row r="275" spans="1:28" x14ac:dyDescent="0.25">
      <c r="A275" s="93">
        <f>'IECC Data-SI'!A275</f>
        <v>2018</v>
      </c>
      <c r="B275" s="93" t="str">
        <f>'IECC Data-SI'!B275</f>
        <v>Hospital</v>
      </c>
      <c r="C275" s="50" t="str">
        <f>'IECC Data-SI'!C275</f>
        <v>3B</v>
      </c>
      <c r="D275" s="93">
        <f>'IECC Data-SI'!D275</f>
        <v>22436.18</v>
      </c>
      <c r="E275" s="3">
        <f>'IECC Data-SI'!E275*Convert!$B$6/Convert!$B$5/$D275</f>
        <v>29.707051041863831</v>
      </c>
      <c r="F275" s="3">
        <f>'IECC Data-SI'!F275*Convert!$B$7/Convert!$B$5/$D275</f>
        <v>61.908865749675549</v>
      </c>
      <c r="G275" s="3">
        <f>'IECC Data-SI'!G275*Convert!$B$6/Convert!$B$5/$D275</f>
        <v>86.314110487812286</v>
      </c>
      <c r="H275" s="3">
        <f>'IECC Data-SI'!H275*Convert!$B$6/Convert!$B$5/$D275</f>
        <v>128.15665107280591</v>
      </c>
      <c r="I275" s="3">
        <f>'IECC Data-SI'!I275*Convert!$B$6/Convert!$B$5/$D275</f>
        <v>5.6317297676243356</v>
      </c>
      <c r="J275" s="3">
        <f>'IECC Data-SI'!J275*Convert!$B$6/Convert!$B$5/$D275</f>
        <v>278.01641948654162</v>
      </c>
      <c r="K275" s="3">
        <f>'IECC Data-SI'!K275*Convert!$B$7/Convert!$B$5/$D275</f>
        <v>37.470424505815558</v>
      </c>
      <c r="L275" s="3">
        <f>'IECC Data-SI'!L275*Convert!$B$6/Convert!$B$5/$D275</f>
        <v>101.1743017057469</v>
      </c>
      <c r="M275" s="3">
        <f>'IECC Data-SI'!M275*Convert!$B$6/Convert!$B$5/$D275</f>
        <v>120.77184299347452</v>
      </c>
      <c r="N275" s="3">
        <f>'IECC Data-SI'!N275*Convert!$B$6/Convert!$B$5/$D275</f>
        <v>26.28323538142411</v>
      </c>
      <c r="O275" s="3">
        <f>'IECC Data-SI'!O275*Convert!$B$6/Convert!$B$5/$D275</f>
        <v>3.0907464652083275E-2</v>
      </c>
      <c r="P275" s="3">
        <f>'IECC Data-SI'!P275*Convert!$B$6/Convert!$B$5/$D275</f>
        <v>26.252327916772028</v>
      </c>
      <c r="Q275" s="3">
        <f>'IECC Data-SI'!Q275*Convert!$B$6/Convert!$B$5/$D275</f>
        <v>7.2758043283462488</v>
      </c>
      <c r="R275" s="3">
        <f>'IECC Data-SI'!R275*Convert!$B$6/Convert!$B$5/$D275</f>
        <v>88.061307302164025</v>
      </c>
      <c r="S275" s="3">
        <f>'IECC Data-SI'!S275*Convert!$B$6/Convert!$B$5/$D275</f>
        <v>7.0456417318416555</v>
      </c>
      <c r="T275" s="3">
        <f>'IECC Data-SI'!T275*Convert!$B$6/Convert!$B$5/$D275</f>
        <v>1.0351435345351421</v>
      </c>
      <c r="U275" s="3">
        <f>'IECC Data-SI'!U275*Convert!$B$7/Convert!$B$5/$D275</f>
        <v>15.037048295307947</v>
      </c>
      <c r="V275" s="3">
        <f>'IECC Data-SI'!V275*Convert!$B$6/Convert!$B$5/$D275</f>
        <v>6.3606433398594975</v>
      </c>
      <c r="W275" s="3">
        <f>'IECC Data-SI'!W275*Convert!$B$6/Convert!$B$5/$D275</f>
        <v>365.42808580227461</v>
      </c>
      <c r="X275" s="3">
        <f>'IECC Data-SI'!X275*Convert!$B$7/Convert!$B$5/$D275</f>
        <v>61.908865749675549</v>
      </c>
      <c r="Y275" s="3">
        <f t="shared" si="10"/>
        <v>427.33695155195016</v>
      </c>
      <c r="Z275" s="3">
        <f>'IECC Data-SI'!Z275*Convert!$B$6/Convert!$B$5/$D275</f>
        <v>334.27725478817399</v>
      </c>
      <c r="AA275" s="3">
        <f>'IECC Data-SI'!AA275*Convert!$B$7/Convert!$B$5/$D275</f>
        <v>417.61948137140797</v>
      </c>
      <c r="AB275" s="3">
        <f t="shared" si="11"/>
        <v>751.89673615958191</v>
      </c>
    </row>
    <row r="276" spans="1:28" x14ac:dyDescent="0.25">
      <c r="A276" s="93">
        <f>'IECC Data-SI'!A276</f>
        <v>2018</v>
      </c>
      <c r="B276" s="93" t="str">
        <f>'IECC Data-SI'!B276</f>
        <v>Hospital</v>
      </c>
      <c r="C276" s="50" t="str">
        <f>'IECC Data-SI'!C276</f>
        <v>3C</v>
      </c>
      <c r="D276" s="93">
        <f>'IECC Data-SI'!D276</f>
        <v>22436.18</v>
      </c>
      <c r="E276" s="3">
        <f>'IECC Data-SI'!E276*Convert!$B$6/Convert!$B$5/$D276</f>
        <v>9.1033816065539384</v>
      </c>
      <c r="F276" s="3">
        <f>'IECC Data-SI'!F276*Convert!$B$7/Convert!$B$5/$D276</f>
        <v>74.175998568185662</v>
      </c>
      <c r="G276" s="3">
        <f>'IECC Data-SI'!G276*Convert!$B$6/Convert!$B$5/$D276</f>
        <v>73.837101998250631</v>
      </c>
      <c r="H276" s="3">
        <f>'IECC Data-SI'!H276*Convert!$B$6/Convert!$B$5/$D276</f>
        <v>128.14253547915317</v>
      </c>
      <c r="I276" s="3">
        <f>'IECC Data-SI'!I276*Convert!$B$6/Convert!$B$5/$D276</f>
        <v>5.6309455679769611</v>
      </c>
      <c r="J276" s="3">
        <f>'IECC Data-SI'!J276*Convert!$B$6/Convert!$B$5/$D276</f>
        <v>278.01641948654162</v>
      </c>
      <c r="K276" s="3">
        <f>'IECC Data-SI'!K276*Convert!$B$7/Convert!$B$5/$D276</f>
        <v>37.470424505815558</v>
      </c>
      <c r="L276" s="3">
        <f>'IECC Data-SI'!L276*Convert!$B$6/Convert!$B$5/$D276</f>
        <v>101.1743017057469</v>
      </c>
      <c r="M276" s="3">
        <f>'IECC Data-SI'!M276*Convert!$B$6/Convert!$B$5/$D276</f>
        <v>110.77133699032345</v>
      </c>
      <c r="N276" s="3">
        <f>'IECC Data-SI'!N276*Convert!$B$6/Convert!$B$5/$D276</f>
        <v>22.809230943552386</v>
      </c>
      <c r="O276" s="3">
        <f>'IECC Data-SI'!O276*Convert!$B$6/Convert!$B$5/$D276</f>
        <v>3.0907464652083275E-2</v>
      </c>
      <c r="P276" s="3">
        <f>'IECC Data-SI'!P276*Convert!$B$6/Convert!$B$5/$D276</f>
        <v>22.778323478900298</v>
      </c>
      <c r="Q276" s="3">
        <f>'IECC Data-SI'!Q276*Convert!$B$6/Convert!$B$5/$D276</f>
        <v>5.5407626085288237</v>
      </c>
      <c r="R276" s="3">
        <f>'IECC Data-SI'!R276*Convert!$B$6/Convert!$B$5/$D276</f>
        <v>18.96077117405904</v>
      </c>
      <c r="S276" s="3">
        <f>'IECC Data-SI'!S276*Convert!$B$6/Convert!$B$5/$D276</f>
        <v>0</v>
      </c>
      <c r="T276" s="3">
        <f>'IECC Data-SI'!T276*Convert!$B$6/Convert!$B$5/$D276</f>
        <v>1.0351435345351421</v>
      </c>
      <c r="U276" s="3">
        <f>'IECC Data-SI'!U276*Convert!$B$7/Convert!$B$5/$D276</f>
        <v>15.420211660115244</v>
      </c>
      <c r="V276" s="3">
        <f>'IECC Data-SI'!V276*Convert!$B$6/Convert!$B$5/$D276</f>
        <v>6.3171202594301805</v>
      </c>
      <c r="W276" s="3">
        <f>'IECC Data-SI'!W276*Convert!$B$6/Convert!$B$5/$D276</f>
        <v>240.99167785661623</v>
      </c>
      <c r="X276" s="3">
        <f>'IECC Data-SI'!X276*Convert!$B$7/Convert!$B$5/$D276</f>
        <v>74.175998568185662</v>
      </c>
      <c r="Y276" s="3">
        <f t="shared" si="10"/>
        <v>315.16767642480193</v>
      </c>
      <c r="Z276" s="3">
        <f>'IECC Data-SI'!Z276*Convert!$B$6/Convert!$B$5/$D276</f>
        <v>371.23619206913907</v>
      </c>
      <c r="AA276" s="3">
        <f>'IECC Data-SI'!AA276*Convert!$B$7/Convert!$B$5/$D276</f>
        <v>387.65758252964645</v>
      </c>
      <c r="AB276" s="3">
        <f t="shared" si="11"/>
        <v>758.89377459878551</v>
      </c>
    </row>
    <row r="277" spans="1:28" x14ac:dyDescent="0.25">
      <c r="A277" s="93">
        <f>'IECC Data-SI'!A277</f>
        <v>2018</v>
      </c>
      <c r="B277" s="93" t="str">
        <f>'IECC Data-SI'!B277</f>
        <v>Hospital</v>
      </c>
      <c r="C277" s="50" t="str">
        <f>'IECC Data-SI'!C277</f>
        <v>4A</v>
      </c>
      <c r="D277" s="93">
        <f>'IECC Data-SI'!D277</f>
        <v>22436.18</v>
      </c>
      <c r="E277" s="3">
        <f>'IECC Data-SI'!E277*Convert!$B$6/Convert!$B$5/$D277</f>
        <v>26.064835779630144</v>
      </c>
      <c r="F277" s="3">
        <f>'IECC Data-SI'!F277*Convert!$B$7/Convert!$B$5/$D277</f>
        <v>91.625298463860119</v>
      </c>
      <c r="G277" s="3">
        <f>'IECC Data-SI'!G277*Convert!$B$6/Convert!$B$5/$D277</f>
        <v>84.378313658266833</v>
      </c>
      <c r="H277" s="3">
        <f>'IECC Data-SI'!H277*Convert!$B$6/Convert!$B$5/$D277</f>
        <v>128.09469930066328</v>
      </c>
      <c r="I277" s="3">
        <f>'IECC Data-SI'!I277*Convert!$B$6/Convert!$B$5/$D277</f>
        <v>5.6231035715032096</v>
      </c>
      <c r="J277" s="3">
        <f>'IECC Data-SI'!J277*Convert!$B$6/Convert!$B$5/$D277</f>
        <v>278.01641948654162</v>
      </c>
      <c r="K277" s="3">
        <f>'IECC Data-SI'!K277*Convert!$B$7/Convert!$B$5/$D277</f>
        <v>37.470424505815558</v>
      </c>
      <c r="L277" s="3">
        <f>'IECC Data-SI'!L277*Convert!$B$6/Convert!$B$5/$D277</f>
        <v>101.1743017057469</v>
      </c>
      <c r="M277" s="3">
        <f>'IECC Data-SI'!M277*Convert!$B$6/Convert!$B$5/$D277</f>
        <v>114.08026740242273</v>
      </c>
      <c r="N277" s="3">
        <f>'IECC Data-SI'!N277*Convert!$B$6/Convert!$B$5/$D277</f>
        <v>28.399398129865837</v>
      </c>
      <c r="O277" s="3">
        <f>'IECC Data-SI'!O277*Convert!$B$6/Convert!$B$5/$D277</f>
        <v>3.0907464652083275E-2</v>
      </c>
      <c r="P277" s="3">
        <f>'IECC Data-SI'!P277*Convert!$B$6/Convert!$B$5/$D277</f>
        <v>28.368490665213752</v>
      </c>
      <c r="Q277" s="3">
        <f>'IECC Data-SI'!Q277*Convert!$B$6/Convert!$B$5/$D277</f>
        <v>8.6599167059633153</v>
      </c>
      <c r="R277" s="3">
        <f>'IECC Data-SI'!R277*Convert!$B$6/Convert!$B$5/$D277</f>
        <v>54.717922495421824</v>
      </c>
      <c r="S277" s="3">
        <f>'IECC Data-SI'!S277*Convert!$B$6/Convert!$B$5/$D277</f>
        <v>7.4644043435399636</v>
      </c>
      <c r="T277" s="3">
        <f>'IECC Data-SI'!T277*Convert!$B$6/Convert!$B$5/$D277</f>
        <v>1.0351435345351421</v>
      </c>
      <c r="U277" s="3">
        <f>'IECC Data-SI'!U277*Convert!$B$7/Convert!$B$5/$D277</f>
        <v>16.433883426976728</v>
      </c>
      <c r="V277" s="3">
        <f>'IECC Data-SI'!V277*Convert!$B$6/Convert!$B$5/$D277</f>
        <v>6.161064529602533</v>
      </c>
      <c r="W277" s="3">
        <f>'IECC Data-SI'!W277*Convert!$B$6/Convert!$B$5/$D277</f>
        <v>323.73415105045859</v>
      </c>
      <c r="X277" s="3">
        <f>'IECC Data-SI'!X277*Convert!$B$7/Convert!$B$5/$D277</f>
        <v>91.625298463860119</v>
      </c>
      <c r="Y277" s="3">
        <f t="shared" si="10"/>
        <v>415.35944951431873</v>
      </c>
      <c r="Z277" s="3">
        <f>'IECC Data-SI'!Z277*Convert!$B$6/Convert!$B$5/$D277</f>
        <v>425.17736481383588</v>
      </c>
      <c r="AA277" s="3">
        <f>'IECC Data-SI'!AA277*Convert!$B$7/Convert!$B$5/$D277</f>
        <v>434.36929003857949</v>
      </c>
      <c r="AB277" s="3">
        <f t="shared" si="11"/>
        <v>859.54665485241537</v>
      </c>
    </row>
    <row r="278" spans="1:28" x14ac:dyDescent="0.25">
      <c r="A278" s="93">
        <f>'IECC Data-SI'!A278</f>
        <v>2018</v>
      </c>
      <c r="B278" s="93" t="str">
        <f>'IECC Data-SI'!B278</f>
        <v>Hospital</v>
      </c>
      <c r="C278" s="50" t="str">
        <f>'IECC Data-SI'!C278</f>
        <v>4B</v>
      </c>
      <c r="D278" s="93">
        <f>'IECC Data-SI'!D278</f>
        <v>22436.18</v>
      </c>
      <c r="E278" s="3">
        <f>'IECC Data-SI'!E278*Convert!$B$6/Convert!$B$5/$D278</f>
        <v>32.578398050727785</v>
      </c>
      <c r="F278" s="3">
        <f>'IECC Data-SI'!F278*Convert!$B$7/Convert!$B$5/$D278</f>
        <v>63.575727042462468</v>
      </c>
      <c r="G278" s="3">
        <f>'IECC Data-SI'!G278*Convert!$B$6/Convert!$B$5/$D278</f>
        <v>64.498068397660489</v>
      </c>
      <c r="H278" s="3">
        <f>'IECC Data-SI'!H278*Convert!$B$6/Convert!$B$5/$D278</f>
        <v>128.09509140048698</v>
      </c>
      <c r="I278" s="3">
        <f>'IECC Data-SI'!I278*Convert!$B$6/Convert!$B$5/$D278</f>
        <v>5.6274166695637735</v>
      </c>
      <c r="J278" s="3">
        <f>'IECC Data-SI'!J278*Convert!$B$6/Convert!$B$5/$D278</f>
        <v>278.01641948654162</v>
      </c>
      <c r="K278" s="3">
        <f>'IECC Data-SI'!K278*Convert!$B$7/Convert!$B$5/$D278</f>
        <v>37.470424505815558</v>
      </c>
      <c r="L278" s="3">
        <f>'IECC Data-SI'!L278*Convert!$B$6/Convert!$B$5/$D278</f>
        <v>101.1743017057469</v>
      </c>
      <c r="M278" s="3">
        <f>'IECC Data-SI'!M278*Convert!$B$6/Convert!$B$5/$D278</f>
        <v>126.97760690297744</v>
      </c>
      <c r="N278" s="3">
        <f>'IECC Data-SI'!N278*Convert!$B$6/Convert!$B$5/$D278</f>
        <v>23.109971508320736</v>
      </c>
      <c r="O278" s="3">
        <f>'IECC Data-SI'!O278*Convert!$B$6/Convert!$B$5/$D278</f>
        <v>3.0907464652083275E-2</v>
      </c>
      <c r="P278" s="3">
        <f>'IECC Data-SI'!P278*Convert!$B$6/Convert!$B$5/$D278</f>
        <v>23.079064043668652</v>
      </c>
      <c r="Q278" s="3">
        <f>'IECC Data-SI'!Q278*Convert!$B$6/Convert!$B$5/$D278</f>
        <v>2.899186096345773</v>
      </c>
      <c r="R278" s="3">
        <f>'IECC Data-SI'!R278*Convert!$B$6/Convert!$B$5/$D278</f>
        <v>111.52926594951148</v>
      </c>
      <c r="S278" s="3">
        <f>'IECC Data-SI'!S278*Convert!$B$6/Convert!$B$5/$D278</f>
        <v>6.621781822435409</v>
      </c>
      <c r="T278" s="3">
        <f>'IECC Data-SI'!T278*Convert!$B$6/Convert!$B$5/$D278</f>
        <v>1.0351435345351421</v>
      </c>
      <c r="U278" s="3">
        <f>'IECC Data-SI'!U278*Convert!$B$7/Convert!$B$5/$D278</f>
        <v>16.112858289106654</v>
      </c>
      <c r="V278" s="3">
        <f>'IECC Data-SI'!V278*Convert!$B$6/Convert!$B$5/$D278</f>
        <v>6.1351859412391558</v>
      </c>
      <c r="W278" s="3">
        <f>'IECC Data-SI'!W278*Convert!$B$6/Convert!$B$5/$D278</f>
        <v>368.18337126332705</v>
      </c>
      <c r="X278" s="3">
        <f>'IECC Data-SI'!X278*Convert!$B$7/Convert!$B$5/$D278</f>
        <v>63.575727042462468</v>
      </c>
      <c r="Y278" s="3">
        <f t="shared" si="10"/>
        <v>431.75909830578951</v>
      </c>
      <c r="Z278" s="3">
        <f>'IECC Data-SI'!Z278*Convert!$B$6/Convert!$B$5/$D278</f>
        <v>342.29020678505282</v>
      </c>
      <c r="AA278" s="3">
        <f>'IECC Data-SI'!AA278*Convert!$B$7/Convert!$B$5/$D278</f>
        <v>421.20551468407029</v>
      </c>
      <c r="AB278" s="3">
        <f t="shared" si="11"/>
        <v>763.49572146912305</v>
      </c>
    </row>
    <row r="279" spans="1:28" x14ac:dyDescent="0.25">
      <c r="A279" s="93">
        <f>'IECC Data-SI'!A279</f>
        <v>2018</v>
      </c>
      <c r="B279" s="93" t="str">
        <f>'IECC Data-SI'!B279</f>
        <v>Hospital</v>
      </c>
      <c r="C279" s="50" t="str">
        <f>'IECC Data-SI'!C279</f>
        <v>4C</v>
      </c>
      <c r="D279" s="93">
        <f>'IECC Data-SI'!D279</f>
        <v>22436.18</v>
      </c>
      <c r="E279" s="3">
        <f>'IECC Data-SI'!E279*Convert!$B$6/Convert!$B$5/$D279</f>
        <v>24.367827742710414</v>
      </c>
      <c r="F279" s="3">
        <f>'IECC Data-SI'!F279*Convert!$B$7/Convert!$B$5/$D279</f>
        <v>85.157151925545676</v>
      </c>
      <c r="G279" s="3">
        <f>'IECC Data-SI'!G279*Convert!$B$6/Convert!$B$5/$D279</f>
        <v>46.671642013529528</v>
      </c>
      <c r="H279" s="3">
        <f>'IECC Data-SI'!H279*Convert!$B$6/Convert!$B$5/$D279</f>
        <v>128.15547477333487</v>
      </c>
      <c r="I279" s="3">
        <f>'IECC Data-SI'!I279*Convert!$B$6/Convert!$B$5/$D279</f>
        <v>5.6168299743242089</v>
      </c>
      <c r="J279" s="3">
        <f>'IECC Data-SI'!J279*Convert!$B$6/Convert!$B$5/$D279</f>
        <v>278.01641948654162</v>
      </c>
      <c r="K279" s="3">
        <f>'IECC Data-SI'!K279*Convert!$B$7/Convert!$B$5/$D279</f>
        <v>37.470424505815558</v>
      </c>
      <c r="L279" s="3">
        <f>'IECC Data-SI'!L279*Convert!$B$6/Convert!$B$5/$D279</f>
        <v>101.1743017057469</v>
      </c>
      <c r="M279" s="3">
        <f>'IECC Data-SI'!M279*Convert!$B$6/Convert!$B$5/$D279</f>
        <v>115.3847835158312</v>
      </c>
      <c r="N279" s="3">
        <f>'IECC Data-SI'!N279*Convert!$B$6/Convert!$B$5/$D279</f>
        <v>21.834470781865122</v>
      </c>
      <c r="O279" s="3">
        <f>'IECC Data-SI'!O279*Convert!$B$6/Convert!$B$5/$D279</f>
        <v>3.0907464652083275E-2</v>
      </c>
      <c r="P279" s="3">
        <f>'IECC Data-SI'!P279*Convert!$B$6/Convert!$B$5/$D279</f>
        <v>21.803563317213037</v>
      </c>
      <c r="Q279" s="3">
        <f>'IECC Data-SI'!Q279*Convert!$B$6/Convert!$B$5/$D279</f>
        <v>1.4166566629831321</v>
      </c>
      <c r="R279" s="3">
        <f>'IECC Data-SI'!R279*Convert!$B$6/Convert!$B$5/$D279</f>
        <v>29.852520076451913</v>
      </c>
      <c r="S279" s="3">
        <f>'IECC Data-SI'!S279*Convert!$B$6/Convert!$B$5/$D279</f>
        <v>7.181700370661237</v>
      </c>
      <c r="T279" s="3">
        <f>'IECC Data-SI'!T279*Convert!$B$6/Convert!$B$5/$D279</f>
        <v>1.0351435345351421</v>
      </c>
      <c r="U279" s="3">
        <f>'IECC Data-SI'!U279*Convert!$B$7/Convert!$B$5/$D279</f>
        <v>16.732495856642657</v>
      </c>
      <c r="V279" s="3">
        <f>'IECC Data-SI'!V279*Convert!$B$6/Convert!$B$5/$D279</f>
        <v>6.0297110886672023</v>
      </c>
      <c r="W279" s="3">
        <f>'IECC Data-SI'!W279*Convert!$B$6/Convert!$B$5/$D279</f>
        <v>246.67869369938049</v>
      </c>
      <c r="X279" s="3">
        <f>'IECC Data-SI'!X279*Convert!$B$7/Convert!$B$5/$D279</f>
        <v>85.157151925545676</v>
      </c>
      <c r="Y279" s="3">
        <f t="shared" si="10"/>
        <v>331.83584562492615</v>
      </c>
      <c r="Z279" s="3">
        <f>'IECC Data-SI'!Z279*Convert!$B$6/Convert!$B$5/$D279</f>
        <v>407.152535918919</v>
      </c>
      <c r="AA279" s="3">
        <f>'IECC Data-SI'!AA279*Convert!$B$7/Convert!$B$5/$D279</f>
        <v>401.79879353595658</v>
      </c>
      <c r="AB279" s="3">
        <f t="shared" si="11"/>
        <v>808.95132945487558</v>
      </c>
    </row>
    <row r="280" spans="1:28" x14ac:dyDescent="0.25">
      <c r="A280" s="93">
        <f>'IECC Data-SI'!A280</f>
        <v>2018</v>
      </c>
      <c r="B280" s="93" t="str">
        <f>'IECC Data-SI'!B280</f>
        <v>Hospital</v>
      </c>
      <c r="C280" s="50" t="str">
        <f>'IECC Data-SI'!C280</f>
        <v>5A</v>
      </c>
      <c r="D280" s="93">
        <f>'IECC Data-SI'!D280</f>
        <v>22436.18</v>
      </c>
      <c r="E280" s="3">
        <f>'IECC Data-SI'!E280*Convert!$B$6/Convert!$B$5/$D280</f>
        <v>30.15247644157289</v>
      </c>
      <c r="F280" s="3">
        <f>'IECC Data-SI'!F280*Convert!$B$7/Convert!$B$5/$D280</f>
        <v>98.885405427998691</v>
      </c>
      <c r="G280" s="3">
        <f>'IECC Data-SI'!G280*Convert!$B$6/Convert!$B$5/$D280</f>
        <v>64.626285040006309</v>
      </c>
      <c r="H280" s="3">
        <f>'IECC Data-SI'!H280*Convert!$B$6/Convert!$B$5/$D280</f>
        <v>128.09705189960539</v>
      </c>
      <c r="I280" s="3">
        <f>'IECC Data-SI'!I280*Convert!$B$6/Convert!$B$5/$D280</f>
        <v>5.6250640706216481</v>
      </c>
      <c r="J280" s="3">
        <f>'IECC Data-SI'!J280*Convert!$B$6/Convert!$B$5/$D280</f>
        <v>278.01641948654162</v>
      </c>
      <c r="K280" s="3">
        <f>'IECC Data-SI'!K280*Convert!$B$7/Convert!$B$5/$D280</f>
        <v>37.470424505815558</v>
      </c>
      <c r="L280" s="3">
        <f>'IECC Data-SI'!L280*Convert!$B$6/Convert!$B$5/$D280</f>
        <v>101.1743017057469</v>
      </c>
      <c r="M280" s="3">
        <f>'IECC Data-SI'!M280*Convert!$B$6/Convert!$B$5/$D280</f>
        <v>116.29406300696266</v>
      </c>
      <c r="N280" s="3">
        <f>'IECC Data-SI'!N280*Convert!$B$6/Convert!$B$5/$D280</f>
        <v>25.321806613742222</v>
      </c>
      <c r="O280" s="3">
        <f>'IECC Data-SI'!O280*Convert!$B$6/Convert!$B$5/$D280</f>
        <v>3.0907464652083275E-2</v>
      </c>
      <c r="P280" s="3">
        <f>'IECC Data-SI'!P280*Convert!$B$6/Convert!$B$5/$D280</f>
        <v>25.290899149090141</v>
      </c>
      <c r="Q280" s="3">
        <f>'IECC Data-SI'!Q280*Convert!$B$6/Convert!$B$5/$D280</f>
        <v>5.3611808892799235</v>
      </c>
      <c r="R280" s="3">
        <f>'IECC Data-SI'!R280*Convert!$B$6/Convert!$B$5/$D280</f>
        <v>61.583590408190886</v>
      </c>
      <c r="S280" s="3">
        <f>'IECC Data-SI'!S280*Convert!$B$6/Convert!$B$5/$D280</f>
        <v>7.2362022461538054</v>
      </c>
      <c r="T280" s="3">
        <f>'IECC Data-SI'!T280*Convert!$B$6/Convert!$B$5/$D280</f>
        <v>1.0351435345351421</v>
      </c>
      <c r="U280" s="3">
        <f>'IECC Data-SI'!U280*Convert!$B$7/Convert!$B$5/$D280</f>
        <v>17.413063780613872</v>
      </c>
      <c r="V280" s="3">
        <f>'IECC Data-SI'!V280*Convert!$B$6/Convert!$B$5/$D280</f>
        <v>6.0073613987170127</v>
      </c>
      <c r="W280" s="3">
        <f>'IECC Data-SI'!W280*Convert!$B$6/Convert!$B$5/$D280</f>
        <v>310.54469718125659</v>
      </c>
      <c r="X280" s="3">
        <f>'IECC Data-SI'!X280*Convert!$B$7/Convert!$B$5/$D280</f>
        <v>98.885405427998691</v>
      </c>
      <c r="Y280" s="3">
        <f t="shared" si="10"/>
        <v>409.4301026092553</v>
      </c>
      <c r="Z280" s="3">
        <f>'IECC Data-SI'!Z280*Convert!$B$6/Convert!$B$5/$D280</f>
        <v>449.24915718966218</v>
      </c>
      <c r="AA280" s="3">
        <f>'IECC Data-SI'!AA280*Convert!$B$7/Convert!$B$5/$D280</f>
        <v>438.04269265088806</v>
      </c>
      <c r="AB280" s="3">
        <f t="shared" si="11"/>
        <v>887.29184984055019</v>
      </c>
    </row>
    <row r="281" spans="1:28" x14ac:dyDescent="0.25">
      <c r="A281" s="93">
        <f>'IECC Data-SI'!A281</f>
        <v>2018</v>
      </c>
      <c r="B281" s="93" t="str">
        <f>'IECC Data-SI'!B281</f>
        <v>Hospital</v>
      </c>
      <c r="C281" s="50" t="str">
        <f>'IECC Data-SI'!C281</f>
        <v>5B</v>
      </c>
      <c r="D281" s="93">
        <f>'IECC Data-SI'!D281</f>
        <v>22436.18</v>
      </c>
      <c r="E281" s="3">
        <f>'IECC Data-SI'!E281*Convert!$B$6/Convert!$B$5/$D281</f>
        <v>37.448277860927206</v>
      </c>
      <c r="F281" s="3">
        <f>'IECC Data-SI'!F281*Convert!$B$7/Convert!$B$5/$D281</f>
        <v>73.731233807775368</v>
      </c>
      <c r="G281" s="3">
        <f>'IECC Data-SI'!G281*Convert!$B$6/Convert!$B$5/$D281</f>
        <v>54.654794423808141</v>
      </c>
      <c r="H281" s="3">
        <f>'IECC Data-SI'!H281*Convert!$B$6/Convert!$B$5/$D281</f>
        <v>128.0809758068342</v>
      </c>
      <c r="I281" s="3">
        <f>'IECC Data-SI'!I281*Convert!$B$6/Convert!$B$5/$D281</f>
        <v>5.6250640706216481</v>
      </c>
      <c r="J281" s="3">
        <f>'IECC Data-SI'!J281*Convert!$B$6/Convert!$B$5/$D281</f>
        <v>278.01641948654162</v>
      </c>
      <c r="K281" s="3">
        <f>'IECC Data-SI'!K281*Convert!$B$7/Convert!$B$5/$D281</f>
        <v>37.470424505815558</v>
      </c>
      <c r="L281" s="3">
        <f>'IECC Data-SI'!L281*Convert!$B$6/Convert!$B$5/$D281</f>
        <v>101.1743017057469</v>
      </c>
      <c r="M281" s="3">
        <f>'IECC Data-SI'!M281*Convert!$B$6/Convert!$B$5/$D281</f>
        <v>128.4593521366927</v>
      </c>
      <c r="N281" s="3">
        <f>'IECC Data-SI'!N281*Convert!$B$6/Convert!$B$5/$D281</f>
        <v>20.299007872304667</v>
      </c>
      <c r="O281" s="3">
        <f>'IECC Data-SI'!O281*Convert!$B$6/Convert!$B$5/$D281</f>
        <v>3.0907464652083275E-2</v>
      </c>
      <c r="P281" s="3">
        <f>'IECC Data-SI'!P281*Convert!$B$6/Convert!$B$5/$D281</f>
        <v>20.268100407652579</v>
      </c>
      <c r="Q281" s="3">
        <f>'IECC Data-SI'!Q281*Convert!$B$6/Convert!$B$5/$D281</f>
        <v>1.2692271292766117</v>
      </c>
      <c r="R281" s="3">
        <f>'IECC Data-SI'!R281*Convert!$B$6/Convert!$B$5/$D281</f>
        <v>105.78500353248884</v>
      </c>
      <c r="S281" s="3">
        <f>'IECC Data-SI'!S281*Convert!$B$6/Convert!$B$5/$D281</f>
        <v>6.7037306855861081</v>
      </c>
      <c r="T281" s="3">
        <f>'IECC Data-SI'!T281*Convert!$B$6/Convert!$B$5/$D281</f>
        <v>1.0351435345351421</v>
      </c>
      <c r="U281" s="3">
        <f>'IECC Data-SI'!U281*Convert!$B$7/Convert!$B$5/$D281</f>
        <v>17.12263802879496</v>
      </c>
      <c r="V281" s="3">
        <f>'IECC Data-SI'!V281*Convert!$B$6/Convert!$B$5/$D281</f>
        <v>5.9948142043590105</v>
      </c>
      <c r="W281" s="3">
        <f>'IECC Data-SI'!W281*Convert!$B$6/Convert!$B$5/$D281</f>
        <v>354.58848617643218</v>
      </c>
      <c r="X281" s="3">
        <f>'IECC Data-SI'!X281*Convert!$B$7/Convert!$B$5/$D281</f>
        <v>73.731233807775368</v>
      </c>
      <c r="Y281" s="3">
        <f t="shared" si="10"/>
        <v>428.31971998420755</v>
      </c>
      <c r="Z281" s="3">
        <f>'IECC Data-SI'!Z281*Convert!$B$6/Convert!$B$5/$D281</f>
        <v>374.91055951691516</v>
      </c>
      <c r="AA281" s="3">
        <f>'IECC Data-SI'!AA281*Convert!$B$7/Convert!$B$5/$D281</f>
        <v>427.66386405053504</v>
      </c>
      <c r="AB281" s="3">
        <f t="shared" si="11"/>
        <v>802.57442356745014</v>
      </c>
    </row>
    <row r="282" spans="1:28" x14ac:dyDescent="0.25">
      <c r="A282" s="93">
        <f>'IECC Data-SI'!A282</f>
        <v>2018</v>
      </c>
      <c r="B282" s="93" t="str">
        <f>'IECC Data-SI'!B282</f>
        <v>Hospital</v>
      </c>
      <c r="C282" s="50" t="str">
        <f>'IECC Data-SI'!C282</f>
        <v>5C</v>
      </c>
      <c r="D282" s="93">
        <f>'IECC Data-SI'!D282</f>
        <v>22436.18</v>
      </c>
      <c r="E282" s="3">
        <f>'IECC Data-SI'!E282*Convert!$B$6/Convert!$B$5/$D282</f>
        <v>27.610101184782792</v>
      </c>
      <c r="F282" s="3">
        <f>'IECC Data-SI'!F282*Convert!$B$7/Convert!$B$5/$D282</f>
        <v>88.898597909467867</v>
      </c>
      <c r="G282" s="3">
        <f>'IECC Data-SI'!G282*Convert!$B$6/Convert!$B$5/$D282</f>
        <v>38.48616609422816</v>
      </c>
      <c r="H282" s="3">
        <f>'IECC Data-SI'!H282*Convert!$B$6/Convert!$B$5/$D282</f>
        <v>128.13390928303204</v>
      </c>
      <c r="I282" s="3">
        <f>'IECC Data-SI'!I282*Convert!$B$6/Convert!$B$5/$D282</f>
        <v>5.6164378745005212</v>
      </c>
      <c r="J282" s="3">
        <f>'IECC Data-SI'!J282*Convert!$B$6/Convert!$B$5/$D282</f>
        <v>278.01641948654162</v>
      </c>
      <c r="K282" s="3">
        <f>'IECC Data-SI'!K282*Convert!$B$7/Convert!$B$5/$D282</f>
        <v>37.470424505815558</v>
      </c>
      <c r="L282" s="3">
        <f>'IECC Data-SI'!L282*Convert!$B$6/Convert!$B$5/$D282</f>
        <v>101.1743017057469</v>
      </c>
      <c r="M282" s="3">
        <f>'IECC Data-SI'!M282*Convert!$B$6/Convert!$B$5/$D282</f>
        <v>116.14741767290352</v>
      </c>
      <c r="N282" s="3">
        <f>'IECC Data-SI'!N282*Convert!$B$6/Convert!$B$5/$D282</f>
        <v>17.978169015898029</v>
      </c>
      <c r="O282" s="3">
        <f>'IECC Data-SI'!O282*Convert!$B$6/Convert!$B$5/$D282</f>
        <v>3.0907464652083275E-2</v>
      </c>
      <c r="P282" s="3">
        <f>'IECC Data-SI'!P282*Convert!$B$6/Convert!$B$5/$D282</f>
        <v>17.947261551245948</v>
      </c>
      <c r="Q282" s="3">
        <f>'IECC Data-SI'!Q282*Convert!$B$6/Convert!$B$5/$D282</f>
        <v>1.1923755638338513</v>
      </c>
      <c r="R282" s="3">
        <f>'IECC Data-SI'!R282*Convert!$B$6/Convert!$B$5/$D282</f>
        <v>29.907806151591856</v>
      </c>
      <c r="S282" s="3">
        <f>'IECC Data-SI'!S282*Convert!$B$6/Convert!$B$5/$D282</f>
        <v>7.1613111798294824</v>
      </c>
      <c r="T282" s="3">
        <f>'IECC Data-SI'!T282*Convert!$B$6/Convert!$B$5/$D282</f>
        <v>1.0351435345351421</v>
      </c>
      <c r="U282" s="3">
        <f>'IECC Data-SI'!U282*Convert!$B$7/Convert!$B$5/$D282</f>
        <v>17.320460375459042</v>
      </c>
      <c r="V282" s="3">
        <f>'IECC Data-SI'!V282*Convert!$B$6/Convert!$B$5/$D282</f>
        <v>5.9293335338031889</v>
      </c>
      <c r="W282" s="3">
        <f>'IECC Data-SI'!W282*Convert!$B$6/Convert!$B$5/$D282</f>
        <v>238.45243939841558</v>
      </c>
      <c r="X282" s="3">
        <f>'IECC Data-SI'!X282*Convert!$B$7/Convert!$B$5/$D282</f>
        <v>88.898597909467867</v>
      </c>
      <c r="Y282" s="3">
        <f t="shared" si="10"/>
        <v>327.35103730788342</v>
      </c>
      <c r="Z282" s="3">
        <f>'IECC Data-SI'!Z282*Convert!$B$6/Convert!$B$5/$D282</f>
        <v>419.8012841312559</v>
      </c>
      <c r="AA282" s="3">
        <f>'IECC Data-SI'!AA282*Convert!$B$7/Convert!$B$5/$D282</f>
        <v>403.27091926225114</v>
      </c>
      <c r="AB282" s="3">
        <f t="shared" si="11"/>
        <v>823.07220339350704</v>
      </c>
    </row>
    <row r="283" spans="1:28" x14ac:dyDescent="0.25">
      <c r="A283" s="93">
        <f>'IECC Data-SI'!A283</f>
        <v>2018</v>
      </c>
      <c r="B283" s="93" t="str">
        <f>'IECC Data-SI'!B283</f>
        <v>Hospital</v>
      </c>
      <c r="C283" s="50" t="str">
        <f>'IECC Data-SI'!C283</f>
        <v>6A</v>
      </c>
      <c r="D283" s="93">
        <f>'IECC Data-SI'!D283</f>
        <v>22436.18</v>
      </c>
      <c r="E283" s="3">
        <f>'IECC Data-SI'!E283*Convert!$B$6/Convert!$B$5/$D283</f>
        <v>30.743370875870042</v>
      </c>
      <c r="F283" s="3">
        <f>'IECC Data-SI'!F283*Convert!$B$7/Convert!$B$5/$D283</f>
        <v>128.77053738896532</v>
      </c>
      <c r="G283" s="3">
        <f>'IECC Data-SI'!G283*Convert!$B$6/Convert!$B$5/$D283</f>
        <v>69.403629291815477</v>
      </c>
      <c r="H283" s="3">
        <f>'IECC Data-SI'!H283*Convert!$B$6/Convert!$B$5/$D283</f>
        <v>128.08568100471845</v>
      </c>
      <c r="I283" s="3">
        <f>'IECC Data-SI'!I283*Convert!$B$6/Convert!$B$5/$D283</f>
        <v>5.6223193718558342</v>
      </c>
      <c r="J283" s="3">
        <f>'IECC Data-SI'!J283*Convert!$B$6/Convert!$B$5/$D283</f>
        <v>278.01641948654162</v>
      </c>
      <c r="K283" s="3">
        <f>'IECC Data-SI'!K283*Convert!$B$7/Convert!$B$5/$D283</f>
        <v>37.470424505815558</v>
      </c>
      <c r="L283" s="3">
        <f>'IECC Data-SI'!L283*Convert!$B$6/Convert!$B$5/$D283</f>
        <v>101.1743017057469</v>
      </c>
      <c r="M283" s="3">
        <f>'IECC Data-SI'!M283*Convert!$B$6/Convert!$B$5/$D283</f>
        <v>117.37312172175081</v>
      </c>
      <c r="N283" s="3">
        <f>'IECC Data-SI'!N283*Convert!$B$6/Convert!$B$5/$D283</f>
        <v>26.741992175138549</v>
      </c>
      <c r="O283" s="3">
        <f>'IECC Data-SI'!O283*Convert!$B$6/Convert!$B$5/$D283</f>
        <v>3.0907464652083275E-2</v>
      </c>
      <c r="P283" s="3">
        <f>'IECC Data-SI'!P283*Convert!$B$6/Convert!$B$5/$D283</f>
        <v>26.71108471048646</v>
      </c>
      <c r="Q283" s="3">
        <f>'IECC Data-SI'!Q283*Convert!$B$6/Convert!$B$5/$D283</f>
        <v>5.5470362057078244</v>
      </c>
      <c r="R283" s="3">
        <f>'IECC Data-SI'!R283*Convert!$B$6/Convert!$B$5/$D283</f>
        <v>67.63369068768985</v>
      </c>
      <c r="S283" s="3">
        <f>'IECC Data-SI'!S283*Convert!$B$6/Convert!$B$5/$D283</f>
        <v>7.3334430024283188</v>
      </c>
      <c r="T283" s="3">
        <f>'IECC Data-SI'!T283*Convert!$B$6/Convert!$B$5/$D283</f>
        <v>1.0351435345351421</v>
      </c>
      <c r="U283" s="3">
        <f>'IECC Data-SI'!U283*Convert!$B$7/Convert!$B$5/$D283</f>
        <v>18.194421787586936</v>
      </c>
      <c r="V283" s="3">
        <f>'IECC Data-SI'!V283*Convert!$B$6/Convert!$B$5/$D283</f>
        <v>5.9752092131746322</v>
      </c>
      <c r="W283" s="3">
        <f>'IECC Data-SI'!W283*Convert!$B$6/Convert!$B$5/$D283</f>
        <v>324.74537649574876</v>
      </c>
      <c r="X283" s="3">
        <f>'IECC Data-SI'!X283*Convert!$B$7/Convert!$B$5/$D283</f>
        <v>128.77053738896532</v>
      </c>
      <c r="Y283" s="3">
        <f t="shared" si="10"/>
        <v>453.51591388471411</v>
      </c>
      <c r="Z283" s="3">
        <f>'IECC Data-SI'!Z283*Convert!$B$6/Convert!$B$5/$D283</f>
        <v>538.84396690226822</v>
      </c>
      <c r="AA283" s="3">
        <f>'IECC Data-SI'!AA283*Convert!$B$7/Convert!$B$5/$D283</f>
        <v>473.55435382592867</v>
      </c>
      <c r="AB283" s="3">
        <f t="shared" si="11"/>
        <v>1012.3983207281969</v>
      </c>
    </row>
    <row r="284" spans="1:28" x14ac:dyDescent="0.25">
      <c r="A284" s="93">
        <f>'IECC Data-SI'!A284</f>
        <v>2018</v>
      </c>
      <c r="B284" s="93" t="str">
        <f>'IECC Data-SI'!B284</f>
        <v>Hospital</v>
      </c>
      <c r="C284" s="50" t="str">
        <f>'IECC Data-SI'!C284</f>
        <v>6B</v>
      </c>
      <c r="D284" s="93">
        <f>'IECC Data-SI'!D284</f>
        <v>22436.18</v>
      </c>
      <c r="E284" s="3">
        <f>'IECC Data-SI'!E284*Convert!$B$6/Convert!$B$5/$D284</f>
        <v>41.472790451256259</v>
      </c>
      <c r="F284" s="3">
        <f>'IECC Data-SI'!F284*Convert!$B$7/Convert!$B$5/$D284</f>
        <v>111.67661983655171</v>
      </c>
      <c r="G284" s="3">
        <f>'IECC Data-SI'!G284*Convert!$B$6/Convert!$B$5/$D284</f>
        <v>49.582199004762245</v>
      </c>
      <c r="H284" s="3">
        <f>'IECC Data-SI'!H284*Convert!$B$6/Convert!$B$5/$D284</f>
        <v>128.09783609925276</v>
      </c>
      <c r="I284" s="3">
        <f>'IECC Data-SI'!I284*Convert!$B$6/Convert!$B$5/$D284</f>
        <v>5.6183983736189589</v>
      </c>
      <c r="J284" s="3">
        <f>'IECC Data-SI'!J284*Convert!$B$6/Convert!$B$5/$D284</f>
        <v>278.01641948654162</v>
      </c>
      <c r="K284" s="3">
        <f>'IECC Data-SI'!K284*Convert!$B$7/Convert!$B$5/$D284</f>
        <v>37.470424505815558</v>
      </c>
      <c r="L284" s="3">
        <f>'IECC Data-SI'!L284*Convert!$B$6/Convert!$B$5/$D284</f>
        <v>101.1743017057469</v>
      </c>
      <c r="M284" s="3">
        <f>'IECC Data-SI'!M284*Convert!$B$6/Convert!$B$5/$D284</f>
        <v>123.87296049901938</v>
      </c>
      <c r="N284" s="3">
        <f>'IECC Data-SI'!N284*Convert!$B$6/Convert!$B$5/$D284</f>
        <v>19.588915091606502</v>
      </c>
      <c r="O284" s="3">
        <f>'IECC Data-SI'!O284*Convert!$B$6/Convert!$B$5/$D284</f>
        <v>3.0907464652083275E-2</v>
      </c>
      <c r="P284" s="3">
        <f>'IECC Data-SI'!P284*Convert!$B$6/Convert!$B$5/$D284</f>
        <v>19.558007626954417</v>
      </c>
      <c r="Q284" s="3">
        <f>'IECC Data-SI'!Q284*Convert!$B$6/Convert!$B$5/$D284</f>
        <v>1.0022071493453875</v>
      </c>
      <c r="R284" s="3">
        <f>'IECC Data-SI'!R284*Convert!$B$6/Convert!$B$5/$D284</f>
        <v>107.49769556235606</v>
      </c>
      <c r="S284" s="3">
        <f>'IECC Data-SI'!S284*Convert!$B$6/Convert!$B$5/$D284</f>
        <v>7.2393390447433061</v>
      </c>
      <c r="T284" s="3">
        <f>'IECC Data-SI'!T284*Convert!$B$6/Convert!$B$5/$D284</f>
        <v>1.0351435345351421</v>
      </c>
      <c r="U284" s="3">
        <f>'IECC Data-SI'!U284*Convert!$B$7/Convert!$B$5/$D284</f>
        <v>17.991499543247656</v>
      </c>
      <c r="V284" s="3">
        <f>'IECC Data-SI'!V284*Convert!$B$6/Convert!$B$5/$D284</f>
        <v>5.8967892484371216</v>
      </c>
      <c r="W284" s="3">
        <f>'IECC Data-SI'!W284*Convert!$B$6/Convert!$B$5/$D284</f>
        <v>350.22519933843705</v>
      </c>
      <c r="X284" s="3">
        <f>'IECC Data-SI'!X284*Convert!$B$7/Convert!$B$5/$D284</f>
        <v>111.67661983655171</v>
      </c>
      <c r="Y284" s="3">
        <f t="shared" si="10"/>
        <v>461.90181917498876</v>
      </c>
      <c r="Z284" s="3">
        <f>'IECC Data-SI'!Z284*Convert!$B$6/Convert!$B$5/$D284</f>
        <v>488.30974952559257</v>
      </c>
      <c r="AA284" s="3">
        <f>'IECC Data-SI'!AA284*Convert!$B$7/Convert!$B$5/$D284</f>
        <v>464.95458426721683</v>
      </c>
      <c r="AB284" s="3">
        <f t="shared" si="11"/>
        <v>953.26433379280934</v>
      </c>
    </row>
    <row r="285" spans="1:28" x14ac:dyDescent="0.25">
      <c r="A285" s="93">
        <f>'IECC Data-SI'!A285</f>
        <v>2018</v>
      </c>
      <c r="B285" s="93" t="str">
        <f>'IECC Data-SI'!B285</f>
        <v>Hospital</v>
      </c>
      <c r="C285" s="50" t="str">
        <f>'IECC Data-SI'!C285</f>
        <v>7</v>
      </c>
      <c r="D285" s="93">
        <f>'IECC Data-SI'!D285</f>
        <v>22436.18</v>
      </c>
      <c r="E285" s="3">
        <f>'IECC Data-SI'!E285*Convert!$B$6/Convert!$B$5/$D285</f>
        <v>35.001967060940551</v>
      </c>
      <c r="F285" s="3">
        <f>'IECC Data-SI'!F285*Convert!$B$7/Convert!$B$5/$D285</f>
        <v>144.13048973181316</v>
      </c>
      <c r="G285" s="3">
        <f>'IECC Data-SI'!G285*Convert!$B$6/Convert!$B$5/$D285</f>
        <v>58.725574793332314</v>
      </c>
      <c r="H285" s="3">
        <f>'IECC Data-SI'!H285*Convert!$B$6/Convert!$B$5/$D285</f>
        <v>128.07274171053677</v>
      </c>
      <c r="I285" s="3">
        <f>'IECC Data-SI'!I285*Convert!$B$6/Convert!$B$5/$D285</f>
        <v>5.6148694752057704</v>
      </c>
      <c r="J285" s="3">
        <f>'IECC Data-SI'!J285*Convert!$B$6/Convert!$B$5/$D285</f>
        <v>278.01641948654162</v>
      </c>
      <c r="K285" s="3">
        <f>'IECC Data-SI'!K285*Convert!$B$7/Convert!$B$5/$D285</f>
        <v>37.470424505815558</v>
      </c>
      <c r="L285" s="3">
        <f>'IECC Data-SI'!L285*Convert!$B$6/Convert!$B$5/$D285</f>
        <v>101.1743017057469</v>
      </c>
      <c r="M285" s="3">
        <f>'IECC Data-SI'!M285*Convert!$B$6/Convert!$B$5/$D285</f>
        <v>117.67974378387446</v>
      </c>
      <c r="N285" s="3">
        <f>'IECC Data-SI'!N285*Convert!$B$6/Convert!$B$5/$D285</f>
        <v>22.99430206033291</v>
      </c>
      <c r="O285" s="3">
        <f>'IECC Data-SI'!O285*Convert!$B$6/Convert!$B$5/$D285</f>
        <v>3.0907464652083275E-2</v>
      </c>
      <c r="P285" s="3">
        <f>'IECC Data-SI'!P285*Convert!$B$6/Convert!$B$5/$D285</f>
        <v>22.963394595680825</v>
      </c>
      <c r="Q285" s="3">
        <f>'IECC Data-SI'!Q285*Convert!$B$6/Convert!$B$5/$D285</f>
        <v>3.670054349715504</v>
      </c>
      <c r="R285" s="3">
        <f>'IECC Data-SI'!R285*Convert!$B$6/Convert!$B$5/$D285</f>
        <v>82.416638240357997</v>
      </c>
      <c r="S285" s="3">
        <f>'IECC Data-SI'!S285*Convert!$B$6/Convert!$B$5/$D285</f>
        <v>7.3091328133596916</v>
      </c>
      <c r="T285" s="3">
        <f>'IECC Data-SI'!T285*Convert!$B$6/Convert!$B$5/$D285</f>
        <v>1.0351435345351421</v>
      </c>
      <c r="U285" s="3">
        <f>'IECC Data-SI'!U285*Convert!$B$7/Convert!$B$5/$D285</f>
        <v>19.140050182834653</v>
      </c>
      <c r="V285" s="3">
        <f>'IECC Data-SI'!V285*Convert!$B$6/Convert!$B$5/$D285</f>
        <v>5.8885551521396833</v>
      </c>
      <c r="W285" s="3">
        <f>'IECC Data-SI'!W285*Convert!$B$6/Convert!$B$5/$D285</f>
        <v>327.76650563726133</v>
      </c>
      <c r="X285" s="3">
        <f>'IECC Data-SI'!X285*Convert!$B$7/Convert!$B$5/$D285</f>
        <v>144.13048973181316</v>
      </c>
      <c r="Y285" s="3">
        <f t="shared" si="10"/>
        <v>471.89699536907449</v>
      </c>
      <c r="Z285" s="3">
        <f>'IECC Data-SI'!Z285*Convert!$B$6/Convert!$B$5/$D285</f>
        <v>586.48252708101131</v>
      </c>
      <c r="AA285" s="3">
        <f>'IECC Data-SI'!AA285*Convert!$B$7/Convert!$B$5/$D285</f>
        <v>490.85750139085872</v>
      </c>
      <c r="AB285" s="3">
        <f t="shared" si="11"/>
        <v>1077.34002847187</v>
      </c>
    </row>
    <row r="286" spans="1:28" x14ac:dyDescent="0.25">
      <c r="A286" s="93">
        <f>'IECC Data-SI'!A286</f>
        <v>2018</v>
      </c>
      <c r="B286" s="93" t="str">
        <f>'IECC Data-SI'!B286</f>
        <v>Hospital</v>
      </c>
      <c r="C286" s="50" t="str">
        <f>'IECC Data-SI'!C286</f>
        <v>8</v>
      </c>
      <c r="D286" s="93">
        <f>'IECC Data-SI'!D286</f>
        <v>22436.18</v>
      </c>
      <c r="E286" s="3">
        <f>'IECC Data-SI'!E286*Convert!$B$6/Convert!$B$5/$D286</f>
        <v>43.005116562227215</v>
      </c>
      <c r="F286" s="3">
        <f>'IECC Data-SI'!F286*Convert!$B$7/Convert!$B$5/$D286</f>
        <v>181.19251980011254</v>
      </c>
      <c r="G286" s="3">
        <f>'IECC Data-SI'!G286*Convert!$B$6/Convert!$B$5/$D286</f>
        <v>38.862189825144526</v>
      </c>
      <c r="H286" s="3">
        <f>'IECC Data-SI'!H286*Convert!$B$6/Convert!$B$5/$D286</f>
        <v>128.21036874865112</v>
      </c>
      <c r="I286" s="3">
        <f>'IECC Data-SI'!I286*Convert!$B$6/Convert!$B$5/$D286</f>
        <v>5.5838935891344539</v>
      </c>
      <c r="J286" s="3">
        <f>'IECC Data-SI'!J286*Convert!$B$6/Convert!$B$5/$D286</f>
        <v>278.01641948654162</v>
      </c>
      <c r="K286" s="3">
        <f>'IECC Data-SI'!K286*Convert!$B$7/Convert!$B$5/$D286</f>
        <v>37.470424505815558</v>
      </c>
      <c r="L286" s="3">
        <f>'IECC Data-SI'!L286*Convert!$B$6/Convert!$B$5/$D286</f>
        <v>101.17469380557058</v>
      </c>
      <c r="M286" s="3">
        <f>'IECC Data-SI'!M286*Convert!$B$6/Convert!$B$5/$D286</f>
        <v>116.16388586549839</v>
      </c>
      <c r="N286" s="3">
        <f>'IECC Data-SI'!N286*Convert!$B$6/Convert!$B$5/$D286</f>
        <v>17.137899093735605</v>
      </c>
      <c r="O286" s="3">
        <f>'IECC Data-SI'!O286*Convert!$B$6/Convert!$B$5/$D286</f>
        <v>3.0907464652083275E-2</v>
      </c>
      <c r="P286" s="3">
        <f>'IECC Data-SI'!P286*Convert!$B$6/Convert!$B$5/$D286</f>
        <v>17.10699162908352</v>
      </c>
      <c r="Q286" s="3">
        <f>'IECC Data-SI'!Q286*Convert!$B$6/Convert!$B$5/$D286</f>
        <v>0.87712730558905794</v>
      </c>
      <c r="R286" s="3">
        <f>'IECC Data-SI'!R286*Convert!$B$6/Convert!$B$5/$D286</f>
        <v>101.17743850433641</v>
      </c>
      <c r="S286" s="3">
        <f>'IECC Data-SI'!S286*Convert!$B$6/Convert!$B$5/$D286</f>
        <v>7.3479506959047605</v>
      </c>
      <c r="T286" s="3">
        <f>'IECC Data-SI'!T286*Convert!$B$6/Convert!$B$5/$D286</f>
        <v>1.0351435345351421</v>
      </c>
      <c r="U286" s="3">
        <f>'IECC Data-SI'!U286*Convert!$B$7/Convert!$B$5/$D286</f>
        <v>20.410595743125615</v>
      </c>
      <c r="V286" s="3">
        <f>'IECC Data-SI'!V286*Convert!$B$6/Convert!$B$5/$D286</f>
        <v>5.7540649126148526</v>
      </c>
      <c r="W286" s="3">
        <f>'IECC Data-SI'!W286*Convert!$B$6/Convert!$B$5/$D286</f>
        <v>324.54070038778389</v>
      </c>
      <c r="X286" s="3">
        <f>'IECC Data-SI'!X286*Convert!$B$7/Convert!$B$5/$D286</f>
        <v>181.19251980011254</v>
      </c>
      <c r="Y286" s="3">
        <f t="shared" si="10"/>
        <v>505.73322018789645</v>
      </c>
      <c r="Z286" s="3">
        <f>'IECC Data-SI'!Z286*Convert!$B$6/Convert!$B$5/$D286</f>
        <v>698.47407872265046</v>
      </c>
      <c r="AA286" s="3">
        <f>'IECC Data-SI'!AA286*Convert!$B$7/Convert!$B$5/$D286</f>
        <v>528.07588358525277</v>
      </c>
      <c r="AB286" s="3">
        <f t="shared" si="11"/>
        <v>1226.5499623079031</v>
      </c>
    </row>
    <row r="287" spans="1:28" x14ac:dyDescent="0.25">
      <c r="A287" s="93">
        <f>'IECC Data-SI'!A287</f>
        <v>2006</v>
      </c>
      <c r="B287" s="93" t="str">
        <f>'IECC Data-SI'!B287</f>
        <v>Large Hotel</v>
      </c>
      <c r="C287" s="50" t="str">
        <f>'IECC Data-SI'!C287</f>
        <v>0A</v>
      </c>
      <c r="D287" s="93">
        <f>'IECC Data-SI'!D287</f>
        <v>11345.29</v>
      </c>
      <c r="E287" s="3">
        <f>'IECC Data-SI'!E287*Convert!$B$6/Convert!$B$5/$D287</f>
        <v>0</v>
      </c>
      <c r="F287" s="3">
        <f>'IECC Data-SI'!F287*Convert!$B$7/Convert!$B$5/$D287</f>
        <v>55.025355113100787</v>
      </c>
      <c r="G287" s="3">
        <f>'IECC Data-SI'!G287*Convert!$B$6/Convert!$B$5/$D287</f>
        <v>794.04823009763902</v>
      </c>
      <c r="H287" s="3">
        <f>'IECC Data-SI'!H287*Convert!$B$6/Convert!$B$5/$D287</f>
        <v>116.9725378451224</v>
      </c>
      <c r="I287" s="3">
        <f>'IECC Data-SI'!I287*Convert!$B$6/Convert!$B$5/$D287</f>
        <v>23.767788708402826</v>
      </c>
      <c r="J287" s="3">
        <f>'IECC Data-SI'!J287*Convert!$B$6/Convert!$B$5/$D287</f>
        <v>135.79787956059297</v>
      </c>
      <c r="K287" s="3">
        <f>'IECC Data-SI'!K287*Convert!$B$7/Convert!$B$5/$D287</f>
        <v>47.477200768875107</v>
      </c>
      <c r="L287" s="3">
        <f>'IECC Data-SI'!L287*Convert!$B$6/Convert!$B$5/$D287</f>
        <v>80.293439930677053</v>
      </c>
      <c r="M287" s="3">
        <f>'IECC Data-SI'!M287*Convert!$B$6/Convert!$B$5/$D287</f>
        <v>171.3130909145753</v>
      </c>
      <c r="N287" s="3">
        <f>'IECC Data-SI'!N287*Convert!$B$6/Convert!$B$5/$D287</f>
        <v>44.150923961495131</v>
      </c>
      <c r="O287" s="3">
        <f>'IECC Data-SI'!O287*Convert!$B$6/Convert!$B$5/$D287</f>
        <v>0.11714777992551191</v>
      </c>
      <c r="P287" s="3">
        <f>'IECC Data-SI'!P287*Convert!$B$6/Convert!$B$5/$D287</f>
        <v>44.033776181569607</v>
      </c>
      <c r="Q287" s="3">
        <f>'IECC Data-SI'!Q287*Convert!$B$6/Convert!$B$5/$D287</f>
        <v>0</v>
      </c>
      <c r="R287" s="3">
        <f>'IECC Data-SI'!R287*Convert!$B$6/Convert!$B$5/$D287</f>
        <v>0</v>
      </c>
      <c r="S287" s="3">
        <f>'IECC Data-SI'!S287*Convert!$B$6/Convert!$B$5/$D287</f>
        <v>47.755793128445568</v>
      </c>
      <c r="T287" s="3">
        <f>'IECC Data-SI'!T287*Convert!$B$6/Convert!$B$5/$D287</f>
        <v>7.0422503278648856</v>
      </c>
      <c r="U287" s="3">
        <f>'IECC Data-SI'!U287*Convert!$B$7/Convert!$B$5/$D287</f>
        <v>46.568980509875807</v>
      </c>
      <c r="V287" s="3">
        <f>'IECC Data-SI'!V287*Convert!$B$6/Convert!$B$5/$D287</f>
        <v>5.7132019836719312</v>
      </c>
      <c r="W287" s="3">
        <f>'IECC Data-SI'!W287*Convert!$B$6/Convert!$B$5/$D287</f>
        <v>1057.1508903222295</v>
      </c>
      <c r="X287" s="3">
        <f>'IECC Data-SI'!X287*Convert!$B$7/Convert!$B$5/$D287</f>
        <v>55.025355113100787</v>
      </c>
      <c r="Y287" s="3">
        <f t="shared" si="10"/>
        <v>1112.1762454353304</v>
      </c>
      <c r="Z287" s="3">
        <f>'IECC Data-SI'!Z287*Convert!$B$6/Convert!$B$5/$D287</f>
        <v>435.52542043634156</v>
      </c>
      <c r="AA287" s="3">
        <f>'IECC Data-SI'!AA287*Convert!$B$7/Convert!$B$5/$D287</f>
        <v>637.45517008967306</v>
      </c>
      <c r="AB287" s="3">
        <f t="shared" si="11"/>
        <v>1072.9805905260146</v>
      </c>
    </row>
    <row r="288" spans="1:28" x14ac:dyDescent="0.25">
      <c r="A288" s="93">
        <f>'IECC Data-SI'!A288</f>
        <v>2006</v>
      </c>
      <c r="B288" s="93" t="str">
        <f>'IECC Data-SI'!B288</f>
        <v>Large Hotel</v>
      </c>
      <c r="C288" s="50" t="str">
        <f>'IECC Data-SI'!C288</f>
        <v>0B</v>
      </c>
      <c r="D288" s="93">
        <f>'IECC Data-SI'!D288</f>
        <v>11345.29</v>
      </c>
      <c r="E288" s="3">
        <f>'IECC Data-SI'!E288*Convert!$B$6/Convert!$B$5/$D288</f>
        <v>0</v>
      </c>
      <c r="F288" s="3">
        <f>'IECC Data-SI'!F288*Convert!$B$7/Convert!$B$5/$D288</f>
        <v>87.973154988154164</v>
      </c>
      <c r="G288" s="3">
        <f>'IECC Data-SI'!G288*Convert!$B$6/Convert!$B$5/$D288</f>
        <v>749.4592009351702</v>
      </c>
      <c r="H288" s="3">
        <f>'IECC Data-SI'!H288*Convert!$B$6/Convert!$B$5/$D288</f>
        <v>116.9725378451224</v>
      </c>
      <c r="I288" s="3">
        <f>'IECC Data-SI'!I288*Convert!$B$6/Convert!$B$5/$D288</f>
        <v>23.772441153014938</v>
      </c>
      <c r="J288" s="3">
        <f>'IECC Data-SI'!J288*Convert!$B$6/Convert!$B$5/$D288</f>
        <v>135.79787956059297</v>
      </c>
      <c r="K288" s="3">
        <f>'IECC Data-SI'!K288*Convert!$B$7/Convert!$B$5/$D288</f>
        <v>47.477200768875107</v>
      </c>
      <c r="L288" s="3">
        <f>'IECC Data-SI'!L288*Convert!$B$6/Convert!$B$5/$D288</f>
        <v>80.293439930677053</v>
      </c>
      <c r="M288" s="3">
        <f>'IECC Data-SI'!M288*Convert!$B$6/Convert!$B$5/$D288</f>
        <v>188.85048087992655</v>
      </c>
      <c r="N288" s="3">
        <f>'IECC Data-SI'!N288*Convert!$B$6/Convert!$B$5/$D288</f>
        <v>42.277539597685227</v>
      </c>
      <c r="O288" s="3">
        <f>'IECC Data-SI'!O288*Convert!$B$6/Convert!$B$5/$D288</f>
        <v>0.11714777992551191</v>
      </c>
      <c r="P288" s="3">
        <f>'IECC Data-SI'!P288*Convert!$B$6/Convert!$B$5/$D288</f>
        <v>42.160391817759702</v>
      </c>
      <c r="Q288" s="3">
        <f>'IECC Data-SI'!Q288*Convert!$B$6/Convert!$B$5/$D288</f>
        <v>0</v>
      </c>
      <c r="R288" s="3">
        <f>'IECC Data-SI'!R288*Convert!$B$6/Convert!$B$5/$D288</f>
        <v>0</v>
      </c>
      <c r="S288" s="3">
        <f>'IECC Data-SI'!S288*Convert!$B$6/Convert!$B$5/$D288</f>
        <v>52.412890185168365</v>
      </c>
      <c r="T288" s="3">
        <f>'IECC Data-SI'!T288*Convert!$B$6/Convert!$B$5/$D288</f>
        <v>7.0430257353002368</v>
      </c>
      <c r="U288" s="3">
        <f>'IECC Data-SI'!U288*Convert!$B$7/Convert!$B$5/$D288</f>
        <v>46.948776883525142</v>
      </c>
      <c r="V288" s="3">
        <f>'IECC Data-SI'!V288*Convert!$B$6/Convert!$B$5/$D288</f>
        <v>5.665126722680121</v>
      </c>
      <c r="W288" s="3">
        <f>'IECC Data-SI'!W288*Convert!$B$6/Convert!$B$5/$D288</f>
        <v>1032.8829638180248</v>
      </c>
      <c r="X288" s="3">
        <f>'IECC Data-SI'!X288*Convert!$B$7/Convert!$B$5/$D288</f>
        <v>87.973154988154164</v>
      </c>
      <c r="Y288" s="3">
        <f t="shared" si="10"/>
        <v>1120.856118806179</v>
      </c>
      <c r="Z288" s="3">
        <f>'IECC Data-SI'!Z288*Convert!$B$6/Convert!$B$5/$D288</f>
        <v>532.8956583157709</v>
      </c>
      <c r="AA288" s="3">
        <f>'IECC Data-SI'!AA288*Convert!$B$7/Convert!$B$5/$D288</f>
        <v>662.46201433957765</v>
      </c>
      <c r="AB288" s="3">
        <f t="shared" si="11"/>
        <v>1195.3576726553486</v>
      </c>
    </row>
    <row r="289" spans="1:28" x14ac:dyDescent="0.25">
      <c r="A289" s="93">
        <f>'IECC Data-SI'!A289</f>
        <v>2006</v>
      </c>
      <c r="B289" s="93" t="str">
        <f>'IECC Data-SI'!B289</f>
        <v>Large Hotel</v>
      </c>
      <c r="C289" s="50" t="str">
        <f>'IECC Data-SI'!C289</f>
        <v>1A</v>
      </c>
      <c r="D289" s="93">
        <f>'IECC Data-SI'!D289</f>
        <v>11345.29</v>
      </c>
      <c r="E289" s="3">
        <f>'IECC Data-SI'!E289*Convert!$B$6/Convert!$B$5/$D289</f>
        <v>0</v>
      </c>
      <c r="F289" s="3">
        <f>'IECC Data-SI'!F289*Convert!$B$7/Convert!$B$5/$D289</f>
        <v>57.045627647145984</v>
      </c>
      <c r="G289" s="3">
        <f>'IECC Data-SI'!G289*Convert!$B$6/Convert!$B$5/$D289</f>
        <v>535.1544201749507</v>
      </c>
      <c r="H289" s="3">
        <f>'IECC Data-SI'!H289*Convert!$B$6/Convert!$B$5/$D289</f>
        <v>116.9725378451224</v>
      </c>
      <c r="I289" s="3">
        <f>'IECC Data-SI'!I289*Convert!$B$6/Convert!$B$5/$D289</f>
        <v>23.774767375320998</v>
      </c>
      <c r="J289" s="3">
        <f>'IECC Data-SI'!J289*Convert!$B$6/Convert!$B$5/$D289</f>
        <v>135.79787956059297</v>
      </c>
      <c r="K289" s="3">
        <f>'IECC Data-SI'!K289*Convert!$B$7/Convert!$B$5/$D289</f>
        <v>47.477200768875107</v>
      </c>
      <c r="L289" s="3">
        <f>'IECC Data-SI'!L289*Convert!$B$6/Convert!$B$5/$D289</f>
        <v>80.293439930677053</v>
      </c>
      <c r="M289" s="3">
        <f>'IECC Data-SI'!M289*Convert!$B$6/Convert!$B$5/$D289</f>
        <v>158.21878555378976</v>
      </c>
      <c r="N289" s="3">
        <f>'IECC Data-SI'!N289*Convert!$B$6/Convert!$B$5/$D289</f>
        <v>33.633297508383556</v>
      </c>
      <c r="O289" s="3">
        <f>'IECC Data-SI'!O289*Convert!$B$6/Convert!$B$5/$D289</f>
        <v>0.11714777992551191</v>
      </c>
      <c r="P289" s="3">
        <f>'IECC Data-SI'!P289*Convert!$B$6/Convert!$B$5/$D289</f>
        <v>33.516149728458039</v>
      </c>
      <c r="Q289" s="3">
        <f>'IECC Data-SI'!Q289*Convert!$B$6/Convert!$B$5/$D289</f>
        <v>0</v>
      </c>
      <c r="R289" s="3">
        <f>'IECC Data-SI'!R289*Convert!$B$6/Convert!$B$5/$D289</f>
        <v>0</v>
      </c>
      <c r="S289" s="3">
        <f>'IECC Data-SI'!S289*Convert!$B$6/Convert!$B$5/$D289</f>
        <v>44.637104423460691</v>
      </c>
      <c r="T289" s="3">
        <f>'IECC Data-SI'!T289*Convert!$B$6/Convert!$B$5/$D289</f>
        <v>7.0422503278648856</v>
      </c>
      <c r="U289" s="3">
        <f>'IECC Data-SI'!U289*Convert!$B$7/Convert!$B$5/$D289</f>
        <v>48.274481206640722</v>
      </c>
      <c r="V289" s="3">
        <f>'IECC Data-SI'!V289*Convert!$B$6/Convert!$B$5/$D289</f>
        <v>5.7163036134133387</v>
      </c>
      <c r="W289" s="3">
        <f>'IECC Data-SI'!W289*Convert!$B$6/Convert!$B$5/$D289</f>
        <v>771.5264598806591</v>
      </c>
      <c r="X289" s="3">
        <f>'IECC Data-SI'!X289*Convert!$B$7/Convert!$B$5/$D289</f>
        <v>57.045627647145984</v>
      </c>
      <c r="Y289" s="3">
        <f t="shared" si="10"/>
        <v>828.57208752780514</v>
      </c>
      <c r="Z289" s="3">
        <f>'IECC Data-SI'!Z289*Convert!$B$6/Convert!$B$5/$D289</f>
        <v>446.41059001380984</v>
      </c>
      <c r="AA289" s="3">
        <f>'IECC Data-SI'!AA289*Convert!$B$7/Convert!$B$5/$D289</f>
        <v>543.42093209311236</v>
      </c>
      <c r="AB289" s="3">
        <f t="shared" si="11"/>
        <v>989.83152210692219</v>
      </c>
    </row>
    <row r="290" spans="1:28" x14ac:dyDescent="0.25">
      <c r="A290" s="93">
        <f>'IECC Data-SI'!A290</f>
        <v>2006</v>
      </c>
      <c r="B290" s="93" t="str">
        <f>'IECC Data-SI'!B290</f>
        <v>Large Hotel</v>
      </c>
      <c r="C290" s="50" t="str">
        <f>'IECC Data-SI'!C290</f>
        <v>1B</v>
      </c>
      <c r="D290" s="93">
        <f>'IECC Data-SI'!D290</f>
        <v>11345.29</v>
      </c>
      <c r="E290" s="3">
        <f>'IECC Data-SI'!E290*Convert!$B$6/Convert!$B$5/$D290</f>
        <v>0</v>
      </c>
      <c r="F290" s="3">
        <f>'IECC Data-SI'!F290*Convert!$B$7/Convert!$B$5/$D290</f>
        <v>97.83671363965918</v>
      </c>
      <c r="G290" s="3">
        <f>'IECC Data-SI'!G290*Convert!$B$6/Convert!$B$5/$D290</f>
        <v>591.72349421360457</v>
      </c>
      <c r="H290" s="3">
        <f>'IECC Data-SI'!H290*Convert!$B$6/Convert!$B$5/$D290</f>
        <v>116.9725378451224</v>
      </c>
      <c r="I290" s="3">
        <f>'IECC Data-SI'!I290*Convert!$B$6/Convert!$B$5/$D290</f>
        <v>23.745301892777626</v>
      </c>
      <c r="J290" s="3">
        <f>'IECC Data-SI'!J290*Convert!$B$6/Convert!$B$5/$D290</f>
        <v>135.79787956059297</v>
      </c>
      <c r="K290" s="3">
        <f>'IECC Data-SI'!K290*Convert!$B$7/Convert!$B$5/$D290</f>
        <v>47.477200768875107</v>
      </c>
      <c r="L290" s="3">
        <f>'IECC Data-SI'!L290*Convert!$B$6/Convert!$B$5/$D290</f>
        <v>80.293439930677053</v>
      </c>
      <c r="M290" s="3">
        <f>'IECC Data-SI'!M290*Convert!$B$6/Convert!$B$5/$D290</f>
        <v>185.56507957634105</v>
      </c>
      <c r="N290" s="3">
        <f>'IECC Data-SI'!N290*Convert!$B$6/Convert!$B$5/$D290</f>
        <v>34.988709705378469</v>
      </c>
      <c r="O290" s="3">
        <f>'IECC Data-SI'!O290*Convert!$B$6/Convert!$B$5/$D290</f>
        <v>0.11714777992551191</v>
      </c>
      <c r="P290" s="3">
        <f>'IECC Data-SI'!P290*Convert!$B$6/Convert!$B$5/$D290</f>
        <v>34.871561925452966</v>
      </c>
      <c r="Q290" s="3">
        <f>'IECC Data-SI'!Q290*Convert!$B$6/Convert!$B$5/$D290</f>
        <v>0</v>
      </c>
      <c r="R290" s="3">
        <f>'IECC Data-SI'!R290*Convert!$B$6/Convert!$B$5/$D290</f>
        <v>0</v>
      </c>
      <c r="S290" s="3">
        <f>'IECC Data-SI'!S290*Convert!$B$6/Convert!$B$5/$D290</f>
        <v>52.223690770942532</v>
      </c>
      <c r="T290" s="3">
        <f>'IECC Data-SI'!T290*Convert!$B$6/Convert!$B$5/$D290</f>
        <v>7.0430257353002368</v>
      </c>
      <c r="U290" s="3">
        <f>'IECC Data-SI'!U290*Convert!$B$7/Convert!$B$5/$D290</f>
        <v>48.499280318087948</v>
      </c>
      <c r="V290" s="3">
        <f>'IECC Data-SI'!V290*Convert!$B$6/Convert!$B$5/$D290</f>
        <v>5.653495611149844</v>
      </c>
      <c r="W290" s="3">
        <f>'IECC Data-SI'!W290*Convert!$B$6/Convert!$B$5/$D290</f>
        <v>864.38382648634104</v>
      </c>
      <c r="X290" s="3">
        <f>'IECC Data-SI'!X290*Convert!$B$7/Convert!$B$5/$D290</f>
        <v>97.83671363965918</v>
      </c>
      <c r="Y290" s="3">
        <f t="shared" si="10"/>
        <v>962.22054012600017</v>
      </c>
      <c r="Z290" s="3">
        <f>'IECC Data-SI'!Z290*Convert!$B$6/Convert!$B$5/$D290</f>
        <v>566.24283048050972</v>
      </c>
      <c r="AA290" s="3">
        <f>'IECC Data-SI'!AA290*Convert!$B$7/Convert!$B$5/$D290</f>
        <v>616.18896182174865</v>
      </c>
      <c r="AB290" s="3">
        <f t="shared" si="11"/>
        <v>1182.4317923022584</v>
      </c>
    </row>
    <row r="291" spans="1:28" x14ac:dyDescent="0.25">
      <c r="A291" s="93">
        <f>'IECC Data-SI'!A291</f>
        <v>2006</v>
      </c>
      <c r="B291" s="93" t="str">
        <f>'IECC Data-SI'!B291</f>
        <v>Large Hotel</v>
      </c>
      <c r="C291" s="50" t="str">
        <f>'IECC Data-SI'!C291</f>
        <v>2A</v>
      </c>
      <c r="D291" s="93">
        <f>'IECC Data-SI'!D291</f>
        <v>11345.29</v>
      </c>
      <c r="E291" s="3">
        <f>'IECC Data-SI'!E291*Convert!$B$6/Convert!$B$5/$D291</f>
        <v>0</v>
      </c>
      <c r="F291" s="3">
        <f>'IECC Data-SI'!F291*Convert!$B$7/Convert!$B$5/$D291</f>
        <v>89.452794948388274</v>
      </c>
      <c r="G291" s="3">
        <f>'IECC Data-SI'!G291*Convert!$B$6/Convert!$B$5/$D291</f>
        <v>500.92095731160487</v>
      </c>
      <c r="H291" s="3">
        <f>'IECC Data-SI'!H291*Convert!$B$6/Convert!$B$5/$D291</f>
        <v>116.9725378451224</v>
      </c>
      <c r="I291" s="3">
        <f>'IECC Data-SI'!I291*Convert!$B$6/Convert!$B$5/$D291</f>
        <v>23.736772410988756</v>
      </c>
      <c r="J291" s="3">
        <f>'IECC Data-SI'!J291*Convert!$B$6/Convert!$B$5/$D291</f>
        <v>135.79787956059297</v>
      </c>
      <c r="K291" s="3">
        <f>'IECC Data-SI'!K291*Convert!$B$7/Convert!$B$5/$D291</f>
        <v>47.477200768875107</v>
      </c>
      <c r="L291" s="3">
        <f>'IECC Data-SI'!L291*Convert!$B$6/Convert!$B$5/$D291</f>
        <v>80.293439930677053</v>
      </c>
      <c r="M291" s="3">
        <f>'IECC Data-SI'!M291*Convert!$B$6/Convert!$B$5/$D291</f>
        <v>160.47211956092201</v>
      </c>
      <c r="N291" s="3">
        <f>'IECC Data-SI'!N291*Convert!$B$6/Convert!$B$5/$D291</f>
        <v>35.409755942774488</v>
      </c>
      <c r="O291" s="3">
        <f>'IECC Data-SI'!O291*Convert!$B$6/Convert!$B$5/$D291</f>
        <v>0.11714777992551191</v>
      </c>
      <c r="P291" s="3">
        <f>'IECC Data-SI'!P291*Convert!$B$6/Convert!$B$5/$D291</f>
        <v>35.292608162848978</v>
      </c>
      <c r="Q291" s="3">
        <f>'IECC Data-SI'!Q291*Convert!$B$6/Convert!$B$5/$D291</f>
        <v>0</v>
      </c>
      <c r="R291" s="3">
        <f>'IECC Data-SI'!R291*Convert!$B$6/Convert!$B$5/$D291</f>
        <v>0</v>
      </c>
      <c r="S291" s="3">
        <f>'IECC Data-SI'!S291*Convert!$B$6/Convert!$B$5/$D291</f>
        <v>46.41356285785163</v>
      </c>
      <c r="T291" s="3">
        <f>'IECC Data-SI'!T291*Convert!$B$6/Convert!$B$5/$D291</f>
        <v>7.0430257353002368</v>
      </c>
      <c r="U291" s="3">
        <f>'IECC Data-SI'!U291*Convert!$B$7/Convert!$B$5/$D291</f>
        <v>50.273255832743516</v>
      </c>
      <c r="V291" s="3">
        <f>'IECC Data-SI'!V291*Convert!$B$6/Convert!$B$5/$D291</f>
        <v>5.6620250929387135</v>
      </c>
      <c r="W291" s="3">
        <f>'IECC Data-SI'!W291*Convert!$B$6/Convert!$B$5/$D291</f>
        <v>743.09924789322758</v>
      </c>
      <c r="X291" s="3">
        <f>'IECC Data-SI'!X291*Convert!$B$7/Convert!$B$5/$D291</f>
        <v>89.452794948388274</v>
      </c>
      <c r="Y291" s="3">
        <f t="shared" si="10"/>
        <v>832.55204284161584</v>
      </c>
      <c r="Z291" s="3">
        <f>'IECC Data-SI'!Z291*Convert!$B$6/Convert!$B$5/$D291</f>
        <v>546.93053289563818</v>
      </c>
      <c r="AA291" s="3">
        <f>'IECC Data-SI'!AA291*Convert!$B$7/Convert!$B$5/$D291</f>
        <v>568.06523137697582</v>
      </c>
      <c r="AB291" s="3">
        <f t="shared" si="11"/>
        <v>1114.995764272614</v>
      </c>
    </row>
    <row r="292" spans="1:28" x14ac:dyDescent="0.25">
      <c r="A292" s="93">
        <f>'IECC Data-SI'!A292</f>
        <v>2006</v>
      </c>
      <c r="B292" s="93" t="str">
        <f>'IECC Data-SI'!B292</f>
        <v>Large Hotel</v>
      </c>
      <c r="C292" s="50" t="str">
        <f>'IECC Data-SI'!C292</f>
        <v>2B</v>
      </c>
      <c r="D292" s="93">
        <f>'IECC Data-SI'!D292</f>
        <v>11345.29</v>
      </c>
      <c r="E292" s="3">
        <f>'IECC Data-SI'!E292*Convert!$B$6/Convert!$B$5/$D292</f>
        <v>0</v>
      </c>
      <c r="F292" s="3">
        <f>'IECC Data-SI'!F292*Convert!$B$7/Convert!$B$5/$D292</f>
        <v>103.51401918035297</v>
      </c>
      <c r="G292" s="3">
        <f>'IECC Data-SI'!G292*Convert!$B$6/Convert!$B$5/$D292</f>
        <v>347.98812424460817</v>
      </c>
      <c r="H292" s="3">
        <f>'IECC Data-SI'!H292*Convert!$B$6/Convert!$B$5/$D292</f>
        <v>116.9725378451224</v>
      </c>
      <c r="I292" s="3">
        <f>'IECC Data-SI'!I292*Convert!$B$6/Convert!$B$5/$D292</f>
        <v>23.754606782001851</v>
      </c>
      <c r="J292" s="3">
        <f>'IECC Data-SI'!J292*Convert!$B$6/Convert!$B$5/$D292</f>
        <v>135.79787956059297</v>
      </c>
      <c r="K292" s="3">
        <f>'IECC Data-SI'!K292*Convert!$B$7/Convert!$B$5/$D292</f>
        <v>47.477200768875107</v>
      </c>
      <c r="L292" s="3">
        <f>'IECC Data-SI'!L292*Convert!$B$6/Convert!$B$5/$D292</f>
        <v>80.293439930677053</v>
      </c>
      <c r="M292" s="3">
        <f>'IECC Data-SI'!M292*Convert!$B$6/Convert!$B$5/$D292</f>
        <v>183.44666646296</v>
      </c>
      <c r="N292" s="3">
        <f>'IECC Data-SI'!N292*Convert!$B$6/Convert!$B$5/$D292</f>
        <v>26.542971919526856</v>
      </c>
      <c r="O292" s="3">
        <f>'IECC Data-SI'!O292*Convert!$B$6/Convert!$B$5/$D292</f>
        <v>0.11714777992551191</v>
      </c>
      <c r="P292" s="3">
        <f>'IECC Data-SI'!P292*Convert!$B$6/Convert!$B$5/$D292</f>
        <v>26.42582413960135</v>
      </c>
      <c r="Q292" s="3">
        <f>'IECC Data-SI'!Q292*Convert!$B$6/Convert!$B$5/$D292</f>
        <v>0</v>
      </c>
      <c r="R292" s="3">
        <f>'IECC Data-SI'!R292*Convert!$B$6/Convert!$B$5/$D292</f>
        <v>0</v>
      </c>
      <c r="S292" s="3">
        <f>'IECC Data-SI'!S292*Convert!$B$6/Convert!$B$5/$D292</f>
        <v>36.219281305281747</v>
      </c>
      <c r="T292" s="3">
        <f>'IECC Data-SI'!T292*Convert!$B$6/Convert!$B$5/$D292</f>
        <v>7.0430257353002368</v>
      </c>
      <c r="U292" s="3">
        <f>'IECC Data-SI'!U292*Convert!$B$7/Convert!$B$5/$D292</f>
        <v>50.412328718691981</v>
      </c>
      <c r="V292" s="3">
        <f>'IECC Data-SI'!V292*Convert!$B$6/Convert!$B$5/$D292</f>
        <v>5.5751794601793145</v>
      </c>
      <c r="W292" s="3">
        <f>'IECC Data-SI'!W292*Convert!$B$6/Convert!$B$5/$D292</f>
        <v>594.07989615245128</v>
      </c>
      <c r="X292" s="3">
        <f>'IECC Data-SI'!X292*Convert!$B$7/Convert!$B$5/$D292</f>
        <v>103.51401918035297</v>
      </c>
      <c r="Y292" s="3">
        <f t="shared" si="10"/>
        <v>697.59391533280427</v>
      </c>
      <c r="Z292" s="3">
        <f>'IECC Data-SI'!Z292*Convert!$B$6/Convert!$B$5/$D292</f>
        <v>588.41793231669988</v>
      </c>
      <c r="AA292" s="3">
        <f>'IECC Data-SI'!AA292*Convert!$B$7/Convert!$B$5/$D292</f>
        <v>531.23586479009748</v>
      </c>
      <c r="AB292" s="3">
        <f t="shared" si="11"/>
        <v>1119.6537971067974</v>
      </c>
    </row>
    <row r="293" spans="1:28" x14ac:dyDescent="0.25">
      <c r="A293" s="93">
        <f>'IECC Data-SI'!A293</f>
        <v>2006</v>
      </c>
      <c r="B293" s="93" t="str">
        <f>'IECC Data-SI'!B293</f>
        <v>Large Hotel</v>
      </c>
      <c r="C293" s="50" t="str">
        <f>'IECC Data-SI'!C293</f>
        <v>3A</v>
      </c>
      <c r="D293" s="93">
        <f>'IECC Data-SI'!D293</f>
        <v>11345.29</v>
      </c>
      <c r="E293" s="3">
        <f>'IECC Data-SI'!E293*Convert!$B$6/Convert!$B$5/$D293</f>
        <v>0</v>
      </c>
      <c r="F293" s="3">
        <f>'IECC Data-SI'!F293*Convert!$B$7/Convert!$B$5/$D293</f>
        <v>103.69343381947731</v>
      </c>
      <c r="G293" s="3">
        <f>'IECC Data-SI'!G293*Convert!$B$6/Convert!$B$5/$D293</f>
        <v>285.12816968294521</v>
      </c>
      <c r="H293" s="3">
        <f>'IECC Data-SI'!H293*Convert!$B$6/Convert!$B$5/$D293</f>
        <v>116.9725378451224</v>
      </c>
      <c r="I293" s="3">
        <f>'IECC Data-SI'!I293*Convert!$B$6/Convert!$B$5/$D293</f>
        <v>23.749954337389742</v>
      </c>
      <c r="J293" s="3">
        <f>'IECC Data-SI'!J293*Convert!$B$6/Convert!$B$5/$D293</f>
        <v>135.79787956059297</v>
      </c>
      <c r="K293" s="3">
        <f>'IECC Data-SI'!K293*Convert!$B$7/Convert!$B$5/$D293</f>
        <v>47.477200768875107</v>
      </c>
      <c r="L293" s="3">
        <f>'IECC Data-SI'!L293*Convert!$B$6/Convert!$B$5/$D293</f>
        <v>80.293439930677053</v>
      </c>
      <c r="M293" s="3">
        <f>'IECC Data-SI'!M293*Convert!$B$6/Convert!$B$5/$D293</f>
        <v>151.77514976601643</v>
      </c>
      <c r="N293" s="3">
        <f>'IECC Data-SI'!N293*Convert!$B$6/Convert!$B$5/$D293</f>
        <v>24.566458366815166</v>
      </c>
      <c r="O293" s="3">
        <f>'IECC Data-SI'!O293*Convert!$B$6/Convert!$B$5/$D293</f>
        <v>0.11714777992551191</v>
      </c>
      <c r="P293" s="3">
        <f>'IECC Data-SI'!P293*Convert!$B$6/Convert!$B$5/$D293</f>
        <v>24.449310586889652</v>
      </c>
      <c r="Q293" s="3">
        <f>'IECC Data-SI'!Q293*Convert!$B$6/Convert!$B$5/$D293</f>
        <v>0</v>
      </c>
      <c r="R293" s="3">
        <f>'IECC Data-SI'!R293*Convert!$B$6/Convert!$B$5/$D293</f>
        <v>0</v>
      </c>
      <c r="S293" s="3">
        <f>'IECC Data-SI'!S293*Convert!$B$6/Convert!$B$5/$D293</f>
        <v>45.315585929393499</v>
      </c>
      <c r="T293" s="3">
        <f>'IECC Data-SI'!T293*Convert!$B$6/Convert!$B$5/$D293</f>
        <v>7.0430257353002368</v>
      </c>
      <c r="U293" s="3">
        <f>'IECC Data-SI'!U293*Convert!$B$7/Convert!$B$5/$D293</f>
        <v>53.74238119959913</v>
      </c>
      <c r="V293" s="3">
        <f>'IECC Data-SI'!V293*Convert!$B$6/Convert!$B$5/$D293</f>
        <v>5.6209284988650685</v>
      </c>
      <c r="W293" s="3">
        <f>'IECC Data-SI'!W293*Convert!$B$6/Convert!$B$5/$D293</f>
        <v>506.66821596524483</v>
      </c>
      <c r="X293" s="3">
        <f>'IECC Data-SI'!X293*Convert!$B$7/Convert!$B$5/$D293</f>
        <v>103.69343381947731</v>
      </c>
      <c r="Y293" s="3">
        <f t="shared" si="10"/>
        <v>610.36164978472209</v>
      </c>
      <c r="Z293" s="3">
        <f>'IECC Data-SI'!Z293*Convert!$B$6/Convert!$B$5/$D293</f>
        <v>598.6711448343566</v>
      </c>
      <c r="AA293" s="3">
        <f>'IECC Data-SI'!AA293*Convert!$B$7/Convert!$B$5/$D293</f>
        <v>504.8401495246045</v>
      </c>
      <c r="AB293" s="3">
        <f t="shared" si="11"/>
        <v>1103.5112943589611</v>
      </c>
    </row>
    <row r="294" spans="1:28" x14ac:dyDescent="0.25">
      <c r="A294" s="93">
        <f>'IECC Data-SI'!A294</f>
        <v>2006</v>
      </c>
      <c r="B294" s="93" t="str">
        <f>'IECC Data-SI'!B294</f>
        <v>Large Hotel</v>
      </c>
      <c r="C294" s="50" t="str">
        <f>'IECC Data-SI'!C294</f>
        <v>3B</v>
      </c>
      <c r="D294" s="93">
        <f>'IECC Data-SI'!D294</f>
        <v>11345.29</v>
      </c>
      <c r="E294" s="3">
        <f>'IECC Data-SI'!E294*Convert!$B$6/Convert!$B$5/$D294</f>
        <v>0</v>
      </c>
      <c r="F294" s="3">
        <f>'IECC Data-SI'!F294*Convert!$B$7/Convert!$B$5/$D294</f>
        <v>117.0290373068178</v>
      </c>
      <c r="G294" s="3">
        <f>'IECC Data-SI'!G294*Convert!$B$6/Convert!$B$5/$D294</f>
        <v>257.94626203668855</v>
      </c>
      <c r="H294" s="3">
        <f>'IECC Data-SI'!H294*Convert!$B$6/Convert!$B$5/$D294</f>
        <v>116.9725378451224</v>
      </c>
      <c r="I294" s="3">
        <f>'IECC Data-SI'!I294*Convert!$B$6/Convert!$B$5/$D294</f>
        <v>23.749178929954383</v>
      </c>
      <c r="J294" s="3">
        <f>'IECC Data-SI'!J294*Convert!$B$6/Convert!$B$5/$D294</f>
        <v>135.79787956059297</v>
      </c>
      <c r="K294" s="3">
        <f>'IECC Data-SI'!K294*Convert!$B$7/Convert!$B$5/$D294</f>
        <v>47.477200768875107</v>
      </c>
      <c r="L294" s="3">
        <f>'IECC Data-SI'!L294*Convert!$B$6/Convert!$B$5/$D294</f>
        <v>80.293439930677053</v>
      </c>
      <c r="M294" s="3">
        <f>'IECC Data-SI'!M294*Convert!$B$6/Convert!$B$5/$D294</f>
        <v>180.69552088233186</v>
      </c>
      <c r="N294" s="3">
        <f>'IECC Data-SI'!N294*Convert!$B$6/Convert!$B$5/$D294</f>
        <v>21.839350416682944</v>
      </c>
      <c r="O294" s="3">
        <f>'IECC Data-SI'!O294*Convert!$B$6/Convert!$B$5/$D294</f>
        <v>0.11714777992551191</v>
      </c>
      <c r="P294" s="3">
        <f>'IECC Data-SI'!P294*Convert!$B$6/Convert!$B$5/$D294</f>
        <v>21.722202636757434</v>
      </c>
      <c r="Q294" s="3">
        <f>'IECC Data-SI'!Q294*Convert!$B$6/Convert!$B$5/$D294</f>
        <v>0</v>
      </c>
      <c r="R294" s="3">
        <f>'IECC Data-SI'!R294*Convert!$B$6/Convert!$B$5/$D294</f>
        <v>0</v>
      </c>
      <c r="S294" s="3">
        <f>'IECC Data-SI'!S294*Convert!$B$6/Convert!$B$5/$D294</f>
        <v>36.70391095237661</v>
      </c>
      <c r="T294" s="3">
        <f>'IECC Data-SI'!T294*Convert!$B$6/Convert!$B$5/$D294</f>
        <v>7.0430257353002368</v>
      </c>
      <c r="U294" s="3">
        <f>'IECC Data-SI'!U294*Convert!$B$7/Convert!$B$5/$D294</f>
        <v>52.850881535666147</v>
      </c>
      <c r="V294" s="3">
        <f>'IECC Data-SI'!V294*Convert!$B$6/Convert!$B$5/$D294</f>
        <v>5.5705270155672038</v>
      </c>
      <c r="W294" s="3">
        <f>'IECC Data-SI'!W294*Convert!$B$6/Convert!$B$5/$D294</f>
        <v>497.06789650815443</v>
      </c>
      <c r="X294" s="3">
        <f>'IECC Data-SI'!X294*Convert!$B$7/Convert!$B$5/$D294</f>
        <v>117.0290373068178</v>
      </c>
      <c r="Y294" s="3">
        <f t="shared" si="10"/>
        <v>614.0969338149722</v>
      </c>
      <c r="Z294" s="3">
        <f>'IECC Data-SI'!Z294*Convert!$B$6/Convert!$B$5/$D294</f>
        <v>635.02767325569562</v>
      </c>
      <c r="AA294" s="3">
        <f>'IECC Data-SI'!AA294*Convert!$B$7/Convert!$B$5/$D294</f>
        <v>513.98047608792342</v>
      </c>
      <c r="AB294" s="3">
        <f t="shared" si="11"/>
        <v>1149.0081493436192</v>
      </c>
    </row>
    <row r="295" spans="1:28" x14ac:dyDescent="0.25">
      <c r="A295" s="93">
        <f>'IECC Data-SI'!A295</f>
        <v>2006</v>
      </c>
      <c r="B295" s="93" t="str">
        <f>'IECC Data-SI'!B295</f>
        <v>Large Hotel</v>
      </c>
      <c r="C295" s="50" t="str">
        <f>'IECC Data-SI'!C295</f>
        <v>3C</v>
      </c>
      <c r="D295" s="93">
        <f>'IECC Data-SI'!D295</f>
        <v>11345.29</v>
      </c>
      <c r="E295" s="3">
        <f>'IECC Data-SI'!E295*Convert!$B$6/Convert!$B$5/$D295</f>
        <v>0</v>
      </c>
      <c r="F295" s="3">
        <f>'IECC Data-SI'!F295*Convert!$B$7/Convert!$B$5/$D295</f>
        <v>101.10996917859502</v>
      </c>
      <c r="G295" s="3">
        <f>'IECC Data-SI'!G295*Convert!$B$6/Convert!$B$5/$D295</f>
        <v>192.74380161282787</v>
      </c>
      <c r="H295" s="3">
        <f>'IECC Data-SI'!H295*Convert!$B$6/Convert!$B$5/$D295</f>
        <v>116.9725378451224</v>
      </c>
      <c r="I295" s="3">
        <f>'IECC Data-SI'!I295*Convert!$B$6/Convert!$B$5/$D295</f>
        <v>23.745301892777626</v>
      </c>
      <c r="J295" s="3">
        <f>'IECC Data-SI'!J295*Convert!$B$6/Convert!$B$5/$D295</f>
        <v>135.79787956059297</v>
      </c>
      <c r="K295" s="3">
        <f>'IECC Data-SI'!K295*Convert!$B$7/Convert!$B$5/$D295</f>
        <v>47.477200768875107</v>
      </c>
      <c r="L295" s="3">
        <f>'IECC Data-SI'!L295*Convert!$B$6/Convert!$B$5/$D295</f>
        <v>80.293439930677053</v>
      </c>
      <c r="M295" s="3">
        <f>'IECC Data-SI'!M295*Convert!$B$6/Convert!$B$5/$D295</f>
        <v>142.65170588166737</v>
      </c>
      <c r="N295" s="3">
        <f>'IECC Data-SI'!N295*Convert!$B$6/Convert!$B$5/$D295</f>
        <v>17.883221681518155</v>
      </c>
      <c r="O295" s="3">
        <f>'IECC Data-SI'!O295*Convert!$B$6/Convert!$B$5/$D295</f>
        <v>0.11714777992551191</v>
      </c>
      <c r="P295" s="3">
        <f>'IECC Data-SI'!P295*Convert!$B$6/Convert!$B$5/$D295</f>
        <v>17.766073901592641</v>
      </c>
      <c r="Q295" s="3">
        <f>'IECC Data-SI'!Q295*Convert!$B$6/Convert!$B$5/$D295</f>
        <v>0</v>
      </c>
      <c r="R295" s="3">
        <f>'IECC Data-SI'!R295*Convert!$B$6/Convert!$B$5/$D295</f>
        <v>0</v>
      </c>
      <c r="S295" s="3">
        <f>'IECC Data-SI'!S295*Convert!$B$6/Convert!$B$5/$D295</f>
        <v>0</v>
      </c>
      <c r="T295" s="3">
        <f>'IECC Data-SI'!T295*Convert!$B$6/Convert!$B$5/$D295</f>
        <v>7.0430257353002368</v>
      </c>
      <c r="U295" s="3">
        <f>'IECC Data-SI'!U295*Convert!$B$7/Convert!$B$5/$D295</f>
        <v>54.117400260372357</v>
      </c>
      <c r="V295" s="3">
        <f>'IECC Data-SI'!V295*Convert!$B$6/Convert!$B$5/$D295</f>
        <v>5.6457415367963266</v>
      </c>
      <c r="W295" s="3">
        <f>'IECC Data-SI'!W295*Convert!$B$6/Convert!$B$5/$D295</f>
        <v>353.16158139608785</v>
      </c>
      <c r="X295" s="3">
        <f>'IECC Data-SI'!X295*Convert!$B$7/Convert!$B$5/$D295</f>
        <v>101.10996917859502</v>
      </c>
      <c r="Y295" s="3">
        <f t="shared" si="10"/>
        <v>454.27155057468286</v>
      </c>
      <c r="Z295" s="3">
        <f>'IECC Data-SI'!Z295*Convert!$B$6/Convert!$B$5/$D295</f>
        <v>592.21820415735897</v>
      </c>
      <c r="AA295" s="3">
        <f>'IECC Data-SI'!AA295*Convert!$B$7/Convert!$B$5/$D295</f>
        <v>450.09612505865141</v>
      </c>
      <c r="AB295" s="3">
        <f t="shared" si="11"/>
        <v>1042.3143292160103</v>
      </c>
    </row>
    <row r="296" spans="1:28" x14ac:dyDescent="0.25">
      <c r="A296" s="93">
        <f>'IECC Data-SI'!A296</f>
        <v>2006</v>
      </c>
      <c r="B296" s="93" t="str">
        <f>'IECC Data-SI'!B296</f>
        <v>Large Hotel</v>
      </c>
      <c r="C296" s="50" t="str">
        <f>'IECC Data-SI'!C296</f>
        <v>4A</v>
      </c>
      <c r="D296" s="93">
        <f>'IECC Data-SI'!D296</f>
        <v>11345.29</v>
      </c>
      <c r="E296" s="3">
        <f>'IECC Data-SI'!E296*Convert!$B$6/Convert!$B$5/$D296</f>
        <v>0</v>
      </c>
      <c r="F296" s="3">
        <f>'IECC Data-SI'!F296*Convert!$B$7/Convert!$B$5/$D296</f>
        <v>117.92451806481418</v>
      </c>
      <c r="G296" s="3">
        <f>'IECC Data-SI'!G296*Convert!$B$6/Convert!$B$5/$D296</f>
        <v>194.75753472243645</v>
      </c>
      <c r="H296" s="3">
        <f>'IECC Data-SI'!H296*Convert!$B$6/Convert!$B$5/$D296</f>
        <v>116.9725378451224</v>
      </c>
      <c r="I296" s="3">
        <f>'IECC Data-SI'!I296*Convert!$B$6/Convert!$B$5/$D296</f>
        <v>23.713510187928208</v>
      </c>
      <c r="J296" s="3">
        <f>'IECC Data-SI'!J296*Convert!$B$6/Convert!$B$5/$D296</f>
        <v>135.79787956059297</v>
      </c>
      <c r="K296" s="3">
        <f>'IECC Data-SI'!K296*Convert!$B$7/Convert!$B$5/$D296</f>
        <v>47.477200768875107</v>
      </c>
      <c r="L296" s="3">
        <f>'IECC Data-SI'!L296*Convert!$B$6/Convert!$B$5/$D296</f>
        <v>80.293439930677053</v>
      </c>
      <c r="M296" s="3">
        <f>'IECC Data-SI'!M296*Convert!$B$6/Convert!$B$5/$D296</f>
        <v>145.68665058363425</v>
      </c>
      <c r="N296" s="3">
        <f>'IECC Data-SI'!N296*Convert!$B$6/Convert!$B$5/$D296</f>
        <v>19.094408095537638</v>
      </c>
      <c r="O296" s="3">
        <f>'IECC Data-SI'!O296*Convert!$B$6/Convert!$B$5/$D296</f>
        <v>0.11714777992551191</v>
      </c>
      <c r="P296" s="3">
        <f>'IECC Data-SI'!P296*Convert!$B$6/Convert!$B$5/$D296</f>
        <v>18.977260315612124</v>
      </c>
      <c r="Q296" s="3">
        <f>'IECC Data-SI'!Q296*Convert!$B$6/Convert!$B$5/$D296</f>
        <v>0</v>
      </c>
      <c r="R296" s="3">
        <f>'IECC Data-SI'!R296*Convert!$B$6/Convert!$B$5/$D296</f>
        <v>0</v>
      </c>
      <c r="S296" s="3">
        <f>'IECC Data-SI'!S296*Convert!$B$6/Convert!$B$5/$D296</f>
        <v>43.639155054162948</v>
      </c>
      <c r="T296" s="3">
        <f>'IECC Data-SI'!T296*Convert!$B$6/Convert!$B$5/$D296</f>
        <v>7.0430257353002368</v>
      </c>
      <c r="U296" s="3">
        <f>'IECC Data-SI'!U296*Convert!$B$7/Convert!$B$5/$D296</f>
        <v>56.497032885208064</v>
      </c>
      <c r="V296" s="3">
        <f>'IECC Data-SI'!V296*Convert!$B$6/Convert!$B$5/$D296</f>
        <v>5.5953400534984601</v>
      </c>
      <c r="W296" s="3">
        <f>'IECC Data-SI'!W296*Convert!$B$6/Convert!$B$5/$D296</f>
        <v>403.06060067584571</v>
      </c>
      <c r="X296" s="3">
        <f>'IECC Data-SI'!X296*Convert!$B$7/Convert!$B$5/$D296</f>
        <v>117.92451806481418</v>
      </c>
      <c r="Y296" s="3">
        <f t="shared" si="10"/>
        <v>520.98511874065991</v>
      </c>
      <c r="Z296" s="3">
        <f>'IECC Data-SI'!Z296*Convert!$B$6/Convert!$B$5/$D296</f>
        <v>648.29644528943516</v>
      </c>
      <c r="AA296" s="3">
        <f>'IECC Data-SI'!AA296*Convert!$B$7/Convert!$B$5/$D296</f>
        <v>486.34212866210464</v>
      </c>
      <c r="AB296" s="3">
        <f t="shared" si="11"/>
        <v>1134.6385739515399</v>
      </c>
    </row>
    <row r="297" spans="1:28" x14ac:dyDescent="0.25">
      <c r="A297" s="93">
        <f>'IECC Data-SI'!A297</f>
        <v>2006</v>
      </c>
      <c r="B297" s="93" t="str">
        <f>'IECC Data-SI'!B297</f>
        <v>Large Hotel</v>
      </c>
      <c r="C297" s="50" t="str">
        <f>'IECC Data-SI'!C297</f>
        <v>4B</v>
      </c>
      <c r="D297" s="93">
        <f>'IECC Data-SI'!D297</f>
        <v>11345.29</v>
      </c>
      <c r="E297" s="3">
        <f>'IECC Data-SI'!E297*Convert!$B$6/Convert!$B$5/$D297</f>
        <v>0</v>
      </c>
      <c r="F297" s="3">
        <f>'IECC Data-SI'!F297*Convert!$B$7/Convert!$B$5/$D297</f>
        <v>102.16044719879351</v>
      </c>
      <c r="G297" s="3">
        <f>'IECC Data-SI'!G297*Convert!$B$6/Convert!$B$5/$D297</f>
        <v>165.81700301280188</v>
      </c>
      <c r="H297" s="3">
        <f>'IECC Data-SI'!H297*Convert!$B$6/Convert!$B$5/$D297</f>
        <v>116.9725378451224</v>
      </c>
      <c r="I297" s="3">
        <f>'IECC Data-SI'!I297*Convert!$B$6/Convert!$B$5/$D297</f>
        <v>23.731344558941295</v>
      </c>
      <c r="J297" s="3">
        <f>'IECC Data-SI'!J297*Convert!$B$6/Convert!$B$5/$D297</f>
        <v>135.79787956059297</v>
      </c>
      <c r="K297" s="3">
        <f>'IECC Data-SI'!K297*Convert!$B$7/Convert!$B$5/$D297</f>
        <v>47.477200768875107</v>
      </c>
      <c r="L297" s="3">
        <f>'IECC Data-SI'!L297*Convert!$B$6/Convert!$B$5/$D297</f>
        <v>80.293439930677053</v>
      </c>
      <c r="M297" s="3">
        <f>'IECC Data-SI'!M297*Convert!$B$6/Convert!$B$5/$D297</f>
        <v>175.08622349499706</v>
      </c>
      <c r="N297" s="3">
        <f>'IECC Data-SI'!N297*Convert!$B$6/Convert!$B$5/$D297</f>
        <v>16.927144313729404</v>
      </c>
      <c r="O297" s="3">
        <f>'IECC Data-SI'!O297*Convert!$B$6/Convert!$B$5/$D297</f>
        <v>0.11714777992551191</v>
      </c>
      <c r="P297" s="3">
        <f>'IECC Data-SI'!P297*Convert!$B$6/Convert!$B$5/$D297</f>
        <v>16.809996533803897</v>
      </c>
      <c r="Q297" s="3">
        <f>'IECC Data-SI'!Q297*Convert!$B$6/Convert!$B$5/$D297</f>
        <v>0</v>
      </c>
      <c r="R297" s="3">
        <f>'IECC Data-SI'!R297*Convert!$B$6/Convert!$B$5/$D297</f>
        <v>0</v>
      </c>
      <c r="S297" s="3">
        <f>'IECC Data-SI'!S297*Convert!$B$6/Convert!$B$5/$D297</f>
        <v>52.501286632798475</v>
      </c>
      <c r="T297" s="3">
        <f>'IECC Data-SI'!T297*Convert!$B$6/Convert!$B$5/$D297</f>
        <v>7.0430257353002368</v>
      </c>
      <c r="U297" s="3">
        <f>'IECC Data-SI'!U297*Convert!$B$7/Convert!$B$5/$D297</f>
        <v>55.718065480134143</v>
      </c>
      <c r="V297" s="3">
        <f>'IECC Data-SI'!V297*Convert!$B$6/Convert!$B$5/$D297</f>
        <v>5.5495910148127043</v>
      </c>
      <c r="W297" s="3">
        <f>'IECC Data-SI'!W297*Convert!$B$6/Convert!$B$5/$D297</f>
        <v>410.21450967440126</v>
      </c>
      <c r="X297" s="3">
        <f>'IECC Data-SI'!X297*Convert!$B$7/Convert!$B$5/$D297</f>
        <v>102.16044719879351</v>
      </c>
      <c r="Y297" s="3">
        <f t="shared" si="10"/>
        <v>512.37495687319472</v>
      </c>
      <c r="Z297" s="3">
        <f>'IECC Data-SI'!Z297*Convert!$B$6/Convert!$B$5/$D297</f>
        <v>599.96529984395863</v>
      </c>
      <c r="AA297" s="3">
        <f>'IECC Data-SI'!AA297*Convert!$B$7/Convert!$B$5/$D297</f>
        <v>472.23843942679684</v>
      </c>
      <c r="AB297" s="3">
        <f t="shared" si="11"/>
        <v>1072.2037392707555</v>
      </c>
    </row>
    <row r="298" spans="1:28" x14ac:dyDescent="0.25">
      <c r="A298" s="93">
        <f>'IECC Data-SI'!A298</f>
        <v>2006</v>
      </c>
      <c r="B298" s="93" t="str">
        <f>'IECC Data-SI'!B298</f>
        <v>Large Hotel</v>
      </c>
      <c r="C298" s="50" t="str">
        <f>'IECC Data-SI'!C298</f>
        <v>4C</v>
      </c>
      <c r="D298" s="93">
        <f>'IECC Data-SI'!D298</f>
        <v>11345.29</v>
      </c>
      <c r="E298" s="3">
        <f>'IECC Data-SI'!E298*Convert!$B$6/Convert!$B$5/$D298</f>
        <v>0</v>
      </c>
      <c r="F298" s="3">
        <f>'IECC Data-SI'!F298*Convert!$B$7/Convert!$B$5/$D298</f>
        <v>116.26625968426838</v>
      </c>
      <c r="G298" s="3">
        <f>'IECC Data-SI'!G298*Convert!$B$6/Convert!$B$5/$D298</f>
        <v>81.923346359786493</v>
      </c>
      <c r="H298" s="3">
        <f>'IECC Data-SI'!H298*Convert!$B$6/Convert!$B$5/$D298</f>
        <v>116.9725378451224</v>
      </c>
      <c r="I298" s="3">
        <f>'IECC Data-SI'!I298*Convert!$B$6/Convert!$B$5/$D298</f>
        <v>23.686370927690891</v>
      </c>
      <c r="J298" s="3">
        <f>'IECC Data-SI'!J298*Convert!$B$6/Convert!$B$5/$D298</f>
        <v>135.79787956059297</v>
      </c>
      <c r="K298" s="3">
        <f>'IECC Data-SI'!K298*Convert!$B$7/Convert!$B$5/$D298</f>
        <v>47.477200768875107</v>
      </c>
      <c r="L298" s="3">
        <f>'IECC Data-SI'!L298*Convert!$B$6/Convert!$B$5/$D298</f>
        <v>80.293439930677053</v>
      </c>
      <c r="M298" s="3">
        <f>'IECC Data-SI'!M298*Convert!$B$6/Convert!$B$5/$D298</f>
        <v>147.16225093310868</v>
      </c>
      <c r="N298" s="3">
        <f>'IECC Data-SI'!N298*Convert!$B$6/Convert!$B$5/$D298</f>
        <v>12.883394538369862</v>
      </c>
      <c r="O298" s="3">
        <f>'IECC Data-SI'!O298*Convert!$B$6/Convert!$B$5/$D298</f>
        <v>0.11714777992551191</v>
      </c>
      <c r="P298" s="3">
        <f>'IECC Data-SI'!P298*Convert!$B$6/Convert!$B$5/$D298</f>
        <v>12.766246758444348</v>
      </c>
      <c r="Q298" s="3">
        <f>'IECC Data-SI'!Q298*Convert!$B$6/Convert!$B$5/$D298</f>
        <v>0</v>
      </c>
      <c r="R298" s="3">
        <f>'IECC Data-SI'!R298*Convert!$B$6/Convert!$B$5/$D298</f>
        <v>0</v>
      </c>
      <c r="S298" s="3">
        <f>'IECC Data-SI'!S298*Convert!$B$6/Convert!$B$5/$D298</f>
        <v>44.989914806545762</v>
      </c>
      <c r="T298" s="3">
        <f>'IECC Data-SI'!T298*Convert!$B$6/Convert!$B$5/$D298</f>
        <v>7.0430257353002368</v>
      </c>
      <c r="U298" s="3">
        <f>'IECC Data-SI'!U298*Convert!$B$7/Convert!$B$5/$D298</f>
        <v>57.339166982754762</v>
      </c>
      <c r="V298" s="3">
        <f>'IECC Data-SI'!V298*Convert!$B$6/Convert!$B$5/$D298</f>
        <v>5.6007679055459239</v>
      </c>
      <c r="W298" s="3">
        <f>'IECC Data-SI'!W298*Convert!$B$6/Convert!$B$5/$D298</f>
        <v>286.84175885788528</v>
      </c>
      <c r="X298" s="3">
        <f>'IECC Data-SI'!X298*Convert!$B$7/Convert!$B$5/$D298</f>
        <v>116.26625968426838</v>
      </c>
      <c r="Y298" s="3">
        <f t="shared" si="10"/>
        <v>403.10801854215367</v>
      </c>
      <c r="Z298" s="3">
        <f>'IECC Data-SI'!Z298*Convert!$B$6/Convert!$B$5/$D298</f>
        <v>645.91206742572842</v>
      </c>
      <c r="AA298" s="3">
        <f>'IECC Data-SI'!AA298*Convert!$B$7/Convert!$B$5/$D298</f>
        <v>445.73921571565518</v>
      </c>
      <c r="AB298" s="3">
        <f t="shared" si="11"/>
        <v>1091.6512831413836</v>
      </c>
    </row>
    <row r="299" spans="1:28" x14ac:dyDescent="0.25">
      <c r="A299" s="93">
        <f>'IECC Data-SI'!A299</f>
        <v>2006</v>
      </c>
      <c r="B299" s="93" t="str">
        <f>'IECC Data-SI'!B299</f>
        <v>Large Hotel</v>
      </c>
      <c r="C299" s="50" t="str">
        <f>'IECC Data-SI'!C299</f>
        <v>5A</v>
      </c>
      <c r="D299" s="93">
        <f>'IECC Data-SI'!D299</f>
        <v>11345.29</v>
      </c>
      <c r="E299" s="3">
        <f>'IECC Data-SI'!E299*Convert!$B$6/Convert!$B$5/$D299</f>
        <v>0</v>
      </c>
      <c r="F299" s="3">
        <f>'IECC Data-SI'!F299*Convert!$B$7/Convert!$B$5/$D299</f>
        <v>128.26448097257395</v>
      </c>
      <c r="G299" s="3">
        <f>'IECC Data-SI'!G299*Convert!$B$6/Convert!$B$5/$D299</f>
        <v>124.79562346038654</v>
      </c>
      <c r="H299" s="3">
        <f>'IECC Data-SI'!H299*Convert!$B$6/Convert!$B$5/$D299</f>
        <v>116.9725378451224</v>
      </c>
      <c r="I299" s="3">
        <f>'IECC Data-SI'!I299*Convert!$B$6/Convert!$B$5/$D299</f>
        <v>23.720488854846373</v>
      </c>
      <c r="J299" s="3">
        <f>'IECC Data-SI'!J299*Convert!$B$6/Convert!$B$5/$D299</f>
        <v>135.79787956059297</v>
      </c>
      <c r="K299" s="3">
        <f>'IECC Data-SI'!K299*Convert!$B$7/Convert!$B$5/$D299</f>
        <v>47.477200768875107</v>
      </c>
      <c r="L299" s="3">
        <f>'IECC Data-SI'!L299*Convert!$B$6/Convert!$B$5/$D299</f>
        <v>80.293439930677053</v>
      </c>
      <c r="M299" s="3">
        <f>'IECC Data-SI'!M299*Convert!$B$6/Convert!$B$5/$D299</f>
        <v>144.27308282898795</v>
      </c>
      <c r="N299" s="3">
        <f>'IECC Data-SI'!N299*Convert!$B$6/Convert!$B$5/$D299</f>
        <v>15.405019518133857</v>
      </c>
      <c r="O299" s="3">
        <f>'IECC Data-SI'!O299*Convert!$B$6/Convert!$B$5/$D299</f>
        <v>0.11714777992551191</v>
      </c>
      <c r="P299" s="3">
        <f>'IECC Data-SI'!P299*Convert!$B$6/Convert!$B$5/$D299</f>
        <v>15.287871738208342</v>
      </c>
      <c r="Q299" s="3">
        <f>'IECC Data-SI'!Q299*Convert!$B$6/Convert!$B$5/$D299</f>
        <v>0</v>
      </c>
      <c r="R299" s="3">
        <f>'IECC Data-SI'!R299*Convert!$B$6/Convert!$B$5/$D299</f>
        <v>0</v>
      </c>
      <c r="S299" s="3">
        <f>'IECC Data-SI'!S299*Convert!$B$6/Convert!$B$5/$D299</f>
        <v>30.301371758676943</v>
      </c>
      <c r="T299" s="3">
        <f>'IECC Data-SI'!T299*Convert!$B$6/Convert!$B$5/$D299</f>
        <v>7.0430257353002368</v>
      </c>
      <c r="U299" s="3">
        <f>'IECC Data-SI'!U299*Convert!$B$7/Convert!$B$5/$D299</f>
        <v>58.851982726850629</v>
      </c>
      <c r="V299" s="3">
        <f>'IECC Data-SI'!V299*Convert!$B$6/Convert!$B$5/$D299</f>
        <v>5.5821581270974798</v>
      </c>
      <c r="W299" s="3">
        <f>'IECC Data-SI'!W299*Convert!$B$6/Convert!$B$5/$D299</f>
        <v>314.65794978625973</v>
      </c>
      <c r="X299" s="3">
        <f>'IECC Data-SI'!X299*Convert!$B$7/Convert!$B$5/$D299</f>
        <v>128.26448097257395</v>
      </c>
      <c r="Y299" s="3">
        <f t="shared" si="10"/>
        <v>442.92243075883368</v>
      </c>
      <c r="Z299" s="3">
        <f>'IECC Data-SI'!Z299*Convert!$B$6/Convert!$B$5/$D299</f>
        <v>685.38650914461698</v>
      </c>
      <c r="AA299" s="3">
        <f>'IECC Data-SI'!AA299*Convert!$B$7/Convert!$B$5/$D299</f>
        <v>468.77648002925537</v>
      </c>
      <c r="AB299" s="3">
        <f t="shared" si="11"/>
        <v>1154.1629891738723</v>
      </c>
    </row>
    <row r="300" spans="1:28" x14ac:dyDescent="0.25">
      <c r="A300" s="93">
        <f>'IECC Data-SI'!A300</f>
        <v>2006</v>
      </c>
      <c r="B300" s="93" t="str">
        <f>'IECC Data-SI'!B300</f>
        <v>Large Hotel</v>
      </c>
      <c r="C300" s="50" t="str">
        <f>'IECC Data-SI'!C300</f>
        <v>5B</v>
      </c>
      <c r="D300" s="93">
        <f>'IECC Data-SI'!D300</f>
        <v>11345.29</v>
      </c>
      <c r="E300" s="3">
        <f>'IECC Data-SI'!E300*Convert!$B$6/Convert!$B$5/$D300</f>
        <v>0</v>
      </c>
      <c r="F300" s="3">
        <f>'IECC Data-SI'!F300*Convert!$B$7/Convert!$B$5/$D300</f>
        <v>112.75068822000632</v>
      </c>
      <c r="G300" s="3">
        <f>'IECC Data-SI'!G300*Convert!$B$6/Convert!$B$5/$D300</f>
        <v>122.08402365896137</v>
      </c>
      <c r="H300" s="3">
        <f>'IECC Data-SI'!H300*Convert!$B$6/Convert!$B$5/$D300</f>
        <v>116.9725378451224</v>
      </c>
      <c r="I300" s="3">
        <f>'IECC Data-SI'!I300*Convert!$B$6/Convert!$B$5/$D300</f>
        <v>23.722039669717077</v>
      </c>
      <c r="J300" s="3">
        <f>'IECC Data-SI'!J300*Convert!$B$6/Convert!$B$5/$D300</f>
        <v>135.79787956059297</v>
      </c>
      <c r="K300" s="3">
        <f>'IECC Data-SI'!K300*Convert!$B$7/Convert!$B$5/$D300</f>
        <v>47.477200768875107</v>
      </c>
      <c r="L300" s="3">
        <f>'IECC Data-SI'!L300*Convert!$B$6/Convert!$B$5/$D300</f>
        <v>80.293439930677053</v>
      </c>
      <c r="M300" s="3">
        <f>'IECC Data-SI'!M300*Convert!$B$6/Convert!$B$5/$D300</f>
        <v>171.2952565435622</v>
      </c>
      <c r="N300" s="3">
        <f>'IECC Data-SI'!N300*Convert!$B$6/Convert!$B$5/$D300</f>
        <v>14.210892067692114</v>
      </c>
      <c r="O300" s="3">
        <f>'IECC Data-SI'!O300*Convert!$B$6/Convert!$B$5/$D300</f>
        <v>0.11714777992551191</v>
      </c>
      <c r="P300" s="3">
        <f>'IECC Data-SI'!P300*Convert!$B$6/Convert!$B$5/$D300</f>
        <v>14.093744287766603</v>
      </c>
      <c r="Q300" s="3">
        <f>'IECC Data-SI'!Q300*Convert!$B$6/Convert!$B$5/$D300</f>
        <v>0</v>
      </c>
      <c r="R300" s="3">
        <f>'IECC Data-SI'!R300*Convert!$B$6/Convert!$B$5/$D300</f>
        <v>0</v>
      </c>
      <c r="S300" s="3">
        <f>'IECC Data-SI'!S300*Convert!$B$6/Convert!$B$5/$D300</f>
        <v>51.603364822661106</v>
      </c>
      <c r="T300" s="3">
        <f>'IECC Data-SI'!T300*Convert!$B$6/Convert!$B$5/$D300</f>
        <v>7.0430257353002368</v>
      </c>
      <c r="U300" s="3">
        <f>'IECC Data-SI'!U300*Convert!$B$7/Convert!$B$5/$D300</f>
        <v>58.195102206387936</v>
      </c>
      <c r="V300" s="3">
        <f>'IECC Data-SI'!V300*Convert!$B$6/Convert!$B$5/$D300</f>
        <v>5.5418369404591878</v>
      </c>
      <c r="W300" s="3">
        <f>'IECC Data-SI'!W300*Convert!$B$6/Convert!$B$5/$D300</f>
        <v>359.07638931295128</v>
      </c>
      <c r="X300" s="3">
        <f>'IECC Data-SI'!X300*Convert!$B$7/Convert!$B$5/$D300</f>
        <v>112.75068822000632</v>
      </c>
      <c r="Y300" s="3">
        <f t="shared" si="10"/>
        <v>471.82707753295762</v>
      </c>
      <c r="Z300" s="3">
        <f>'IECC Data-SI'!Z300*Convert!$B$6/Convert!$B$5/$D300</f>
        <v>638.14170951606843</v>
      </c>
      <c r="AA300" s="3">
        <f>'IECC Data-SI'!AA300*Convert!$B$7/Convert!$B$5/$D300</f>
        <v>467.79580385830212</v>
      </c>
      <c r="AB300" s="3">
        <f t="shared" si="11"/>
        <v>1105.9375133743706</v>
      </c>
    </row>
    <row r="301" spans="1:28" x14ac:dyDescent="0.25">
      <c r="A301" s="93">
        <f>'IECC Data-SI'!A301</f>
        <v>2006</v>
      </c>
      <c r="B301" s="93" t="str">
        <f>'IECC Data-SI'!B301</f>
        <v>Large Hotel</v>
      </c>
      <c r="C301" s="50" t="str">
        <f>'IECC Data-SI'!C301</f>
        <v>5C</v>
      </c>
      <c r="D301" s="93">
        <f>'IECC Data-SI'!D301</f>
        <v>11345.29</v>
      </c>
      <c r="E301" s="3">
        <f>'IECC Data-SI'!E301*Convert!$B$6/Convert!$B$5/$D301</f>
        <v>0</v>
      </c>
      <c r="F301" s="3">
        <f>'IECC Data-SI'!F301*Convert!$B$7/Convert!$B$5/$D301</f>
        <v>119.09920621979106</v>
      </c>
      <c r="G301" s="3">
        <f>'IECC Data-SI'!G301*Convert!$B$6/Convert!$B$5/$D301</f>
        <v>49.437651855723587</v>
      </c>
      <c r="H301" s="3">
        <f>'IECC Data-SI'!H301*Convert!$B$6/Convert!$B$5/$D301</f>
        <v>116.9725378451224</v>
      </c>
      <c r="I301" s="3">
        <f>'IECC Data-SI'!I301*Convert!$B$6/Convert!$B$5/$D301</f>
        <v>23.684820112820187</v>
      </c>
      <c r="J301" s="3">
        <f>'IECC Data-SI'!J301*Convert!$B$6/Convert!$B$5/$D301</f>
        <v>135.79787956059297</v>
      </c>
      <c r="K301" s="3">
        <f>'IECC Data-SI'!K301*Convert!$B$7/Convert!$B$5/$D301</f>
        <v>47.477200768875107</v>
      </c>
      <c r="L301" s="3">
        <f>'IECC Data-SI'!L301*Convert!$B$6/Convert!$B$5/$D301</f>
        <v>80.293439930677053</v>
      </c>
      <c r="M301" s="3">
        <f>'IECC Data-SI'!M301*Convert!$B$6/Convert!$B$5/$D301</f>
        <v>144.72669617866876</v>
      </c>
      <c r="N301" s="3">
        <f>'IECC Data-SI'!N301*Convert!$B$6/Convert!$B$5/$D301</f>
        <v>10.312143482743352</v>
      </c>
      <c r="O301" s="3">
        <f>'IECC Data-SI'!O301*Convert!$B$6/Convert!$B$5/$D301</f>
        <v>0.11714777992551191</v>
      </c>
      <c r="P301" s="3">
        <f>'IECC Data-SI'!P301*Convert!$B$6/Convert!$B$5/$D301</f>
        <v>10.194995702817842</v>
      </c>
      <c r="Q301" s="3">
        <f>'IECC Data-SI'!Q301*Convert!$B$6/Convert!$B$5/$D301</f>
        <v>0</v>
      </c>
      <c r="R301" s="3">
        <f>'IECC Data-SI'!R301*Convert!$B$6/Convert!$B$5/$D301</f>
        <v>0</v>
      </c>
      <c r="S301" s="3">
        <f>'IECC Data-SI'!S301*Convert!$B$6/Convert!$B$5/$D301</f>
        <v>30.13310834520561</v>
      </c>
      <c r="T301" s="3">
        <f>'IECC Data-SI'!T301*Convert!$B$6/Convert!$B$5/$D301</f>
        <v>7.0430257353002368</v>
      </c>
      <c r="U301" s="3">
        <f>'IECC Data-SI'!U301*Convert!$B$7/Convert!$B$5/$D301</f>
        <v>58.672568087726269</v>
      </c>
      <c r="V301" s="3">
        <f>'IECC Data-SI'!V301*Convert!$B$6/Convert!$B$5/$D301</f>
        <v>5.5953400534984601</v>
      </c>
      <c r="W301" s="3">
        <f>'IECC Data-SI'!W301*Convert!$B$6/Convert!$B$5/$D301</f>
        <v>234.49245208241578</v>
      </c>
      <c r="X301" s="3">
        <f>'IECC Data-SI'!X301*Convert!$B$7/Convert!$B$5/$D301</f>
        <v>119.09920621979106</v>
      </c>
      <c r="Y301" s="3">
        <f t="shared" si="10"/>
        <v>353.59165830220684</v>
      </c>
      <c r="Z301" s="3">
        <f>'IECC Data-SI'!Z301*Convert!$B$6/Convert!$B$5/$D301</f>
        <v>658.08441334588088</v>
      </c>
      <c r="AA301" s="3">
        <f>'IECC Data-SI'!AA301*Convert!$B$7/Convert!$B$5/$D301</f>
        <v>431.9848011328441</v>
      </c>
      <c r="AB301" s="3">
        <f t="shared" si="11"/>
        <v>1090.0692144787249</v>
      </c>
    </row>
    <row r="302" spans="1:28" x14ac:dyDescent="0.25">
      <c r="A302" s="93">
        <f>'IECC Data-SI'!A302</f>
        <v>2006</v>
      </c>
      <c r="B302" s="93" t="str">
        <f>'IECC Data-SI'!B302</f>
        <v>Large Hotel</v>
      </c>
      <c r="C302" s="50" t="str">
        <f>'IECC Data-SI'!C302</f>
        <v>6A</v>
      </c>
      <c r="D302" s="93">
        <f>'IECC Data-SI'!D302</f>
        <v>11345.29</v>
      </c>
      <c r="E302" s="3">
        <f>'IECC Data-SI'!E302*Convert!$B$6/Convert!$B$5/$D302</f>
        <v>0</v>
      </c>
      <c r="F302" s="3">
        <f>'IECC Data-SI'!F302*Convert!$B$7/Convert!$B$5/$D302</f>
        <v>154.94019985386007</v>
      </c>
      <c r="G302" s="3">
        <f>'IECC Data-SI'!G302*Convert!$B$6/Convert!$B$5/$D302</f>
        <v>132.42408180937736</v>
      </c>
      <c r="H302" s="3">
        <f>'IECC Data-SI'!H302*Convert!$B$6/Convert!$B$5/$D302</f>
        <v>116.9725378451224</v>
      </c>
      <c r="I302" s="3">
        <f>'IECC Data-SI'!I302*Convert!$B$6/Convert!$B$5/$D302</f>
        <v>23.709633150751447</v>
      </c>
      <c r="J302" s="3">
        <f>'IECC Data-SI'!J302*Convert!$B$6/Convert!$B$5/$D302</f>
        <v>135.79787956059297</v>
      </c>
      <c r="K302" s="3">
        <f>'IECC Data-SI'!K302*Convert!$B$7/Convert!$B$5/$D302</f>
        <v>47.477200768875107</v>
      </c>
      <c r="L302" s="3">
        <f>'IECC Data-SI'!L302*Convert!$B$6/Convert!$B$5/$D302</f>
        <v>80.293439930677053</v>
      </c>
      <c r="M302" s="3">
        <f>'IECC Data-SI'!M302*Convert!$B$6/Convert!$B$5/$D302</f>
        <v>149.44815205252573</v>
      </c>
      <c r="N302" s="3">
        <f>'IECC Data-SI'!N302*Convert!$B$6/Convert!$B$5/$D302</f>
        <v>16.928695128600108</v>
      </c>
      <c r="O302" s="3">
        <f>'IECC Data-SI'!O302*Convert!$B$6/Convert!$B$5/$D302</f>
        <v>0.11714777992551191</v>
      </c>
      <c r="P302" s="3">
        <f>'IECC Data-SI'!P302*Convert!$B$6/Convert!$B$5/$D302</f>
        <v>16.811547348674598</v>
      </c>
      <c r="Q302" s="3">
        <f>'IECC Data-SI'!Q302*Convert!$B$6/Convert!$B$5/$D302</f>
        <v>0</v>
      </c>
      <c r="R302" s="3">
        <f>'IECC Data-SI'!R302*Convert!$B$6/Convert!$B$5/$D302</f>
        <v>0</v>
      </c>
      <c r="S302" s="3">
        <f>'IECC Data-SI'!S302*Convert!$B$6/Convert!$B$5/$D302</f>
        <v>44.212956556323277</v>
      </c>
      <c r="T302" s="3">
        <f>'IECC Data-SI'!T302*Convert!$B$6/Convert!$B$5/$D302</f>
        <v>7.0438011427355889</v>
      </c>
      <c r="U302" s="3">
        <f>'IECC Data-SI'!U302*Convert!$B$7/Convert!$B$5/$D302</f>
        <v>60.608441427627191</v>
      </c>
      <c r="V302" s="3">
        <f>'IECC Data-SI'!V302*Convert!$B$6/Convert!$B$5/$D302</f>
        <v>5.5356336809763738</v>
      </c>
      <c r="W302" s="3">
        <f>'IECC Data-SI'!W302*Convert!$B$6/Convert!$B$5/$D302</f>
        <v>342.89673776690091</v>
      </c>
      <c r="X302" s="3">
        <f>'IECC Data-SI'!X302*Convert!$B$7/Convert!$B$5/$D302</f>
        <v>154.94019985386007</v>
      </c>
      <c r="Y302" s="3">
        <f t="shared" si="10"/>
        <v>497.83693762076098</v>
      </c>
      <c r="Z302" s="3">
        <f>'IECC Data-SI'!Z302*Convert!$B$6/Convert!$B$5/$D302</f>
        <v>768.452806064112</v>
      </c>
      <c r="AA302" s="3">
        <f>'IECC Data-SI'!AA302*Convert!$B$7/Convert!$B$5/$D302</f>
        <v>506.85458312068999</v>
      </c>
      <c r="AB302" s="3">
        <f t="shared" si="11"/>
        <v>1275.3073891848021</v>
      </c>
    </row>
    <row r="303" spans="1:28" x14ac:dyDescent="0.25">
      <c r="A303" s="93">
        <f>'IECC Data-SI'!A303</f>
        <v>2006</v>
      </c>
      <c r="B303" s="93" t="str">
        <f>'IECC Data-SI'!B303</f>
        <v>Large Hotel</v>
      </c>
      <c r="C303" s="50" t="str">
        <f>'IECC Data-SI'!C303</f>
        <v>6B</v>
      </c>
      <c r="D303" s="93">
        <f>'IECC Data-SI'!D303</f>
        <v>11345.29</v>
      </c>
      <c r="E303" s="3">
        <f>'IECC Data-SI'!E303*Convert!$B$6/Convert!$B$5/$D303</f>
        <v>0</v>
      </c>
      <c r="F303" s="3">
        <f>'IECC Data-SI'!F303*Convert!$B$7/Convert!$B$5/$D303</f>
        <v>146.65793176434155</v>
      </c>
      <c r="G303" s="3">
        <f>'IECC Data-SI'!G303*Convert!$B$6/Convert!$B$5/$D303</f>
        <v>85.231234478997195</v>
      </c>
      <c r="H303" s="3">
        <f>'IECC Data-SI'!H303*Convert!$B$6/Convert!$B$5/$D303</f>
        <v>116.9725378451224</v>
      </c>
      <c r="I303" s="3">
        <f>'IECC Data-SI'!I303*Convert!$B$6/Convert!$B$5/$D303</f>
        <v>23.692574187173708</v>
      </c>
      <c r="J303" s="3">
        <f>'IECC Data-SI'!J303*Convert!$B$6/Convert!$B$5/$D303</f>
        <v>135.79787956059297</v>
      </c>
      <c r="K303" s="3">
        <f>'IECC Data-SI'!K303*Convert!$B$7/Convert!$B$5/$D303</f>
        <v>47.477200768875107</v>
      </c>
      <c r="L303" s="3">
        <f>'IECC Data-SI'!L303*Convert!$B$6/Convert!$B$5/$D303</f>
        <v>80.293439930677053</v>
      </c>
      <c r="M303" s="3">
        <f>'IECC Data-SI'!M303*Convert!$B$6/Convert!$B$5/$D303</f>
        <v>163.17829151029977</v>
      </c>
      <c r="N303" s="3">
        <f>'IECC Data-SI'!N303*Convert!$B$6/Convert!$B$5/$D303</f>
        <v>12.986523727271647</v>
      </c>
      <c r="O303" s="3">
        <f>'IECC Data-SI'!O303*Convert!$B$6/Convert!$B$5/$D303</f>
        <v>0.11714777992551191</v>
      </c>
      <c r="P303" s="3">
        <f>'IECC Data-SI'!P303*Convert!$B$6/Convert!$B$5/$D303</f>
        <v>12.869375947346134</v>
      </c>
      <c r="Q303" s="3">
        <f>'IECC Data-SI'!Q303*Convert!$B$6/Convert!$B$5/$D303</f>
        <v>0</v>
      </c>
      <c r="R303" s="3">
        <f>'IECC Data-SI'!R303*Convert!$B$6/Convert!$B$5/$D303</f>
        <v>0</v>
      </c>
      <c r="S303" s="3">
        <f>'IECC Data-SI'!S303*Convert!$B$6/Convert!$B$5/$D303</f>
        <v>49.140670807983852</v>
      </c>
      <c r="T303" s="3">
        <f>'IECC Data-SI'!T303*Convert!$B$6/Convert!$B$5/$D303</f>
        <v>7.0438011427355889</v>
      </c>
      <c r="U303" s="3">
        <f>'IECC Data-SI'!U303*Convert!$B$7/Convert!$B$5/$D303</f>
        <v>60.161762673712573</v>
      </c>
      <c r="V303" s="3">
        <f>'IECC Data-SI'!V303*Convert!$B$6/Convert!$B$5/$D303</f>
        <v>5.4999649389501917</v>
      </c>
      <c r="W303" s="3">
        <f>'IECC Data-SI'!W303*Convert!$B$6/Convert!$B$5/$D303</f>
        <v>310.41957274462698</v>
      </c>
      <c r="X303" s="3">
        <f>'IECC Data-SI'!X303*Convert!$B$7/Convert!$B$5/$D303</f>
        <v>146.65793176434155</v>
      </c>
      <c r="Y303" s="3">
        <f t="shared" si="10"/>
        <v>457.07750450896856</v>
      </c>
      <c r="Z303" s="3">
        <f>'IECC Data-SI'!Z303*Convert!$B$6/Convert!$B$5/$D303</f>
        <v>742.95043092282731</v>
      </c>
      <c r="AA303" s="3">
        <f>'IECC Data-SI'!AA303*Convert!$B$7/Convert!$B$5/$D303</f>
        <v>486.99157780698226</v>
      </c>
      <c r="AB303" s="3">
        <f t="shared" si="11"/>
        <v>1229.9420087298095</v>
      </c>
    </row>
    <row r="304" spans="1:28" x14ac:dyDescent="0.25">
      <c r="A304" s="93">
        <f>'IECC Data-SI'!A304</f>
        <v>2006</v>
      </c>
      <c r="B304" s="93" t="str">
        <f>'IECC Data-SI'!B304</f>
        <v>Large Hotel</v>
      </c>
      <c r="C304" s="50" t="str">
        <f>'IECC Data-SI'!C304</f>
        <v>7</v>
      </c>
      <c r="D304" s="93">
        <f>'IECC Data-SI'!D304</f>
        <v>11345.29</v>
      </c>
      <c r="E304" s="3">
        <f>'IECC Data-SI'!E304*Convert!$B$6/Convert!$B$5/$D304</f>
        <v>0</v>
      </c>
      <c r="F304" s="3">
        <f>'IECC Data-SI'!F304*Convert!$B$7/Convert!$B$5/$D304</f>
        <v>196.37330361566589</v>
      </c>
      <c r="G304" s="3">
        <f>'IECC Data-SI'!G304*Convert!$B$6/Convert!$B$5/$D304</f>
        <v>103.17261171816673</v>
      </c>
      <c r="H304" s="3">
        <f>'IECC Data-SI'!H304*Convert!$B$6/Convert!$B$5/$D304</f>
        <v>116.9725378451224</v>
      </c>
      <c r="I304" s="3">
        <f>'IECC Data-SI'!I304*Convert!$B$6/Convert!$B$5/$D304</f>
        <v>23.677841445902022</v>
      </c>
      <c r="J304" s="3">
        <f>'IECC Data-SI'!J304*Convert!$B$6/Convert!$B$5/$D304</f>
        <v>135.79787956059297</v>
      </c>
      <c r="K304" s="3">
        <f>'IECC Data-SI'!K304*Convert!$B$7/Convert!$B$5/$D304</f>
        <v>47.477200768875107</v>
      </c>
      <c r="L304" s="3">
        <f>'IECC Data-SI'!L304*Convert!$B$6/Convert!$B$5/$D304</f>
        <v>80.293439930677053</v>
      </c>
      <c r="M304" s="3">
        <f>'IECC Data-SI'!M304*Convert!$B$6/Convert!$B$5/$D304</f>
        <v>155.98638754741199</v>
      </c>
      <c r="N304" s="3">
        <f>'IECC Data-SI'!N304*Convert!$B$6/Convert!$B$5/$D304</f>
        <v>15.218146326214077</v>
      </c>
      <c r="O304" s="3">
        <f>'IECC Data-SI'!O304*Convert!$B$6/Convert!$B$5/$D304</f>
        <v>0.11714777992551191</v>
      </c>
      <c r="P304" s="3">
        <f>'IECC Data-SI'!P304*Convert!$B$6/Convert!$B$5/$D304</f>
        <v>15.100998546288565</v>
      </c>
      <c r="Q304" s="3">
        <f>'IECC Data-SI'!Q304*Convert!$B$6/Convert!$B$5/$D304</f>
        <v>0</v>
      </c>
      <c r="R304" s="3">
        <f>'IECC Data-SI'!R304*Convert!$B$6/Convert!$B$5/$D304</f>
        <v>0</v>
      </c>
      <c r="S304" s="3">
        <f>'IECC Data-SI'!S304*Convert!$B$6/Convert!$B$5/$D304</f>
        <v>45.675374979396729</v>
      </c>
      <c r="T304" s="3">
        <f>'IECC Data-SI'!T304*Convert!$B$6/Convert!$B$5/$D304</f>
        <v>7.0453519576062931</v>
      </c>
      <c r="U304" s="3">
        <f>'IECC Data-SI'!U304*Convert!$B$7/Convert!$B$5/$D304</f>
        <v>62.689226591436231</v>
      </c>
      <c r="V304" s="3">
        <f>'IECC Data-SI'!V304*Convert!$B$6/Convert!$B$5/$D304</f>
        <v>5.4782535307603419</v>
      </c>
      <c r="W304" s="3">
        <f>'IECC Data-SI'!W304*Convert!$B$6/Convert!$B$5/$D304</f>
        <v>319.93537279126394</v>
      </c>
      <c r="X304" s="3">
        <f>'IECC Data-SI'!X304*Convert!$B$7/Convert!$B$5/$D304</f>
        <v>196.37330361566589</v>
      </c>
      <c r="Y304" s="3">
        <f t="shared" si="10"/>
        <v>516.30867640692986</v>
      </c>
      <c r="Z304" s="3">
        <f>'IECC Data-SI'!Z304*Convert!$B$6/Convert!$B$5/$D304</f>
        <v>895.58240590490743</v>
      </c>
      <c r="AA304" s="3">
        <f>'IECC Data-SI'!AA304*Convert!$B$7/Convert!$B$5/$D304</f>
        <v>542.47953605025134</v>
      </c>
      <c r="AB304" s="3">
        <f t="shared" si="11"/>
        <v>1438.0619419551588</v>
      </c>
    </row>
    <row r="305" spans="1:28" x14ac:dyDescent="0.25">
      <c r="A305" s="93">
        <f>'IECC Data-SI'!A305</f>
        <v>2006</v>
      </c>
      <c r="B305" s="93" t="str">
        <f>'IECC Data-SI'!B305</f>
        <v>Large Hotel</v>
      </c>
      <c r="C305" s="50" t="str">
        <f>'IECC Data-SI'!C305</f>
        <v>8</v>
      </c>
      <c r="D305" s="93">
        <f>'IECC Data-SI'!D305</f>
        <v>11345.29</v>
      </c>
      <c r="E305" s="3">
        <f>'IECC Data-SI'!E305*Convert!$B$6/Convert!$B$5/$D305</f>
        <v>0</v>
      </c>
      <c r="F305" s="3">
        <f>'IECC Data-SI'!F305*Convert!$B$7/Convert!$B$5/$D305</f>
        <v>283.45681678378332</v>
      </c>
      <c r="G305" s="3">
        <f>'IECC Data-SI'!G305*Convert!$B$6/Convert!$B$5/$D305</f>
        <v>51.926709723202798</v>
      </c>
      <c r="H305" s="3">
        <f>'IECC Data-SI'!H305*Convert!$B$6/Convert!$B$5/$D305</f>
        <v>116.9725378451224</v>
      </c>
      <c r="I305" s="3">
        <f>'IECC Data-SI'!I305*Convert!$B$6/Convert!$B$5/$D305</f>
        <v>23.54757299676292</v>
      </c>
      <c r="J305" s="3">
        <f>'IECC Data-SI'!J305*Convert!$B$6/Convert!$B$5/$D305</f>
        <v>135.79787956059297</v>
      </c>
      <c r="K305" s="3">
        <f>'IECC Data-SI'!K305*Convert!$B$7/Convert!$B$5/$D305</f>
        <v>47.477200768875107</v>
      </c>
      <c r="L305" s="3">
        <f>'IECC Data-SI'!L305*Convert!$B$6/Convert!$B$5/$D305</f>
        <v>80.293439930677053</v>
      </c>
      <c r="M305" s="3">
        <f>'IECC Data-SI'!M305*Convert!$B$6/Convert!$B$5/$D305</f>
        <v>164.93226312906546</v>
      </c>
      <c r="N305" s="3">
        <f>'IECC Data-SI'!N305*Convert!$B$6/Convert!$B$5/$D305</f>
        <v>12.911309206042525</v>
      </c>
      <c r="O305" s="3">
        <f>'IECC Data-SI'!O305*Convert!$B$6/Convert!$B$5/$D305</f>
        <v>0.11714777992551191</v>
      </c>
      <c r="P305" s="3">
        <f>'IECC Data-SI'!P305*Convert!$B$6/Convert!$B$5/$D305</f>
        <v>12.794161426117013</v>
      </c>
      <c r="Q305" s="3">
        <f>'IECC Data-SI'!Q305*Convert!$B$6/Convert!$B$5/$D305</f>
        <v>0</v>
      </c>
      <c r="R305" s="3">
        <f>'IECC Data-SI'!R305*Convert!$B$6/Convert!$B$5/$D305</f>
        <v>0</v>
      </c>
      <c r="S305" s="3">
        <f>'IECC Data-SI'!S305*Convert!$B$6/Convert!$B$5/$D305</f>
        <v>47.389800818959522</v>
      </c>
      <c r="T305" s="3">
        <f>'IECC Data-SI'!T305*Convert!$B$6/Convert!$B$5/$D305</f>
        <v>7.0461273650416443</v>
      </c>
      <c r="U305" s="3">
        <f>'IECC Data-SI'!U305*Convert!$B$7/Convert!$B$5/$D305</f>
        <v>65.496959531223979</v>
      </c>
      <c r="V305" s="3">
        <f>'IECC Data-SI'!V305*Convert!$B$6/Convert!$B$5/$D305</f>
        <v>5.402263602095867</v>
      </c>
      <c r="W305" s="3">
        <f>'IECC Data-SI'!W305*Convert!$B$6/Convert!$B$5/$D305</f>
        <v>277.04293509734487</v>
      </c>
      <c r="X305" s="3">
        <f>'IECC Data-SI'!X305*Convert!$B$7/Convert!$B$5/$D305</f>
        <v>283.45681678378332</v>
      </c>
      <c r="Y305" s="3">
        <f t="shared" si="10"/>
        <v>560.49975188112819</v>
      </c>
      <c r="Z305" s="3">
        <f>'IECC Data-SI'!Z305*Convert!$B$6/Convert!$B$5/$D305</f>
        <v>1158.2074764065087</v>
      </c>
      <c r="AA305" s="3">
        <f>'IECC Data-SI'!AA305*Convert!$B$7/Convert!$B$5/$D305</f>
        <v>617.61897080932567</v>
      </c>
      <c r="AB305" s="3">
        <f t="shared" si="11"/>
        <v>1775.8264472158344</v>
      </c>
    </row>
    <row r="306" spans="1:28" x14ac:dyDescent="0.25">
      <c r="A306" s="93">
        <f>'IECC Data-SI'!A306</f>
        <v>2009</v>
      </c>
      <c r="B306" s="93" t="str">
        <f>'IECC Data-SI'!B306</f>
        <v>Large Hotel</v>
      </c>
      <c r="C306" s="50" t="str">
        <f>'IECC Data-SI'!C306</f>
        <v>0A</v>
      </c>
      <c r="D306" s="93">
        <f>'IECC Data-SI'!D306</f>
        <v>11345.29</v>
      </c>
      <c r="E306" s="3">
        <f>'IECC Data-SI'!E306*Convert!$B$6/Convert!$B$5/$D306</f>
        <v>0</v>
      </c>
      <c r="F306" s="3">
        <f>'IECC Data-SI'!F306*Convert!$B$7/Convert!$B$5/$D306</f>
        <v>54.426863972234777</v>
      </c>
      <c r="G306" s="3">
        <f>'IECC Data-SI'!G306*Convert!$B$6/Convert!$B$5/$D306</f>
        <v>722.50681388977762</v>
      </c>
      <c r="H306" s="3">
        <f>'IECC Data-SI'!H306*Convert!$B$6/Convert!$B$5/$D306</f>
        <v>116.9725378451224</v>
      </c>
      <c r="I306" s="3">
        <f>'IECC Data-SI'!I306*Convert!$B$6/Convert!$B$5/$D306</f>
        <v>19.116119503727486</v>
      </c>
      <c r="J306" s="3">
        <f>'IECC Data-SI'!J306*Convert!$B$6/Convert!$B$5/$D306</f>
        <v>135.79787956059297</v>
      </c>
      <c r="K306" s="3">
        <f>'IECC Data-SI'!K306*Convert!$B$7/Convert!$B$5/$D306</f>
        <v>47.477200768875107</v>
      </c>
      <c r="L306" s="3">
        <f>'IECC Data-SI'!L306*Convert!$B$6/Convert!$B$5/$D306</f>
        <v>80.293439930677053</v>
      </c>
      <c r="M306" s="3">
        <f>'IECC Data-SI'!M306*Convert!$B$6/Convert!$B$5/$D306</f>
        <v>172.78946667148509</v>
      </c>
      <c r="N306" s="3">
        <f>'IECC Data-SI'!N306*Convert!$B$6/Convert!$B$5/$D306</f>
        <v>43.096369849416703</v>
      </c>
      <c r="O306" s="3">
        <f>'IECC Data-SI'!O306*Convert!$B$6/Convert!$B$5/$D306</f>
        <v>0.11714777992551191</v>
      </c>
      <c r="P306" s="3">
        <f>'IECC Data-SI'!P306*Convert!$B$6/Convert!$B$5/$D306</f>
        <v>42.979222069491186</v>
      </c>
      <c r="Q306" s="3">
        <f>'IECC Data-SI'!Q306*Convert!$B$6/Convert!$B$5/$D306</f>
        <v>0</v>
      </c>
      <c r="R306" s="3">
        <f>'IECC Data-SI'!R306*Convert!$B$6/Convert!$B$5/$D306</f>
        <v>0</v>
      </c>
      <c r="S306" s="3">
        <f>'IECC Data-SI'!S306*Convert!$B$6/Convert!$B$5/$D306</f>
        <v>42.220934854904542</v>
      </c>
      <c r="T306" s="3">
        <f>'IECC Data-SI'!T306*Convert!$B$6/Convert!$B$5/$D306</f>
        <v>7.0422503278648856</v>
      </c>
      <c r="U306" s="3">
        <f>'IECC Data-SI'!U306*Convert!$B$7/Convert!$B$5/$D306</f>
        <v>46.569511322417604</v>
      </c>
      <c r="V306" s="3">
        <f>'IECC Data-SI'!V306*Convert!$B$6/Convert!$B$5/$D306</f>
        <v>5.7132019836719312</v>
      </c>
      <c r="W306" s="3">
        <f>'IECC Data-SI'!W306*Convert!$B$6/Convert!$B$5/$D306</f>
        <v>980.49643748565836</v>
      </c>
      <c r="X306" s="3">
        <f>'IECC Data-SI'!X306*Convert!$B$7/Convert!$B$5/$D306</f>
        <v>54.426863972234777</v>
      </c>
      <c r="Y306" s="3">
        <f t="shared" si="10"/>
        <v>1034.9233014578931</v>
      </c>
      <c r="Z306" s="3">
        <f>'IECC Data-SI'!Z306*Convert!$B$6/Convert!$B$5/$D306</f>
        <v>433.7792028919294</v>
      </c>
      <c r="AA306" s="3">
        <f>'IECC Data-SI'!AA306*Convert!$B$7/Convert!$B$5/$D306</f>
        <v>609.02803522675731</v>
      </c>
      <c r="AB306" s="3">
        <f t="shared" si="11"/>
        <v>1042.8072381186867</v>
      </c>
    </row>
    <row r="307" spans="1:28" x14ac:dyDescent="0.25">
      <c r="A307" s="93">
        <f>'IECC Data-SI'!A307</f>
        <v>2009</v>
      </c>
      <c r="B307" s="93" t="str">
        <f>'IECC Data-SI'!B307</f>
        <v>Large Hotel</v>
      </c>
      <c r="C307" s="50" t="str">
        <f>'IECC Data-SI'!C307</f>
        <v>0B</v>
      </c>
      <c r="D307" s="93">
        <f>'IECC Data-SI'!D307</f>
        <v>11345.29</v>
      </c>
      <c r="E307" s="3">
        <f>'IECC Data-SI'!E307*Convert!$B$6/Convert!$B$5/$D307</f>
        <v>0</v>
      </c>
      <c r="F307" s="3">
        <f>'IECC Data-SI'!F307*Convert!$B$7/Convert!$B$5/$D307</f>
        <v>84.317714419130951</v>
      </c>
      <c r="G307" s="3">
        <f>'IECC Data-SI'!G307*Convert!$B$6/Convert!$B$5/$D307</f>
        <v>676.1684655531551</v>
      </c>
      <c r="H307" s="3">
        <f>'IECC Data-SI'!H307*Convert!$B$6/Convert!$B$5/$D307</f>
        <v>116.9725378451224</v>
      </c>
      <c r="I307" s="3">
        <f>'IECC Data-SI'!I307*Convert!$B$6/Convert!$B$5/$D307</f>
        <v>19.119221133468894</v>
      </c>
      <c r="J307" s="3">
        <f>'IECC Data-SI'!J307*Convert!$B$6/Convert!$B$5/$D307</f>
        <v>135.79787956059297</v>
      </c>
      <c r="K307" s="3">
        <f>'IECC Data-SI'!K307*Convert!$B$7/Convert!$B$5/$D307</f>
        <v>47.477200768875107</v>
      </c>
      <c r="L307" s="3">
        <f>'IECC Data-SI'!L307*Convert!$B$6/Convert!$B$5/$D307</f>
        <v>80.293439930677053</v>
      </c>
      <c r="M307" s="3">
        <f>'IECC Data-SI'!M307*Convert!$B$6/Convert!$B$5/$D307</f>
        <v>190.24001100407696</v>
      </c>
      <c r="N307" s="3">
        <f>'IECC Data-SI'!N307*Convert!$B$6/Convert!$B$5/$D307</f>
        <v>41.096594073644461</v>
      </c>
      <c r="O307" s="3">
        <f>'IECC Data-SI'!O307*Convert!$B$6/Convert!$B$5/$D307</f>
        <v>0.11714777992551191</v>
      </c>
      <c r="P307" s="3">
        <f>'IECC Data-SI'!P307*Convert!$B$6/Convert!$B$5/$D307</f>
        <v>40.979446293718944</v>
      </c>
      <c r="Q307" s="3">
        <f>'IECC Data-SI'!Q307*Convert!$B$6/Convert!$B$5/$D307</f>
        <v>0</v>
      </c>
      <c r="R307" s="3">
        <f>'IECC Data-SI'!R307*Convert!$B$6/Convert!$B$5/$D307</f>
        <v>0</v>
      </c>
      <c r="S307" s="3">
        <f>'IECC Data-SI'!S307*Convert!$B$6/Convert!$B$5/$D307</f>
        <v>47.979110469826878</v>
      </c>
      <c r="T307" s="3">
        <f>'IECC Data-SI'!T307*Convert!$B$6/Convert!$B$5/$D307</f>
        <v>7.0430257353002368</v>
      </c>
      <c r="U307" s="3">
        <f>'IECC Data-SI'!U307*Convert!$B$7/Convert!$B$5/$D307</f>
        <v>46.949307696066924</v>
      </c>
      <c r="V307" s="3">
        <f>'IECC Data-SI'!V307*Convert!$B$6/Convert!$B$5/$D307</f>
        <v>5.672105389598288</v>
      </c>
      <c r="W307" s="3">
        <f>'IECC Data-SI'!W307*Convert!$B$6/Convert!$B$5/$D307</f>
        <v>955.36703332077786</v>
      </c>
      <c r="X307" s="3">
        <f>'IECC Data-SI'!X307*Convert!$B$7/Convert!$B$5/$D307</f>
        <v>84.317714419130951</v>
      </c>
      <c r="Y307" s="3">
        <f t="shared" si="10"/>
        <v>1039.6847477399087</v>
      </c>
      <c r="Z307" s="3">
        <f>'IECC Data-SI'!Z307*Convert!$B$6/Convert!$B$5/$D307</f>
        <v>522.21674711610615</v>
      </c>
      <c r="AA307" s="3">
        <f>'IECC Data-SI'!AA307*Convert!$B$7/Convert!$B$5/$D307</f>
        <v>630.68465611916668</v>
      </c>
      <c r="AB307" s="3">
        <f t="shared" si="11"/>
        <v>1152.9014032352729</v>
      </c>
    </row>
    <row r="308" spans="1:28" x14ac:dyDescent="0.25">
      <c r="A308" s="93">
        <f>'IECC Data-SI'!A308</f>
        <v>2009</v>
      </c>
      <c r="B308" s="93" t="str">
        <f>'IECC Data-SI'!B308</f>
        <v>Large Hotel</v>
      </c>
      <c r="C308" s="50" t="str">
        <f>'IECC Data-SI'!C308</f>
        <v>1A</v>
      </c>
      <c r="D308" s="93">
        <f>'IECC Data-SI'!D308</f>
        <v>11345.29</v>
      </c>
      <c r="E308" s="3">
        <f>'IECC Data-SI'!E308*Convert!$B$6/Convert!$B$5/$D308</f>
        <v>0</v>
      </c>
      <c r="F308" s="3">
        <f>'IECC Data-SI'!F308*Convert!$B$7/Convert!$B$5/$D308</f>
        <v>55.754691545517524</v>
      </c>
      <c r="G308" s="3">
        <f>'IECC Data-SI'!G308*Convert!$B$6/Convert!$B$5/$D308</f>
        <v>479.96479596378754</v>
      </c>
      <c r="H308" s="3">
        <f>'IECC Data-SI'!H308*Convert!$B$6/Convert!$B$5/$D308</f>
        <v>116.9725378451224</v>
      </c>
      <c r="I308" s="3">
        <f>'IECC Data-SI'!I308*Convert!$B$6/Convert!$B$5/$D308</f>
        <v>19.121547355774947</v>
      </c>
      <c r="J308" s="3">
        <f>'IECC Data-SI'!J308*Convert!$B$6/Convert!$B$5/$D308</f>
        <v>135.79787956059297</v>
      </c>
      <c r="K308" s="3">
        <f>'IECC Data-SI'!K308*Convert!$B$7/Convert!$B$5/$D308</f>
        <v>47.477200768875107</v>
      </c>
      <c r="L308" s="3">
        <f>'IECC Data-SI'!L308*Convert!$B$6/Convert!$B$5/$D308</f>
        <v>80.293439930677053</v>
      </c>
      <c r="M308" s="3">
        <f>'IECC Data-SI'!M308*Convert!$B$6/Convert!$B$5/$D308</f>
        <v>159.33382144582563</v>
      </c>
      <c r="N308" s="3">
        <f>'IECC Data-SI'!N308*Convert!$B$6/Convert!$B$5/$D308</f>
        <v>32.726070809021969</v>
      </c>
      <c r="O308" s="3">
        <f>'IECC Data-SI'!O308*Convert!$B$6/Convert!$B$5/$D308</f>
        <v>0.11714777992551191</v>
      </c>
      <c r="P308" s="3">
        <f>'IECC Data-SI'!P308*Convert!$B$6/Convert!$B$5/$D308</f>
        <v>32.608923029096459</v>
      </c>
      <c r="Q308" s="3">
        <f>'IECC Data-SI'!Q308*Convert!$B$6/Convert!$B$5/$D308</f>
        <v>0</v>
      </c>
      <c r="R308" s="3">
        <f>'IECC Data-SI'!R308*Convert!$B$6/Convert!$B$5/$D308</f>
        <v>0</v>
      </c>
      <c r="S308" s="3">
        <f>'IECC Data-SI'!S308*Convert!$B$6/Convert!$B$5/$D308</f>
        <v>40.056772702837719</v>
      </c>
      <c r="T308" s="3">
        <f>'IECC Data-SI'!T308*Convert!$B$6/Convert!$B$5/$D308</f>
        <v>7.0422503278648856</v>
      </c>
      <c r="U308" s="3">
        <f>'IECC Data-SI'!U308*Convert!$B$7/Convert!$B$5/$D308</f>
        <v>48.275542831724302</v>
      </c>
      <c r="V308" s="3">
        <f>'IECC Data-SI'!V308*Convert!$B$6/Convert!$B$5/$D308</f>
        <v>5.7186298357193941</v>
      </c>
      <c r="W308" s="3">
        <f>'IECC Data-SI'!W308*Convert!$B$6/Convert!$B$5/$D308</f>
        <v>711.96431314154734</v>
      </c>
      <c r="X308" s="3">
        <f>'IECC Data-SI'!X308*Convert!$B$7/Convert!$B$5/$D308</f>
        <v>55.754691545517524</v>
      </c>
      <c r="Y308" s="3">
        <f t="shared" si="10"/>
        <v>767.71900468706485</v>
      </c>
      <c r="Z308" s="3">
        <f>'IECC Data-SI'!Z308*Convert!$B$6/Convert!$B$5/$D308</f>
        <v>442.64210987800021</v>
      </c>
      <c r="AA308" s="3">
        <f>'IECC Data-SI'!AA308*Convert!$B$7/Convert!$B$5/$D308</f>
        <v>520.15223351129271</v>
      </c>
      <c r="AB308" s="3">
        <f t="shared" si="11"/>
        <v>962.79434338929286</v>
      </c>
    </row>
    <row r="309" spans="1:28" x14ac:dyDescent="0.25">
      <c r="A309" s="93">
        <f>'IECC Data-SI'!A309</f>
        <v>2009</v>
      </c>
      <c r="B309" s="93" t="str">
        <f>'IECC Data-SI'!B309</f>
        <v>Large Hotel</v>
      </c>
      <c r="C309" s="50" t="str">
        <f>'IECC Data-SI'!C309</f>
        <v>1B</v>
      </c>
      <c r="D309" s="93">
        <f>'IECC Data-SI'!D309</f>
        <v>11345.29</v>
      </c>
      <c r="E309" s="3">
        <f>'IECC Data-SI'!E309*Convert!$B$6/Convert!$B$5/$D309</f>
        <v>0</v>
      </c>
      <c r="F309" s="3">
        <f>'IECC Data-SI'!F309*Convert!$B$7/Convert!$B$5/$D309</f>
        <v>84.666458259085687</v>
      </c>
      <c r="G309" s="3">
        <f>'IECC Data-SI'!G309*Convert!$B$6/Convert!$B$5/$D309</f>
        <v>529.31482677931638</v>
      </c>
      <c r="H309" s="3">
        <f>'IECC Data-SI'!H309*Convert!$B$6/Convert!$B$5/$D309</f>
        <v>116.9725378451224</v>
      </c>
      <c r="I309" s="3">
        <f>'IECC Data-SI'!I309*Convert!$B$6/Convert!$B$5/$D309</f>
        <v>19.097509725279046</v>
      </c>
      <c r="J309" s="3">
        <f>'IECC Data-SI'!J309*Convert!$B$6/Convert!$B$5/$D309</f>
        <v>135.79787956059297</v>
      </c>
      <c r="K309" s="3">
        <f>'IECC Data-SI'!K309*Convert!$B$7/Convert!$B$5/$D309</f>
        <v>47.477200768875107</v>
      </c>
      <c r="L309" s="3">
        <f>'IECC Data-SI'!L309*Convert!$B$6/Convert!$B$5/$D309</f>
        <v>80.293439930677053</v>
      </c>
      <c r="M309" s="3">
        <f>'IECC Data-SI'!M309*Convert!$B$6/Convert!$B$5/$D309</f>
        <v>186.34591486374032</v>
      </c>
      <c r="N309" s="3">
        <f>'IECC Data-SI'!N309*Convert!$B$6/Convert!$B$5/$D309</f>
        <v>33.327786978854952</v>
      </c>
      <c r="O309" s="3">
        <f>'IECC Data-SI'!O309*Convert!$B$6/Convert!$B$5/$D309</f>
        <v>0.11714777992551191</v>
      </c>
      <c r="P309" s="3">
        <f>'IECC Data-SI'!P309*Convert!$B$6/Convert!$B$5/$D309</f>
        <v>33.210639198929442</v>
      </c>
      <c r="Q309" s="3">
        <f>'IECC Data-SI'!Q309*Convert!$B$6/Convert!$B$5/$D309</f>
        <v>0</v>
      </c>
      <c r="R309" s="3">
        <f>'IECC Data-SI'!R309*Convert!$B$6/Convert!$B$5/$D309</f>
        <v>0</v>
      </c>
      <c r="S309" s="3">
        <f>'IECC Data-SI'!S309*Convert!$B$6/Convert!$B$5/$D309</f>
        <v>47.839537131463558</v>
      </c>
      <c r="T309" s="3">
        <f>'IECC Data-SI'!T309*Convert!$B$6/Convert!$B$5/$D309</f>
        <v>7.0422503278648856</v>
      </c>
      <c r="U309" s="3">
        <f>'IECC Data-SI'!U309*Convert!$B$7/Convert!$B$5/$D309</f>
        <v>48.497422474191687</v>
      </c>
      <c r="V309" s="3">
        <f>'IECC Data-SI'!V309*Convert!$B$6/Convert!$B$5/$D309</f>
        <v>5.6744316119043425</v>
      </c>
      <c r="W309" s="3">
        <f>'IECC Data-SI'!W309*Convert!$B$6/Convert!$B$5/$D309</f>
        <v>796.71091797344957</v>
      </c>
      <c r="X309" s="3">
        <f>'IECC Data-SI'!X309*Convert!$B$7/Convert!$B$5/$D309</f>
        <v>84.666458259085687</v>
      </c>
      <c r="Y309" s="3">
        <f t="shared" si="10"/>
        <v>881.3773762325352</v>
      </c>
      <c r="Z309" s="3">
        <f>'IECC Data-SI'!Z309*Convert!$B$6/Convert!$B$5/$D309</f>
        <v>527.75935946400068</v>
      </c>
      <c r="AA309" s="3">
        <f>'IECC Data-SI'!AA309*Convert!$B$7/Convert!$B$5/$D309</f>
        <v>578.26983708657951</v>
      </c>
      <c r="AB309" s="3">
        <f t="shared" si="11"/>
        <v>1106.0291965505803</v>
      </c>
    </row>
    <row r="310" spans="1:28" x14ac:dyDescent="0.25">
      <c r="A310" s="93">
        <f>'IECC Data-SI'!A310</f>
        <v>2009</v>
      </c>
      <c r="B310" s="93" t="str">
        <f>'IECC Data-SI'!B310</f>
        <v>Large Hotel</v>
      </c>
      <c r="C310" s="50" t="str">
        <f>'IECC Data-SI'!C310</f>
        <v>2A</v>
      </c>
      <c r="D310" s="93">
        <f>'IECC Data-SI'!D310</f>
        <v>11345.29</v>
      </c>
      <c r="E310" s="3">
        <f>'IECC Data-SI'!E310*Convert!$B$6/Convert!$B$5/$D310</f>
        <v>0</v>
      </c>
      <c r="F310" s="3">
        <f>'IECC Data-SI'!F310*Convert!$B$7/Convert!$B$5/$D310</f>
        <v>67.130800534847509</v>
      </c>
      <c r="G310" s="3">
        <f>'IECC Data-SI'!G310*Convert!$B$6/Convert!$B$5/$D310</f>
        <v>419.01234369309009</v>
      </c>
      <c r="H310" s="3">
        <f>'IECC Data-SI'!H310*Convert!$B$6/Convert!$B$5/$D310</f>
        <v>116.9725378451224</v>
      </c>
      <c r="I310" s="3">
        <f>'IECC Data-SI'!I310*Convert!$B$6/Convert!$B$5/$D310</f>
        <v>19.091306465796233</v>
      </c>
      <c r="J310" s="3">
        <f>'IECC Data-SI'!J310*Convert!$B$6/Convert!$B$5/$D310</f>
        <v>135.79787956059297</v>
      </c>
      <c r="K310" s="3">
        <f>'IECC Data-SI'!K310*Convert!$B$7/Convert!$B$5/$D310</f>
        <v>47.477200768875107</v>
      </c>
      <c r="L310" s="3">
        <f>'IECC Data-SI'!L310*Convert!$B$6/Convert!$B$5/$D310</f>
        <v>80.293439930677053</v>
      </c>
      <c r="M310" s="3">
        <f>'IECC Data-SI'!M310*Convert!$B$6/Convert!$B$5/$D310</f>
        <v>151.3672854550214</v>
      </c>
      <c r="N310" s="3">
        <f>'IECC Data-SI'!N310*Convert!$B$6/Convert!$B$5/$D310</f>
        <v>31.95996826289441</v>
      </c>
      <c r="O310" s="3">
        <f>'IECC Data-SI'!O310*Convert!$B$6/Convert!$B$5/$D310</f>
        <v>0.11714777992551191</v>
      </c>
      <c r="P310" s="3">
        <f>'IECC Data-SI'!P310*Convert!$B$6/Convert!$B$5/$D310</f>
        <v>31.842820482968897</v>
      </c>
      <c r="Q310" s="3">
        <f>'IECC Data-SI'!Q310*Convert!$B$6/Convert!$B$5/$D310</f>
        <v>0</v>
      </c>
      <c r="R310" s="3">
        <f>'IECC Data-SI'!R310*Convert!$B$6/Convert!$B$5/$D310</f>
        <v>0</v>
      </c>
      <c r="S310" s="3">
        <f>'IECC Data-SI'!S310*Convert!$B$6/Convert!$B$5/$D310</f>
        <v>40.313432563939159</v>
      </c>
      <c r="T310" s="3">
        <f>'IECC Data-SI'!T310*Convert!$B$6/Convert!$B$5/$D310</f>
        <v>7.0414749204295344</v>
      </c>
      <c r="U310" s="3">
        <f>'IECC Data-SI'!U310*Convert!$B$7/Convert!$B$5/$D310</f>
        <v>50.270070957492791</v>
      </c>
      <c r="V310" s="3">
        <f>'IECC Data-SI'!V310*Convert!$B$6/Convert!$B$5/$D310</f>
        <v>5.7093249464951716</v>
      </c>
      <c r="W310" s="3">
        <f>'IECC Data-SI'!W310*Convert!$B$6/Convert!$B$5/$D310</f>
        <v>642.53588219501955</v>
      </c>
      <c r="X310" s="3">
        <f>'IECC Data-SI'!X310*Convert!$B$7/Convert!$B$5/$D310</f>
        <v>67.130800534847509</v>
      </c>
      <c r="Y310" s="3">
        <f t="shared" si="10"/>
        <v>709.66668272986703</v>
      </c>
      <c r="Z310" s="3">
        <f>'IECC Data-SI'!Z310*Convert!$B$6/Convert!$B$5/$D310</f>
        <v>481.70636106358768</v>
      </c>
      <c r="AA310" s="3">
        <f>'IECC Data-SI'!AA310*Convert!$B$7/Convert!$B$5/$D310</f>
        <v>509.74512281699674</v>
      </c>
      <c r="AB310" s="3">
        <f t="shared" si="11"/>
        <v>991.45148388058442</v>
      </c>
    </row>
    <row r="311" spans="1:28" x14ac:dyDescent="0.25">
      <c r="A311" s="93">
        <f>'IECC Data-SI'!A311</f>
        <v>2009</v>
      </c>
      <c r="B311" s="93" t="str">
        <f>'IECC Data-SI'!B311</f>
        <v>Large Hotel</v>
      </c>
      <c r="C311" s="50" t="str">
        <f>'IECC Data-SI'!C311</f>
        <v>2B</v>
      </c>
      <c r="D311" s="93">
        <f>'IECC Data-SI'!D311</f>
        <v>11345.29</v>
      </c>
      <c r="E311" s="3">
        <f>'IECC Data-SI'!E311*Convert!$B$6/Convert!$B$5/$D311</f>
        <v>0</v>
      </c>
      <c r="F311" s="3">
        <f>'IECC Data-SI'!F311*Convert!$B$7/Convert!$B$5/$D311</f>
        <v>68.963696241641543</v>
      </c>
      <c r="G311" s="3">
        <f>'IECC Data-SI'!G311*Convert!$B$6/Convert!$B$5/$D311</f>
        <v>279.18544709840921</v>
      </c>
      <c r="H311" s="3">
        <f>'IECC Data-SI'!H311*Convert!$B$6/Convert!$B$5/$D311</f>
        <v>116.9725378451224</v>
      </c>
      <c r="I311" s="3">
        <f>'IECC Data-SI'!I311*Convert!$B$6/Convert!$B$5/$D311</f>
        <v>19.104488392197212</v>
      </c>
      <c r="J311" s="3">
        <f>'IECC Data-SI'!J311*Convert!$B$6/Convert!$B$5/$D311</f>
        <v>135.79787956059297</v>
      </c>
      <c r="K311" s="3">
        <f>'IECC Data-SI'!K311*Convert!$B$7/Convert!$B$5/$D311</f>
        <v>47.477200768875107</v>
      </c>
      <c r="L311" s="3">
        <f>'IECC Data-SI'!L311*Convert!$B$6/Convert!$B$5/$D311</f>
        <v>80.293439930677053</v>
      </c>
      <c r="M311" s="3">
        <f>'IECC Data-SI'!M311*Convert!$B$6/Convert!$B$5/$D311</f>
        <v>168.69454000539233</v>
      </c>
      <c r="N311" s="3">
        <f>'IECC Data-SI'!N311*Convert!$B$6/Convert!$B$5/$D311</f>
        <v>23.079226905810444</v>
      </c>
      <c r="O311" s="3">
        <f>'IECC Data-SI'!O311*Convert!$B$6/Convert!$B$5/$D311</f>
        <v>0.11714777992551191</v>
      </c>
      <c r="P311" s="3">
        <f>'IECC Data-SI'!P311*Convert!$B$6/Convert!$B$5/$D311</f>
        <v>22.962079125884937</v>
      </c>
      <c r="Q311" s="3">
        <f>'IECC Data-SI'!Q311*Convert!$B$6/Convert!$B$5/$D311</f>
        <v>0</v>
      </c>
      <c r="R311" s="3">
        <f>'IECC Data-SI'!R311*Convert!$B$6/Convert!$B$5/$D311</f>
        <v>0</v>
      </c>
      <c r="S311" s="3">
        <f>'IECC Data-SI'!S311*Convert!$B$6/Convert!$B$5/$D311</f>
        <v>33.324685349113544</v>
      </c>
      <c r="T311" s="3">
        <f>'IECC Data-SI'!T311*Convert!$B$6/Convert!$B$5/$D311</f>
        <v>7.0414749204295344</v>
      </c>
      <c r="U311" s="3">
        <f>'IECC Data-SI'!U311*Convert!$B$7/Convert!$B$5/$D311</f>
        <v>50.409674655983025</v>
      </c>
      <c r="V311" s="3">
        <f>'IECC Data-SI'!V311*Convert!$B$6/Convert!$B$5/$D311</f>
        <v>5.6271317583478826</v>
      </c>
      <c r="W311" s="3">
        <f>'IECC Data-SI'!W311*Convert!$B$6/Convert!$B$5/$D311</f>
        <v>504.16675157879996</v>
      </c>
      <c r="X311" s="3">
        <f>'IECC Data-SI'!X311*Convert!$B$7/Convert!$B$5/$D311</f>
        <v>68.963696241641543</v>
      </c>
      <c r="Y311" s="3">
        <f t="shared" si="10"/>
        <v>573.13044782044153</v>
      </c>
      <c r="Z311" s="3">
        <f>'IECC Data-SI'!Z311*Convert!$B$6/Convert!$B$5/$D311</f>
        <v>487.46841371568678</v>
      </c>
      <c r="AA311" s="3">
        <f>'IECC Data-SI'!AA311*Convert!$B$7/Convert!$B$5/$D311</f>
        <v>464.33304824194789</v>
      </c>
      <c r="AB311" s="3">
        <f t="shared" si="11"/>
        <v>951.80146195763473</v>
      </c>
    </row>
    <row r="312" spans="1:28" x14ac:dyDescent="0.25">
      <c r="A312" s="93">
        <f>'IECC Data-SI'!A312</f>
        <v>2009</v>
      </c>
      <c r="B312" s="93" t="str">
        <f>'IECC Data-SI'!B312</f>
        <v>Large Hotel</v>
      </c>
      <c r="C312" s="50" t="str">
        <f>'IECC Data-SI'!C312</f>
        <v>3A</v>
      </c>
      <c r="D312" s="93">
        <f>'IECC Data-SI'!D312</f>
        <v>11345.29</v>
      </c>
      <c r="E312" s="3">
        <f>'IECC Data-SI'!E312*Convert!$B$6/Convert!$B$5/$D312</f>
        <v>0</v>
      </c>
      <c r="F312" s="3">
        <f>'IECC Data-SI'!F312*Convert!$B$7/Convert!$B$5/$D312</f>
        <v>76.933846556588676</v>
      </c>
      <c r="G312" s="3">
        <f>'IECC Data-SI'!G312*Convert!$B$6/Convert!$B$5/$D312</f>
        <v>241.85035449365623</v>
      </c>
      <c r="H312" s="3">
        <f>'IECC Data-SI'!H312*Convert!$B$6/Convert!$B$5/$D312</f>
        <v>116.9725378451224</v>
      </c>
      <c r="I312" s="3">
        <f>'IECC Data-SI'!I312*Convert!$B$6/Convert!$B$5/$D312</f>
        <v>19.101386762455807</v>
      </c>
      <c r="J312" s="3">
        <f>'IECC Data-SI'!J312*Convert!$B$6/Convert!$B$5/$D312</f>
        <v>135.79787956059297</v>
      </c>
      <c r="K312" s="3">
        <f>'IECC Data-SI'!K312*Convert!$B$7/Convert!$B$5/$D312</f>
        <v>47.477200768875107</v>
      </c>
      <c r="L312" s="3">
        <f>'IECC Data-SI'!L312*Convert!$B$6/Convert!$B$5/$D312</f>
        <v>80.293439930677053</v>
      </c>
      <c r="M312" s="3">
        <f>'IECC Data-SI'!M312*Convert!$B$6/Convert!$B$5/$D312</f>
        <v>148.57814491006107</v>
      </c>
      <c r="N312" s="3">
        <f>'IECC Data-SI'!N312*Convert!$B$6/Convert!$B$5/$D312</f>
        <v>22.360424213239344</v>
      </c>
      <c r="O312" s="3">
        <f>'IECC Data-SI'!O312*Convert!$B$6/Convert!$B$5/$D312</f>
        <v>0.11714777992551191</v>
      </c>
      <c r="P312" s="3">
        <f>'IECC Data-SI'!P312*Convert!$B$6/Convert!$B$5/$D312</f>
        <v>22.243276433313834</v>
      </c>
      <c r="Q312" s="3">
        <f>'IECC Data-SI'!Q312*Convert!$B$6/Convert!$B$5/$D312</f>
        <v>0</v>
      </c>
      <c r="R312" s="3">
        <f>'IECC Data-SI'!R312*Convert!$B$6/Convert!$B$5/$D312</f>
        <v>0</v>
      </c>
      <c r="S312" s="3">
        <f>'IECC Data-SI'!S312*Convert!$B$6/Convert!$B$5/$D312</f>
        <v>40.549156424286103</v>
      </c>
      <c r="T312" s="3">
        <f>'IECC Data-SI'!T312*Convert!$B$6/Convert!$B$5/$D312</f>
        <v>7.0414749204295344</v>
      </c>
      <c r="U312" s="3">
        <f>'IECC Data-SI'!U312*Convert!$B$7/Convert!$B$5/$D312</f>
        <v>53.737073074181247</v>
      </c>
      <c r="V312" s="3">
        <f>'IECC Data-SI'!V312*Convert!$B$6/Convert!$B$5/$D312</f>
        <v>5.6976938349648956</v>
      </c>
      <c r="W312" s="3">
        <f>'IECC Data-SI'!W312*Convert!$B$6/Convert!$B$5/$D312</f>
        <v>453.22093226131716</v>
      </c>
      <c r="X312" s="3">
        <f>'IECC Data-SI'!X312*Convert!$B$7/Convert!$B$5/$D312</f>
        <v>76.933846556588676</v>
      </c>
      <c r="Y312" s="3">
        <f t="shared" si="10"/>
        <v>530.15477881790582</v>
      </c>
      <c r="Z312" s="3">
        <f>'IECC Data-SI'!Z312*Convert!$B$6/Convert!$B$5/$D312</f>
        <v>520.47595742374142</v>
      </c>
      <c r="AA312" s="3">
        <f>'IECC Data-SI'!AA312*Convert!$B$7/Convert!$B$5/$D312</f>
        <v>458.21622991665362</v>
      </c>
      <c r="AB312" s="3">
        <f t="shared" si="11"/>
        <v>978.69218734039509</v>
      </c>
    </row>
    <row r="313" spans="1:28" x14ac:dyDescent="0.25">
      <c r="A313" s="93">
        <f>'IECC Data-SI'!A313</f>
        <v>2009</v>
      </c>
      <c r="B313" s="93" t="str">
        <f>'IECC Data-SI'!B313</f>
        <v>Large Hotel</v>
      </c>
      <c r="C313" s="50" t="str">
        <f>'IECC Data-SI'!C313</f>
        <v>3B</v>
      </c>
      <c r="D313" s="93">
        <f>'IECC Data-SI'!D313</f>
        <v>11345.29</v>
      </c>
      <c r="E313" s="3">
        <f>'IECC Data-SI'!E313*Convert!$B$6/Convert!$B$5/$D313</f>
        <v>0</v>
      </c>
      <c r="F313" s="3">
        <f>'IECC Data-SI'!F313*Convert!$B$7/Convert!$B$5/$D313</f>
        <v>70.205266776883718</v>
      </c>
      <c r="G313" s="3">
        <f>'IECC Data-SI'!G313*Convert!$B$6/Convert!$B$5/$D313</f>
        <v>207.39047265918768</v>
      </c>
      <c r="H313" s="3">
        <f>'IECC Data-SI'!H313*Convert!$B$6/Convert!$B$5/$D313</f>
        <v>116.9725378451224</v>
      </c>
      <c r="I313" s="3">
        <f>'IECC Data-SI'!I313*Convert!$B$6/Convert!$B$5/$D313</f>
        <v>19.100611355020451</v>
      </c>
      <c r="J313" s="3">
        <f>'IECC Data-SI'!J313*Convert!$B$6/Convert!$B$5/$D313</f>
        <v>135.79787956059297</v>
      </c>
      <c r="K313" s="3">
        <f>'IECC Data-SI'!K313*Convert!$B$7/Convert!$B$5/$D313</f>
        <v>47.477200768875107</v>
      </c>
      <c r="L313" s="3">
        <f>'IECC Data-SI'!L313*Convert!$B$6/Convert!$B$5/$D313</f>
        <v>80.293439930677053</v>
      </c>
      <c r="M313" s="3">
        <f>'IECC Data-SI'!M313*Convert!$B$6/Convert!$B$5/$D313</f>
        <v>166.89559475537621</v>
      </c>
      <c r="N313" s="3">
        <f>'IECC Data-SI'!N313*Convert!$B$6/Convert!$B$5/$D313</f>
        <v>18.865662902108863</v>
      </c>
      <c r="O313" s="3">
        <f>'IECC Data-SI'!O313*Convert!$B$6/Convert!$B$5/$D313</f>
        <v>0.11714777992551191</v>
      </c>
      <c r="P313" s="3">
        <f>'IECC Data-SI'!P313*Convert!$B$6/Convert!$B$5/$D313</f>
        <v>18.748515122183353</v>
      </c>
      <c r="Q313" s="3">
        <f>'IECC Data-SI'!Q313*Convert!$B$6/Convert!$B$5/$D313</f>
        <v>0</v>
      </c>
      <c r="R313" s="3">
        <f>'IECC Data-SI'!R313*Convert!$B$6/Convert!$B$5/$D313</f>
        <v>0</v>
      </c>
      <c r="S313" s="3">
        <f>'IECC Data-SI'!S313*Convert!$B$6/Convert!$B$5/$D313</f>
        <v>33.920973666899066</v>
      </c>
      <c r="T313" s="3">
        <f>'IECC Data-SI'!T313*Convert!$B$6/Convert!$B$5/$D313</f>
        <v>7.0414749204295344</v>
      </c>
      <c r="U313" s="3">
        <f>'IECC Data-SI'!U313*Convert!$B$7/Convert!$B$5/$D313</f>
        <v>52.844511785164684</v>
      </c>
      <c r="V313" s="3">
        <f>'IECC Data-SI'!V313*Convert!$B$6/Convert!$B$5/$D313</f>
        <v>5.6503939814084374</v>
      </c>
      <c r="W313" s="3">
        <f>'IECC Data-SI'!W313*Convert!$B$6/Convert!$B$5/$D313</f>
        <v>426.95555620364627</v>
      </c>
      <c r="X313" s="3">
        <f>'IECC Data-SI'!X313*Convert!$B$7/Convert!$B$5/$D313</f>
        <v>70.205266776883718</v>
      </c>
      <c r="Y313" s="3">
        <f t="shared" si="10"/>
        <v>497.16082298052999</v>
      </c>
      <c r="Z313" s="3">
        <f>'IECC Data-SI'!Z313*Convert!$B$6/Convert!$B$5/$D313</f>
        <v>498.20935751017964</v>
      </c>
      <c r="AA313" s="3">
        <f>'IECC Data-SI'!AA313*Convert!$B$7/Convert!$B$5/$D313</f>
        <v>441.58826163887301</v>
      </c>
      <c r="AB313" s="3">
        <f t="shared" si="11"/>
        <v>939.79761914905271</v>
      </c>
    </row>
    <row r="314" spans="1:28" x14ac:dyDescent="0.25">
      <c r="A314" s="93">
        <f>'IECC Data-SI'!A314</f>
        <v>2009</v>
      </c>
      <c r="B314" s="93" t="str">
        <f>'IECC Data-SI'!B314</f>
        <v>Large Hotel</v>
      </c>
      <c r="C314" s="50" t="str">
        <f>'IECC Data-SI'!C314</f>
        <v>3C</v>
      </c>
      <c r="D314" s="93">
        <f>'IECC Data-SI'!D314</f>
        <v>11345.29</v>
      </c>
      <c r="E314" s="3">
        <f>'IECC Data-SI'!E314*Convert!$B$6/Convert!$B$5/$D314</f>
        <v>0</v>
      </c>
      <c r="F314" s="3">
        <f>'IECC Data-SI'!F314*Convert!$B$7/Convert!$B$5/$D314</f>
        <v>78.446131488142754</v>
      </c>
      <c r="G314" s="3">
        <f>'IECC Data-SI'!G314*Convert!$B$6/Convert!$B$5/$D314</f>
        <v>149.34192123388257</v>
      </c>
      <c r="H314" s="3">
        <f>'IECC Data-SI'!H314*Convert!$B$6/Convert!$B$5/$D314</f>
        <v>116.9725378451224</v>
      </c>
      <c r="I314" s="3">
        <f>'IECC Data-SI'!I314*Convert!$B$6/Convert!$B$5/$D314</f>
        <v>19.097509725279046</v>
      </c>
      <c r="J314" s="3">
        <f>'IECC Data-SI'!J314*Convert!$B$6/Convert!$B$5/$D314</f>
        <v>135.79787956059297</v>
      </c>
      <c r="K314" s="3">
        <f>'IECC Data-SI'!K314*Convert!$B$7/Convert!$B$5/$D314</f>
        <v>47.477200768875107</v>
      </c>
      <c r="L314" s="3">
        <f>'IECC Data-SI'!L314*Convert!$B$6/Convert!$B$5/$D314</f>
        <v>80.293439930677053</v>
      </c>
      <c r="M314" s="3">
        <f>'IECC Data-SI'!M314*Convert!$B$6/Convert!$B$5/$D314</f>
        <v>139.75555911062847</v>
      </c>
      <c r="N314" s="3">
        <f>'IECC Data-SI'!N314*Convert!$B$6/Convert!$B$5/$D314</f>
        <v>15.7500758268654</v>
      </c>
      <c r="O314" s="3">
        <f>'IECC Data-SI'!O314*Convert!$B$6/Convert!$B$5/$D314</f>
        <v>0.11714777992551191</v>
      </c>
      <c r="P314" s="3">
        <f>'IECC Data-SI'!P314*Convert!$B$6/Convert!$B$5/$D314</f>
        <v>15.63292804693989</v>
      </c>
      <c r="Q314" s="3">
        <f>'IECC Data-SI'!Q314*Convert!$B$6/Convert!$B$5/$D314</f>
        <v>0</v>
      </c>
      <c r="R314" s="3">
        <f>'IECC Data-SI'!R314*Convert!$B$6/Convert!$B$5/$D314</f>
        <v>0</v>
      </c>
      <c r="S314" s="3">
        <f>'IECC Data-SI'!S314*Convert!$B$6/Convert!$B$5/$D314</f>
        <v>0</v>
      </c>
      <c r="T314" s="3">
        <f>'IECC Data-SI'!T314*Convert!$B$6/Convert!$B$5/$D314</f>
        <v>7.0422503278648856</v>
      </c>
      <c r="U314" s="3">
        <f>'IECC Data-SI'!U314*Convert!$B$7/Convert!$B$5/$D314</f>
        <v>54.109968884787328</v>
      </c>
      <c r="V314" s="3">
        <f>'IECC Data-SI'!V314*Convert!$B$6/Convert!$B$5/$D314</f>
        <v>5.6899397606113782</v>
      </c>
      <c r="W314" s="3">
        <f>'IECC Data-SI'!W314*Convert!$B$6/Convert!$B$5/$D314</f>
        <v>304.73040839145091</v>
      </c>
      <c r="X314" s="3">
        <f>'IECC Data-SI'!X314*Convert!$B$7/Convert!$B$5/$D314</f>
        <v>78.446131488142754</v>
      </c>
      <c r="Y314" s="3">
        <f t="shared" si="10"/>
        <v>383.17653987959363</v>
      </c>
      <c r="Z314" s="3">
        <f>'IECC Data-SI'!Z314*Convert!$B$6/Convert!$B$5/$D314</f>
        <v>525.98290102960982</v>
      </c>
      <c r="AA314" s="3">
        <f>'IECC Data-SI'!AA314*Convert!$B$7/Convert!$B$5/$D314</f>
        <v>409.27212868854735</v>
      </c>
      <c r="AB314" s="3">
        <f t="shared" si="11"/>
        <v>935.25502971815718</v>
      </c>
    </row>
    <row r="315" spans="1:28" x14ac:dyDescent="0.25">
      <c r="A315" s="93">
        <f>'IECC Data-SI'!A315</f>
        <v>2009</v>
      </c>
      <c r="B315" s="93" t="str">
        <f>'IECC Data-SI'!B315</f>
        <v>Large Hotel</v>
      </c>
      <c r="C315" s="50" t="str">
        <f>'IECC Data-SI'!C315</f>
        <v>4A</v>
      </c>
      <c r="D315" s="93">
        <f>'IECC Data-SI'!D315</f>
        <v>11345.29</v>
      </c>
      <c r="E315" s="3">
        <f>'IECC Data-SI'!E315*Convert!$B$6/Convert!$B$5/$D315</f>
        <v>0</v>
      </c>
      <c r="F315" s="3">
        <f>'IECC Data-SI'!F315*Convert!$B$7/Convert!$B$5/$D315</f>
        <v>85.210010301876622</v>
      </c>
      <c r="G315" s="3">
        <f>'IECC Data-SI'!G315*Convert!$B$6/Convert!$B$5/$D315</f>
        <v>164.83611260708187</v>
      </c>
      <c r="H315" s="3">
        <f>'IECC Data-SI'!H315*Convert!$B$6/Convert!$B$5/$D315</f>
        <v>116.9725378451224</v>
      </c>
      <c r="I315" s="3">
        <f>'IECC Data-SI'!I315*Convert!$B$6/Convert!$B$5/$D315</f>
        <v>19.071921279912438</v>
      </c>
      <c r="J315" s="3">
        <f>'IECC Data-SI'!J315*Convert!$B$6/Convert!$B$5/$D315</f>
        <v>135.79787956059297</v>
      </c>
      <c r="K315" s="3">
        <f>'IECC Data-SI'!K315*Convert!$B$7/Convert!$B$5/$D315</f>
        <v>47.477200768875107</v>
      </c>
      <c r="L315" s="3">
        <f>'IECC Data-SI'!L315*Convert!$B$6/Convert!$B$5/$D315</f>
        <v>80.293439930677053</v>
      </c>
      <c r="M315" s="3">
        <f>'IECC Data-SI'!M315*Convert!$B$6/Convert!$B$5/$D315</f>
        <v>142.50360306151518</v>
      </c>
      <c r="N315" s="3">
        <f>'IECC Data-SI'!N315*Convert!$B$6/Convert!$B$5/$D315</f>
        <v>17.400918256729344</v>
      </c>
      <c r="O315" s="3">
        <f>'IECC Data-SI'!O315*Convert!$B$6/Convert!$B$5/$D315</f>
        <v>0.11714777992551191</v>
      </c>
      <c r="P315" s="3">
        <f>'IECC Data-SI'!P315*Convert!$B$6/Convert!$B$5/$D315</f>
        <v>17.283770476803831</v>
      </c>
      <c r="Q315" s="3">
        <f>'IECC Data-SI'!Q315*Convert!$B$6/Convert!$B$5/$D315</f>
        <v>0</v>
      </c>
      <c r="R315" s="3">
        <f>'IECC Data-SI'!R315*Convert!$B$6/Convert!$B$5/$D315</f>
        <v>0</v>
      </c>
      <c r="S315" s="3">
        <f>'IECC Data-SI'!S315*Convert!$B$6/Convert!$B$5/$D315</f>
        <v>38.581947760798627</v>
      </c>
      <c r="T315" s="3">
        <f>'IECC Data-SI'!T315*Convert!$B$6/Convert!$B$5/$D315</f>
        <v>7.0406995129941814</v>
      </c>
      <c r="U315" s="3">
        <f>'IECC Data-SI'!U315*Convert!$B$7/Convert!$B$5/$D315</f>
        <v>56.489336103352137</v>
      </c>
      <c r="V315" s="3">
        <f>'IECC Data-SI'!V315*Convert!$B$6/Convert!$B$5/$D315</f>
        <v>5.7054479093184138</v>
      </c>
      <c r="W315" s="3">
        <f>'IECC Data-SI'!W315*Convert!$B$6/Convert!$B$5/$D315</f>
        <v>363.20543390619957</v>
      </c>
      <c r="X315" s="3">
        <f>'IECC Data-SI'!X315*Convert!$B$7/Convert!$B$5/$D315</f>
        <v>85.210010301876622</v>
      </c>
      <c r="Y315" s="3">
        <f t="shared" si="10"/>
        <v>448.41544420807622</v>
      </c>
      <c r="Z315" s="3">
        <f>'IECC Data-SI'!Z315*Convert!$B$6/Convert!$B$5/$D315</f>
        <v>552.696462584914</v>
      </c>
      <c r="AA315" s="3">
        <f>'IECC Data-SI'!AA315*Convert!$B$7/Convert!$B$5/$D315</f>
        <v>438.4264767337126</v>
      </c>
      <c r="AB315" s="3">
        <f t="shared" si="11"/>
        <v>991.12293931862655</v>
      </c>
    </row>
    <row r="316" spans="1:28" x14ac:dyDescent="0.25">
      <c r="A316" s="93">
        <f>'IECC Data-SI'!A316</f>
        <v>2009</v>
      </c>
      <c r="B316" s="93" t="str">
        <f>'IECC Data-SI'!B316</f>
        <v>Large Hotel</v>
      </c>
      <c r="C316" s="50" t="str">
        <f>'IECC Data-SI'!C316</f>
        <v>4B</v>
      </c>
      <c r="D316" s="93">
        <f>'IECC Data-SI'!D316</f>
        <v>11345.29</v>
      </c>
      <c r="E316" s="3">
        <f>'IECC Data-SI'!E316*Convert!$B$6/Convert!$B$5/$D316</f>
        <v>0</v>
      </c>
      <c r="F316" s="3">
        <f>'IECC Data-SI'!F316*Convert!$B$7/Convert!$B$5/$D316</f>
        <v>67.432832871124887</v>
      </c>
      <c r="G316" s="3">
        <f>'IECC Data-SI'!G316*Convert!$B$6/Convert!$B$5/$D316</f>
        <v>140.11844979037309</v>
      </c>
      <c r="H316" s="3">
        <f>'IECC Data-SI'!H316*Convert!$B$6/Convert!$B$5/$D316</f>
        <v>116.9725378451224</v>
      </c>
      <c r="I316" s="3">
        <f>'IECC Data-SI'!I316*Convert!$B$6/Convert!$B$5/$D316</f>
        <v>19.08665402118412</v>
      </c>
      <c r="J316" s="3">
        <f>'IECC Data-SI'!J316*Convert!$B$6/Convert!$B$5/$D316</f>
        <v>135.79787956059297</v>
      </c>
      <c r="K316" s="3">
        <f>'IECC Data-SI'!K316*Convert!$B$7/Convert!$B$5/$D316</f>
        <v>47.477200768875107</v>
      </c>
      <c r="L316" s="3">
        <f>'IECC Data-SI'!L316*Convert!$B$6/Convert!$B$5/$D316</f>
        <v>80.293439930677053</v>
      </c>
      <c r="M316" s="3">
        <f>'IECC Data-SI'!M316*Convert!$B$6/Convert!$B$5/$D316</f>
        <v>170.83311371209254</v>
      </c>
      <c r="N316" s="3">
        <f>'IECC Data-SI'!N316*Convert!$B$6/Convert!$B$5/$D316</f>
        <v>15.180926769317193</v>
      </c>
      <c r="O316" s="3">
        <f>'IECC Data-SI'!O316*Convert!$B$6/Convert!$B$5/$D316</f>
        <v>0.11714777992551191</v>
      </c>
      <c r="P316" s="3">
        <f>'IECC Data-SI'!P316*Convert!$B$6/Convert!$B$5/$D316</f>
        <v>15.063778989391681</v>
      </c>
      <c r="Q316" s="3">
        <f>'IECC Data-SI'!Q316*Convert!$B$6/Convert!$B$5/$D316</f>
        <v>0</v>
      </c>
      <c r="R316" s="3">
        <f>'IECC Data-SI'!R316*Convert!$B$6/Convert!$B$5/$D316</f>
        <v>0</v>
      </c>
      <c r="S316" s="3">
        <f>'IECC Data-SI'!S316*Convert!$B$6/Convert!$B$5/$D316</f>
        <v>47.396779485877694</v>
      </c>
      <c r="T316" s="3">
        <f>'IECC Data-SI'!T316*Convert!$B$6/Convert!$B$5/$D316</f>
        <v>7.0406995129941814</v>
      </c>
      <c r="U316" s="3">
        <f>'IECC Data-SI'!U316*Convert!$B$7/Convert!$B$5/$D316</f>
        <v>55.707449229298376</v>
      </c>
      <c r="V316" s="3">
        <f>'IECC Data-SI'!V316*Convert!$B$6/Convert!$B$5/$D316</f>
        <v>5.6581480557619548</v>
      </c>
      <c r="W316" s="3">
        <f>'IECC Data-SI'!W316*Convert!$B$6/Convert!$B$5/$D316</f>
        <v>373.41212197773513</v>
      </c>
      <c r="X316" s="3">
        <f>'IECC Data-SI'!X316*Convert!$B$7/Convert!$B$5/$D316</f>
        <v>67.432832871124887</v>
      </c>
      <c r="Y316" s="3">
        <f t="shared" si="10"/>
        <v>440.84495484886003</v>
      </c>
      <c r="Z316" s="3">
        <f>'IECC Data-SI'!Z316*Convert!$B$6/Convert!$B$5/$D316</f>
        <v>498.47377144563455</v>
      </c>
      <c r="AA316" s="3">
        <f>'IECC Data-SI'!AA316*Convert!$B$7/Convert!$B$5/$D316</f>
        <v>423.34954270303655</v>
      </c>
      <c r="AB316" s="3">
        <f t="shared" si="11"/>
        <v>921.8233141486711</v>
      </c>
    </row>
    <row r="317" spans="1:28" x14ac:dyDescent="0.25">
      <c r="A317" s="93">
        <f>'IECC Data-SI'!A317</f>
        <v>2009</v>
      </c>
      <c r="B317" s="93" t="str">
        <f>'IECC Data-SI'!B317</f>
        <v>Large Hotel</v>
      </c>
      <c r="C317" s="50" t="str">
        <f>'IECC Data-SI'!C317</f>
        <v>4C</v>
      </c>
      <c r="D317" s="93">
        <f>'IECC Data-SI'!D317</f>
        <v>11345.29</v>
      </c>
      <c r="E317" s="3">
        <f>'IECC Data-SI'!E317*Convert!$B$6/Convert!$B$5/$D317</f>
        <v>0</v>
      </c>
      <c r="F317" s="3">
        <f>'IECC Data-SI'!F317*Convert!$B$7/Convert!$B$5/$D317</f>
        <v>75.320707242094898</v>
      </c>
      <c r="G317" s="3">
        <f>'IECC Data-SI'!G317*Convert!$B$6/Convert!$B$5/$D317</f>
        <v>63.063111309725095</v>
      </c>
      <c r="H317" s="3">
        <f>'IECC Data-SI'!H317*Convert!$B$6/Convert!$B$5/$D317</f>
        <v>116.9725378451224</v>
      </c>
      <c r="I317" s="3">
        <f>'IECC Data-SI'!I317*Convert!$B$6/Convert!$B$5/$D317</f>
        <v>19.050209871722586</v>
      </c>
      <c r="J317" s="3">
        <f>'IECC Data-SI'!J317*Convert!$B$6/Convert!$B$5/$D317</f>
        <v>135.79787956059297</v>
      </c>
      <c r="K317" s="3">
        <f>'IECC Data-SI'!K317*Convert!$B$7/Convert!$B$5/$D317</f>
        <v>47.477200768875107</v>
      </c>
      <c r="L317" s="3">
        <f>'IECC Data-SI'!L317*Convert!$B$6/Convert!$B$5/$D317</f>
        <v>80.293439930677053</v>
      </c>
      <c r="M317" s="3">
        <f>'IECC Data-SI'!M317*Convert!$B$6/Convert!$B$5/$D317</f>
        <v>146.42871549926591</v>
      </c>
      <c r="N317" s="3">
        <f>'IECC Data-SI'!N317*Convert!$B$6/Convert!$B$5/$D317</f>
        <v>11.020865878654881</v>
      </c>
      <c r="O317" s="3">
        <f>'IECC Data-SI'!O317*Convert!$B$6/Convert!$B$5/$D317</f>
        <v>0.11714777992551191</v>
      </c>
      <c r="P317" s="3">
        <f>'IECC Data-SI'!P317*Convert!$B$6/Convert!$B$5/$D317</f>
        <v>10.903718098729371</v>
      </c>
      <c r="Q317" s="3">
        <f>'IECC Data-SI'!Q317*Convert!$B$6/Convert!$B$5/$D317</f>
        <v>0</v>
      </c>
      <c r="R317" s="3">
        <f>'IECC Data-SI'!R317*Convert!$B$6/Convert!$B$5/$D317</f>
        <v>0</v>
      </c>
      <c r="S317" s="3">
        <f>'IECC Data-SI'!S317*Convert!$B$6/Convert!$B$5/$D317</f>
        <v>27.479664101431812</v>
      </c>
      <c r="T317" s="3">
        <f>'IECC Data-SI'!T317*Convert!$B$6/Convert!$B$5/$D317</f>
        <v>7.0399241055588302</v>
      </c>
      <c r="U317" s="3">
        <f>'IECC Data-SI'!U317*Convert!$B$7/Convert!$B$5/$D317</f>
        <v>57.329877763273473</v>
      </c>
      <c r="V317" s="3">
        <f>'IECC Data-SI'!V317*Convert!$B$6/Convert!$B$5/$D317</f>
        <v>5.7341379844264297</v>
      </c>
      <c r="W317" s="3">
        <f>'IECC Data-SI'!W317*Convert!$B$6/Convert!$B$5/$D317</f>
        <v>247.87520900915214</v>
      </c>
      <c r="X317" s="3">
        <f>'IECC Data-SI'!X317*Convert!$B$7/Convert!$B$5/$D317</f>
        <v>75.320707242094898</v>
      </c>
      <c r="Y317" s="3">
        <f t="shared" si="10"/>
        <v>323.19591625124701</v>
      </c>
      <c r="Z317" s="3">
        <f>'IECC Data-SI'!Z317*Convert!$B$6/Convert!$B$5/$D317</f>
        <v>526.25972148403036</v>
      </c>
      <c r="AA317" s="3">
        <f>'IECC Data-SI'!AA317*Convert!$B$7/Convert!$B$5/$D317</f>
        <v>389.90437147632775</v>
      </c>
      <c r="AB317" s="3">
        <f t="shared" si="11"/>
        <v>916.16409296035818</v>
      </c>
    </row>
    <row r="318" spans="1:28" x14ac:dyDescent="0.25">
      <c r="A318" s="93">
        <f>'IECC Data-SI'!A318</f>
        <v>2009</v>
      </c>
      <c r="B318" s="93" t="str">
        <f>'IECC Data-SI'!B318</f>
        <v>Large Hotel</v>
      </c>
      <c r="C318" s="50" t="str">
        <f>'IECC Data-SI'!C318</f>
        <v>5A</v>
      </c>
      <c r="D318" s="93">
        <f>'IECC Data-SI'!D318</f>
        <v>11345.29</v>
      </c>
      <c r="E318" s="3">
        <f>'IECC Data-SI'!E318*Convert!$B$6/Convert!$B$5/$D318</f>
        <v>0</v>
      </c>
      <c r="F318" s="3">
        <f>'IECC Data-SI'!F318*Convert!$B$7/Convert!$B$5/$D318</f>
        <v>103.67671322441099</v>
      </c>
      <c r="G318" s="3">
        <f>'IECC Data-SI'!G318*Convert!$B$6/Convert!$B$5/$D318</f>
        <v>105.38639994609606</v>
      </c>
      <c r="H318" s="3">
        <f>'IECC Data-SI'!H318*Convert!$B$6/Convert!$B$5/$D318</f>
        <v>116.9725378451224</v>
      </c>
      <c r="I318" s="3">
        <f>'IECC Data-SI'!I318*Convert!$B$6/Convert!$B$5/$D318</f>
        <v>19.078124539395251</v>
      </c>
      <c r="J318" s="3">
        <f>'IECC Data-SI'!J318*Convert!$B$6/Convert!$B$5/$D318</f>
        <v>135.79787956059297</v>
      </c>
      <c r="K318" s="3">
        <f>'IECC Data-SI'!K318*Convert!$B$7/Convert!$B$5/$D318</f>
        <v>47.477200768875107</v>
      </c>
      <c r="L318" s="3">
        <f>'IECC Data-SI'!L318*Convert!$B$6/Convert!$B$5/$D318</f>
        <v>80.293439930677053</v>
      </c>
      <c r="M318" s="3">
        <f>'IECC Data-SI'!M318*Convert!$B$6/Convert!$B$5/$D318</f>
        <v>145.05391811638719</v>
      </c>
      <c r="N318" s="3">
        <f>'IECC Data-SI'!N318*Convert!$B$6/Convert!$B$5/$D318</f>
        <v>14.106987471354977</v>
      </c>
      <c r="O318" s="3">
        <f>'IECC Data-SI'!O318*Convert!$B$6/Convert!$B$5/$D318</f>
        <v>0.11714777992551191</v>
      </c>
      <c r="P318" s="3">
        <f>'IECC Data-SI'!P318*Convert!$B$6/Convert!$B$5/$D318</f>
        <v>13.989839691429463</v>
      </c>
      <c r="Q318" s="3">
        <f>'IECC Data-SI'!Q318*Convert!$B$6/Convert!$B$5/$D318</f>
        <v>0</v>
      </c>
      <c r="R318" s="3">
        <f>'IECC Data-SI'!R318*Convert!$B$6/Convert!$B$5/$D318</f>
        <v>0</v>
      </c>
      <c r="S318" s="3">
        <f>'IECC Data-SI'!S318*Convert!$B$6/Convert!$B$5/$D318</f>
        <v>29.355374687547769</v>
      </c>
      <c r="T318" s="3">
        <f>'IECC Data-SI'!T318*Convert!$B$6/Convert!$B$5/$D318</f>
        <v>7.0406995129941814</v>
      </c>
      <c r="U318" s="3">
        <f>'IECC Data-SI'!U318*Convert!$B$7/Convert!$B$5/$D318</f>
        <v>58.844020538723811</v>
      </c>
      <c r="V318" s="3">
        <f>'IECC Data-SI'!V318*Convert!$B$6/Convert!$B$5/$D318</f>
        <v>5.7023462795770072</v>
      </c>
      <c r="W318" s="3">
        <f>'IECC Data-SI'!W318*Convert!$B$6/Convert!$B$5/$D318</f>
        <v>293.78553244146048</v>
      </c>
      <c r="X318" s="3">
        <f>'IECC Data-SI'!X318*Convert!$B$7/Convert!$B$5/$D318</f>
        <v>103.67671322441099</v>
      </c>
      <c r="Y318" s="3">
        <f t="shared" si="10"/>
        <v>397.46224566587148</v>
      </c>
      <c r="Z318" s="3">
        <f>'IECC Data-SI'!Z318*Convert!$B$6/Convert!$B$5/$D318</f>
        <v>613.52717588826135</v>
      </c>
      <c r="AA318" s="3">
        <f>'IECC Data-SI'!AA318*Convert!$B$7/Convert!$B$5/$D318</f>
        <v>435.48736768983241</v>
      </c>
      <c r="AB318" s="3">
        <f t="shared" si="11"/>
        <v>1049.0145435780937</v>
      </c>
    </row>
    <row r="319" spans="1:28" x14ac:dyDescent="0.25">
      <c r="A319" s="93">
        <f>'IECC Data-SI'!A319</f>
        <v>2009</v>
      </c>
      <c r="B319" s="93" t="str">
        <f>'IECC Data-SI'!B319</f>
        <v>Large Hotel</v>
      </c>
      <c r="C319" s="50" t="str">
        <f>'IECC Data-SI'!C319</f>
        <v>5B</v>
      </c>
      <c r="D319" s="93">
        <f>'IECC Data-SI'!D319</f>
        <v>11345.29</v>
      </c>
      <c r="E319" s="3">
        <f>'IECC Data-SI'!E319*Convert!$B$6/Convert!$B$5/$D319</f>
        <v>0</v>
      </c>
      <c r="F319" s="3">
        <f>'IECC Data-SI'!F319*Convert!$B$7/Convert!$B$5/$D319</f>
        <v>85.018652380562045</v>
      </c>
      <c r="G319" s="3">
        <f>'IECC Data-SI'!G319*Convert!$B$6/Convert!$B$5/$D319</f>
        <v>105.22433979210754</v>
      </c>
      <c r="H319" s="3">
        <f>'IECC Data-SI'!H319*Convert!$B$6/Convert!$B$5/$D319</f>
        <v>116.9725378451224</v>
      </c>
      <c r="I319" s="3">
        <f>'IECC Data-SI'!I319*Convert!$B$6/Convert!$B$5/$D319</f>
        <v>19.078899946830603</v>
      </c>
      <c r="J319" s="3">
        <f>'IECC Data-SI'!J319*Convert!$B$6/Convert!$B$5/$D319</f>
        <v>135.79787956059297</v>
      </c>
      <c r="K319" s="3">
        <f>'IECC Data-SI'!K319*Convert!$B$7/Convert!$B$5/$D319</f>
        <v>47.477200768875107</v>
      </c>
      <c r="L319" s="3">
        <f>'IECC Data-SI'!L319*Convert!$B$6/Convert!$B$5/$D319</f>
        <v>80.293439930677053</v>
      </c>
      <c r="M319" s="3">
        <f>'IECC Data-SI'!M319*Convert!$B$6/Convert!$B$5/$D319</f>
        <v>172.21954220650153</v>
      </c>
      <c r="N319" s="3">
        <f>'IECC Data-SI'!N319*Convert!$B$6/Convert!$B$5/$D319</f>
        <v>12.94697794806871</v>
      </c>
      <c r="O319" s="3">
        <f>'IECC Data-SI'!O319*Convert!$B$6/Convert!$B$5/$D319</f>
        <v>0.11714777992551191</v>
      </c>
      <c r="P319" s="3">
        <f>'IECC Data-SI'!P319*Convert!$B$6/Convert!$B$5/$D319</f>
        <v>12.829830168143195</v>
      </c>
      <c r="Q319" s="3">
        <f>'IECC Data-SI'!Q319*Convert!$B$6/Convert!$B$5/$D319</f>
        <v>0</v>
      </c>
      <c r="R319" s="3">
        <f>'IECC Data-SI'!R319*Convert!$B$6/Convert!$B$5/$D319</f>
        <v>0</v>
      </c>
      <c r="S319" s="3">
        <f>'IECC Data-SI'!S319*Convert!$B$6/Convert!$B$5/$D319</f>
        <v>35.651683062604242</v>
      </c>
      <c r="T319" s="3">
        <f>'IECC Data-SI'!T319*Convert!$B$6/Convert!$B$5/$D319</f>
        <v>7.0406995129941814</v>
      </c>
      <c r="U319" s="3">
        <f>'IECC Data-SI'!U319*Convert!$B$7/Convert!$B$5/$D319</f>
        <v>58.181831892843242</v>
      </c>
      <c r="V319" s="3">
        <f>'IECC Data-SI'!V319*Convert!$B$6/Convert!$B$5/$D319</f>
        <v>5.6565972408912515</v>
      </c>
      <c r="W319" s="3">
        <f>'IECC Data-SI'!W319*Convert!$B$6/Convert!$B$5/$D319</f>
        <v>325.92539522935652</v>
      </c>
      <c r="X319" s="3">
        <f>'IECC Data-SI'!X319*Convert!$B$7/Convert!$B$5/$D319</f>
        <v>85.018652380562045</v>
      </c>
      <c r="Y319" s="3">
        <f t="shared" si="10"/>
        <v>410.94404760991858</v>
      </c>
      <c r="Z319" s="3">
        <f>'IECC Data-SI'!Z319*Convert!$B$6/Convert!$B$5/$D319</f>
        <v>557.08139163182841</v>
      </c>
      <c r="AA319" s="3">
        <f>'IECC Data-SI'!AA319*Convert!$B$7/Convert!$B$5/$D319</f>
        <v>427.15281456494773</v>
      </c>
      <c r="AB319" s="3">
        <f t="shared" si="11"/>
        <v>984.23420619677609</v>
      </c>
    </row>
    <row r="320" spans="1:28" x14ac:dyDescent="0.25">
      <c r="A320" s="93">
        <f>'IECC Data-SI'!A320</f>
        <v>2009</v>
      </c>
      <c r="B320" s="93" t="str">
        <f>'IECC Data-SI'!B320</f>
        <v>Large Hotel</v>
      </c>
      <c r="C320" s="50" t="str">
        <f>'IECC Data-SI'!C320</f>
        <v>5C</v>
      </c>
      <c r="D320" s="93">
        <f>'IECC Data-SI'!D320</f>
        <v>11345.29</v>
      </c>
      <c r="E320" s="3">
        <f>'IECC Data-SI'!E320*Convert!$B$6/Convert!$B$5/$D320</f>
        <v>0</v>
      </c>
      <c r="F320" s="3">
        <f>'IECC Data-SI'!F320*Convert!$B$7/Convert!$B$5/$D320</f>
        <v>74.128767679509892</v>
      </c>
      <c r="G320" s="3">
        <f>'IECC Data-SI'!G320*Convert!$B$6/Convert!$B$5/$D320</f>
        <v>37.232738823286532</v>
      </c>
      <c r="H320" s="3">
        <f>'IECC Data-SI'!H320*Convert!$B$6/Convert!$B$5/$D320</f>
        <v>116.9725378451224</v>
      </c>
      <c r="I320" s="3">
        <f>'IECC Data-SI'!I320*Convert!$B$6/Convert!$B$5/$D320</f>
        <v>19.048659056851879</v>
      </c>
      <c r="J320" s="3">
        <f>'IECC Data-SI'!J320*Convert!$B$6/Convert!$B$5/$D320</f>
        <v>135.79787956059297</v>
      </c>
      <c r="K320" s="3">
        <f>'IECC Data-SI'!K320*Convert!$B$7/Convert!$B$5/$D320</f>
        <v>47.477200768875107</v>
      </c>
      <c r="L320" s="3">
        <f>'IECC Data-SI'!L320*Convert!$B$6/Convert!$B$5/$D320</f>
        <v>80.293439930677053</v>
      </c>
      <c r="M320" s="3">
        <f>'IECC Data-SI'!M320*Convert!$B$6/Convert!$B$5/$D320</f>
        <v>144.05054089504199</v>
      </c>
      <c r="N320" s="3">
        <f>'IECC Data-SI'!N320*Convert!$B$6/Convert!$B$5/$D320</f>
        <v>8.6155520141936517</v>
      </c>
      <c r="O320" s="3">
        <f>'IECC Data-SI'!O320*Convert!$B$6/Convert!$B$5/$D320</f>
        <v>0.11714777992551191</v>
      </c>
      <c r="P320" s="3">
        <f>'IECC Data-SI'!P320*Convert!$B$6/Convert!$B$5/$D320</f>
        <v>8.4984042342681398</v>
      </c>
      <c r="Q320" s="3">
        <f>'IECC Data-SI'!Q320*Convert!$B$6/Convert!$B$5/$D320</f>
        <v>0</v>
      </c>
      <c r="R320" s="3">
        <f>'IECC Data-SI'!R320*Convert!$B$6/Convert!$B$5/$D320</f>
        <v>0</v>
      </c>
      <c r="S320" s="3">
        <f>'IECC Data-SI'!S320*Convert!$B$6/Convert!$B$5/$D320</f>
        <v>30.727845848120428</v>
      </c>
      <c r="T320" s="3">
        <f>'IECC Data-SI'!T320*Convert!$B$6/Convert!$B$5/$D320</f>
        <v>7.0399241055588302</v>
      </c>
      <c r="U320" s="3">
        <f>'IECC Data-SI'!U320*Convert!$B$7/Convert!$B$5/$D320</f>
        <v>58.665136712141241</v>
      </c>
      <c r="V320" s="3">
        <f>'IECC Data-SI'!V320*Convert!$B$6/Convert!$B$5/$D320</f>
        <v>5.7496461331334654</v>
      </c>
      <c r="W320" s="3">
        <f>'IECC Data-SI'!W320*Convert!$B$6/Convert!$B$5/$D320</f>
        <v>220.50952980071708</v>
      </c>
      <c r="X320" s="3">
        <f>'IECC Data-SI'!X320*Convert!$B$7/Convert!$B$5/$D320</f>
        <v>74.128767679509892</v>
      </c>
      <c r="Y320" s="3">
        <f t="shared" si="10"/>
        <v>294.63829748022698</v>
      </c>
      <c r="Z320" s="3">
        <f>'IECC Data-SI'!Z320*Convert!$B$6/Convert!$B$5/$D320</f>
        <v>526.67844149912025</v>
      </c>
      <c r="AA320" s="3">
        <f>'IECC Data-SI'!AA320*Convert!$B$7/Convert!$B$5/$D320</f>
        <v>380.68601546936611</v>
      </c>
      <c r="AB320" s="3">
        <f t="shared" si="11"/>
        <v>907.36445696848637</v>
      </c>
    </row>
    <row r="321" spans="1:28" x14ac:dyDescent="0.25">
      <c r="A321" s="93">
        <f>'IECC Data-SI'!A321</f>
        <v>2009</v>
      </c>
      <c r="B321" s="93" t="str">
        <f>'IECC Data-SI'!B321</f>
        <v>Large Hotel</v>
      </c>
      <c r="C321" s="50" t="str">
        <f>'IECC Data-SI'!C321</f>
        <v>6A</v>
      </c>
      <c r="D321" s="93">
        <f>'IECC Data-SI'!D321</f>
        <v>11345.29</v>
      </c>
      <c r="E321" s="3">
        <f>'IECC Data-SI'!E321*Convert!$B$6/Convert!$B$5/$D321</f>
        <v>0</v>
      </c>
      <c r="F321" s="3">
        <f>'IECC Data-SI'!F321*Convert!$B$7/Convert!$B$5/$D321</f>
        <v>137.99002836321407</v>
      </c>
      <c r="G321" s="3">
        <f>'IECC Data-SI'!G321*Convert!$B$6/Convert!$B$5/$D321</f>
        <v>111.67495424679903</v>
      </c>
      <c r="H321" s="3">
        <f>'IECC Data-SI'!H321*Convert!$B$6/Convert!$B$5/$D321</f>
        <v>116.9725378451224</v>
      </c>
      <c r="I321" s="3">
        <f>'IECC Data-SI'!I321*Convert!$B$6/Convert!$B$5/$D321</f>
        <v>19.068819650171026</v>
      </c>
      <c r="J321" s="3">
        <f>'IECC Data-SI'!J321*Convert!$B$6/Convert!$B$5/$D321</f>
        <v>135.79787956059297</v>
      </c>
      <c r="K321" s="3">
        <f>'IECC Data-SI'!K321*Convert!$B$7/Convert!$B$5/$D321</f>
        <v>47.477200768875107</v>
      </c>
      <c r="L321" s="3">
        <f>'IECC Data-SI'!L321*Convert!$B$6/Convert!$B$5/$D321</f>
        <v>80.293439930677053</v>
      </c>
      <c r="M321" s="3">
        <f>'IECC Data-SI'!M321*Convert!$B$6/Convert!$B$5/$D321</f>
        <v>150.55698468507879</v>
      </c>
      <c r="N321" s="3">
        <f>'IECC Data-SI'!N321*Convert!$B$6/Convert!$B$5/$D321</f>
        <v>15.621358192597006</v>
      </c>
      <c r="O321" s="3">
        <f>'IECC Data-SI'!O321*Convert!$B$6/Convert!$B$5/$D321</f>
        <v>0.11714777992551191</v>
      </c>
      <c r="P321" s="3">
        <f>'IECC Data-SI'!P321*Convert!$B$6/Convert!$B$5/$D321</f>
        <v>15.504210412671494</v>
      </c>
      <c r="Q321" s="3">
        <f>'IECC Data-SI'!Q321*Convert!$B$6/Convert!$B$5/$D321</f>
        <v>0</v>
      </c>
      <c r="R321" s="3">
        <f>'IECC Data-SI'!R321*Convert!$B$6/Convert!$B$5/$D321</f>
        <v>0</v>
      </c>
      <c r="S321" s="3">
        <f>'IECC Data-SI'!S321*Convert!$B$6/Convert!$B$5/$D321</f>
        <v>30.986831931527924</v>
      </c>
      <c r="T321" s="3">
        <f>'IECC Data-SI'!T321*Convert!$B$6/Convert!$B$5/$D321</f>
        <v>7.0414749204295344</v>
      </c>
      <c r="U321" s="3">
        <f>'IECC Data-SI'!U321*Convert!$B$7/Convert!$B$5/$D321</f>
        <v>60.597825176791424</v>
      </c>
      <c r="V321" s="3">
        <f>'IECC Data-SI'!V321*Convert!$B$6/Convert!$B$5/$D321</f>
        <v>5.648067759102382</v>
      </c>
      <c r="W321" s="3">
        <f>'IECC Data-SI'!W321*Convert!$B$6/Convert!$B$5/$D321</f>
        <v>308.72298127607729</v>
      </c>
      <c r="X321" s="3">
        <f>'IECC Data-SI'!X321*Convert!$B$7/Convert!$B$5/$D321</f>
        <v>137.99002836321407</v>
      </c>
      <c r="Y321" s="3">
        <f t="shared" si="10"/>
        <v>446.71300963929139</v>
      </c>
      <c r="Z321" s="3">
        <f>'IECC Data-SI'!Z321*Convert!$B$6/Convert!$B$5/$D321</f>
        <v>718.90116931539183</v>
      </c>
      <c r="AA321" s="3">
        <f>'IECC Data-SI'!AA321*Convert!$B$7/Convert!$B$5/$D321</f>
        <v>476.64630677380467</v>
      </c>
      <c r="AB321" s="3">
        <f t="shared" si="11"/>
        <v>1195.5474760891966</v>
      </c>
    </row>
    <row r="322" spans="1:28" x14ac:dyDescent="0.25">
      <c r="A322" s="93">
        <f>'IECC Data-SI'!A322</f>
        <v>2009</v>
      </c>
      <c r="B322" s="93" t="str">
        <f>'IECC Data-SI'!B322</f>
        <v>Large Hotel</v>
      </c>
      <c r="C322" s="50" t="str">
        <f>'IECC Data-SI'!C322</f>
        <v>6B</v>
      </c>
      <c r="D322" s="93">
        <f>'IECC Data-SI'!D322</f>
        <v>11345.29</v>
      </c>
      <c r="E322" s="3">
        <f>'IECC Data-SI'!E322*Convert!$B$6/Convert!$B$5/$D322</f>
        <v>0</v>
      </c>
      <c r="F322" s="3">
        <f>'IECC Data-SI'!F322*Convert!$B$7/Convert!$B$5/$D322</f>
        <v>118.84149673075298</v>
      </c>
      <c r="G322" s="3">
        <f>'IECC Data-SI'!G322*Convert!$B$6/Convert!$B$5/$D322</f>
        <v>72.67351106347509</v>
      </c>
      <c r="H322" s="3">
        <f>'IECC Data-SI'!H322*Convert!$B$6/Convert!$B$5/$D322</f>
        <v>116.9725378451224</v>
      </c>
      <c r="I322" s="3">
        <f>'IECC Data-SI'!I322*Convert!$B$6/Convert!$B$5/$D322</f>
        <v>19.055637723770047</v>
      </c>
      <c r="J322" s="3">
        <f>'IECC Data-SI'!J322*Convert!$B$6/Convert!$B$5/$D322</f>
        <v>135.79787956059297</v>
      </c>
      <c r="K322" s="3">
        <f>'IECC Data-SI'!K322*Convert!$B$7/Convert!$B$5/$D322</f>
        <v>47.477200768875107</v>
      </c>
      <c r="L322" s="3">
        <f>'IECC Data-SI'!L322*Convert!$B$6/Convert!$B$5/$D322</f>
        <v>80.293439930677053</v>
      </c>
      <c r="M322" s="3">
        <f>'IECC Data-SI'!M322*Convert!$B$6/Convert!$B$5/$D322</f>
        <v>163.67920471353702</v>
      </c>
      <c r="N322" s="3">
        <f>'IECC Data-SI'!N322*Convert!$B$6/Convert!$B$5/$D322</f>
        <v>11.840471537821713</v>
      </c>
      <c r="O322" s="3">
        <f>'IECC Data-SI'!O322*Convert!$B$6/Convert!$B$5/$D322</f>
        <v>0.11714777992551191</v>
      </c>
      <c r="P322" s="3">
        <f>'IECC Data-SI'!P322*Convert!$B$6/Convert!$B$5/$D322</f>
        <v>11.723323757896202</v>
      </c>
      <c r="Q322" s="3">
        <f>'IECC Data-SI'!Q322*Convert!$B$6/Convert!$B$5/$D322</f>
        <v>0</v>
      </c>
      <c r="R322" s="3">
        <f>'IECC Data-SI'!R322*Convert!$B$6/Convert!$B$5/$D322</f>
        <v>0</v>
      </c>
      <c r="S322" s="3">
        <f>'IECC Data-SI'!S322*Convert!$B$6/Convert!$B$5/$D322</f>
        <v>44.967427990920548</v>
      </c>
      <c r="T322" s="3">
        <f>'IECC Data-SI'!T322*Convert!$B$6/Convert!$B$5/$D322</f>
        <v>7.0414749204295344</v>
      </c>
      <c r="U322" s="3">
        <f>'IECC Data-SI'!U322*Convert!$B$7/Convert!$B$5/$D322</f>
        <v>60.151411829147698</v>
      </c>
      <c r="V322" s="3">
        <f>'IECC Data-SI'!V322*Convert!$B$6/Convert!$B$5/$D322</f>
        <v>5.6193776839943652</v>
      </c>
      <c r="W322" s="3">
        <f>'IECC Data-SI'!W322*Convert!$B$6/Convert!$B$5/$D322</f>
        <v>293.04346752582882</v>
      </c>
      <c r="X322" s="3">
        <f>'IECC Data-SI'!X322*Convert!$B$7/Convert!$B$5/$D322</f>
        <v>118.84149673075298</v>
      </c>
      <c r="Y322" s="3">
        <f t="shared" si="10"/>
        <v>411.88496425658178</v>
      </c>
      <c r="Z322" s="3">
        <f>'IECC Data-SI'!Z322*Convert!$B$6/Convert!$B$5/$D322</f>
        <v>661.65206295593441</v>
      </c>
      <c r="AA322" s="3">
        <f>'IECC Data-SI'!AA322*Convert!$B$7/Convert!$B$5/$D322</f>
        <v>451.67024965132379</v>
      </c>
      <c r="AB322" s="3">
        <f t="shared" si="11"/>
        <v>1113.3223126072583</v>
      </c>
    </row>
    <row r="323" spans="1:28" x14ac:dyDescent="0.25">
      <c r="A323" s="93">
        <f>'IECC Data-SI'!A323</f>
        <v>2009</v>
      </c>
      <c r="B323" s="93" t="str">
        <f>'IECC Data-SI'!B323</f>
        <v>Large Hotel</v>
      </c>
      <c r="C323" s="50" t="str">
        <f>'IECC Data-SI'!C323</f>
        <v>7</v>
      </c>
      <c r="D323" s="93">
        <f>'IECC Data-SI'!D323</f>
        <v>11345.29</v>
      </c>
      <c r="E323" s="3">
        <f>'IECC Data-SI'!E323*Convert!$B$6/Convert!$B$5/$D323</f>
        <v>0</v>
      </c>
      <c r="F323" s="3">
        <f>'IECC Data-SI'!F323*Convert!$B$7/Convert!$B$5/$D323</f>
        <v>179.41278128045502</v>
      </c>
      <c r="G323" s="3">
        <f>'IECC Data-SI'!G323*Convert!$B$6/Convert!$B$5/$D323</f>
        <v>85.998112432560106</v>
      </c>
      <c r="H323" s="3">
        <f>'IECC Data-SI'!H323*Convert!$B$6/Convert!$B$5/$D323</f>
        <v>116.9725378451224</v>
      </c>
      <c r="I323" s="3">
        <f>'IECC Data-SI'!I323*Convert!$B$6/Convert!$B$5/$D323</f>
        <v>19.04400661223977</v>
      </c>
      <c r="J323" s="3">
        <f>'IECC Data-SI'!J323*Convert!$B$6/Convert!$B$5/$D323</f>
        <v>135.79787956059297</v>
      </c>
      <c r="K323" s="3">
        <f>'IECC Data-SI'!K323*Convert!$B$7/Convert!$B$5/$D323</f>
        <v>47.477200768875107</v>
      </c>
      <c r="L323" s="3">
        <f>'IECC Data-SI'!L323*Convert!$B$6/Convert!$B$5/$D323</f>
        <v>80.293439930677053</v>
      </c>
      <c r="M323" s="3">
        <f>'IECC Data-SI'!M323*Convert!$B$6/Convert!$B$5/$D323</f>
        <v>154.73565535418953</v>
      </c>
      <c r="N323" s="3">
        <f>'IECC Data-SI'!N323*Convert!$B$6/Convert!$B$5/$D323</f>
        <v>14.123271027497362</v>
      </c>
      <c r="O323" s="3">
        <f>'IECC Data-SI'!O323*Convert!$B$6/Convert!$B$5/$D323</f>
        <v>0.11714777992551191</v>
      </c>
      <c r="P323" s="3">
        <f>'IECC Data-SI'!P323*Convert!$B$6/Convert!$B$5/$D323</f>
        <v>14.00612324757185</v>
      </c>
      <c r="Q323" s="3">
        <f>'IECC Data-SI'!Q323*Convert!$B$6/Convert!$B$5/$D323</f>
        <v>0</v>
      </c>
      <c r="R323" s="3">
        <f>'IECC Data-SI'!R323*Convert!$B$6/Convert!$B$5/$D323</f>
        <v>0</v>
      </c>
      <c r="S323" s="3">
        <f>'IECC Data-SI'!S323*Convert!$B$6/Convert!$B$5/$D323</f>
        <v>41.11753007439895</v>
      </c>
      <c r="T323" s="3">
        <f>'IECC Data-SI'!T323*Convert!$B$6/Convert!$B$5/$D323</f>
        <v>7.0422503278648856</v>
      </c>
      <c r="U323" s="3">
        <f>'IECC Data-SI'!U323*Convert!$B$7/Convert!$B$5/$D323</f>
        <v>62.680468184496718</v>
      </c>
      <c r="V323" s="3">
        <f>'IECC Data-SI'!V323*Convert!$B$6/Convert!$B$5/$D323</f>
        <v>5.5945646460631089</v>
      </c>
      <c r="W323" s="3">
        <f>'IECC Data-SI'!W323*Convert!$B$6/Convert!$B$5/$D323</f>
        <v>295.85742110872042</v>
      </c>
      <c r="X323" s="3">
        <f>'IECC Data-SI'!X323*Convert!$B$7/Convert!$B$5/$D323</f>
        <v>179.41278128045502</v>
      </c>
      <c r="Y323" s="3">
        <f t="shared" ref="Y323:Y386" si="12">SUM(W323:X323)</f>
        <v>475.27020238917544</v>
      </c>
      <c r="Z323" s="3">
        <f>'IECC Data-SI'!Z323*Convert!$B$6/Convert!$B$5/$D323</f>
        <v>846.00595611825588</v>
      </c>
      <c r="AA323" s="3">
        <f>'IECC Data-SI'!AA323*Convert!$B$7/Convert!$B$5/$D323</f>
        <v>515.72154122498807</v>
      </c>
      <c r="AB323" s="3">
        <f t="shared" ref="AB323:AB386" si="13">SUM(Z323:AA323)</f>
        <v>1361.7274973432441</v>
      </c>
    </row>
    <row r="324" spans="1:28" x14ac:dyDescent="0.25">
      <c r="A324" s="93">
        <f>'IECC Data-SI'!A324</f>
        <v>2009</v>
      </c>
      <c r="B324" s="93" t="str">
        <f>'IECC Data-SI'!B324</f>
        <v>Large Hotel</v>
      </c>
      <c r="C324" s="50" t="str">
        <f>'IECC Data-SI'!C324</f>
        <v>8</v>
      </c>
      <c r="D324" s="93">
        <f>'IECC Data-SI'!D324</f>
        <v>11345.29</v>
      </c>
      <c r="E324" s="3">
        <f>'IECC Data-SI'!E324*Convert!$B$6/Convert!$B$5/$D324</f>
        <v>0</v>
      </c>
      <c r="F324" s="3">
        <f>'IECC Data-SI'!F324*Convert!$B$7/Convert!$B$5/$D324</f>
        <v>270.7008605920754</v>
      </c>
      <c r="G324" s="3">
        <f>'IECC Data-SI'!G324*Convert!$B$6/Convert!$B$5/$D324</f>
        <v>42.54195353314018</v>
      </c>
      <c r="H324" s="3">
        <f>'IECC Data-SI'!H324*Convert!$B$6/Convert!$B$5/$D324</f>
        <v>116.9725378451224</v>
      </c>
      <c r="I324" s="3">
        <f>'IECC Data-SI'!I324*Convert!$B$6/Convert!$B$5/$D324</f>
        <v>18.938551201031927</v>
      </c>
      <c r="J324" s="3">
        <f>'IECC Data-SI'!J324*Convert!$B$6/Convert!$B$5/$D324</f>
        <v>135.79787956059297</v>
      </c>
      <c r="K324" s="3">
        <f>'IECC Data-SI'!K324*Convert!$B$7/Convert!$B$5/$D324</f>
        <v>47.477200768875107</v>
      </c>
      <c r="L324" s="3">
        <f>'IECC Data-SI'!L324*Convert!$B$6/Convert!$B$5/$D324</f>
        <v>80.293439930677053</v>
      </c>
      <c r="M324" s="3">
        <f>'IECC Data-SI'!M324*Convert!$B$6/Convert!$B$5/$D324</f>
        <v>162.95187253917703</v>
      </c>
      <c r="N324" s="3">
        <f>'IECC Data-SI'!N324*Convert!$B$6/Convert!$B$5/$D324</f>
        <v>11.923440133404355</v>
      </c>
      <c r="O324" s="3">
        <f>'IECC Data-SI'!O324*Convert!$B$6/Convert!$B$5/$D324</f>
        <v>0.11714777992551191</v>
      </c>
      <c r="P324" s="3">
        <f>'IECC Data-SI'!P324*Convert!$B$6/Convert!$B$5/$D324</f>
        <v>11.806292353478842</v>
      </c>
      <c r="Q324" s="3">
        <f>'IECC Data-SI'!Q324*Convert!$B$6/Convert!$B$5/$D324</f>
        <v>0</v>
      </c>
      <c r="R324" s="3">
        <f>'IECC Data-SI'!R324*Convert!$B$6/Convert!$B$5/$D324</f>
        <v>0</v>
      </c>
      <c r="S324" s="3">
        <f>'IECC Data-SI'!S324*Convert!$B$6/Convert!$B$5/$D324</f>
        <v>42.407032639388966</v>
      </c>
      <c r="T324" s="3">
        <f>'IECC Data-SI'!T324*Convert!$B$6/Convert!$B$5/$D324</f>
        <v>7.0438011427355889</v>
      </c>
      <c r="U324" s="3">
        <f>'IECC Data-SI'!U324*Convert!$B$7/Convert!$B$5/$D324</f>
        <v>65.486077874117314</v>
      </c>
      <c r="V324" s="3">
        <f>'IECC Data-SI'!V324*Convert!$B$6/Convert!$B$5/$D324</f>
        <v>5.519350124833986</v>
      </c>
      <c r="W324" s="3">
        <f>'IECC Data-SI'!W324*Convert!$B$6/Convert!$B$5/$D324</f>
        <v>259.70715106518503</v>
      </c>
      <c r="X324" s="3">
        <f>'IECC Data-SI'!X324*Convert!$B$7/Convert!$B$5/$D324</f>
        <v>270.7008605920754</v>
      </c>
      <c r="Y324" s="3">
        <f t="shared" si="12"/>
        <v>530.40801165726043</v>
      </c>
      <c r="Z324" s="3">
        <f>'IECC Data-SI'!Z324*Convert!$B$6/Convert!$B$5/$D324</f>
        <v>1120.9080525437819</v>
      </c>
      <c r="AA324" s="3">
        <f>'IECC Data-SI'!AA324*Convert!$B$7/Convert!$B$5/$D324</f>
        <v>597.38015021603189</v>
      </c>
      <c r="AB324" s="3">
        <f t="shared" si="13"/>
        <v>1718.2882027598139</v>
      </c>
    </row>
    <row r="325" spans="1:28" x14ac:dyDescent="0.25">
      <c r="A325" s="93">
        <f>'IECC Data-SI'!A325</f>
        <v>2012</v>
      </c>
      <c r="B325" s="93" t="str">
        <f>'IECC Data-SI'!B325</f>
        <v>Large Hotel</v>
      </c>
      <c r="C325" s="50" t="str">
        <f>'IECC Data-SI'!C325</f>
        <v>0A</v>
      </c>
      <c r="D325" s="93">
        <f>'IECC Data-SI'!D325</f>
        <v>11345.29</v>
      </c>
      <c r="E325" s="3">
        <f>'IECC Data-SI'!E325*Convert!$B$6/Convert!$B$5/$D325</f>
        <v>0</v>
      </c>
      <c r="F325" s="3">
        <f>'IECC Data-SI'!F325*Convert!$B$7/Convert!$B$5/$D325</f>
        <v>48.868195034630624</v>
      </c>
      <c r="G325" s="3">
        <f>'IECC Data-SI'!G325*Convert!$B$6/Convert!$B$5/$D325</f>
        <v>613.96605649667049</v>
      </c>
      <c r="H325" s="3">
        <f>'IECC Data-SI'!H325*Convert!$B$6/Convert!$B$5/$D325</f>
        <v>108.20112893642305</v>
      </c>
      <c r="I325" s="3">
        <f>'IECC Data-SI'!I325*Convert!$B$6/Convert!$B$5/$D325</f>
        <v>19.116119503727486</v>
      </c>
      <c r="J325" s="3">
        <f>'IECC Data-SI'!J325*Convert!$B$6/Convert!$B$5/$D325</f>
        <v>135.79787956059297</v>
      </c>
      <c r="K325" s="3">
        <f>'IECC Data-SI'!K325*Convert!$B$7/Convert!$B$5/$D325</f>
        <v>47.477200768875107</v>
      </c>
      <c r="L325" s="3">
        <f>'IECC Data-SI'!L325*Convert!$B$6/Convert!$B$5/$D325</f>
        <v>78.414627714819673</v>
      </c>
      <c r="M325" s="3">
        <f>'IECC Data-SI'!M325*Convert!$B$6/Convert!$B$5/$D325</f>
        <v>147.44449923957674</v>
      </c>
      <c r="N325" s="3">
        <f>'IECC Data-SI'!N325*Convert!$B$6/Convert!$B$5/$D325</f>
        <v>38.060873964242234</v>
      </c>
      <c r="O325" s="3">
        <f>'IECC Data-SI'!O325*Convert!$B$6/Convert!$B$5/$D325</f>
        <v>0.11714777992551191</v>
      </c>
      <c r="P325" s="3">
        <f>'IECC Data-SI'!P325*Convert!$B$6/Convert!$B$5/$D325</f>
        <v>37.943726184316724</v>
      </c>
      <c r="Q325" s="3">
        <f>'IECC Data-SI'!Q325*Convert!$B$6/Convert!$B$5/$D325</f>
        <v>0</v>
      </c>
      <c r="R325" s="3">
        <f>'IECC Data-SI'!R325*Convert!$B$6/Convert!$B$5/$D325</f>
        <v>0</v>
      </c>
      <c r="S325" s="3">
        <f>'IECC Data-SI'!S325*Convert!$B$6/Convert!$B$5/$D325</f>
        <v>41.461810975695151</v>
      </c>
      <c r="T325" s="3">
        <f>'IECC Data-SI'!T325*Convert!$B$6/Convert!$B$5/$D325</f>
        <v>7.0414749204295344</v>
      </c>
      <c r="U325" s="3">
        <f>'IECC Data-SI'!U325*Convert!$B$7/Convert!$B$5/$D325</f>
        <v>46.569776728688488</v>
      </c>
      <c r="V325" s="3">
        <f>'IECC Data-SI'!V325*Convert!$B$6/Convert!$B$5/$D325</f>
        <v>5.729485539814319</v>
      </c>
      <c r="W325" s="3">
        <f>'IECC Data-SI'!W325*Convert!$B$6/Convert!$B$5/$D325</f>
        <v>840.81609289625897</v>
      </c>
      <c r="X325" s="3">
        <f>'IECC Data-SI'!X325*Convert!$B$7/Convert!$B$5/$D325</f>
        <v>48.868195034630624</v>
      </c>
      <c r="Y325" s="3">
        <f t="shared" si="12"/>
        <v>889.68428793088958</v>
      </c>
      <c r="Z325" s="3">
        <f>'IECC Data-SI'!Z325*Convert!$B$6/Convert!$B$5/$D325</f>
        <v>417.53984497335699</v>
      </c>
      <c r="AA325" s="3">
        <f>'IECC Data-SI'!AA325*Convert!$B$7/Convert!$B$5/$D325</f>
        <v>552.01982986380744</v>
      </c>
      <c r="AB325" s="3">
        <f t="shared" si="13"/>
        <v>969.55967483716449</v>
      </c>
    </row>
    <row r="326" spans="1:28" x14ac:dyDescent="0.25">
      <c r="A326" s="93">
        <f>'IECC Data-SI'!A326</f>
        <v>2012</v>
      </c>
      <c r="B326" s="93" t="str">
        <f>'IECC Data-SI'!B326</f>
        <v>Large Hotel</v>
      </c>
      <c r="C326" s="50" t="str">
        <f>'IECC Data-SI'!C326</f>
        <v>0B</v>
      </c>
      <c r="D326" s="93">
        <f>'IECC Data-SI'!D326</f>
        <v>11345.29</v>
      </c>
      <c r="E326" s="3">
        <f>'IECC Data-SI'!E326*Convert!$B$6/Convert!$B$5/$D326</f>
        <v>0</v>
      </c>
      <c r="F326" s="3">
        <f>'IECC Data-SI'!F326*Convert!$B$7/Convert!$B$5/$D326</f>
        <v>61.133945843997317</v>
      </c>
      <c r="G326" s="3">
        <f>'IECC Data-SI'!G326*Convert!$B$6/Convert!$B$5/$D326</f>
        <v>549.26140764630566</v>
      </c>
      <c r="H326" s="3">
        <f>'IECC Data-SI'!H326*Convert!$B$6/Convert!$B$5/$D326</f>
        <v>108.20112893642305</v>
      </c>
      <c r="I326" s="3">
        <f>'IECC Data-SI'!I326*Convert!$B$6/Convert!$B$5/$D326</f>
        <v>19.119221133468894</v>
      </c>
      <c r="J326" s="3">
        <f>'IECC Data-SI'!J326*Convert!$B$6/Convert!$B$5/$D326</f>
        <v>135.79787956059297</v>
      </c>
      <c r="K326" s="3">
        <f>'IECC Data-SI'!K326*Convert!$B$7/Convert!$B$5/$D326</f>
        <v>47.477200768875107</v>
      </c>
      <c r="L326" s="3">
        <f>'IECC Data-SI'!L326*Convert!$B$6/Convert!$B$5/$D326</f>
        <v>78.414627714819673</v>
      </c>
      <c r="M326" s="3">
        <f>'IECC Data-SI'!M326*Convert!$B$6/Convert!$B$5/$D326</f>
        <v>156.05772503146432</v>
      </c>
      <c r="N326" s="3">
        <f>'IECC Data-SI'!N326*Convert!$B$6/Convert!$B$5/$D326</f>
        <v>33.996963595563543</v>
      </c>
      <c r="O326" s="3">
        <f>'IECC Data-SI'!O326*Convert!$B$6/Convert!$B$5/$D326</f>
        <v>0.11714777992551191</v>
      </c>
      <c r="P326" s="3">
        <f>'IECC Data-SI'!P326*Convert!$B$6/Convert!$B$5/$D326</f>
        <v>33.879815815638025</v>
      </c>
      <c r="Q326" s="3">
        <f>'IECC Data-SI'!Q326*Convert!$B$6/Convert!$B$5/$D326</f>
        <v>0</v>
      </c>
      <c r="R326" s="3">
        <f>'IECC Data-SI'!R326*Convert!$B$6/Convert!$B$5/$D326</f>
        <v>0</v>
      </c>
      <c r="S326" s="3">
        <f>'IECC Data-SI'!S326*Convert!$B$6/Convert!$B$5/$D326</f>
        <v>43.77562676278486</v>
      </c>
      <c r="T326" s="3">
        <f>'IECC Data-SI'!T326*Convert!$B$6/Convert!$B$5/$D326</f>
        <v>7.0422503278648856</v>
      </c>
      <c r="U326" s="3">
        <f>'IECC Data-SI'!U326*Convert!$B$7/Convert!$B$5/$D326</f>
        <v>46.950103914879605</v>
      </c>
      <c r="V326" s="3">
        <f>'IECC Data-SI'!V326*Convert!$B$6/Convert!$B$5/$D326</f>
        <v>5.6976938349648956</v>
      </c>
      <c r="W326" s="3">
        <f>'IECC Data-SI'!W326*Convert!$B$6/Convert!$B$5/$D326</f>
        <v>782.97457525619279</v>
      </c>
      <c r="X326" s="3">
        <f>'IECC Data-SI'!X326*Convert!$B$7/Convert!$B$5/$D326</f>
        <v>61.133945843997317</v>
      </c>
      <c r="Y326" s="3">
        <f t="shared" si="12"/>
        <v>844.10852110019016</v>
      </c>
      <c r="Z326" s="3">
        <f>'IECC Data-SI'!Z326*Convert!$B$6/Convert!$B$5/$D326</f>
        <v>454.48568304556335</v>
      </c>
      <c r="AA326" s="3">
        <f>'IECC Data-SI'!AA326*Convert!$B$7/Convert!$B$5/$D326</f>
        <v>544.85810705000335</v>
      </c>
      <c r="AB326" s="3">
        <f t="shared" si="13"/>
        <v>999.34379009556665</v>
      </c>
    </row>
    <row r="327" spans="1:28" x14ac:dyDescent="0.25">
      <c r="A327" s="93">
        <f>'IECC Data-SI'!A327</f>
        <v>2012</v>
      </c>
      <c r="B327" s="93" t="str">
        <f>'IECC Data-SI'!B327</f>
        <v>Large Hotel</v>
      </c>
      <c r="C327" s="50" t="str">
        <f>'IECC Data-SI'!C327</f>
        <v>1A</v>
      </c>
      <c r="D327" s="93">
        <f>'IECC Data-SI'!D327</f>
        <v>11345.29</v>
      </c>
      <c r="E327" s="3">
        <f>'IECC Data-SI'!E327*Convert!$B$6/Convert!$B$5/$D327</f>
        <v>0</v>
      </c>
      <c r="F327" s="3">
        <f>'IECC Data-SI'!F327*Convert!$B$7/Convert!$B$5/$D327</f>
        <v>48.310045646940516</v>
      </c>
      <c r="G327" s="3">
        <f>'IECC Data-SI'!G327*Convert!$B$6/Convert!$B$5/$D327</f>
        <v>421.34942170324035</v>
      </c>
      <c r="H327" s="3">
        <f>'IECC Data-SI'!H327*Convert!$B$6/Convert!$B$5/$D327</f>
        <v>108.20112893642305</v>
      </c>
      <c r="I327" s="3">
        <f>'IECC Data-SI'!I327*Convert!$B$6/Convert!$B$5/$D327</f>
        <v>19.121547355774947</v>
      </c>
      <c r="J327" s="3">
        <f>'IECC Data-SI'!J327*Convert!$B$6/Convert!$B$5/$D327</f>
        <v>135.79787956059297</v>
      </c>
      <c r="K327" s="3">
        <f>'IECC Data-SI'!K327*Convert!$B$7/Convert!$B$5/$D327</f>
        <v>47.477200768875107</v>
      </c>
      <c r="L327" s="3">
        <f>'IECC Data-SI'!L327*Convert!$B$6/Convert!$B$5/$D327</f>
        <v>78.414627714819673</v>
      </c>
      <c r="M327" s="3">
        <f>'IECC Data-SI'!M327*Convert!$B$6/Convert!$B$5/$D327</f>
        <v>140.28361157410305</v>
      </c>
      <c r="N327" s="3">
        <f>'IECC Data-SI'!N327*Convert!$B$6/Convert!$B$5/$D327</f>
        <v>29.329010834745812</v>
      </c>
      <c r="O327" s="3">
        <f>'IECC Data-SI'!O327*Convert!$B$6/Convert!$B$5/$D327</f>
        <v>0.11714777992551191</v>
      </c>
      <c r="P327" s="3">
        <f>'IECC Data-SI'!P327*Convert!$B$6/Convert!$B$5/$D327</f>
        <v>29.211863054820299</v>
      </c>
      <c r="Q327" s="3">
        <f>'IECC Data-SI'!Q327*Convert!$B$6/Convert!$B$5/$D327</f>
        <v>0</v>
      </c>
      <c r="R327" s="3">
        <f>'IECC Data-SI'!R327*Convert!$B$6/Convert!$B$5/$D327</f>
        <v>0</v>
      </c>
      <c r="S327" s="3">
        <f>'IECC Data-SI'!S327*Convert!$B$6/Convert!$B$5/$D327</f>
        <v>39.560511944212578</v>
      </c>
      <c r="T327" s="3">
        <f>'IECC Data-SI'!T327*Convert!$B$6/Convert!$B$5/$D327</f>
        <v>7.0414749204295344</v>
      </c>
      <c r="U327" s="3">
        <f>'IECC Data-SI'!U327*Convert!$B$7/Convert!$B$5/$D327</f>
        <v>48.274481206640722</v>
      </c>
      <c r="V327" s="3">
        <f>'IECC Data-SI'!V327*Convert!$B$6/Convert!$B$5/$D327</f>
        <v>5.7349133918617801</v>
      </c>
      <c r="W327" s="3">
        <f>'IECC Data-SI'!W327*Convert!$B$6/Convert!$B$5/$D327</f>
        <v>630.40540827637619</v>
      </c>
      <c r="X327" s="3">
        <f>'IECC Data-SI'!X327*Convert!$B$7/Convert!$B$5/$D327</f>
        <v>48.310045646940516</v>
      </c>
      <c r="Y327" s="3">
        <f t="shared" si="12"/>
        <v>678.71545392331666</v>
      </c>
      <c r="Z327" s="3">
        <f>'IECC Data-SI'!Z327*Convert!$B$6/Convert!$B$5/$D327</f>
        <v>420.88960509407667</v>
      </c>
      <c r="AA327" s="3">
        <f>'IECC Data-SI'!AA327*Convert!$B$7/Convert!$B$5/$D327</f>
        <v>481.15051659714692</v>
      </c>
      <c r="AB327" s="3">
        <f t="shared" si="13"/>
        <v>902.04012169122359</v>
      </c>
    </row>
    <row r="328" spans="1:28" x14ac:dyDescent="0.25">
      <c r="A328" s="93">
        <f>'IECC Data-SI'!A328</f>
        <v>2012</v>
      </c>
      <c r="B328" s="93" t="str">
        <f>'IECC Data-SI'!B328</f>
        <v>Large Hotel</v>
      </c>
      <c r="C328" s="50" t="str">
        <f>'IECC Data-SI'!C328</f>
        <v>1B</v>
      </c>
      <c r="D328" s="93">
        <f>'IECC Data-SI'!D328</f>
        <v>11345.29</v>
      </c>
      <c r="E328" s="3">
        <f>'IECC Data-SI'!E328*Convert!$B$6/Convert!$B$5/$D328</f>
        <v>0</v>
      </c>
      <c r="F328" s="3">
        <f>'IECC Data-SI'!F328*Convert!$B$7/Convert!$B$5/$D328</f>
        <v>58.233320709396686</v>
      </c>
      <c r="G328" s="3">
        <f>'IECC Data-SI'!G328*Convert!$B$6/Convert!$B$5/$D328</f>
        <v>433.81719785626166</v>
      </c>
      <c r="H328" s="3">
        <f>'IECC Data-SI'!H328*Convert!$B$6/Convert!$B$5/$D328</f>
        <v>108.20112893642305</v>
      </c>
      <c r="I328" s="3">
        <f>'IECC Data-SI'!I328*Convert!$B$6/Convert!$B$5/$D328</f>
        <v>19.097509725279046</v>
      </c>
      <c r="J328" s="3">
        <f>'IECC Data-SI'!J328*Convert!$B$6/Convert!$B$5/$D328</f>
        <v>135.79787956059297</v>
      </c>
      <c r="K328" s="3">
        <f>'IECC Data-SI'!K328*Convert!$B$7/Convert!$B$5/$D328</f>
        <v>47.477200768875107</v>
      </c>
      <c r="L328" s="3">
        <f>'IECC Data-SI'!L328*Convert!$B$6/Convert!$B$5/$D328</f>
        <v>78.414627714819673</v>
      </c>
      <c r="M328" s="3">
        <f>'IECC Data-SI'!M328*Convert!$B$6/Convert!$B$5/$D328</f>
        <v>154.55653623662329</v>
      </c>
      <c r="N328" s="3">
        <f>'IECC Data-SI'!N328*Convert!$B$6/Convert!$B$5/$D328</f>
        <v>28.224830646804872</v>
      </c>
      <c r="O328" s="3">
        <f>'IECC Data-SI'!O328*Convert!$B$6/Convert!$B$5/$D328</f>
        <v>0.11714777992551191</v>
      </c>
      <c r="P328" s="3">
        <f>'IECC Data-SI'!P328*Convert!$B$6/Convert!$B$5/$D328</f>
        <v>28.107682866879362</v>
      </c>
      <c r="Q328" s="3">
        <f>'IECC Data-SI'!Q328*Convert!$B$6/Convert!$B$5/$D328</f>
        <v>0</v>
      </c>
      <c r="R328" s="3">
        <f>'IECC Data-SI'!R328*Convert!$B$6/Convert!$B$5/$D328</f>
        <v>0</v>
      </c>
      <c r="S328" s="3">
        <f>'IECC Data-SI'!S328*Convert!$B$6/Convert!$B$5/$D328</f>
        <v>43.960173732398587</v>
      </c>
      <c r="T328" s="3">
        <f>'IECC Data-SI'!T328*Convert!$B$6/Convert!$B$5/$D328</f>
        <v>7.0422503278648856</v>
      </c>
      <c r="U328" s="3">
        <f>'IECC Data-SI'!U328*Convert!$B$7/Convert!$B$5/$D328</f>
        <v>48.498749505546151</v>
      </c>
      <c r="V328" s="3">
        <f>'IECC Data-SI'!V328*Convert!$B$6/Convert!$B$5/$D328</f>
        <v>5.7015708721416543</v>
      </c>
      <c r="W328" s="3">
        <f>'IECC Data-SI'!W328*Convert!$B$6/Convert!$B$5/$D328</f>
        <v>660.44159069216289</v>
      </c>
      <c r="X328" s="3">
        <f>'IECC Data-SI'!X328*Convert!$B$7/Convert!$B$5/$D328</f>
        <v>58.233320709396686</v>
      </c>
      <c r="Y328" s="3">
        <f t="shared" si="12"/>
        <v>718.6749114015596</v>
      </c>
      <c r="Z328" s="3">
        <f>'IECC Data-SI'!Z328*Convert!$B$6/Convert!$B$5/$D328</f>
        <v>450.53575756988141</v>
      </c>
      <c r="AA328" s="3">
        <f>'IECC Data-SI'!AA328*Convert!$B$7/Convert!$B$5/$D328</f>
        <v>501.5591972038128</v>
      </c>
      <c r="AB328" s="3">
        <f t="shared" si="13"/>
        <v>952.09495477369421</v>
      </c>
    </row>
    <row r="329" spans="1:28" x14ac:dyDescent="0.25">
      <c r="A329" s="93">
        <f>'IECC Data-SI'!A329</f>
        <v>2012</v>
      </c>
      <c r="B329" s="93" t="str">
        <f>'IECC Data-SI'!B329</f>
        <v>Large Hotel</v>
      </c>
      <c r="C329" s="50" t="str">
        <f>'IECC Data-SI'!C329</f>
        <v>2A</v>
      </c>
      <c r="D329" s="93">
        <f>'IECC Data-SI'!D329</f>
        <v>11345.29</v>
      </c>
      <c r="E329" s="3">
        <f>'IECC Data-SI'!E329*Convert!$B$6/Convert!$B$5/$D329</f>
        <v>0</v>
      </c>
      <c r="F329" s="3">
        <f>'IECC Data-SI'!F329*Convert!$B$7/Convert!$B$5/$D329</f>
        <v>54.71323733852941</v>
      </c>
      <c r="G329" s="3">
        <f>'IECC Data-SI'!G329*Convert!$B$6/Convert!$B$5/$D329</f>
        <v>388.29845517880591</v>
      </c>
      <c r="H329" s="3">
        <f>'IECC Data-SI'!H329*Convert!$B$6/Convert!$B$5/$D329</f>
        <v>108.20112893642305</v>
      </c>
      <c r="I329" s="3">
        <f>'IECC Data-SI'!I329*Convert!$B$6/Convert!$B$5/$D329</f>
        <v>19.091306465796233</v>
      </c>
      <c r="J329" s="3">
        <f>'IECC Data-SI'!J329*Convert!$B$6/Convert!$B$5/$D329</f>
        <v>135.79787956059297</v>
      </c>
      <c r="K329" s="3">
        <f>'IECC Data-SI'!K329*Convert!$B$7/Convert!$B$5/$D329</f>
        <v>47.477200768875107</v>
      </c>
      <c r="L329" s="3">
        <f>'IECC Data-SI'!L329*Convert!$B$6/Convert!$B$5/$D329</f>
        <v>78.414627714819673</v>
      </c>
      <c r="M329" s="3">
        <f>'IECC Data-SI'!M329*Convert!$B$6/Convert!$B$5/$D329</f>
        <v>141.73982673769368</v>
      </c>
      <c r="N329" s="3">
        <f>'IECC Data-SI'!N329*Convert!$B$6/Convert!$B$5/$D329</f>
        <v>30.504528506739117</v>
      </c>
      <c r="O329" s="3">
        <f>'IECC Data-SI'!O329*Convert!$B$6/Convert!$B$5/$D329</f>
        <v>0.11714777992551191</v>
      </c>
      <c r="P329" s="3">
        <f>'IECC Data-SI'!P329*Convert!$B$6/Convert!$B$5/$D329</f>
        <v>30.3873807268136</v>
      </c>
      <c r="Q329" s="3">
        <f>'IECC Data-SI'!Q329*Convert!$B$6/Convert!$B$5/$D329</f>
        <v>0</v>
      </c>
      <c r="R329" s="3">
        <f>'IECC Data-SI'!R329*Convert!$B$6/Convert!$B$5/$D329</f>
        <v>0</v>
      </c>
      <c r="S329" s="3">
        <f>'IECC Data-SI'!S329*Convert!$B$6/Convert!$B$5/$D329</f>
        <v>34.856115033933314</v>
      </c>
      <c r="T329" s="3">
        <f>'IECC Data-SI'!T329*Convert!$B$6/Convert!$B$5/$D329</f>
        <v>7.0414749204295344</v>
      </c>
      <c r="U329" s="3">
        <f>'IECC Data-SI'!U329*Convert!$B$7/Convert!$B$5/$D329</f>
        <v>50.270070957492791</v>
      </c>
      <c r="V329" s="3">
        <f>'IECC Data-SI'!V329*Convert!$B$6/Convert!$B$5/$D329</f>
        <v>5.7232822803315049</v>
      </c>
      <c r="W329" s="3">
        <f>'IECC Data-SI'!W329*Convert!$B$6/Convert!$B$5/$D329</f>
        <v>595.28177767724651</v>
      </c>
      <c r="X329" s="3">
        <f>'IECC Data-SI'!X329*Convert!$B$7/Convert!$B$5/$D329</f>
        <v>54.71323733852941</v>
      </c>
      <c r="Y329" s="3">
        <f t="shared" si="12"/>
        <v>649.99501501577595</v>
      </c>
      <c r="Z329" s="3">
        <f>'IECC Data-SI'!Z329*Convert!$B$6/Convert!$B$5/$D329</f>
        <v>445.42659797834847</v>
      </c>
      <c r="AA329" s="3">
        <f>'IECC Data-SI'!AA329*Convert!$B$7/Convert!$B$5/$D329</f>
        <v>477.51259284200273</v>
      </c>
      <c r="AB329" s="3">
        <f t="shared" si="13"/>
        <v>922.9391908203512</v>
      </c>
    </row>
    <row r="330" spans="1:28" x14ac:dyDescent="0.25">
      <c r="A330" s="93">
        <f>'IECC Data-SI'!A330</f>
        <v>2012</v>
      </c>
      <c r="B330" s="93" t="str">
        <f>'IECC Data-SI'!B330</f>
        <v>Large Hotel</v>
      </c>
      <c r="C330" s="50" t="str">
        <f>'IECC Data-SI'!C330</f>
        <v>2B</v>
      </c>
      <c r="D330" s="93">
        <f>'IECC Data-SI'!D330</f>
        <v>11345.29</v>
      </c>
      <c r="E330" s="3">
        <f>'IECC Data-SI'!E330*Convert!$B$6/Convert!$B$5/$D330</f>
        <v>0</v>
      </c>
      <c r="F330" s="3">
        <f>'IECC Data-SI'!F330*Convert!$B$7/Convert!$B$5/$D330</f>
        <v>55.850503209310254</v>
      </c>
      <c r="G330" s="3">
        <f>'IECC Data-SI'!G330*Convert!$B$6/Convert!$B$5/$D330</f>
        <v>260.86412021591724</v>
      </c>
      <c r="H330" s="3">
        <f>'IECC Data-SI'!H330*Convert!$B$6/Convert!$B$5/$D330</f>
        <v>108.20112893642305</v>
      </c>
      <c r="I330" s="3">
        <f>'IECC Data-SI'!I330*Convert!$B$6/Convert!$B$5/$D330</f>
        <v>19.104488392197212</v>
      </c>
      <c r="J330" s="3">
        <f>'IECC Data-SI'!J330*Convert!$B$6/Convert!$B$5/$D330</f>
        <v>135.79787956059297</v>
      </c>
      <c r="K330" s="3">
        <f>'IECC Data-SI'!K330*Convert!$B$7/Convert!$B$5/$D330</f>
        <v>47.477200768875107</v>
      </c>
      <c r="L330" s="3">
        <f>'IECC Data-SI'!L330*Convert!$B$6/Convert!$B$5/$D330</f>
        <v>78.414627714819673</v>
      </c>
      <c r="M330" s="3">
        <f>'IECC Data-SI'!M330*Convert!$B$6/Convert!$B$5/$D330</f>
        <v>158.38704896726111</v>
      </c>
      <c r="N330" s="3">
        <f>'IECC Data-SI'!N330*Convert!$B$6/Convert!$B$5/$D330</f>
        <v>22.145636353646903</v>
      </c>
      <c r="O330" s="3">
        <f>'IECC Data-SI'!O330*Convert!$B$6/Convert!$B$5/$D330</f>
        <v>0.11714777992551191</v>
      </c>
      <c r="P330" s="3">
        <f>'IECC Data-SI'!P330*Convert!$B$6/Convert!$B$5/$D330</f>
        <v>22.02848857372139</v>
      </c>
      <c r="Q330" s="3">
        <f>'IECC Data-SI'!Q330*Convert!$B$6/Convert!$B$5/$D330</f>
        <v>0</v>
      </c>
      <c r="R330" s="3">
        <f>'IECC Data-SI'!R330*Convert!$B$6/Convert!$B$5/$D330</f>
        <v>0</v>
      </c>
      <c r="S330" s="3">
        <f>'IECC Data-SI'!S330*Convert!$B$6/Convert!$B$5/$D330</f>
        <v>34.155922119810654</v>
      </c>
      <c r="T330" s="3">
        <f>'IECC Data-SI'!T330*Convert!$B$6/Convert!$B$5/$D330</f>
        <v>7.0414749204295344</v>
      </c>
      <c r="U330" s="3">
        <f>'IECC Data-SI'!U330*Convert!$B$7/Convert!$B$5/$D330</f>
        <v>50.411797906150198</v>
      </c>
      <c r="V330" s="3">
        <f>'IECC Data-SI'!V330*Convert!$B$6/Convert!$B$5/$D330</f>
        <v>5.6403136847488637</v>
      </c>
      <c r="W330" s="3">
        <f>'IECC Data-SI'!W330*Convert!$B$6/Convert!$B$5/$D330</f>
        <v>475.43557987671045</v>
      </c>
      <c r="X330" s="3">
        <f>'IECC Data-SI'!X330*Convert!$B$7/Convert!$B$5/$D330</f>
        <v>55.850503209310254</v>
      </c>
      <c r="Y330" s="3">
        <f t="shared" si="12"/>
        <v>531.28608308602065</v>
      </c>
      <c r="Z330" s="3">
        <f>'IECC Data-SI'!Z330*Convert!$B$6/Convert!$B$5/$D330</f>
        <v>449.16328640930868</v>
      </c>
      <c r="AA330" s="3">
        <f>'IECC Data-SI'!AA330*Convert!$B$7/Convert!$B$5/$D330</f>
        <v>437.74730208649481</v>
      </c>
      <c r="AB330" s="3">
        <f t="shared" si="13"/>
        <v>886.91058849580349</v>
      </c>
    </row>
    <row r="331" spans="1:28" x14ac:dyDescent="0.25">
      <c r="A331" s="93">
        <f>'IECC Data-SI'!A331</f>
        <v>2012</v>
      </c>
      <c r="B331" s="93" t="str">
        <f>'IECC Data-SI'!B331</f>
        <v>Large Hotel</v>
      </c>
      <c r="C331" s="50" t="str">
        <f>'IECC Data-SI'!C331</f>
        <v>3A</v>
      </c>
      <c r="D331" s="93">
        <f>'IECC Data-SI'!D331</f>
        <v>11345.29</v>
      </c>
      <c r="E331" s="3">
        <f>'IECC Data-SI'!E331*Convert!$B$6/Convert!$B$5/$D331</f>
        <v>0</v>
      </c>
      <c r="F331" s="3">
        <f>'IECC Data-SI'!F331*Convert!$B$7/Convert!$B$5/$D331</f>
        <v>58.633287959633961</v>
      </c>
      <c r="G331" s="3">
        <f>'IECC Data-SI'!G331*Convert!$B$6/Convert!$B$5/$D331</f>
        <v>228.68548705625369</v>
      </c>
      <c r="H331" s="3">
        <f>'IECC Data-SI'!H331*Convert!$B$6/Convert!$B$5/$D331</f>
        <v>108.20112893642305</v>
      </c>
      <c r="I331" s="3">
        <f>'IECC Data-SI'!I331*Convert!$B$6/Convert!$B$5/$D331</f>
        <v>19.101386762455807</v>
      </c>
      <c r="J331" s="3">
        <f>'IECC Data-SI'!J331*Convert!$B$6/Convert!$B$5/$D331</f>
        <v>135.79787956059297</v>
      </c>
      <c r="K331" s="3">
        <f>'IECC Data-SI'!K331*Convert!$B$7/Convert!$B$5/$D331</f>
        <v>47.477200768875107</v>
      </c>
      <c r="L331" s="3">
        <f>'IECC Data-SI'!L331*Convert!$B$6/Convert!$B$5/$D331</f>
        <v>78.414627714819673</v>
      </c>
      <c r="M331" s="3">
        <f>'IECC Data-SI'!M331*Convert!$B$6/Convert!$B$5/$D331</f>
        <v>139.4159306539444</v>
      </c>
      <c r="N331" s="3">
        <f>'IECC Data-SI'!N331*Convert!$B$6/Convert!$B$5/$D331</f>
        <v>21.825393082846617</v>
      </c>
      <c r="O331" s="3">
        <f>'IECC Data-SI'!O331*Convert!$B$6/Convert!$B$5/$D331</f>
        <v>0.11714777992551191</v>
      </c>
      <c r="P331" s="3">
        <f>'IECC Data-SI'!P331*Convert!$B$6/Convert!$B$5/$D331</f>
        <v>21.708245302921103</v>
      </c>
      <c r="Q331" s="3">
        <f>'IECC Data-SI'!Q331*Convert!$B$6/Convert!$B$5/$D331</f>
        <v>0</v>
      </c>
      <c r="R331" s="3">
        <f>'IECC Data-SI'!R331*Convert!$B$6/Convert!$B$5/$D331</f>
        <v>0</v>
      </c>
      <c r="S331" s="3">
        <f>'IECC Data-SI'!S331*Convert!$B$6/Convert!$B$5/$D331</f>
        <v>41.080310517502063</v>
      </c>
      <c r="T331" s="3">
        <f>'IECC Data-SI'!T331*Convert!$B$6/Convert!$B$5/$D331</f>
        <v>7.0406995129941814</v>
      </c>
      <c r="U331" s="3">
        <f>'IECC Data-SI'!U331*Convert!$B$7/Convert!$B$5/$D331</f>
        <v>53.737603886723036</v>
      </c>
      <c r="V331" s="3">
        <f>'IECC Data-SI'!V331*Convert!$B$6/Convert!$B$5/$D331</f>
        <v>5.711651168801227</v>
      </c>
      <c r="W331" s="3">
        <f>'IECC Data-SI'!W331*Convert!$B$6/Convert!$B$5/$D331</f>
        <v>430.88997353062121</v>
      </c>
      <c r="X331" s="3">
        <f>'IECC Data-SI'!X331*Convert!$B$7/Convert!$B$5/$D331</f>
        <v>58.633287959633961</v>
      </c>
      <c r="Y331" s="3">
        <f t="shared" si="12"/>
        <v>489.52326149025515</v>
      </c>
      <c r="Z331" s="3">
        <f>'IECC Data-SI'!Z331*Convert!$B$6/Convert!$B$5/$D331</f>
        <v>467.01083934880063</v>
      </c>
      <c r="AA331" s="3">
        <f>'IECC Data-SI'!AA331*Convert!$B$7/Convert!$B$5/$D331</f>
        <v>428.63192371263995</v>
      </c>
      <c r="AB331" s="3">
        <f t="shared" si="13"/>
        <v>895.64276306144052</v>
      </c>
    </row>
    <row r="332" spans="1:28" x14ac:dyDescent="0.25">
      <c r="A332" s="93">
        <f>'IECC Data-SI'!A332</f>
        <v>2012</v>
      </c>
      <c r="B332" s="93" t="str">
        <f>'IECC Data-SI'!B332</f>
        <v>Large Hotel</v>
      </c>
      <c r="C332" s="50" t="str">
        <f>'IECC Data-SI'!C332</f>
        <v>3B</v>
      </c>
      <c r="D332" s="93">
        <f>'IECC Data-SI'!D332</f>
        <v>11345.29</v>
      </c>
      <c r="E332" s="3">
        <f>'IECC Data-SI'!E332*Convert!$B$6/Convert!$B$5/$D332</f>
        <v>0</v>
      </c>
      <c r="F332" s="3">
        <f>'IECC Data-SI'!F332*Convert!$B$7/Convert!$B$5/$D332</f>
        <v>59.089255933029861</v>
      </c>
      <c r="G332" s="3">
        <f>'IECC Data-SI'!G332*Convert!$B$6/Convert!$B$5/$D332</f>
        <v>199.71238823433433</v>
      </c>
      <c r="H332" s="3">
        <f>'IECC Data-SI'!H332*Convert!$B$6/Convert!$B$5/$D332</f>
        <v>108.20112893642305</v>
      </c>
      <c r="I332" s="3">
        <f>'IECC Data-SI'!I332*Convert!$B$6/Convert!$B$5/$D332</f>
        <v>19.100611355020451</v>
      </c>
      <c r="J332" s="3">
        <f>'IECC Data-SI'!J332*Convert!$B$6/Convert!$B$5/$D332</f>
        <v>135.79787956059297</v>
      </c>
      <c r="K332" s="3">
        <f>'IECC Data-SI'!K332*Convert!$B$7/Convert!$B$5/$D332</f>
        <v>47.477200768875107</v>
      </c>
      <c r="L332" s="3">
        <f>'IECC Data-SI'!L332*Convert!$B$6/Convert!$B$5/$D332</f>
        <v>78.414627714819673</v>
      </c>
      <c r="M332" s="3">
        <f>'IECC Data-SI'!M332*Convert!$B$6/Convert!$B$5/$D332</f>
        <v>157.75509190744938</v>
      </c>
      <c r="N332" s="3">
        <f>'IECC Data-SI'!N332*Convert!$B$6/Convert!$B$5/$D332</f>
        <v>18.315899030444449</v>
      </c>
      <c r="O332" s="3">
        <f>'IECC Data-SI'!O332*Convert!$B$6/Convert!$B$5/$D332</f>
        <v>0.11714777992551191</v>
      </c>
      <c r="P332" s="3">
        <f>'IECC Data-SI'!P332*Convert!$B$6/Convert!$B$5/$D332</f>
        <v>18.198751250518935</v>
      </c>
      <c r="Q332" s="3">
        <f>'IECC Data-SI'!Q332*Convert!$B$6/Convert!$B$5/$D332</f>
        <v>0</v>
      </c>
      <c r="R332" s="3">
        <f>'IECC Data-SI'!R332*Convert!$B$6/Convert!$B$5/$D332</f>
        <v>0</v>
      </c>
      <c r="S332" s="3">
        <f>'IECC Data-SI'!S332*Convert!$B$6/Convert!$B$5/$D332</f>
        <v>43.676374611059835</v>
      </c>
      <c r="T332" s="3">
        <f>'IECC Data-SI'!T332*Convert!$B$6/Convert!$B$5/$D332</f>
        <v>7.0406995129941814</v>
      </c>
      <c r="U332" s="3">
        <f>'IECC Data-SI'!U332*Convert!$B$7/Convert!$B$5/$D332</f>
        <v>52.846104222790053</v>
      </c>
      <c r="V332" s="3">
        <f>'IECC Data-SI'!V332*Convert!$B$6/Convert!$B$5/$D332</f>
        <v>5.6643513152447689</v>
      </c>
      <c r="W332" s="3">
        <f>'IECC Data-SI'!W332*Convert!$B$6/Convert!$B$5/$D332</f>
        <v>419.34260600336245</v>
      </c>
      <c r="X332" s="3">
        <f>'IECC Data-SI'!X332*Convert!$B$7/Convert!$B$5/$D332</f>
        <v>59.089255933029861</v>
      </c>
      <c r="Y332" s="3">
        <f t="shared" si="12"/>
        <v>478.43186193639229</v>
      </c>
      <c r="Z332" s="3">
        <f>'IECC Data-SI'!Z332*Convert!$B$6/Convert!$B$5/$D332</f>
        <v>465.73762033995303</v>
      </c>
      <c r="AA332" s="3">
        <f>'IECC Data-SI'!AA332*Convert!$B$7/Convert!$B$5/$D332</f>
        <v>424.22724124088302</v>
      </c>
      <c r="AB332" s="3">
        <f t="shared" si="13"/>
        <v>889.96486158083599</v>
      </c>
    </row>
    <row r="333" spans="1:28" x14ac:dyDescent="0.25">
      <c r="A333" s="93">
        <f>'IECC Data-SI'!A333</f>
        <v>2012</v>
      </c>
      <c r="B333" s="93" t="str">
        <f>'IECC Data-SI'!B333</f>
        <v>Large Hotel</v>
      </c>
      <c r="C333" s="50" t="str">
        <f>'IECC Data-SI'!C333</f>
        <v>3C</v>
      </c>
      <c r="D333" s="93">
        <f>'IECC Data-SI'!D333</f>
        <v>11345.29</v>
      </c>
      <c r="E333" s="3">
        <f>'IECC Data-SI'!E333*Convert!$B$6/Convert!$B$5/$D333</f>
        <v>0</v>
      </c>
      <c r="F333" s="3">
        <f>'IECC Data-SI'!F333*Convert!$B$7/Convert!$B$5/$D333</f>
        <v>50.089860099555757</v>
      </c>
      <c r="G333" s="3">
        <f>'IECC Data-SI'!G333*Convert!$B$6/Convert!$B$5/$D333</f>
        <v>135.58774414561262</v>
      </c>
      <c r="H333" s="3">
        <f>'IECC Data-SI'!H333*Convert!$B$6/Convert!$B$5/$D333</f>
        <v>108.20112893642305</v>
      </c>
      <c r="I333" s="3">
        <f>'IECC Data-SI'!I333*Convert!$B$6/Convert!$B$5/$D333</f>
        <v>19.097509725279046</v>
      </c>
      <c r="J333" s="3">
        <f>'IECC Data-SI'!J333*Convert!$B$6/Convert!$B$5/$D333</f>
        <v>135.79787956059297</v>
      </c>
      <c r="K333" s="3">
        <f>'IECC Data-SI'!K333*Convert!$B$7/Convert!$B$5/$D333</f>
        <v>47.477200768875107</v>
      </c>
      <c r="L333" s="3">
        <f>'IECC Data-SI'!L333*Convert!$B$6/Convert!$B$5/$D333</f>
        <v>78.414627714819673</v>
      </c>
      <c r="M333" s="3">
        <f>'IECC Data-SI'!M333*Convert!$B$6/Convert!$B$5/$D333</f>
        <v>132.4752587001106</v>
      </c>
      <c r="N333" s="3">
        <f>'IECC Data-SI'!N333*Convert!$B$6/Convert!$B$5/$D333</f>
        <v>15.011887948410504</v>
      </c>
      <c r="O333" s="3">
        <f>'IECC Data-SI'!O333*Convert!$B$6/Convert!$B$5/$D333</f>
        <v>0.11714777992551191</v>
      </c>
      <c r="P333" s="3">
        <f>'IECC Data-SI'!P333*Convert!$B$6/Convert!$B$5/$D333</f>
        <v>14.89474016848499</v>
      </c>
      <c r="Q333" s="3">
        <f>'IECC Data-SI'!Q333*Convert!$B$6/Convert!$B$5/$D333</f>
        <v>0</v>
      </c>
      <c r="R333" s="3">
        <f>'IECC Data-SI'!R333*Convert!$B$6/Convert!$B$5/$D333</f>
        <v>0</v>
      </c>
      <c r="S333" s="3">
        <f>'IECC Data-SI'!S333*Convert!$B$6/Convert!$B$5/$D333</f>
        <v>14.800977125994818</v>
      </c>
      <c r="T333" s="3">
        <f>'IECC Data-SI'!T333*Convert!$B$6/Convert!$B$5/$D333</f>
        <v>7.0406995129941814</v>
      </c>
      <c r="U333" s="3">
        <f>'IECC Data-SI'!U333*Convert!$B$7/Convert!$B$5/$D333</f>
        <v>54.110765103600023</v>
      </c>
      <c r="V333" s="3">
        <f>'IECC Data-SI'!V333*Convert!$B$6/Convert!$B$5/$D333</f>
        <v>5.7504215405688166</v>
      </c>
      <c r="W333" s="3">
        <f>'IECC Data-SI'!W333*Convert!$B$6/Convert!$B$5/$D333</f>
        <v>297.75872014020302</v>
      </c>
      <c r="X333" s="3">
        <f>'IECC Data-SI'!X333*Convert!$B$7/Convert!$B$5/$D333</f>
        <v>50.089860099555757</v>
      </c>
      <c r="Y333" s="3">
        <f t="shared" si="12"/>
        <v>347.8485802397588</v>
      </c>
      <c r="Z333" s="3">
        <f>'IECC Data-SI'!Z333*Convert!$B$6/Convert!$B$5/$D333</f>
        <v>443.13992145149609</v>
      </c>
      <c r="AA333" s="3">
        <f>'IECC Data-SI'!AA333*Convert!$B$7/Convert!$B$5/$D333</f>
        <v>374.90520148302369</v>
      </c>
      <c r="AB333" s="3">
        <f t="shared" si="13"/>
        <v>818.04512293451978</v>
      </c>
    </row>
    <row r="334" spans="1:28" x14ac:dyDescent="0.25">
      <c r="A334" s="93">
        <f>'IECC Data-SI'!A334</f>
        <v>2012</v>
      </c>
      <c r="B334" s="93" t="str">
        <f>'IECC Data-SI'!B334</f>
        <v>Large Hotel</v>
      </c>
      <c r="C334" s="50" t="str">
        <f>'IECC Data-SI'!C334</f>
        <v>4A</v>
      </c>
      <c r="D334" s="93">
        <f>'IECC Data-SI'!D334</f>
        <v>11345.29</v>
      </c>
      <c r="E334" s="3">
        <f>'IECC Data-SI'!E334*Convert!$B$6/Convert!$B$5/$D334</f>
        <v>0</v>
      </c>
      <c r="F334" s="3">
        <f>'IECC Data-SI'!F334*Convert!$B$7/Convert!$B$5/$D334</f>
        <v>55.927471027869522</v>
      </c>
      <c r="G334" s="3">
        <f>'IECC Data-SI'!G334*Convert!$B$6/Convert!$B$5/$D334</f>
        <v>160.68768282794986</v>
      </c>
      <c r="H334" s="3">
        <f>'IECC Data-SI'!H334*Convert!$B$6/Convert!$B$5/$D334</f>
        <v>108.20112893642305</v>
      </c>
      <c r="I334" s="3">
        <f>'IECC Data-SI'!I334*Convert!$B$6/Convert!$B$5/$D334</f>
        <v>19.071921279912438</v>
      </c>
      <c r="J334" s="3">
        <f>'IECC Data-SI'!J334*Convert!$B$6/Convert!$B$5/$D334</f>
        <v>135.79787956059297</v>
      </c>
      <c r="K334" s="3">
        <f>'IECC Data-SI'!K334*Convert!$B$7/Convert!$B$5/$D334</f>
        <v>47.477200768875107</v>
      </c>
      <c r="L334" s="3">
        <f>'IECC Data-SI'!L334*Convert!$B$6/Convert!$B$5/$D334</f>
        <v>78.414627714819673</v>
      </c>
      <c r="M334" s="3">
        <f>'IECC Data-SI'!M334*Convert!$B$6/Convert!$B$5/$D334</f>
        <v>135.66528488914781</v>
      </c>
      <c r="N334" s="3">
        <f>'IECC Data-SI'!N334*Convert!$B$6/Convert!$B$5/$D334</f>
        <v>17.889424941000968</v>
      </c>
      <c r="O334" s="3">
        <f>'IECC Data-SI'!O334*Convert!$B$6/Convert!$B$5/$D334</f>
        <v>0.11714777992551191</v>
      </c>
      <c r="P334" s="3">
        <f>'IECC Data-SI'!P334*Convert!$B$6/Convert!$B$5/$D334</f>
        <v>17.772277161075454</v>
      </c>
      <c r="Q334" s="3">
        <f>'IECC Data-SI'!Q334*Convert!$B$6/Convert!$B$5/$D334</f>
        <v>0</v>
      </c>
      <c r="R334" s="3">
        <f>'IECC Data-SI'!R334*Convert!$B$6/Convert!$B$5/$D334</f>
        <v>0</v>
      </c>
      <c r="S334" s="3">
        <f>'IECC Data-SI'!S334*Convert!$B$6/Convert!$B$5/$D334</f>
        <v>33.627869656336088</v>
      </c>
      <c r="T334" s="3">
        <f>'IECC Data-SI'!T334*Convert!$B$6/Convert!$B$5/$D334</f>
        <v>7.0399241055588302</v>
      </c>
      <c r="U334" s="3">
        <f>'IECC Data-SI'!U334*Convert!$B$7/Convert!$B$5/$D334</f>
        <v>56.490928540977499</v>
      </c>
      <c r="V334" s="3">
        <f>'IECC Data-SI'!V334*Convert!$B$6/Convert!$B$5/$D334</f>
        <v>5.7225068728961528</v>
      </c>
      <c r="W334" s="3">
        <f>'IECC Data-SI'!W334*Convert!$B$6/Convert!$B$5/$D334</f>
        <v>347.75311453450922</v>
      </c>
      <c r="X334" s="3">
        <f>'IECC Data-SI'!X334*Convert!$B$7/Convert!$B$5/$D334</f>
        <v>55.927471027869522</v>
      </c>
      <c r="Y334" s="3">
        <f t="shared" si="12"/>
        <v>403.68058556237872</v>
      </c>
      <c r="Z334" s="3">
        <f>'IECC Data-SI'!Z334*Convert!$B$6/Convert!$B$5/$D334</f>
        <v>467.14886187229331</v>
      </c>
      <c r="AA334" s="3">
        <f>'IECC Data-SI'!AA334*Convert!$B$7/Convert!$B$5/$D334</f>
        <v>400.21673213191463</v>
      </c>
      <c r="AB334" s="3">
        <f t="shared" si="13"/>
        <v>867.36559400420788</v>
      </c>
    </row>
    <row r="335" spans="1:28" x14ac:dyDescent="0.25">
      <c r="A335" s="93">
        <f>'IECC Data-SI'!A335</f>
        <v>2012</v>
      </c>
      <c r="B335" s="93" t="str">
        <f>'IECC Data-SI'!B335</f>
        <v>Large Hotel</v>
      </c>
      <c r="C335" s="50" t="str">
        <f>'IECC Data-SI'!C335</f>
        <v>4B</v>
      </c>
      <c r="D335" s="93">
        <f>'IECC Data-SI'!D335</f>
        <v>11345.29</v>
      </c>
      <c r="E335" s="3">
        <f>'IECC Data-SI'!E335*Convert!$B$6/Convert!$B$5/$D335</f>
        <v>0</v>
      </c>
      <c r="F335" s="3">
        <f>'IECC Data-SI'!F335*Convert!$B$7/Convert!$B$5/$D335</f>
        <v>53.394433578457082</v>
      </c>
      <c r="G335" s="3">
        <f>'IECC Data-SI'!G335*Convert!$B$6/Convert!$B$5/$D335</f>
        <v>139.36320294834047</v>
      </c>
      <c r="H335" s="3">
        <f>'IECC Data-SI'!H335*Convert!$B$6/Convert!$B$5/$D335</f>
        <v>108.20112893642305</v>
      </c>
      <c r="I335" s="3">
        <f>'IECC Data-SI'!I335*Convert!$B$6/Convert!$B$5/$D335</f>
        <v>19.08665402118412</v>
      </c>
      <c r="J335" s="3">
        <f>'IECC Data-SI'!J335*Convert!$B$6/Convert!$B$5/$D335</f>
        <v>135.79787956059297</v>
      </c>
      <c r="K335" s="3">
        <f>'IECC Data-SI'!K335*Convert!$B$7/Convert!$B$5/$D335</f>
        <v>47.477200768875107</v>
      </c>
      <c r="L335" s="3">
        <f>'IECC Data-SI'!L335*Convert!$B$6/Convert!$B$5/$D335</f>
        <v>78.414627714819673</v>
      </c>
      <c r="M335" s="3">
        <f>'IECC Data-SI'!M335*Convert!$B$6/Convert!$B$5/$D335</f>
        <v>164.05295109737656</v>
      </c>
      <c r="N335" s="3">
        <f>'IECC Data-SI'!N335*Convert!$B$6/Convert!$B$5/$D335</f>
        <v>15.18945625110606</v>
      </c>
      <c r="O335" s="3">
        <f>'IECC Data-SI'!O335*Convert!$B$6/Convert!$B$5/$D335</f>
        <v>0.11714777992551191</v>
      </c>
      <c r="P335" s="3">
        <f>'IECC Data-SI'!P335*Convert!$B$6/Convert!$B$5/$D335</f>
        <v>15.07230847118055</v>
      </c>
      <c r="Q335" s="3">
        <f>'IECC Data-SI'!Q335*Convert!$B$6/Convert!$B$5/$D335</f>
        <v>0</v>
      </c>
      <c r="R335" s="3">
        <f>'IECC Data-SI'!R335*Convert!$B$6/Convert!$B$5/$D335</f>
        <v>0</v>
      </c>
      <c r="S335" s="3">
        <f>'IECC Data-SI'!S335*Convert!$B$6/Convert!$B$5/$D335</f>
        <v>32.968773336287072</v>
      </c>
      <c r="T335" s="3">
        <f>'IECC Data-SI'!T335*Convert!$B$6/Convert!$B$5/$D335</f>
        <v>7.0399241055588302</v>
      </c>
      <c r="U335" s="3">
        <f>'IECC Data-SI'!U335*Convert!$B$7/Convert!$B$5/$D335</f>
        <v>55.707449229298376</v>
      </c>
      <c r="V335" s="3">
        <f>'IECC Data-SI'!V335*Convert!$B$6/Convert!$B$5/$D335</f>
        <v>5.6744316119043425</v>
      </c>
      <c r="W335" s="3">
        <f>'IECC Data-SI'!W335*Convert!$B$6/Convert!$B$5/$D335</f>
        <v>351.45723585318467</v>
      </c>
      <c r="X335" s="3">
        <f>'IECC Data-SI'!X335*Convert!$B$7/Convert!$B$5/$D335</f>
        <v>53.394433578457082</v>
      </c>
      <c r="Y335" s="3">
        <f t="shared" si="12"/>
        <v>404.85166943164177</v>
      </c>
      <c r="Z335" s="3">
        <f>'IECC Data-SI'!Z335*Convert!$B$6/Convert!$B$5/$D335</f>
        <v>457.46014596757277</v>
      </c>
      <c r="AA335" s="3">
        <f>'IECC Data-SI'!AA335*Convert!$B$7/Convert!$B$5/$D335</f>
        <v>398.15664865723517</v>
      </c>
      <c r="AB335" s="3">
        <f t="shared" si="13"/>
        <v>855.61679462480788</v>
      </c>
    </row>
    <row r="336" spans="1:28" x14ac:dyDescent="0.25">
      <c r="A336" s="93">
        <f>'IECC Data-SI'!A336</f>
        <v>2012</v>
      </c>
      <c r="B336" s="93" t="str">
        <f>'IECC Data-SI'!B336</f>
        <v>Large Hotel</v>
      </c>
      <c r="C336" s="50" t="str">
        <f>'IECC Data-SI'!C336</f>
        <v>4C</v>
      </c>
      <c r="D336" s="93">
        <f>'IECC Data-SI'!D336</f>
        <v>11345.29</v>
      </c>
      <c r="E336" s="3">
        <f>'IECC Data-SI'!E336*Convert!$B$6/Convert!$B$5/$D336</f>
        <v>0</v>
      </c>
      <c r="F336" s="3">
        <f>'IECC Data-SI'!F336*Convert!$B$7/Convert!$B$5/$D336</f>
        <v>58.947794390643359</v>
      </c>
      <c r="G336" s="3">
        <f>'IECC Data-SI'!G336*Convert!$B$6/Convert!$B$5/$D336</f>
        <v>65.581634659747692</v>
      </c>
      <c r="H336" s="3">
        <f>'IECC Data-SI'!H336*Convert!$B$6/Convert!$B$5/$D336</f>
        <v>108.20112893642305</v>
      </c>
      <c r="I336" s="3">
        <f>'IECC Data-SI'!I336*Convert!$B$6/Convert!$B$5/$D336</f>
        <v>19.050209871722586</v>
      </c>
      <c r="J336" s="3">
        <f>'IECC Data-SI'!J336*Convert!$B$6/Convert!$B$5/$D336</f>
        <v>135.79787956059297</v>
      </c>
      <c r="K336" s="3">
        <f>'IECC Data-SI'!K336*Convert!$B$7/Convert!$B$5/$D336</f>
        <v>47.477200768875107</v>
      </c>
      <c r="L336" s="3">
        <f>'IECC Data-SI'!L336*Convert!$B$6/Convert!$B$5/$D336</f>
        <v>78.414627714819673</v>
      </c>
      <c r="M336" s="3">
        <f>'IECC Data-SI'!M336*Convert!$B$6/Convert!$B$5/$D336</f>
        <v>139.87031941106054</v>
      </c>
      <c r="N336" s="3">
        <f>'IECC Data-SI'!N336*Convert!$B$6/Convert!$B$5/$D336</f>
        <v>11.593116565944497</v>
      </c>
      <c r="O336" s="3">
        <f>'IECC Data-SI'!O336*Convert!$B$6/Convert!$B$5/$D336</f>
        <v>0.11714777992551191</v>
      </c>
      <c r="P336" s="3">
        <f>'IECC Data-SI'!P336*Convert!$B$6/Convert!$B$5/$D336</f>
        <v>11.475968786018985</v>
      </c>
      <c r="Q336" s="3">
        <f>'IECC Data-SI'!Q336*Convert!$B$6/Convert!$B$5/$D336</f>
        <v>0</v>
      </c>
      <c r="R336" s="3">
        <f>'IECC Data-SI'!R336*Convert!$B$6/Convert!$B$5/$D336</f>
        <v>0</v>
      </c>
      <c r="S336" s="3">
        <f>'IECC Data-SI'!S336*Convert!$B$6/Convert!$B$5/$D336</f>
        <v>38.814569991404156</v>
      </c>
      <c r="T336" s="3">
        <f>'IECC Data-SI'!T336*Convert!$B$6/Convert!$B$5/$D336</f>
        <v>7.0399241055588302</v>
      </c>
      <c r="U336" s="3">
        <f>'IECC Data-SI'!U336*Convert!$B$7/Convert!$B$5/$D336</f>
        <v>57.329612357002588</v>
      </c>
      <c r="V336" s="3">
        <f>'IECC Data-SI'!V336*Convert!$B$6/Convert!$B$5/$D336</f>
        <v>5.7519723554395217</v>
      </c>
      <c r="W336" s="3">
        <f>'IECC Data-SI'!W336*Convert!$B$6/Convert!$B$5/$D336</f>
        <v>255.74249284823139</v>
      </c>
      <c r="X336" s="3">
        <f>'IECC Data-SI'!X336*Convert!$B$7/Convert!$B$5/$D336</f>
        <v>58.947794390643359</v>
      </c>
      <c r="Y336" s="3">
        <f t="shared" si="12"/>
        <v>314.69028723887476</v>
      </c>
      <c r="Z336" s="3">
        <f>'IECC Data-SI'!Z336*Convert!$B$6/Convert!$B$5/$D336</f>
        <v>478.42328598230824</v>
      </c>
      <c r="AA336" s="3">
        <f>'IECC Data-SI'!AA336*Convert!$B$7/Convert!$B$5/$D336</f>
        <v>372.58448905032645</v>
      </c>
      <c r="AB336" s="3">
        <f t="shared" si="13"/>
        <v>851.00777503263475</v>
      </c>
    </row>
    <row r="337" spans="1:28" x14ac:dyDescent="0.25">
      <c r="A337" s="93">
        <f>'IECC Data-SI'!A337</f>
        <v>2012</v>
      </c>
      <c r="B337" s="93" t="str">
        <f>'IECC Data-SI'!B337</f>
        <v>Large Hotel</v>
      </c>
      <c r="C337" s="50" t="str">
        <f>'IECC Data-SI'!C337</f>
        <v>5A</v>
      </c>
      <c r="D337" s="93">
        <f>'IECC Data-SI'!D337</f>
        <v>11345.29</v>
      </c>
      <c r="E337" s="3">
        <f>'IECC Data-SI'!E337*Convert!$B$6/Convert!$B$5/$D337</f>
        <v>0</v>
      </c>
      <c r="F337" s="3">
        <f>'IECC Data-SI'!F337*Convert!$B$7/Convert!$B$5/$D337</f>
        <v>65.592505788745825</v>
      </c>
      <c r="G337" s="3">
        <f>'IECC Data-SI'!G337*Convert!$B$6/Convert!$B$5/$D337</f>
        <v>104.25740672022387</v>
      </c>
      <c r="H337" s="3">
        <f>'IECC Data-SI'!H337*Convert!$B$6/Convert!$B$5/$D337</f>
        <v>108.20112893642305</v>
      </c>
      <c r="I337" s="3">
        <f>'IECC Data-SI'!I337*Convert!$B$6/Convert!$B$5/$D337</f>
        <v>19.078124539395251</v>
      </c>
      <c r="J337" s="3">
        <f>'IECC Data-SI'!J337*Convert!$B$6/Convert!$B$5/$D337</f>
        <v>135.79787956059297</v>
      </c>
      <c r="K337" s="3">
        <f>'IECC Data-SI'!K337*Convert!$B$7/Convert!$B$5/$D337</f>
        <v>47.477200768875107</v>
      </c>
      <c r="L337" s="3">
        <f>'IECC Data-SI'!L337*Convert!$B$6/Convert!$B$5/$D337</f>
        <v>78.414627714819673</v>
      </c>
      <c r="M337" s="3">
        <f>'IECC Data-SI'!M337*Convert!$B$6/Convert!$B$5/$D337</f>
        <v>135.40862502804637</v>
      </c>
      <c r="N337" s="3">
        <f>'IECC Data-SI'!N337*Convert!$B$6/Convert!$B$5/$D337</f>
        <v>14.329529405300937</v>
      </c>
      <c r="O337" s="3">
        <f>'IECC Data-SI'!O337*Convert!$B$6/Convert!$B$5/$D337</f>
        <v>0.11714777992551191</v>
      </c>
      <c r="P337" s="3">
        <f>'IECC Data-SI'!P337*Convert!$B$6/Convert!$B$5/$D337</f>
        <v>14.212381625375427</v>
      </c>
      <c r="Q337" s="3">
        <f>'IECC Data-SI'!Q337*Convert!$B$6/Convert!$B$5/$D337</f>
        <v>0</v>
      </c>
      <c r="R337" s="3">
        <f>'IECC Data-SI'!R337*Convert!$B$6/Convert!$B$5/$D337</f>
        <v>0</v>
      </c>
      <c r="S337" s="3">
        <f>'IECC Data-SI'!S337*Convert!$B$6/Convert!$B$5/$D337</f>
        <v>40.25527700628777</v>
      </c>
      <c r="T337" s="3">
        <f>'IECC Data-SI'!T337*Convert!$B$6/Convert!$B$5/$D337</f>
        <v>7.0399241055588302</v>
      </c>
      <c r="U337" s="3">
        <f>'IECC Data-SI'!U337*Convert!$B$7/Convert!$B$5/$D337</f>
        <v>58.843755132452905</v>
      </c>
      <c r="V337" s="3">
        <f>'IECC Data-SI'!V337*Convert!$B$6/Convert!$B$5/$D337</f>
        <v>5.7209560580254495</v>
      </c>
      <c r="W337" s="3">
        <f>'IECC Data-SI'!W337*Convert!$B$6/Convert!$B$5/$D337</f>
        <v>294.13369037993346</v>
      </c>
      <c r="X337" s="3">
        <f>'IECC Data-SI'!X337*Convert!$B$7/Convert!$B$5/$D337</f>
        <v>65.592505788745825</v>
      </c>
      <c r="Y337" s="3">
        <f t="shared" si="12"/>
        <v>359.72619616867928</v>
      </c>
      <c r="Z337" s="3">
        <f>'IECC Data-SI'!Z337*Convert!$B$6/Convert!$B$5/$D337</f>
        <v>502.26086135989271</v>
      </c>
      <c r="AA337" s="3">
        <f>'IECC Data-SI'!AA337*Convert!$B$7/Convert!$B$5/$D337</f>
        <v>393.88334228957075</v>
      </c>
      <c r="AB337" s="3">
        <f t="shared" si="13"/>
        <v>896.14420364946341</v>
      </c>
    </row>
    <row r="338" spans="1:28" x14ac:dyDescent="0.25">
      <c r="A338" s="93">
        <f>'IECC Data-SI'!A338</f>
        <v>2012</v>
      </c>
      <c r="B338" s="93" t="str">
        <f>'IECC Data-SI'!B338</f>
        <v>Large Hotel</v>
      </c>
      <c r="C338" s="50" t="str">
        <f>'IECC Data-SI'!C338</f>
        <v>5B</v>
      </c>
      <c r="D338" s="93">
        <f>'IECC Data-SI'!D338</f>
        <v>11345.29</v>
      </c>
      <c r="E338" s="3">
        <f>'IECC Data-SI'!E338*Convert!$B$6/Convert!$B$5/$D338</f>
        <v>0</v>
      </c>
      <c r="F338" s="3">
        <f>'IECC Data-SI'!F338*Convert!$B$7/Convert!$B$5/$D338</f>
        <v>66.647761121820395</v>
      </c>
      <c r="G338" s="3">
        <f>'IECC Data-SI'!G338*Convert!$B$6/Convert!$B$5/$D338</f>
        <v>104.9839634871485</v>
      </c>
      <c r="H338" s="3">
        <f>'IECC Data-SI'!H338*Convert!$B$6/Convert!$B$5/$D338</f>
        <v>108.20112893642305</v>
      </c>
      <c r="I338" s="3">
        <f>'IECC Data-SI'!I338*Convert!$B$6/Convert!$B$5/$D338</f>
        <v>19.078899946830603</v>
      </c>
      <c r="J338" s="3">
        <f>'IECC Data-SI'!J338*Convert!$B$6/Convert!$B$5/$D338</f>
        <v>135.79787956059297</v>
      </c>
      <c r="K338" s="3">
        <f>'IECC Data-SI'!K338*Convert!$B$7/Convert!$B$5/$D338</f>
        <v>47.477200768875107</v>
      </c>
      <c r="L338" s="3">
        <f>'IECC Data-SI'!L338*Convert!$B$6/Convert!$B$5/$D338</f>
        <v>78.414627714819673</v>
      </c>
      <c r="M338" s="3">
        <f>'IECC Data-SI'!M338*Convert!$B$6/Convert!$B$5/$D338</f>
        <v>163.51947078185455</v>
      </c>
      <c r="N338" s="3">
        <f>'IECC Data-SI'!N338*Convert!$B$6/Convert!$B$5/$D338</f>
        <v>13.02684491390994</v>
      </c>
      <c r="O338" s="3">
        <f>'IECC Data-SI'!O338*Convert!$B$6/Convert!$B$5/$D338</f>
        <v>0.11714777992551191</v>
      </c>
      <c r="P338" s="3">
        <f>'IECC Data-SI'!P338*Convert!$B$6/Convert!$B$5/$D338</f>
        <v>12.90969713398443</v>
      </c>
      <c r="Q338" s="3">
        <f>'IECC Data-SI'!Q338*Convert!$B$6/Convert!$B$5/$D338</f>
        <v>0</v>
      </c>
      <c r="R338" s="3">
        <f>'IECC Data-SI'!R338*Convert!$B$6/Convert!$B$5/$D338</f>
        <v>0</v>
      </c>
      <c r="S338" s="3">
        <f>'IECC Data-SI'!S338*Convert!$B$6/Convert!$B$5/$D338</f>
        <v>34.007043892223116</v>
      </c>
      <c r="T338" s="3">
        <f>'IECC Data-SI'!T338*Convert!$B$6/Convert!$B$5/$D338</f>
        <v>7.0399241055588302</v>
      </c>
      <c r="U338" s="3">
        <f>'IECC Data-SI'!U338*Convert!$B$7/Convert!$B$5/$D338</f>
        <v>58.18315892419772</v>
      </c>
      <c r="V338" s="3">
        <f>'IECC Data-SI'!V338*Convert!$B$6/Convert!$B$5/$D338</f>
        <v>5.6759824267750458</v>
      </c>
      <c r="W338" s="3">
        <f>'IECC Data-SI'!W338*Convert!$B$6/Convert!$B$5/$D338</f>
        <v>315.42017529521064</v>
      </c>
      <c r="X338" s="3">
        <f>'IECC Data-SI'!X338*Convert!$B$7/Convert!$B$5/$D338</f>
        <v>66.647761121820395</v>
      </c>
      <c r="Y338" s="3">
        <f t="shared" si="12"/>
        <v>382.06793641703104</v>
      </c>
      <c r="Z338" s="3">
        <f>'IECC Data-SI'!Z338*Convert!$B$6/Convert!$B$5/$D338</f>
        <v>503.41389221626082</v>
      </c>
      <c r="AA338" s="3">
        <f>'IECC Data-SI'!AA338*Convert!$B$7/Convert!$B$5/$D338</f>
        <v>401.5490716118025</v>
      </c>
      <c r="AB338" s="3">
        <f t="shared" si="13"/>
        <v>904.96296382806327</v>
      </c>
    </row>
    <row r="339" spans="1:28" x14ac:dyDescent="0.25">
      <c r="A339" s="93">
        <f>'IECC Data-SI'!A339</f>
        <v>2012</v>
      </c>
      <c r="B339" s="93" t="str">
        <f>'IECC Data-SI'!B339</f>
        <v>Large Hotel</v>
      </c>
      <c r="C339" s="50" t="str">
        <f>'IECC Data-SI'!C339</f>
        <v>5C</v>
      </c>
      <c r="D339" s="93">
        <f>'IECC Data-SI'!D339</f>
        <v>11345.29</v>
      </c>
      <c r="E339" s="3">
        <f>'IECC Data-SI'!E339*Convert!$B$6/Convert!$B$5/$D339</f>
        <v>0</v>
      </c>
      <c r="F339" s="3">
        <f>'IECC Data-SI'!F339*Convert!$B$7/Convert!$B$5/$D339</f>
        <v>46.351347367742719</v>
      </c>
      <c r="G339" s="3">
        <f>'IECC Data-SI'!G339*Convert!$B$6/Convert!$B$5/$D339</f>
        <v>42.497755309325136</v>
      </c>
      <c r="H339" s="3">
        <f>'IECC Data-SI'!H339*Convert!$B$6/Convert!$B$5/$D339</f>
        <v>108.20112893642305</v>
      </c>
      <c r="I339" s="3">
        <f>'IECC Data-SI'!I339*Convert!$B$6/Convert!$B$5/$D339</f>
        <v>19.048659056851879</v>
      </c>
      <c r="J339" s="3">
        <f>'IECC Data-SI'!J339*Convert!$B$6/Convert!$B$5/$D339</f>
        <v>135.79787956059297</v>
      </c>
      <c r="K339" s="3">
        <f>'IECC Data-SI'!K339*Convert!$B$7/Convert!$B$5/$D339</f>
        <v>47.477200768875107</v>
      </c>
      <c r="L339" s="3">
        <f>'IECC Data-SI'!L339*Convert!$B$6/Convert!$B$5/$D339</f>
        <v>78.414627714819673</v>
      </c>
      <c r="M339" s="3">
        <f>'IECC Data-SI'!M339*Convert!$B$6/Convert!$B$5/$D339</f>
        <v>137.66816229466147</v>
      </c>
      <c r="N339" s="3">
        <f>'IECC Data-SI'!N339*Convert!$B$6/Convert!$B$5/$D339</f>
        <v>9.704999460862906</v>
      </c>
      <c r="O339" s="3">
        <f>'IECC Data-SI'!O339*Convert!$B$6/Convert!$B$5/$D339</f>
        <v>0.11714777992551191</v>
      </c>
      <c r="P339" s="3">
        <f>'IECC Data-SI'!P339*Convert!$B$6/Convert!$B$5/$D339</f>
        <v>9.5878516809373941</v>
      </c>
      <c r="Q339" s="3">
        <f>'IECC Data-SI'!Q339*Convert!$B$6/Convert!$B$5/$D339</f>
        <v>0</v>
      </c>
      <c r="R339" s="3">
        <f>'IECC Data-SI'!R339*Convert!$B$6/Convert!$B$5/$D339</f>
        <v>0</v>
      </c>
      <c r="S339" s="3">
        <f>'IECC Data-SI'!S339*Convert!$B$6/Convert!$B$5/$D339</f>
        <v>41.902242398974956</v>
      </c>
      <c r="T339" s="3">
        <f>'IECC Data-SI'!T339*Convert!$B$6/Convert!$B$5/$D339</f>
        <v>7.0391486981234781</v>
      </c>
      <c r="U339" s="3">
        <f>'IECC Data-SI'!U339*Convert!$B$7/Convert!$B$5/$D339</f>
        <v>58.665136712141241</v>
      </c>
      <c r="V339" s="3">
        <f>'IECC Data-SI'!V339*Convert!$B$6/Convert!$B$5/$D339</f>
        <v>5.7674805041465564</v>
      </c>
      <c r="W339" s="3">
        <f>'IECC Data-SI'!W339*Convert!$B$6/Convert!$B$5/$D339</f>
        <v>231.65601168389895</v>
      </c>
      <c r="X339" s="3">
        <f>'IECC Data-SI'!X339*Convert!$B$7/Convert!$B$5/$D339</f>
        <v>46.351347367742719</v>
      </c>
      <c r="Y339" s="3">
        <f t="shared" si="12"/>
        <v>278.00735905164169</v>
      </c>
      <c r="Z339" s="3">
        <f>'IECC Data-SI'!Z339*Convert!$B$6/Convert!$B$5/$D339</f>
        <v>445.52429931520282</v>
      </c>
      <c r="AA339" s="3">
        <f>'IECC Data-SI'!AA339*Convert!$B$7/Convert!$B$5/$D339</f>
        <v>353.08429410893081</v>
      </c>
      <c r="AB339" s="3">
        <f t="shared" si="13"/>
        <v>798.60859342413369</v>
      </c>
    </row>
    <row r="340" spans="1:28" x14ac:dyDescent="0.25">
      <c r="A340" s="93">
        <f>'IECC Data-SI'!A340</f>
        <v>2012</v>
      </c>
      <c r="B340" s="93" t="str">
        <f>'IECC Data-SI'!B340</f>
        <v>Large Hotel</v>
      </c>
      <c r="C340" s="50" t="str">
        <f>'IECC Data-SI'!C340</f>
        <v>6A</v>
      </c>
      <c r="D340" s="93">
        <f>'IECC Data-SI'!D340</f>
        <v>11345.29</v>
      </c>
      <c r="E340" s="3">
        <f>'IECC Data-SI'!E340*Convert!$B$6/Convert!$B$5/$D340</f>
        <v>0</v>
      </c>
      <c r="F340" s="3">
        <f>'IECC Data-SI'!F340*Convert!$B$7/Convert!$B$5/$D340</f>
        <v>95.96374158596015</v>
      </c>
      <c r="G340" s="3">
        <f>'IECC Data-SI'!G340*Convert!$B$6/Convert!$B$5/$D340</f>
        <v>109.53482972522811</v>
      </c>
      <c r="H340" s="3">
        <f>'IECC Data-SI'!H340*Convert!$B$6/Convert!$B$5/$D340</f>
        <v>108.20112893642305</v>
      </c>
      <c r="I340" s="3">
        <f>'IECC Data-SI'!I340*Convert!$B$6/Convert!$B$5/$D340</f>
        <v>19.068819650171026</v>
      </c>
      <c r="J340" s="3">
        <f>'IECC Data-SI'!J340*Convert!$B$6/Convert!$B$5/$D340</f>
        <v>135.79787956059297</v>
      </c>
      <c r="K340" s="3">
        <f>'IECC Data-SI'!K340*Convert!$B$7/Convert!$B$5/$D340</f>
        <v>47.477200768875107</v>
      </c>
      <c r="L340" s="3">
        <f>'IECC Data-SI'!L340*Convert!$B$6/Convert!$B$5/$D340</f>
        <v>78.414627714819673</v>
      </c>
      <c r="M340" s="3">
        <f>'IECC Data-SI'!M340*Convert!$B$6/Convert!$B$5/$D340</f>
        <v>139.30117035351233</v>
      </c>
      <c r="N340" s="3">
        <f>'IECC Data-SI'!N340*Convert!$B$6/Convert!$B$5/$D340</f>
        <v>15.573282931605192</v>
      </c>
      <c r="O340" s="3">
        <f>'IECC Data-SI'!O340*Convert!$B$6/Convert!$B$5/$D340</f>
        <v>0.11714777992551191</v>
      </c>
      <c r="P340" s="3">
        <f>'IECC Data-SI'!P340*Convert!$B$6/Convert!$B$5/$D340</f>
        <v>15.456135151679684</v>
      </c>
      <c r="Q340" s="3">
        <f>'IECC Data-SI'!Q340*Convert!$B$6/Convert!$B$5/$D340</f>
        <v>0</v>
      </c>
      <c r="R340" s="3">
        <f>'IECC Data-SI'!R340*Convert!$B$6/Convert!$B$5/$D340</f>
        <v>0</v>
      </c>
      <c r="S340" s="3">
        <f>'IECC Data-SI'!S340*Convert!$B$6/Convert!$B$5/$D340</f>
        <v>32.128231676365736</v>
      </c>
      <c r="T340" s="3">
        <f>'IECC Data-SI'!T340*Convert!$B$6/Convert!$B$5/$D340</f>
        <v>7.0406995129941814</v>
      </c>
      <c r="U340" s="3">
        <f>'IECC Data-SI'!U340*Convert!$B$7/Convert!$B$5/$D340</f>
        <v>60.598090583062309</v>
      </c>
      <c r="V340" s="3">
        <f>'IECC Data-SI'!V340*Convert!$B$6/Convert!$B$5/$D340</f>
        <v>5.6674529449861772</v>
      </c>
      <c r="W340" s="3">
        <f>'IECC Data-SI'!W340*Convert!$B$6/Convert!$B$5/$D340</f>
        <v>296.42036690678583</v>
      </c>
      <c r="X340" s="3">
        <f>'IECC Data-SI'!X340*Convert!$B$7/Convert!$B$5/$D340</f>
        <v>95.96374158596015</v>
      </c>
      <c r="Y340" s="3">
        <f t="shared" si="12"/>
        <v>392.38410849274601</v>
      </c>
      <c r="Z340" s="3">
        <f>'IECC Data-SI'!Z340*Convert!$B$6/Convert!$B$5/$D340</f>
        <v>596.11772814974313</v>
      </c>
      <c r="AA340" s="3">
        <f>'IECC Data-SI'!AA340*Convert!$B$7/Convert!$B$5/$D340</f>
        <v>426.7706295348604</v>
      </c>
      <c r="AB340" s="3">
        <f t="shared" si="13"/>
        <v>1022.8883576846035</v>
      </c>
    </row>
    <row r="341" spans="1:28" x14ac:dyDescent="0.25">
      <c r="A341" s="93">
        <f>'IECC Data-SI'!A341</f>
        <v>2012</v>
      </c>
      <c r="B341" s="93" t="str">
        <f>'IECC Data-SI'!B341</f>
        <v>Large Hotel</v>
      </c>
      <c r="C341" s="50" t="str">
        <f>'IECC Data-SI'!C341</f>
        <v>6B</v>
      </c>
      <c r="D341" s="93">
        <f>'IECC Data-SI'!D341</f>
        <v>11345.29</v>
      </c>
      <c r="E341" s="3">
        <f>'IECC Data-SI'!E341*Convert!$B$6/Convert!$B$5/$D341</f>
        <v>0</v>
      </c>
      <c r="F341" s="3">
        <f>'IECC Data-SI'!F341*Convert!$B$7/Convert!$B$5/$D341</f>
        <v>82.27859803985227</v>
      </c>
      <c r="G341" s="3">
        <f>'IECC Data-SI'!G341*Convert!$B$6/Convert!$B$5/$D341</f>
        <v>74.473231720926563</v>
      </c>
      <c r="H341" s="3">
        <f>'IECC Data-SI'!H341*Convert!$B$6/Convert!$B$5/$D341</f>
        <v>108.20112893642305</v>
      </c>
      <c r="I341" s="3">
        <f>'IECC Data-SI'!I341*Convert!$B$6/Convert!$B$5/$D341</f>
        <v>19.055637723770047</v>
      </c>
      <c r="J341" s="3">
        <f>'IECC Data-SI'!J341*Convert!$B$6/Convert!$B$5/$D341</f>
        <v>135.79787956059297</v>
      </c>
      <c r="K341" s="3">
        <f>'IECC Data-SI'!K341*Convert!$B$7/Convert!$B$5/$D341</f>
        <v>47.477200768875107</v>
      </c>
      <c r="L341" s="3">
        <f>'IECC Data-SI'!L341*Convert!$B$6/Convert!$B$5/$D341</f>
        <v>78.414627714819673</v>
      </c>
      <c r="M341" s="3">
        <f>'IECC Data-SI'!M341*Convert!$B$6/Convert!$B$5/$D341</f>
        <v>153.59580642422242</v>
      </c>
      <c r="N341" s="3">
        <f>'IECC Data-SI'!N341*Convert!$B$6/Convert!$B$5/$D341</f>
        <v>12.034323396659659</v>
      </c>
      <c r="O341" s="3">
        <f>'IECC Data-SI'!O341*Convert!$B$6/Convert!$B$5/$D341</f>
        <v>0.11714777992551191</v>
      </c>
      <c r="P341" s="3">
        <f>'IECC Data-SI'!P341*Convert!$B$6/Convert!$B$5/$D341</f>
        <v>11.917175616734148</v>
      </c>
      <c r="Q341" s="3">
        <f>'IECC Data-SI'!Q341*Convert!$B$6/Convert!$B$5/$D341</f>
        <v>0</v>
      </c>
      <c r="R341" s="3">
        <f>'IECC Data-SI'!R341*Convert!$B$6/Convert!$B$5/$D341</f>
        <v>0</v>
      </c>
      <c r="S341" s="3">
        <f>'IECC Data-SI'!S341*Convert!$B$6/Convert!$B$5/$D341</f>
        <v>36.475941166383187</v>
      </c>
      <c r="T341" s="3">
        <f>'IECC Data-SI'!T341*Convert!$B$6/Convert!$B$5/$D341</f>
        <v>7.0406995129941814</v>
      </c>
      <c r="U341" s="3">
        <f>'IECC Data-SI'!U341*Convert!$B$7/Convert!$B$5/$D341</f>
        <v>60.150615610335024</v>
      </c>
      <c r="V341" s="3">
        <f>'IECC Data-SI'!V341*Convert!$B$6/Convert!$B$5/$D341</f>
        <v>5.6418644996195679</v>
      </c>
      <c r="W341" s="3">
        <f>'IECC Data-SI'!W341*Convert!$B$6/Convert!$B$5/$D341</f>
        <v>276.46215492826633</v>
      </c>
      <c r="X341" s="3">
        <f>'IECC Data-SI'!X341*Convert!$B$7/Convert!$B$5/$D341</f>
        <v>82.27859803985227</v>
      </c>
      <c r="Y341" s="3">
        <f t="shared" si="12"/>
        <v>358.74075296811861</v>
      </c>
      <c r="Z341" s="3">
        <f>'IECC Data-SI'!Z341*Convert!$B$6/Convert!$B$5/$D341</f>
        <v>554.82805762469616</v>
      </c>
      <c r="AA341" s="3">
        <f>'IECC Data-SI'!AA341*Convert!$B$7/Convert!$B$5/$D341</f>
        <v>405.79291788339776</v>
      </c>
      <c r="AB341" s="3">
        <f t="shared" si="13"/>
        <v>960.62097550809392</v>
      </c>
    </row>
    <row r="342" spans="1:28" x14ac:dyDescent="0.25">
      <c r="A342" s="93">
        <f>'IECC Data-SI'!A342</f>
        <v>2012</v>
      </c>
      <c r="B342" s="93" t="str">
        <f>'IECC Data-SI'!B342</f>
        <v>Large Hotel</v>
      </c>
      <c r="C342" s="50" t="str">
        <f>'IECC Data-SI'!C342</f>
        <v>7</v>
      </c>
      <c r="D342" s="93">
        <f>'IECC Data-SI'!D342</f>
        <v>11345.29</v>
      </c>
      <c r="E342" s="3">
        <f>'IECC Data-SI'!E342*Convert!$B$6/Convert!$B$5/$D342</f>
        <v>0</v>
      </c>
      <c r="F342" s="3">
        <f>'IECC Data-SI'!F342*Convert!$B$7/Convert!$B$5/$D342</f>
        <v>126.31401028777387</v>
      </c>
      <c r="G342" s="3">
        <f>'IECC Data-SI'!G342*Convert!$B$6/Convert!$B$5/$D342</f>
        <v>86.06557287943572</v>
      </c>
      <c r="H342" s="3">
        <f>'IECC Data-SI'!H342*Convert!$B$6/Convert!$B$5/$D342</f>
        <v>108.20112893642305</v>
      </c>
      <c r="I342" s="3">
        <f>'IECC Data-SI'!I342*Convert!$B$6/Convert!$B$5/$D342</f>
        <v>19.04400661223977</v>
      </c>
      <c r="J342" s="3">
        <f>'IECC Data-SI'!J342*Convert!$B$6/Convert!$B$5/$D342</f>
        <v>135.79787956059297</v>
      </c>
      <c r="K342" s="3">
        <f>'IECC Data-SI'!K342*Convert!$B$7/Convert!$B$5/$D342</f>
        <v>47.477200768875107</v>
      </c>
      <c r="L342" s="3">
        <f>'IECC Data-SI'!L342*Convert!$B$6/Convert!$B$5/$D342</f>
        <v>78.414627714819673</v>
      </c>
      <c r="M342" s="3">
        <f>'IECC Data-SI'!M342*Convert!$B$6/Convert!$B$5/$D342</f>
        <v>140.75350847992621</v>
      </c>
      <c r="N342" s="3">
        <f>'IECC Data-SI'!N342*Convert!$B$6/Convert!$B$5/$D342</f>
        <v>14.24423458741224</v>
      </c>
      <c r="O342" s="3">
        <f>'IECC Data-SI'!O342*Convert!$B$6/Convert!$B$5/$D342</f>
        <v>0.11714777992551191</v>
      </c>
      <c r="P342" s="3">
        <f>'IECC Data-SI'!P342*Convert!$B$6/Convert!$B$5/$D342</f>
        <v>14.127086807486728</v>
      </c>
      <c r="Q342" s="3">
        <f>'IECC Data-SI'!Q342*Convert!$B$6/Convert!$B$5/$D342</f>
        <v>0</v>
      </c>
      <c r="R342" s="3">
        <f>'IECC Data-SI'!R342*Convert!$B$6/Convert!$B$5/$D342</f>
        <v>0</v>
      </c>
      <c r="S342" s="3">
        <f>'IECC Data-SI'!S342*Convert!$B$6/Convert!$B$5/$D342</f>
        <v>33.056394376481826</v>
      </c>
      <c r="T342" s="3">
        <f>'IECC Data-SI'!T342*Convert!$B$6/Convert!$B$5/$D342</f>
        <v>7.0422503278648856</v>
      </c>
      <c r="U342" s="3">
        <f>'IECC Data-SI'!U342*Convert!$B$7/Convert!$B$5/$D342</f>
        <v>62.679406559413152</v>
      </c>
      <c r="V342" s="3">
        <f>'IECC Data-SI'!V342*Convert!$B$6/Convert!$B$5/$D342</f>
        <v>5.6155006468176074</v>
      </c>
      <c r="W342" s="3">
        <f>'IECC Data-SI'!W342*Convert!$B$6/Convert!$B$5/$D342</f>
        <v>274.0025625433305</v>
      </c>
      <c r="X342" s="3">
        <f>'IECC Data-SI'!X342*Convert!$B$7/Convert!$B$5/$D342</f>
        <v>126.31401028777387</v>
      </c>
      <c r="Y342" s="3">
        <f t="shared" si="12"/>
        <v>400.31657283110439</v>
      </c>
      <c r="Z342" s="3">
        <f>'IECC Data-SI'!Z342*Convert!$B$6/Convert!$B$5/$D342</f>
        <v>690.86941511998953</v>
      </c>
      <c r="AA342" s="3">
        <f>'IECC Data-SI'!AA342*Convert!$B$7/Convert!$B$5/$D342</f>
        <v>451.50251288811876</v>
      </c>
      <c r="AB342" s="3">
        <f t="shared" si="13"/>
        <v>1142.3719280081082</v>
      </c>
    </row>
    <row r="343" spans="1:28" x14ac:dyDescent="0.25">
      <c r="A343" s="93">
        <f>'IECC Data-SI'!A343</f>
        <v>2012</v>
      </c>
      <c r="B343" s="93" t="str">
        <f>'IECC Data-SI'!B343</f>
        <v>Large Hotel</v>
      </c>
      <c r="C343" s="50" t="str">
        <f>'IECC Data-SI'!C343</f>
        <v>8</v>
      </c>
      <c r="D343" s="93">
        <f>'IECC Data-SI'!D343</f>
        <v>11345.29</v>
      </c>
      <c r="E343" s="3">
        <f>'IECC Data-SI'!E343*Convert!$B$6/Convert!$B$5/$D343</f>
        <v>0</v>
      </c>
      <c r="F343" s="3">
        <f>'IECC Data-SI'!F343*Convert!$B$7/Convert!$B$5/$D343</f>
        <v>202.43836771813579</v>
      </c>
      <c r="G343" s="3">
        <f>'IECC Data-SI'!G343*Convert!$B$6/Convert!$B$5/$D343</f>
        <v>45.552085197175799</v>
      </c>
      <c r="H343" s="3">
        <f>'IECC Data-SI'!H343*Convert!$B$6/Convert!$B$5/$D343</f>
        <v>108.20112893642305</v>
      </c>
      <c r="I343" s="3">
        <f>'IECC Data-SI'!I343*Convert!$B$6/Convert!$B$5/$D343</f>
        <v>18.938551201031927</v>
      </c>
      <c r="J343" s="3">
        <f>'IECC Data-SI'!J343*Convert!$B$6/Convert!$B$5/$D343</f>
        <v>135.79787956059297</v>
      </c>
      <c r="K343" s="3">
        <f>'IECC Data-SI'!K343*Convert!$B$7/Convert!$B$5/$D343</f>
        <v>47.477200768875107</v>
      </c>
      <c r="L343" s="3">
        <f>'IECC Data-SI'!L343*Convert!$B$6/Convert!$B$5/$D343</f>
        <v>78.414627714819673</v>
      </c>
      <c r="M343" s="3">
        <f>'IECC Data-SI'!M343*Convert!$B$6/Convert!$B$5/$D343</f>
        <v>149.09999411405278</v>
      </c>
      <c r="N343" s="3">
        <f>'IECC Data-SI'!N343*Convert!$B$6/Convert!$B$5/$D343</f>
        <v>11.449666190404416</v>
      </c>
      <c r="O343" s="3">
        <f>'IECC Data-SI'!O343*Convert!$B$6/Convert!$B$5/$D343</f>
        <v>0.11714777992551191</v>
      </c>
      <c r="P343" s="3">
        <f>'IECC Data-SI'!P343*Convert!$B$6/Convert!$B$5/$D343</f>
        <v>11.332518410478903</v>
      </c>
      <c r="Q343" s="3">
        <f>'IECC Data-SI'!Q343*Convert!$B$6/Convert!$B$5/$D343</f>
        <v>0</v>
      </c>
      <c r="R343" s="3">
        <f>'IECC Data-SI'!R343*Convert!$B$6/Convert!$B$5/$D343</f>
        <v>0</v>
      </c>
      <c r="S343" s="3">
        <f>'IECC Data-SI'!S343*Convert!$B$6/Convert!$B$5/$D343</f>
        <v>42.9629997705362</v>
      </c>
      <c r="T343" s="3">
        <f>'IECC Data-SI'!T343*Convert!$B$6/Convert!$B$5/$D343</f>
        <v>7.0430257353002368</v>
      </c>
      <c r="U343" s="3">
        <f>'IECC Data-SI'!U343*Convert!$B$7/Convert!$B$5/$D343</f>
        <v>65.483954623950169</v>
      </c>
      <c r="V343" s="3">
        <f>'IECC Data-SI'!V343*Convert!$B$6/Convert!$B$5/$D343</f>
        <v>5.5410615330238349</v>
      </c>
      <c r="W343" s="3">
        <f>'IECC Data-SI'!W343*Convert!$B$6/Convert!$B$5/$D343</f>
        <v>248.94759749224369</v>
      </c>
      <c r="X343" s="3">
        <f>'IECC Data-SI'!X343*Convert!$B$7/Convert!$B$5/$D343</f>
        <v>202.43836771813579</v>
      </c>
      <c r="Y343" s="3">
        <f t="shared" si="12"/>
        <v>451.38596521037948</v>
      </c>
      <c r="Z343" s="3">
        <f>'IECC Data-SI'!Z343*Convert!$B$6/Convert!$B$5/$D343</f>
        <v>921.46705691182058</v>
      </c>
      <c r="AA343" s="3">
        <f>'IECC Data-SI'!AA343*Convert!$B$7/Convert!$B$5/$D343</f>
        <v>521.79483292185569</v>
      </c>
      <c r="AB343" s="3">
        <f t="shared" si="13"/>
        <v>1443.2618898336764</v>
      </c>
    </row>
    <row r="344" spans="1:28" x14ac:dyDescent="0.25">
      <c r="A344" s="93">
        <f>'IECC Data-SI'!A344</f>
        <v>2015</v>
      </c>
      <c r="B344" s="93" t="str">
        <f>'IECC Data-SI'!B344</f>
        <v>Large Hotel</v>
      </c>
      <c r="C344" s="50" t="str">
        <f>'IECC Data-SI'!C344</f>
        <v>0A</v>
      </c>
      <c r="D344" s="93">
        <f>'IECC Data-SI'!D344</f>
        <v>11345.29</v>
      </c>
      <c r="E344" s="3">
        <f>'IECC Data-SI'!E344*Convert!$B$6/Convert!$B$5/$D344</f>
        <v>0</v>
      </c>
      <c r="F344" s="3">
        <f>'IECC Data-SI'!F344*Convert!$B$7/Convert!$B$5/$D344</f>
        <v>2.1970331104606209</v>
      </c>
      <c r="G344" s="3">
        <f>'IECC Data-SI'!G344*Convert!$B$6/Convert!$B$5/$D344</f>
        <v>381.93856339405062</v>
      </c>
      <c r="H344" s="3">
        <f>'IECC Data-SI'!H344*Convert!$B$6/Convert!$B$5/$D344</f>
        <v>59.507868218637185</v>
      </c>
      <c r="I344" s="3">
        <f>'IECC Data-SI'!I344*Convert!$B$6/Convert!$B$5/$D344</f>
        <v>17.600197967614754</v>
      </c>
      <c r="J344" s="3">
        <f>'IECC Data-SI'!J344*Convert!$B$6/Convert!$B$5/$D344</f>
        <v>135.31014828375669</v>
      </c>
      <c r="K344" s="3">
        <f>'IECC Data-SI'!K344*Convert!$B$7/Convert!$B$5/$D344</f>
        <v>47.477200768875107</v>
      </c>
      <c r="L344" s="3">
        <f>'IECC Data-SI'!L344*Convert!$B$6/Convert!$B$5/$D344</f>
        <v>76.216347635597373</v>
      </c>
      <c r="M344" s="3">
        <f>'IECC Data-SI'!M344*Convert!$B$6/Convert!$B$5/$D344</f>
        <v>43.983435955459143</v>
      </c>
      <c r="N344" s="3">
        <f>'IECC Data-SI'!N344*Convert!$B$6/Convert!$B$5/$D344</f>
        <v>11.058860842987118</v>
      </c>
      <c r="O344" s="3">
        <f>'IECC Data-SI'!O344*Convert!$B$6/Convert!$B$5/$D344</f>
        <v>0.11714777992551191</v>
      </c>
      <c r="P344" s="3">
        <f>'IECC Data-SI'!P344*Convert!$B$6/Convert!$B$5/$D344</f>
        <v>10.941713063061608</v>
      </c>
      <c r="Q344" s="3">
        <f>'IECC Data-SI'!Q344*Convert!$B$6/Convert!$B$5/$D344</f>
        <v>0</v>
      </c>
      <c r="R344" s="3">
        <f>'IECC Data-SI'!R344*Convert!$B$6/Convert!$B$5/$D344</f>
        <v>0</v>
      </c>
      <c r="S344" s="3">
        <f>'IECC Data-SI'!S344*Convert!$B$6/Convert!$B$5/$D344</f>
        <v>24.885150822744748</v>
      </c>
      <c r="T344" s="3">
        <f>'IECC Data-SI'!T344*Convert!$B$6/Convert!$B$5/$D344</f>
        <v>7.0375978832527757</v>
      </c>
      <c r="U344" s="3">
        <f>'IECC Data-SI'!U344*Convert!$B$7/Convert!$B$5/$D344</f>
        <v>46.475822908792011</v>
      </c>
      <c r="V344" s="3">
        <f>'IECC Data-SI'!V344*Convert!$B$6/Convert!$B$5/$D344</f>
        <v>4.8253604701941404</v>
      </c>
      <c r="W344" s="3">
        <f>'IECC Data-SI'!W344*Convert!$B$6/Convert!$B$5/$D344</f>
        <v>461.74886323531604</v>
      </c>
      <c r="X344" s="3">
        <f>'IECC Data-SI'!X344*Convert!$B$7/Convert!$B$5/$D344</f>
        <v>2.1970331104606209</v>
      </c>
      <c r="Y344" s="3">
        <f t="shared" si="12"/>
        <v>463.94589634577665</v>
      </c>
      <c r="Z344" s="3">
        <f>'IECC Data-SI'!Z344*Convert!$B$6/Convert!$B$5/$D344</f>
        <v>280.91072864206689</v>
      </c>
      <c r="AA344" s="3">
        <f>'IECC Data-SI'!AA344*Convert!$B$7/Convert!$B$5/$D344</f>
        <v>357.09166339315948</v>
      </c>
      <c r="AB344" s="3">
        <f t="shared" si="13"/>
        <v>638.00239203522642</v>
      </c>
    </row>
    <row r="345" spans="1:28" x14ac:dyDescent="0.25">
      <c r="A345" s="93">
        <f>'IECC Data-SI'!A345</f>
        <v>2015</v>
      </c>
      <c r="B345" s="93" t="str">
        <f>'IECC Data-SI'!B345</f>
        <v>Large Hotel</v>
      </c>
      <c r="C345" s="50" t="str">
        <f>'IECC Data-SI'!C345</f>
        <v>0B</v>
      </c>
      <c r="D345" s="93">
        <f>'IECC Data-SI'!D345</f>
        <v>11345.29</v>
      </c>
      <c r="E345" s="3">
        <f>'IECC Data-SI'!E345*Convert!$B$6/Convert!$B$5/$D345</f>
        <v>0</v>
      </c>
      <c r="F345" s="3">
        <f>'IECC Data-SI'!F345*Convert!$B$7/Convert!$B$5/$D345</f>
        <v>2.1184728542759936</v>
      </c>
      <c r="G345" s="3">
        <f>'IECC Data-SI'!G345*Convert!$B$6/Convert!$B$5/$D345</f>
        <v>325.13454090248507</v>
      </c>
      <c r="H345" s="3">
        <f>'IECC Data-SI'!H345*Convert!$B$6/Convert!$B$5/$D345</f>
        <v>59.514071478119995</v>
      </c>
      <c r="I345" s="3">
        <f>'IECC Data-SI'!I345*Convert!$B$6/Convert!$B$5/$D345</f>
        <v>17.603299597356163</v>
      </c>
      <c r="J345" s="3">
        <f>'IECC Data-SI'!J345*Convert!$B$6/Convert!$B$5/$D345</f>
        <v>135.31014828375669</v>
      </c>
      <c r="K345" s="3">
        <f>'IECC Data-SI'!K345*Convert!$B$7/Convert!$B$5/$D345</f>
        <v>47.477200768875107</v>
      </c>
      <c r="L345" s="3">
        <f>'IECC Data-SI'!L345*Convert!$B$6/Convert!$B$5/$D345</f>
        <v>76.216347635597373</v>
      </c>
      <c r="M345" s="3">
        <f>'IECC Data-SI'!M345*Convert!$B$6/Convert!$B$5/$D345</f>
        <v>43.146771332714572</v>
      </c>
      <c r="N345" s="3">
        <f>'IECC Data-SI'!N345*Convert!$B$6/Convert!$B$5/$D345</f>
        <v>9.9593330996582914</v>
      </c>
      <c r="O345" s="3">
        <f>'IECC Data-SI'!O345*Convert!$B$6/Convert!$B$5/$D345</f>
        <v>0.11714777992551191</v>
      </c>
      <c r="P345" s="3">
        <f>'IECC Data-SI'!P345*Convert!$B$6/Convert!$B$5/$D345</f>
        <v>9.8421853197327795</v>
      </c>
      <c r="Q345" s="3">
        <f>'IECC Data-SI'!Q345*Convert!$B$6/Convert!$B$5/$D345</f>
        <v>0</v>
      </c>
      <c r="R345" s="3">
        <f>'IECC Data-SI'!R345*Convert!$B$6/Convert!$B$5/$D345</f>
        <v>0</v>
      </c>
      <c r="S345" s="3">
        <f>'IECC Data-SI'!S345*Convert!$B$6/Convert!$B$5/$D345</f>
        <v>24.135331832759572</v>
      </c>
      <c r="T345" s="3">
        <f>'IECC Data-SI'!T345*Convert!$B$6/Convert!$B$5/$D345</f>
        <v>7.0375978832527757</v>
      </c>
      <c r="U345" s="3">
        <f>'IECC Data-SI'!U345*Convert!$B$7/Convert!$B$5/$D345</f>
        <v>46.424068685967683</v>
      </c>
      <c r="V345" s="3">
        <f>'IECC Data-SI'!V345*Convert!$B$6/Convert!$B$5/$D345</f>
        <v>4.8292375073709</v>
      </c>
      <c r="W345" s="3">
        <f>'IECC Data-SI'!W345*Convert!$B$6/Convert!$B$5/$D345</f>
        <v>402.25882938769212</v>
      </c>
      <c r="X345" s="3">
        <f>'IECC Data-SI'!X345*Convert!$B$7/Convert!$B$5/$D345</f>
        <v>2.1184728542759936</v>
      </c>
      <c r="Y345" s="3">
        <f t="shared" si="12"/>
        <v>404.3773022419681</v>
      </c>
      <c r="Z345" s="3">
        <f>'IECC Data-SI'!Z345*Convert!$B$6/Convert!$B$5/$D345</f>
        <v>280.5300035913092</v>
      </c>
      <c r="AA345" s="3">
        <f>'IECC Data-SI'!AA345*Convert!$B$7/Convert!$B$5/$D345</f>
        <v>336.60415712403807</v>
      </c>
      <c r="AB345" s="3">
        <f t="shared" si="13"/>
        <v>617.13416071534721</v>
      </c>
    </row>
    <row r="346" spans="1:28" x14ac:dyDescent="0.25">
      <c r="A346" s="93">
        <f>'IECC Data-SI'!A346</f>
        <v>2015</v>
      </c>
      <c r="B346" s="93" t="str">
        <f>'IECC Data-SI'!B346</f>
        <v>Large Hotel</v>
      </c>
      <c r="C346" s="50" t="str">
        <f>'IECC Data-SI'!C346</f>
        <v>1A</v>
      </c>
      <c r="D346" s="93">
        <f>'IECC Data-SI'!D346</f>
        <v>11345.29</v>
      </c>
      <c r="E346" s="3">
        <f>'IECC Data-SI'!E346*Convert!$B$6/Convert!$B$5/$D346</f>
        <v>0</v>
      </c>
      <c r="F346" s="3">
        <f>'IECC Data-SI'!F346*Convert!$B$7/Convert!$B$5/$D346</f>
        <v>3.2151315656100463</v>
      </c>
      <c r="G346" s="3">
        <f>'IECC Data-SI'!G346*Convert!$B$6/Convert!$B$5/$D346</f>
        <v>269.00279665736957</v>
      </c>
      <c r="H346" s="3">
        <f>'IECC Data-SI'!H346*Convert!$B$6/Convert!$B$5/$D346</f>
        <v>59.555943479628979</v>
      </c>
      <c r="I346" s="3">
        <f>'IECC Data-SI'!I346*Convert!$B$6/Convert!$B$5/$D346</f>
        <v>17.605625819662215</v>
      </c>
      <c r="J346" s="3">
        <f>'IECC Data-SI'!J346*Convert!$B$6/Convert!$B$5/$D346</f>
        <v>135.31014828375669</v>
      </c>
      <c r="K346" s="3">
        <f>'IECC Data-SI'!K346*Convert!$B$7/Convert!$B$5/$D346</f>
        <v>47.477200768875107</v>
      </c>
      <c r="L346" s="3">
        <f>'IECC Data-SI'!L346*Convert!$B$6/Convert!$B$5/$D346</f>
        <v>76.216347635597373</v>
      </c>
      <c r="M346" s="3">
        <f>'IECC Data-SI'!M346*Convert!$B$6/Convert!$B$5/$D346</f>
        <v>43.68567950028406</v>
      </c>
      <c r="N346" s="3">
        <f>'IECC Data-SI'!N346*Convert!$B$6/Convert!$B$5/$D346</f>
        <v>8.8171579473851143</v>
      </c>
      <c r="O346" s="3">
        <f>'IECC Data-SI'!O346*Convert!$B$6/Convert!$B$5/$D346</f>
        <v>0.11714777992551191</v>
      </c>
      <c r="P346" s="3">
        <f>'IECC Data-SI'!P346*Convert!$B$6/Convert!$B$5/$D346</f>
        <v>8.7000101674596024</v>
      </c>
      <c r="Q346" s="3">
        <f>'IECC Data-SI'!Q346*Convert!$B$6/Convert!$B$5/$D346</f>
        <v>0</v>
      </c>
      <c r="R346" s="3">
        <f>'IECC Data-SI'!R346*Convert!$B$6/Convert!$B$5/$D346</f>
        <v>0</v>
      </c>
      <c r="S346" s="3">
        <f>'IECC Data-SI'!S346*Convert!$B$6/Convert!$B$5/$D346</f>
        <v>24.268701911640079</v>
      </c>
      <c r="T346" s="3">
        <f>'IECC Data-SI'!T346*Convert!$B$6/Convert!$B$5/$D346</f>
        <v>7.0375978832527757</v>
      </c>
      <c r="U346" s="3">
        <f>'IECC Data-SI'!U346*Convert!$B$7/Convert!$B$5/$D346</f>
        <v>48.195655544185207</v>
      </c>
      <c r="V346" s="3">
        <f>'IECC Data-SI'!V346*Convert!$B$6/Convert!$B$5/$D346</f>
        <v>4.8207080255820305</v>
      </c>
      <c r="W346" s="3">
        <f>'IECC Data-SI'!W346*Convert!$B$6/Convert!$B$5/$D346</f>
        <v>345.65718823675331</v>
      </c>
      <c r="X346" s="3">
        <f>'IECC Data-SI'!X346*Convert!$B$7/Convert!$B$5/$D346</f>
        <v>3.2151315656100463</v>
      </c>
      <c r="Y346" s="3">
        <f t="shared" si="12"/>
        <v>348.87231980236334</v>
      </c>
      <c r="Z346" s="3">
        <f>'IECC Data-SI'!Z346*Convert!$B$6/Convert!$B$5/$D346</f>
        <v>288.90983174515588</v>
      </c>
      <c r="AA346" s="3">
        <f>'IECC Data-SI'!AA346*Convert!$B$7/Convert!$B$5/$D346</f>
        <v>320.11048441932979</v>
      </c>
      <c r="AB346" s="3">
        <f t="shared" si="13"/>
        <v>609.02031616448562</v>
      </c>
    </row>
    <row r="347" spans="1:28" x14ac:dyDescent="0.25">
      <c r="A347" s="93">
        <f>'IECC Data-SI'!A347</f>
        <v>2015</v>
      </c>
      <c r="B347" s="93" t="str">
        <f>'IECC Data-SI'!B347</f>
        <v>Large Hotel</v>
      </c>
      <c r="C347" s="50" t="str">
        <f>'IECC Data-SI'!C347</f>
        <v>1B</v>
      </c>
      <c r="D347" s="93">
        <f>'IECC Data-SI'!D347</f>
        <v>11345.29</v>
      </c>
      <c r="E347" s="3">
        <f>'IECC Data-SI'!E347*Convert!$B$6/Convert!$B$5/$D347</f>
        <v>0</v>
      </c>
      <c r="F347" s="3">
        <f>'IECC Data-SI'!F347*Convert!$B$7/Convert!$B$5/$D347</f>
        <v>2.6792763046750387</v>
      </c>
      <c r="G347" s="3">
        <f>'IECC Data-SI'!G347*Convert!$B$6/Convert!$B$5/$D347</f>
        <v>254.9423336321357</v>
      </c>
      <c r="H347" s="3">
        <f>'IECC Data-SI'!H347*Convert!$B$6/Convert!$B$5/$D347</f>
        <v>59.54353696066336</v>
      </c>
      <c r="I347" s="3">
        <f>'IECC Data-SI'!I347*Convert!$B$6/Convert!$B$5/$D347</f>
        <v>17.583139004037015</v>
      </c>
      <c r="J347" s="3">
        <f>'IECC Data-SI'!J347*Convert!$B$6/Convert!$B$5/$D347</f>
        <v>135.31014828375669</v>
      </c>
      <c r="K347" s="3">
        <f>'IECC Data-SI'!K347*Convert!$B$7/Convert!$B$5/$D347</f>
        <v>47.477200768875107</v>
      </c>
      <c r="L347" s="3">
        <f>'IECC Data-SI'!L347*Convert!$B$6/Convert!$B$5/$D347</f>
        <v>76.216347635597373</v>
      </c>
      <c r="M347" s="3">
        <f>'IECC Data-SI'!M347*Convert!$B$6/Convert!$B$5/$D347</f>
        <v>42.763720059650794</v>
      </c>
      <c r="N347" s="3">
        <f>'IECC Data-SI'!N347*Convert!$B$6/Convert!$B$5/$D347</f>
        <v>8.7946711317599142</v>
      </c>
      <c r="O347" s="3">
        <f>'IECC Data-SI'!O347*Convert!$B$6/Convert!$B$5/$D347</f>
        <v>0.11714777992551191</v>
      </c>
      <c r="P347" s="3">
        <f>'IECC Data-SI'!P347*Convert!$B$6/Convert!$B$5/$D347</f>
        <v>8.6775233518344024</v>
      </c>
      <c r="Q347" s="3">
        <f>'IECC Data-SI'!Q347*Convert!$B$6/Convert!$B$5/$D347</f>
        <v>0</v>
      </c>
      <c r="R347" s="3">
        <f>'IECC Data-SI'!R347*Convert!$B$6/Convert!$B$5/$D347</f>
        <v>0</v>
      </c>
      <c r="S347" s="3">
        <f>'IECC Data-SI'!S347*Convert!$B$6/Convert!$B$5/$D347</f>
        <v>24.137658055065629</v>
      </c>
      <c r="T347" s="3">
        <f>'IECC Data-SI'!T347*Convert!$B$6/Convert!$B$5/$D347</f>
        <v>7.0375978832527757</v>
      </c>
      <c r="U347" s="3">
        <f>'IECC Data-SI'!U347*Convert!$B$7/Convert!$B$5/$D347</f>
        <v>48.28297420730933</v>
      </c>
      <c r="V347" s="3">
        <f>'IECC Data-SI'!V347*Convert!$B$6/Convert!$B$5/$D347</f>
        <v>4.8253604701941404</v>
      </c>
      <c r="W347" s="3">
        <f>'IECC Data-SI'!W347*Convert!$B$6/Convert!$B$5/$D347</f>
        <v>330.52123509868653</v>
      </c>
      <c r="X347" s="3">
        <f>'IECC Data-SI'!X347*Convert!$B$7/Convert!$B$5/$D347</f>
        <v>2.6792763046750387</v>
      </c>
      <c r="Y347" s="3">
        <f t="shared" si="12"/>
        <v>333.20051140336159</v>
      </c>
      <c r="Z347" s="3">
        <f>'IECC Data-SI'!Z347*Convert!$B$6/Convert!$B$5/$D347</f>
        <v>287.59939317941138</v>
      </c>
      <c r="AA347" s="3">
        <f>'IECC Data-SI'!AA347*Convert!$B$7/Convert!$B$5/$D347</f>
        <v>314.4708665691029</v>
      </c>
      <c r="AB347" s="3">
        <f t="shared" si="13"/>
        <v>602.07025974851422</v>
      </c>
    </row>
    <row r="348" spans="1:28" x14ac:dyDescent="0.25">
      <c r="A348" s="93">
        <f>'IECC Data-SI'!A348</f>
        <v>2015</v>
      </c>
      <c r="B348" s="93" t="str">
        <f>'IECC Data-SI'!B348</f>
        <v>Large Hotel</v>
      </c>
      <c r="C348" s="50" t="str">
        <f>'IECC Data-SI'!C348</f>
        <v>2A</v>
      </c>
      <c r="D348" s="93">
        <f>'IECC Data-SI'!D348</f>
        <v>11345.29</v>
      </c>
      <c r="E348" s="3">
        <f>'IECC Data-SI'!E348*Convert!$B$6/Convert!$B$5/$D348</f>
        <v>0</v>
      </c>
      <c r="F348" s="3">
        <f>'IECC Data-SI'!F348*Convert!$B$7/Convert!$B$5/$D348</f>
        <v>6.4103576609030419</v>
      </c>
      <c r="G348" s="3">
        <f>'IECC Data-SI'!G348*Convert!$B$6/Convert!$B$5/$D348</f>
        <v>234.96938891234453</v>
      </c>
      <c r="H348" s="3">
        <f>'IECC Data-SI'!H348*Convert!$B$6/Convert!$B$5/$D348</f>
        <v>59.510194440943231</v>
      </c>
      <c r="I348" s="3">
        <f>'IECC Data-SI'!I348*Convert!$B$6/Convert!$B$5/$D348</f>
        <v>17.577711151989547</v>
      </c>
      <c r="J348" s="3">
        <f>'IECC Data-SI'!J348*Convert!$B$6/Convert!$B$5/$D348</f>
        <v>135.31014828375669</v>
      </c>
      <c r="K348" s="3">
        <f>'IECC Data-SI'!K348*Convert!$B$7/Convert!$B$5/$D348</f>
        <v>47.477200768875107</v>
      </c>
      <c r="L348" s="3">
        <f>'IECC Data-SI'!L348*Convert!$B$6/Convert!$B$5/$D348</f>
        <v>76.216347635597373</v>
      </c>
      <c r="M348" s="3">
        <f>'IECC Data-SI'!M348*Convert!$B$6/Convert!$B$5/$D348</f>
        <v>43.843862617095816</v>
      </c>
      <c r="N348" s="3">
        <f>'IECC Data-SI'!N348*Convert!$B$6/Convert!$B$5/$D348</f>
        <v>9.207187887367061</v>
      </c>
      <c r="O348" s="3">
        <f>'IECC Data-SI'!O348*Convert!$B$6/Convert!$B$5/$D348</f>
        <v>0.11714777992551191</v>
      </c>
      <c r="P348" s="3">
        <f>'IECC Data-SI'!P348*Convert!$B$6/Convert!$B$5/$D348</f>
        <v>9.0900401074415509</v>
      </c>
      <c r="Q348" s="3">
        <f>'IECC Data-SI'!Q348*Convert!$B$6/Convert!$B$5/$D348</f>
        <v>0</v>
      </c>
      <c r="R348" s="3">
        <f>'IECC Data-SI'!R348*Convert!$B$6/Convert!$B$5/$D348</f>
        <v>0</v>
      </c>
      <c r="S348" s="3">
        <f>'IECC Data-SI'!S348*Convert!$B$6/Convert!$B$5/$D348</f>
        <v>19.297564843599805</v>
      </c>
      <c r="T348" s="3">
        <f>'IECC Data-SI'!T348*Convert!$B$6/Convert!$B$5/$D348</f>
        <v>7.0375978832527757</v>
      </c>
      <c r="U348" s="3">
        <f>'IECC Data-SI'!U348*Convert!$B$7/Convert!$B$5/$D348</f>
        <v>50.220174578564716</v>
      </c>
      <c r="V348" s="3">
        <f>'IECC Data-SI'!V348*Convert!$B$6/Convert!$B$5/$D348</f>
        <v>4.8160555809699188</v>
      </c>
      <c r="W348" s="3">
        <f>'IECC Data-SI'!W348*Convert!$B$6/Convert!$B$5/$D348</f>
        <v>307.20085648048166</v>
      </c>
      <c r="X348" s="3">
        <f>'IECC Data-SI'!X348*Convert!$B$7/Convert!$B$5/$D348</f>
        <v>6.4103576609030419</v>
      </c>
      <c r="Y348" s="3">
        <f t="shared" si="12"/>
        <v>313.61121414138472</v>
      </c>
      <c r="Z348" s="3">
        <f>'IECC Data-SI'!Z348*Convert!$B$6/Convert!$B$5/$D348</f>
        <v>304.15976977621943</v>
      </c>
      <c r="AA348" s="3">
        <f>'IECC Data-SI'!AA348*Convert!$B$7/Convert!$B$5/$D348</f>
        <v>312.14033410438265</v>
      </c>
      <c r="AB348" s="3">
        <f t="shared" si="13"/>
        <v>616.30010388060214</v>
      </c>
    </row>
    <row r="349" spans="1:28" x14ac:dyDescent="0.25">
      <c r="A349" s="93">
        <f>'IECC Data-SI'!A349</f>
        <v>2015</v>
      </c>
      <c r="B349" s="93" t="str">
        <f>'IECC Data-SI'!B349</f>
        <v>Large Hotel</v>
      </c>
      <c r="C349" s="50" t="str">
        <f>'IECC Data-SI'!C349</f>
        <v>2B</v>
      </c>
      <c r="D349" s="93">
        <f>'IECC Data-SI'!D349</f>
        <v>11345.29</v>
      </c>
      <c r="E349" s="3">
        <f>'IECC Data-SI'!E349*Convert!$B$6/Convert!$B$5/$D349</f>
        <v>0</v>
      </c>
      <c r="F349" s="3">
        <f>'IECC Data-SI'!F349*Convert!$B$7/Convert!$B$5/$D349</f>
        <v>6.398414378712812</v>
      </c>
      <c r="G349" s="3">
        <f>'IECC Data-SI'!G349*Convert!$B$6/Convert!$B$5/$D349</f>
        <v>151.33006589812453</v>
      </c>
      <c r="H349" s="3">
        <f>'IECC Data-SI'!H349*Convert!$B$6/Convert!$B$5/$D349</f>
        <v>59.523376367344213</v>
      </c>
      <c r="I349" s="3">
        <f>'IECC Data-SI'!I349*Convert!$B$6/Convert!$B$5/$D349</f>
        <v>17.590117670955181</v>
      </c>
      <c r="J349" s="3">
        <f>'IECC Data-SI'!J349*Convert!$B$6/Convert!$B$5/$D349</f>
        <v>135.31014828375669</v>
      </c>
      <c r="K349" s="3">
        <f>'IECC Data-SI'!K349*Convert!$B$7/Convert!$B$5/$D349</f>
        <v>47.477200768875107</v>
      </c>
      <c r="L349" s="3">
        <f>'IECC Data-SI'!L349*Convert!$B$6/Convert!$B$5/$D349</f>
        <v>76.216347635597373</v>
      </c>
      <c r="M349" s="3">
        <f>'IECC Data-SI'!M349*Convert!$B$6/Convert!$B$5/$D349</f>
        <v>42.722623465577151</v>
      </c>
      <c r="N349" s="3">
        <f>'IECC Data-SI'!N349*Convert!$B$6/Convert!$B$5/$D349</f>
        <v>6.4707750480106236</v>
      </c>
      <c r="O349" s="3">
        <f>'IECC Data-SI'!O349*Convert!$B$6/Convert!$B$5/$D349</f>
        <v>0.11714777992551191</v>
      </c>
      <c r="P349" s="3">
        <f>'IECC Data-SI'!P349*Convert!$B$6/Convert!$B$5/$D349</f>
        <v>6.3536272680851118</v>
      </c>
      <c r="Q349" s="3">
        <f>'IECC Data-SI'!Q349*Convert!$B$6/Convert!$B$5/$D349</f>
        <v>0</v>
      </c>
      <c r="R349" s="3">
        <f>'IECC Data-SI'!R349*Convert!$B$6/Convert!$B$5/$D349</f>
        <v>0</v>
      </c>
      <c r="S349" s="3">
        <f>'IECC Data-SI'!S349*Convert!$B$6/Convert!$B$5/$D349</f>
        <v>16.088928876114132</v>
      </c>
      <c r="T349" s="3">
        <f>'IECC Data-SI'!T349*Convert!$B$6/Convert!$B$5/$D349</f>
        <v>7.0368224758174227</v>
      </c>
      <c r="U349" s="3">
        <f>'IECC Data-SI'!U349*Convert!$B$7/Convert!$B$5/$D349</f>
        <v>50.345446338426683</v>
      </c>
      <c r="V349" s="3">
        <f>'IECC Data-SI'!V349*Convert!$B$6/Convert!$B$5/$D349</f>
        <v>4.7617770604952945</v>
      </c>
      <c r="W349" s="3">
        <f>'IECC Data-SI'!W349*Convert!$B$6/Convert!$B$5/$D349</f>
        <v>216.49524550790093</v>
      </c>
      <c r="X349" s="3">
        <f>'IECC Data-SI'!X349*Convert!$B$7/Convert!$B$5/$D349</f>
        <v>6.398414378712812</v>
      </c>
      <c r="Y349" s="3">
        <f t="shared" si="12"/>
        <v>222.89365988661373</v>
      </c>
      <c r="Z349" s="3">
        <f>'IECC Data-SI'!Z349*Convert!$B$6/Convert!$B$5/$D349</f>
        <v>304.49086875111459</v>
      </c>
      <c r="AA349" s="3">
        <f>'IECC Data-SI'!AA349*Convert!$B$7/Convert!$B$5/$D349</f>
        <v>281.19714779339171</v>
      </c>
      <c r="AB349" s="3">
        <f t="shared" si="13"/>
        <v>585.68801654450635</v>
      </c>
    </row>
    <row r="350" spans="1:28" x14ac:dyDescent="0.25">
      <c r="A350" s="93">
        <f>'IECC Data-SI'!A350</f>
        <v>2015</v>
      </c>
      <c r="B350" s="93" t="str">
        <f>'IECC Data-SI'!B350</f>
        <v>Large Hotel</v>
      </c>
      <c r="C350" s="50" t="str">
        <f>'IECC Data-SI'!C350</f>
        <v>3A</v>
      </c>
      <c r="D350" s="93">
        <f>'IECC Data-SI'!D350</f>
        <v>11345.29</v>
      </c>
      <c r="E350" s="3">
        <f>'IECC Data-SI'!E350*Convert!$B$6/Convert!$B$5/$D350</f>
        <v>0</v>
      </c>
      <c r="F350" s="3">
        <f>'IECC Data-SI'!F350*Convert!$B$7/Convert!$B$5/$D350</f>
        <v>13.862434935065073</v>
      </c>
      <c r="G350" s="3">
        <f>'IECC Data-SI'!G350*Convert!$B$6/Convert!$B$5/$D350</f>
        <v>135.04883597804317</v>
      </c>
      <c r="H350" s="3">
        <f>'IECC Data-SI'!H350*Convert!$B$6/Convert!$B$5/$D350</f>
        <v>59.5187239227321</v>
      </c>
      <c r="I350" s="3">
        <f>'IECC Data-SI'!I350*Convert!$B$6/Convert!$B$5/$D350</f>
        <v>17.587016041213772</v>
      </c>
      <c r="J350" s="3">
        <f>'IECC Data-SI'!J350*Convert!$B$6/Convert!$B$5/$D350</f>
        <v>135.31014828375669</v>
      </c>
      <c r="K350" s="3">
        <f>'IECC Data-SI'!K350*Convert!$B$7/Convert!$B$5/$D350</f>
        <v>47.477200768875107</v>
      </c>
      <c r="L350" s="3">
        <f>'IECC Data-SI'!L350*Convert!$B$6/Convert!$B$5/$D350</f>
        <v>76.216347635597373</v>
      </c>
      <c r="M350" s="3">
        <f>'IECC Data-SI'!M350*Convert!$B$6/Convert!$B$5/$D350</f>
        <v>43.332093709763647</v>
      </c>
      <c r="N350" s="3">
        <f>'IECC Data-SI'!N350*Convert!$B$6/Convert!$B$5/$D350</f>
        <v>7.2810758179532353</v>
      </c>
      <c r="O350" s="3">
        <f>'IECC Data-SI'!O350*Convert!$B$6/Convert!$B$5/$D350</f>
        <v>0.11714777992551191</v>
      </c>
      <c r="P350" s="3">
        <f>'IECC Data-SI'!P350*Convert!$B$6/Convert!$B$5/$D350</f>
        <v>7.1639280380277244</v>
      </c>
      <c r="Q350" s="3">
        <f>'IECC Data-SI'!Q350*Convert!$B$6/Convert!$B$5/$D350</f>
        <v>0</v>
      </c>
      <c r="R350" s="3">
        <f>'IECC Data-SI'!R350*Convert!$B$6/Convert!$B$5/$D350</f>
        <v>0</v>
      </c>
      <c r="S350" s="3">
        <f>'IECC Data-SI'!S350*Convert!$B$6/Convert!$B$5/$D350</f>
        <v>17.956109980441219</v>
      </c>
      <c r="T350" s="3">
        <f>'IECC Data-SI'!T350*Convert!$B$6/Convert!$B$5/$D350</f>
        <v>7.0368224758174227</v>
      </c>
      <c r="U350" s="3">
        <f>'IECC Data-SI'!U350*Convert!$B$7/Convert!$B$5/$D350</f>
        <v>53.693546445754627</v>
      </c>
      <c r="V350" s="3">
        <f>'IECC Data-SI'!V350*Convert!$B$6/Convert!$B$5/$D350</f>
        <v>4.7958949876507733</v>
      </c>
      <c r="W350" s="3">
        <f>'IECC Data-SI'!W350*Convert!$B$6/Convert!$B$5/$D350</f>
        <v>203.50096770627576</v>
      </c>
      <c r="X350" s="3">
        <f>'IECC Data-SI'!X350*Convert!$B$7/Convert!$B$5/$D350</f>
        <v>13.862434935065073</v>
      </c>
      <c r="Y350" s="3">
        <f t="shared" si="12"/>
        <v>217.36340264134083</v>
      </c>
      <c r="Z350" s="3">
        <f>'IECC Data-SI'!Z350*Convert!$B$6/Convert!$B$5/$D350</f>
        <v>336.08019225991086</v>
      </c>
      <c r="AA350" s="3">
        <f>'IECC Data-SI'!AA350*Convert!$B$7/Convert!$B$5/$D350</f>
        <v>287.57087938891135</v>
      </c>
      <c r="AB350" s="3">
        <f t="shared" si="13"/>
        <v>623.65107164882215</v>
      </c>
    </row>
    <row r="351" spans="1:28" x14ac:dyDescent="0.25">
      <c r="A351" s="93">
        <f>'IECC Data-SI'!A351</f>
        <v>2015</v>
      </c>
      <c r="B351" s="93" t="str">
        <f>'IECC Data-SI'!B351</f>
        <v>Large Hotel</v>
      </c>
      <c r="C351" s="50" t="str">
        <f>'IECC Data-SI'!C351</f>
        <v>3B</v>
      </c>
      <c r="D351" s="93">
        <f>'IECC Data-SI'!D351</f>
        <v>11345.29</v>
      </c>
      <c r="E351" s="3">
        <f>'IECC Data-SI'!E351*Convert!$B$6/Convert!$B$5/$D351</f>
        <v>0</v>
      </c>
      <c r="F351" s="3">
        <f>'IECC Data-SI'!F351*Convert!$B$7/Convert!$B$5/$D351</f>
        <v>8.315974685922038</v>
      </c>
      <c r="G351" s="3">
        <f>'IECC Data-SI'!G351*Convert!$B$6/Convert!$B$5/$D351</f>
        <v>111.71992787804943</v>
      </c>
      <c r="H351" s="3">
        <f>'IECC Data-SI'!H351*Convert!$B$6/Convert!$B$5/$D351</f>
        <v>59.521050145038153</v>
      </c>
      <c r="I351" s="3">
        <f>'IECC Data-SI'!I351*Convert!$B$6/Convert!$B$5/$D351</f>
        <v>17.58624063377842</v>
      </c>
      <c r="J351" s="3">
        <f>'IECC Data-SI'!J351*Convert!$B$6/Convert!$B$5/$D351</f>
        <v>135.31014828375669</v>
      </c>
      <c r="K351" s="3">
        <f>'IECC Data-SI'!K351*Convert!$B$7/Convert!$B$5/$D351</f>
        <v>47.477200768875107</v>
      </c>
      <c r="L351" s="3">
        <f>'IECC Data-SI'!L351*Convert!$B$6/Convert!$B$5/$D351</f>
        <v>76.216347635597373</v>
      </c>
      <c r="M351" s="3">
        <f>'IECC Data-SI'!M351*Convert!$B$6/Convert!$B$5/$D351</f>
        <v>42.742008651460942</v>
      </c>
      <c r="N351" s="3">
        <f>'IECC Data-SI'!N351*Convert!$B$6/Convert!$B$5/$D351</f>
        <v>10.975892247404477</v>
      </c>
      <c r="O351" s="3">
        <f>'IECC Data-SI'!O351*Convert!$B$6/Convert!$B$5/$D351</f>
        <v>0.11714777992551191</v>
      </c>
      <c r="P351" s="3">
        <f>'IECC Data-SI'!P351*Convert!$B$6/Convert!$B$5/$D351</f>
        <v>10.858744467478967</v>
      </c>
      <c r="Q351" s="3">
        <f>'IECC Data-SI'!Q351*Convert!$B$6/Convert!$B$5/$D351</f>
        <v>0</v>
      </c>
      <c r="R351" s="3">
        <f>'IECC Data-SI'!R351*Convert!$B$6/Convert!$B$5/$D351</f>
        <v>0</v>
      </c>
      <c r="S351" s="3">
        <f>'IECC Data-SI'!S351*Convert!$B$6/Convert!$B$5/$D351</f>
        <v>15.890424572664072</v>
      </c>
      <c r="T351" s="3">
        <f>'IECC Data-SI'!T351*Convert!$B$6/Convert!$B$5/$D351</f>
        <v>7.0368224758174227</v>
      </c>
      <c r="U351" s="3">
        <f>'IECC Data-SI'!U351*Convert!$B$7/Convert!$B$5/$D351</f>
        <v>52.797004062674667</v>
      </c>
      <c r="V351" s="3">
        <f>'IECC Data-SI'!V351*Convert!$B$6/Convert!$B$5/$D351</f>
        <v>4.7749589868962747</v>
      </c>
      <c r="W351" s="3">
        <f>'IECC Data-SI'!W351*Convert!$B$6/Convert!$B$5/$D351</f>
        <v>181.21110556965343</v>
      </c>
      <c r="X351" s="3">
        <f>'IECC Data-SI'!X351*Convert!$B$7/Convert!$B$5/$D351</f>
        <v>8.315974685922038</v>
      </c>
      <c r="Y351" s="3">
        <f t="shared" si="12"/>
        <v>189.52708025557547</v>
      </c>
      <c r="Z351" s="3">
        <f>'IECC Data-SI'!Z351*Convert!$B$6/Convert!$B$5/$D351</f>
        <v>317.25640135931104</v>
      </c>
      <c r="AA351" s="3">
        <f>'IECC Data-SI'!AA351*Convert!$B$7/Convert!$B$5/$D351</f>
        <v>273.49160753052587</v>
      </c>
      <c r="AB351" s="3">
        <f t="shared" si="13"/>
        <v>590.74800888983691</v>
      </c>
    </row>
    <row r="352" spans="1:28" x14ac:dyDescent="0.25">
      <c r="A352" s="93">
        <f>'IECC Data-SI'!A352</f>
        <v>2015</v>
      </c>
      <c r="B352" s="93" t="str">
        <f>'IECC Data-SI'!B352</f>
        <v>Large Hotel</v>
      </c>
      <c r="C352" s="50" t="str">
        <f>'IECC Data-SI'!C352</f>
        <v>3C</v>
      </c>
      <c r="D352" s="93">
        <f>'IECC Data-SI'!D352</f>
        <v>11345.29</v>
      </c>
      <c r="E352" s="3">
        <f>'IECC Data-SI'!E352*Convert!$B$6/Convert!$B$5/$D352</f>
        <v>0</v>
      </c>
      <c r="F352" s="3">
        <f>'IECC Data-SI'!F352*Convert!$B$7/Convert!$B$5/$D352</f>
        <v>25.567647700303635</v>
      </c>
      <c r="G352" s="3">
        <f>'IECC Data-SI'!G352*Convert!$B$6/Convert!$B$5/$D352</f>
        <v>77.938527549513694</v>
      </c>
      <c r="H352" s="3">
        <f>'IECC Data-SI'!H352*Convert!$B$6/Convert!$B$5/$D352</f>
        <v>59.535782886309832</v>
      </c>
      <c r="I352" s="3">
        <f>'IECC Data-SI'!I352*Convert!$B$6/Convert!$B$5/$D352</f>
        <v>17.583139004037015</v>
      </c>
      <c r="J352" s="3">
        <f>'IECC Data-SI'!J352*Convert!$B$6/Convert!$B$5/$D352</f>
        <v>135.31014828375669</v>
      </c>
      <c r="K352" s="3">
        <f>'IECC Data-SI'!K352*Convert!$B$7/Convert!$B$5/$D352</f>
        <v>47.477200768875107</v>
      </c>
      <c r="L352" s="3">
        <f>'IECC Data-SI'!L352*Convert!$B$6/Convert!$B$5/$D352</f>
        <v>76.216347635597373</v>
      </c>
      <c r="M352" s="3">
        <f>'IECC Data-SI'!M352*Convert!$B$6/Convert!$B$5/$D352</f>
        <v>43.486399789398654</v>
      </c>
      <c r="N352" s="3">
        <f>'IECC Data-SI'!N352*Convert!$B$6/Convert!$B$5/$D352</f>
        <v>10.137676809789202</v>
      </c>
      <c r="O352" s="3">
        <f>'IECC Data-SI'!O352*Convert!$B$6/Convert!$B$5/$D352</f>
        <v>0.11714777992551191</v>
      </c>
      <c r="P352" s="3">
        <f>'IECC Data-SI'!P352*Convert!$B$6/Convert!$B$5/$D352</f>
        <v>10.02052902986369</v>
      </c>
      <c r="Q352" s="3">
        <f>'IECC Data-SI'!Q352*Convert!$B$6/Convert!$B$5/$D352</f>
        <v>0</v>
      </c>
      <c r="R352" s="3">
        <f>'IECC Data-SI'!R352*Convert!$B$6/Convert!$B$5/$D352</f>
        <v>0</v>
      </c>
      <c r="S352" s="3">
        <f>'IECC Data-SI'!S352*Convert!$B$6/Convert!$B$5/$D352</f>
        <v>0</v>
      </c>
      <c r="T352" s="3">
        <f>'IECC Data-SI'!T352*Convert!$B$6/Convert!$B$5/$D352</f>
        <v>7.0375978832527757</v>
      </c>
      <c r="U352" s="3">
        <f>'IECC Data-SI'!U352*Convert!$B$7/Convert!$B$5/$D352</f>
        <v>54.097760196326213</v>
      </c>
      <c r="V352" s="3">
        <f>'IECC Data-SI'!V352*Convert!$B$6/Convert!$B$5/$D352</f>
        <v>4.8051998768749948</v>
      </c>
      <c r="W352" s="3">
        <f>'IECC Data-SI'!W352*Convert!$B$6/Convert!$B$5/$D352</f>
        <v>131.44545636877601</v>
      </c>
      <c r="X352" s="3">
        <f>'IECC Data-SI'!X352*Convert!$B$7/Convert!$B$5/$D352</f>
        <v>25.567647700303635</v>
      </c>
      <c r="Y352" s="3">
        <f t="shared" si="12"/>
        <v>157.01310406907965</v>
      </c>
      <c r="Z352" s="3">
        <f>'IECC Data-SI'!Z352*Convert!$B$6/Convert!$B$5/$D352</f>
        <v>371.45893190527124</v>
      </c>
      <c r="AA352" s="3">
        <f>'IECC Data-SI'!AA352*Convert!$B$7/Convert!$B$5/$D352</f>
        <v>275.02512496375147</v>
      </c>
      <c r="AB352" s="3">
        <f t="shared" si="13"/>
        <v>646.48405686902265</v>
      </c>
    </row>
    <row r="353" spans="1:28" x14ac:dyDescent="0.25">
      <c r="A353" s="93">
        <f>'IECC Data-SI'!A353</f>
        <v>2015</v>
      </c>
      <c r="B353" s="93" t="str">
        <f>'IECC Data-SI'!B353</f>
        <v>Large Hotel</v>
      </c>
      <c r="C353" s="50" t="str">
        <f>'IECC Data-SI'!C353</f>
        <v>4A</v>
      </c>
      <c r="D353" s="93">
        <f>'IECC Data-SI'!D353</f>
        <v>11345.29</v>
      </c>
      <c r="E353" s="3">
        <f>'IECC Data-SI'!E353*Convert!$B$6/Convert!$B$5/$D353</f>
        <v>0</v>
      </c>
      <c r="F353" s="3">
        <f>'IECC Data-SI'!F353*Convert!$B$7/Convert!$B$5/$D353</f>
        <v>18.813323512321951</v>
      </c>
      <c r="G353" s="3">
        <f>'IECC Data-SI'!G353*Convert!$B$6/Convert!$B$5/$D353</f>
        <v>95.851990121010559</v>
      </c>
      <c r="H353" s="3">
        <f>'IECC Data-SI'!H353*Convert!$B$6/Convert!$B$5/$D353</f>
        <v>59.476076513787753</v>
      </c>
      <c r="I353" s="3">
        <f>'IECC Data-SI'!I353*Convert!$B$6/Convert!$B$5/$D353</f>
        <v>17.55987678097646</v>
      </c>
      <c r="J353" s="3">
        <f>'IECC Data-SI'!J353*Convert!$B$6/Convert!$B$5/$D353</f>
        <v>135.31014828375669</v>
      </c>
      <c r="K353" s="3">
        <f>'IECC Data-SI'!K353*Convert!$B$7/Convert!$B$5/$D353</f>
        <v>47.477200768875107</v>
      </c>
      <c r="L353" s="3">
        <f>'IECC Data-SI'!L353*Convert!$B$6/Convert!$B$5/$D353</f>
        <v>76.216347635597373</v>
      </c>
      <c r="M353" s="3">
        <f>'IECC Data-SI'!M353*Convert!$B$6/Convert!$B$5/$D353</f>
        <v>44.464963972812598</v>
      </c>
      <c r="N353" s="3">
        <f>'IECC Data-SI'!N353*Convert!$B$6/Convert!$B$5/$D353</f>
        <v>6.6150008309860544</v>
      </c>
      <c r="O353" s="3">
        <f>'IECC Data-SI'!O353*Convert!$B$6/Convert!$B$5/$D353</f>
        <v>0.11714777992551191</v>
      </c>
      <c r="P353" s="3">
        <f>'IECC Data-SI'!P353*Convert!$B$6/Convert!$B$5/$D353</f>
        <v>6.4978530510605417</v>
      </c>
      <c r="Q353" s="3">
        <f>'IECC Data-SI'!Q353*Convert!$B$6/Convert!$B$5/$D353</f>
        <v>0</v>
      </c>
      <c r="R353" s="3">
        <f>'IECC Data-SI'!R353*Convert!$B$6/Convert!$B$5/$D353</f>
        <v>0</v>
      </c>
      <c r="S353" s="3">
        <f>'IECC Data-SI'!S353*Convert!$B$6/Convert!$B$5/$D353</f>
        <v>19.123873578081007</v>
      </c>
      <c r="T353" s="3">
        <f>'IECC Data-SI'!T353*Convert!$B$6/Convert!$B$5/$D353</f>
        <v>7.0368224758174227</v>
      </c>
      <c r="U353" s="3">
        <f>'IECC Data-SI'!U353*Convert!$B$7/Convert!$B$5/$D353</f>
        <v>56.439174318153171</v>
      </c>
      <c r="V353" s="3">
        <f>'IECC Data-SI'!V353*Convert!$B$6/Convert!$B$5/$D353</f>
        <v>4.7819376538144409</v>
      </c>
      <c r="W353" s="3">
        <f>'IECC Data-SI'!W353*Convert!$B$6/Convert!$B$5/$D353</f>
        <v>165.93868072296473</v>
      </c>
      <c r="X353" s="3">
        <f>'IECC Data-SI'!X353*Convert!$B$7/Convert!$B$5/$D353</f>
        <v>18.813323512321951</v>
      </c>
      <c r="Y353" s="3">
        <f t="shared" si="12"/>
        <v>184.75200423528668</v>
      </c>
      <c r="Z353" s="3">
        <f>'IECC Data-SI'!Z353*Convert!$B$6/Convert!$B$5/$D353</f>
        <v>358.56545707024185</v>
      </c>
      <c r="AA353" s="3">
        <f>'IECC Data-SI'!AA353*Convert!$B$7/Convert!$B$5/$D353</f>
        <v>282.38165598039171</v>
      </c>
      <c r="AB353" s="3">
        <f t="shared" si="13"/>
        <v>640.94711305063356</v>
      </c>
    </row>
    <row r="354" spans="1:28" x14ac:dyDescent="0.25">
      <c r="A354" s="93">
        <f>'IECC Data-SI'!A354</f>
        <v>2015</v>
      </c>
      <c r="B354" s="93" t="str">
        <f>'IECC Data-SI'!B354</f>
        <v>Large Hotel</v>
      </c>
      <c r="C354" s="50" t="str">
        <f>'IECC Data-SI'!C354</f>
        <v>4B</v>
      </c>
      <c r="D354" s="93">
        <f>'IECC Data-SI'!D354</f>
        <v>11345.29</v>
      </c>
      <c r="E354" s="3">
        <f>'IECC Data-SI'!E354*Convert!$B$6/Convert!$B$5/$D354</f>
        <v>0</v>
      </c>
      <c r="F354" s="3">
        <f>'IECC Data-SI'!F354*Convert!$B$7/Convert!$B$5/$D354</f>
        <v>9.7343057975796317</v>
      </c>
      <c r="G354" s="3">
        <f>'IECC Data-SI'!G354*Convert!$B$6/Convert!$B$5/$D354</f>
        <v>78.275054376456367</v>
      </c>
      <c r="H354" s="3">
        <f>'IECC Data-SI'!H354*Convert!$B$6/Convert!$B$5/$D354</f>
        <v>59.469873254304929</v>
      </c>
      <c r="I354" s="3">
        <f>'IECC Data-SI'!I354*Convert!$B$6/Convert!$B$5/$D354</f>
        <v>17.573058707377438</v>
      </c>
      <c r="J354" s="3">
        <f>'IECC Data-SI'!J354*Convert!$B$6/Convert!$B$5/$D354</f>
        <v>135.31014828375669</v>
      </c>
      <c r="K354" s="3">
        <f>'IECC Data-SI'!K354*Convert!$B$7/Convert!$B$5/$D354</f>
        <v>47.477200768875107</v>
      </c>
      <c r="L354" s="3">
        <f>'IECC Data-SI'!L354*Convert!$B$6/Convert!$B$5/$D354</f>
        <v>76.216347635597373</v>
      </c>
      <c r="M354" s="3">
        <f>'IECC Data-SI'!M354*Convert!$B$6/Convert!$B$5/$D354</f>
        <v>45.121734070555554</v>
      </c>
      <c r="N354" s="3">
        <f>'IECC Data-SI'!N354*Convert!$B$6/Convert!$B$5/$D354</f>
        <v>10.064788510866133</v>
      </c>
      <c r="O354" s="3">
        <f>'IECC Data-SI'!O354*Convert!$B$6/Convert!$B$5/$D354</f>
        <v>0.11714777992551191</v>
      </c>
      <c r="P354" s="3">
        <f>'IECC Data-SI'!P354*Convert!$B$6/Convert!$B$5/$D354</f>
        <v>9.9476407309406234</v>
      </c>
      <c r="Q354" s="3">
        <f>'IECC Data-SI'!Q354*Convert!$B$6/Convert!$B$5/$D354</f>
        <v>0</v>
      </c>
      <c r="R354" s="3">
        <f>'IECC Data-SI'!R354*Convert!$B$6/Convert!$B$5/$D354</f>
        <v>0</v>
      </c>
      <c r="S354" s="3">
        <f>'IECC Data-SI'!S354*Convert!$B$6/Convert!$B$5/$D354</f>
        <v>15.323601737421921</v>
      </c>
      <c r="T354" s="3">
        <f>'IECC Data-SI'!T354*Convert!$B$6/Convert!$B$5/$D354</f>
        <v>7.0360470683820706</v>
      </c>
      <c r="U354" s="3">
        <f>'IECC Data-SI'!U354*Convert!$B$7/Convert!$B$5/$D354</f>
        <v>55.650386881056178</v>
      </c>
      <c r="V354" s="3">
        <f>'IECC Data-SI'!V354*Convert!$B$6/Convert!$B$5/$D354</f>
        <v>4.771081949719516</v>
      </c>
      <c r="W354" s="3">
        <f>'IECC Data-SI'!W354*Convert!$B$6/Convert!$B$5/$D354</f>
        <v>148.66803091537446</v>
      </c>
      <c r="X354" s="3">
        <f>'IECC Data-SI'!X354*Convert!$B$7/Convert!$B$5/$D354</f>
        <v>9.7343057975796317</v>
      </c>
      <c r="Y354" s="3">
        <f t="shared" si="12"/>
        <v>158.40233671295408</v>
      </c>
      <c r="Z354" s="3">
        <f>'IECC Data-SI'!Z354*Convert!$B$6/Convert!$B$5/$D354</f>
        <v>329.73580862386257</v>
      </c>
      <c r="AA354" s="3">
        <f>'IECC Data-SI'!AA354*Convert!$B$7/Convert!$B$5/$D354</f>
        <v>266.60112992557561</v>
      </c>
      <c r="AB354" s="3">
        <f t="shared" si="13"/>
        <v>596.33693854943817</v>
      </c>
    </row>
    <row r="355" spans="1:28" x14ac:dyDescent="0.25">
      <c r="A355" s="93">
        <f>'IECC Data-SI'!A355</f>
        <v>2015</v>
      </c>
      <c r="B355" s="93" t="str">
        <f>'IECC Data-SI'!B355</f>
        <v>Large Hotel</v>
      </c>
      <c r="C355" s="50" t="str">
        <f>'IECC Data-SI'!C355</f>
        <v>4C</v>
      </c>
      <c r="D355" s="93">
        <f>'IECC Data-SI'!D355</f>
        <v>11345.29</v>
      </c>
      <c r="E355" s="3">
        <f>'IECC Data-SI'!E355*Convert!$B$6/Convert!$B$5/$D355</f>
        <v>0</v>
      </c>
      <c r="F355" s="3">
        <f>'IECC Data-SI'!F355*Convert!$B$7/Convert!$B$5/$D355</f>
        <v>16.85515604566594</v>
      </c>
      <c r="G355" s="3">
        <f>'IECC Data-SI'!G355*Convert!$B$6/Convert!$B$5/$D355</f>
        <v>33.851962405152754</v>
      </c>
      <c r="H355" s="3">
        <f>'IECC Data-SI'!H355*Convert!$B$6/Convert!$B$5/$D355</f>
        <v>59.486156810447319</v>
      </c>
      <c r="I355" s="3">
        <f>'IECC Data-SI'!I355*Convert!$B$6/Convert!$B$5/$D355</f>
        <v>17.539716187657312</v>
      </c>
      <c r="J355" s="3">
        <f>'IECC Data-SI'!J355*Convert!$B$6/Convert!$B$5/$D355</f>
        <v>135.31014828375669</v>
      </c>
      <c r="K355" s="3">
        <f>'IECC Data-SI'!K355*Convert!$B$7/Convert!$B$5/$D355</f>
        <v>47.477200768875107</v>
      </c>
      <c r="L355" s="3">
        <f>'IECC Data-SI'!L355*Convert!$B$6/Convert!$B$5/$D355</f>
        <v>76.216347635597373</v>
      </c>
      <c r="M355" s="3">
        <f>'IECC Data-SI'!M355*Convert!$B$6/Convert!$B$5/$D355</f>
        <v>43.914424693712839</v>
      </c>
      <c r="N355" s="3">
        <f>'IECC Data-SI'!N355*Convert!$B$6/Convert!$B$5/$D355</f>
        <v>7.4284032306700736</v>
      </c>
      <c r="O355" s="3">
        <f>'IECC Data-SI'!O355*Convert!$B$6/Convert!$B$5/$D355</f>
        <v>0.11714777992551191</v>
      </c>
      <c r="P355" s="3">
        <f>'IECC Data-SI'!P355*Convert!$B$6/Convert!$B$5/$D355</f>
        <v>7.3112554507445626</v>
      </c>
      <c r="Q355" s="3">
        <f>'IECC Data-SI'!Q355*Convert!$B$6/Convert!$B$5/$D355</f>
        <v>0</v>
      </c>
      <c r="R355" s="3">
        <f>'IECC Data-SI'!R355*Convert!$B$6/Convert!$B$5/$D355</f>
        <v>0</v>
      </c>
      <c r="S355" s="3">
        <f>'IECC Data-SI'!S355*Convert!$B$6/Convert!$B$5/$D355</f>
        <v>16.320000291848963</v>
      </c>
      <c r="T355" s="3">
        <f>'IECC Data-SI'!T355*Convert!$B$6/Convert!$B$5/$D355</f>
        <v>7.0368224758174227</v>
      </c>
      <c r="U355" s="3">
        <f>'IECC Data-SI'!U355*Convert!$B$7/Convert!$B$5/$D355</f>
        <v>57.267507289613391</v>
      </c>
      <c r="V355" s="3">
        <f>'IECC Data-SI'!V355*Convert!$B$6/Convert!$B$5/$D355</f>
        <v>4.8129539512285122</v>
      </c>
      <c r="W355" s="3">
        <f>'IECC Data-SI'!W355*Convert!$B$6/Convert!$B$5/$D355</f>
        <v>101.39764284145912</v>
      </c>
      <c r="X355" s="3">
        <f>'IECC Data-SI'!X355*Convert!$B$7/Convert!$B$5/$D355</f>
        <v>16.85515604566594</v>
      </c>
      <c r="Y355" s="3">
        <f t="shared" si="12"/>
        <v>118.25279888712505</v>
      </c>
      <c r="Z355" s="3">
        <f>'IECC Data-SI'!Z355*Convert!$B$6/Convert!$B$5/$D355</f>
        <v>355.26532302538465</v>
      </c>
      <c r="AA355" s="3">
        <f>'IECC Data-SI'!AA355*Convert!$B$7/Convert!$B$5/$D355</f>
        <v>259.16789649664702</v>
      </c>
      <c r="AB355" s="3">
        <f t="shared" si="13"/>
        <v>614.43321952203166</v>
      </c>
    </row>
    <row r="356" spans="1:28" x14ac:dyDescent="0.25">
      <c r="A356" s="93">
        <f>'IECC Data-SI'!A356</f>
        <v>2015</v>
      </c>
      <c r="B356" s="93" t="str">
        <f>'IECC Data-SI'!B356</f>
        <v>Large Hotel</v>
      </c>
      <c r="C356" s="50" t="str">
        <f>'IECC Data-SI'!C356</f>
        <v>5A</v>
      </c>
      <c r="D356" s="93">
        <f>'IECC Data-SI'!D356</f>
        <v>11345.29</v>
      </c>
      <c r="E356" s="3">
        <f>'IECC Data-SI'!E356*Convert!$B$6/Convert!$B$5/$D356</f>
        <v>0</v>
      </c>
      <c r="F356" s="3">
        <f>'IECC Data-SI'!F356*Convert!$B$7/Convert!$B$5/$D356</f>
        <v>31.192402799360401</v>
      </c>
      <c r="G356" s="3">
        <f>'IECC Data-SI'!G356*Convert!$B$6/Convert!$B$5/$D356</f>
        <v>58.62390374233614</v>
      </c>
      <c r="H356" s="3">
        <f>'IECC Data-SI'!H356*Convert!$B$6/Convert!$B$5/$D356</f>
        <v>59.460568365080711</v>
      </c>
      <c r="I356" s="3">
        <f>'IECC Data-SI'!I356*Convert!$B$6/Convert!$B$5/$D356</f>
        <v>17.565304633023921</v>
      </c>
      <c r="J356" s="3">
        <f>'IECC Data-SI'!J356*Convert!$B$6/Convert!$B$5/$D356</f>
        <v>135.31014828375669</v>
      </c>
      <c r="K356" s="3">
        <f>'IECC Data-SI'!K356*Convert!$B$7/Convert!$B$5/$D356</f>
        <v>47.477200768875107</v>
      </c>
      <c r="L356" s="3">
        <f>'IECC Data-SI'!L356*Convert!$B$6/Convert!$B$5/$D356</f>
        <v>76.216347635597373</v>
      </c>
      <c r="M356" s="3">
        <f>'IECC Data-SI'!M356*Convert!$B$6/Convert!$B$5/$D356</f>
        <v>44.55956367992551</v>
      </c>
      <c r="N356" s="3">
        <f>'IECC Data-SI'!N356*Convert!$B$6/Convert!$B$5/$D356</f>
        <v>5.6821856862578599</v>
      </c>
      <c r="O356" s="3">
        <f>'IECC Data-SI'!O356*Convert!$B$6/Convert!$B$5/$D356</f>
        <v>0.11714777992551191</v>
      </c>
      <c r="P356" s="3">
        <f>'IECC Data-SI'!P356*Convert!$B$6/Convert!$B$5/$D356</f>
        <v>5.5650379063323481</v>
      </c>
      <c r="Q356" s="3">
        <f>'IECC Data-SI'!Q356*Convert!$B$6/Convert!$B$5/$D356</f>
        <v>0</v>
      </c>
      <c r="R356" s="3">
        <f>'IECC Data-SI'!R356*Convert!$B$6/Convert!$B$5/$D356</f>
        <v>0</v>
      </c>
      <c r="S356" s="3">
        <f>'IECC Data-SI'!S356*Convert!$B$6/Convert!$B$5/$D356</f>
        <v>17.283831733991228</v>
      </c>
      <c r="T356" s="3">
        <f>'IECC Data-SI'!T356*Convert!$B$6/Convert!$B$5/$D356</f>
        <v>7.0368224758174227</v>
      </c>
      <c r="U356" s="3">
        <f>'IECC Data-SI'!U356*Convert!$B$7/Convert!$B$5/$D356</f>
        <v>58.775280314562259</v>
      </c>
      <c r="V356" s="3">
        <f>'IECC Data-SI'!V356*Convert!$B$6/Convert!$B$5/$D356</f>
        <v>4.7726327645902193</v>
      </c>
      <c r="W356" s="3">
        <f>'IECC Data-SI'!W356*Convert!$B$6/Convert!$B$5/$D356</f>
        <v>126.03233706258523</v>
      </c>
      <c r="X356" s="3">
        <f>'IECC Data-SI'!X356*Convert!$B$7/Convert!$B$5/$D356</f>
        <v>31.192402799360401</v>
      </c>
      <c r="Y356" s="3">
        <f t="shared" si="12"/>
        <v>157.22473986194564</v>
      </c>
      <c r="Z356" s="3">
        <f>'IECC Data-SI'!Z356*Convert!$B$6/Convert!$B$5/$D356</f>
        <v>401.55792232332146</v>
      </c>
      <c r="AA356" s="3">
        <f>'IECC Data-SI'!AA356*Convert!$B$7/Convert!$B$5/$D356</f>
        <v>283.43160318804837</v>
      </c>
      <c r="AB356" s="3">
        <f t="shared" si="13"/>
        <v>684.98952551136983</v>
      </c>
    </row>
    <row r="357" spans="1:28" x14ac:dyDescent="0.25">
      <c r="A357" s="93">
        <f>'IECC Data-SI'!A357</f>
        <v>2015</v>
      </c>
      <c r="B357" s="93" t="str">
        <f>'IECC Data-SI'!B357</f>
        <v>Large Hotel</v>
      </c>
      <c r="C357" s="50" t="str">
        <f>'IECC Data-SI'!C357</f>
        <v>5B</v>
      </c>
      <c r="D357" s="93">
        <f>'IECC Data-SI'!D357</f>
        <v>11345.29</v>
      </c>
      <c r="E357" s="3">
        <f>'IECC Data-SI'!E357*Convert!$B$6/Convert!$B$5/$D357</f>
        <v>0</v>
      </c>
      <c r="F357" s="3">
        <f>'IECC Data-SI'!F357*Convert!$B$7/Convert!$B$5/$D357</f>
        <v>18.27587581376158</v>
      </c>
      <c r="G357" s="3">
        <f>'IECC Data-SI'!G357*Convert!$B$6/Convert!$B$5/$D357</f>
        <v>57.78646371215622</v>
      </c>
      <c r="H357" s="3">
        <f>'IECC Data-SI'!H357*Convert!$B$6/Convert!$B$5/$D357</f>
        <v>59.472974884046351</v>
      </c>
      <c r="I357" s="3">
        <f>'IECC Data-SI'!I357*Convert!$B$6/Convert!$B$5/$D357</f>
        <v>17.566080040459273</v>
      </c>
      <c r="J357" s="3">
        <f>'IECC Data-SI'!J357*Convert!$B$6/Convert!$B$5/$D357</f>
        <v>135.31014828375669</v>
      </c>
      <c r="K357" s="3">
        <f>'IECC Data-SI'!K357*Convert!$B$7/Convert!$B$5/$D357</f>
        <v>47.477200768875107</v>
      </c>
      <c r="L357" s="3">
        <f>'IECC Data-SI'!L357*Convert!$B$6/Convert!$B$5/$D357</f>
        <v>76.216347635597373</v>
      </c>
      <c r="M357" s="3">
        <f>'IECC Data-SI'!M357*Convert!$B$6/Convert!$B$5/$D357</f>
        <v>44.68130264727575</v>
      </c>
      <c r="N357" s="3">
        <f>'IECC Data-SI'!N357*Convert!$B$6/Convert!$B$5/$D357</f>
        <v>8.5170752699039749</v>
      </c>
      <c r="O357" s="3">
        <f>'IECC Data-SI'!O357*Convert!$B$6/Convert!$B$5/$D357</f>
        <v>0.11714777992551191</v>
      </c>
      <c r="P357" s="3">
        <f>'IECC Data-SI'!P357*Convert!$B$6/Convert!$B$5/$D357</f>
        <v>8.3999274899784631</v>
      </c>
      <c r="Q357" s="3">
        <f>'IECC Data-SI'!Q357*Convert!$B$6/Convert!$B$5/$D357</f>
        <v>0</v>
      </c>
      <c r="R357" s="3">
        <f>'IECC Data-SI'!R357*Convert!$B$6/Convert!$B$5/$D357</f>
        <v>0</v>
      </c>
      <c r="S357" s="3">
        <f>'IECC Data-SI'!S357*Convert!$B$6/Convert!$B$5/$D357</f>
        <v>16.33628384799135</v>
      </c>
      <c r="T357" s="3">
        <f>'IECC Data-SI'!T357*Convert!$B$6/Convert!$B$5/$D357</f>
        <v>7.0360470683820706</v>
      </c>
      <c r="U357" s="3">
        <f>'IECC Data-SI'!U357*Convert!$B$7/Convert!$B$5/$D357</f>
        <v>58.100617573949677</v>
      </c>
      <c r="V357" s="3">
        <f>'IECC Data-SI'!V357*Convert!$B$6/Convert!$B$5/$D357</f>
        <v>4.7617770604952945</v>
      </c>
      <c r="W357" s="3">
        <f>'IECC Data-SI'!W357*Convert!$B$6/Convert!$B$5/$D357</f>
        <v>127.20397769740178</v>
      </c>
      <c r="X357" s="3">
        <f>'IECC Data-SI'!X357*Convert!$B$7/Convert!$B$5/$D357</f>
        <v>18.27587581376158</v>
      </c>
      <c r="Y357" s="3">
        <f t="shared" si="12"/>
        <v>145.47985351116336</v>
      </c>
      <c r="Z357" s="3">
        <f>'IECC Data-SI'!Z357*Convert!$B$6/Convert!$B$5/$D357</f>
        <v>361.84930755895664</v>
      </c>
      <c r="AA357" s="3">
        <f>'IECC Data-SI'!AA357*Convert!$B$7/Convert!$B$5/$D357</f>
        <v>270.24170774342872</v>
      </c>
      <c r="AB357" s="3">
        <f t="shared" si="13"/>
        <v>632.09101530238536</v>
      </c>
    </row>
    <row r="358" spans="1:28" x14ac:dyDescent="0.25">
      <c r="A358" s="93">
        <f>'IECC Data-SI'!A358</f>
        <v>2015</v>
      </c>
      <c r="B358" s="93" t="str">
        <f>'IECC Data-SI'!B358</f>
        <v>Large Hotel</v>
      </c>
      <c r="C358" s="50" t="str">
        <f>'IECC Data-SI'!C358</f>
        <v>5C</v>
      </c>
      <c r="D358" s="93">
        <f>'IECC Data-SI'!D358</f>
        <v>11345.29</v>
      </c>
      <c r="E358" s="3">
        <f>'IECC Data-SI'!E358*Convert!$B$6/Convert!$B$5/$D358</f>
        <v>0</v>
      </c>
      <c r="F358" s="3">
        <f>'IECC Data-SI'!F358*Convert!$B$7/Convert!$B$5/$D358</f>
        <v>19.106597441659833</v>
      </c>
      <c r="G358" s="3">
        <f>'IECC Data-SI'!G358*Convert!$B$6/Convert!$B$5/$D358</f>
        <v>20.095459094576789</v>
      </c>
      <c r="H358" s="3">
        <f>'IECC Data-SI'!H358*Convert!$B$6/Convert!$B$5/$D358</f>
        <v>59.478402736093805</v>
      </c>
      <c r="I358" s="3">
        <f>'IECC Data-SI'!I358*Convert!$B$6/Convert!$B$5/$D358</f>
        <v>17.538165372786612</v>
      </c>
      <c r="J358" s="3">
        <f>'IECC Data-SI'!J358*Convert!$B$6/Convert!$B$5/$D358</f>
        <v>135.31014828375669</v>
      </c>
      <c r="K358" s="3">
        <f>'IECC Data-SI'!K358*Convert!$B$7/Convert!$B$5/$D358</f>
        <v>47.477200768875107</v>
      </c>
      <c r="L358" s="3">
        <f>'IECC Data-SI'!L358*Convert!$B$6/Convert!$B$5/$D358</f>
        <v>76.216347635597373</v>
      </c>
      <c r="M358" s="3">
        <f>'IECC Data-SI'!M358*Convert!$B$6/Convert!$B$5/$D358</f>
        <v>44.698361610853489</v>
      </c>
      <c r="N358" s="3">
        <f>'IECC Data-SI'!N358*Convert!$B$6/Convert!$B$5/$D358</f>
        <v>6.0745418485458629</v>
      </c>
      <c r="O358" s="3">
        <f>'IECC Data-SI'!O358*Convert!$B$6/Convert!$B$5/$D358</f>
        <v>0.11714777992551191</v>
      </c>
      <c r="P358" s="3">
        <f>'IECC Data-SI'!P358*Convert!$B$6/Convert!$B$5/$D358</f>
        <v>5.9573940686203493</v>
      </c>
      <c r="Q358" s="3">
        <f>'IECC Data-SI'!Q358*Convert!$B$6/Convert!$B$5/$D358</f>
        <v>0</v>
      </c>
      <c r="R358" s="3">
        <f>'IECC Data-SI'!R358*Convert!$B$6/Convert!$B$5/$D358</f>
        <v>0</v>
      </c>
      <c r="S358" s="3">
        <f>'IECC Data-SI'!S358*Convert!$B$6/Convert!$B$5/$D358</f>
        <v>18.363974291436261</v>
      </c>
      <c r="T358" s="3">
        <f>'IECC Data-SI'!T358*Convert!$B$6/Convert!$B$5/$D358</f>
        <v>7.0360470683820706</v>
      </c>
      <c r="U358" s="3">
        <f>'IECC Data-SI'!U358*Convert!$B$7/Convert!$B$5/$D358</f>
        <v>58.586576455956603</v>
      </c>
      <c r="V358" s="3">
        <f>'IECC Data-SI'!V358*Convert!$B$6/Convert!$B$5/$D358</f>
        <v>4.8160555809699188</v>
      </c>
      <c r="W358" s="3">
        <f>'IECC Data-SI'!W358*Convert!$B$6/Convert!$B$5/$D358</f>
        <v>89.115189065486888</v>
      </c>
      <c r="X358" s="3">
        <f>'IECC Data-SI'!X358*Convert!$B$7/Convert!$B$5/$D358</f>
        <v>19.106597441659833</v>
      </c>
      <c r="Y358" s="3">
        <f t="shared" si="12"/>
        <v>108.22178650714672</v>
      </c>
      <c r="Z358" s="3">
        <f>'IECC Data-SI'!Z358*Convert!$B$6/Convert!$B$5/$D358</f>
        <v>365.69687925317214</v>
      </c>
      <c r="AA358" s="3">
        <f>'IECC Data-SI'!AA358*Convert!$B$7/Convert!$B$5/$D358</f>
        <v>258.53251388412673</v>
      </c>
      <c r="AB358" s="3">
        <f t="shared" si="13"/>
        <v>624.22939313729887</v>
      </c>
    </row>
    <row r="359" spans="1:28" x14ac:dyDescent="0.25">
      <c r="A359" s="93">
        <f>'IECC Data-SI'!A359</f>
        <v>2015</v>
      </c>
      <c r="B359" s="93" t="str">
        <f>'IECC Data-SI'!B359</f>
        <v>Large Hotel</v>
      </c>
      <c r="C359" s="50" t="str">
        <f>'IECC Data-SI'!C359</f>
        <v>6A</v>
      </c>
      <c r="D359" s="93">
        <f>'IECC Data-SI'!D359</f>
        <v>11345.29</v>
      </c>
      <c r="E359" s="3">
        <f>'IECC Data-SI'!E359*Convert!$B$6/Convert!$B$5/$D359</f>
        <v>0</v>
      </c>
      <c r="F359" s="3">
        <f>'IECC Data-SI'!F359*Convert!$B$7/Convert!$B$5/$D359</f>
        <v>54.418370971566176</v>
      </c>
      <c r="G359" s="3">
        <f>'IECC Data-SI'!G359*Convert!$B$6/Convert!$B$5/$D359</f>
        <v>61.543312736435603</v>
      </c>
      <c r="H359" s="3">
        <f>'IECC Data-SI'!H359*Convert!$B$6/Convert!$B$5/$D359</f>
        <v>59.465220809692823</v>
      </c>
      <c r="I359" s="3">
        <f>'IECC Data-SI'!I359*Convert!$B$6/Convert!$B$5/$D359</f>
        <v>17.557550558670403</v>
      </c>
      <c r="J359" s="3">
        <f>'IECC Data-SI'!J359*Convert!$B$6/Convert!$B$5/$D359</f>
        <v>135.31014828375669</v>
      </c>
      <c r="K359" s="3">
        <f>'IECC Data-SI'!K359*Convert!$B$7/Convert!$B$5/$D359</f>
        <v>47.477200768875107</v>
      </c>
      <c r="L359" s="3">
        <f>'IECC Data-SI'!L359*Convert!$B$6/Convert!$B$5/$D359</f>
        <v>76.216347635597373</v>
      </c>
      <c r="M359" s="3">
        <f>'IECC Data-SI'!M359*Convert!$B$6/Convert!$B$5/$D359</f>
        <v>44.809244874108785</v>
      </c>
      <c r="N359" s="3">
        <f>'IECC Data-SI'!N359*Convert!$B$6/Convert!$B$5/$D359</f>
        <v>6.3056132642806926</v>
      </c>
      <c r="O359" s="3">
        <f>'IECC Data-SI'!O359*Convert!$B$6/Convert!$B$5/$D359</f>
        <v>0.11714777992551191</v>
      </c>
      <c r="P359" s="3">
        <f>'IECC Data-SI'!P359*Convert!$B$6/Convert!$B$5/$D359</f>
        <v>6.1884654843551807</v>
      </c>
      <c r="Q359" s="3">
        <f>'IECC Data-SI'!Q359*Convert!$B$6/Convert!$B$5/$D359</f>
        <v>0</v>
      </c>
      <c r="R359" s="3">
        <f>'IECC Data-SI'!R359*Convert!$B$6/Convert!$B$5/$D359</f>
        <v>0</v>
      </c>
      <c r="S359" s="3">
        <f>'IECC Data-SI'!S359*Convert!$B$6/Convert!$B$5/$D359</f>
        <v>18.18330435899929</v>
      </c>
      <c r="T359" s="3">
        <f>'IECC Data-SI'!T359*Convert!$B$6/Convert!$B$5/$D359</f>
        <v>7.0375978832527757</v>
      </c>
      <c r="U359" s="3">
        <f>'IECC Data-SI'!U359*Convert!$B$7/Convert!$B$5/$D359</f>
        <v>60.508383263500157</v>
      </c>
      <c r="V359" s="3">
        <f>'IECC Data-SI'!V359*Convert!$B$6/Convert!$B$5/$D359</f>
        <v>4.7431672820468522</v>
      </c>
      <c r="W359" s="3">
        <f>'IECC Data-SI'!W359*Convert!$B$6/Convert!$B$5/$D359</f>
        <v>130.72432745389887</v>
      </c>
      <c r="X359" s="3">
        <f>'IECC Data-SI'!X359*Convert!$B$7/Convert!$B$5/$D359</f>
        <v>54.418370971566176</v>
      </c>
      <c r="Y359" s="3">
        <f t="shared" si="12"/>
        <v>185.14269842546503</v>
      </c>
      <c r="Z359" s="3">
        <f>'IECC Data-SI'!Z359*Convert!$B$6/Convert!$B$5/$D359</f>
        <v>474.47723754380303</v>
      </c>
      <c r="AA359" s="3">
        <f>'IECC Data-SI'!AA359*Convert!$B$7/Convert!$B$5/$D359</f>
        <v>309.98470437218151</v>
      </c>
      <c r="AB359" s="3">
        <f t="shared" si="13"/>
        <v>784.46194191598454</v>
      </c>
    </row>
    <row r="360" spans="1:28" x14ac:dyDescent="0.25">
      <c r="A360" s="93">
        <f>'IECC Data-SI'!A360</f>
        <v>2015</v>
      </c>
      <c r="B360" s="93" t="str">
        <f>'IECC Data-SI'!B360</f>
        <v>Large Hotel</v>
      </c>
      <c r="C360" s="50" t="str">
        <f>'IECC Data-SI'!C360</f>
        <v>6B</v>
      </c>
      <c r="D360" s="93">
        <f>'IECC Data-SI'!D360</f>
        <v>11345.29</v>
      </c>
      <c r="E360" s="3">
        <f>'IECC Data-SI'!E360*Convert!$B$6/Convert!$B$5/$D360</f>
        <v>0</v>
      </c>
      <c r="F360" s="3">
        <f>'IECC Data-SI'!F360*Convert!$B$7/Convert!$B$5/$D360</f>
        <v>40.29052976560709</v>
      </c>
      <c r="G360" s="3">
        <f>'IECC Data-SI'!G360*Convert!$B$6/Convert!$B$5/$D360</f>
        <v>39.980007366737887</v>
      </c>
      <c r="H360" s="3">
        <f>'IECC Data-SI'!H360*Convert!$B$6/Convert!$B$5/$D360</f>
        <v>59.454365105597901</v>
      </c>
      <c r="I360" s="3">
        <f>'IECC Data-SI'!I360*Convert!$B$6/Convert!$B$5/$D360</f>
        <v>17.544368632269425</v>
      </c>
      <c r="J360" s="3">
        <f>'IECC Data-SI'!J360*Convert!$B$6/Convert!$B$5/$D360</f>
        <v>135.31014828375669</v>
      </c>
      <c r="K360" s="3">
        <f>'IECC Data-SI'!K360*Convert!$B$7/Convert!$B$5/$D360</f>
        <v>47.477200768875107</v>
      </c>
      <c r="L360" s="3">
        <f>'IECC Data-SI'!L360*Convert!$B$6/Convert!$B$5/$D360</f>
        <v>76.216347635597373</v>
      </c>
      <c r="M360" s="3">
        <f>'IECC Data-SI'!M360*Convert!$B$6/Convert!$B$5/$D360</f>
        <v>43.577897866770158</v>
      </c>
      <c r="N360" s="3">
        <f>'IECC Data-SI'!N360*Convert!$B$6/Convert!$B$5/$D360</f>
        <v>7.4617457503902003</v>
      </c>
      <c r="O360" s="3">
        <f>'IECC Data-SI'!O360*Convert!$B$6/Convert!$B$5/$D360</f>
        <v>0.11714777992551191</v>
      </c>
      <c r="P360" s="3">
        <f>'IECC Data-SI'!P360*Convert!$B$6/Convert!$B$5/$D360</f>
        <v>7.3445979704646884</v>
      </c>
      <c r="Q360" s="3">
        <f>'IECC Data-SI'!Q360*Convert!$B$6/Convert!$B$5/$D360</f>
        <v>0</v>
      </c>
      <c r="R360" s="3">
        <f>'IECC Data-SI'!R360*Convert!$B$6/Convert!$B$5/$D360</f>
        <v>0</v>
      </c>
      <c r="S360" s="3">
        <f>'IECC Data-SI'!S360*Convert!$B$6/Convert!$B$5/$D360</f>
        <v>17.93905101686348</v>
      </c>
      <c r="T360" s="3">
        <f>'IECC Data-SI'!T360*Convert!$B$6/Convert!$B$5/$D360</f>
        <v>7.0368224758174227</v>
      </c>
      <c r="U360" s="3">
        <f>'IECC Data-SI'!U360*Convert!$B$7/Convert!$B$5/$D360</f>
        <v>60.056396384167648</v>
      </c>
      <c r="V360" s="3">
        <f>'IECC Data-SI'!V360*Convert!$B$6/Convert!$B$5/$D360</f>
        <v>4.7338623928226298</v>
      </c>
      <c r="W360" s="3">
        <f>'IECC Data-SI'!W360*Convert!$B$6/Convert!$B$5/$D360</f>
        <v>108.84155422083622</v>
      </c>
      <c r="X360" s="3">
        <f>'IECC Data-SI'!X360*Convert!$B$7/Convert!$B$5/$D360</f>
        <v>40.29052976560709</v>
      </c>
      <c r="Y360" s="3">
        <f t="shared" si="12"/>
        <v>149.13208398644332</v>
      </c>
      <c r="Z360" s="3">
        <f>'IECC Data-SI'!Z360*Convert!$B$6/Convert!$B$5/$D360</f>
        <v>431.88100549018822</v>
      </c>
      <c r="AA360" s="3">
        <f>'IECC Data-SI'!AA360*Convert!$B$7/Convert!$B$5/$D360</f>
        <v>287.90369885261248</v>
      </c>
      <c r="AB360" s="3">
        <f t="shared" si="13"/>
        <v>719.78470434280075</v>
      </c>
    </row>
    <row r="361" spans="1:28" x14ac:dyDescent="0.25">
      <c r="A361" s="93">
        <f>'IECC Data-SI'!A361</f>
        <v>2015</v>
      </c>
      <c r="B361" s="93" t="str">
        <f>'IECC Data-SI'!B361</f>
        <v>Large Hotel</v>
      </c>
      <c r="C361" s="50" t="str">
        <f>'IECC Data-SI'!C361</f>
        <v>7</v>
      </c>
      <c r="D361" s="93">
        <f>'IECC Data-SI'!D361</f>
        <v>11345.29</v>
      </c>
      <c r="E361" s="3">
        <f>'IECC Data-SI'!E361*Convert!$B$6/Convert!$B$5/$D361</f>
        <v>0</v>
      </c>
      <c r="F361" s="3">
        <f>'IECC Data-SI'!F361*Convert!$B$7/Convert!$B$5/$D361</f>
        <v>79.031086909193149</v>
      </c>
      <c r="G361" s="3">
        <f>'IECC Data-SI'!G361*Convert!$B$6/Convert!$B$5/$D361</f>
        <v>47.540229861417771</v>
      </c>
      <c r="H361" s="3">
        <f>'IECC Data-SI'!H361*Convert!$B$6/Convert!$B$5/$D361</f>
        <v>59.441958586632275</v>
      </c>
      <c r="I361" s="3">
        <f>'IECC Data-SI'!I361*Convert!$B$6/Convert!$B$5/$D361</f>
        <v>17.533512928174503</v>
      </c>
      <c r="J361" s="3">
        <f>'IECC Data-SI'!J361*Convert!$B$6/Convert!$B$5/$D361</f>
        <v>135.31014828375669</v>
      </c>
      <c r="K361" s="3">
        <f>'IECC Data-SI'!K361*Convert!$B$7/Convert!$B$5/$D361</f>
        <v>47.477200768875107</v>
      </c>
      <c r="L361" s="3">
        <f>'IECC Data-SI'!L361*Convert!$B$6/Convert!$B$5/$D361</f>
        <v>76.216347635597373</v>
      </c>
      <c r="M361" s="3">
        <f>'IECC Data-SI'!M361*Convert!$B$6/Convert!$B$5/$D361</f>
        <v>45.410185636506426</v>
      </c>
      <c r="N361" s="3">
        <f>'IECC Data-SI'!N361*Convert!$B$6/Convert!$B$5/$D361</f>
        <v>6.1799972597537041</v>
      </c>
      <c r="O361" s="3">
        <f>'IECC Data-SI'!O361*Convert!$B$6/Convert!$B$5/$D361</f>
        <v>0.11714777992551191</v>
      </c>
      <c r="P361" s="3">
        <f>'IECC Data-SI'!P361*Convert!$B$6/Convert!$B$5/$D361</f>
        <v>6.0628494798281931</v>
      </c>
      <c r="Q361" s="3">
        <f>'IECC Data-SI'!Q361*Convert!$B$6/Convert!$B$5/$D361</f>
        <v>0</v>
      </c>
      <c r="R361" s="3">
        <f>'IECC Data-SI'!R361*Convert!$B$6/Convert!$B$5/$D361</f>
        <v>0</v>
      </c>
      <c r="S361" s="3">
        <f>'IECC Data-SI'!S361*Convert!$B$6/Convert!$B$5/$D361</f>
        <v>18.679565117624435</v>
      </c>
      <c r="T361" s="3">
        <f>'IECC Data-SI'!T361*Convert!$B$6/Convert!$B$5/$D361</f>
        <v>7.0375978832527757</v>
      </c>
      <c r="U361" s="3">
        <f>'IECC Data-SI'!U361*Convert!$B$7/Convert!$B$5/$D361</f>
        <v>62.575898113764481</v>
      </c>
      <c r="V361" s="3">
        <f>'IECC Data-SI'!V361*Convert!$B$6/Convert!$B$5/$D361</f>
        <v>4.7113755771974288</v>
      </c>
      <c r="W361" s="3">
        <f>'IECC Data-SI'!W361*Convert!$B$6/Convert!$B$5/$D361</f>
        <v>117.69283009537683</v>
      </c>
      <c r="X361" s="3">
        <f>'IECC Data-SI'!X361*Convert!$B$7/Convert!$B$5/$D361</f>
        <v>79.031086909193149</v>
      </c>
      <c r="Y361" s="3">
        <f t="shared" si="12"/>
        <v>196.72391700456998</v>
      </c>
      <c r="Z361" s="3">
        <f>'IECC Data-SI'!Z361*Convert!$B$6/Convert!$B$5/$D361</f>
        <v>552.4266207974116</v>
      </c>
      <c r="AA361" s="3">
        <f>'IECC Data-SI'!AA361*Convert!$B$7/Convert!$B$5/$D361</f>
        <v>332.17824215060955</v>
      </c>
      <c r="AB361" s="3">
        <f t="shared" si="13"/>
        <v>884.60486294802115</v>
      </c>
    </row>
    <row r="362" spans="1:28" x14ac:dyDescent="0.25">
      <c r="A362" s="93">
        <f>'IECC Data-SI'!A362</f>
        <v>2015</v>
      </c>
      <c r="B362" s="93" t="str">
        <f>'IECC Data-SI'!B362</f>
        <v>Large Hotel</v>
      </c>
      <c r="C362" s="50" t="str">
        <f>'IECC Data-SI'!C362</f>
        <v>8</v>
      </c>
      <c r="D362" s="93">
        <f>'IECC Data-SI'!D362</f>
        <v>11345.29</v>
      </c>
      <c r="E362" s="3">
        <f>'IECC Data-SI'!E362*Convert!$B$6/Convert!$B$5/$D362</f>
        <v>0</v>
      </c>
      <c r="F362" s="3">
        <f>'IECC Data-SI'!F362*Convert!$B$7/Convert!$B$5/$D362</f>
        <v>133.43300269196391</v>
      </c>
      <c r="G362" s="3">
        <f>'IECC Data-SI'!G362*Convert!$B$6/Convert!$B$5/$D362</f>
        <v>25.241062835571217</v>
      </c>
      <c r="H362" s="3">
        <f>'IECC Data-SI'!H362*Convert!$B$6/Convert!$B$5/$D362</f>
        <v>59.478402736093805</v>
      </c>
      <c r="I362" s="3">
        <f>'IECC Data-SI'!I362*Convert!$B$6/Convert!$B$5/$D362</f>
        <v>17.437362406190879</v>
      </c>
      <c r="J362" s="3">
        <f>'IECC Data-SI'!J362*Convert!$B$6/Convert!$B$5/$D362</f>
        <v>135.31014828375669</v>
      </c>
      <c r="K362" s="3">
        <f>'IECC Data-SI'!K362*Convert!$B$7/Convert!$B$5/$D362</f>
        <v>47.477200768875107</v>
      </c>
      <c r="L362" s="3">
        <f>'IECC Data-SI'!L362*Convert!$B$6/Convert!$B$5/$D362</f>
        <v>76.216347635597373</v>
      </c>
      <c r="M362" s="3">
        <f>'IECC Data-SI'!M362*Convert!$B$6/Convert!$B$5/$D362</f>
        <v>45.859921949010456</v>
      </c>
      <c r="N362" s="3">
        <f>'IECC Data-SI'!N362*Convert!$B$6/Convert!$B$5/$D362</f>
        <v>8.2301745188238158</v>
      </c>
      <c r="O362" s="3">
        <f>'IECC Data-SI'!O362*Convert!$B$6/Convert!$B$5/$D362</f>
        <v>0.11714777992551191</v>
      </c>
      <c r="P362" s="3">
        <f>'IECC Data-SI'!P362*Convert!$B$6/Convert!$B$5/$D362</f>
        <v>8.1130267388983039</v>
      </c>
      <c r="Q362" s="3">
        <f>'IECC Data-SI'!Q362*Convert!$B$6/Convert!$B$5/$D362</f>
        <v>0</v>
      </c>
      <c r="R362" s="3">
        <f>'IECC Data-SI'!R362*Convert!$B$6/Convert!$B$5/$D362</f>
        <v>0</v>
      </c>
      <c r="S362" s="3">
        <f>'IECC Data-SI'!S362*Convert!$B$6/Convert!$B$5/$D362</f>
        <v>19.403795662242999</v>
      </c>
      <c r="T362" s="3">
        <f>'IECC Data-SI'!T362*Convert!$B$6/Convert!$B$5/$D362</f>
        <v>7.0383732906881269</v>
      </c>
      <c r="U362" s="3">
        <f>'IECC Data-SI'!U362*Convert!$B$7/Convert!$B$5/$D362</f>
        <v>65.34355470664724</v>
      </c>
      <c r="V362" s="3">
        <f>'IECC Data-SI'!V362*Convert!$B$6/Convert!$B$5/$D362</f>
        <v>4.6819100946540617</v>
      </c>
      <c r="W362" s="3">
        <f>'IECC Data-SI'!W362*Convert!$B$6/Convert!$B$5/$D362</f>
        <v>98.617807185722967</v>
      </c>
      <c r="X362" s="3">
        <f>'IECC Data-SI'!X362*Convert!$B$7/Convert!$B$5/$D362</f>
        <v>133.43300269196391</v>
      </c>
      <c r="Y362" s="3">
        <f t="shared" si="12"/>
        <v>232.05080987768687</v>
      </c>
      <c r="Z362" s="3">
        <f>'IECC Data-SI'!Z362*Convert!$B$6/Convert!$B$5/$D362</f>
        <v>719.45170859449161</v>
      </c>
      <c r="AA362" s="3">
        <f>'IECC Data-SI'!AA362*Convert!$B$7/Convert!$B$5/$D362</f>
        <v>382.78776772857583</v>
      </c>
      <c r="AB362" s="3">
        <f t="shared" si="13"/>
        <v>1102.2394763230675</v>
      </c>
    </row>
    <row r="363" spans="1:28" x14ac:dyDescent="0.25">
      <c r="A363" s="93">
        <f>'IECC Data-SI'!A363</f>
        <v>2018</v>
      </c>
      <c r="B363" s="93" t="str">
        <f>'IECC Data-SI'!B363</f>
        <v>Large Hotel</v>
      </c>
      <c r="C363" s="50" t="str">
        <f>'IECC Data-SI'!C363</f>
        <v>0A</v>
      </c>
      <c r="D363" s="93">
        <f>'IECC Data-SI'!D363</f>
        <v>11345.29</v>
      </c>
      <c r="E363" s="3">
        <f>'IECC Data-SI'!E363*Convert!$B$6/Convert!$B$5/$D363</f>
        <v>0</v>
      </c>
      <c r="F363" s="3">
        <f>'IECC Data-SI'!F363*Convert!$B$7/Convert!$B$5/$D363</f>
        <v>2.4313868476600327</v>
      </c>
      <c r="G363" s="3">
        <f>'IECC Data-SI'!G363*Convert!$B$6/Convert!$B$5/$D363</f>
        <v>375.58487486877812</v>
      </c>
      <c r="H363" s="3">
        <f>'IECC Data-SI'!H363*Convert!$B$6/Convert!$B$5/$D363</f>
        <v>63.519050881711948</v>
      </c>
      <c r="I363" s="3">
        <f>'IECC Data-SI'!I363*Convert!$B$6/Convert!$B$5/$D363</f>
        <v>12.678686975436991</v>
      </c>
      <c r="J363" s="3">
        <f>'IECC Data-SI'!J363*Convert!$B$6/Convert!$B$5/$D363</f>
        <v>135.31014828375669</v>
      </c>
      <c r="K363" s="3">
        <f>'IECC Data-SI'!K363*Convert!$B$7/Convert!$B$5/$D363</f>
        <v>47.477200768875107</v>
      </c>
      <c r="L363" s="3">
        <f>'IECC Data-SI'!L363*Convert!$B$6/Convert!$B$5/$D363</f>
        <v>75.469630275353609</v>
      </c>
      <c r="M363" s="3">
        <f>'IECC Data-SI'!M363*Convert!$B$6/Convert!$B$5/$D363</f>
        <v>42.571419015683553</v>
      </c>
      <c r="N363" s="3">
        <f>'IECC Data-SI'!N363*Convert!$B$6/Convert!$B$5/$D363</f>
        <v>11.023192100960935</v>
      </c>
      <c r="O363" s="3">
        <f>'IECC Data-SI'!O363*Convert!$B$6/Convert!$B$5/$D363</f>
        <v>0.11714777992551191</v>
      </c>
      <c r="P363" s="3">
        <f>'IECC Data-SI'!P363*Convert!$B$6/Convert!$B$5/$D363</f>
        <v>10.906044321035424</v>
      </c>
      <c r="Q363" s="3">
        <f>'IECC Data-SI'!Q363*Convert!$B$6/Convert!$B$5/$D363</f>
        <v>0</v>
      </c>
      <c r="R363" s="3">
        <f>'IECC Data-SI'!R363*Convert!$B$6/Convert!$B$5/$D363</f>
        <v>0</v>
      </c>
      <c r="S363" s="3">
        <f>'IECC Data-SI'!S363*Convert!$B$6/Convert!$B$5/$D363</f>
        <v>24.146187536854498</v>
      </c>
      <c r="T363" s="3">
        <f>'IECC Data-SI'!T363*Convert!$B$6/Convert!$B$5/$D363</f>
        <v>7.0375978832527757</v>
      </c>
      <c r="U363" s="3">
        <f>'IECC Data-SI'!U363*Convert!$B$7/Convert!$B$5/$D363</f>
        <v>46.475292096250222</v>
      </c>
      <c r="V363" s="3">
        <f>'IECC Data-SI'!V363*Convert!$B$6/Convert!$B$5/$D363</f>
        <v>4.8222588404527338</v>
      </c>
      <c r="W363" s="3">
        <f>'IECC Data-SI'!W363*Convert!$B$6/Convert!$B$5/$D363</f>
        <v>453.20852574235153</v>
      </c>
      <c r="X363" s="3">
        <f>'IECC Data-SI'!X363*Convert!$B$7/Convert!$B$5/$D363</f>
        <v>2.4313868476600327</v>
      </c>
      <c r="Y363" s="3">
        <f t="shared" si="12"/>
        <v>455.63991259001153</v>
      </c>
      <c r="Z363" s="3">
        <f>'IECC Data-SI'!Z363*Convert!$B$6/Convert!$B$5/$D363</f>
        <v>281.5938625926118</v>
      </c>
      <c r="AA363" s="3">
        <f>'IECC Data-SI'!AA363*Convert!$B$7/Convert!$B$5/$D363</f>
        <v>353.83433223047723</v>
      </c>
      <c r="AB363" s="3">
        <f t="shared" si="13"/>
        <v>635.42819482308903</v>
      </c>
    </row>
    <row r="364" spans="1:28" x14ac:dyDescent="0.25">
      <c r="A364" s="93">
        <f>'IECC Data-SI'!A364</f>
        <v>2018</v>
      </c>
      <c r="B364" s="93" t="str">
        <f>'IECC Data-SI'!B364</f>
        <v>Large Hotel</v>
      </c>
      <c r="C364" s="50" t="str">
        <f>'IECC Data-SI'!C364</f>
        <v>0B</v>
      </c>
      <c r="D364" s="93">
        <f>'IECC Data-SI'!D364</f>
        <v>11345.29</v>
      </c>
      <c r="E364" s="3">
        <f>'IECC Data-SI'!E364*Convert!$B$6/Convert!$B$5/$D364</f>
        <v>0</v>
      </c>
      <c r="F364" s="3">
        <f>'IECC Data-SI'!F364*Convert!$B$7/Convert!$B$5/$D364</f>
        <v>2.3350443713255067</v>
      </c>
      <c r="G364" s="3">
        <f>'IECC Data-SI'!G364*Convert!$B$6/Convert!$B$5/$D364</f>
        <v>322.91144778533152</v>
      </c>
      <c r="H364" s="3">
        <f>'IECC Data-SI'!H364*Convert!$B$6/Convert!$B$5/$D364</f>
        <v>63.524478733759409</v>
      </c>
      <c r="I364" s="3">
        <f>'IECC Data-SI'!I364*Convert!$B$6/Convert!$B$5/$D364</f>
        <v>12.681013197743045</v>
      </c>
      <c r="J364" s="3">
        <f>'IECC Data-SI'!J364*Convert!$B$6/Convert!$B$5/$D364</f>
        <v>135.31014828375669</v>
      </c>
      <c r="K364" s="3">
        <f>'IECC Data-SI'!K364*Convert!$B$7/Convert!$B$5/$D364</f>
        <v>47.477200768875107</v>
      </c>
      <c r="L364" s="3">
        <f>'IECC Data-SI'!L364*Convert!$B$6/Convert!$B$5/$D364</f>
        <v>75.469630275353609</v>
      </c>
      <c r="M364" s="3">
        <f>'IECC Data-SI'!M364*Convert!$B$6/Convert!$B$5/$D364</f>
        <v>41.673497205546184</v>
      </c>
      <c r="N364" s="3">
        <f>'IECC Data-SI'!N364*Convert!$B$6/Convert!$B$5/$D364</f>
        <v>9.9756166558006782</v>
      </c>
      <c r="O364" s="3">
        <f>'IECC Data-SI'!O364*Convert!$B$6/Convert!$B$5/$D364</f>
        <v>0.11714777992551191</v>
      </c>
      <c r="P364" s="3">
        <f>'IECC Data-SI'!P364*Convert!$B$6/Convert!$B$5/$D364</f>
        <v>9.8584688758751664</v>
      </c>
      <c r="Q364" s="3">
        <f>'IECC Data-SI'!Q364*Convert!$B$6/Convert!$B$5/$D364</f>
        <v>0</v>
      </c>
      <c r="R364" s="3">
        <f>'IECC Data-SI'!R364*Convert!$B$6/Convert!$B$5/$D364</f>
        <v>0</v>
      </c>
      <c r="S364" s="3">
        <f>'IECC Data-SI'!S364*Convert!$B$6/Convert!$B$5/$D364</f>
        <v>23.574712257000229</v>
      </c>
      <c r="T364" s="3">
        <f>'IECC Data-SI'!T364*Convert!$B$6/Convert!$B$5/$D364</f>
        <v>7.0375978832527757</v>
      </c>
      <c r="U364" s="3">
        <f>'IECC Data-SI'!U364*Convert!$B$7/Convert!$B$5/$D364</f>
        <v>46.425926529863936</v>
      </c>
      <c r="V364" s="3">
        <f>'IECC Data-SI'!V364*Convert!$B$6/Convert!$B$5/$D364</f>
        <v>4.8269112850648446</v>
      </c>
      <c r="W364" s="3">
        <f>'IECC Data-SI'!W364*Convert!$B$6/Convert!$B$5/$D364</f>
        <v>398.01812612375318</v>
      </c>
      <c r="X364" s="3">
        <f>'IECC Data-SI'!X364*Convert!$B$7/Convert!$B$5/$D364</f>
        <v>2.3350443713255067</v>
      </c>
      <c r="Y364" s="3">
        <f t="shared" si="12"/>
        <v>400.3531704950787</v>
      </c>
      <c r="Z364" s="3">
        <f>'IECC Data-SI'!Z364*Convert!$B$6/Convert!$B$5/$D364</f>
        <v>281.16816391060371</v>
      </c>
      <c r="AA364" s="3">
        <f>'IECC Data-SI'!AA364*Convert!$B$7/Convert!$B$5/$D364</f>
        <v>334.80231395093858</v>
      </c>
      <c r="AB364" s="3">
        <f t="shared" si="13"/>
        <v>615.97047786154235</v>
      </c>
    </row>
    <row r="365" spans="1:28" x14ac:dyDescent="0.25">
      <c r="A365" s="93">
        <f>'IECC Data-SI'!A365</f>
        <v>2018</v>
      </c>
      <c r="B365" s="93" t="str">
        <f>'IECC Data-SI'!B365</f>
        <v>Large Hotel</v>
      </c>
      <c r="C365" s="50" t="str">
        <f>'IECC Data-SI'!C365</f>
        <v>1A</v>
      </c>
      <c r="D365" s="93">
        <f>'IECC Data-SI'!D365</f>
        <v>11345.29</v>
      </c>
      <c r="E365" s="3">
        <f>'IECC Data-SI'!E365*Convert!$B$6/Convert!$B$5/$D365</f>
        <v>0</v>
      </c>
      <c r="F365" s="3">
        <f>'IECC Data-SI'!F365*Convert!$B$7/Convert!$B$5/$D365</f>
        <v>3.5017703381755778</v>
      </c>
      <c r="G365" s="3">
        <f>'IECC Data-SI'!G365*Convert!$B$6/Convert!$B$5/$D365</f>
        <v>265.54060245852389</v>
      </c>
      <c r="H365" s="3">
        <f>'IECC Data-SI'!H365*Convert!$B$6/Convert!$B$5/$D365</f>
        <v>63.562473698091644</v>
      </c>
      <c r="I365" s="3">
        <f>'IECC Data-SI'!I365*Convert!$B$6/Convert!$B$5/$D365</f>
        <v>12.682564012613751</v>
      </c>
      <c r="J365" s="3">
        <f>'IECC Data-SI'!J365*Convert!$B$6/Convert!$B$5/$D365</f>
        <v>135.31014828375669</v>
      </c>
      <c r="K365" s="3">
        <f>'IECC Data-SI'!K365*Convert!$B$7/Convert!$B$5/$D365</f>
        <v>47.477200768875107</v>
      </c>
      <c r="L365" s="3">
        <f>'IECC Data-SI'!L365*Convert!$B$6/Convert!$B$5/$D365</f>
        <v>75.469630275353609</v>
      </c>
      <c r="M365" s="3">
        <f>'IECC Data-SI'!M365*Convert!$B$6/Convert!$B$5/$D365</f>
        <v>44.152474776365828</v>
      </c>
      <c r="N365" s="3">
        <f>'IECC Data-SI'!N365*Convert!$B$6/Convert!$B$5/$D365</f>
        <v>8.8551529117173526</v>
      </c>
      <c r="O365" s="3">
        <f>'IECC Data-SI'!O365*Convert!$B$6/Convert!$B$5/$D365</f>
        <v>0.11714777992551191</v>
      </c>
      <c r="P365" s="3">
        <f>'IECC Data-SI'!P365*Convert!$B$6/Convert!$B$5/$D365</f>
        <v>8.7380051317918426</v>
      </c>
      <c r="Q365" s="3">
        <f>'IECC Data-SI'!Q365*Convert!$B$6/Convert!$B$5/$D365</f>
        <v>0</v>
      </c>
      <c r="R365" s="3">
        <f>'IECC Data-SI'!R365*Convert!$B$6/Convert!$B$5/$D365</f>
        <v>0</v>
      </c>
      <c r="S365" s="3">
        <f>'IECC Data-SI'!S365*Convert!$B$6/Convert!$B$5/$D365</f>
        <v>23.725141299458482</v>
      </c>
      <c r="T365" s="3">
        <f>'IECC Data-SI'!T365*Convert!$B$6/Convert!$B$5/$D365</f>
        <v>7.0375978832527757</v>
      </c>
      <c r="U365" s="3">
        <f>'IECC Data-SI'!U365*Convert!$B$7/Convert!$B$5/$D365</f>
        <v>48.195655544185207</v>
      </c>
      <c r="V365" s="3">
        <f>'IECC Data-SI'!V365*Convert!$B$6/Convert!$B$5/$D365</f>
        <v>4.8168309884052718</v>
      </c>
      <c r="W365" s="3">
        <f>'IECC Data-SI'!W365*Convert!$B$6/Convert!$B$5/$D365</f>
        <v>342.15622366614008</v>
      </c>
      <c r="X365" s="3">
        <f>'IECC Data-SI'!X365*Convert!$B$7/Convert!$B$5/$D365</f>
        <v>3.5017703381755778</v>
      </c>
      <c r="Y365" s="3">
        <f t="shared" si="12"/>
        <v>345.65799400431564</v>
      </c>
      <c r="Z365" s="3">
        <f>'IECC Data-SI'!Z365*Convert!$B$6/Convert!$B$5/$D365</f>
        <v>289.74727177533583</v>
      </c>
      <c r="AA365" s="3">
        <f>'IECC Data-SI'!AA365*Convert!$B$7/Convert!$B$5/$D365</f>
        <v>318.62872120892848</v>
      </c>
      <c r="AB365" s="3">
        <f t="shared" si="13"/>
        <v>608.37599298426426</v>
      </c>
    </row>
    <row r="366" spans="1:28" x14ac:dyDescent="0.25">
      <c r="A366" s="93">
        <f>'IECC Data-SI'!A366</f>
        <v>2018</v>
      </c>
      <c r="B366" s="93" t="str">
        <f>'IECC Data-SI'!B366</f>
        <v>Large Hotel</v>
      </c>
      <c r="C366" s="50" t="str">
        <f>'IECC Data-SI'!C366</f>
        <v>1B</v>
      </c>
      <c r="D366" s="93">
        <f>'IECC Data-SI'!D366</f>
        <v>11345.29</v>
      </c>
      <c r="E366" s="3">
        <f>'IECC Data-SI'!E366*Convert!$B$6/Convert!$B$5/$D366</f>
        <v>0</v>
      </c>
      <c r="F366" s="3">
        <f>'IECC Data-SI'!F366*Convert!$B$7/Convert!$B$5/$D366</f>
        <v>2.7501397790037392</v>
      </c>
      <c r="G366" s="3">
        <f>'IECC Data-SI'!G366*Convert!$B$6/Convert!$B$5/$D366</f>
        <v>253.66136054893457</v>
      </c>
      <c r="H366" s="3">
        <f>'IECC Data-SI'!H366*Convert!$B$6/Convert!$B$5/$D366</f>
        <v>63.551617993996715</v>
      </c>
      <c r="I366" s="3">
        <f>'IECC Data-SI'!I366*Convert!$B$6/Convert!$B$5/$D366</f>
        <v>12.667055863906715</v>
      </c>
      <c r="J366" s="3">
        <f>'IECC Data-SI'!J366*Convert!$B$6/Convert!$B$5/$D366</f>
        <v>135.31014828375669</v>
      </c>
      <c r="K366" s="3">
        <f>'IECC Data-SI'!K366*Convert!$B$7/Convert!$B$5/$D366</f>
        <v>47.477200768875107</v>
      </c>
      <c r="L366" s="3">
        <f>'IECC Data-SI'!L366*Convert!$B$6/Convert!$B$5/$D366</f>
        <v>75.469630275353609</v>
      </c>
      <c r="M366" s="3">
        <f>'IECC Data-SI'!M366*Convert!$B$6/Convert!$B$5/$D366</f>
        <v>41.239269041749189</v>
      </c>
      <c r="N366" s="3">
        <f>'IECC Data-SI'!N366*Convert!$B$6/Convert!$B$5/$D366</f>
        <v>8.838869355574964</v>
      </c>
      <c r="O366" s="3">
        <f>'IECC Data-SI'!O366*Convert!$B$6/Convert!$B$5/$D366</f>
        <v>0.11714777992551191</v>
      </c>
      <c r="P366" s="3">
        <f>'IECC Data-SI'!P366*Convert!$B$6/Convert!$B$5/$D366</f>
        <v>8.7217215756494539</v>
      </c>
      <c r="Q366" s="3">
        <f>'IECC Data-SI'!Q366*Convert!$B$6/Convert!$B$5/$D366</f>
        <v>0</v>
      </c>
      <c r="R366" s="3">
        <f>'IECC Data-SI'!R366*Convert!$B$6/Convert!$B$5/$D366</f>
        <v>0</v>
      </c>
      <c r="S366" s="3">
        <f>'IECC Data-SI'!S366*Convert!$B$6/Convert!$B$5/$D366</f>
        <v>23.584017146224454</v>
      </c>
      <c r="T366" s="3">
        <f>'IECC Data-SI'!T366*Convert!$B$6/Convert!$B$5/$D366</f>
        <v>7.0375978832527757</v>
      </c>
      <c r="U366" s="3">
        <f>'IECC Data-SI'!U366*Convert!$B$7/Convert!$B$5/$D366</f>
        <v>48.282708801038432</v>
      </c>
      <c r="V366" s="3">
        <f>'IECC Data-SI'!V366*Convert!$B$6/Convert!$B$5/$D366</f>
        <v>4.8230342478880859</v>
      </c>
      <c r="W366" s="3">
        <f>'IECC Data-SI'!W366*Convert!$B$6/Convert!$B$5/$D366</f>
        <v>327.20636831255769</v>
      </c>
      <c r="X366" s="3">
        <f>'IECC Data-SI'!X366*Convert!$B$7/Convert!$B$5/$D366</f>
        <v>2.7501397790037392</v>
      </c>
      <c r="Y366" s="3">
        <f t="shared" si="12"/>
        <v>329.95650809156143</v>
      </c>
      <c r="Z366" s="3">
        <f>'IECC Data-SI'!Z366*Convert!$B$6/Convert!$B$5/$D366</f>
        <v>287.80642696465026</v>
      </c>
      <c r="AA366" s="3">
        <f>'IECC Data-SI'!AA366*Convert!$B$7/Convert!$B$5/$D366</f>
        <v>312.83967962818838</v>
      </c>
      <c r="AB366" s="3">
        <f t="shared" si="13"/>
        <v>600.64610659283858</v>
      </c>
    </row>
    <row r="367" spans="1:28" x14ac:dyDescent="0.25">
      <c r="A367" s="93">
        <f>'IECC Data-SI'!A367</f>
        <v>2018</v>
      </c>
      <c r="B367" s="93" t="str">
        <f>'IECC Data-SI'!B367</f>
        <v>Large Hotel</v>
      </c>
      <c r="C367" s="50" t="str">
        <f>'IECC Data-SI'!C367</f>
        <v>2A</v>
      </c>
      <c r="D367" s="93">
        <f>'IECC Data-SI'!D367</f>
        <v>11345.29</v>
      </c>
      <c r="E367" s="3">
        <f>'IECC Data-SI'!E367*Convert!$B$6/Convert!$B$5/$D367</f>
        <v>0</v>
      </c>
      <c r="F367" s="3">
        <f>'IECC Data-SI'!F367*Convert!$B$7/Convert!$B$5/$D367</f>
        <v>9.7918989583636336</v>
      </c>
      <c r="G367" s="3">
        <f>'IECC Data-SI'!G367*Convert!$B$6/Convert!$B$5/$D367</f>
        <v>233.14640603183247</v>
      </c>
      <c r="H367" s="3">
        <f>'IECC Data-SI'!H367*Convert!$B$6/Convert!$B$5/$D367</f>
        <v>63.520601696582659</v>
      </c>
      <c r="I367" s="3">
        <f>'IECC Data-SI'!I367*Convert!$B$6/Convert!$B$5/$D367</f>
        <v>12.662403419294606</v>
      </c>
      <c r="J367" s="3">
        <f>'IECC Data-SI'!J367*Convert!$B$6/Convert!$B$5/$D367</f>
        <v>135.31014828375669</v>
      </c>
      <c r="K367" s="3">
        <f>'IECC Data-SI'!K367*Convert!$B$7/Convert!$B$5/$D367</f>
        <v>47.477200768875107</v>
      </c>
      <c r="L367" s="3">
        <f>'IECC Data-SI'!L367*Convert!$B$6/Convert!$B$5/$D367</f>
        <v>75.469630275353609</v>
      </c>
      <c r="M367" s="3">
        <f>'IECC Data-SI'!M367*Convert!$B$6/Convert!$B$5/$D367</f>
        <v>42.3775671568456</v>
      </c>
      <c r="N367" s="3">
        <f>'IECC Data-SI'!N367*Convert!$B$6/Convert!$B$5/$D367</f>
        <v>9.3436595959889761</v>
      </c>
      <c r="O367" s="3">
        <f>'IECC Data-SI'!O367*Convert!$B$6/Convert!$B$5/$D367</f>
        <v>0.11714777992551191</v>
      </c>
      <c r="P367" s="3">
        <f>'IECC Data-SI'!P367*Convert!$B$6/Convert!$B$5/$D367</f>
        <v>9.2265118160634643</v>
      </c>
      <c r="Q367" s="3">
        <f>'IECC Data-SI'!Q367*Convert!$B$6/Convert!$B$5/$D367</f>
        <v>0</v>
      </c>
      <c r="R367" s="3">
        <f>'IECC Data-SI'!R367*Convert!$B$6/Convert!$B$5/$D367</f>
        <v>0</v>
      </c>
      <c r="S367" s="3">
        <f>'IECC Data-SI'!S367*Convert!$B$6/Convert!$B$5/$D367</f>
        <v>17.625011005546011</v>
      </c>
      <c r="T367" s="3">
        <f>'IECC Data-SI'!T367*Convert!$B$6/Convert!$B$5/$D367</f>
        <v>7.0375978832527757</v>
      </c>
      <c r="U367" s="3">
        <f>'IECC Data-SI'!U367*Convert!$B$7/Convert!$B$5/$D367</f>
        <v>50.220174578564716</v>
      </c>
      <c r="V367" s="3">
        <f>'IECC Data-SI'!V367*Convert!$B$6/Convert!$B$5/$D367</f>
        <v>4.8121785437931601</v>
      </c>
      <c r="W367" s="3">
        <f>'IECC Data-SI'!W367*Convert!$B$6/Convert!$B$5/$D367</f>
        <v>302.37549601028758</v>
      </c>
      <c r="X367" s="3">
        <f>'IECC Data-SI'!X367*Convert!$B$7/Convert!$B$5/$D367</f>
        <v>9.7918989583636336</v>
      </c>
      <c r="Y367" s="3">
        <f t="shared" si="12"/>
        <v>312.16739496865119</v>
      </c>
      <c r="Z367" s="3">
        <f>'IECC Data-SI'!Z367*Convert!$B$6/Convert!$B$5/$D367</f>
        <v>314.04001131747179</v>
      </c>
      <c r="AA367" s="3">
        <f>'IECC Data-SI'!AA367*Convert!$B$7/Convert!$B$5/$D367</f>
        <v>313.30467141479471</v>
      </c>
      <c r="AB367" s="3">
        <f t="shared" si="13"/>
        <v>627.34468273226651</v>
      </c>
    </row>
    <row r="368" spans="1:28" x14ac:dyDescent="0.25">
      <c r="A368" s="93">
        <f>'IECC Data-SI'!A368</f>
        <v>2018</v>
      </c>
      <c r="B368" s="93" t="str">
        <f>'IECC Data-SI'!B368</f>
        <v>Large Hotel</v>
      </c>
      <c r="C368" s="50" t="str">
        <f>'IECC Data-SI'!C368</f>
        <v>2B</v>
      </c>
      <c r="D368" s="93">
        <f>'IECC Data-SI'!D368</f>
        <v>11345.29</v>
      </c>
      <c r="E368" s="3">
        <f>'IECC Data-SI'!E368*Convert!$B$6/Convert!$B$5/$D368</f>
        <v>0</v>
      </c>
      <c r="F368" s="3">
        <f>'IECC Data-SI'!F368*Convert!$B$7/Convert!$B$5/$D368</f>
        <v>13.656479668851322</v>
      </c>
      <c r="G368" s="3">
        <f>'IECC Data-SI'!G368*Convert!$B$6/Convert!$B$5/$D368</f>
        <v>152.23961881979216</v>
      </c>
      <c r="H368" s="3">
        <f>'IECC Data-SI'!H368*Convert!$B$6/Convert!$B$5/$D368</f>
        <v>63.532232808112923</v>
      </c>
      <c r="I368" s="3">
        <f>'IECC Data-SI'!I368*Convert!$B$6/Convert!$B$5/$D368</f>
        <v>12.671708308518824</v>
      </c>
      <c r="J368" s="3">
        <f>'IECC Data-SI'!J368*Convert!$B$6/Convert!$B$5/$D368</f>
        <v>135.31014828375669</v>
      </c>
      <c r="K368" s="3">
        <f>'IECC Data-SI'!K368*Convert!$B$7/Convert!$B$5/$D368</f>
        <v>47.477200768875107</v>
      </c>
      <c r="L368" s="3">
        <f>'IECC Data-SI'!L368*Convert!$B$6/Convert!$B$5/$D368</f>
        <v>75.469630275353609</v>
      </c>
      <c r="M368" s="3">
        <f>'IECC Data-SI'!M368*Convert!$B$6/Convert!$B$5/$D368</f>
        <v>40.522792571484146</v>
      </c>
      <c r="N368" s="3">
        <f>'IECC Data-SI'!N368*Convert!$B$6/Convert!$B$5/$D368</f>
        <v>6.7553495767847274</v>
      </c>
      <c r="O368" s="3">
        <f>'IECC Data-SI'!O368*Convert!$B$6/Convert!$B$5/$D368</f>
        <v>0.11714777992551191</v>
      </c>
      <c r="P368" s="3">
        <f>'IECC Data-SI'!P368*Convert!$B$6/Convert!$B$5/$D368</f>
        <v>6.6382017968592146</v>
      </c>
      <c r="Q368" s="3">
        <f>'IECC Data-SI'!Q368*Convert!$B$6/Convert!$B$5/$D368</f>
        <v>0</v>
      </c>
      <c r="R368" s="3">
        <f>'IECC Data-SI'!R368*Convert!$B$6/Convert!$B$5/$D368</f>
        <v>0</v>
      </c>
      <c r="S368" s="3">
        <f>'IECC Data-SI'!S368*Convert!$B$6/Convert!$B$5/$D368</f>
        <v>13.237755736325624</v>
      </c>
      <c r="T368" s="3">
        <f>'IECC Data-SI'!T368*Convert!$B$6/Convert!$B$5/$D368</f>
        <v>7.0368224758174227</v>
      </c>
      <c r="U368" s="3">
        <f>'IECC Data-SI'!U368*Convert!$B$7/Convert!$B$5/$D368</f>
        <v>50.347569588593828</v>
      </c>
      <c r="V368" s="3">
        <f>'IECC Data-SI'!V368*Convert!$B$6/Convert!$B$5/$D368</f>
        <v>4.7563492084478325</v>
      </c>
      <c r="W368" s="3">
        <f>'IECC Data-SI'!W368*Convert!$B$6/Convert!$B$5/$D368</f>
        <v>212.63836892446113</v>
      </c>
      <c r="X368" s="3">
        <f>'IECC Data-SI'!X368*Convert!$B$7/Convert!$B$5/$D368</f>
        <v>13.656479668851322</v>
      </c>
      <c r="Y368" s="3">
        <f t="shared" si="12"/>
        <v>226.29484859331245</v>
      </c>
      <c r="Z368" s="3">
        <f>'IECC Data-SI'!Z368*Convert!$B$6/Convert!$B$5/$D368</f>
        <v>325.70213914516256</v>
      </c>
      <c r="AA368" s="3">
        <f>'IECC Data-SI'!AA368*Convert!$B$7/Convert!$B$5/$D368</f>
        <v>286.56817449747382</v>
      </c>
      <c r="AB368" s="3">
        <f t="shared" si="13"/>
        <v>612.27031364263644</v>
      </c>
    </row>
    <row r="369" spans="1:28" x14ac:dyDescent="0.25">
      <c r="A369" s="93">
        <f>'IECC Data-SI'!A369</f>
        <v>2018</v>
      </c>
      <c r="B369" s="93" t="str">
        <f>'IECC Data-SI'!B369</f>
        <v>Large Hotel</v>
      </c>
      <c r="C369" s="50" t="str">
        <f>'IECC Data-SI'!C369</f>
        <v>3A</v>
      </c>
      <c r="D369" s="93">
        <f>'IECC Data-SI'!D369</f>
        <v>11345.29</v>
      </c>
      <c r="E369" s="3">
        <f>'IECC Data-SI'!E369*Convert!$B$6/Convert!$B$5/$D369</f>
        <v>0</v>
      </c>
      <c r="F369" s="3">
        <f>'IECC Data-SI'!F369*Convert!$B$7/Convert!$B$5/$D369</f>
        <v>18.266586594280291</v>
      </c>
      <c r="G369" s="3">
        <f>'IECC Data-SI'!G369*Convert!$B$6/Convert!$B$5/$D369</f>
        <v>135.54199510692689</v>
      </c>
      <c r="H369" s="3">
        <f>'IECC Data-SI'!H369*Convert!$B$6/Convert!$B$5/$D369</f>
        <v>63.528355770936166</v>
      </c>
      <c r="I369" s="3">
        <f>'IECC Data-SI'!I369*Convert!$B$6/Convert!$B$5/$D369</f>
        <v>12.669382086212767</v>
      </c>
      <c r="J369" s="3">
        <f>'IECC Data-SI'!J369*Convert!$B$6/Convert!$B$5/$D369</f>
        <v>135.31014828375669</v>
      </c>
      <c r="K369" s="3">
        <f>'IECC Data-SI'!K369*Convert!$B$7/Convert!$B$5/$D369</f>
        <v>47.477200768875107</v>
      </c>
      <c r="L369" s="3">
        <f>'IECC Data-SI'!L369*Convert!$B$6/Convert!$B$5/$D369</f>
        <v>75.469630275353609</v>
      </c>
      <c r="M369" s="3">
        <f>'IECC Data-SI'!M369*Convert!$B$6/Convert!$B$5/$D369</f>
        <v>41.419163566750797</v>
      </c>
      <c r="N369" s="3">
        <f>'IECC Data-SI'!N369*Convert!$B$6/Convert!$B$5/$D369</f>
        <v>7.395836118385299</v>
      </c>
      <c r="O369" s="3">
        <f>'IECC Data-SI'!O369*Convert!$B$6/Convert!$B$5/$D369</f>
        <v>0.11714777992551191</v>
      </c>
      <c r="P369" s="3">
        <f>'IECC Data-SI'!P369*Convert!$B$6/Convert!$B$5/$D369</f>
        <v>7.2786883384597862</v>
      </c>
      <c r="Q369" s="3">
        <f>'IECC Data-SI'!Q369*Convert!$B$6/Convert!$B$5/$D369</f>
        <v>0</v>
      </c>
      <c r="R369" s="3">
        <f>'IECC Data-SI'!R369*Convert!$B$6/Convert!$B$5/$D369</f>
        <v>0</v>
      </c>
      <c r="S369" s="3">
        <f>'IECC Data-SI'!S369*Convert!$B$6/Convert!$B$5/$D369</f>
        <v>15.229002030309003</v>
      </c>
      <c r="T369" s="3">
        <f>'IECC Data-SI'!T369*Convert!$B$6/Convert!$B$5/$D369</f>
        <v>7.0375978832527757</v>
      </c>
      <c r="U369" s="3">
        <f>'IECC Data-SI'!U369*Convert!$B$7/Convert!$B$5/$D369</f>
        <v>53.692750226941946</v>
      </c>
      <c r="V369" s="3">
        <f>'IECC Data-SI'!V369*Convert!$B$6/Convert!$B$5/$D369</f>
        <v>4.7889163207326062</v>
      </c>
      <c r="W369" s="3">
        <f>'IECC Data-SI'!W369*Convert!$B$6/Convert!$B$5/$D369</f>
        <v>199.46884904244646</v>
      </c>
      <c r="X369" s="3">
        <f>'IECC Data-SI'!X369*Convert!$B$7/Convert!$B$5/$D369</f>
        <v>18.266586594280291</v>
      </c>
      <c r="Y369" s="3">
        <f t="shared" si="12"/>
        <v>217.73543563672675</v>
      </c>
      <c r="Z369" s="3">
        <f>'IECC Data-SI'!Z369*Convert!$B$6/Convert!$B$5/$D369</f>
        <v>348.94420161239697</v>
      </c>
      <c r="AA369" s="3">
        <f>'IECC Data-SI'!AA369*Convert!$B$7/Convert!$B$5/$D369</f>
        <v>290.02482576959744</v>
      </c>
      <c r="AB369" s="3">
        <f t="shared" si="13"/>
        <v>638.96902738199447</v>
      </c>
    </row>
    <row r="370" spans="1:28" x14ac:dyDescent="0.25">
      <c r="A370" s="93">
        <f>'IECC Data-SI'!A370</f>
        <v>2018</v>
      </c>
      <c r="B370" s="93" t="str">
        <f>'IECC Data-SI'!B370</f>
        <v>Large Hotel</v>
      </c>
      <c r="C370" s="50" t="str">
        <f>'IECC Data-SI'!C370</f>
        <v>3B</v>
      </c>
      <c r="D370" s="93">
        <f>'IECC Data-SI'!D370</f>
        <v>11345.29</v>
      </c>
      <c r="E370" s="3">
        <f>'IECC Data-SI'!E370*Convert!$B$6/Convert!$B$5/$D370</f>
        <v>0</v>
      </c>
      <c r="F370" s="3">
        <f>'IECC Data-SI'!F370*Convert!$B$7/Convert!$B$5/$D370</f>
        <v>15.55466531828529</v>
      </c>
      <c r="G370" s="3">
        <f>'IECC Data-SI'!G370*Convert!$B$6/Convert!$B$5/$D370</f>
        <v>112.32319486275311</v>
      </c>
      <c r="H370" s="3">
        <f>'IECC Data-SI'!H370*Convert!$B$6/Convert!$B$5/$D370</f>
        <v>63.530681993242226</v>
      </c>
      <c r="I370" s="3">
        <f>'IECC Data-SI'!I370*Convert!$B$6/Convert!$B$5/$D370</f>
        <v>12.668606678777419</v>
      </c>
      <c r="J370" s="3">
        <f>'IECC Data-SI'!J370*Convert!$B$6/Convert!$B$5/$D370</f>
        <v>135.31014828375669</v>
      </c>
      <c r="K370" s="3">
        <f>'IECC Data-SI'!K370*Convert!$B$7/Convert!$B$5/$D370</f>
        <v>47.477200768875107</v>
      </c>
      <c r="L370" s="3">
        <f>'IECC Data-SI'!L370*Convert!$B$6/Convert!$B$5/$D370</f>
        <v>75.469630275353609</v>
      </c>
      <c r="M370" s="3">
        <f>'IECC Data-SI'!M370*Convert!$B$6/Convert!$B$5/$D370</f>
        <v>40.218057449390884</v>
      </c>
      <c r="N370" s="3">
        <f>'IECC Data-SI'!N370*Convert!$B$6/Convert!$B$5/$D370</f>
        <v>6.004755179364202</v>
      </c>
      <c r="O370" s="3">
        <f>'IECC Data-SI'!O370*Convert!$B$6/Convert!$B$5/$D370</f>
        <v>0.11714777992551191</v>
      </c>
      <c r="P370" s="3">
        <f>'IECC Data-SI'!P370*Convert!$B$6/Convert!$B$5/$D370</f>
        <v>5.8876073994386893</v>
      </c>
      <c r="Q370" s="3">
        <f>'IECC Data-SI'!Q370*Convert!$B$6/Convert!$B$5/$D370</f>
        <v>0</v>
      </c>
      <c r="R370" s="3">
        <f>'IECC Data-SI'!R370*Convert!$B$6/Convert!$B$5/$D370</f>
        <v>0</v>
      </c>
      <c r="S370" s="3">
        <f>'IECC Data-SI'!S370*Convert!$B$6/Convert!$B$5/$D370</f>
        <v>12.81283246175285</v>
      </c>
      <c r="T370" s="3">
        <f>'IECC Data-SI'!T370*Convert!$B$6/Convert!$B$5/$D370</f>
        <v>7.0368224758174227</v>
      </c>
      <c r="U370" s="3">
        <f>'IECC Data-SI'!U370*Convert!$B$7/Convert!$B$5/$D370</f>
        <v>52.798065687758239</v>
      </c>
      <c r="V370" s="3">
        <f>'IECC Data-SI'!V370*Convert!$B$6/Convert!$B$5/$D370</f>
        <v>4.764878690236702</v>
      </c>
      <c r="W370" s="3">
        <f>'IECC Data-SI'!W370*Convert!$B$6/Convert!$B$5/$D370</f>
        <v>171.24169217333551</v>
      </c>
      <c r="X370" s="3">
        <f>'IECC Data-SI'!X370*Convert!$B$7/Convert!$B$5/$D370</f>
        <v>15.55466531828529</v>
      </c>
      <c r="Y370" s="3">
        <f t="shared" si="12"/>
        <v>186.7963574916208</v>
      </c>
      <c r="Z370" s="3">
        <f>'IECC Data-SI'!Z370*Convert!$B$6/Convert!$B$5/$D370</f>
        <v>338.40796538083691</v>
      </c>
      <c r="AA370" s="3">
        <f>'IECC Data-SI'!AA370*Convert!$B$7/Convert!$B$5/$D370</f>
        <v>276.74920409947902</v>
      </c>
      <c r="AB370" s="3">
        <f t="shared" si="13"/>
        <v>615.15716948031593</v>
      </c>
    </row>
    <row r="371" spans="1:28" x14ac:dyDescent="0.25">
      <c r="A371" s="93">
        <f>'IECC Data-SI'!A371</f>
        <v>2018</v>
      </c>
      <c r="B371" s="93" t="str">
        <f>'IECC Data-SI'!B371</f>
        <v>Large Hotel</v>
      </c>
      <c r="C371" s="50" t="str">
        <f>'IECC Data-SI'!C371</f>
        <v>3C</v>
      </c>
      <c r="D371" s="93">
        <f>'IECC Data-SI'!D371</f>
        <v>11345.29</v>
      </c>
      <c r="E371" s="3">
        <f>'IECC Data-SI'!E371*Convert!$B$6/Convert!$B$5/$D371</f>
        <v>0</v>
      </c>
      <c r="F371" s="3">
        <f>'IECC Data-SI'!F371*Convert!$B$7/Convert!$B$5/$D371</f>
        <v>24.156482557960171</v>
      </c>
      <c r="G371" s="3">
        <f>'IECC Data-SI'!G371*Convert!$B$6/Convert!$B$5/$D371</f>
        <v>80.631517572490424</v>
      </c>
      <c r="H371" s="3">
        <f>'IECC Data-SI'!H371*Convert!$B$6/Convert!$B$5/$D371</f>
        <v>63.543863919643208</v>
      </c>
      <c r="I371" s="3">
        <f>'IECC Data-SI'!I371*Convert!$B$6/Convert!$B$5/$D371</f>
        <v>12.667055863906715</v>
      </c>
      <c r="J371" s="3">
        <f>'IECC Data-SI'!J371*Convert!$B$6/Convert!$B$5/$D371</f>
        <v>135.31014828375669</v>
      </c>
      <c r="K371" s="3">
        <f>'IECC Data-SI'!K371*Convert!$B$7/Convert!$B$5/$D371</f>
        <v>47.477200768875107</v>
      </c>
      <c r="L371" s="3">
        <f>'IECC Data-SI'!L371*Convert!$B$6/Convert!$B$5/$D371</f>
        <v>75.469630275353609</v>
      </c>
      <c r="M371" s="3">
        <f>'IECC Data-SI'!M371*Convert!$B$6/Convert!$B$5/$D371</f>
        <v>42.164330112123857</v>
      </c>
      <c r="N371" s="3">
        <f>'IECC Data-SI'!N371*Convert!$B$6/Convert!$B$5/$D371</f>
        <v>5.7426674662152983</v>
      </c>
      <c r="O371" s="3">
        <f>'IECC Data-SI'!O371*Convert!$B$6/Convert!$B$5/$D371</f>
        <v>0.11714777992551191</v>
      </c>
      <c r="P371" s="3">
        <f>'IECC Data-SI'!P371*Convert!$B$6/Convert!$B$5/$D371</f>
        <v>5.6255196862897874</v>
      </c>
      <c r="Q371" s="3">
        <f>'IECC Data-SI'!Q371*Convert!$B$6/Convert!$B$5/$D371</f>
        <v>0</v>
      </c>
      <c r="R371" s="3">
        <f>'IECC Data-SI'!R371*Convert!$B$6/Convert!$B$5/$D371</f>
        <v>0</v>
      </c>
      <c r="S371" s="3">
        <f>'IECC Data-SI'!S371*Convert!$B$6/Convert!$B$5/$D371</f>
        <v>0</v>
      </c>
      <c r="T371" s="3">
        <f>'IECC Data-SI'!T371*Convert!$B$6/Convert!$B$5/$D371</f>
        <v>7.0375978832527757</v>
      </c>
      <c r="U371" s="3">
        <f>'IECC Data-SI'!U371*Convert!$B$7/Convert!$B$5/$D371</f>
        <v>54.099352633951575</v>
      </c>
      <c r="V371" s="3">
        <f>'IECC Data-SI'!V371*Convert!$B$6/Convert!$B$5/$D371</f>
        <v>4.8028736545689386</v>
      </c>
      <c r="W371" s="3">
        <f>'IECC Data-SI'!W371*Convert!$B$6/Convert!$B$5/$D371</f>
        <v>128.42136737090405</v>
      </c>
      <c r="X371" s="3">
        <f>'IECC Data-SI'!X371*Convert!$B$7/Convert!$B$5/$D371</f>
        <v>24.156482557960171</v>
      </c>
      <c r="Y371" s="3">
        <f t="shared" si="12"/>
        <v>152.57784992886423</v>
      </c>
      <c r="Z371" s="3">
        <f>'IECC Data-SI'!Z371*Convert!$B$6/Convert!$B$5/$D371</f>
        <v>367.34074301611798</v>
      </c>
      <c r="AA371" s="3">
        <f>'IECC Data-SI'!AA371*Convert!$B$7/Convert!$B$5/$D371</f>
        <v>272.01302919537534</v>
      </c>
      <c r="AB371" s="3">
        <f t="shared" si="13"/>
        <v>639.35377221149338</v>
      </c>
    </row>
    <row r="372" spans="1:28" x14ac:dyDescent="0.25">
      <c r="A372" s="93">
        <f>'IECC Data-SI'!A372</f>
        <v>2018</v>
      </c>
      <c r="B372" s="93" t="str">
        <f>'IECC Data-SI'!B372</f>
        <v>Large Hotel</v>
      </c>
      <c r="C372" s="50" t="str">
        <f>'IECC Data-SI'!C372</f>
        <v>4A</v>
      </c>
      <c r="D372" s="93">
        <f>'IECC Data-SI'!D372</f>
        <v>11345.29</v>
      </c>
      <c r="E372" s="3">
        <f>'IECC Data-SI'!E372*Convert!$B$6/Convert!$B$5/$D372</f>
        <v>0</v>
      </c>
      <c r="F372" s="3">
        <f>'IECC Data-SI'!F372*Convert!$B$7/Convert!$B$5/$D372</f>
        <v>23.355486432402049</v>
      </c>
      <c r="G372" s="3">
        <f>'IECC Data-SI'!G372*Convert!$B$6/Convert!$B$5/$D372</f>
        <v>95.580597518637447</v>
      </c>
      <c r="H372" s="3">
        <f>'IECC Data-SI'!H372*Convert!$B$6/Convert!$B$5/$D372</f>
        <v>63.501991918134209</v>
      </c>
      <c r="I372" s="3">
        <f>'IECC Data-SI'!I372*Convert!$B$6/Convert!$B$5/$D372</f>
        <v>12.649996900328976</v>
      </c>
      <c r="J372" s="3">
        <f>'IECC Data-SI'!J372*Convert!$B$6/Convert!$B$5/$D372</f>
        <v>135.31014828375669</v>
      </c>
      <c r="K372" s="3">
        <f>'IECC Data-SI'!K372*Convert!$B$7/Convert!$B$5/$D372</f>
        <v>47.477200768875107</v>
      </c>
      <c r="L372" s="3">
        <f>'IECC Data-SI'!L372*Convert!$B$6/Convert!$B$5/$D372</f>
        <v>75.469630275353609</v>
      </c>
      <c r="M372" s="3">
        <f>'IECC Data-SI'!M372*Convert!$B$6/Convert!$B$5/$D372</f>
        <v>42.558237089282571</v>
      </c>
      <c r="N372" s="3">
        <f>'IECC Data-SI'!N372*Convert!$B$6/Convert!$B$5/$D372</f>
        <v>6.4110686754885355</v>
      </c>
      <c r="O372" s="3">
        <f>'IECC Data-SI'!O372*Convert!$B$6/Convert!$B$5/$D372</f>
        <v>0.11714777992551191</v>
      </c>
      <c r="P372" s="3">
        <f>'IECC Data-SI'!P372*Convert!$B$6/Convert!$B$5/$D372</f>
        <v>6.2939208955630237</v>
      </c>
      <c r="Q372" s="3">
        <f>'IECC Data-SI'!Q372*Convert!$B$6/Convert!$B$5/$D372</f>
        <v>0</v>
      </c>
      <c r="R372" s="3">
        <f>'IECC Data-SI'!R372*Convert!$B$6/Convert!$B$5/$D372</f>
        <v>0</v>
      </c>
      <c r="S372" s="3">
        <f>'IECC Data-SI'!S372*Convert!$B$6/Convert!$B$5/$D372</f>
        <v>16.701500750042037</v>
      </c>
      <c r="T372" s="3">
        <f>'IECC Data-SI'!T372*Convert!$B$6/Convert!$B$5/$D372</f>
        <v>7.0375978832527757</v>
      </c>
      <c r="U372" s="3">
        <f>'IECC Data-SI'!U372*Convert!$B$7/Convert!$B$5/$D372</f>
        <v>56.441032162049432</v>
      </c>
      <c r="V372" s="3">
        <f>'IECC Data-SI'!V372*Convert!$B$6/Convert!$B$5/$D372</f>
        <v>4.7749589868962747</v>
      </c>
      <c r="W372" s="3">
        <f>'IECC Data-SI'!W372*Convert!$B$6/Convert!$B$5/$D372</f>
        <v>161.13425625352505</v>
      </c>
      <c r="X372" s="3">
        <f>'IECC Data-SI'!X372*Convert!$B$7/Convert!$B$5/$D372</f>
        <v>23.355486432402049</v>
      </c>
      <c r="Y372" s="3">
        <f t="shared" si="12"/>
        <v>184.4897426859271</v>
      </c>
      <c r="Z372" s="3">
        <f>'IECC Data-SI'!Z372*Convert!$B$6/Convert!$B$5/$D372</f>
        <v>371.84120777089976</v>
      </c>
      <c r="AA372" s="3">
        <f>'IECC Data-SI'!AA372*Convert!$B$7/Convert!$B$5/$D372</f>
        <v>284.7206814457806</v>
      </c>
      <c r="AB372" s="3">
        <f t="shared" si="13"/>
        <v>656.56188921668036</v>
      </c>
    </row>
    <row r="373" spans="1:28" x14ac:dyDescent="0.25">
      <c r="A373" s="93">
        <f>'IECC Data-SI'!A373</f>
        <v>2018</v>
      </c>
      <c r="B373" s="93" t="str">
        <f>'IECC Data-SI'!B373</f>
        <v>Large Hotel</v>
      </c>
      <c r="C373" s="50" t="str">
        <f>'IECC Data-SI'!C373</f>
        <v>4B</v>
      </c>
      <c r="D373" s="93">
        <f>'IECC Data-SI'!D373</f>
        <v>11345.29</v>
      </c>
      <c r="E373" s="3">
        <f>'IECC Data-SI'!E373*Convert!$B$6/Convert!$B$5/$D373</f>
        <v>0</v>
      </c>
      <c r="F373" s="3">
        <f>'IECC Data-SI'!F373*Convert!$B$7/Convert!$B$5/$D373</f>
        <v>16.269669812073751</v>
      </c>
      <c r="G373" s="3">
        <f>'IECC Data-SI'!G373*Convert!$B$6/Convert!$B$5/$D373</f>
        <v>77.733819986580812</v>
      </c>
      <c r="H373" s="3">
        <f>'IECC Data-SI'!H373*Convert!$B$6/Convert!$B$5/$D373</f>
        <v>63.495013251216044</v>
      </c>
      <c r="I373" s="3">
        <f>'IECC Data-SI'!I373*Convert!$B$6/Convert!$B$5/$D373</f>
        <v>12.659301789553195</v>
      </c>
      <c r="J373" s="3">
        <f>'IECC Data-SI'!J373*Convert!$B$6/Convert!$B$5/$D373</f>
        <v>135.31014828375669</v>
      </c>
      <c r="K373" s="3">
        <f>'IECC Data-SI'!K373*Convert!$B$7/Convert!$B$5/$D373</f>
        <v>47.477200768875107</v>
      </c>
      <c r="L373" s="3">
        <f>'IECC Data-SI'!L373*Convert!$B$6/Convert!$B$5/$D373</f>
        <v>75.469630275353609</v>
      </c>
      <c r="M373" s="3">
        <f>'IECC Data-SI'!M373*Convert!$B$6/Convert!$B$5/$D373</f>
        <v>41.461035568259796</v>
      </c>
      <c r="N373" s="3">
        <f>'IECC Data-SI'!N373*Convert!$B$6/Convert!$B$5/$D373</f>
        <v>5.8194328023151263</v>
      </c>
      <c r="O373" s="3">
        <f>'IECC Data-SI'!O373*Convert!$B$6/Convert!$B$5/$D373</f>
        <v>0.11714777992551191</v>
      </c>
      <c r="P373" s="3">
        <f>'IECC Data-SI'!P373*Convert!$B$6/Convert!$B$5/$D373</f>
        <v>5.7022850223896135</v>
      </c>
      <c r="Q373" s="3">
        <f>'IECC Data-SI'!Q373*Convert!$B$6/Convert!$B$5/$D373</f>
        <v>0</v>
      </c>
      <c r="R373" s="3">
        <f>'IECC Data-SI'!R373*Convert!$B$6/Convert!$B$5/$D373</f>
        <v>0</v>
      </c>
      <c r="S373" s="3">
        <f>'IECC Data-SI'!S373*Convert!$B$6/Convert!$B$5/$D373</f>
        <v>12.828340610459886</v>
      </c>
      <c r="T373" s="3">
        <f>'IECC Data-SI'!T373*Convert!$B$6/Convert!$B$5/$D373</f>
        <v>7.0368224758174227</v>
      </c>
      <c r="U373" s="3">
        <f>'IECC Data-SI'!U373*Convert!$B$7/Convert!$B$5/$D373</f>
        <v>55.652510131223323</v>
      </c>
      <c r="V373" s="3">
        <f>'IECC Data-SI'!V373*Convert!$B$6/Convert!$B$5/$D373</f>
        <v>4.7579000233185358</v>
      </c>
      <c r="W373" s="3">
        <f>'IECC Data-SI'!W373*Convert!$B$6/Convert!$B$5/$D373</f>
        <v>137.72548118769012</v>
      </c>
      <c r="X373" s="3">
        <f>'IECC Data-SI'!X373*Convert!$B$7/Convert!$B$5/$D373</f>
        <v>16.269669812073751</v>
      </c>
      <c r="Y373" s="3">
        <f t="shared" si="12"/>
        <v>153.99515099976387</v>
      </c>
      <c r="Z373" s="3">
        <f>'IECC Data-SI'!Z373*Convert!$B$6/Convert!$B$5/$D373</f>
        <v>348.83564457144763</v>
      </c>
      <c r="AA373" s="3">
        <f>'IECC Data-SI'!AA373*Convert!$B$7/Convert!$B$5/$D373</f>
        <v>268.82895016345987</v>
      </c>
      <c r="AB373" s="3">
        <f t="shared" si="13"/>
        <v>617.6645947349075</v>
      </c>
    </row>
    <row r="374" spans="1:28" x14ac:dyDescent="0.25">
      <c r="A374" s="93">
        <f>'IECC Data-SI'!A374</f>
        <v>2018</v>
      </c>
      <c r="B374" s="93" t="str">
        <f>'IECC Data-SI'!B374</f>
        <v>Large Hotel</v>
      </c>
      <c r="C374" s="50" t="str">
        <f>'IECC Data-SI'!C374</f>
        <v>4C</v>
      </c>
      <c r="D374" s="93">
        <f>'IECC Data-SI'!D374</f>
        <v>11345.29</v>
      </c>
      <c r="E374" s="3">
        <f>'IECC Data-SI'!E374*Convert!$B$6/Convert!$B$5/$D374</f>
        <v>0</v>
      </c>
      <c r="F374" s="3">
        <f>'IECC Data-SI'!F374*Convert!$B$7/Convert!$B$5/$D374</f>
        <v>26.717387665816485</v>
      </c>
      <c r="G374" s="3">
        <f>'IECC Data-SI'!G374*Convert!$B$6/Convert!$B$5/$D374</f>
        <v>35.919198627800611</v>
      </c>
      <c r="H374" s="3">
        <f>'IECC Data-SI'!H374*Convert!$B$6/Convert!$B$5/$D374</f>
        <v>63.513623029664487</v>
      </c>
      <c r="I374" s="3">
        <f>'IECC Data-SI'!I374*Convert!$B$6/Convert!$B$5/$D374</f>
        <v>12.635264159057289</v>
      </c>
      <c r="J374" s="3">
        <f>'IECC Data-SI'!J374*Convert!$B$6/Convert!$B$5/$D374</f>
        <v>135.31014828375669</v>
      </c>
      <c r="K374" s="3">
        <f>'IECC Data-SI'!K374*Convert!$B$7/Convert!$B$5/$D374</f>
        <v>47.477200768875107</v>
      </c>
      <c r="L374" s="3">
        <f>'IECC Data-SI'!L374*Convert!$B$6/Convert!$B$5/$D374</f>
        <v>75.469630275353609</v>
      </c>
      <c r="M374" s="3">
        <f>'IECC Data-SI'!M374*Convert!$B$6/Convert!$B$5/$D374</f>
        <v>41.613015425588742</v>
      </c>
      <c r="N374" s="3">
        <f>'IECC Data-SI'!N374*Convert!$B$6/Convert!$B$5/$D374</f>
        <v>4.8726603237505994</v>
      </c>
      <c r="O374" s="3">
        <f>'IECC Data-SI'!O374*Convert!$B$6/Convert!$B$5/$D374</f>
        <v>0.11714777992551191</v>
      </c>
      <c r="P374" s="3">
        <f>'IECC Data-SI'!P374*Convert!$B$6/Convert!$B$5/$D374</f>
        <v>4.7555125438250885</v>
      </c>
      <c r="Q374" s="3">
        <f>'IECC Data-SI'!Q374*Convert!$B$6/Convert!$B$5/$D374</f>
        <v>0</v>
      </c>
      <c r="R374" s="3">
        <f>'IECC Data-SI'!R374*Convert!$B$6/Convert!$B$5/$D374</f>
        <v>0</v>
      </c>
      <c r="S374" s="3">
        <f>'IECC Data-SI'!S374*Convert!$B$6/Convert!$B$5/$D374</f>
        <v>11.514800414973966</v>
      </c>
      <c r="T374" s="3">
        <f>'IECC Data-SI'!T374*Convert!$B$6/Convert!$B$5/$D374</f>
        <v>7.0368224758174227</v>
      </c>
      <c r="U374" s="3">
        <f>'IECC Data-SI'!U374*Convert!$B$7/Convert!$B$5/$D374</f>
        <v>57.269099727238753</v>
      </c>
      <c r="V374" s="3">
        <f>'IECC Data-SI'!V374*Convert!$B$6/Convert!$B$5/$D374</f>
        <v>4.7966703950861254</v>
      </c>
      <c r="W374" s="3">
        <f>'IECC Data-SI'!W374*Convert!$B$6/Convert!$B$5/$D374</f>
        <v>93.802527012188392</v>
      </c>
      <c r="X374" s="3">
        <f>'IECC Data-SI'!X374*Convert!$B$7/Convert!$B$5/$D374</f>
        <v>26.717387665816485</v>
      </c>
      <c r="Y374" s="3">
        <f t="shared" si="12"/>
        <v>120.51991467800488</v>
      </c>
      <c r="Z374" s="3">
        <f>'IECC Data-SI'!Z374*Convert!$B$6/Convert!$B$5/$D374</f>
        <v>384.08334036023371</v>
      </c>
      <c r="AA374" s="3">
        <f>'IECC Data-SI'!AA374*Convert!$B$7/Convert!$B$5/$D374</f>
        <v>265.87126268061706</v>
      </c>
      <c r="AB374" s="3">
        <f t="shared" si="13"/>
        <v>649.95460304085077</v>
      </c>
    </row>
    <row r="375" spans="1:28" x14ac:dyDescent="0.25">
      <c r="A375" s="93">
        <f>'IECC Data-SI'!A375</f>
        <v>2018</v>
      </c>
      <c r="B375" s="93" t="str">
        <f>'IECC Data-SI'!B375</f>
        <v>Large Hotel</v>
      </c>
      <c r="C375" s="50" t="str">
        <f>'IECC Data-SI'!C375</f>
        <v>5A</v>
      </c>
      <c r="D375" s="93">
        <f>'IECC Data-SI'!D375</f>
        <v>11345.29</v>
      </c>
      <c r="E375" s="3">
        <f>'IECC Data-SI'!E375*Convert!$B$6/Convert!$B$5/$D375</f>
        <v>0</v>
      </c>
      <c r="F375" s="3">
        <f>'IECC Data-SI'!F375*Convert!$B$7/Convert!$B$5/$D375</f>
        <v>34.757074423737855</v>
      </c>
      <c r="G375" s="3">
        <f>'IECC Data-SI'!G375*Convert!$B$6/Convert!$B$5/$D375</f>
        <v>60.018086311098642</v>
      </c>
      <c r="H375" s="3">
        <f>'IECC Data-SI'!H375*Convert!$B$6/Convert!$B$5/$D375</f>
        <v>63.481831324815055</v>
      </c>
      <c r="I375" s="3">
        <f>'IECC Data-SI'!I375*Convert!$B$6/Convert!$B$5/$D375</f>
        <v>12.653873937505736</v>
      </c>
      <c r="J375" s="3">
        <f>'IECC Data-SI'!J375*Convert!$B$6/Convert!$B$5/$D375</f>
        <v>135.31014828375669</v>
      </c>
      <c r="K375" s="3">
        <f>'IECC Data-SI'!K375*Convert!$B$7/Convert!$B$5/$D375</f>
        <v>47.477200768875107</v>
      </c>
      <c r="L375" s="3">
        <f>'IECC Data-SI'!L375*Convert!$B$6/Convert!$B$5/$D375</f>
        <v>75.469630275353609</v>
      </c>
      <c r="M375" s="3">
        <f>'IECC Data-SI'!M375*Convert!$B$6/Convert!$B$5/$D375</f>
        <v>42.370588489927428</v>
      </c>
      <c r="N375" s="3">
        <f>'IECC Data-SI'!N375*Convert!$B$6/Convert!$B$5/$D375</f>
        <v>5.5844843494035352</v>
      </c>
      <c r="O375" s="3">
        <f>'IECC Data-SI'!O375*Convert!$B$6/Convert!$B$5/$D375</f>
        <v>0.11714777992551191</v>
      </c>
      <c r="P375" s="3">
        <f>'IECC Data-SI'!P375*Convert!$B$6/Convert!$B$5/$D375</f>
        <v>5.4673365694780234</v>
      </c>
      <c r="Q375" s="3">
        <f>'IECC Data-SI'!Q375*Convert!$B$6/Convert!$B$5/$D375</f>
        <v>0</v>
      </c>
      <c r="R375" s="3">
        <f>'IECC Data-SI'!R375*Convert!$B$6/Convert!$B$5/$D375</f>
        <v>0</v>
      </c>
      <c r="S375" s="3">
        <f>'IECC Data-SI'!S375*Convert!$B$6/Convert!$B$5/$D375</f>
        <v>15.073920543238646</v>
      </c>
      <c r="T375" s="3">
        <f>'IECC Data-SI'!T375*Convert!$B$6/Convert!$B$5/$D375</f>
        <v>7.0368224758174227</v>
      </c>
      <c r="U375" s="3">
        <f>'IECC Data-SI'!U375*Convert!$B$7/Convert!$B$5/$D375</f>
        <v>58.776872752187622</v>
      </c>
      <c r="V375" s="3">
        <f>'IECC Data-SI'!V375*Convert!$B$6/Convert!$B$5/$D375</f>
        <v>4.7672049125427565</v>
      </c>
      <c r="W375" s="3">
        <f>'IECC Data-SI'!W375*Convert!$B$6/Convert!$B$5/$D375</f>
        <v>122.92993191374275</v>
      </c>
      <c r="X375" s="3">
        <f>'IECC Data-SI'!X375*Convert!$B$7/Convert!$B$5/$D375</f>
        <v>34.757074423737855</v>
      </c>
      <c r="Y375" s="3">
        <f t="shared" si="12"/>
        <v>157.6870063374806</v>
      </c>
      <c r="Z375" s="3">
        <f>'IECC Data-SI'!Z375*Convert!$B$6/Convert!$B$5/$D375</f>
        <v>411.97629662470791</v>
      </c>
      <c r="AA375" s="3">
        <f>'IECC Data-SI'!AA375*Convert!$B$7/Convert!$B$5/$D375</f>
        <v>285.37331546590895</v>
      </c>
      <c r="AB375" s="3">
        <f t="shared" si="13"/>
        <v>697.3496120906168</v>
      </c>
    </row>
    <row r="376" spans="1:28" x14ac:dyDescent="0.25">
      <c r="A376" s="93">
        <f>'IECC Data-SI'!A376</f>
        <v>2018</v>
      </c>
      <c r="B376" s="93" t="str">
        <f>'IECC Data-SI'!B376</f>
        <v>Large Hotel</v>
      </c>
      <c r="C376" s="50" t="str">
        <f>'IECC Data-SI'!C376</f>
        <v>5B</v>
      </c>
      <c r="D376" s="93">
        <f>'IECC Data-SI'!D376</f>
        <v>11345.29</v>
      </c>
      <c r="E376" s="3">
        <f>'IECC Data-SI'!E376*Convert!$B$6/Convert!$B$5/$D376</f>
        <v>0</v>
      </c>
      <c r="F376" s="3">
        <f>'IECC Data-SI'!F376*Convert!$B$7/Convert!$B$5/$D376</f>
        <v>24.887411428002281</v>
      </c>
      <c r="G376" s="3">
        <f>'IECC Data-SI'!G376*Convert!$B$6/Convert!$B$5/$D376</f>
        <v>58.594438259792767</v>
      </c>
      <c r="H376" s="3">
        <f>'IECC Data-SI'!H376*Convert!$B$6/Convert!$B$5/$D376</f>
        <v>63.492687028909984</v>
      </c>
      <c r="I376" s="3">
        <f>'IECC Data-SI'!I376*Convert!$B$6/Convert!$B$5/$D376</f>
        <v>12.654649344941085</v>
      </c>
      <c r="J376" s="3">
        <f>'IECC Data-SI'!J376*Convert!$B$6/Convert!$B$5/$D376</f>
        <v>135.31014828375669</v>
      </c>
      <c r="K376" s="3">
        <f>'IECC Data-SI'!K376*Convert!$B$7/Convert!$B$5/$D376</f>
        <v>47.477200768875107</v>
      </c>
      <c r="L376" s="3">
        <f>'IECC Data-SI'!L376*Convert!$B$6/Convert!$B$5/$D376</f>
        <v>75.469630275353609</v>
      </c>
      <c r="M376" s="3">
        <f>'IECC Data-SI'!M376*Convert!$B$6/Convert!$B$5/$D376</f>
        <v>41.776626394447966</v>
      </c>
      <c r="N376" s="3">
        <f>'IECC Data-SI'!N376*Convert!$B$6/Convert!$B$5/$D376</f>
        <v>5.1711921863610355</v>
      </c>
      <c r="O376" s="3">
        <f>'IECC Data-SI'!O376*Convert!$B$6/Convert!$B$5/$D376</f>
        <v>0.11714777992551191</v>
      </c>
      <c r="P376" s="3">
        <f>'IECC Data-SI'!P376*Convert!$B$6/Convert!$B$5/$D376</f>
        <v>5.0540444064355237</v>
      </c>
      <c r="Q376" s="3">
        <f>'IECC Data-SI'!Q376*Convert!$B$6/Convert!$B$5/$D376</f>
        <v>0</v>
      </c>
      <c r="R376" s="3">
        <f>'IECC Data-SI'!R376*Convert!$B$6/Convert!$B$5/$D376</f>
        <v>0</v>
      </c>
      <c r="S376" s="3">
        <f>'IECC Data-SI'!S376*Convert!$B$6/Convert!$B$5/$D376</f>
        <v>14.464450299052146</v>
      </c>
      <c r="T376" s="3">
        <f>'IECC Data-SI'!T376*Convert!$B$6/Convert!$B$5/$D376</f>
        <v>7.0368224758174227</v>
      </c>
      <c r="U376" s="3">
        <f>'IECC Data-SI'!U376*Convert!$B$7/Convert!$B$5/$D376</f>
        <v>58.10114838649146</v>
      </c>
      <c r="V376" s="3">
        <f>'IECC Data-SI'!V376*Convert!$B$6/Convert!$B$5/$D376</f>
        <v>4.753247578706425</v>
      </c>
      <c r="W376" s="3">
        <f>'IECC Data-SI'!W376*Convert!$B$6/Convert!$B$5/$D376</f>
        <v>119.88955935972839</v>
      </c>
      <c r="X376" s="3">
        <f>'IECC Data-SI'!X376*Convert!$B$7/Convert!$B$5/$D376</f>
        <v>24.887411428002281</v>
      </c>
      <c r="Y376" s="3">
        <f t="shared" si="12"/>
        <v>144.77697078773068</v>
      </c>
      <c r="Z376" s="3">
        <f>'IECC Data-SI'!Z376*Convert!$B$6/Convert!$B$5/$D376</f>
        <v>381.16703299587556</v>
      </c>
      <c r="AA376" s="3">
        <f>'IECC Data-SI'!AA376*Convert!$B$7/Convert!$B$5/$D376</f>
        <v>273.78647389748915</v>
      </c>
      <c r="AB376" s="3">
        <f t="shared" si="13"/>
        <v>654.95350689336465</v>
      </c>
    </row>
    <row r="377" spans="1:28" x14ac:dyDescent="0.25">
      <c r="A377" s="93">
        <f>'IECC Data-SI'!A377</f>
        <v>2018</v>
      </c>
      <c r="B377" s="93" t="str">
        <f>'IECC Data-SI'!B377</f>
        <v>Large Hotel</v>
      </c>
      <c r="C377" s="50" t="str">
        <f>'IECC Data-SI'!C377</f>
        <v>5C</v>
      </c>
      <c r="D377" s="93">
        <f>'IECC Data-SI'!D377</f>
        <v>11345.29</v>
      </c>
      <c r="E377" s="3">
        <f>'IECC Data-SI'!E377*Convert!$B$6/Convert!$B$5/$D377</f>
        <v>0</v>
      </c>
      <c r="F377" s="3">
        <f>'IECC Data-SI'!F377*Convert!$B$7/Convert!$B$5/$D377</f>
        <v>27.278456522486422</v>
      </c>
      <c r="G377" s="3">
        <f>'IECC Data-SI'!G377*Convert!$B$6/Convert!$B$5/$D377</f>
        <v>23.127302166802252</v>
      </c>
      <c r="H377" s="3">
        <f>'IECC Data-SI'!H377*Convert!$B$6/Convert!$B$5/$D377</f>
        <v>63.498114880957445</v>
      </c>
      <c r="I377" s="3">
        <f>'IECC Data-SI'!I377*Convert!$B$6/Convert!$B$5/$D377</f>
        <v>12.634488751621941</v>
      </c>
      <c r="J377" s="3">
        <f>'IECC Data-SI'!J377*Convert!$B$6/Convert!$B$5/$D377</f>
        <v>135.31014828375669</v>
      </c>
      <c r="K377" s="3">
        <f>'IECC Data-SI'!K377*Convert!$B$7/Convert!$B$5/$D377</f>
        <v>47.477200768875107</v>
      </c>
      <c r="L377" s="3">
        <f>'IECC Data-SI'!L377*Convert!$B$6/Convert!$B$5/$D377</f>
        <v>75.469630275353609</v>
      </c>
      <c r="M377" s="3">
        <f>'IECC Data-SI'!M377*Convert!$B$6/Convert!$B$5/$D377</f>
        <v>42.12943677753303</v>
      </c>
      <c r="N377" s="3">
        <f>'IECC Data-SI'!N377*Convert!$B$6/Convert!$B$5/$D377</f>
        <v>4.2693933390469132</v>
      </c>
      <c r="O377" s="3">
        <f>'IECC Data-SI'!O377*Convert!$B$6/Convert!$B$5/$D377</f>
        <v>0.11714777992551191</v>
      </c>
      <c r="P377" s="3">
        <f>'IECC Data-SI'!P377*Convert!$B$6/Convert!$B$5/$D377</f>
        <v>4.1522455591214014</v>
      </c>
      <c r="Q377" s="3">
        <f>'IECC Data-SI'!Q377*Convert!$B$6/Convert!$B$5/$D377</f>
        <v>0</v>
      </c>
      <c r="R377" s="3">
        <f>'IECC Data-SI'!R377*Convert!$B$6/Convert!$B$5/$D377</f>
        <v>0</v>
      </c>
      <c r="S377" s="3">
        <f>'IECC Data-SI'!S377*Convert!$B$6/Convert!$B$5/$D377</f>
        <v>14.033323764996553</v>
      </c>
      <c r="T377" s="3">
        <f>'IECC Data-SI'!T377*Convert!$B$6/Convert!$B$5/$D377</f>
        <v>7.0368224758174227</v>
      </c>
      <c r="U377" s="3">
        <f>'IECC Data-SI'!U377*Convert!$B$7/Convert!$B$5/$D377</f>
        <v>58.588965112394661</v>
      </c>
      <c r="V377" s="3">
        <f>'IECC Data-SI'!V377*Convert!$B$6/Convert!$B$5/$D377</f>
        <v>4.7989966173921799</v>
      </c>
      <c r="W377" s="3">
        <f>'IECC Data-SI'!W377*Convert!$B$6/Convert!$B$5/$D377</f>
        <v>83.442308268453246</v>
      </c>
      <c r="X377" s="3">
        <f>'IECC Data-SI'!X377*Convert!$B$7/Convert!$B$5/$D377</f>
        <v>27.278456522486422</v>
      </c>
      <c r="Y377" s="3">
        <f t="shared" si="12"/>
        <v>110.72076479093967</v>
      </c>
      <c r="Z377" s="3">
        <f>'IECC Data-SI'!Z377*Convert!$B$6/Convert!$B$5/$D377</f>
        <v>389.57787744713642</v>
      </c>
      <c r="AA377" s="3">
        <f>'IECC Data-SI'!AA377*Convert!$B$7/Convert!$B$5/$D377</f>
        <v>264.20079561161015</v>
      </c>
      <c r="AB377" s="3">
        <f t="shared" si="13"/>
        <v>653.77867305874656</v>
      </c>
    </row>
    <row r="378" spans="1:28" x14ac:dyDescent="0.25">
      <c r="A378" s="93">
        <f>'IECC Data-SI'!A378</f>
        <v>2018</v>
      </c>
      <c r="B378" s="93" t="str">
        <f>'IECC Data-SI'!B378</f>
        <v>Large Hotel</v>
      </c>
      <c r="C378" s="50" t="str">
        <f>'IECC Data-SI'!C378</f>
        <v>6A</v>
      </c>
      <c r="D378" s="93">
        <f>'IECC Data-SI'!D378</f>
        <v>11345.29</v>
      </c>
      <c r="E378" s="3">
        <f>'IECC Data-SI'!E378*Convert!$B$6/Convert!$B$5/$D378</f>
        <v>0</v>
      </c>
      <c r="F378" s="3">
        <f>'IECC Data-SI'!F378*Convert!$B$7/Convert!$B$5/$D378</f>
        <v>56.599214299502258</v>
      </c>
      <c r="G378" s="3">
        <f>'IECC Data-SI'!G378*Convert!$B$6/Convert!$B$5/$D378</f>
        <v>63.553944216302774</v>
      </c>
      <c r="H378" s="3">
        <f>'IECC Data-SI'!H378*Convert!$B$6/Convert!$B$5/$D378</f>
        <v>63.480280509944343</v>
      </c>
      <c r="I378" s="3">
        <f>'IECC Data-SI'!I378*Convert!$B$6/Convert!$B$5/$D378</f>
        <v>12.647670678022923</v>
      </c>
      <c r="J378" s="3">
        <f>'IECC Data-SI'!J378*Convert!$B$6/Convert!$B$5/$D378</f>
        <v>135.31014828375669</v>
      </c>
      <c r="K378" s="3">
        <f>'IECC Data-SI'!K378*Convert!$B$7/Convert!$B$5/$D378</f>
        <v>47.477200768875107</v>
      </c>
      <c r="L378" s="3">
        <f>'IECC Data-SI'!L378*Convert!$B$6/Convert!$B$5/$D378</f>
        <v>75.469630275353609</v>
      </c>
      <c r="M378" s="3">
        <f>'IECC Data-SI'!M378*Convert!$B$6/Convert!$B$5/$D378</f>
        <v>42.303903450487191</v>
      </c>
      <c r="N378" s="3">
        <f>'IECC Data-SI'!N378*Convert!$B$6/Convert!$B$5/$D378</f>
        <v>5.0323942554330667</v>
      </c>
      <c r="O378" s="3">
        <f>'IECC Data-SI'!O378*Convert!$B$6/Convert!$B$5/$D378</f>
        <v>0.11714777992551191</v>
      </c>
      <c r="P378" s="3">
        <f>'IECC Data-SI'!P378*Convert!$B$6/Convert!$B$5/$D378</f>
        <v>4.9152464755075558</v>
      </c>
      <c r="Q378" s="3">
        <f>'IECC Data-SI'!Q378*Convert!$B$6/Convert!$B$5/$D378</f>
        <v>0</v>
      </c>
      <c r="R378" s="3">
        <f>'IECC Data-SI'!R378*Convert!$B$6/Convert!$B$5/$D378</f>
        <v>0</v>
      </c>
      <c r="S378" s="3">
        <f>'IECC Data-SI'!S378*Convert!$B$6/Convert!$B$5/$D378</f>
        <v>15.923767092384201</v>
      </c>
      <c r="T378" s="3">
        <f>'IECC Data-SI'!T378*Convert!$B$6/Convert!$B$5/$D378</f>
        <v>7.0375978832527757</v>
      </c>
      <c r="U378" s="3">
        <f>'IECC Data-SI'!U378*Convert!$B$7/Convert!$B$5/$D378</f>
        <v>60.509710294854607</v>
      </c>
      <c r="V378" s="3">
        <f>'IECC Data-SI'!V378*Convert!$B$6/Convert!$B$5/$D378</f>
        <v>4.7361886151286852</v>
      </c>
      <c r="W378" s="3">
        <f>'IECC Data-SI'!W378*Convert!$B$6/Convert!$B$5/$D378</f>
        <v>126.69686123468171</v>
      </c>
      <c r="X378" s="3">
        <f>'IECC Data-SI'!X378*Convert!$B$7/Convert!$B$5/$D378</f>
        <v>56.599214299502258</v>
      </c>
      <c r="Y378" s="3">
        <f t="shared" si="12"/>
        <v>183.29607553418396</v>
      </c>
      <c r="Z378" s="3">
        <f>'IECC Data-SI'!Z378*Convert!$B$6/Convert!$B$5/$D378</f>
        <v>480.85263747726532</v>
      </c>
      <c r="AA378" s="3">
        <f>'IECC Data-SI'!AA378*Convert!$B$7/Convert!$B$5/$D378</f>
        <v>310.22463164106966</v>
      </c>
      <c r="AB378" s="3">
        <f t="shared" si="13"/>
        <v>791.07726911833493</v>
      </c>
    </row>
    <row r="379" spans="1:28" x14ac:dyDescent="0.25">
      <c r="A379" s="93">
        <f>'IECC Data-SI'!A379</f>
        <v>2018</v>
      </c>
      <c r="B379" s="93" t="str">
        <f>'IECC Data-SI'!B379</f>
        <v>Large Hotel</v>
      </c>
      <c r="C379" s="50" t="str">
        <f>'IECC Data-SI'!C379</f>
        <v>6B</v>
      </c>
      <c r="D379" s="93">
        <f>'IECC Data-SI'!D379</f>
        <v>11345.29</v>
      </c>
      <c r="E379" s="3">
        <f>'IECC Data-SI'!E379*Convert!$B$6/Convert!$B$5/$D379</f>
        <v>0</v>
      </c>
      <c r="F379" s="3">
        <f>'IECC Data-SI'!F379*Convert!$B$7/Convert!$B$5/$D379</f>
        <v>46.535273913472267</v>
      </c>
      <c r="G379" s="3">
        <f>'IECC Data-SI'!G379*Convert!$B$6/Convert!$B$5/$D379</f>
        <v>42.440375159109102</v>
      </c>
      <c r="H379" s="3">
        <f>'IECC Data-SI'!H379*Convert!$B$6/Convert!$B$5/$D379</f>
        <v>63.470200213284784</v>
      </c>
      <c r="I379" s="3">
        <f>'IECC Data-SI'!I379*Convert!$B$6/Convert!$B$5/$D379</f>
        <v>12.63914119623405</v>
      </c>
      <c r="J379" s="3">
        <f>'IECC Data-SI'!J379*Convert!$B$6/Convert!$B$5/$D379</f>
        <v>135.31014828375669</v>
      </c>
      <c r="K379" s="3">
        <f>'IECC Data-SI'!K379*Convert!$B$7/Convert!$B$5/$D379</f>
        <v>47.477200768875107</v>
      </c>
      <c r="L379" s="3">
        <f>'IECC Data-SI'!L379*Convert!$B$6/Convert!$B$5/$D379</f>
        <v>75.469630275353609</v>
      </c>
      <c r="M379" s="3">
        <f>'IECC Data-SI'!M379*Convert!$B$6/Convert!$B$5/$D379</f>
        <v>41.033010663945603</v>
      </c>
      <c r="N379" s="3">
        <f>'IECC Data-SI'!N379*Convert!$B$6/Convert!$B$5/$D379</f>
        <v>3.9460484385052195</v>
      </c>
      <c r="O379" s="3">
        <f>'IECC Data-SI'!O379*Convert!$B$6/Convert!$B$5/$D379</f>
        <v>0.11714777992551191</v>
      </c>
      <c r="P379" s="3">
        <f>'IECC Data-SI'!P379*Convert!$B$6/Convert!$B$5/$D379</f>
        <v>3.8289006585797081</v>
      </c>
      <c r="Q379" s="3">
        <f>'IECC Data-SI'!Q379*Convert!$B$6/Convert!$B$5/$D379</f>
        <v>0</v>
      </c>
      <c r="R379" s="3">
        <f>'IECC Data-SI'!R379*Convert!$B$6/Convert!$B$5/$D379</f>
        <v>0</v>
      </c>
      <c r="S379" s="3">
        <f>'IECC Data-SI'!S379*Convert!$B$6/Convert!$B$5/$D379</f>
        <v>15.260793735158428</v>
      </c>
      <c r="T379" s="3">
        <f>'IECC Data-SI'!T379*Convert!$B$6/Convert!$B$5/$D379</f>
        <v>7.0368224758174227</v>
      </c>
      <c r="U379" s="3">
        <f>'IECC Data-SI'!U379*Convert!$B$7/Convert!$B$5/$D379</f>
        <v>60.056130977896757</v>
      </c>
      <c r="V379" s="3">
        <f>'IECC Data-SI'!V379*Convert!$B$6/Convert!$B$5/$D379</f>
        <v>4.7268837259044645</v>
      </c>
      <c r="W379" s="3">
        <f>'IECC Data-SI'!W379*Convert!$B$6/Convert!$B$5/$D379</f>
        <v>102.56308021679284</v>
      </c>
      <c r="X379" s="3">
        <f>'IECC Data-SI'!X379*Convert!$B$7/Convert!$B$5/$D379</f>
        <v>46.535273913472267</v>
      </c>
      <c r="Y379" s="3">
        <f t="shared" si="12"/>
        <v>149.09835413026511</v>
      </c>
      <c r="Z379" s="3">
        <f>'IECC Data-SI'!Z379*Convert!$B$6/Convert!$B$5/$D379</f>
        <v>450.12556703658038</v>
      </c>
      <c r="AA379" s="3">
        <f>'IECC Data-SI'!AA379*Convert!$B$7/Convert!$B$5/$D379</f>
        <v>291.43705253702444</v>
      </c>
      <c r="AB379" s="3">
        <f t="shared" si="13"/>
        <v>741.56261957360482</v>
      </c>
    </row>
    <row r="380" spans="1:28" x14ac:dyDescent="0.25">
      <c r="A380" s="93">
        <f>'IECC Data-SI'!A380</f>
        <v>2018</v>
      </c>
      <c r="B380" s="93" t="str">
        <f>'IECC Data-SI'!B380</f>
        <v>Large Hotel</v>
      </c>
      <c r="C380" s="50" t="str">
        <f>'IECC Data-SI'!C380</f>
        <v>7</v>
      </c>
      <c r="D380" s="93">
        <f>'IECC Data-SI'!D380</f>
        <v>11345.29</v>
      </c>
      <c r="E380" s="3">
        <f>'IECC Data-SI'!E380*Convert!$B$6/Convert!$B$5/$D380</f>
        <v>0</v>
      </c>
      <c r="F380" s="3">
        <f>'IECC Data-SI'!F380*Convert!$B$7/Convert!$B$5/$D380</f>
        <v>80.354933388412476</v>
      </c>
      <c r="G380" s="3">
        <f>'IECC Data-SI'!G380*Convert!$B$6/Convert!$B$5/$D380</f>
        <v>50.461189670387931</v>
      </c>
      <c r="H380" s="3">
        <f>'IECC Data-SI'!H380*Convert!$B$6/Convert!$B$5/$D380</f>
        <v>63.458569101754506</v>
      </c>
      <c r="I380" s="3">
        <f>'IECC Data-SI'!I380*Convert!$B$6/Convert!$B$5/$D380</f>
        <v>12.631387121880532</v>
      </c>
      <c r="J380" s="3">
        <f>'IECC Data-SI'!J380*Convert!$B$6/Convert!$B$5/$D380</f>
        <v>135.31014828375669</v>
      </c>
      <c r="K380" s="3">
        <f>'IECC Data-SI'!K380*Convert!$B$7/Convert!$B$5/$D380</f>
        <v>47.477200768875107</v>
      </c>
      <c r="L380" s="3">
        <f>'IECC Data-SI'!L380*Convert!$B$6/Convert!$B$5/$D380</f>
        <v>75.469630275353609</v>
      </c>
      <c r="M380" s="3">
        <f>'IECC Data-SI'!M380*Convert!$B$6/Convert!$B$5/$D380</f>
        <v>42.890111471613132</v>
      </c>
      <c r="N380" s="3">
        <f>'IECC Data-SI'!N380*Convert!$B$6/Convert!$B$5/$D380</f>
        <v>4.7547983935771283</v>
      </c>
      <c r="O380" s="3">
        <f>'IECC Data-SI'!O380*Convert!$B$6/Convert!$B$5/$D380</f>
        <v>0.11714777992551191</v>
      </c>
      <c r="P380" s="3">
        <f>'IECC Data-SI'!P380*Convert!$B$6/Convert!$B$5/$D380</f>
        <v>4.6376506136516165</v>
      </c>
      <c r="Q380" s="3">
        <f>'IECC Data-SI'!Q380*Convert!$B$6/Convert!$B$5/$D380</f>
        <v>0</v>
      </c>
      <c r="R380" s="3">
        <f>'IECC Data-SI'!R380*Convert!$B$6/Convert!$B$5/$D380</f>
        <v>0</v>
      </c>
      <c r="S380" s="3">
        <f>'IECC Data-SI'!S380*Convert!$B$6/Convert!$B$5/$D380</f>
        <v>16.66428119314515</v>
      </c>
      <c r="T380" s="3">
        <f>'IECC Data-SI'!T380*Convert!$B$6/Convert!$B$5/$D380</f>
        <v>7.0383732906881269</v>
      </c>
      <c r="U380" s="3">
        <f>'IECC Data-SI'!U380*Convert!$B$7/Convert!$B$5/$D380</f>
        <v>62.575898113764481</v>
      </c>
      <c r="V380" s="3">
        <f>'IECC Data-SI'!V380*Convert!$B$6/Convert!$B$5/$D380</f>
        <v>4.7043969102792627</v>
      </c>
      <c r="W380" s="3">
        <f>'IECC Data-SI'!W380*Convert!$B$6/Convert!$B$5/$D380</f>
        <v>114.65323294879784</v>
      </c>
      <c r="X380" s="3">
        <f>'IECC Data-SI'!X380*Convert!$B$7/Convert!$B$5/$D380</f>
        <v>80.354933388412476</v>
      </c>
      <c r="Y380" s="3">
        <f t="shared" si="12"/>
        <v>195.0081663372103</v>
      </c>
      <c r="Z380" s="3">
        <f>'IECC Data-SI'!Z380*Convert!$B$6/Convert!$B$5/$D380</f>
        <v>556.29357767751094</v>
      </c>
      <c r="AA380" s="3">
        <f>'IECC Data-SI'!AA380*Convert!$B$7/Convert!$B$5/$D380</f>
        <v>331.90036178498349</v>
      </c>
      <c r="AB380" s="3">
        <f t="shared" si="13"/>
        <v>888.19393946249443</v>
      </c>
    </row>
    <row r="381" spans="1:28" x14ac:dyDescent="0.25">
      <c r="A381" s="93">
        <f>'IECC Data-SI'!A381</f>
        <v>2018</v>
      </c>
      <c r="B381" s="93" t="str">
        <f>'IECC Data-SI'!B381</f>
        <v>Large Hotel</v>
      </c>
      <c r="C381" s="50" t="str">
        <f>'IECC Data-SI'!C381</f>
        <v>8</v>
      </c>
      <c r="D381" s="93">
        <f>'IECC Data-SI'!D381</f>
        <v>11345.29</v>
      </c>
      <c r="E381" s="3">
        <f>'IECC Data-SI'!E381*Convert!$B$6/Convert!$B$5/$D381</f>
        <v>0</v>
      </c>
      <c r="F381" s="3">
        <f>'IECC Data-SI'!F381*Convert!$B$7/Convert!$B$5/$D381</f>
        <v>132.91652208880416</v>
      </c>
      <c r="G381" s="3">
        <f>'IECC Data-SI'!G381*Convert!$B$6/Convert!$B$5/$D381</f>
        <v>28.838953335603485</v>
      </c>
      <c r="H381" s="3">
        <f>'IECC Data-SI'!H381*Convert!$B$6/Convert!$B$5/$D381</f>
        <v>63.491911621474635</v>
      </c>
      <c r="I381" s="3">
        <f>'IECC Data-SI'!I381*Convert!$B$6/Convert!$B$5/$D381</f>
        <v>12.561600452698872</v>
      </c>
      <c r="J381" s="3">
        <f>'IECC Data-SI'!J381*Convert!$B$6/Convert!$B$5/$D381</f>
        <v>135.31014828375669</v>
      </c>
      <c r="K381" s="3">
        <f>'IECC Data-SI'!K381*Convert!$B$7/Convert!$B$5/$D381</f>
        <v>47.477200768875107</v>
      </c>
      <c r="L381" s="3">
        <f>'IECC Data-SI'!L381*Convert!$B$6/Convert!$B$5/$D381</f>
        <v>75.469630275353609</v>
      </c>
      <c r="M381" s="3">
        <f>'IECC Data-SI'!M381*Convert!$B$6/Convert!$B$5/$D381</f>
        <v>42.686954723550969</v>
      </c>
      <c r="N381" s="3">
        <f>'IECC Data-SI'!N381*Convert!$B$6/Convert!$B$5/$D381</f>
        <v>6.3715228962855956</v>
      </c>
      <c r="O381" s="3">
        <f>'IECC Data-SI'!O381*Convert!$B$6/Convert!$B$5/$D381</f>
        <v>0.11714777992551191</v>
      </c>
      <c r="P381" s="3">
        <f>'IECC Data-SI'!P381*Convert!$B$6/Convert!$B$5/$D381</f>
        <v>6.2543751163600829</v>
      </c>
      <c r="Q381" s="3">
        <f>'IECC Data-SI'!Q381*Convert!$B$6/Convert!$B$5/$D381</f>
        <v>0</v>
      </c>
      <c r="R381" s="3">
        <f>'IECC Data-SI'!R381*Convert!$B$6/Convert!$B$5/$D381</f>
        <v>0</v>
      </c>
      <c r="S381" s="3">
        <f>'IECC Data-SI'!S381*Convert!$B$6/Convert!$B$5/$D381</f>
        <v>17.29313662321545</v>
      </c>
      <c r="T381" s="3">
        <f>'IECC Data-SI'!T381*Convert!$B$6/Convert!$B$5/$D381</f>
        <v>7.0383732906881269</v>
      </c>
      <c r="U381" s="3">
        <f>'IECC Data-SI'!U381*Convert!$B$7/Convert!$B$5/$D381</f>
        <v>65.343023894105443</v>
      </c>
      <c r="V381" s="3">
        <f>'IECC Data-SI'!V381*Convert!$B$6/Convert!$B$5/$D381</f>
        <v>4.6757068351712459</v>
      </c>
      <c r="W381" s="3">
        <f>'IECC Data-SI'!W381*Convert!$B$6/Convert!$B$5/$D381</f>
        <v>95.073419798729972</v>
      </c>
      <c r="X381" s="3">
        <f>'IECC Data-SI'!X381*Convert!$B$7/Convert!$B$5/$D381</f>
        <v>132.91652208880416</v>
      </c>
      <c r="Y381" s="3">
        <f t="shared" si="12"/>
        <v>227.98994188753414</v>
      </c>
      <c r="Z381" s="3">
        <f>'IECC Data-SI'!Z381*Convert!$B$6/Convert!$B$5/$D381</f>
        <v>717.94121491042631</v>
      </c>
      <c r="AA381" s="3">
        <f>'IECC Data-SI'!AA381*Convert!$B$7/Convert!$B$5/$D381</f>
        <v>380.50527379888729</v>
      </c>
      <c r="AB381" s="3">
        <f t="shared" si="13"/>
        <v>1098.4464887093136</v>
      </c>
    </row>
    <row r="382" spans="1:28" x14ac:dyDescent="0.25">
      <c r="A382" s="93">
        <f>'IECC Data-SI'!A382</f>
        <v>2006</v>
      </c>
      <c r="B382" s="93" t="str">
        <f>'IECC Data-SI'!B382</f>
        <v>Large Office</v>
      </c>
      <c r="C382" s="50" t="str">
        <f>'IECC Data-SI'!C382</f>
        <v>0A</v>
      </c>
      <c r="D382" s="93">
        <f>'IECC Data-SI'!D382</f>
        <v>46320.38</v>
      </c>
      <c r="E382" s="3">
        <f>'IECC Data-SI'!E382*Convert!$B$6/Convert!$B$5/$D382</f>
        <v>0</v>
      </c>
      <c r="F382" s="3">
        <f>'IECC Data-SI'!F382*Convert!$B$7/Convert!$B$5/$D382</f>
        <v>7.0466702657543928E-2</v>
      </c>
      <c r="G382" s="3">
        <f>'IECC Data-SI'!G382*Convert!$B$6/Convert!$B$5/$D382</f>
        <v>243.19409848441563</v>
      </c>
      <c r="H382" s="3">
        <f>'IECC Data-SI'!H382*Convert!$B$6/Convert!$B$5/$D382</f>
        <v>98.335690407164677</v>
      </c>
      <c r="I382" s="3">
        <f>'IECC Data-SI'!I382*Convert!$B$6/Convert!$B$5/$D382</f>
        <v>18.764214705396537</v>
      </c>
      <c r="J382" s="3">
        <f>'IECC Data-SI'!J382*Convert!$B$6/Convert!$B$5/$D382</f>
        <v>288.93263151362561</v>
      </c>
      <c r="K382" s="3">
        <f>'IECC Data-SI'!K382*Convert!$B$7/Convert!$B$5/$D382</f>
        <v>0</v>
      </c>
      <c r="L382" s="3">
        <f>'IECC Data-SI'!L382*Convert!$B$6/Convert!$B$5/$D382</f>
        <v>39.887630575473594</v>
      </c>
      <c r="M382" s="3">
        <f>'IECC Data-SI'!M382*Convert!$B$6/Convert!$B$5/$D382</f>
        <v>54.584492830153806</v>
      </c>
      <c r="N382" s="3">
        <f>'IECC Data-SI'!N382*Convert!$B$6/Convert!$B$5/$D382</f>
        <v>36.478924851460874</v>
      </c>
      <c r="O382" s="3">
        <f>'IECC Data-SI'!O382*Convert!$B$6/Convert!$B$5/$D382</f>
        <v>2.6762366262971077E-3</v>
      </c>
      <c r="P382" s="3">
        <f>'IECC Data-SI'!P382*Convert!$B$6/Convert!$B$5/$D382</f>
        <v>36.476248614834581</v>
      </c>
      <c r="Q382" s="3">
        <f>'IECC Data-SI'!Q382*Convert!$B$6/Convert!$B$5/$D382</f>
        <v>84.115910210581163</v>
      </c>
      <c r="R382" s="3">
        <f>'IECC Data-SI'!R382*Convert!$B$6/Convert!$B$5/$D382</f>
        <v>0</v>
      </c>
      <c r="S382" s="3">
        <f>'IECC Data-SI'!S382*Convert!$B$6/Convert!$B$5/$D382</f>
        <v>0</v>
      </c>
      <c r="T382" s="3">
        <f>'IECC Data-SI'!T382*Convert!$B$6/Convert!$B$5/$D382</f>
        <v>0</v>
      </c>
      <c r="U382" s="3">
        <f>'IECC Data-SI'!U382*Convert!$B$7/Convert!$B$5/$D382</f>
        <v>2.7149832439966075</v>
      </c>
      <c r="V382" s="3">
        <f>'IECC Data-SI'!V382*Convert!$B$6/Convert!$B$5/$D382</f>
        <v>0</v>
      </c>
      <c r="W382" s="3">
        <f>'IECC Data-SI'!W382*Convert!$B$6/Convert!$B$5/$D382</f>
        <v>418.37075013998515</v>
      </c>
      <c r="X382" s="3">
        <f>'IECC Data-SI'!X382*Convert!$B$7/Convert!$B$5/$D382</f>
        <v>7.0466702657543928E-2</v>
      </c>
      <c r="Y382" s="3">
        <f t="shared" si="12"/>
        <v>418.44121684264269</v>
      </c>
      <c r="Z382" s="3">
        <f>'IECC Data-SI'!Z382*Convert!$B$6/Convert!$B$5/$D382</f>
        <v>8.137933561857654</v>
      </c>
      <c r="AA382" s="3">
        <f>'IECC Data-SI'!AA382*Convert!$B$7/Convert!$B$5/$D382</f>
        <v>298.61558874181185</v>
      </c>
      <c r="AB382" s="3">
        <f t="shared" si="13"/>
        <v>306.75352230366951</v>
      </c>
    </row>
    <row r="383" spans="1:28" x14ac:dyDescent="0.25">
      <c r="A383" s="93">
        <f>'IECC Data-SI'!A383</f>
        <v>2006</v>
      </c>
      <c r="B383" s="93" t="str">
        <f>'IECC Data-SI'!B383</f>
        <v>Large Office</v>
      </c>
      <c r="C383" s="50" t="str">
        <f>'IECC Data-SI'!C383</f>
        <v>0B</v>
      </c>
      <c r="D383" s="93">
        <f>'IECC Data-SI'!D383</f>
        <v>46320.38</v>
      </c>
      <c r="E383" s="3">
        <f>'IECC Data-SI'!E383*Convert!$B$6/Convert!$B$5/$D383</f>
        <v>0</v>
      </c>
      <c r="F383" s="3">
        <f>'IECC Data-SI'!F383*Convert!$B$7/Convert!$B$5/$D383</f>
        <v>1.2544893246174196</v>
      </c>
      <c r="G383" s="3">
        <f>'IECC Data-SI'!G383*Convert!$B$6/Convert!$B$5/$D383</f>
        <v>203.51860989098589</v>
      </c>
      <c r="H383" s="3">
        <f>'IECC Data-SI'!H383*Convert!$B$6/Convert!$B$5/$D383</f>
        <v>98.335690407164677</v>
      </c>
      <c r="I383" s="3">
        <f>'IECC Data-SI'!I383*Convert!$B$6/Convert!$B$5/$D383</f>
        <v>18.767823208224499</v>
      </c>
      <c r="J383" s="3">
        <f>'IECC Data-SI'!J383*Convert!$B$6/Convert!$B$5/$D383</f>
        <v>288.93263151362561</v>
      </c>
      <c r="K383" s="3">
        <f>'IECC Data-SI'!K383*Convert!$B$7/Convert!$B$5/$D383</f>
        <v>0</v>
      </c>
      <c r="L383" s="3">
        <f>'IECC Data-SI'!L383*Convert!$B$6/Convert!$B$5/$D383</f>
        <v>39.887630575473594</v>
      </c>
      <c r="M383" s="3">
        <f>'IECC Data-SI'!M383*Convert!$B$6/Convert!$B$5/$D383</f>
        <v>55.175147766730568</v>
      </c>
      <c r="N383" s="3">
        <f>'IECC Data-SI'!N383*Convert!$B$6/Convert!$B$5/$D383</f>
        <v>32.426576175660813</v>
      </c>
      <c r="O383" s="3">
        <f>'IECC Data-SI'!O383*Convert!$B$6/Convert!$B$5/$D383</f>
        <v>2.6762366262971077E-3</v>
      </c>
      <c r="P383" s="3">
        <f>'IECC Data-SI'!P383*Convert!$B$6/Convert!$B$5/$D383</f>
        <v>32.423899939034513</v>
      </c>
      <c r="Q383" s="3">
        <f>'IECC Data-SI'!Q383*Convert!$B$6/Convert!$B$5/$D383</f>
        <v>68.318644514574373</v>
      </c>
      <c r="R383" s="3">
        <f>'IECC Data-SI'!R383*Convert!$B$6/Convert!$B$5/$D383</f>
        <v>0.3640789432211049</v>
      </c>
      <c r="S383" s="3">
        <f>'IECC Data-SI'!S383*Convert!$B$6/Convert!$B$5/$D383</f>
        <v>0</v>
      </c>
      <c r="T383" s="3">
        <f>'IECC Data-SI'!T383*Convert!$B$6/Convert!$B$5/$D383</f>
        <v>0</v>
      </c>
      <c r="U383" s="3">
        <f>'IECC Data-SI'!U383*Convert!$B$7/Convert!$B$5/$D383</f>
        <v>2.7095227246024804</v>
      </c>
      <c r="V383" s="3">
        <f>'IECC Data-SI'!V383*Convert!$B$6/Convert!$B$5/$D383</f>
        <v>0</v>
      </c>
      <c r="W383" s="3">
        <f>'IECC Data-SI'!W383*Convert!$B$6/Convert!$B$5/$D383</f>
        <v>359.80038105454639</v>
      </c>
      <c r="X383" s="3">
        <f>'IECC Data-SI'!X383*Convert!$B$7/Convert!$B$5/$D383</f>
        <v>1.2544893246174196</v>
      </c>
      <c r="Y383" s="3">
        <f t="shared" si="12"/>
        <v>361.05487037916379</v>
      </c>
      <c r="Z383" s="3">
        <f>'IECC Data-SI'!Z383*Convert!$B$6/Convert!$B$5/$D383</f>
        <v>11.581204944538213</v>
      </c>
      <c r="AA383" s="3">
        <f>'IECC Data-SI'!AA383*Convert!$B$7/Convert!$B$5/$D383</f>
        <v>279.74799909288788</v>
      </c>
      <c r="AB383" s="3">
        <f t="shared" si="13"/>
        <v>291.32920403742611</v>
      </c>
    </row>
    <row r="384" spans="1:28" x14ac:dyDescent="0.25">
      <c r="A384" s="93">
        <f>'IECC Data-SI'!A384</f>
        <v>2006</v>
      </c>
      <c r="B384" s="93" t="str">
        <f>'IECC Data-SI'!B384</f>
        <v>Large Office</v>
      </c>
      <c r="C384" s="50" t="str">
        <f>'IECC Data-SI'!C384</f>
        <v>1A</v>
      </c>
      <c r="D384" s="93">
        <f>'IECC Data-SI'!D384</f>
        <v>46320.38</v>
      </c>
      <c r="E384" s="3">
        <f>'IECC Data-SI'!E384*Convert!$B$6/Convert!$B$5/$D384</f>
        <v>0</v>
      </c>
      <c r="F384" s="3">
        <f>'IECC Data-SI'!F384*Convert!$B$7/Convert!$B$5/$D384</f>
        <v>0.38080622155709631</v>
      </c>
      <c r="G384" s="3">
        <f>'IECC Data-SI'!G384*Convert!$B$6/Convert!$B$5/$D384</f>
        <v>161.74791060292108</v>
      </c>
      <c r="H384" s="3">
        <f>'IECC Data-SI'!H384*Convert!$B$6/Convert!$B$5/$D384</f>
        <v>98.335690407164677</v>
      </c>
      <c r="I384" s="3">
        <f>'IECC Data-SI'!I384*Convert!$B$6/Convert!$B$5/$D384</f>
        <v>18.769912341440683</v>
      </c>
      <c r="J384" s="3">
        <f>'IECC Data-SI'!J384*Convert!$B$6/Convert!$B$5/$D384</f>
        <v>288.93263151362561</v>
      </c>
      <c r="K384" s="3">
        <f>'IECC Data-SI'!K384*Convert!$B$7/Convert!$B$5/$D384</f>
        <v>0</v>
      </c>
      <c r="L384" s="3">
        <f>'IECC Data-SI'!L384*Convert!$B$6/Convert!$B$5/$D384</f>
        <v>39.887630575473594</v>
      </c>
      <c r="M384" s="3">
        <f>'IECC Data-SI'!M384*Convert!$B$6/Convert!$B$5/$D384</f>
        <v>53.558348578602619</v>
      </c>
      <c r="N384" s="3">
        <f>'IECC Data-SI'!N384*Convert!$B$6/Convert!$B$5/$D384</f>
        <v>25.753504840753802</v>
      </c>
      <c r="O384" s="3">
        <f>'IECC Data-SI'!O384*Convert!$B$6/Convert!$B$5/$D384</f>
        <v>2.6762366262971077E-3</v>
      </c>
      <c r="P384" s="3">
        <f>'IECC Data-SI'!P384*Convert!$B$6/Convert!$B$5/$D384</f>
        <v>25.750828604127506</v>
      </c>
      <c r="Q384" s="3">
        <f>'IECC Data-SI'!Q384*Convert!$B$6/Convert!$B$5/$D384</f>
        <v>65.442667760689559</v>
      </c>
      <c r="R384" s="3">
        <f>'IECC Data-SI'!R384*Convert!$B$6/Convert!$B$5/$D384</f>
        <v>0</v>
      </c>
      <c r="S384" s="3">
        <f>'IECC Data-SI'!S384*Convert!$B$6/Convert!$B$5/$D384</f>
        <v>0</v>
      </c>
      <c r="T384" s="3">
        <f>'IECC Data-SI'!T384*Convert!$B$6/Convert!$B$5/$D384</f>
        <v>0</v>
      </c>
      <c r="U384" s="3">
        <f>'IECC Data-SI'!U384*Convert!$B$7/Convert!$B$5/$D384</f>
        <v>2.912016985468024</v>
      </c>
      <c r="V384" s="3">
        <f>'IECC Data-SI'!V384*Convert!$B$6/Convert!$B$5/$D384</f>
        <v>0</v>
      </c>
      <c r="W384" s="3">
        <f>'IECC Data-SI'!W384*Convert!$B$6/Convert!$B$5/$D384</f>
        <v>306.49975554634074</v>
      </c>
      <c r="X384" s="3">
        <f>'IECC Data-SI'!X384*Convert!$B$7/Convert!$B$5/$D384</f>
        <v>0.38080622155709631</v>
      </c>
      <c r="Y384" s="3">
        <f t="shared" si="12"/>
        <v>306.88056176789786</v>
      </c>
      <c r="Z384" s="3">
        <f>'IECC Data-SI'!Z384*Convert!$B$6/Convert!$B$5/$D384</f>
        <v>9.6204584605451569</v>
      </c>
      <c r="AA384" s="3">
        <f>'IECC Data-SI'!AA384*Convert!$B$7/Convert!$B$5/$D384</f>
        <v>260.83386501674744</v>
      </c>
      <c r="AB384" s="3">
        <f t="shared" si="13"/>
        <v>270.45432347729258</v>
      </c>
    </row>
    <row r="385" spans="1:28" x14ac:dyDescent="0.25">
      <c r="A385" s="93">
        <f>'IECC Data-SI'!A385</f>
        <v>2006</v>
      </c>
      <c r="B385" s="93" t="str">
        <f>'IECC Data-SI'!B385</f>
        <v>Large Office</v>
      </c>
      <c r="C385" s="50" t="str">
        <f>'IECC Data-SI'!C385</f>
        <v>1B</v>
      </c>
      <c r="D385" s="93">
        <f>'IECC Data-SI'!D385</f>
        <v>46320.38</v>
      </c>
      <c r="E385" s="3">
        <f>'IECC Data-SI'!E385*Convert!$B$6/Convert!$B$5/$D385</f>
        <v>0</v>
      </c>
      <c r="F385" s="3">
        <f>'IECC Data-SI'!F385*Convert!$B$7/Convert!$B$5/$D385</f>
        <v>4.7277696963817855</v>
      </c>
      <c r="G385" s="3">
        <f>'IECC Data-SI'!G385*Convert!$B$6/Convert!$B$5/$D385</f>
        <v>171.88248575584993</v>
      </c>
      <c r="H385" s="3">
        <f>'IECC Data-SI'!H385*Convert!$B$6/Convert!$B$5/$D385</f>
        <v>98.335690407164677</v>
      </c>
      <c r="I385" s="3">
        <f>'IECC Data-SI'!I385*Convert!$B$6/Convert!$B$5/$D385</f>
        <v>18.7463621124582</v>
      </c>
      <c r="J385" s="3">
        <f>'IECC Data-SI'!J385*Convert!$B$6/Convert!$B$5/$D385</f>
        <v>288.93263151362561</v>
      </c>
      <c r="K385" s="3">
        <f>'IECC Data-SI'!K385*Convert!$B$7/Convert!$B$5/$D385</f>
        <v>0</v>
      </c>
      <c r="L385" s="3">
        <f>'IECC Data-SI'!L385*Convert!$B$6/Convert!$B$5/$D385</f>
        <v>39.887630575473594</v>
      </c>
      <c r="M385" s="3">
        <f>'IECC Data-SI'!M385*Convert!$B$6/Convert!$B$5/$D385</f>
        <v>52.67844365218459</v>
      </c>
      <c r="N385" s="3">
        <f>'IECC Data-SI'!N385*Convert!$B$6/Convert!$B$5/$D385</f>
        <v>26.648033699685151</v>
      </c>
      <c r="O385" s="3">
        <f>'IECC Data-SI'!O385*Convert!$B$6/Convert!$B$5/$D385</f>
        <v>2.6762366262971077E-3</v>
      </c>
      <c r="P385" s="3">
        <f>'IECC Data-SI'!P385*Convert!$B$6/Convert!$B$5/$D385</f>
        <v>26.645357463058854</v>
      </c>
      <c r="Q385" s="3">
        <f>'IECC Data-SI'!Q385*Convert!$B$6/Convert!$B$5/$D385</f>
        <v>56.765737829055425</v>
      </c>
      <c r="R385" s="3">
        <f>'IECC Data-SI'!R385*Convert!$B$6/Convert!$B$5/$D385</f>
        <v>2.1058462819173762</v>
      </c>
      <c r="S385" s="3">
        <f>'IECC Data-SI'!S385*Convert!$B$6/Convert!$B$5/$D385</f>
        <v>0</v>
      </c>
      <c r="T385" s="3">
        <f>'IECC Data-SI'!T385*Convert!$B$6/Convert!$B$5/$D385</f>
        <v>0</v>
      </c>
      <c r="U385" s="3">
        <f>'IECC Data-SI'!U385*Convert!$B$7/Convert!$B$5/$D385</f>
        <v>2.9210528449416389</v>
      </c>
      <c r="V385" s="3">
        <f>'IECC Data-SI'!V385*Convert!$B$6/Convert!$B$5/$D385</f>
        <v>0</v>
      </c>
      <c r="W385" s="3">
        <f>'IECC Data-SI'!W385*Convert!$B$6/Convert!$B$5/$D385</f>
        <v>310.07787098206614</v>
      </c>
      <c r="X385" s="3">
        <f>'IECC Data-SI'!X385*Convert!$B$7/Convert!$B$5/$D385</f>
        <v>4.7277696963817855</v>
      </c>
      <c r="Y385" s="3">
        <f t="shared" si="12"/>
        <v>314.80564067844796</v>
      </c>
      <c r="Z385" s="3">
        <f>'IECC Data-SI'!Z385*Convert!$B$6/Convert!$B$5/$D385</f>
        <v>22.346698328755799</v>
      </c>
      <c r="AA385" s="3">
        <f>'IECC Data-SI'!AA385*Convert!$B$7/Convert!$B$5/$D385</f>
        <v>266.40639006463726</v>
      </c>
      <c r="AB385" s="3">
        <f t="shared" si="13"/>
        <v>288.75308839339306</v>
      </c>
    </row>
    <row r="386" spans="1:28" x14ac:dyDescent="0.25">
      <c r="A386" s="93">
        <f>'IECC Data-SI'!A386</f>
        <v>2006</v>
      </c>
      <c r="B386" s="93" t="str">
        <f>'IECC Data-SI'!B386</f>
        <v>Large Office</v>
      </c>
      <c r="C386" s="50" t="str">
        <f>'IECC Data-SI'!C386</f>
        <v>2A</v>
      </c>
      <c r="D386" s="93">
        <f>'IECC Data-SI'!D386</f>
        <v>46320.38</v>
      </c>
      <c r="E386" s="3">
        <f>'IECC Data-SI'!E386*Convert!$B$6/Convert!$B$5/$D386</f>
        <v>0</v>
      </c>
      <c r="F386" s="3">
        <f>'IECC Data-SI'!F386*Convert!$B$7/Convert!$B$5/$D386</f>
        <v>7.8468963817270554</v>
      </c>
      <c r="G386" s="3">
        <f>'IECC Data-SI'!G386*Convert!$B$6/Convert!$B$5/$D386</f>
        <v>150.09472552302512</v>
      </c>
      <c r="H386" s="3">
        <f>'IECC Data-SI'!H386*Convert!$B$6/Convert!$B$5/$D386</f>
        <v>98.335690407164677</v>
      </c>
      <c r="I386" s="3">
        <f>'IECC Data-SI'!I386*Convert!$B$6/Convert!$B$5/$D386</f>
        <v>18.739904791608168</v>
      </c>
      <c r="J386" s="3">
        <f>'IECC Data-SI'!J386*Convert!$B$6/Convert!$B$5/$D386</f>
        <v>288.93263151362561</v>
      </c>
      <c r="K386" s="3">
        <f>'IECC Data-SI'!K386*Convert!$B$7/Convert!$B$5/$D386</f>
        <v>0</v>
      </c>
      <c r="L386" s="3">
        <f>'IECC Data-SI'!L386*Convert!$B$6/Convert!$B$5/$D386</f>
        <v>39.887630575473594</v>
      </c>
      <c r="M386" s="3">
        <f>'IECC Data-SI'!M386*Convert!$B$6/Convert!$B$5/$D386</f>
        <v>47.538796097959469</v>
      </c>
      <c r="N386" s="3">
        <f>'IECC Data-SI'!N386*Convert!$B$6/Convert!$B$5/$D386</f>
        <v>25.942856278621012</v>
      </c>
      <c r="O386" s="3">
        <f>'IECC Data-SI'!O386*Convert!$B$6/Convert!$B$5/$D386</f>
        <v>2.6762366262971077E-3</v>
      </c>
      <c r="P386" s="3">
        <f>'IECC Data-SI'!P386*Convert!$B$6/Convert!$B$5/$D386</f>
        <v>25.940180041994715</v>
      </c>
      <c r="Q386" s="3">
        <f>'IECC Data-SI'!Q386*Convert!$B$6/Convert!$B$5/$D386</f>
        <v>56.935337461969588</v>
      </c>
      <c r="R386" s="3">
        <f>'IECC Data-SI'!R386*Convert!$B$6/Convert!$B$5/$D386</f>
        <v>0.23056433858655259</v>
      </c>
      <c r="S386" s="3">
        <f>'IECC Data-SI'!S386*Convert!$B$6/Convert!$B$5/$D386</f>
        <v>0</v>
      </c>
      <c r="T386" s="3">
        <f>'IECC Data-SI'!T386*Convert!$B$6/Convert!$B$5/$D386</f>
        <v>0</v>
      </c>
      <c r="U386" s="3">
        <f>'IECC Data-SI'!U386*Convert!$B$7/Convert!$B$5/$D386</f>
        <v>3.1390185774238755</v>
      </c>
      <c r="V386" s="3">
        <f>'IECC Data-SI'!V386*Convert!$B$6/Convert!$B$5/$D386</f>
        <v>0</v>
      </c>
      <c r="W386" s="3">
        <f>'IECC Data-SI'!W386*Convert!$B$6/Convert!$B$5/$D386</f>
        <v>280.7396034635355</v>
      </c>
      <c r="X386" s="3">
        <f>'IECC Data-SI'!X386*Convert!$B$7/Convert!$B$5/$D386</f>
        <v>7.8468963817270554</v>
      </c>
      <c r="Y386" s="3">
        <f t="shared" si="12"/>
        <v>288.58649984526255</v>
      </c>
      <c r="Z386" s="3">
        <f>'IECC Data-SI'!Z386*Convert!$B$6/Convert!$B$5/$D386</f>
        <v>32.096303206301656</v>
      </c>
      <c r="AA386" s="3">
        <f>'IECC Data-SI'!AA386*Convert!$B$7/Convert!$B$5/$D386</f>
        <v>259.69944211261753</v>
      </c>
      <c r="AB386" s="3">
        <f t="shared" si="13"/>
        <v>291.79574531891922</v>
      </c>
    </row>
    <row r="387" spans="1:28" x14ac:dyDescent="0.25">
      <c r="A387" s="93">
        <f>'IECC Data-SI'!A387</f>
        <v>2006</v>
      </c>
      <c r="B387" s="93" t="str">
        <f>'IECC Data-SI'!B387</f>
        <v>Large Office</v>
      </c>
      <c r="C387" s="50" t="str">
        <f>'IECC Data-SI'!C387</f>
        <v>2B</v>
      </c>
      <c r="D387" s="93">
        <f>'IECC Data-SI'!D387</f>
        <v>46320.38</v>
      </c>
      <c r="E387" s="3">
        <f>'IECC Data-SI'!E387*Convert!$B$6/Convert!$B$5/$D387</f>
        <v>0</v>
      </c>
      <c r="F387" s="3">
        <f>'IECC Data-SI'!F387*Convert!$B$7/Convert!$B$5/$D387</f>
        <v>7.0891843096086671</v>
      </c>
      <c r="G387" s="3">
        <f>'IECC Data-SI'!G387*Convert!$B$6/Convert!$B$5/$D387</f>
        <v>108.9756458772095</v>
      </c>
      <c r="H387" s="3">
        <f>'IECC Data-SI'!H387*Convert!$B$6/Convert!$B$5/$D387</f>
        <v>98.335690407164677</v>
      </c>
      <c r="I387" s="3">
        <f>'IECC Data-SI'!I387*Convert!$B$6/Convert!$B$5/$D387</f>
        <v>18.753579118114125</v>
      </c>
      <c r="J387" s="3">
        <f>'IECC Data-SI'!J387*Convert!$B$6/Convert!$B$5/$D387</f>
        <v>288.93263151362561</v>
      </c>
      <c r="K387" s="3">
        <f>'IECC Data-SI'!K387*Convert!$B$7/Convert!$B$5/$D387</f>
        <v>0</v>
      </c>
      <c r="L387" s="3">
        <f>'IECC Data-SI'!L387*Convert!$B$6/Convert!$B$5/$D387</f>
        <v>39.887630575473594</v>
      </c>
      <c r="M387" s="3">
        <f>'IECC Data-SI'!M387*Convert!$B$6/Convert!$B$5/$D387</f>
        <v>52.452247501231888</v>
      </c>
      <c r="N387" s="3">
        <f>'IECC Data-SI'!N387*Convert!$B$6/Convert!$B$5/$D387</f>
        <v>20.045992894128531</v>
      </c>
      <c r="O387" s="3">
        <f>'IECC Data-SI'!O387*Convert!$B$6/Convert!$B$5/$D387</f>
        <v>2.6762366262971077E-3</v>
      </c>
      <c r="P387" s="3">
        <f>'IECC Data-SI'!P387*Convert!$B$6/Convert!$B$5/$D387</f>
        <v>20.043316657502235</v>
      </c>
      <c r="Q387" s="3">
        <f>'IECC Data-SI'!Q387*Convert!$B$6/Convert!$B$5/$D387</f>
        <v>36.832368207399561</v>
      </c>
      <c r="R387" s="3">
        <f>'IECC Data-SI'!R387*Convert!$B$6/Convert!$B$5/$D387</f>
        <v>0.95416411619344332</v>
      </c>
      <c r="S387" s="3">
        <f>'IECC Data-SI'!S387*Convert!$B$6/Convert!$B$5/$D387</f>
        <v>0</v>
      </c>
      <c r="T387" s="3">
        <f>'IECC Data-SI'!T387*Convert!$B$6/Convert!$B$5/$D387</f>
        <v>0</v>
      </c>
      <c r="U387" s="3">
        <f>'IECC Data-SI'!U387*Convert!$B$7/Convert!$B$5/$D387</f>
        <v>3.1531899253753011</v>
      </c>
      <c r="V387" s="3">
        <f>'IECC Data-SI'!V387*Convert!$B$6/Convert!$B$5/$D387</f>
        <v>0</v>
      </c>
      <c r="W387" s="3">
        <f>'IECC Data-SI'!W387*Convert!$B$6/Convert!$B$5/$D387</f>
        <v>219.25774235953662</v>
      </c>
      <c r="X387" s="3">
        <f>'IECC Data-SI'!X387*Convert!$B$7/Convert!$B$5/$D387</f>
        <v>7.0891843096086671</v>
      </c>
      <c r="Y387" s="3">
        <f t="shared" ref="Y387:Y450" si="14">SUM(W387:X387)</f>
        <v>226.34692666914529</v>
      </c>
      <c r="Z387" s="3">
        <f>'IECC Data-SI'!Z387*Convert!$B$6/Convert!$B$5/$D387</f>
        <v>29.92398450386921</v>
      </c>
      <c r="AA387" s="3">
        <f>'IECC Data-SI'!AA387*Convert!$B$7/Convert!$B$5/$D387</f>
        <v>237.91658516906242</v>
      </c>
      <c r="AB387" s="3">
        <f t="shared" ref="AB387:AB450" si="15">SUM(Z387:AA387)</f>
        <v>267.84056967293162</v>
      </c>
    </row>
    <row r="388" spans="1:28" x14ac:dyDescent="0.25">
      <c r="A388" s="93">
        <f>'IECC Data-SI'!A388</f>
        <v>2006</v>
      </c>
      <c r="B388" s="93" t="str">
        <f>'IECC Data-SI'!B388</f>
        <v>Large Office</v>
      </c>
      <c r="C388" s="50" t="str">
        <f>'IECC Data-SI'!C388</f>
        <v>3A</v>
      </c>
      <c r="D388" s="93">
        <f>'IECC Data-SI'!D388</f>
        <v>46320.38</v>
      </c>
      <c r="E388" s="3">
        <f>'IECC Data-SI'!E388*Convert!$B$6/Convert!$B$5/$D388</f>
        <v>0</v>
      </c>
      <c r="F388" s="3">
        <f>'IECC Data-SI'!F388*Convert!$B$7/Convert!$B$5/$D388</f>
        <v>28.31903365214189</v>
      </c>
      <c r="G388" s="3">
        <f>'IECC Data-SI'!G388*Convert!$B$6/Convert!$B$5/$D388</f>
        <v>100.0542873592814</v>
      </c>
      <c r="H388" s="3">
        <f>'IECC Data-SI'!H388*Convert!$B$6/Convert!$B$5/$D388</f>
        <v>98.335690407164677</v>
      </c>
      <c r="I388" s="3">
        <f>'IECC Data-SI'!I388*Convert!$B$6/Convert!$B$5/$D388</f>
        <v>18.749970615286163</v>
      </c>
      <c r="J388" s="3">
        <f>'IECC Data-SI'!J388*Convert!$B$6/Convert!$B$5/$D388</f>
        <v>288.93263151362561</v>
      </c>
      <c r="K388" s="3">
        <f>'IECC Data-SI'!K388*Convert!$B$7/Convert!$B$5/$D388</f>
        <v>0</v>
      </c>
      <c r="L388" s="3">
        <f>'IECC Data-SI'!L388*Convert!$B$6/Convert!$B$5/$D388</f>
        <v>39.887630575473594</v>
      </c>
      <c r="M388" s="3">
        <f>'IECC Data-SI'!M388*Convert!$B$6/Convert!$B$5/$D388</f>
        <v>46.786138376527418</v>
      </c>
      <c r="N388" s="3">
        <f>'IECC Data-SI'!N388*Convert!$B$6/Convert!$B$5/$D388</f>
        <v>19.040170211134804</v>
      </c>
      <c r="O388" s="3">
        <f>'IECC Data-SI'!O388*Convert!$B$6/Convert!$B$5/$D388</f>
        <v>2.6762366262971077E-3</v>
      </c>
      <c r="P388" s="3">
        <f>'IECC Data-SI'!P388*Convert!$B$6/Convert!$B$5/$D388</f>
        <v>19.037493974508507</v>
      </c>
      <c r="Q388" s="3">
        <f>'IECC Data-SI'!Q388*Convert!$B$6/Convert!$B$5/$D388</f>
        <v>37.419034798745415</v>
      </c>
      <c r="R388" s="3">
        <f>'IECC Data-SI'!R388*Convert!$B$6/Convert!$B$5/$D388</f>
        <v>0.83109517763983032</v>
      </c>
      <c r="S388" s="3">
        <f>'IECC Data-SI'!S388*Convert!$B$6/Convert!$B$5/$D388</f>
        <v>0</v>
      </c>
      <c r="T388" s="3">
        <f>'IECC Data-SI'!T388*Convert!$B$6/Convert!$B$5/$D388</f>
        <v>0</v>
      </c>
      <c r="U388" s="3">
        <f>'IECC Data-SI'!U388*Convert!$B$7/Convert!$B$5/$D388</f>
        <v>3.5340611531156605</v>
      </c>
      <c r="V388" s="3">
        <f>'IECC Data-SI'!V388*Convert!$B$6/Convert!$B$5/$D388</f>
        <v>0</v>
      </c>
      <c r="W388" s="3">
        <f>'IECC Data-SI'!W388*Convert!$B$6/Convert!$B$5/$D388</f>
        <v>204.12804968670258</v>
      </c>
      <c r="X388" s="3">
        <f>'IECC Data-SI'!X388*Convert!$B$7/Convert!$B$5/$D388</f>
        <v>28.31903365214189</v>
      </c>
      <c r="Y388" s="3">
        <f t="shared" si="14"/>
        <v>232.44708333884446</v>
      </c>
      <c r="Z388" s="3">
        <f>'IECC Data-SI'!Z388*Convert!$B$6/Convert!$B$5/$D388</f>
        <v>93.061768563499129</v>
      </c>
      <c r="AA388" s="3">
        <f>'IECC Data-SI'!AA388*Convert!$B$7/Convert!$B$5/$D388</f>
        <v>254.34741803835712</v>
      </c>
      <c r="AB388" s="3">
        <f t="shared" si="15"/>
        <v>347.40918660185628</v>
      </c>
    </row>
    <row r="389" spans="1:28" x14ac:dyDescent="0.25">
      <c r="A389" s="93">
        <f>'IECC Data-SI'!A389</f>
        <v>2006</v>
      </c>
      <c r="B389" s="93" t="str">
        <f>'IECC Data-SI'!B389</f>
        <v>Large Office</v>
      </c>
      <c r="C389" s="50" t="str">
        <f>'IECC Data-SI'!C389</f>
        <v>3B</v>
      </c>
      <c r="D389" s="93">
        <f>'IECC Data-SI'!D389</f>
        <v>46320.38</v>
      </c>
      <c r="E389" s="3">
        <f>'IECC Data-SI'!E389*Convert!$B$6/Convert!$B$5/$D389</f>
        <v>0</v>
      </c>
      <c r="F389" s="3">
        <f>'IECC Data-SI'!F389*Convert!$B$7/Convert!$B$5/$D389</f>
        <v>13.440418426811027</v>
      </c>
      <c r="G389" s="3">
        <f>'IECC Data-SI'!G389*Convert!$B$6/Convert!$B$5/$D389</f>
        <v>94.519413784793855</v>
      </c>
      <c r="H389" s="3">
        <f>'IECC Data-SI'!H389*Convert!$B$6/Convert!$B$5/$D389</f>
        <v>98.335690407164677</v>
      </c>
      <c r="I389" s="3">
        <f>'IECC Data-SI'!I389*Convert!$B$6/Convert!$B$5/$D389</f>
        <v>18.749210930480277</v>
      </c>
      <c r="J389" s="3">
        <f>'IECC Data-SI'!J389*Convert!$B$6/Convert!$B$5/$D389</f>
        <v>288.93263151362561</v>
      </c>
      <c r="K389" s="3">
        <f>'IECC Data-SI'!K389*Convert!$B$7/Convert!$B$5/$D389</f>
        <v>0</v>
      </c>
      <c r="L389" s="3">
        <f>'IECC Data-SI'!L389*Convert!$B$6/Convert!$B$5/$D389</f>
        <v>39.887630575473594</v>
      </c>
      <c r="M389" s="3">
        <f>'IECC Data-SI'!M389*Convert!$B$6/Convert!$B$5/$D389</f>
        <v>51.222507721703103</v>
      </c>
      <c r="N389" s="3">
        <f>'IECC Data-SI'!N389*Convert!$B$6/Convert!$B$5/$D389</f>
        <v>15.947303445169394</v>
      </c>
      <c r="O389" s="3">
        <f>'IECC Data-SI'!O389*Convert!$B$6/Convert!$B$5/$D389</f>
        <v>2.6762366262971077E-3</v>
      </c>
      <c r="P389" s="3">
        <f>'IECC Data-SI'!P389*Convert!$B$6/Convert!$B$5/$D389</f>
        <v>15.944627208543098</v>
      </c>
      <c r="Q389" s="3">
        <f>'IECC Data-SI'!Q389*Convert!$B$6/Convert!$B$5/$D389</f>
        <v>32.393719807806221</v>
      </c>
      <c r="R389" s="3">
        <f>'IECC Data-SI'!R389*Convert!$B$6/Convert!$B$5/$D389</f>
        <v>14.699331230299348</v>
      </c>
      <c r="S389" s="3">
        <f>'IECC Data-SI'!S389*Convert!$B$6/Convert!$B$5/$D389</f>
        <v>0</v>
      </c>
      <c r="T389" s="3">
        <f>'IECC Data-SI'!T389*Convert!$B$6/Convert!$B$5/$D389</f>
        <v>0</v>
      </c>
      <c r="U389" s="3">
        <f>'IECC Data-SI'!U389*Convert!$B$7/Convert!$B$5/$D389</f>
        <v>3.4322614701251495</v>
      </c>
      <c r="V389" s="3">
        <f>'IECC Data-SI'!V389*Convert!$B$6/Convert!$B$5/$D389</f>
        <v>0</v>
      </c>
      <c r="W389" s="3">
        <f>'IECC Data-SI'!W389*Convert!$B$6/Convert!$B$5/$D389</f>
        <v>208.77959975314562</v>
      </c>
      <c r="X389" s="3">
        <f>'IECC Data-SI'!X389*Convert!$B$7/Convert!$B$5/$D389</f>
        <v>13.440418426811027</v>
      </c>
      <c r="Y389" s="3">
        <f t="shared" si="14"/>
        <v>222.22001817995664</v>
      </c>
      <c r="Z389" s="3">
        <f>'IECC Data-SI'!Z389*Convert!$B$6/Convert!$B$5/$D389</f>
        <v>49.294997447967596</v>
      </c>
      <c r="AA389" s="3">
        <f>'IECC Data-SI'!AA389*Convert!$B$7/Convert!$B$5/$D389</f>
        <v>240.95893955197357</v>
      </c>
      <c r="AB389" s="3">
        <f t="shared" si="15"/>
        <v>290.25393699994117</v>
      </c>
    </row>
    <row r="390" spans="1:28" x14ac:dyDescent="0.25">
      <c r="A390" s="93">
        <f>'IECC Data-SI'!A390</f>
        <v>2006</v>
      </c>
      <c r="B390" s="93" t="str">
        <f>'IECC Data-SI'!B390</f>
        <v>Large Office</v>
      </c>
      <c r="C390" s="50" t="str">
        <f>'IECC Data-SI'!C390</f>
        <v>3C</v>
      </c>
      <c r="D390" s="93">
        <f>'IECC Data-SI'!D390</f>
        <v>46320.38</v>
      </c>
      <c r="E390" s="3">
        <f>'IECC Data-SI'!E390*Convert!$B$6/Convert!$B$5/$D390</f>
        <v>0</v>
      </c>
      <c r="F390" s="3">
        <f>'IECC Data-SI'!F390*Convert!$B$7/Convert!$B$5/$D390</f>
        <v>5.7913358607545495</v>
      </c>
      <c r="G390" s="3">
        <f>'IECC Data-SI'!G390*Convert!$B$6/Convert!$B$5/$D390</f>
        <v>71.854027679968667</v>
      </c>
      <c r="H390" s="3">
        <f>'IECC Data-SI'!H390*Convert!$B$6/Convert!$B$5/$D390</f>
        <v>98.335690407164677</v>
      </c>
      <c r="I390" s="3">
        <f>'IECC Data-SI'!I390*Convert!$B$6/Convert!$B$5/$D390</f>
        <v>18.7463621124582</v>
      </c>
      <c r="J390" s="3">
        <f>'IECC Data-SI'!J390*Convert!$B$6/Convert!$B$5/$D390</f>
        <v>288.93263151362561</v>
      </c>
      <c r="K390" s="3">
        <f>'IECC Data-SI'!K390*Convert!$B$7/Convert!$B$5/$D390</f>
        <v>0</v>
      </c>
      <c r="L390" s="3">
        <f>'IECC Data-SI'!L390*Convert!$B$6/Convert!$B$5/$D390</f>
        <v>39.887630575473594</v>
      </c>
      <c r="M390" s="3">
        <f>'IECC Data-SI'!M390*Convert!$B$6/Convert!$B$5/$D390</f>
        <v>45.088812598975508</v>
      </c>
      <c r="N390" s="3">
        <f>'IECC Data-SI'!N390*Convert!$B$6/Convert!$B$5/$D390</f>
        <v>13.804232607763581</v>
      </c>
      <c r="O390" s="3">
        <f>'IECC Data-SI'!O390*Convert!$B$6/Convert!$B$5/$D390</f>
        <v>2.6762366262971077E-3</v>
      </c>
      <c r="P390" s="3">
        <f>'IECC Data-SI'!P390*Convert!$B$6/Convert!$B$5/$D390</f>
        <v>13.801556371137282</v>
      </c>
      <c r="Q390" s="3">
        <f>'IECC Data-SI'!Q390*Convert!$B$6/Convert!$B$5/$D390</f>
        <v>29.742229914060868</v>
      </c>
      <c r="R390" s="3">
        <f>'IECC Data-SI'!R390*Convert!$B$6/Convert!$B$5/$D390</f>
        <v>0.15155711877435665</v>
      </c>
      <c r="S390" s="3">
        <f>'IECC Data-SI'!S390*Convert!$B$6/Convert!$B$5/$D390</f>
        <v>0</v>
      </c>
      <c r="T390" s="3">
        <f>'IECC Data-SI'!T390*Convert!$B$6/Convert!$B$5/$D390</f>
        <v>0</v>
      </c>
      <c r="U390" s="3">
        <f>'IECC Data-SI'!U390*Convert!$B$7/Convert!$B$5/$D390</f>
        <v>3.5793054566669986</v>
      </c>
      <c r="V390" s="3">
        <f>'IECC Data-SI'!V390*Convert!$B$6/Convert!$B$5/$D390</f>
        <v>0</v>
      </c>
      <c r="W390" s="3">
        <f>'IECC Data-SI'!W390*Convert!$B$6/Convert!$B$5/$D390</f>
        <v>160.63818368291672</v>
      </c>
      <c r="X390" s="3">
        <f>'IECC Data-SI'!X390*Convert!$B$7/Convert!$B$5/$D390</f>
        <v>5.7913358607545495</v>
      </c>
      <c r="Y390" s="3">
        <f t="shared" si="14"/>
        <v>166.42951954367126</v>
      </c>
      <c r="Z390" s="3">
        <f>'IECC Data-SI'!Z390*Convert!$B$6/Convert!$B$5/$D390</f>
        <v>27.377331113336197</v>
      </c>
      <c r="AA390" s="3">
        <f>'IECC Data-SI'!AA390*Convert!$B$7/Convert!$B$5/$D390</f>
        <v>216.97822355228237</v>
      </c>
      <c r="AB390" s="3">
        <f t="shared" si="15"/>
        <v>244.35555466561857</v>
      </c>
    </row>
    <row r="391" spans="1:28" x14ac:dyDescent="0.25">
      <c r="A391" s="93">
        <f>'IECC Data-SI'!A391</f>
        <v>2006</v>
      </c>
      <c r="B391" s="93" t="str">
        <f>'IECC Data-SI'!B391</f>
        <v>Large Office</v>
      </c>
      <c r="C391" s="50" t="str">
        <f>'IECC Data-SI'!C391</f>
        <v>4A</v>
      </c>
      <c r="D391" s="93">
        <f>'IECC Data-SI'!D391</f>
        <v>46320.38</v>
      </c>
      <c r="E391" s="3">
        <f>'IECC Data-SI'!E391*Convert!$B$6/Convert!$B$5/$D391</f>
        <v>0</v>
      </c>
      <c r="F391" s="3">
        <f>'IECC Data-SI'!F391*Convert!$B$7/Convert!$B$5/$D391</f>
        <v>46.611968641017206</v>
      </c>
      <c r="G391" s="3">
        <f>'IECC Data-SI'!G391*Convert!$B$6/Convert!$B$5/$D391</f>
        <v>87.25169916807917</v>
      </c>
      <c r="H391" s="3">
        <f>'IECC Data-SI'!H391*Convert!$B$6/Convert!$B$5/$D391</f>
        <v>98.335690407164677</v>
      </c>
      <c r="I391" s="3">
        <f>'IECC Data-SI'!I391*Convert!$B$6/Convert!$B$5/$D391</f>
        <v>18.721292513863947</v>
      </c>
      <c r="J391" s="3">
        <f>'IECC Data-SI'!J391*Convert!$B$6/Convert!$B$5/$D391</f>
        <v>288.93263151362561</v>
      </c>
      <c r="K391" s="3">
        <f>'IECC Data-SI'!K391*Convert!$B$7/Convert!$B$5/$D391</f>
        <v>0</v>
      </c>
      <c r="L391" s="3">
        <f>'IECC Data-SI'!L391*Convert!$B$6/Convert!$B$5/$D391</f>
        <v>39.887630575473594</v>
      </c>
      <c r="M391" s="3">
        <f>'IECC Data-SI'!M391*Convert!$B$6/Convert!$B$5/$D391</f>
        <v>44.117745495851096</v>
      </c>
      <c r="N391" s="3">
        <f>'IECC Data-SI'!N391*Convert!$B$6/Convert!$B$5/$D391</f>
        <v>18.925267884244473</v>
      </c>
      <c r="O391" s="3">
        <f>'IECC Data-SI'!O391*Convert!$B$6/Convert!$B$5/$D391</f>
        <v>2.6762366262971077E-3</v>
      </c>
      <c r="P391" s="3">
        <f>'IECC Data-SI'!P391*Convert!$B$6/Convert!$B$5/$D391</f>
        <v>18.922591647618177</v>
      </c>
      <c r="Q391" s="3">
        <f>'IECC Data-SI'!Q391*Convert!$B$6/Convert!$B$5/$D391</f>
        <v>28.259894936574835</v>
      </c>
      <c r="R391" s="3">
        <f>'IECC Data-SI'!R391*Convert!$B$6/Convert!$B$5/$D391</f>
        <v>0.58229840371200181</v>
      </c>
      <c r="S391" s="3">
        <f>'IECC Data-SI'!S391*Convert!$B$6/Convert!$B$5/$D391</f>
        <v>0</v>
      </c>
      <c r="T391" s="3">
        <f>'IECC Data-SI'!T391*Convert!$B$6/Convert!$B$5/$D391</f>
        <v>0</v>
      </c>
      <c r="U391" s="3">
        <f>'IECC Data-SI'!U391*Convert!$B$7/Convert!$B$5/$D391</f>
        <v>3.8492761357599692</v>
      </c>
      <c r="V391" s="3">
        <f>'IECC Data-SI'!V391*Convert!$B$6/Convert!$B$5/$D391</f>
        <v>0</v>
      </c>
      <c r="W391" s="3">
        <f>'IECC Data-SI'!W391*Convert!$B$6/Convert!$B$5/$D391</f>
        <v>179.13422965183528</v>
      </c>
      <c r="X391" s="3">
        <f>'IECC Data-SI'!X391*Convert!$B$7/Convert!$B$5/$D391</f>
        <v>46.611968641017206</v>
      </c>
      <c r="Y391" s="3">
        <f t="shared" si="14"/>
        <v>225.74619829285248</v>
      </c>
      <c r="Z391" s="3">
        <f>'IECC Data-SI'!Z391*Convert!$B$6/Convert!$B$5/$D391</f>
        <v>147.4269024059532</v>
      </c>
      <c r="AA391" s="3">
        <f>'IECC Data-SI'!AA391*Convert!$B$7/Convert!$B$5/$D391</f>
        <v>264.39087335255505</v>
      </c>
      <c r="AB391" s="3">
        <f t="shared" si="15"/>
        <v>411.81777575850822</v>
      </c>
    </row>
    <row r="392" spans="1:28" x14ac:dyDescent="0.25">
      <c r="A392" s="93">
        <f>'IECC Data-SI'!A392</f>
        <v>2006</v>
      </c>
      <c r="B392" s="93" t="str">
        <f>'IECC Data-SI'!B392</f>
        <v>Large Office</v>
      </c>
      <c r="C392" s="50" t="str">
        <f>'IECC Data-SI'!C392</f>
        <v>4B</v>
      </c>
      <c r="D392" s="93">
        <f>'IECC Data-SI'!D392</f>
        <v>46320.38</v>
      </c>
      <c r="E392" s="3">
        <f>'IECC Data-SI'!E392*Convert!$B$6/Convert!$B$5/$D392</f>
        <v>0</v>
      </c>
      <c r="F392" s="3">
        <f>'IECC Data-SI'!F392*Convert!$B$7/Convert!$B$5/$D392</f>
        <v>17.621161091031162</v>
      </c>
      <c r="G392" s="3">
        <f>'IECC Data-SI'!G392*Convert!$B$6/Convert!$B$5/$D392</f>
        <v>81.988602832897499</v>
      </c>
      <c r="H392" s="3">
        <f>'IECC Data-SI'!H392*Convert!$B$6/Convert!$B$5/$D392</f>
        <v>98.335690407164677</v>
      </c>
      <c r="I392" s="3">
        <f>'IECC Data-SI'!I392*Convert!$B$6/Convert!$B$5/$D392</f>
        <v>18.735536603974321</v>
      </c>
      <c r="J392" s="3">
        <f>'IECC Data-SI'!J392*Convert!$B$6/Convert!$B$5/$D392</f>
        <v>288.93263151362561</v>
      </c>
      <c r="K392" s="3">
        <f>'IECC Data-SI'!K392*Convert!$B$7/Convert!$B$5/$D392</f>
        <v>0</v>
      </c>
      <c r="L392" s="3">
        <f>'IECC Data-SI'!L392*Convert!$B$6/Convert!$B$5/$D392</f>
        <v>39.887630575473594</v>
      </c>
      <c r="M392" s="3">
        <f>'IECC Data-SI'!M392*Convert!$B$6/Convert!$B$5/$D392</f>
        <v>53.7285179751212</v>
      </c>
      <c r="N392" s="3">
        <f>'IECC Data-SI'!N392*Convert!$B$6/Convert!$B$5/$D392</f>
        <v>12.282583941572925</v>
      </c>
      <c r="O392" s="3">
        <f>'IECC Data-SI'!O392*Convert!$B$6/Convert!$B$5/$D392</f>
        <v>2.6762366262971077E-3</v>
      </c>
      <c r="P392" s="3">
        <f>'IECC Data-SI'!P392*Convert!$B$6/Convert!$B$5/$D392</f>
        <v>12.279907704946625</v>
      </c>
      <c r="Q392" s="3">
        <f>'IECC Data-SI'!Q392*Convert!$B$6/Convert!$B$5/$D392</f>
        <v>24.881006841193159</v>
      </c>
      <c r="R392" s="3">
        <f>'IECC Data-SI'!R392*Convert!$B$6/Convert!$B$5/$D392</f>
        <v>22.823210623248102</v>
      </c>
      <c r="S392" s="3">
        <f>'IECC Data-SI'!S392*Convert!$B$6/Convert!$B$5/$D392</f>
        <v>0</v>
      </c>
      <c r="T392" s="3">
        <f>'IECC Data-SI'!T392*Convert!$B$6/Convert!$B$5/$D392</f>
        <v>0</v>
      </c>
      <c r="U392" s="3">
        <f>'IECC Data-SI'!U392*Convert!$B$7/Convert!$B$5/$D392</f>
        <v>3.760412683238878</v>
      </c>
      <c r="V392" s="3">
        <f>'IECC Data-SI'!V392*Convert!$B$6/Convert!$B$5/$D392</f>
        <v>0</v>
      </c>
      <c r="W392" s="3">
        <f>'IECC Data-SI'!W392*Convert!$B$6/Convert!$B$5/$D392</f>
        <v>195.70124597740659</v>
      </c>
      <c r="X392" s="3">
        <f>'IECC Data-SI'!X392*Convert!$B$7/Convert!$B$5/$D392</f>
        <v>17.621161091031162</v>
      </c>
      <c r="Y392" s="3">
        <f t="shared" si="14"/>
        <v>213.32240706843774</v>
      </c>
      <c r="Z392" s="3">
        <f>'IECC Data-SI'!Z392*Convert!$B$6/Convert!$B$5/$D392</f>
        <v>62.468121903240956</v>
      </c>
      <c r="AA392" s="3">
        <f>'IECC Data-SI'!AA392*Convert!$B$7/Convert!$B$5/$D392</f>
        <v>240.9866971922271</v>
      </c>
      <c r="AB392" s="3">
        <f t="shared" si="15"/>
        <v>303.45481909546805</v>
      </c>
    </row>
    <row r="393" spans="1:28" x14ac:dyDescent="0.25">
      <c r="A393" s="93">
        <f>'IECC Data-SI'!A393</f>
        <v>2006</v>
      </c>
      <c r="B393" s="93" t="str">
        <f>'IECC Data-SI'!B393</f>
        <v>Large Office</v>
      </c>
      <c r="C393" s="50" t="str">
        <f>'IECC Data-SI'!C393</f>
        <v>4C</v>
      </c>
      <c r="D393" s="93">
        <f>'IECC Data-SI'!D393</f>
        <v>46320.38</v>
      </c>
      <c r="E393" s="3">
        <f>'IECC Data-SI'!E393*Convert!$B$6/Convert!$B$5/$D393</f>
        <v>0</v>
      </c>
      <c r="F393" s="3">
        <f>'IECC Data-SI'!F393*Convert!$B$7/Convert!$B$5/$D393</f>
        <v>33.226675457613553</v>
      </c>
      <c r="G393" s="3">
        <f>'IECC Data-SI'!G393*Convert!$B$6/Convert!$B$5/$D393</f>
        <v>54.751623487448846</v>
      </c>
      <c r="H393" s="3">
        <f>'IECC Data-SI'!H393*Convert!$B$6/Convert!$B$5/$D393</f>
        <v>98.335690407164677</v>
      </c>
      <c r="I393" s="3">
        <f>'IECC Data-SI'!I393*Convert!$B$6/Convert!$B$5/$D393</f>
        <v>18.699831418097656</v>
      </c>
      <c r="J393" s="3">
        <f>'IECC Data-SI'!J393*Convert!$B$6/Convert!$B$5/$D393</f>
        <v>288.93263151362561</v>
      </c>
      <c r="K393" s="3">
        <f>'IECC Data-SI'!K393*Convert!$B$7/Convert!$B$5/$D393</f>
        <v>0</v>
      </c>
      <c r="L393" s="3">
        <f>'IECC Data-SI'!L393*Convert!$B$6/Convert!$B$5/$D393</f>
        <v>39.887630575473594</v>
      </c>
      <c r="M393" s="3">
        <f>'IECC Data-SI'!M393*Convert!$B$6/Convert!$B$5/$D393</f>
        <v>44.908197536376001</v>
      </c>
      <c r="N393" s="3">
        <f>'IECC Data-SI'!N393*Convert!$B$6/Convert!$B$5/$D393</f>
        <v>8.5861475973306884</v>
      </c>
      <c r="O393" s="3">
        <f>'IECC Data-SI'!O393*Convert!$B$6/Convert!$B$5/$D393</f>
        <v>2.6762366262971077E-3</v>
      </c>
      <c r="P393" s="3">
        <f>'IECC Data-SI'!P393*Convert!$B$6/Convert!$B$5/$D393</f>
        <v>8.5834713607043902</v>
      </c>
      <c r="Q393" s="3">
        <f>'IECC Data-SI'!Q393*Convert!$B$6/Convert!$B$5/$D393</f>
        <v>17.972243295259858</v>
      </c>
      <c r="R393" s="3">
        <f>'IECC Data-SI'!R393*Convert!$B$6/Convert!$B$5/$D393</f>
        <v>0.34204808385039637</v>
      </c>
      <c r="S393" s="3">
        <f>'IECC Data-SI'!S393*Convert!$B$6/Convert!$B$5/$D393</f>
        <v>0</v>
      </c>
      <c r="T393" s="3">
        <f>'IECC Data-SI'!T393*Convert!$B$6/Convert!$B$5/$D393</f>
        <v>0</v>
      </c>
      <c r="U393" s="3">
        <f>'IECC Data-SI'!U393*Convert!$B$7/Convert!$B$5/$D393</f>
        <v>3.9446402066074007</v>
      </c>
      <c r="V393" s="3">
        <f>'IECC Data-SI'!V393*Convert!$B$6/Convert!$B$5/$D393</f>
        <v>0</v>
      </c>
      <c r="W393" s="3">
        <f>'IECC Data-SI'!W393*Convert!$B$6/Convert!$B$5/$D393</f>
        <v>126.55758376363951</v>
      </c>
      <c r="X393" s="3">
        <f>'IECC Data-SI'!X393*Convert!$B$7/Convert!$B$5/$D393</f>
        <v>33.226675457613553</v>
      </c>
      <c r="Y393" s="3">
        <f t="shared" si="14"/>
        <v>159.78425922125308</v>
      </c>
      <c r="Z393" s="3">
        <f>'IECC Data-SI'!Z393*Convert!$B$6/Convert!$B$5/$D393</f>
        <v>108.59922205589275</v>
      </c>
      <c r="AA393" s="3">
        <f>'IECC Data-SI'!AA393*Convert!$B$7/Convert!$B$5/$D393</f>
        <v>233.09767680374534</v>
      </c>
      <c r="AB393" s="3">
        <f t="shared" si="15"/>
        <v>341.69689885963811</v>
      </c>
    </row>
    <row r="394" spans="1:28" x14ac:dyDescent="0.25">
      <c r="A394" s="93">
        <f>'IECC Data-SI'!A394</f>
        <v>2006</v>
      </c>
      <c r="B394" s="93" t="str">
        <f>'IECC Data-SI'!B394</f>
        <v>Large Office</v>
      </c>
      <c r="C394" s="50" t="str">
        <f>'IECC Data-SI'!C394</f>
        <v>5A</v>
      </c>
      <c r="D394" s="93">
        <f>'IECC Data-SI'!D394</f>
        <v>46320.38</v>
      </c>
      <c r="E394" s="3">
        <f>'IECC Data-SI'!E394*Convert!$B$6/Convert!$B$5/$D394</f>
        <v>0</v>
      </c>
      <c r="F394" s="3">
        <f>'IECC Data-SI'!F394*Convert!$B$7/Convert!$B$5/$D394</f>
        <v>66.33737988428517</v>
      </c>
      <c r="G394" s="3">
        <f>'IECC Data-SI'!G394*Convert!$B$6/Convert!$B$5/$D394</f>
        <v>64.347582113004165</v>
      </c>
      <c r="H394" s="3">
        <f>'IECC Data-SI'!H394*Convert!$B$6/Convert!$B$5/$D394</f>
        <v>98.335690407164677</v>
      </c>
      <c r="I394" s="3">
        <f>'IECC Data-SI'!I394*Convert!$B$6/Convert!$B$5/$D394</f>
        <v>18.726990149908097</v>
      </c>
      <c r="J394" s="3">
        <f>'IECC Data-SI'!J394*Convert!$B$6/Convert!$B$5/$D394</f>
        <v>288.93263151362561</v>
      </c>
      <c r="K394" s="3">
        <f>'IECC Data-SI'!K394*Convert!$B$7/Convert!$B$5/$D394</f>
        <v>0</v>
      </c>
      <c r="L394" s="3">
        <f>'IECC Data-SI'!L394*Convert!$B$6/Convert!$B$5/$D394</f>
        <v>39.887630575473594</v>
      </c>
      <c r="M394" s="3">
        <f>'IECC Data-SI'!M394*Convert!$B$6/Convert!$B$5/$D394</f>
        <v>44.025443791935885</v>
      </c>
      <c r="N394" s="3">
        <f>'IECC Data-SI'!N394*Convert!$B$6/Convert!$B$5/$D394</f>
        <v>11.858110056283842</v>
      </c>
      <c r="O394" s="3">
        <f>'IECC Data-SI'!O394*Convert!$B$6/Convert!$B$5/$D394</f>
        <v>2.6762366262971077E-3</v>
      </c>
      <c r="P394" s="3">
        <f>'IECC Data-SI'!P394*Convert!$B$6/Convert!$B$5/$D394</f>
        <v>11.855433819657545</v>
      </c>
      <c r="Q394" s="3">
        <f>'IECC Data-SI'!Q394*Convert!$B$6/Convert!$B$5/$D394</f>
        <v>20.452614186479281</v>
      </c>
      <c r="R394" s="3">
        <f>'IECC Data-SI'!R394*Convert!$B$6/Convert!$B$5/$D394</f>
        <v>0.71505332354066753</v>
      </c>
      <c r="S394" s="3">
        <f>'IECC Data-SI'!S394*Convert!$B$6/Convert!$B$5/$D394</f>
        <v>0</v>
      </c>
      <c r="T394" s="3">
        <f>'IECC Data-SI'!T394*Convert!$B$6/Convert!$B$5/$D394</f>
        <v>0</v>
      </c>
      <c r="U394" s="3">
        <f>'IECC Data-SI'!U394*Convert!$B$7/Convert!$B$5/$D394</f>
        <v>4.1198968766855737</v>
      </c>
      <c r="V394" s="3">
        <f>'IECC Data-SI'!V394*Convert!$B$6/Convert!$B$5/$D394</f>
        <v>0</v>
      </c>
      <c r="W394" s="3">
        <f>'IECC Data-SI'!W394*Convert!$B$6/Convert!$B$5/$D394</f>
        <v>141.39612723461755</v>
      </c>
      <c r="X394" s="3">
        <f>'IECC Data-SI'!X394*Convert!$B$7/Convert!$B$5/$D394</f>
        <v>66.33737988428517</v>
      </c>
      <c r="Y394" s="3">
        <f t="shared" si="14"/>
        <v>207.73350711890271</v>
      </c>
      <c r="Z394" s="3">
        <f>'IECC Data-SI'!Z394*Convert!$B$6/Convert!$B$5/$D394</f>
        <v>205.84704382102794</v>
      </c>
      <c r="AA394" s="3">
        <f>'IECC Data-SI'!AA394*Convert!$B$7/Convert!$B$5/$D394</f>
        <v>271.47193188925581</v>
      </c>
      <c r="AB394" s="3">
        <f t="shared" si="15"/>
        <v>477.31897571028378</v>
      </c>
    </row>
    <row r="395" spans="1:28" x14ac:dyDescent="0.25">
      <c r="A395" s="93">
        <f>'IECC Data-SI'!A395</f>
        <v>2006</v>
      </c>
      <c r="B395" s="93" t="str">
        <f>'IECC Data-SI'!B395</f>
        <v>Large Office</v>
      </c>
      <c r="C395" s="50" t="str">
        <f>'IECC Data-SI'!C395</f>
        <v>5B</v>
      </c>
      <c r="D395" s="93">
        <f>'IECC Data-SI'!D395</f>
        <v>46320.38</v>
      </c>
      <c r="E395" s="3">
        <f>'IECC Data-SI'!E395*Convert!$B$6/Convert!$B$5/$D395</f>
        <v>0</v>
      </c>
      <c r="F395" s="3">
        <f>'IECC Data-SI'!F395*Convert!$B$7/Convert!$B$5/$D395</f>
        <v>32.753430443455876</v>
      </c>
      <c r="G395" s="3">
        <f>'IECC Data-SI'!G395*Convert!$B$6/Convert!$B$5/$D395</f>
        <v>74.171826022728368</v>
      </c>
      <c r="H395" s="3">
        <f>'IECC Data-SI'!H395*Convert!$B$6/Convert!$B$5/$D395</f>
        <v>98.335690407164677</v>
      </c>
      <c r="I395" s="3">
        <f>'IECC Data-SI'!I395*Convert!$B$6/Convert!$B$5/$D395</f>
        <v>18.727749834713983</v>
      </c>
      <c r="J395" s="3">
        <f>'IECC Data-SI'!J395*Convert!$B$6/Convert!$B$5/$D395</f>
        <v>288.93263151362561</v>
      </c>
      <c r="K395" s="3">
        <f>'IECC Data-SI'!K395*Convert!$B$7/Convert!$B$5/$D395</f>
        <v>0</v>
      </c>
      <c r="L395" s="3">
        <f>'IECC Data-SI'!L395*Convert!$B$6/Convert!$B$5/$D395</f>
        <v>39.887630575473594</v>
      </c>
      <c r="M395" s="3">
        <f>'IECC Data-SI'!M395*Convert!$B$6/Convert!$B$5/$D395</f>
        <v>52.888116658609256</v>
      </c>
      <c r="N395" s="3">
        <f>'IECC Data-SI'!N395*Convert!$B$6/Convert!$B$5/$D395</f>
        <v>10.477382921585127</v>
      </c>
      <c r="O395" s="3">
        <f>'IECC Data-SI'!O395*Convert!$B$6/Convert!$B$5/$D395</f>
        <v>2.6762366262971077E-3</v>
      </c>
      <c r="P395" s="3">
        <f>'IECC Data-SI'!P395*Convert!$B$6/Convert!$B$5/$D395</f>
        <v>10.47470668495883</v>
      </c>
      <c r="Q395" s="3">
        <f>'IECC Data-SI'!Q395*Convert!$B$6/Convert!$B$5/$D395</f>
        <v>19.519341402447715</v>
      </c>
      <c r="R395" s="3">
        <f>'IECC Data-SI'!R395*Convert!$B$6/Convert!$B$5/$D395</f>
        <v>25.294655217998354</v>
      </c>
      <c r="S395" s="3">
        <f>'IECC Data-SI'!S395*Convert!$B$6/Convert!$B$5/$D395</f>
        <v>0</v>
      </c>
      <c r="T395" s="3">
        <f>'IECC Data-SI'!T395*Convert!$B$6/Convert!$B$5/$D395</f>
        <v>0</v>
      </c>
      <c r="U395" s="3">
        <f>'IECC Data-SI'!U395*Convert!$B$7/Convert!$B$5/$D395</f>
        <v>4.0435146113510587</v>
      </c>
      <c r="V395" s="3">
        <f>'IECC Data-SI'!V395*Convert!$B$6/Convert!$B$5/$D395</f>
        <v>0</v>
      </c>
      <c r="W395" s="3">
        <f>'IECC Data-SI'!W395*Convert!$B$6/Convert!$B$5/$D395</f>
        <v>182.3486459867425</v>
      </c>
      <c r="X395" s="3">
        <f>'IECC Data-SI'!X395*Convert!$B$7/Convert!$B$5/$D395</f>
        <v>32.753430443455876</v>
      </c>
      <c r="Y395" s="3">
        <f t="shared" si="14"/>
        <v>215.10207643019837</v>
      </c>
      <c r="Z395" s="3">
        <f>'IECC Data-SI'!Z395*Convert!$B$6/Convert!$B$5/$D395</f>
        <v>107.50546585661766</v>
      </c>
      <c r="AA395" s="3">
        <f>'IECC Data-SI'!AA395*Convert!$B$7/Convert!$B$5/$D395</f>
        <v>251.82901349254908</v>
      </c>
      <c r="AB395" s="3">
        <f t="shared" si="15"/>
        <v>359.33447934916671</v>
      </c>
    </row>
    <row r="396" spans="1:28" x14ac:dyDescent="0.25">
      <c r="A396" s="93">
        <f>'IECC Data-SI'!A396</f>
        <v>2006</v>
      </c>
      <c r="B396" s="93" t="str">
        <f>'IECC Data-SI'!B396</f>
        <v>Large Office</v>
      </c>
      <c r="C396" s="50" t="str">
        <f>'IECC Data-SI'!C396</f>
        <v>5C</v>
      </c>
      <c r="D396" s="93">
        <f>'IECC Data-SI'!D396</f>
        <v>46320.38</v>
      </c>
      <c r="E396" s="3">
        <f>'IECC Data-SI'!E396*Convert!$B$6/Convert!$B$5/$D396</f>
        <v>0</v>
      </c>
      <c r="F396" s="3">
        <f>'IECC Data-SI'!F396*Convert!$B$7/Convert!$B$5/$D396</f>
        <v>37.103189184160897</v>
      </c>
      <c r="G396" s="3">
        <f>'IECC Data-SI'!G396*Convert!$B$6/Convert!$B$5/$D396</f>
        <v>48.658761423037646</v>
      </c>
      <c r="H396" s="3">
        <f>'IECC Data-SI'!H396*Convert!$B$6/Convert!$B$5/$D396</f>
        <v>98.335690407164677</v>
      </c>
      <c r="I396" s="3">
        <f>'IECC Data-SI'!I396*Convert!$B$6/Convert!$B$5/$D396</f>
        <v>18.698501969687353</v>
      </c>
      <c r="J396" s="3">
        <f>'IECC Data-SI'!J396*Convert!$B$6/Convert!$B$5/$D396</f>
        <v>288.93263151362561</v>
      </c>
      <c r="K396" s="3">
        <f>'IECC Data-SI'!K396*Convert!$B$7/Convert!$B$5/$D396</f>
        <v>0</v>
      </c>
      <c r="L396" s="3">
        <f>'IECC Data-SI'!L396*Convert!$B$6/Convert!$B$5/$D396</f>
        <v>39.887630575473594</v>
      </c>
      <c r="M396" s="3">
        <f>'IECC Data-SI'!M396*Convert!$B$6/Convert!$B$5/$D396</f>
        <v>44.386863838336389</v>
      </c>
      <c r="N396" s="3">
        <f>'IECC Data-SI'!N396*Convert!$B$6/Convert!$B$5/$D396</f>
        <v>6.5879866366477229</v>
      </c>
      <c r="O396" s="3">
        <f>'IECC Data-SI'!O396*Convert!$B$6/Convert!$B$5/$D396</f>
        <v>2.6762366262971077E-3</v>
      </c>
      <c r="P396" s="3">
        <f>'IECC Data-SI'!P396*Convert!$B$6/Convert!$B$5/$D396</f>
        <v>6.5853104000214246</v>
      </c>
      <c r="Q396" s="3">
        <f>'IECC Data-SI'!Q396*Convert!$B$6/Convert!$B$5/$D396</f>
        <v>13.935658079181946</v>
      </c>
      <c r="R396" s="3">
        <f>'IECC Data-SI'!R396*Convert!$B$6/Convert!$B$5/$D396</f>
        <v>0.37357500329468607</v>
      </c>
      <c r="S396" s="3">
        <f>'IECC Data-SI'!S396*Convert!$B$6/Convert!$B$5/$D396</f>
        <v>0</v>
      </c>
      <c r="T396" s="3">
        <f>'IECC Data-SI'!T396*Convert!$B$6/Convert!$B$5/$D396</f>
        <v>0</v>
      </c>
      <c r="U396" s="3">
        <f>'IECC Data-SI'!U396*Convert!$B$7/Convert!$B$5/$D396</f>
        <v>4.0974697434596958</v>
      </c>
      <c r="V396" s="3">
        <f>'IECC Data-SI'!V396*Convert!$B$6/Convert!$B$5/$D396</f>
        <v>0</v>
      </c>
      <c r="W396" s="3">
        <f>'IECC Data-SI'!W396*Convert!$B$6/Convert!$B$5/$D396</f>
        <v>113.94016874387211</v>
      </c>
      <c r="X396" s="3">
        <f>'IECC Data-SI'!X396*Convert!$B$7/Convert!$B$5/$D396</f>
        <v>37.103189184160897</v>
      </c>
      <c r="Y396" s="3">
        <f t="shared" si="14"/>
        <v>151.043357928033</v>
      </c>
      <c r="Z396" s="3">
        <f>'IECC Data-SI'!Z396*Convert!$B$6/Convert!$B$5/$D396</f>
        <v>120.37129780790994</v>
      </c>
      <c r="AA396" s="3">
        <f>'IECC Data-SI'!AA396*Convert!$B$7/Convert!$B$5/$D396</f>
        <v>232.8079442449403</v>
      </c>
      <c r="AB396" s="3">
        <f t="shared" si="15"/>
        <v>353.17924205285021</v>
      </c>
    </row>
    <row r="397" spans="1:28" x14ac:dyDescent="0.25">
      <c r="A397" s="93">
        <f>'IECC Data-SI'!A397</f>
        <v>2006</v>
      </c>
      <c r="B397" s="93" t="str">
        <f>'IECC Data-SI'!B397</f>
        <v>Large Office</v>
      </c>
      <c r="C397" s="50" t="str">
        <f>'IECC Data-SI'!C397</f>
        <v>6A</v>
      </c>
      <c r="D397" s="93">
        <f>'IECC Data-SI'!D397</f>
        <v>46320.38</v>
      </c>
      <c r="E397" s="3">
        <f>'IECC Data-SI'!E397*Convert!$B$6/Convert!$B$5/$D397</f>
        <v>0</v>
      </c>
      <c r="F397" s="3">
        <f>'IECC Data-SI'!F397*Convert!$B$7/Convert!$B$5/$D397</f>
        <v>90.447848225770187</v>
      </c>
      <c r="G397" s="3">
        <f>'IECC Data-SI'!G397*Convert!$B$6/Convert!$B$5/$D397</f>
        <v>66.081182840037158</v>
      </c>
      <c r="H397" s="3">
        <f>'IECC Data-SI'!H397*Convert!$B$6/Convert!$B$5/$D397</f>
        <v>98.335690407164677</v>
      </c>
      <c r="I397" s="3">
        <f>'IECC Data-SI'!I397*Convert!$B$6/Convert!$B$5/$D397</f>
        <v>18.718443695841877</v>
      </c>
      <c r="J397" s="3">
        <f>'IECC Data-SI'!J397*Convert!$B$6/Convert!$B$5/$D397</f>
        <v>288.93263151362561</v>
      </c>
      <c r="K397" s="3">
        <f>'IECC Data-SI'!K397*Convert!$B$7/Convert!$B$5/$D397</f>
        <v>0</v>
      </c>
      <c r="L397" s="3">
        <f>'IECC Data-SI'!L397*Convert!$B$6/Convert!$B$5/$D397</f>
        <v>39.887630575473594</v>
      </c>
      <c r="M397" s="3">
        <f>'IECC Data-SI'!M397*Convert!$B$6/Convert!$B$5/$D397</f>
        <v>45.221567518804179</v>
      </c>
      <c r="N397" s="3">
        <f>'IECC Data-SI'!N397*Convert!$B$6/Convert!$B$5/$D397</f>
        <v>11.280559682608631</v>
      </c>
      <c r="O397" s="3">
        <f>'IECC Data-SI'!O397*Convert!$B$6/Convert!$B$5/$D397</f>
        <v>2.6762366262971077E-3</v>
      </c>
      <c r="P397" s="3">
        <f>'IECC Data-SI'!P397*Convert!$B$6/Convert!$B$5/$D397</f>
        <v>11.277883445982335</v>
      </c>
      <c r="Q397" s="3">
        <f>'IECC Data-SI'!Q397*Convert!$B$6/Convert!$B$5/$D397</f>
        <v>20.058337772224188</v>
      </c>
      <c r="R397" s="3">
        <f>'IECC Data-SI'!R397*Convert!$B$6/Convert!$B$5/$D397</f>
        <v>0.88009484761950962</v>
      </c>
      <c r="S397" s="3">
        <f>'IECC Data-SI'!S397*Convert!$B$6/Convert!$B$5/$D397</f>
        <v>0</v>
      </c>
      <c r="T397" s="3">
        <f>'IECC Data-SI'!T397*Convert!$B$6/Convert!$B$5/$D397</f>
        <v>0</v>
      </c>
      <c r="U397" s="3">
        <f>'IECC Data-SI'!U397*Convert!$B$7/Convert!$B$5/$D397</f>
        <v>4.3221961190013269</v>
      </c>
      <c r="V397" s="3">
        <f>'IECC Data-SI'!V397*Convert!$B$6/Convert!$B$5/$D397</f>
        <v>0</v>
      </c>
      <c r="W397" s="3">
        <f>'IECC Data-SI'!W397*Convert!$B$6/Convert!$B$5/$D397</f>
        <v>143.51906642466739</v>
      </c>
      <c r="X397" s="3">
        <f>'IECC Data-SI'!X397*Convert!$B$7/Convert!$B$5/$D397</f>
        <v>90.447848225770187</v>
      </c>
      <c r="Y397" s="3">
        <f t="shared" si="14"/>
        <v>233.96691465043756</v>
      </c>
      <c r="Z397" s="3">
        <f>'IECC Data-SI'!Z397*Convert!$B$6/Convert!$B$5/$D397</f>
        <v>276.87909254102738</v>
      </c>
      <c r="AA397" s="3">
        <f>'IECC Data-SI'!AA397*Convert!$B$7/Convert!$B$5/$D397</f>
        <v>296.50847831751145</v>
      </c>
      <c r="AB397" s="3">
        <f t="shared" si="15"/>
        <v>573.38757085853877</v>
      </c>
    </row>
    <row r="398" spans="1:28" x14ac:dyDescent="0.25">
      <c r="A398" s="93">
        <f>'IECC Data-SI'!A398</f>
        <v>2006</v>
      </c>
      <c r="B398" s="93" t="str">
        <f>'IECC Data-SI'!B398</f>
        <v>Large Office</v>
      </c>
      <c r="C398" s="50" t="str">
        <f>'IECC Data-SI'!C398</f>
        <v>6B</v>
      </c>
      <c r="D398" s="93">
        <f>'IECC Data-SI'!D398</f>
        <v>46320.38</v>
      </c>
      <c r="E398" s="3">
        <f>'IECC Data-SI'!E398*Convert!$B$6/Convert!$B$5/$D398</f>
        <v>0</v>
      </c>
      <c r="F398" s="3">
        <f>'IECC Data-SI'!F398*Convert!$B$7/Convert!$B$5/$D398</f>
        <v>58.803488274971457</v>
      </c>
      <c r="G398" s="3">
        <f>'IECC Data-SI'!G398*Convert!$B$6/Convert!$B$5/$D398</f>
        <v>63.269969215854161</v>
      </c>
      <c r="H398" s="3">
        <f>'IECC Data-SI'!H398*Convert!$B$6/Convert!$B$5/$D398</f>
        <v>98.335690407164677</v>
      </c>
      <c r="I398" s="3">
        <f>'IECC Data-SI'!I398*Convert!$B$6/Convert!$B$5/$D398</f>
        <v>18.704769369335917</v>
      </c>
      <c r="J398" s="3">
        <f>'IECC Data-SI'!J398*Convert!$B$6/Convert!$B$5/$D398</f>
        <v>288.93263151362561</v>
      </c>
      <c r="K398" s="3">
        <f>'IECC Data-SI'!K398*Convert!$B$7/Convert!$B$5/$D398</f>
        <v>0</v>
      </c>
      <c r="L398" s="3">
        <f>'IECC Data-SI'!L398*Convert!$B$6/Convert!$B$5/$D398</f>
        <v>39.887630575473594</v>
      </c>
      <c r="M398" s="3">
        <f>'IECC Data-SI'!M398*Convert!$B$6/Convert!$B$5/$D398</f>
        <v>48.778031937561821</v>
      </c>
      <c r="N398" s="3">
        <f>'IECC Data-SI'!N398*Convert!$B$6/Convert!$B$5/$D398</f>
        <v>8.7407434553285892</v>
      </c>
      <c r="O398" s="3">
        <f>'IECC Data-SI'!O398*Convert!$B$6/Convert!$B$5/$D398</f>
        <v>2.6762366262971077E-3</v>
      </c>
      <c r="P398" s="3">
        <f>'IECC Data-SI'!P398*Convert!$B$6/Convert!$B$5/$D398</f>
        <v>8.7380672187022927</v>
      </c>
      <c r="Q398" s="3">
        <f>'IECC Data-SI'!Q398*Convert!$B$6/Convert!$B$5/$D398</f>
        <v>16.359052609959878</v>
      </c>
      <c r="R398" s="3">
        <f>'IECC Data-SI'!R398*Convert!$B$6/Convert!$B$5/$D398</f>
        <v>17.392034024764047</v>
      </c>
      <c r="S398" s="3">
        <f>'IECC Data-SI'!S398*Convert!$B$6/Convert!$B$5/$D398</f>
        <v>0</v>
      </c>
      <c r="T398" s="3">
        <f>'IECC Data-SI'!T398*Convert!$B$6/Convert!$B$5/$D398</f>
        <v>0</v>
      </c>
      <c r="U398" s="3">
        <f>'IECC Data-SI'!U398*Convert!$B$7/Convert!$B$5/$D398</f>
        <v>4.2711012589562811</v>
      </c>
      <c r="V398" s="3">
        <f>'IECC Data-SI'!V398*Convert!$B$6/Convert!$B$5/$D398</f>
        <v>0</v>
      </c>
      <c r="W398" s="3">
        <f>'IECC Data-SI'!W398*Convert!$B$6/Convert!$B$5/$D398</f>
        <v>154.53715500684223</v>
      </c>
      <c r="X398" s="3">
        <f>'IECC Data-SI'!X398*Convert!$B$7/Convert!$B$5/$D398</f>
        <v>58.803488274971457</v>
      </c>
      <c r="Y398" s="3">
        <f t="shared" si="14"/>
        <v>213.3406432818137</v>
      </c>
      <c r="Z398" s="3">
        <f>'IECC Data-SI'!Z398*Convert!$B$6/Convert!$B$5/$D398</f>
        <v>184.27807281229849</v>
      </c>
      <c r="AA398" s="3">
        <f>'IECC Data-SI'!AA398*Convert!$B$7/Convert!$B$5/$D398</f>
        <v>268.57961177731659</v>
      </c>
      <c r="AB398" s="3">
        <f t="shared" si="15"/>
        <v>452.85768458961508</v>
      </c>
    </row>
    <row r="399" spans="1:28" x14ac:dyDescent="0.25">
      <c r="A399" s="93">
        <f>'IECC Data-SI'!A399</f>
        <v>2006</v>
      </c>
      <c r="B399" s="93" t="str">
        <f>'IECC Data-SI'!B399</f>
        <v>Large Office</v>
      </c>
      <c r="C399" s="50" t="str">
        <f>'IECC Data-SI'!C399</f>
        <v>7</v>
      </c>
      <c r="D399" s="93">
        <f>'IECC Data-SI'!D399</f>
        <v>46320.38</v>
      </c>
      <c r="E399" s="3">
        <f>'IECC Data-SI'!E399*Convert!$B$6/Convert!$B$5/$D399</f>
        <v>0</v>
      </c>
      <c r="F399" s="3">
        <f>'IECC Data-SI'!F399*Convert!$B$7/Convert!$B$5/$D399</f>
        <v>103.49959468284924</v>
      </c>
      <c r="G399" s="3">
        <f>'IECC Data-SI'!G399*Convert!$B$6/Convert!$B$5/$D399</f>
        <v>71.505522275268234</v>
      </c>
      <c r="H399" s="3">
        <f>'IECC Data-SI'!H399*Convert!$B$6/Convert!$B$5/$D399</f>
        <v>98.335690407164677</v>
      </c>
      <c r="I399" s="3">
        <f>'IECC Data-SI'!I399*Convert!$B$6/Convert!$B$5/$D399</f>
        <v>18.693374097247617</v>
      </c>
      <c r="J399" s="3">
        <f>'IECC Data-SI'!J399*Convert!$B$6/Convert!$B$5/$D399</f>
        <v>288.93263151362561</v>
      </c>
      <c r="K399" s="3">
        <f>'IECC Data-SI'!K399*Convert!$B$7/Convert!$B$5/$D399</f>
        <v>0</v>
      </c>
      <c r="L399" s="3">
        <f>'IECC Data-SI'!L399*Convert!$B$6/Convert!$B$5/$D399</f>
        <v>39.887630575473594</v>
      </c>
      <c r="M399" s="3">
        <f>'IECC Data-SI'!M399*Convert!$B$6/Convert!$B$5/$D399</f>
        <v>45.978783349071549</v>
      </c>
      <c r="N399" s="3">
        <f>'IECC Data-SI'!N399*Convert!$B$6/Convert!$B$5/$D399</f>
        <v>18.101579633462038</v>
      </c>
      <c r="O399" s="3">
        <f>'IECC Data-SI'!O399*Convert!$B$6/Convert!$B$5/$D399</f>
        <v>2.6762366262971077E-3</v>
      </c>
      <c r="P399" s="3">
        <f>'IECC Data-SI'!P399*Convert!$B$6/Convert!$B$5/$D399</f>
        <v>18.098903396835741</v>
      </c>
      <c r="Q399" s="3">
        <f>'IECC Data-SI'!Q399*Convert!$B$6/Convert!$B$5/$D399</f>
        <v>16.540237436163807</v>
      </c>
      <c r="R399" s="3">
        <f>'IECC Data-SI'!R399*Convert!$B$6/Convert!$B$5/$D399</f>
        <v>1.0734346307176237</v>
      </c>
      <c r="S399" s="3">
        <f>'IECC Data-SI'!S399*Convert!$B$6/Convert!$B$5/$D399</f>
        <v>0</v>
      </c>
      <c r="T399" s="3">
        <f>'IECC Data-SI'!T399*Convert!$B$6/Convert!$B$5/$D399</f>
        <v>0</v>
      </c>
      <c r="U399" s="3">
        <f>'IECC Data-SI'!U399*Convert!$B$7/Convert!$B$5/$D399</f>
        <v>4.5628490094424965</v>
      </c>
      <c r="V399" s="3">
        <f>'IECC Data-SI'!V399*Convert!$B$6/Convert!$B$5/$D399</f>
        <v>0</v>
      </c>
      <c r="W399" s="3">
        <f>'IECC Data-SI'!W399*Convert!$B$6/Convert!$B$5/$D399</f>
        <v>153.19688108805695</v>
      </c>
      <c r="X399" s="3">
        <f>'IECC Data-SI'!X399*Convert!$B$7/Convert!$B$5/$D399</f>
        <v>103.49959468284924</v>
      </c>
      <c r="Y399" s="3">
        <f t="shared" si="14"/>
        <v>256.6964757709062</v>
      </c>
      <c r="Z399" s="3">
        <f>'IECC Data-SI'!Z399*Convert!$B$6/Convert!$B$5/$D399</f>
        <v>315.71379997554232</v>
      </c>
      <c r="AA399" s="3">
        <f>'IECC Data-SI'!AA399*Convert!$B$7/Convert!$B$5/$D399</f>
        <v>313.10468691702829</v>
      </c>
      <c r="AB399" s="3">
        <f t="shared" si="15"/>
        <v>628.8184868925706</v>
      </c>
    </row>
    <row r="400" spans="1:28" x14ac:dyDescent="0.25">
      <c r="A400" s="93">
        <f>'IECC Data-SI'!A400</f>
        <v>2006</v>
      </c>
      <c r="B400" s="93" t="str">
        <f>'IECC Data-SI'!B400</f>
        <v>Large Office</v>
      </c>
      <c r="C400" s="50" t="str">
        <f>'IECC Data-SI'!C400</f>
        <v>8</v>
      </c>
      <c r="D400" s="93">
        <f>'IECC Data-SI'!D400</f>
        <v>46320.38</v>
      </c>
      <c r="E400" s="3">
        <f>'IECC Data-SI'!E400*Convert!$B$6/Convert!$B$5/$D400</f>
        <v>0</v>
      </c>
      <c r="F400" s="3">
        <f>'IECC Data-SI'!F400*Convert!$B$7/Convert!$B$5/$D400</f>
        <v>143.69610309759983</v>
      </c>
      <c r="G400" s="3">
        <f>'IECC Data-SI'!G400*Convert!$B$6/Convert!$B$5/$D400</f>
        <v>62.098155402774239</v>
      </c>
      <c r="H400" s="3">
        <f>'IECC Data-SI'!H400*Convert!$B$6/Convert!$B$5/$D400</f>
        <v>98.335690407164677</v>
      </c>
      <c r="I400" s="3">
        <f>'IECC Data-SI'!I400*Convert!$B$6/Convert!$B$5/$D400</f>
        <v>18.59043680605</v>
      </c>
      <c r="J400" s="3">
        <f>'IECC Data-SI'!J400*Convert!$B$6/Convert!$B$5/$D400</f>
        <v>288.93263151362561</v>
      </c>
      <c r="K400" s="3">
        <f>'IECC Data-SI'!K400*Convert!$B$7/Convert!$B$5/$D400</f>
        <v>0</v>
      </c>
      <c r="L400" s="3">
        <f>'IECC Data-SI'!L400*Convert!$B$6/Convert!$B$5/$D400</f>
        <v>39.887630575473594</v>
      </c>
      <c r="M400" s="3">
        <f>'IECC Data-SI'!M400*Convert!$B$6/Convert!$B$5/$D400</f>
        <v>45.456500045024583</v>
      </c>
      <c r="N400" s="3">
        <f>'IECC Data-SI'!N400*Convert!$B$6/Convert!$B$5/$D400</f>
        <v>14.147989982427221</v>
      </c>
      <c r="O400" s="3">
        <f>'IECC Data-SI'!O400*Convert!$B$6/Convert!$B$5/$D400</f>
        <v>2.6762366262971077E-3</v>
      </c>
      <c r="P400" s="3">
        <f>'IECC Data-SI'!P400*Convert!$B$6/Convert!$B$5/$D400</f>
        <v>14.145313745800927</v>
      </c>
      <c r="Q400" s="3">
        <f>'IECC Data-SI'!Q400*Convert!$B$6/Convert!$B$5/$D400</f>
        <v>10.956744034099508</v>
      </c>
      <c r="R400" s="3">
        <f>'IECC Data-SI'!R400*Convert!$B$6/Convert!$B$5/$D400</f>
        <v>5.7823409000050905</v>
      </c>
      <c r="S400" s="3">
        <f>'IECC Data-SI'!S400*Convert!$B$6/Convert!$B$5/$D400</f>
        <v>0</v>
      </c>
      <c r="T400" s="3">
        <f>'IECC Data-SI'!T400*Convert!$B$6/Convert!$B$5/$D400</f>
        <v>0</v>
      </c>
      <c r="U400" s="3">
        <f>'IECC Data-SI'!U400*Convert!$B$7/Convert!$B$5/$D400</f>
        <v>4.8915852782055964</v>
      </c>
      <c r="V400" s="3">
        <f>'IECC Data-SI'!V400*Convert!$B$6/Convert!$B$5/$D400</f>
        <v>0</v>
      </c>
      <c r="W400" s="3">
        <f>'IECC Data-SI'!W400*Convert!$B$6/Convert!$B$5/$D400</f>
        <v>138.43905412770434</v>
      </c>
      <c r="X400" s="3">
        <f>'IECC Data-SI'!X400*Convert!$B$7/Convert!$B$5/$D400</f>
        <v>143.69610309759983</v>
      </c>
      <c r="Y400" s="3">
        <f t="shared" si="14"/>
        <v>282.13515722530417</v>
      </c>
      <c r="Z400" s="3">
        <f>'IECC Data-SI'!Z400*Convert!$B$6/Convert!$B$5/$D400</f>
        <v>434.1120064213635</v>
      </c>
      <c r="AA400" s="3">
        <f>'IECC Data-SI'!AA400*Convert!$B$7/Convert!$B$5/$D400</f>
        <v>348.54339277872941</v>
      </c>
      <c r="AB400" s="3">
        <f t="shared" si="15"/>
        <v>782.65539920009292</v>
      </c>
    </row>
    <row r="401" spans="1:28" x14ac:dyDescent="0.25">
      <c r="A401" s="93">
        <f>'IECC Data-SI'!A401</f>
        <v>2009</v>
      </c>
      <c r="B401" s="93" t="str">
        <f>'IECC Data-SI'!B401</f>
        <v>Large Office</v>
      </c>
      <c r="C401" s="50" t="str">
        <f>'IECC Data-SI'!C401</f>
        <v>0A</v>
      </c>
      <c r="D401" s="93">
        <f>'IECC Data-SI'!D401</f>
        <v>46320.38</v>
      </c>
      <c r="E401" s="3">
        <f>'IECC Data-SI'!E401*Convert!$B$6/Convert!$B$5/$D401</f>
        <v>0</v>
      </c>
      <c r="F401" s="3">
        <f>'IECC Data-SI'!F401*Convert!$B$7/Convert!$B$5/$D401</f>
        <v>6.9491609908592683E-2</v>
      </c>
      <c r="G401" s="3">
        <f>'IECC Data-SI'!G401*Convert!$B$6/Convert!$B$5/$D401</f>
        <v>216.53713848826129</v>
      </c>
      <c r="H401" s="3">
        <f>'IECC Data-SI'!H401*Convert!$B$6/Convert!$B$5/$D401</f>
        <v>98.335690407164677</v>
      </c>
      <c r="I401" s="3">
        <f>'IECC Data-SI'!I401*Convert!$B$6/Convert!$B$5/$D401</f>
        <v>16.820940971938871</v>
      </c>
      <c r="J401" s="3">
        <f>'IECC Data-SI'!J401*Convert!$B$6/Convert!$B$5/$D401</f>
        <v>288.93263151362561</v>
      </c>
      <c r="K401" s="3">
        <f>'IECC Data-SI'!K401*Convert!$B$7/Convert!$B$5/$D401</f>
        <v>0</v>
      </c>
      <c r="L401" s="3">
        <f>'IECC Data-SI'!L401*Convert!$B$6/Convert!$B$5/$D401</f>
        <v>39.887630575473594</v>
      </c>
      <c r="M401" s="3">
        <f>'IECC Data-SI'!M401*Convert!$B$6/Convert!$B$5/$D401</f>
        <v>54.30435905798317</v>
      </c>
      <c r="N401" s="3">
        <f>'IECC Data-SI'!N401*Convert!$B$6/Convert!$B$5/$D401</f>
        <v>31.89327744192849</v>
      </c>
      <c r="O401" s="3">
        <f>'IECC Data-SI'!O401*Convert!$B$6/Convert!$B$5/$D401</f>
        <v>2.6762366262971077E-3</v>
      </c>
      <c r="P401" s="3">
        <f>'IECC Data-SI'!P401*Convert!$B$6/Convert!$B$5/$D401</f>
        <v>31.890601205302193</v>
      </c>
      <c r="Q401" s="3">
        <f>'IECC Data-SI'!Q401*Convert!$B$6/Convert!$B$5/$D401</f>
        <v>77.804448843276134</v>
      </c>
      <c r="R401" s="3">
        <f>'IECC Data-SI'!R401*Convert!$B$6/Convert!$B$5/$D401</f>
        <v>0</v>
      </c>
      <c r="S401" s="3">
        <f>'IECC Data-SI'!S401*Convert!$B$6/Convert!$B$5/$D401</f>
        <v>0</v>
      </c>
      <c r="T401" s="3">
        <f>'IECC Data-SI'!T401*Convert!$B$6/Convert!$B$5/$D401</f>
        <v>0</v>
      </c>
      <c r="U401" s="3">
        <f>'IECC Data-SI'!U401*Convert!$B$7/Convert!$B$5/$D401</f>
        <v>2.7149832439966075</v>
      </c>
      <c r="V401" s="3">
        <f>'IECC Data-SI'!V401*Convert!$B$6/Convert!$B$5/$D401</f>
        <v>0</v>
      </c>
      <c r="W401" s="3">
        <f>'IECC Data-SI'!W401*Convert!$B$6/Convert!$B$5/$D401</f>
        <v>380.53654759482282</v>
      </c>
      <c r="X401" s="3">
        <f>'IECC Data-SI'!X401*Convert!$B$7/Convert!$B$5/$D401</f>
        <v>6.9491609908592683E-2</v>
      </c>
      <c r="Y401" s="3">
        <f t="shared" si="14"/>
        <v>380.60603920473142</v>
      </c>
      <c r="Z401" s="3">
        <f>'IECC Data-SI'!Z401*Convert!$B$6/Convert!$B$5/$D401</f>
        <v>8.1348948226341076</v>
      </c>
      <c r="AA401" s="3">
        <f>'IECC Data-SI'!AA401*Convert!$B$7/Convert!$B$5/$D401</f>
        <v>284.99958861400637</v>
      </c>
      <c r="AB401" s="3">
        <f t="shared" si="15"/>
        <v>293.13448343664049</v>
      </c>
    </row>
    <row r="402" spans="1:28" x14ac:dyDescent="0.25">
      <c r="A402" s="93">
        <f>'IECC Data-SI'!A402</f>
        <v>2009</v>
      </c>
      <c r="B402" s="93" t="str">
        <f>'IECC Data-SI'!B402</f>
        <v>Large Office</v>
      </c>
      <c r="C402" s="50" t="str">
        <f>'IECC Data-SI'!C402</f>
        <v>0B</v>
      </c>
      <c r="D402" s="93">
        <f>'IECC Data-SI'!D402</f>
        <v>46320.38</v>
      </c>
      <c r="E402" s="3">
        <f>'IECC Data-SI'!E402*Convert!$B$6/Convert!$B$5/$D402</f>
        <v>0</v>
      </c>
      <c r="F402" s="3">
        <f>'IECC Data-SI'!F402*Convert!$B$7/Convert!$B$5/$D402</f>
        <v>0.92191769104177856</v>
      </c>
      <c r="G402" s="3">
        <f>'IECC Data-SI'!G402*Convert!$B$6/Convert!$B$5/$D402</f>
        <v>186.51895306846217</v>
      </c>
      <c r="H402" s="3">
        <f>'IECC Data-SI'!H402*Convert!$B$6/Convert!$B$5/$D402</f>
        <v>98.335690407164677</v>
      </c>
      <c r="I402" s="3">
        <f>'IECC Data-SI'!I402*Convert!$B$6/Convert!$B$5/$D402</f>
        <v>16.824169632363891</v>
      </c>
      <c r="J402" s="3">
        <f>'IECC Data-SI'!J402*Convert!$B$6/Convert!$B$5/$D402</f>
        <v>288.93263151362561</v>
      </c>
      <c r="K402" s="3">
        <f>'IECC Data-SI'!K402*Convert!$B$7/Convert!$B$5/$D402</f>
        <v>0</v>
      </c>
      <c r="L402" s="3">
        <f>'IECC Data-SI'!L402*Convert!$B$6/Convert!$B$5/$D402</f>
        <v>39.887630575473594</v>
      </c>
      <c r="M402" s="3">
        <f>'IECC Data-SI'!M402*Convert!$B$6/Convert!$B$5/$D402</f>
        <v>53.892799814394159</v>
      </c>
      <c r="N402" s="3">
        <f>'IECC Data-SI'!N402*Convert!$B$6/Convert!$B$5/$D402</f>
        <v>28.999827937508286</v>
      </c>
      <c r="O402" s="3">
        <f>'IECC Data-SI'!O402*Convert!$B$6/Convert!$B$5/$D402</f>
        <v>2.6762366262971077E-3</v>
      </c>
      <c r="P402" s="3">
        <f>'IECC Data-SI'!P402*Convert!$B$6/Convert!$B$5/$D402</f>
        <v>28.997151700881989</v>
      </c>
      <c r="Q402" s="3">
        <f>'IECC Data-SI'!Q402*Convert!$B$6/Convert!$B$5/$D402</f>
        <v>64.888097852392391</v>
      </c>
      <c r="R402" s="3">
        <f>'IECC Data-SI'!R402*Convert!$B$6/Convert!$B$5/$D402</f>
        <v>0.33198226017240023</v>
      </c>
      <c r="S402" s="3">
        <f>'IECC Data-SI'!S402*Convert!$B$6/Convert!$B$5/$D402</f>
        <v>0</v>
      </c>
      <c r="T402" s="3">
        <f>'IECC Data-SI'!T402*Convert!$B$6/Convert!$B$5/$D402</f>
        <v>0</v>
      </c>
      <c r="U402" s="3">
        <f>'IECC Data-SI'!U402*Convert!$B$7/Convert!$B$5/$D402</f>
        <v>2.7098477555187976</v>
      </c>
      <c r="V402" s="3">
        <f>'IECC Data-SI'!V402*Convert!$B$6/Convert!$B$5/$D402</f>
        <v>0</v>
      </c>
      <c r="W402" s="3">
        <f>'IECC Data-SI'!W402*Convert!$B$6/Convert!$B$5/$D402</f>
        <v>334.62898469630312</v>
      </c>
      <c r="X402" s="3">
        <f>'IECC Data-SI'!X402*Convert!$B$7/Convert!$B$5/$D402</f>
        <v>0.92191769104177856</v>
      </c>
      <c r="Y402" s="3">
        <f t="shared" si="14"/>
        <v>335.55090238734488</v>
      </c>
      <c r="Z402" s="3">
        <f>'IECC Data-SI'!Z402*Convert!$B$6/Convert!$B$5/$D402</f>
        <v>10.610517683816736</v>
      </c>
      <c r="AA402" s="3">
        <f>'IECC Data-SI'!AA402*Convert!$B$7/Convert!$B$5/$D402</f>
        <v>270.13481970571058</v>
      </c>
      <c r="AB402" s="3">
        <f t="shared" si="15"/>
        <v>280.74533738952732</v>
      </c>
    </row>
    <row r="403" spans="1:28" x14ac:dyDescent="0.25">
      <c r="A403" s="93">
        <f>'IECC Data-SI'!A403</f>
        <v>2009</v>
      </c>
      <c r="B403" s="93" t="str">
        <f>'IECC Data-SI'!B403</f>
        <v>Large Office</v>
      </c>
      <c r="C403" s="50" t="str">
        <f>'IECC Data-SI'!C403</f>
        <v>1A</v>
      </c>
      <c r="D403" s="93">
        <f>'IECC Data-SI'!D403</f>
        <v>46320.38</v>
      </c>
      <c r="E403" s="3">
        <f>'IECC Data-SI'!E403*Convert!$B$6/Convert!$B$5/$D403</f>
        <v>0</v>
      </c>
      <c r="F403" s="3">
        <f>'IECC Data-SI'!F403*Convert!$B$7/Convert!$B$5/$D403</f>
        <v>0.18234234405388444</v>
      </c>
      <c r="G403" s="3">
        <f>'IECC Data-SI'!G403*Convert!$B$6/Convert!$B$5/$D403</f>
        <v>149.7393829550717</v>
      </c>
      <c r="H403" s="3">
        <f>'IECC Data-SI'!H403*Convert!$B$6/Convert!$B$5/$D403</f>
        <v>98.335690407164677</v>
      </c>
      <c r="I403" s="3">
        <f>'IECC Data-SI'!I403*Convert!$B$6/Convert!$B$5/$D403</f>
        <v>16.826068844378604</v>
      </c>
      <c r="J403" s="3">
        <f>'IECC Data-SI'!J403*Convert!$B$6/Convert!$B$5/$D403</f>
        <v>288.93263151362561</v>
      </c>
      <c r="K403" s="3">
        <f>'IECC Data-SI'!K403*Convert!$B$7/Convert!$B$5/$D403</f>
        <v>0</v>
      </c>
      <c r="L403" s="3">
        <f>'IECC Data-SI'!L403*Convert!$B$6/Convert!$B$5/$D403</f>
        <v>39.887630575473594</v>
      </c>
      <c r="M403" s="3">
        <f>'IECC Data-SI'!M403*Convert!$B$6/Convert!$B$5/$D403</f>
        <v>51.157364749598351</v>
      </c>
      <c r="N403" s="3">
        <f>'IECC Data-SI'!N403*Convert!$B$6/Convert!$B$5/$D403</f>
        <v>28.367200415406305</v>
      </c>
      <c r="O403" s="3">
        <f>'IECC Data-SI'!O403*Convert!$B$6/Convert!$B$5/$D403</f>
        <v>2.6762366262971077E-3</v>
      </c>
      <c r="P403" s="3">
        <f>'IECC Data-SI'!P403*Convert!$B$6/Convert!$B$5/$D403</f>
        <v>28.364524178780009</v>
      </c>
      <c r="Q403" s="3">
        <f>'IECC Data-SI'!Q403*Convert!$B$6/Convert!$B$5/$D403</f>
        <v>61.966919852557339</v>
      </c>
      <c r="R403" s="3">
        <f>'IECC Data-SI'!R403*Convert!$B$6/Convert!$B$5/$D403</f>
        <v>0</v>
      </c>
      <c r="S403" s="3">
        <f>'IECC Data-SI'!S403*Convert!$B$6/Convert!$B$5/$D403</f>
        <v>0</v>
      </c>
      <c r="T403" s="3">
        <f>'IECC Data-SI'!T403*Convert!$B$6/Convert!$B$5/$D403</f>
        <v>0</v>
      </c>
      <c r="U403" s="3">
        <f>'IECC Data-SI'!U403*Convert!$B$7/Convert!$B$5/$D403</f>
        <v>2.9120819916512879</v>
      </c>
      <c r="V403" s="3">
        <f>'IECC Data-SI'!V403*Convert!$B$6/Convert!$B$5/$D403</f>
        <v>0</v>
      </c>
      <c r="W403" s="3">
        <f>'IECC Data-SI'!W403*Convert!$B$6/Convert!$B$5/$D403</f>
        <v>291.22819173600743</v>
      </c>
      <c r="X403" s="3">
        <f>'IECC Data-SI'!X403*Convert!$B$7/Convert!$B$5/$D403</f>
        <v>0.18234234405388444</v>
      </c>
      <c r="Y403" s="3">
        <f t="shared" si="14"/>
        <v>291.41053408006132</v>
      </c>
      <c r="Z403" s="3">
        <f>'IECC Data-SI'!Z403*Convert!$B$6/Convert!$B$5/$D403</f>
        <v>9.040439111250814</v>
      </c>
      <c r="AA403" s="3">
        <f>'IECC Data-SI'!AA403*Convert!$B$7/Convert!$B$5/$D403</f>
        <v>254.74278564496524</v>
      </c>
      <c r="AB403" s="3">
        <f t="shared" si="15"/>
        <v>263.78322475621604</v>
      </c>
    </row>
    <row r="404" spans="1:28" x14ac:dyDescent="0.25">
      <c r="A404" s="93">
        <f>'IECC Data-SI'!A404</f>
        <v>2009</v>
      </c>
      <c r="B404" s="93" t="str">
        <f>'IECC Data-SI'!B404</f>
        <v>Large Office</v>
      </c>
      <c r="C404" s="50" t="str">
        <f>'IECC Data-SI'!C404</f>
        <v>1B</v>
      </c>
      <c r="D404" s="93">
        <f>'IECC Data-SI'!D404</f>
        <v>46320.38</v>
      </c>
      <c r="E404" s="3">
        <f>'IECC Data-SI'!E404*Convert!$B$6/Convert!$B$5/$D404</f>
        <v>0</v>
      </c>
      <c r="F404" s="3">
        <f>'IECC Data-SI'!F404*Convert!$B$7/Convert!$B$5/$D404</f>
        <v>3.2605801401264651</v>
      </c>
      <c r="G404" s="3">
        <f>'IECC Data-SI'!G404*Convert!$B$6/Convert!$B$5/$D404</f>
        <v>159.56210749518414</v>
      </c>
      <c r="H404" s="3">
        <f>'IECC Data-SI'!H404*Convert!$B$6/Convert!$B$5/$D404</f>
        <v>98.335690407164677</v>
      </c>
      <c r="I404" s="3">
        <f>'IECC Data-SI'!I404*Convert!$B$6/Convert!$B$5/$D404</f>
        <v>16.80479766981378</v>
      </c>
      <c r="J404" s="3">
        <f>'IECC Data-SI'!J404*Convert!$B$6/Convert!$B$5/$D404</f>
        <v>288.93263151362561</v>
      </c>
      <c r="K404" s="3">
        <f>'IECC Data-SI'!K404*Convert!$B$7/Convert!$B$5/$D404</f>
        <v>0</v>
      </c>
      <c r="L404" s="3">
        <f>'IECC Data-SI'!L404*Convert!$B$6/Convert!$B$5/$D404</f>
        <v>39.887630575473594</v>
      </c>
      <c r="M404" s="3">
        <f>'IECC Data-SI'!M404*Convert!$B$6/Convert!$B$5/$D404</f>
        <v>51.900906253359757</v>
      </c>
      <c r="N404" s="3">
        <f>'IECC Data-SI'!N404*Convert!$B$6/Convert!$B$5/$D404</f>
        <v>24.308394418756208</v>
      </c>
      <c r="O404" s="3">
        <f>'IECC Data-SI'!O404*Convert!$B$6/Convert!$B$5/$D404</f>
        <v>2.6762366262971077E-3</v>
      </c>
      <c r="P404" s="3">
        <f>'IECC Data-SI'!P404*Convert!$B$6/Convert!$B$5/$D404</f>
        <v>24.305718182129912</v>
      </c>
      <c r="Q404" s="3">
        <f>'IECC Data-SI'!Q404*Convert!$B$6/Convert!$B$5/$D404</f>
        <v>54.506815058751904</v>
      </c>
      <c r="R404" s="3">
        <f>'IECC Data-SI'!R404*Convert!$B$6/Convert!$B$5/$D404</f>
        <v>1.9974012758770785</v>
      </c>
      <c r="S404" s="3">
        <f>'IECC Data-SI'!S404*Convert!$B$6/Convert!$B$5/$D404</f>
        <v>0</v>
      </c>
      <c r="T404" s="3">
        <f>'IECC Data-SI'!T404*Convert!$B$6/Convert!$B$5/$D404</f>
        <v>0</v>
      </c>
      <c r="U404" s="3">
        <f>'IECC Data-SI'!U404*Convert!$B$7/Convert!$B$5/$D404</f>
        <v>2.9209878387583754</v>
      </c>
      <c r="V404" s="3">
        <f>'IECC Data-SI'!V404*Convert!$B$6/Convert!$B$5/$D404</f>
        <v>0</v>
      </c>
      <c r="W404" s="3">
        <f>'IECC Data-SI'!W404*Convert!$B$6/Convert!$B$5/$D404</f>
        <v>292.27294826530283</v>
      </c>
      <c r="X404" s="3">
        <f>'IECC Data-SI'!X404*Convert!$B$7/Convert!$B$5/$D404</f>
        <v>3.2605801401264651</v>
      </c>
      <c r="Y404" s="3">
        <f t="shared" si="14"/>
        <v>295.53352840542931</v>
      </c>
      <c r="Z404" s="3">
        <f>'IECC Data-SI'!Z404*Convert!$B$6/Convert!$B$5/$D404</f>
        <v>18.059796969138276</v>
      </c>
      <c r="AA404" s="3">
        <f>'IECC Data-SI'!AA404*Convert!$B$7/Convert!$B$5/$D404</f>
        <v>258.18031261593472</v>
      </c>
      <c r="AB404" s="3">
        <f t="shared" si="15"/>
        <v>276.24010958507301</v>
      </c>
    </row>
    <row r="405" spans="1:28" x14ac:dyDescent="0.25">
      <c r="A405" s="93">
        <f>'IECC Data-SI'!A405</f>
        <v>2009</v>
      </c>
      <c r="B405" s="93" t="str">
        <f>'IECC Data-SI'!B405</f>
        <v>Large Office</v>
      </c>
      <c r="C405" s="50" t="str">
        <f>'IECC Data-SI'!C405</f>
        <v>2A</v>
      </c>
      <c r="D405" s="93">
        <f>'IECC Data-SI'!D405</f>
        <v>46320.38</v>
      </c>
      <c r="E405" s="3">
        <f>'IECC Data-SI'!E405*Convert!$B$6/Convert!$B$5/$D405</f>
        <v>0</v>
      </c>
      <c r="F405" s="3">
        <f>'IECC Data-SI'!F405*Convert!$B$7/Convert!$B$5/$D405</f>
        <v>4.4153499796178037</v>
      </c>
      <c r="G405" s="3">
        <f>'IECC Data-SI'!G405*Convert!$B$6/Convert!$B$5/$D405</f>
        <v>134.95325773569982</v>
      </c>
      <c r="H405" s="3">
        <f>'IECC Data-SI'!H405*Convert!$B$6/Convert!$B$5/$D405</f>
        <v>98.335690407164677</v>
      </c>
      <c r="I405" s="3">
        <f>'IECC Data-SI'!I405*Convert!$B$6/Convert!$B$5/$D405</f>
        <v>16.799100033769633</v>
      </c>
      <c r="J405" s="3">
        <f>'IECC Data-SI'!J405*Convert!$B$6/Convert!$B$5/$D405</f>
        <v>288.93263151362561</v>
      </c>
      <c r="K405" s="3">
        <f>'IECC Data-SI'!K405*Convert!$B$7/Convert!$B$5/$D405</f>
        <v>0</v>
      </c>
      <c r="L405" s="3">
        <f>'IECC Data-SI'!L405*Convert!$B$6/Convert!$B$5/$D405</f>
        <v>39.887630575473594</v>
      </c>
      <c r="M405" s="3">
        <f>'IECC Data-SI'!M405*Convert!$B$6/Convert!$B$5/$D405</f>
        <v>47.051268373781809</v>
      </c>
      <c r="N405" s="3">
        <f>'IECC Data-SI'!N405*Convert!$B$6/Convert!$B$5/$D405</f>
        <v>22.472806006532952</v>
      </c>
      <c r="O405" s="3">
        <f>'IECC Data-SI'!O405*Convert!$B$6/Convert!$B$5/$D405</f>
        <v>2.6762366262971077E-3</v>
      </c>
      <c r="P405" s="3">
        <f>'IECC Data-SI'!P405*Convert!$B$6/Convert!$B$5/$D405</f>
        <v>22.470129769906659</v>
      </c>
      <c r="Q405" s="3">
        <f>'IECC Data-SI'!Q405*Convert!$B$6/Convert!$B$5/$D405</f>
        <v>52.70997057162888</v>
      </c>
      <c r="R405" s="3">
        <f>'IECC Data-SI'!R405*Convert!$B$6/Convert!$B$5/$D405</f>
        <v>0.19561883751577361</v>
      </c>
      <c r="S405" s="3">
        <f>'IECC Data-SI'!S405*Convert!$B$6/Convert!$B$5/$D405</f>
        <v>0</v>
      </c>
      <c r="T405" s="3">
        <f>'IECC Data-SI'!T405*Convert!$B$6/Convert!$B$5/$D405</f>
        <v>0</v>
      </c>
      <c r="U405" s="3">
        <f>'IECC Data-SI'!U405*Convert!$B$7/Convert!$B$5/$D405</f>
        <v>3.1390185774238755</v>
      </c>
      <c r="V405" s="3">
        <f>'IECC Data-SI'!V405*Convert!$B$6/Convert!$B$5/$D405</f>
        <v>0</v>
      </c>
      <c r="W405" s="3">
        <f>'IECC Data-SI'!W405*Convert!$B$6/Convert!$B$5/$D405</f>
        <v>257.38024528853293</v>
      </c>
      <c r="X405" s="3">
        <f>'IECC Data-SI'!X405*Convert!$B$7/Convert!$B$5/$D405</f>
        <v>4.4153499796178037</v>
      </c>
      <c r="Y405" s="3">
        <f t="shared" si="14"/>
        <v>261.79559526815075</v>
      </c>
      <c r="Z405" s="3">
        <f>'IECC Data-SI'!Z405*Convert!$B$6/Convert!$B$5/$D405</f>
        <v>22.070742823017525</v>
      </c>
      <c r="AA405" s="3">
        <f>'IECC Data-SI'!AA405*Convert!$B$7/Convert!$B$5/$D405</f>
        <v>247.60816201325542</v>
      </c>
      <c r="AB405" s="3">
        <f t="shared" si="15"/>
        <v>269.67890483627298</v>
      </c>
    </row>
    <row r="406" spans="1:28" x14ac:dyDescent="0.25">
      <c r="A406" s="93">
        <f>'IECC Data-SI'!A406</f>
        <v>2009</v>
      </c>
      <c r="B406" s="93" t="str">
        <f>'IECC Data-SI'!B406</f>
        <v>Large Office</v>
      </c>
      <c r="C406" s="50" t="str">
        <f>'IECC Data-SI'!C406</f>
        <v>2B</v>
      </c>
      <c r="D406" s="93">
        <f>'IECC Data-SI'!D406</f>
        <v>46320.38</v>
      </c>
      <c r="E406" s="3">
        <f>'IECC Data-SI'!E406*Convert!$B$6/Convert!$B$5/$D406</f>
        <v>0</v>
      </c>
      <c r="F406" s="3">
        <f>'IECC Data-SI'!F406*Convert!$B$7/Convert!$B$5/$D406</f>
        <v>3.2618152576084705</v>
      </c>
      <c r="G406" s="3">
        <f>'IECC Data-SI'!G406*Convert!$B$6/Convert!$B$5/$D406</f>
        <v>102.349485079066</v>
      </c>
      <c r="H406" s="3">
        <f>'IECC Data-SI'!H406*Convert!$B$6/Convert!$B$5/$D406</f>
        <v>98.335690407164677</v>
      </c>
      <c r="I406" s="3">
        <f>'IECC Data-SI'!I406*Convert!$B$6/Convert!$B$5/$D406</f>
        <v>16.811254990663816</v>
      </c>
      <c r="J406" s="3">
        <f>'IECC Data-SI'!J406*Convert!$B$6/Convert!$B$5/$D406</f>
        <v>288.93263151362561</v>
      </c>
      <c r="K406" s="3">
        <f>'IECC Data-SI'!K406*Convert!$B$7/Convert!$B$5/$D406</f>
        <v>0</v>
      </c>
      <c r="L406" s="3">
        <f>'IECC Data-SI'!L406*Convert!$B$6/Convert!$B$5/$D406</f>
        <v>39.887630575473594</v>
      </c>
      <c r="M406" s="3">
        <f>'IECC Data-SI'!M406*Convert!$B$6/Convert!$B$5/$D406</f>
        <v>52.168315305031811</v>
      </c>
      <c r="N406" s="3">
        <f>'IECC Data-SI'!N406*Convert!$B$6/Convert!$B$5/$D406</f>
        <v>17.580435856623897</v>
      </c>
      <c r="O406" s="3">
        <f>'IECC Data-SI'!O406*Convert!$B$6/Convert!$B$5/$D406</f>
        <v>2.6762366262971077E-3</v>
      </c>
      <c r="P406" s="3">
        <f>'IECC Data-SI'!P406*Convert!$B$6/Convert!$B$5/$D406</f>
        <v>17.5777596199976</v>
      </c>
      <c r="Q406" s="3">
        <f>'IECC Data-SI'!Q406*Convert!$B$6/Convert!$B$5/$D406</f>
        <v>35.544512540220474</v>
      </c>
      <c r="R406" s="3">
        <f>'IECC Data-SI'!R406*Convert!$B$6/Convert!$B$5/$D406</f>
        <v>0.80089770660584203</v>
      </c>
      <c r="S406" s="3">
        <f>'IECC Data-SI'!S406*Convert!$B$6/Convert!$B$5/$D406</f>
        <v>0</v>
      </c>
      <c r="T406" s="3">
        <f>'IECC Data-SI'!T406*Convert!$B$6/Convert!$B$5/$D406</f>
        <v>0</v>
      </c>
      <c r="U406" s="3">
        <f>'IECC Data-SI'!U406*Convert!$B$7/Convert!$B$5/$D406</f>
        <v>3.1532549315585641</v>
      </c>
      <c r="V406" s="3">
        <f>'IECC Data-SI'!V406*Convert!$B$6/Convert!$B$5/$D406</f>
        <v>0</v>
      </c>
      <c r="W406" s="3">
        <f>'IECC Data-SI'!W406*Convert!$B$6/Convert!$B$5/$D406</f>
        <v>208.44097025092171</v>
      </c>
      <c r="X406" s="3">
        <f>'IECC Data-SI'!X406*Convert!$B$7/Convert!$B$5/$D406</f>
        <v>3.2618152576084705</v>
      </c>
      <c r="Y406" s="3">
        <f t="shared" si="14"/>
        <v>211.70278550853018</v>
      </c>
      <c r="Z406" s="3">
        <f>'IECC Data-SI'!Z406*Convert!$B$6/Convert!$B$5/$D406</f>
        <v>18.742183846025828</v>
      </c>
      <c r="AA406" s="3">
        <f>'IECC Data-SI'!AA406*Convert!$B$7/Convert!$B$5/$D406</f>
        <v>229.72210072542583</v>
      </c>
      <c r="AB406" s="3">
        <f t="shared" si="15"/>
        <v>248.46428457145166</v>
      </c>
    </row>
    <row r="407" spans="1:28" x14ac:dyDescent="0.25">
      <c r="A407" s="93">
        <f>'IECC Data-SI'!A407</f>
        <v>2009</v>
      </c>
      <c r="B407" s="93" t="str">
        <f>'IECC Data-SI'!B407</f>
        <v>Large Office</v>
      </c>
      <c r="C407" s="50" t="str">
        <f>'IECC Data-SI'!C407</f>
        <v>3A</v>
      </c>
      <c r="D407" s="93">
        <f>'IECC Data-SI'!D407</f>
        <v>46320.38</v>
      </c>
      <c r="E407" s="3">
        <f>'IECC Data-SI'!E407*Convert!$B$6/Convert!$B$5/$D407</f>
        <v>0</v>
      </c>
      <c r="F407" s="3">
        <f>'IECC Data-SI'!F407*Convert!$B$7/Convert!$B$5/$D407</f>
        <v>14.524331526545241</v>
      </c>
      <c r="G407" s="3">
        <f>'IECC Data-SI'!G407*Convert!$B$6/Convert!$B$5/$D407</f>
        <v>90.052657047382695</v>
      </c>
      <c r="H407" s="3">
        <f>'IECC Data-SI'!H407*Convert!$B$6/Convert!$B$5/$D407</f>
        <v>98.335690407164677</v>
      </c>
      <c r="I407" s="3">
        <f>'IECC Data-SI'!I407*Convert!$B$6/Convert!$B$5/$D407</f>
        <v>16.8080263302388</v>
      </c>
      <c r="J407" s="3">
        <f>'IECC Data-SI'!J407*Convert!$B$6/Convert!$B$5/$D407</f>
        <v>288.93263151362561</v>
      </c>
      <c r="K407" s="3">
        <f>'IECC Data-SI'!K407*Convert!$B$7/Convert!$B$5/$D407</f>
        <v>0</v>
      </c>
      <c r="L407" s="3">
        <f>'IECC Data-SI'!L407*Convert!$B$6/Convert!$B$5/$D407</f>
        <v>39.887630575473594</v>
      </c>
      <c r="M407" s="3">
        <f>'IECC Data-SI'!M407*Convert!$B$6/Convert!$B$5/$D407</f>
        <v>45.415856907909649</v>
      </c>
      <c r="N407" s="3">
        <f>'IECC Data-SI'!N407*Convert!$B$6/Convert!$B$5/$D407</f>
        <v>16.46882706441048</v>
      </c>
      <c r="O407" s="3">
        <f>'IECC Data-SI'!O407*Convert!$B$6/Convert!$B$5/$D407</f>
        <v>2.6762366262971077E-3</v>
      </c>
      <c r="P407" s="3">
        <f>'IECC Data-SI'!P407*Convert!$B$6/Convert!$B$5/$D407</f>
        <v>16.466150827784183</v>
      </c>
      <c r="Q407" s="3">
        <f>'IECC Data-SI'!Q407*Convert!$B$6/Convert!$B$5/$D407</f>
        <v>35.538055219370442</v>
      </c>
      <c r="R407" s="3">
        <f>'IECC Data-SI'!R407*Convert!$B$6/Convert!$B$5/$D407</f>
        <v>0.33919926582832199</v>
      </c>
      <c r="S407" s="3">
        <f>'IECC Data-SI'!S407*Convert!$B$6/Convert!$B$5/$D407</f>
        <v>0</v>
      </c>
      <c r="T407" s="3">
        <f>'IECC Data-SI'!T407*Convert!$B$6/Convert!$B$5/$D407</f>
        <v>0</v>
      </c>
      <c r="U407" s="3">
        <f>'IECC Data-SI'!U407*Convert!$B$7/Convert!$B$5/$D407</f>
        <v>3.5342561716654504</v>
      </c>
      <c r="V407" s="3">
        <f>'IECC Data-SI'!V407*Convert!$B$6/Convert!$B$5/$D407</f>
        <v>0</v>
      </c>
      <c r="W407" s="3">
        <f>'IECC Data-SI'!W407*Convert!$B$6/Convert!$B$5/$D407</f>
        <v>187.81191926827532</v>
      </c>
      <c r="X407" s="3">
        <f>'IECC Data-SI'!X407*Convert!$B$7/Convert!$B$5/$D407</f>
        <v>14.524331526545241</v>
      </c>
      <c r="Y407" s="3">
        <f t="shared" si="14"/>
        <v>202.33625079482056</v>
      </c>
      <c r="Z407" s="3">
        <f>'IECC Data-SI'!Z407*Convert!$B$6/Convert!$B$5/$D407</f>
        <v>52.759729926414437</v>
      </c>
      <c r="AA407" s="3">
        <f>'IECC Data-SI'!AA407*Convert!$B$7/Convert!$B$5/$D407</f>
        <v>234.30367151564823</v>
      </c>
      <c r="AB407" s="3">
        <f t="shared" si="15"/>
        <v>287.06340144206268</v>
      </c>
    </row>
    <row r="408" spans="1:28" x14ac:dyDescent="0.25">
      <c r="A408" s="93">
        <f>'IECC Data-SI'!A408</f>
        <v>2009</v>
      </c>
      <c r="B408" s="93" t="str">
        <f>'IECC Data-SI'!B408</f>
        <v>Large Office</v>
      </c>
      <c r="C408" s="50" t="str">
        <f>'IECC Data-SI'!C408</f>
        <v>3B</v>
      </c>
      <c r="D408" s="93">
        <f>'IECC Data-SI'!D408</f>
        <v>46320.38</v>
      </c>
      <c r="E408" s="3">
        <f>'IECC Data-SI'!E408*Convert!$B$6/Convert!$B$5/$D408</f>
        <v>0</v>
      </c>
      <c r="F408" s="3">
        <f>'IECC Data-SI'!F408*Convert!$B$7/Convert!$B$5/$D408</f>
        <v>6.4006388164825561</v>
      </c>
      <c r="G408" s="3">
        <f>'IECC Data-SI'!G408*Convert!$B$6/Convert!$B$5/$D408</f>
        <v>90.384449386353637</v>
      </c>
      <c r="H408" s="3">
        <f>'IECC Data-SI'!H408*Convert!$B$6/Convert!$B$5/$D408</f>
        <v>98.335690407164677</v>
      </c>
      <c r="I408" s="3">
        <f>'IECC Data-SI'!I408*Convert!$B$6/Convert!$B$5/$D408</f>
        <v>16.807456566634386</v>
      </c>
      <c r="J408" s="3">
        <f>'IECC Data-SI'!J408*Convert!$B$6/Convert!$B$5/$D408</f>
        <v>288.93263151362561</v>
      </c>
      <c r="K408" s="3">
        <f>'IECC Data-SI'!K408*Convert!$B$7/Convert!$B$5/$D408</f>
        <v>0</v>
      </c>
      <c r="L408" s="3">
        <f>'IECC Data-SI'!L408*Convert!$B$6/Convert!$B$5/$D408</f>
        <v>39.887630575473594</v>
      </c>
      <c r="M408" s="3">
        <f>'IECC Data-SI'!M408*Convert!$B$6/Convert!$B$5/$D408</f>
        <v>51.937940887646718</v>
      </c>
      <c r="N408" s="3">
        <f>'IECC Data-SI'!N408*Convert!$B$6/Convert!$B$5/$D408</f>
        <v>14.080378034703324</v>
      </c>
      <c r="O408" s="3">
        <f>'IECC Data-SI'!O408*Convert!$B$6/Convert!$B$5/$D408</f>
        <v>2.6762366262971077E-3</v>
      </c>
      <c r="P408" s="3">
        <f>'IECC Data-SI'!P408*Convert!$B$6/Convert!$B$5/$D408</f>
        <v>14.077701798077028</v>
      </c>
      <c r="Q408" s="3">
        <f>'IECC Data-SI'!Q408*Convert!$B$6/Convert!$B$5/$D408</f>
        <v>31.559775812144316</v>
      </c>
      <c r="R408" s="3">
        <f>'IECC Data-SI'!R408*Convert!$B$6/Convert!$B$5/$D408</f>
        <v>14.584238982207545</v>
      </c>
      <c r="S408" s="3">
        <f>'IECC Data-SI'!S408*Convert!$B$6/Convert!$B$5/$D408</f>
        <v>0</v>
      </c>
      <c r="T408" s="3">
        <f>'IECC Data-SI'!T408*Convert!$B$6/Convert!$B$5/$D408</f>
        <v>0</v>
      </c>
      <c r="U408" s="3">
        <f>'IECC Data-SI'!U408*Convert!$B$7/Convert!$B$5/$D408</f>
        <v>3.4322614701251495</v>
      </c>
      <c r="V408" s="3">
        <f>'IECC Data-SI'!V408*Convert!$B$6/Convert!$B$5/$D408</f>
        <v>0</v>
      </c>
      <c r="W408" s="3">
        <f>'IECC Data-SI'!W408*Convert!$B$6/Convert!$B$5/$D408</f>
        <v>202.54410686642922</v>
      </c>
      <c r="X408" s="3">
        <f>'IECC Data-SI'!X408*Convert!$B$7/Convert!$B$5/$D408</f>
        <v>6.4006388164825561</v>
      </c>
      <c r="Y408" s="3">
        <f t="shared" si="14"/>
        <v>208.94474568291179</v>
      </c>
      <c r="Z408" s="3">
        <f>'IECC Data-SI'!Z408*Convert!$B$6/Convert!$B$5/$D408</f>
        <v>28.727670855799445</v>
      </c>
      <c r="AA408" s="3">
        <f>'IECC Data-SI'!AA408*Convert!$B$7/Convert!$B$5/$D408</f>
        <v>231.12025371505544</v>
      </c>
      <c r="AB408" s="3">
        <f t="shared" si="15"/>
        <v>259.8479245708549</v>
      </c>
    </row>
    <row r="409" spans="1:28" x14ac:dyDescent="0.25">
      <c r="A409" s="93">
        <f>'IECC Data-SI'!A409</f>
        <v>2009</v>
      </c>
      <c r="B409" s="93" t="str">
        <f>'IECC Data-SI'!B409</f>
        <v>Large Office</v>
      </c>
      <c r="C409" s="50" t="str">
        <f>'IECC Data-SI'!C409</f>
        <v>3C</v>
      </c>
      <c r="D409" s="93">
        <f>'IECC Data-SI'!D409</f>
        <v>46320.38</v>
      </c>
      <c r="E409" s="3">
        <f>'IECC Data-SI'!E409*Convert!$B$6/Convert!$B$5/$D409</f>
        <v>0</v>
      </c>
      <c r="F409" s="3">
        <f>'IECC Data-SI'!F409*Convert!$B$7/Convert!$B$5/$D409</f>
        <v>2.8818541164337987</v>
      </c>
      <c r="G409" s="3">
        <f>'IECC Data-SI'!G409*Convert!$B$6/Convert!$B$5/$D409</f>
        <v>69.126759226836128</v>
      </c>
      <c r="H409" s="3">
        <f>'IECC Data-SI'!H409*Convert!$B$6/Convert!$B$5/$D409</f>
        <v>98.335690407164677</v>
      </c>
      <c r="I409" s="3">
        <f>'IECC Data-SI'!I409*Convert!$B$6/Convert!$B$5/$D409</f>
        <v>16.80479766981378</v>
      </c>
      <c r="J409" s="3">
        <f>'IECC Data-SI'!J409*Convert!$B$6/Convert!$B$5/$D409</f>
        <v>288.93263151362561</v>
      </c>
      <c r="K409" s="3">
        <f>'IECC Data-SI'!K409*Convert!$B$7/Convert!$B$5/$D409</f>
        <v>0</v>
      </c>
      <c r="L409" s="3">
        <f>'IECC Data-SI'!L409*Convert!$B$6/Convert!$B$5/$D409</f>
        <v>39.887630575473594</v>
      </c>
      <c r="M409" s="3">
        <f>'IECC Data-SI'!M409*Convert!$B$6/Convert!$B$5/$D409</f>
        <v>44.074253540714089</v>
      </c>
      <c r="N409" s="3">
        <f>'IECC Data-SI'!N409*Convert!$B$6/Convert!$B$5/$D409</f>
        <v>12.082027152818887</v>
      </c>
      <c r="O409" s="3">
        <f>'IECC Data-SI'!O409*Convert!$B$6/Convert!$B$5/$D409</f>
        <v>2.6762366262971077E-3</v>
      </c>
      <c r="P409" s="3">
        <f>'IECC Data-SI'!P409*Convert!$B$6/Convert!$B$5/$D409</f>
        <v>12.07935091619259</v>
      </c>
      <c r="Q409" s="3">
        <f>'IECC Data-SI'!Q409*Convert!$B$6/Convert!$B$5/$D409</f>
        <v>29.404929860247261</v>
      </c>
      <c r="R409" s="3">
        <f>'IECC Data-SI'!R409*Convert!$B$6/Convert!$B$5/$D409</f>
        <v>0.12914641700070492</v>
      </c>
      <c r="S409" s="3">
        <f>'IECC Data-SI'!S409*Convert!$B$6/Convert!$B$5/$D409</f>
        <v>0</v>
      </c>
      <c r="T409" s="3">
        <f>'IECC Data-SI'!T409*Convert!$B$6/Convert!$B$5/$D409</f>
        <v>0</v>
      </c>
      <c r="U409" s="3">
        <f>'IECC Data-SI'!U409*Convert!$B$7/Convert!$B$5/$D409</f>
        <v>3.5793054566669986</v>
      </c>
      <c r="V409" s="3">
        <f>'IECC Data-SI'!V409*Convert!$B$6/Convert!$B$5/$D409</f>
        <v>0</v>
      </c>
      <c r="W409" s="3">
        <f>'IECC Data-SI'!W409*Convert!$B$6/Convert!$B$5/$D409</f>
        <v>154.81443996099077</v>
      </c>
      <c r="X409" s="3">
        <f>'IECC Data-SI'!X409*Convert!$B$7/Convert!$B$5/$D409</f>
        <v>2.8818541164337987</v>
      </c>
      <c r="Y409" s="3">
        <f t="shared" si="14"/>
        <v>157.69629407742457</v>
      </c>
      <c r="Z409" s="3">
        <f>'IECC Data-SI'!Z409*Convert!$B$6/Convert!$B$5/$D409</f>
        <v>18.876837977869208</v>
      </c>
      <c r="AA409" s="3">
        <f>'IECC Data-SI'!AA409*Convert!$B$7/Convert!$B$5/$D409</f>
        <v>211.41063897432045</v>
      </c>
      <c r="AB409" s="3">
        <f t="shared" si="15"/>
        <v>230.28747695218965</v>
      </c>
    </row>
    <row r="410" spans="1:28" x14ac:dyDescent="0.25">
      <c r="A410" s="93">
        <f>'IECC Data-SI'!A410</f>
        <v>2009</v>
      </c>
      <c r="B410" s="93" t="str">
        <f>'IECC Data-SI'!B410</f>
        <v>Large Office</v>
      </c>
      <c r="C410" s="50" t="str">
        <f>'IECC Data-SI'!C410</f>
        <v>4A</v>
      </c>
      <c r="D410" s="93">
        <f>'IECC Data-SI'!D410</f>
        <v>46320.38</v>
      </c>
      <c r="E410" s="3">
        <f>'IECC Data-SI'!E410*Convert!$B$6/Convert!$B$5/$D410</f>
        <v>0</v>
      </c>
      <c r="F410" s="3">
        <f>'IECC Data-SI'!F410*Convert!$B$7/Convert!$B$5/$D410</f>
        <v>30.705540652108446</v>
      </c>
      <c r="G410" s="3">
        <f>'IECC Data-SI'!G410*Convert!$B$6/Convert!$B$5/$D410</f>
        <v>76.394663764752281</v>
      </c>
      <c r="H410" s="3">
        <f>'IECC Data-SI'!H410*Convert!$B$6/Convert!$B$5/$D410</f>
        <v>98.335690407164677</v>
      </c>
      <c r="I410" s="3">
        <f>'IECC Data-SI'!I410*Convert!$B$6/Convert!$B$5/$D410</f>
        <v>16.782386968040129</v>
      </c>
      <c r="J410" s="3">
        <f>'IECC Data-SI'!J410*Convert!$B$6/Convert!$B$5/$D410</f>
        <v>288.93263151362561</v>
      </c>
      <c r="K410" s="3">
        <f>'IECC Data-SI'!K410*Convert!$B$7/Convert!$B$5/$D410</f>
        <v>0</v>
      </c>
      <c r="L410" s="3">
        <f>'IECC Data-SI'!L410*Convert!$B$6/Convert!$B$5/$D410</f>
        <v>39.887630575473594</v>
      </c>
      <c r="M410" s="3">
        <f>'IECC Data-SI'!M410*Convert!$B$6/Convert!$B$5/$D410</f>
        <v>44.06722645625964</v>
      </c>
      <c r="N410" s="3">
        <f>'IECC Data-SI'!N410*Convert!$B$6/Convert!$B$5/$D410</f>
        <v>13.186798781779331</v>
      </c>
      <c r="O410" s="3">
        <f>'IECC Data-SI'!O410*Convert!$B$6/Convert!$B$5/$D410</f>
        <v>2.6762366262971077E-3</v>
      </c>
      <c r="P410" s="3">
        <f>'IECC Data-SI'!P410*Convert!$B$6/Convert!$B$5/$D410</f>
        <v>13.184122545153032</v>
      </c>
      <c r="Q410" s="3">
        <f>'IECC Data-SI'!Q410*Convert!$B$6/Convert!$B$5/$D410</f>
        <v>27.247045169126658</v>
      </c>
      <c r="R410" s="3">
        <f>'IECC Data-SI'!R410*Convert!$B$6/Convert!$B$5/$D410</f>
        <v>0.49208583301298003</v>
      </c>
      <c r="S410" s="3">
        <f>'IECC Data-SI'!S410*Convert!$B$6/Convert!$B$5/$D410</f>
        <v>0</v>
      </c>
      <c r="T410" s="3">
        <f>'IECC Data-SI'!T410*Convert!$B$6/Convert!$B$5/$D410</f>
        <v>0</v>
      </c>
      <c r="U410" s="3">
        <f>'IECC Data-SI'!U410*Convert!$B$7/Convert!$B$5/$D410</f>
        <v>3.8487560862938617</v>
      </c>
      <c r="V410" s="3">
        <f>'IECC Data-SI'!V410*Convert!$B$6/Convert!$B$5/$D410</f>
        <v>0</v>
      </c>
      <c r="W410" s="3">
        <f>'IECC Data-SI'!W410*Convert!$B$6/Convert!$B$5/$D410</f>
        <v>161.38514376830457</v>
      </c>
      <c r="X410" s="3">
        <f>'IECC Data-SI'!X410*Convert!$B$7/Convert!$B$5/$D410</f>
        <v>30.705540652108446</v>
      </c>
      <c r="Y410" s="3">
        <f t="shared" si="14"/>
        <v>192.09068442041303</v>
      </c>
      <c r="Z410" s="3">
        <f>'IECC Data-SI'!Z410*Convert!$B$6/Convert!$B$5/$D410</f>
        <v>100.95337432704808</v>
      </c>
      <c r="AA410" s="3">
        <f>'IECC Data-SI'!AA410*Convert!$B$7/Convert!$B$5/$D410</f>
        <v>241.74512433236134</v>
      </c>
      <c r="AB410" s="3">
        <f t="shared" si="15"/>
        <v>342.69849865940944</v>
      </c>
    </row>
    <row r="411" spans="1:28" x14ac:dyDescent="0.25">
      <c r="A411" s="93">
        <f>'IECC Data-SI'!A411</f>
        <v>2009</v>
      </c>
      <c r="B411" s="93" t="str">
        <f>'IECC Data-SI'!B411</f>
        <v>Large Office</v>
      </c>
      <c r="C411" s="50" t="str">
        <f>'IECC Data-SI'!C411</f>
        <v>4B</v>
      </c>
      <c r="D411" s="93">
        <f>'IECC Data-SI'!D411</f>
        <v>46320.38</v>
      </c>
      <c r="E411" s="3">
        <f>'IECC Data-SI'!E411*Convert!$B$6/Convert!$B$5/$D411</f>
        <v>0</v>
      </c>
      <c r="F411" s="3">
        <f>'IECC Data-SI'!F411*Convert!$B$7/Convert!$B$5/$D411</f>
        <v>10.567015114201473</v>
      </c>
      <c r="G411" s="3">
        <f>'IECC Data-SI'!G411*Convert!$B$6/Convert!$B$5/$D411</f>
        <v>80.533426587221911</v>
      </c>
      <c r="H411" s="3">
        <f>'IECC Data-SI'!H411*Convert!$B$6/Convert!$B$5/$D411</f>
        <v>98.335690407164677</v>
      </c>
      <c r="I411" s="3">
        <f>'IECC Data-SI'!I411*Convert!$B$6/Convert!$B$5/$D411</f>
        <v>16.795301609740203</v>
      </c>
      <c r="J411" s="3">
        <f>'IECC Data-SI'!J411*Convert!$B$6/Convert!$B$5/$D411</f>
        <v>288.93263151362561</v>
      </c>
      <c r="K411" s="3">
        <f>'IECC Data-SI'!K411*Convert!$B$7/Convert!$B$5/$D411</f>
        <v>0</v>
      </c>
      <c r="L411" s="3">
        <f>'IECC Data-SI'!L411*Convert!$B$6/Convert!$B$5/$D411</f>
        <v>39.887630575473594</v>
      </c>
      <c r="M411" s="3">
        <f>'IECC Data-SI'!M411*Convert!$B$6/Convert!$B$5/$D411</f>
        <v>56.120385586454837</v>
      </c>
      <c r="N411" s="3">
        <f>'IECC Data-SI'!N411*Convert!$B$6/Convert!$B$5/$D411</f>
        <v>11.378369101366518</v>
      </c>
      <c r="O411" s="3">
        <f>'IECC Data-SI'!O411*Convert!$B$6/Convert!$B$5/$D411</f>
        <v>2.6762366262971077E-3</v>
      </c>
      <c r="P411" s="3">
        <f>'IECC Data-SI'!P411*Convert!$B$6/Convert!$B$5/$D411</f>
        <v>11.375692864740222</v>
      </c>
      <c r="Q411" s="3">
        <f>'IECC Data-SI'!Q411*Convert!$B$6/Convert!$B$5/$D411</f>
        <v>24.795922142933865</v>
      </c>
      <c r="R411" s="3">
        <f>'IECC Data-SI'!R411*Convert!$B$6/Convert!$B$5/$D411</f>
        <v>22.634239027783835</v>
      </c>
      <c r="S411" s="3">
        <f>'IECC Data-SI'!S411*Convert!$B$6/Convert!$B$5/$D411</f>
        <v>0</v>
      </c>
      <c r="T411" s="3">
        <f>'IECC Data-SI'!T411*Convert!$B$6/Convert!$B$5/$D411</f>
        <v>0</v>
      </c>
      <c r="U411" s="3">
        <f>'IECC Data-SI'!U411*Convert!$B$7/Convert!$B$5/$D411</f>
        <v>3.7600226461392974</v>
      </c>
      <c r="V411" s="3">
        <f>'IECC Data-SI'!V411*Convert!$B$6/Convert!$B$5/$D411</f>
        <v>0</v>
      </c>
      <c r="W411" s="3">
        <f>'IECC Data-SI'!W411*Convert!$B$6/Convert!$B$5/$D411</f>
        <v>195.4596662091347</v>
      </c>
      <c r="X411" s="3">
        <f>'IECC Data-SI'!X411*Convert!$B$7/Convert!$B$5/$D411</f>
        <v>10.567015114201473</v>
      </c>
      <c r="Y411" s="3">
        <f t="shared" si="14"/>
        <v>206.02668132333616</v>
      </c>
      <c r="Z411" s="3">
        <f>'IECC Data-SI'!Z411*Convert!$B$6/Convert!$B$5/$D411</f>
        <v>41.857683198338755</v>
      </c>
      <c r="AA411" s="3">
        <f>'IECC Data-SI'!AA411*Convert!$B$7/Convert!$B$5/$D411</f>
        <v>233.1853051387844</v>
      </c>
      <c r="AB411" s="3">
        <f t="shared" si="15"/>
        <v>275.04298833712318</v>
      </c>
    </row>
    <row r="412" spans="1:28" x14ac:dyDescent="0.25">
      <c r="A412" s="93">
        <f>'IECC Data-SI'!A412</f>
        <v>2009</v>
      </c>
      <c r="B412" s="93" t="str">
        <f>'IECC Data-SI'!B412</f>
        <v>Large Office</v>
      </c>
      <c r="C412" s="50" t="str">
        <f>'IECC Data-SI'!C412</f>
        <v>4C</v>
      </c>
      <c r="D412" s="93">
        <f>'IECC Data-SI'!D412</f>
        <v>46320.38</v>
      </c>
      <c r="E412" s="3">
        <f>'IECC Data-SI'!E412*Convert!$B$6/Convert!$B$5/$D412</f>
        <v>0</v>
      </c>
      <c r="F412" s="3">
        <f>'IECC Data-SI'!F412*Convert!$B$7/Convert!$B$5/$D412</f>
        <v>19.442959376988419</v>
      </c>
      <c r="G412" s="3">
        <f>'IECC Data-SI'!G412*Convert!$B$6/Convert!$B$5/$D412</f>
        <v>53.331772585246974</v>
      </c>
      <c r="H412" s="3">
        <f>'IECC Data-SI'!H412*Convert!$B$6/Convert!$B$5/$D412</f>
        <v>98.335690407164677</v>
      </c>
      <c r="I412" s="3">
        <f>'IECC Data-SI'!I412*Convert!$B$6/Convert!$B$5/$D412</f>
        <v>16.763204926691497</v>
      </c>
      <c r="J412" s="3">
        <f>'IECC Data-SI'!J412*Convert!$B$6/Convert!$B$5/$D412</f>
        <v>288.93263151362561</v>
      </c>
      <c r="K412" s="3">
        <f>'IECC Data-SI'!K412*Convert!$B$7/Convert!$B$5/$D412</f>
        <v>0</v>
      </c>
      <c r="L412" s="3">
        <f>'IECC Data-SI'!L412*Convert!$B$6/Convert!$B$5/$D412</f>
        <v>39.887630575473594</v>
      </c>
      <c r="M412" s="3">
        <f>'IECC Data-SI'!M412*Convert!$B$6/Convert!$B$5/$D412</f>
        <v>45.420604937946443</v>
      </c>
      <c r="N412" s="3">
        <f>'IECC Data-SI'!N412*Convert!$B$6/Convert!$B$5/$D412</f>
        <v>7.1556611078464094</v>
      </c>
      <c r="O412" s="3">
        <f>'IECC Data-SI'!O412*Convert!$B$6/Convert!$B$5/$D412</f>
        <v>2.6762366262971077E-3</v>
      </c>
      <c r="P412" s="3">
        <f>'IECC Data-SI'!P412*Convert!$B$6/Convert!$B$5/$D412</f>
        <v>7.1529848712201121</v>
      </c>
      <c r="Q412" s="3">
        <f>'IECC Data-SI'!Q412*Convert!$B$6/Convert!$B$5/$D412</f>
        <v>18.048401697049979</v>
      </c>
      <c r="R412" s="3">
        <f>'IECC Data-SI'!R412*Convert!$B$6/Convert!$B$5/$D412</f>
        <v>0.29532746828837669</v>
      </c>
      <c r="S412" s="3">
        <f>'IECC Data-SI'!S412*Convert!$B$6/Convert!$B$5/$D412</f>
        <v>0</v>
      </c>
      <c r="T412" s="3">
        <f>'IECC Data-SI'!T412*Convert!$B$6/Convert!$B$5/$D412</f>
        <v>0</v>
      </c>
      <c r="U412" s="3">
        <f>'IECC Data-SI'!U412*Convert!$B$7/Convert!$B$5/$D412</f>
        <v>3.9447052127906659</v>
      </c>
      <c r="V412" s="3">
        <f>'IECC Data-SI'!V412*Convert!$B$6/Convert!$B$5/$D412</f>
        <v>0</v>
      </c>
      <c r="W412" s="3">
        <f>'IECC Data-SI'!W412*Convert!$B$6/Convert!$B$5/$D412</f>
        <v>124.24909155975188</v>
      </c>
      <c r="X412" s="3">
        <f>'IECC Data-SI'!X412*Convert!$B$7/Convert!$B$5/$D412</f>
        <v>19.442959376988419</v>
      </c>
      <c r="Y412" s="3">
        <f t="shared" si="14"/>
        <v>143.69205093674029</v>
      </c>
      <c r="Z412" s="3">
        <f>'IECC Data-SI'!Z412*Convert!$B$6/Convert!$B$5/$D412</f>
        <v>68.329090180655299</v>
      </c>
      <c r="AA412" s="3">
        <f>'IECC Data-SI'!AA412*Convert!$B$7/Convert!$B$5/$D412</f>
        <v>217.86107252718281</v>
      </c>
      <c r="AB412" s="3">
        <f t="shared" si="15"/>
        <v>286.19016270783811</v>
      </c>
    </row>
    <row r="413" spans="1:28" x14ac:dyDescent="0.25">
      <c r="A413" s="93">
        <f>'IECC Data-SI'!A413</f>
        <v>2009</v>
      </c>
      <c r="B413" s="93" t="str">
        <f>'IECC Data-SI'!B413</f>
        <v>Large Office</v>
      </c>
      <c r="C413" s="50" t="str">
        <f>'IECC Data-SI'!C413</f>
        <v>5A</v>
      </c>
      <c r="D413" s="93">
        <f>'IECC Data-SI'!D413</f>
        <v>46320.38</v>
      </c>
      <c r="E413" s="3">
        <f>'IECC Data-SI'!E413*Convert!$B$6/Convert!$B$5/$D413</f>
        <v>0</v>
      </c>
      <c r="F413" s="3">
        <f>'IECC Data-SI'!F413*Convert!$B$7/Convert!$B$5/$D413</f>
        <v>45.331476843094414</v>
      </c>
      <c r="G413" s="3">
        <f>'IECC Data-SI'!G413*Convert!$B$6/Convert!$B$5/$D413</f>
        <v>63.072451166323674</v>
      </c>
      <c r="H413" s="3">
        <f>'IECC Data-SI'!H413*Convert!$B$6/Convert!$B$5/$D413</f>
        <v>98.335690407164677</v>
      </c>
      <c r="I413" s="3">
        <f>'IECC Data-SI'!I413*Convert!$B$6/Convert!$B$5/$D413</f>
        <v>16.787514840479862</v>
      </c>
      <c r="J413" s="3">
        <f>'IECC Data-SI'!J413*Convert!$B$6/Convert!$B$5/$D413</f>
        <v>288.93263151362561</v>
      </c>
      <c r="K413" s="3">
        <f>'IECC Data-SI'!K413*Convert!$B$7/Convert!$B$5/$D413</f>
        <v>0</v>
      </c>
      <c r="L413" s="3">
        <f>'IECC Data-SI'!L413*Convert!$B$6/Convert!$B$5/$D413</f>
        <v>39.887630575473594</v>
      </c>
      <c r="M413" s="3">
        <f>'IECC Data-SI'!M413*Convert!$B$6/Convert!$B$5/$D413</f>
        <v>44.647435726755454</v>
      </c>
      <c r="N413" s="3">
        <f>'IECC Data-SI'!N413*Convert!$B$6/Convert!$B$5/$D413</f>
        <v>10.431421990828994</v>
      </c>
      <c r="O413" s="3">
        <f>'IECC Data-SI'!O413*Convert!$B$6/Convert!$B$5/$D413</f>
        <v>2.6762366262971077E-3</v>
      </c>
      <c r="P413" s="3">
        <f>'IECC Data-SI'!P413*Convert!$B$6/Convert!$B$5/$D413</f>
        <v>10.4287457542027</v>
      </c>
      <c r="Q413" s="3">
        <f>'IECC Data-SI'!Q413*Convert!$B$6/Convert!$B$5/$D413</f>
        <v>20.26212322140324</v>
      </c>
      <c r="R413" s="3">
        <f>'IECC Data-SI'!R413*Convert!$B$6/Convert!$B$5/$D413</f>
        <v>0.61496485036512127</v>
      </c>
      <c r="S413" s="3">
        <f>'IECC Data-SI'!S413*Convert!$B$6/Convert!$B$5/$D413</f>
        <v>0</v>
      </c>
      <c r="T413" s="3">
        <f>'IECC Data-SI'!T413*Convert!$B$6/Convert!$B$5/$D413</f>
        <v>0</v>
      </c>
      <c r="U413" s="3">
        <f>'IECC Data-SI'!U413*Convert!$B$7/Convert!$B$5/$D413</f>
        <v>4.1193118210362032</v>
      </c>
      <c r="V413" s="3">
        <f>'IECC Data-SI'!V413*Convert!$B$6/Convert!$B$5/$D413</f>
        <v>0</v>
      </c>
      <c r="W413" s="3">
        <f>'IECC Data-SI'!W413*Convert!$B$6/Convert!$B$5/$D413</f>
        <v>139.02572071905018</v>
      </c>
      <c r="X413" s="3">
        <f>'IECC Data-SI'!X413*Convert!$B$7/Convert!$B$5/$D413</f>
        <v>45.331476843094414</v>
      </c>
      <c r="Y413" s="3">
        <f t="shared" si="14"/>
        <v>184.35719756214459</v>
      </c>
      <c r="Z413" s="3">
        <f>'IECC Data-SI'!Z413*Convert!$B$6/Convert!$B$5/$D413</f>
        <v>144.47476725027826</v>
      </c>
      <c r="AA413" s="3">
        <f>'IECC Data-SI'!AA413*Convert!$B$7/Convert!$B$5/$D413</f>
        <v>248.9901934694357</v>
      </c>
      <c r="AB413" s="3">
        <f t="shared" si="15"/>
        <v>393.46496071971399</v>
      </c>
    </row>
    <row r="414" spans="1:28" x14ac:dyDescent="0.25">
      <c r="A414" s="93">
        <f>'IECC Data-SI'!A414</f>
        <v>2009</v>
      </c>
      <c r="B414" s="93" t="str">
        <f>'IECC Data-SI'!B414</f>
        <v>Large Office</v>
      </c>
      <c r="C414" s="50" t="str">
        <f>'IECC Data-SI'!C414</f>
        <v>5B</v>
      </c>
      <c r="D414" s="93">
        <f>'IECC Data-SI'!D414</f>
        <v>46320.38</v>
      </c>
      <c r="E414" s="3">
        <f>'IECC Data-SI'!E414*Convert!$B$6/Convert!$B$5/$D414</f>
        <v>0</v>
      </c>
      <c r="F414" s="3">
        <f>'IECC Data-SI'!F414*Convert!$B$7/Convert!$B$5/$D414</f>
        <v>21.404976000244869</v>
      </c>
      <c r="G414" s="3">
        <f>'IECC Data-SI'!G414*Convert!$B$6/Convert!$B$5/$D414</f>
        <v>73.56749675964565</v>
      </c>
      <c r="H414" s="3">
        <f>'IECC Data-SI'!H414*Convert!$B$6/Convert!$B$5/$D414</f>
        <v>98.335690407164677</v>
      </c>
      <c r="I414" s="3">
        <f>'IECC Data-SI'!I414*Convert!$B$6/Convert!$B$5/$D414</f>
        <v>16.78827452528575</v>
      </c>
      <c r="J414" s="3">
        <f>'IECC Data-SI'!J414*Convert!$B$6/Convert!$B$5/$D414</f>
        <v>288.93263151362561</v>
      </c>
      <c r="K414" s="3">
        <f>'IECC Data-SI'!K414*Convert!$B$7/Convert!$B$5/$D414</f>
        <v>0</v>
      </c>
      <c r="L414" s="3">
        <f>'IECC Data-SI'!L414*Convert!$B$6/Convert!$B$5/$D414</f>
        <v>39.887630575473594</v>
      </c>
      <c r="M414" s="3">
        <f>'IECC Data-SI'!M414*Convert!$B$6/Convert!$B$5/$D414</f>
        <v>55.713764294104088</v>
      </c>
      <c r="N414" s="3">
        <f>'IECC Data-SI'!N414*Convert!$B$6/Convert!$B$5/$D414</f>
        <v>9.8929953846569383</v>
      </c>
      <c r="O414" s="3">
        <f>'IECC Data-SI'!O414*Convert!$B$6/Convert!$B$5/$D414</f>
        <v>2.6762366262971077E-3</v>
      </c>
      <c r="P414" s="3">
        <f>'IECC Data-SI'!P414*Convert!$B$6/Convert!$B$5/$D414</f>
        <v>9.8903191480306418</v>
      </c>
      <c r="Q414" s="3">
        <f>'IECC Data-SI'!Q414*Convert!$B$6/Convert!$B$5/$D414</f>
        <v>19.587333192574555</v>
      </c>
      <c r="R414" s="3">
        <f>'IECC Data-SI'!R414*Convert!$B$6/Convert!$B$5/$D414</f>
        <v>25.171776200646221</v>
      </c>
      <c r="S414" s="3">
        <f>'IECC Data-SI'!S414*Convert!$B$6/Convert!$B$5/$D414</f>
        <v>0</v>
      </c>
      <c r="T414" s="3">
        <f>'IECC Data-SI'!T414*Convert!$B$6/Convert!$B$5/$D414</f>
        <v>0</v>
      </c>
      <c r="U414" s="3">
        <f>'IECC Data-SI'!U414*Convert!$B$7/Convert!$B$5/$D414</f>
        <v>4.0432545866180059</v>
      </c>
      <c r="V414" s="3">
        <f>'IECC Data-SI'!V414*Convert!$B$6/Convert!$B$5/$D414</f>
        <v>0</v>
      </c>
      <c r="W414" s="3">
        <f>'IECC Data-SI'!W414*Convert!$B$6/Convert!$B$5/$D414</f>
        <v>183.93068959500116</v>
      </c>
      <c r="X414" s="3">
        <f>'IECC Data-SI'!X414*Convert!$B$7/Convert!$B$5/$D414</f>
        <v>21.404976000244869</v>
      </c>
      <c r="Y414" s="3">
        <f t="shared" si="14"/>
        <v>205.33566559524601</v>
      </c>
      <c r="Z414" s="3">
        <f>'IECC Data-SI'!Z414*Convert!$B$6/Convert!$B$5/$D414</f>
        <v>74.349022503701406</v>
      </c>
      <c r="AA414" s="3">
        <f>'IECC Data-SI'!AA414*Convert!$B$7/Convert!$B$5/$D414</f>
        <v>240.35795738770329</v>
      </c>
      <c r="AB414" s="3">
        <f t="shared" si="15"/>
        <v>314.70697989140467</v>
      </c>
    </row>
    <row r="415" spans="1:28" x14ac:dyDescent="0.25">
      <c r="A415" s="93">
        <f>'IECC Data-SI'!A415</f>
        <v>2009</v>
      </c>
      <c r="B415" s="93" t="str">
        <f>'IECC Data-SI'!B415</f>
        <v>Large Office</v>
      </c>
      <c r="C415" s="50" t="str">
        <f>'IECC Data-SI'!C415</f>
        <v>5C</v>
      </c>
      <c r="D415" s="93">
        <f>'IECC Data-SI'!D415</f>
        <v>46320.38</v>
      </c>
      <c r="E415" s="3">
        <f>'IECC Data-SI'!E415*Convert!$B$6/Convert!$B$5/$D415</f>
        <v>0</v>
      </c>
      <c r="F415" s="3">
        <f>'IECC Data-SI'!F415*Convert!$B$7/Convert!$B$5/$D415</f>
        <v>21.10061705020555</v>
      </c>
      <c r="G415" s="3">
        <f>'IECC Data-SI'!G415*Convert!$B$6/Convert!$B$5/$D415</f>
        <v>47.811333022071253</v>
      </c>
      <c r="H415" s="3">
        <f>'IECC Data-SI'!H415*Convert!$B$6/Convert!$B$5/$D415</f>
        <v>98.335690407164677</v>
      </c>
      <c r="I415" s="3">
        <f>'IECC Data-SI'!I415*Convert!$B$6/Convert!$B$5/$D415</f>
        <v>16.761875478281194</v>
      </c>
      <c r="J415" s="3">
        <f>'IECC Data-SI'!J415*Convert!$B$6/Convert!$B$5/$D415</f>
        <v>288.93263151362561</v>
      </c>
      <c r="K415" s="3">
        <f>'IECC Data-SI'!K415*Convert!$B$7/Convert!$B$5/$D415</f>
        <v>0</v>
      </c>
      <c r="L415" s="3">
        <f>'IECC Data-SI'!L415*Convert!$B$6/Convert!$B$5/$D415</f>
        <v>39.887630575473594</v>
      </c>
      <c r="M415" s="3">
        <f>'IECC Data-SI'!M415*Convert!$B$6/Convert!$B$5/$D415</f>
        <v>45.607487400194515</v>
      </c>
      <c r="N415" s="3">
        <f>'IECC Data-SI'!N415*Convert!$B$6/Convert!$B$5/$D415</f>
        <v>5.5249976720110388</v>
      </c>
      <c r="O415" s="3">
        <f>'IECC Data-SI'!O415*Convert!$B$6/Convert!$B$5/$D415</f>
        <v>2.6762366262971077E-3</v>
      </c>
      <c r="P415" s="3">
        <f>'IECC Data-SI'!P415*Convert!$B$6/Convert!$B$5/$D415</f>
        <v>5.5223214353847423</v>
      </c>
      <c r="Q415" s="3">
        <f>'IECC Data-SI'!Q415*Convert!$B$6/Convert!$B$5/$D415</f>
        <v>14.059296781339972</v>
      </c>
      <c r="R415" s="3">
        <f>'IECC Data-SI'!R415*Convert!$B$6/Convert!$B$5/$D415</f>
        <v>0.32590478172530823</v>
      </c>
      <c r="S415" s="3">
        <f>'IECC Data-SI'!S415*Convert!$B$6/Convert!$B$5/$D415</f>
        <v>0</v>
      </c>
      <c r="T415" s="3">
        <f>'IECC Data-SI'!T415*Convert!$B$6/Convert!$B$5/$D415</f>
        <v>0</v>
      </c>
      <c r="U415" s="3">
        <f>'IECC Data-SI'!U415*Convert!$B$7/Convert!$B$5/$D415</f>
        <v>4.0974047372764311</v>
      </c>
      <c r="V415" s="3">
        <f>'IECC Data-SI'!V415*Convert!$B$6/Convert!$B$5/$D415</f>
        <v>0</v>
      </c>
      <c r="W415" s="3">
        <f>'IECC Data-SI'!W415*Convert!$B$6/Convert!$B$5/$D415</f>
        <v>113.32634342071579</v>
      </c>
      <c r="X415" s="3">
        <f>'IECC Data-SI'!X415*Convert!$B$7/Convert!$B$5/$D415</f>
        <v>21.10061705020555</v>
      </c>
      <c r="Y415" s="3">
        <f t="shared" si="14"/>
        <v>134.42696047092133</v>
      </c>
      <c r="Z415" s="3">
        <f>'IECC Data-SI'!Z415*Convert!$B$6/Convert!$B$5/$D415</f>
        <v>73.618015799237114</v>
      </c>
      <c r="AA415" s="3">
        <f>'IECC Data-SI'!AA415*Convert!$B$7/Convert!$B$5/$D415</f>
        <v>215.93227406357397</v>
      </c>
      <c r="AB415" s="3">
        <f t="shared" si="15"/>
        <v>289.5502898628111</v>
      </c>
    </row>
    <row r="416" spans="1:28" x14ac:dyDescent="0.25">
      <c r="A416" s="93">
        <f>'IECC Data-SI'!A416</f>
        <v>2009</v>
      </c>
      <c r="B416" s="93" t="str">
        <f>'IECC Data-SI'!B416</f>
        <v>Large Office</v>
      </c>
      <c r="C416" s="50" t="str">
        <f>'IECC Data-SI'!C416</f>
        <v>6A</v>
      </c>
      <c r="D416" s="93">
        <f>'IECC Data-SI'!D416</f>
        <v>46320.38</v>
      </c>
      <c r="E416" s="3">
        <f>'IECC Data-SI'!E416*Convert!$B$6/Convert!$B$5/$D416</f>
        <v>0</v>
      </c>
      <c r="F416" s="3">
        <f>'IECC Data-SI'!F416*Convert!$B$7/Convert!$B$5/$D416</f>
        <v>64.850818485417349</v>
      </c>
      <c r="G416" s="3">
        <f>'IECC Data-SI'!G416*Convert!$B$6/Convert!$B$5/$D416</f>
        <v>64.66911870709562</v>
      </c>
      <c r="H416" s="3">
        <f>'IECC Data-SI'!H416*Convert!$B$6/Convert!$B$5/$D416</f>
        <v>98.335690407164677</v>
      </c>
      <c r="I416" s="3">
        <f>'IECC Data-SI'!I416*Convert!$B$6/Convert!$B$5/$D416</f>
        <v>16.779917992420998</v>
      </c>
      <c r="J416" s="3">
        <f>'IECC Data-SI'!J416*Convert!$B$6/Convert!$B$5/$D416</f>
        <v>288.93263151362561</v>
      </c>
      <c r="K416" s="3">
        <f>'IECC Data-SI'!K416*Convert!$B$7/Convert!$B$5/$D416</f>
        <v>0</v>
      </c>
      <c r="L416" s="3">
        <f>'IECC Data-SI'!L416*Convert!$B$6/Convert!$B$5/$D416</f>
        <v>39.887630575473594</v>
      </c>
      <c r="M416" s="3">
        <f>'IECC Data-SI'!M416*Convert!$B$6/Convert!$B$5/$D416</f>
        <v>46.324629856951383</v>
      </c>
      <c r="N416" s="3">
        <f>'IECC Data-SI'!N416*Convert!$B$6/Convert!$B$5/$D416</f>
        <v>11.230610406621592</v>
      </c>
      <c r="O416" s="3">
        <f>'IECC Data-SI'!O416*Convert!$B$6/Convert!$B$5/$D416</f>
        <v>2.6762366262971077E-3</v>
      </c>
      <c r="P416" s="3">
        <f>'IECC Data-SI'!P416*Convert!$B$6/Convert!$B$5/$D416</f>
        <v>11.227934169995295</v>
      </c>
      <c r="Q416" s="3">
        <f>'IECC Data-SI'!Q416*Convert!$B$6/Convert!$B$5/$D416</f>
        <v>19.75389408626517</v>
      </c>
      <c r="R416" s="3">
        <f>'IECC Data-SI'!R416*Convert!$B$6/Convert!$B$5/$D416</f>
        <v>0.74715000658937214</v>
      </c>
      <c r="S416" s="3">
        <f>'IECC Data-SI'!S416*Convert!$B$6/Convert!$B$5/$D416</f>
        <v>0</v>
      </c>
      <c r="T416" s="3">
        <f>'IECC Data-SI'!T416*Convert!$B$6/Convert!$B$5/$D416</f>
        <v>0</v>
      </c>
      <c r="U416" s="3">
        <f>'IECC Data-SI'!U416*Convert!$B$7/Convert!$B$5/$D416</f>
        <v>4.3215460571686926</v>
      </c>
      <c r="V416" s="3">
        <f>'IECC Data-SI'!V416*Convert!$B$6/Convert!$B$5/$D416</f>
        <v>0</v>
      </c>
      <c r="W416" s="3">
        <f>'IECC Data-SI'!W416*Convert!$B$6/Convert!$B$5/$D416</f>
        <v>142.72272682689683</v>
      </c>
      <c r="X416" s="3">
        <f>'IECC Data-SI'!X416*Convert!$B$7/Convert!$B$5/$D416</f>
        <v>64.850818485417349</v>
      </c>
      <c r="Y416" s="3">
        <f t="shared" si="14"/>
        <v>207.5735453123142</v>
      </c>
      <c r="Z416" s="3">
        <f>'IECC Data-SI'!Z416*Convert!$B$6/Convert!$B$5/$D416</f>
        <v>202.09306135273982</v>
      </c>
      <c r="AA416" s="3">
        <f>'IECC Data-SI'!AA416*Convert!$B$7/Convert!$B$5/$D416</f>
        <v>269.97464447014954</v>
      </c>
      <c r="AB416" s="3">
        <f t="shared" si="15"/>
        <v>472.06770582288937</v>
      </c>
    </row>
    <row r="417" spans="1:28" x14ac:dyDescent="0.25">
      <c r="A417" s="93">
        <f>'IECC Data-SI'!A417</f>
        <v>2009</v>
      </c>
      <c r="B417" s="93" t="str">
        <f>'IECC Data-SI'!B417</f>
        <v>Large Office</v>
      </c>
      <c r="C417" s="50" t="str">
        <f>'IECC Data-SI'!C417</f>
        <v>6B</v>
      </c>
      <c r="D417" s="93">
        <f>'IECC Data-SI'!D417</f>
        <v>46320.38</v>
      </c>
      <c r="E417" s="3">
        <f>'IECC Data-SI'!E417*Convert!$B$6/Convert!$B$5/$D417</f>
        <v>0</v>
      </c>
      <c r="F417" s="3">
        <f>'IECC Data-SI'!F417*Convert!$B$7/Convert!$B$5/$D417</f>
        <v>40.688800240604444</v>
      </c>
      <c r="G417" s="3">
        <f>'IECC Data-SI'!G417*Convert!$B$6/Convert!$B$5/$D417</f>
        <v>62.92830097440671</v>
      </c>
      <c r="H417" s="3">
        <f>'IECC Data-SI'!H417*Convert!$B$6/Convert!$B$5/$D417</f>
        <v>98.335690407164677</v>
      </c>
      <c r="I417" s="3">
        <f>'IECC Data-SI'!I417*Convert!$B$6/Convert!$B$5/$D417</f>
        <v>16.767763035526816</v>
      </c>
      <c r="J417" s="3">
        <f>'IECC Data-SI'!J417*Convert!$B$6/Convert!$B$5/$D417</f>
        <v>288.93263151362561</v>
      </c>
      <c r="K417" s="3">
        <f>'IECC Data-SI'!K417*Convert!$B$7/Convert!$B$5/$D417</f>
        <v>0</v>
      </c>
      <c r="L417" s="3">
        <f>'IECC Data-SI'!L417*Convert!$B$6/Convert!$B$5/$D417</f>
        <v>39.887630575473594</v>
      </c>
      <c r="M417" s="3">
        <f>'IECC Data-SI'!M417*Convert!$B$6/Convert!$B$5/$D417</f>
        <v>51.361340119978863</v>
      </c>
      <c r="N417" s="3">
        <f>'IECC Data-SI'!N417*Convert!$B$6/Convert!$B$5/$D417</f>
        <v>7.9842873098671081</v>
      </c>
      <c r="O417" s="3">
        <f>'IECC Data-SI'!O417*Convert!$B$6/Convert!$B$5/$D417</f>
        <v>2.6762366262971077E-3</v>
      </c>
      <c r="P417" s="3">
        <f>'IECC Data-SI'!P417*Convert!$B$6/Convert!$B$5/$D417</f>
        <v>7.9816110732408108</v>
      </c>
      <c r="Q417" s="3">
        <f>'IECC Data-SI'!Q417*Convert!$B$6/Convert!$B$5/$D417</f>
        <v>16.4519240774795</v>
      </c>
      <c r="R417" s="3">
        <f>'IECC Data-SI'!R417*Convert!$B$6/Convert!$B$5/$D417</f>
        <v>17.265356583382474</v>
      </c>
      <c r="S417" s="3">
        <f>'IECC Data-SI'!S417*Convert!$B$6/Convert!$B$5/$D417</f>
        <v>0</v>
      </c>
      <c r="T417" s="3">
        <f>'IECC Data-SI'!T417*Convert!$B$6/Convert!$B$5/$D417</f>
        <v>0</v>
      </c>
      <c r="U417" s="3">
        <f>'IECC Data-SI'!U417*Convert!$B$7/Convert!$B$5/$D417</f>
        <v>4.2706462156734375</v>
      </c>
      <c r="V417" s="3">
        <f>'IECC Data-SI'!V417*Convert!$B$6/Convert!$B$5/$D417</f>
        <v>0</v>
      </c>
      <c r="W417" s="3">
        <f>'IECC Data-SI'!W417*Convert!$B$6/Convert!$B$5/$D417</f>
        <v>155.98853282848836</v>
      </c>
      <c r="X417" s="3">
        <f>'IECC Data-SI'!X417*Convert!$B$7/Convert!$B$5/$D417</f>
        <v>40.688800240604444</v>
      </c>
      <c r="Y417" s="3">
        <f t="shared" si="14"/>
        <v>196.67733306909281</v>
      </c>
      <c r="Z417" s="3">
        <f>'IECC Data-SI'!Z417*Convert!$B$6/Convert!$B$5/$D417</f>
        <v>131.35292151940223</v>
      </c>
      <c r="AA417" s="3">
        <f>'IECC Data-SI'!AA417*Convert!$B$7/Convert!$B$5/$D417</f>
        <v>250.29811787669567</v>
      </c>
      <c r="AB417" s="3">
        <f t="shared" si="15"/>
        <v>381.65103939609787</v>
      </c>
    </row>
    <row r="418" spans="1:28" x14ac:dyDescent="0.25">
      <c r="A418" s="93">
        <f>'IECC Data-SI'!A418</f>
        <v>2009</v>
      </c>
      <c r="B418" s="93" t="str">
        <f>'IECC Data-SI'!B418</f>
        <v>Large Office</v>
      </c>
      <c r="C418" s="50" t="str">
        <f>'IECC Data-SI'!C418</f>
        <v>7</v>
      </c>
      <c r="D418" s="93">
        <f>'IECC Data-SI'!D418</f>
        <v>46320.38</v>
      </c>
      <c r="E418" s="3">
        <f>'IECC Data-SI'!E418*Convert!$B$6/Convert!$B$5/$D418</f>
        <v>0</v>
      </c>
      <c r="F418" s="3">
        <f>'IECC Data-SI'!F418*Convert!$B$7/Convert!$B$5/$D418</f>
        <v>70.905494394572003</v>
      </c>
      <c r="G418" s="3">
        <f>'IECC Data-SI'!G418*Convert!$B$6/Convert!$B$5/$D418</f>
        <v>70.500269355878913</v>
      </c>
      <c r="H418" s="3">
        <f>'IECC Data-SI'!H418*Convert!$B$6/Convert!$B$5/$D418</f>
        <v>98.335690407164677</v>
      </c>
      <c r="I418" s="3">
        <f>'IECC Data-SI'!I418*Convert!$B$6/Convert!$B$5/$D418</f>
        <v>16.757507290647347</v>
      </c>
      <c r="J418" s="3">
        <f>'IECC Data-SI'!J418*Convert!$B$6/Convert!$B$5/$D418</f>
        <v>288.93263151362561</v>
      </c>
      <c r="K418" s="3">
        <f>'IECC Data-SI'!K418*Convert!$B$7/Convert!$B$5/$D418</f>
        <v>0</v>
      </c>
      <c r="L418" s="3">
        <f>'IECC Data-SI'!L418*Convert!$B$6/Convert!$B$5/$D418</f>
        <v>39.887630575473594</v>
      </c>
      <c r="M418" s="3">
        <f>'IECC Data-SI'!M418*Convert!$B$6/Convert!$B$5/$D418</f>
        <v>47.406231099332274</v>
      </c>
      <c r="N418" s="3">
        <f>'IECC Data-SI'!N418*Convert!$B$6/Convert!$B$5/$D418</f>
        <v>16.719712971554493</v>
      </c>
      <c r="O418" s="3">
        <f>'IECC Data-SI'!O418*Convert!$B$6/Convert!$B$5/$D418</f>
        <v>2.6762366262971077E-3</v>
      </c>
      <c r="P418" s="3">
        <f>'IECC Data-SI'!P418*Convert!$B$6/Convert!$B$5/$D418</f>
        <v>16.717036734928197</v>
      </c>
      <c r="Q418" s="3">
        <f>'IECC Data-SI'!Q418*Convert!$B$6/Convert!$B$5/$D418</f>
        <v>16.536439012134377</v>
      </c>
      <c r="R418" s="3">
        <f>'IECC Data-SI'!R418*Convert!$B$6/Convert!$B$5/$D418</f>
        <v>0.91693956070500482</v>
      </c>
      <c r="S418" s="3">
        <f>'IECC Data-SI'!S418*Convert!$B$6/Convert!$B$5/$D418</f>
        <v>0</v>
      </c>
      <c r="T418" s="3">
        <f>'IECC Data-SI'!T418*Convert!$B$6/Convert!$B$5/$D418</f>
        <v>0</v>
      </c>
      <c r="U418" s="3">
        <f>'IECC Data-SI'!U418*Convert!$B$7/Convert!$B$5/$D418</f>
        <v>4.5620689352433352</v>
      </c>
      <c r="V418" s="3">
        <f>'IECC Data-SI'!V418*Convert!$B$6/Convert!$B$5/$D418</f>
        <v>0</v>
      </c>
      <c r="W418" s="3">
        <f>'IECC Data-SI'!W418*Convert!$B$6/Convert!$B$5/$D418</f>
        <v>152.07691576297879</v>
      </c>
      <c r="X418" s="3">
        <f>'IECC Data-SI'!X418*Convert!$B$7/Convert!$B$5/$D418</f>
        <v>70.905494394572003</v>
      </c>
      <c r="Y418" s="3">
        <f t="shared" si="14"/>
        <v>222.98241015755079</v>
      </c>
      <c r="Z418" s="3">
        <f>'IECC Data-SI'!Z418*Convert!$B$6/Convert!$B$5/$D418</f>
        <v>220.48503050325198</v>
      </c>
      <c r="AA418" s="3">
        <f>'IECC Data-SI'!AA418*Convert!$B$7/Convert!$B$5/$D418</f>
        <v>279.46385706584357</v>
      </c>
      <c r="AB418" s="3">
        <f t="shared" si="15"/>
        <v>499.94888756909552</v>
      </c>
    </row>
    <row r="419" spans="1:28" x14ac:dyDescent="0.25">
      <c r="A419" s="93">
        <f>'IECC Data-SI'!A419</f>
        <v>2009</v>
      </c>
      <c r="B419" s="93" t="str">
        <f>'IECC Data-SI'!B419</f>
        <v>Large Office</v>
      </c>
      <c r="C419" s="50" t="str">
        <f>'IECC Data-SI'!C419</f>
        <v>8</v>
      </c>
      <c r="D419" s="93">
        <f>'IECC Data-SI'!D419</f>
        <v>46320.38</v>
      </c>
      <c r="E419" s="3">
        <f>'IECC Data-SI'!E419*Convert!$B$6/Convert!$B$5/$D419</f>
        <v>0</v>
      </c>
      <c r="F419" s="3">
        <f>'IECC Data-SI'!F419*Convert!$B$7/Convert!$B$5/$D419</f>
        <v>100.20599140162496</v>
      </c>
      <c r="G419" s="3">
        <f>'IECC Data-SI'!G419*Convert!$B$6/Convert!$B$5/$D419</f>
        <v>62.335746825815235</v>
      </c>
      <c r="H419" s="3">
        <f>'IECC Data-SI'!H419*Convert!$B$6/Convert!$B$5/$D419</f>
        <v>98.335690407164677</v>
      </c>
      <c r="I419" s="3">
        <f>'IECC Data-SI'!I419*Convert!$B$6/Convert!$B$5/$D419</f>
        <v>16.665015665530667</v>
      </c>
      <c r="J419" s="3">
        <f>'IECC Data-SI'!J419*Convert!$B$6/Convert!$B$5/$D419</f>
        <v>288.93263151362561</v>
      </c>
      <c r="K419" s="3">
        <f>'IECC Data-SI'!K419*Convert!$B$7/Convert!$B$5/$D419</f>
        <v>0</v>
      </c>
      <c r="L419" s="3">
        <f>'IECC Data-SI'!L419*Convert!$B$6/Convert!$B$5/$D419</f>
        <v>39.887630575473594</v>
      </c>
      <c r="M419" s="3">
        <f>'IECC Data-SI'!M419*Convert!$B$6/Convert!$B$5/$D419</f>
        <v>47.385719609573343</v>
      </c>
      <c r="N419" s="3">
        <f>'IECC Data-SI'!N419*Convert!$B$6/Convert!$B$5/$D419</f>
        <v>12.97674593295171</v>
      </c>
      <c r="O419" s="3">
        <f>'IECC Data-SI'!O419*Convert!$B$6/Convert!$B$5/$D419</f>
        <v>2.6762366262971077E-3</v>
      </c>
      <c r="P419" s="3">
        <f>'IECC Data-SI'!P419*Convert!$B$6/Convert!$B$5/$D419</f>
        <v>12.974069696325415</v>
      </c>
      <c r="Q419" s="3">
        <f>'IECC Data-SI'!Q419*Convert!$B$6/Convert!$B$5/$D419</f>
        <v>11.133370751468123</v>
      </c>
      <c r="R419" s="3">
        <f>'IECC Data-SI'!R419*Convert!$B$6/Convert!$B$5/$D419</f>
        <v>5.5553850642464981</v>
      </c>
      <c r="S419" s="3">
        <f>'IECC Data-SI'!S419*Convert!$B$6/Convert!$B$5/$D419</f>
        <v>0</v>
      </c>
      <c r="T419" s="3">
        <f>'IECC Data-SI'!T419*Convert!$B$6/Convert!$B$5/$D419</f>
        <v>0</v>
      </c>
      <c r="U419" s="3">
        <f>'IECC Data-SI'!U419*Convert!$B$7/Convert!$B$5/$D419</f>
        <v>4.8911952411060149</v>
      </c>
      <c r="V419" s="3">
        <f>'IECC Data-SI'!V419*Convert!$B$6/Convert!$B$5/$D419</f>
        <v>0</v>
      </c>
      <c r="W419" s="3">
        <f>'IECC Data-SI'!W419*Convert!$B$6/Convert!$B$5/$D419</f>
        <v>139.38429194742861</v>
      </c>
      <c r="X419" s="3">
        <f>'IECC Data-SI'!X419*Convert!$B$7/Convert!$B$5/$D419</f>
        <v>100.20599140162496</v>
      </c>
      <c r="Y419" s="3">
        <f t="shared" si="14"/>
        <v>239.59028334905355</v>
      </c>
      <c r="Z419" s="3">
        <f>'IECC Data-SI'!Z419*Convert!$B$6/Convert!$B$5/$D419</f>
        <v>307.05073429161564</v>
      </c>
      <c r="AA419" s="3">
        <f>'IECC Data-SI'!AA419*Convert!$B$7/Convert!$B$5/$D419</f>
        <v>304.71752414619903</v>
      </c>
      <c r="AB419" s="3">
        <f t="shared" si="15"/>
        <v>611.76825843781467</v>
      </c>
    </row>
    <row r="420" spans="1:28" x14ac:dyDescent="0.25">
      <c r="A420" s="93">
        <f>'IECC Data-SI'!A420</f>
        <v>2012</v>
      </c>
      <c r="B420" s="93" t="str">
        <f>'IECC Data-SI'!B420</f>
        <v>Large Office</v>
      </c>
      <c r="C420" s="50" t="str">
        <f>'IECC Data-SI'!C420</f>
        <v>0A</v>
      </c>
      <c r="D420" s="93">
        <f>'IECC Data-SI'!D420</f>
        <v>46320.38</v>
      </c>
      <c r="E420" s="3">
        <f>'IECC Data-SI'!E420*Convert!$B$6/Convert!$B$5/$D420</f>
        <v>0</v>
      </c>
      <c r="F420" s="3">
        <f>'IECC Data-SI'!F420*Convert!$B$7/Convert!$B$5/$D420</f>
        <v>8.3987988776334649E-2</v>
      </c>
      <c r="G420" s="3">
        <f>'IECC Data-SI'!G420*Convert!$B$6/Convert!$B$5/$D420</f>
        <v>153.41093962192116</v>
      </c>
      <c r="H420" s="3">
        <f>'IECC Data-SI'!H420*Convert!$B$6/Convert!$B$5/$D420</f>
        <v>81.55900107516868</v>
      </c>
      <c r="I420" s="3">
        <f>'IECC Data-SI'!I420*Convert!$B$6/Convert!$B$5/$D420</f>
        <v>16.820940971938871</v>
      </c>
      <c r="J420" s="3">
        <f>'IECC Data-SI'!J420*Convert!$B$6/Convert!$B$5/$D420</f>
        <v>288.93263151362561</v>
      </c>
      <c r="K420" s="3">
        <f>'IECC Data-SI'!K420*Convert!$B$7/Convert!$B$5/$D420</f>
        <v>0</v>
      </c>
      <c r="L420" s="3">
        <f>'IECC Data-SI'!L420*Convert!$B$6/Convert!$B$5/$D420</f>
        <v>38.82141295041189</v>
      </c>
      <c r="M420" s="3">
        <f>'IECC Data-SI'!M420*Convert!$B$6/Convert!$B$5/$D420</f>
        <v>46.66401904398117</v>
      </c>
      <c r="N420" s="3">
        <f>'IECC Data-SI'!N420*Convert!$B$6/Convert!$B$5/$D420</f>
        <v>26.289652392508199</v>
      </c>
      <c r="O420" s="3">
        <f>'IECC Data-SI'!O420*Convert!$B$6/Convert!$B$5/$D420</f>
        <v>2.6762366262971077E-3</v>
      </c>
      <c r="P420" s="3">
        <f>'IECC Data-SI'!P420*Convert!$B$6/Convert!$B$5/$D420</f>
        <v>26.286976155881902</v>
      </c>
      <c r="Q420" s="3">
        <f>'IECC Data-SI'!Q420*Convert!$B$6/Convert!$B$5/$D420</f>
        <v>53.322846288777804</v>
      </c>
      <c r="R420" s="3">
        <f>'IECC Data-SI'!R420*Convert!$B$6/Convert!$B$5/$D420</f>
        <v>0</v>
      </c>
      <c r="S420" s="3">
        <f>'IECC Data-SI'!S420*Convert!$B$6/Convert!$B$5/$D420</f>
        <v>1.6234464301794493</v>
      </c>
      <c r="T420" s="3">
        <f>'IECC Data-SI'!T420*Convert!$B$6/Convert!$B$5/$D420</f>
        <v>0</v>
      </c>
      <c r="U420" s="3">
        <f>'IECC Data-SI'!U420*Convert!$B$7/Convert!$B$5/$D420</f>
        <v>2.7150482501798714</v>
      </c>
      <c r="V420" s="3">
        <f>'IECC Data-SI'!V420*Convert!$B$6/Convert!$B$5/$D420</f>
        <v>0</v>
      </c>
      <c r="W420" s="3">
        <f>'IECC Data-SI'!W420*Convert!$B$6/Convert!$B$5/$D420</f>
        <v>281.30822754074143</v>
      </c>
      <c r="X420" s="3">
        <f>'IECC Data-SI'!X420*Convert!$B$7/Convert!$B$5/$D420</f>
        <v>8.3987988776334649E-2</v>
      </c>
      <c r="Y420" s="3">
        <f t="shared" si="14"/>
        <v>281.39221552951778</v>
      </c>
      <c r="Z420" s="3">
        <f>'IECC Data-SI'!Z420*Convert!$B$6/Convert!$B$5/$D420</f>
        <v>8.1776270929652224</v>
      </c>
      <c r="AA420" s="3">
        <f>'IECC Data-SI'!AA420*Convert!$B$7/Convert!$B$5/$D420</f>
        <v>244.94310351800516</v>
      </c>
      <c r="AB420" s="3">
        <f t="shared" si="15"/>
        <v>253.12073061097038</v>
      </c>
    </row>
    <row r="421" spans="1:28" x14ac:dyDescent="0.25">
      <c r="A421" s="93">
        <f>'IECC Data-SI'!A421</f>
        <v>2012</v>
      </c>
      <c r="B421" s="93" t="str">
        <f>'IECC Data-SI'!B421</f>
        <v>Large Office</v>
      </c>
      <c r="C421" s="50" t="str">
        <f>'IECC Data-SI'!C421</f>
        <v>0B</v>
      </c>
      <c r="D421" s="93">
        <f>'IECC Data-SI'!D421</f>
        <v>46320.38</v>
      </c>
      <c r="E421" s="3">
        <f>'IECC Data-SI'!E421*Convert!$B$6/Convert!$B$5/$D421</f>
        <v>0</v>
      </c>
      <c r="F421" s="3">
        <f>'IECC Data-SI'!F421*Convert!$B$7/Convert!$B$5/$D421</f>
        <v>9.1723724584681254E-2</v>
      </c>
      <c r="G421" s="3">
        <f>'IECC Data-SI'!G421*Convert!$B$6/Convert!$B$5/$D421</f>
        <v>166.87312414583437</v>
      </c>
      <c r="H421" s="3">
        <f>'IECC Data-SI'!H421*Convert!$B$6/Convert!$B$5/$D421</f>
        <v>81.55900107516868</v>
      </c>
      <c r="I421" s="3">
        <f>'IECC Data-SI'!I421*Convert!$B$6/Convert!$B$5/$D421</f>
        <v>16.824169632363891</v>
      </c>
      <c r="J421" s="3">
        <f>'IECC Data-SI'!J421*Convert!$B$6/Convert!$B$5/$D421</f>
        <v>288.93263151362561</v>
      </c>
      <c r="K421" s="3">
        <f>'IECC Data-SI'!K421*Convert!$B$7/Convert!$B$5/$D421</f>
        <v>0</v>
      </c>
      <c r="L421" s="3">
        <f>'IECC Data-SI'!L421*Convert!$B$6/Convert!$B$5/$D421</f>
        <v>38.82141295041189</v>
      </c>
      <c r="M421" s="3">
        <f>'IECC Data-SI'!M421*Convert!$B$6/Convert!$B$5/$D421</f>
        <v>47.041962234909711</v>
      </c>
      <c r="N421" s="3">
        <f>'IECC Data-SI'!N421*Convert!$B$6/Convert!$B$5/$D421</f>
        <v>26.518697361482975</v>
      </c>
      <c r="O421" s="3">
        <f>'IECC Data-SI'!O421*Convert!$B$6/Convert!$B$5/$D421</f>
        <v>2.6762366262971077E-3</v>
      </c>
      <c r="P421" s="3">
        <f>'IECC Data-SI'!P421*Convert!$B$6/Convert!$B$5/$D421</f>
        <v>26.516021124856678</v>
      </c>
      <c r="Q421" s="3">
        <f>'IECC Data-SI'!Q421*Convert!$B$6/Convert!$B$5/$D421</f>
        <v>45.84621835044436</v>
      </c>
      <c r="R421" s="3">
        <f>'IECC Data-SI'!R421*Convert!$B$6/Convert!$B$5/$D421</f>
        <v>0.3397690294327369</v>
      </c>
      <c r="S421" s="3">
        <f>'IECC Data-SI'!S421*Convert!$B$6/Convert!$B$5/$D421</f>
        <v>0</v>
      </c>
      <c r="T421" s="3">
        <f>'IECC Data-SI'!T421*Convert!$B$6/Convert!$B$5/$D421</f>
        <v>0</v>
      </c>
      <c r="U421" s="3">
        <f>'IECC Data-SI'!U421*Convert!$B$7/Convert!$B$5/$D421</f>
        <v>2.7102377926183783</v>
      </c>
      <c r="V421" s="3">
        <f>'IECC Data-SI'!V421*Convert!$B$6/Convert!$B$5/$D421</f>
        <v>0</v>
      </c>
      <c r="W421" s="3">
        <f>'IECC Data-SI'!W421*Convert!$B$6/Convert!$B$5/$D421</f>
        <v>286.61709488547785</v>
      </c>
      <c r="X421" s="3">
        <f>'IECC Data-SI'!X421*Convert!$B$7/Convert!$B$5/$D421</f>
        <v>9.1723724584681254E-2</v>
      </c>
      <c r="Y421" s="3">
        <f t="shared" si="14"/>
        <v>286.70881861006251</v>
      </c>
      <c r="Z421" s="3">
        <f>'IECC Data-SI'!Z421*Convert!$B$6/Convert!$B$5/$D421</f>
        <v>8.1861735470314461</v>
      </c>
      <c r="AA421" s="3">
        <f>'IECC Data-SI'!AA421*Convert!$B$7/Convert!$B$5/$D421</f>
        <v>246.76418673594654</v>
      </c>
      <c r="AB421" s="3">
        <f t="shared" si="15"/>
        <v>254.95036028297798</v>
      </c>
    </row>
    <row r="422" spans="1:28" x14ac:dyDescent="0.25">
      <c r="A422" s="93">
        <f>'IECC Data-SI'!A422</f>
        <v>2012</v>
      </c>
      <c r="B422" s="93" t="str">
        <f>'IECC Data-SI'!B422</f>
        <v>Large Office</v>
      </c>
      <c r="C422" s="50" t="str">
        <f>'IECC Data-SI'!C422</f>
        <v>1A</v>
      </c>
      <c r="D422" s="93">
        <f>'IECC Data-SI'!D422</f>
        <v>46320.38</v>
      </c>
      <c r="E422" s="3">
        <f>'IECC Data-SI'!E422*Convert!$B$6/Convert!$B$5/$D422</f>
        <v>0</v>
      </c>
      <c r="F422" s="3">
        <f>'IECC Data-SI'!F422*Convert!$B$7/Convert!$B$5/$D422</f>
        <v>0.10400989322146706</v>
      </c>
      <c r="G422" s="3">
        <f>'IECC Data-SI'!G422*Convert!$B$6/Convert!$B$5/$D422</f>
        <v>121.00392533001192</v>
      </c>
      <c r="H422" s="3">
        <f>'IECC Data-SI'!H422*Convert!$B$6/Convert!$B$5/$D422</f>
        <v>81.55900107516868</v>
      </c>
      <c r="I422" s="3">
        <f>'IECC Data-SI'!I422*Convert!$B$6/Convert!$B$5/$D422</f>
        <v>16.826068844378604</v>
      </c>
      <c r="J422" s="3">
        <f>'IECC Data-SI'!J422*Convert!$B$6/Convert!$B$5/$D422</f>
        <v>288.93263151362561</v>
      </c>
      <c r="K422" s="3">
        <f>'IECC Data-SI'!K422*Convert!$B$7/Convert!$B$5/$D422</f>
        <v>0</v>
      </c>
      <c r="L422" s="3">
        <f>'IECC Data-SI'!L422*Convert!$B$6/Convert!$B$5/$D422</f>
        <v>38.82141295041189</v>
      </c>
      <c r="M422" s="3">
        <f>'IECC Data-SI'!M422*Convert!$B$6/Convert!$B$5/$D422</f>
        <v>45.10134739827263</v>
      </c>
      <c r="N422" s="3">
        <f>'IECC Data-SI'!N422*Convert!$B$6/Convert!$B$5/$D422</f>
        <v>25.831752375760111</v>
      </c>
      <c r="O422" s="3">
        <f>'IECC Data-SI'!O422*Convert!$B$6/Convert!$B$5/$D422</f>
        <v>2.6762366262971077E-3</v>
      </c>
      <c r="P422" s="3">
        <f>'IECC Data-SI'!P422*Convert!$B$6/Convert!$B$5/$D422</f>
        <v>25.829076139133821</v>
      </c>
      <c r="Q422" s="3">
        <f>'IECC Data-SI'!Q422*Convert!$B$6/Convert!$B$5/$D422</f>
        <v>45.065642212395979</v>
      </c>
      <c r="R422" s="3">
        <f>'IECC Data-SI'!R422*Convert!$B$6/Convert!$B$5/$D422</f>
        <v>0</v>
      </c>
      <c r="S422" s="3">
        <f>'IECC Data-SI'!S422*Convert!$B$6/Convert!$B$5/$D422</f>
        <v>1.5634313305144156</v>
      </c>
      <c r="T422" s="3">
        <f>'IECC Data-SI'!T422*Convert!$B$6/Convert!$B$5/$D422</f>
        <v>0</v>
      </c>
      <c r="U422" s="3">
        <f>'IECC Data-SI'!U422*Convert!$B$7/Convert!$B$5/$D422</f>
        <v>2.9119519792847601</v>
      </c>
      <c r="V422" s="3">
        <f>'IECC Data-SI'!V422*Convert!$B$6/Convert!$B$5/$D422</f>
        <v>0</v>
      </c>
      <c r="W422" s="3">
        <f>'IECC Data-SI'!W422*Convert!$B$6/Convert!$B$5/$D422</f>
        <v>238.5634224103288</v>
      </c>
      <c r="X422" s="3">
        <f>'IECC Data-SI'!X422*Convert!$B$7/Convert!$B$5/$D422</f>
        <v>0.10400989322146706</v>
      </c>
      <c r="Y422" s="3">
        <f t="shared" si="14"/>
        <v>238.66743230355027</v>
      </c>
      <c r="Z422" s="3">
        <f>'IECC Data-SI'!Z422*Convert!$B$6/Convert!$B$5/$D422</f>
        <v>8.8113941422760362</v>
      </c>
      <c r="AA422" s="3">
        <f>'IECC Data-SI'!AA422*Convert!$B$7/Convert!$B$5/$D422</f>
        <v>230.53103766995577</v>
      </c>
      <c r="AB422" s="3">
        <f t="shared" si="15"/>
        <v>239.34243181223181</v>
      </c>
    </row>
    <row r="423" spans="1:28" x14ac:dyDescent="0.25">
      <c r="A423" s="93">
        <f>'IECC Data-SI'!A423</f>
        <v>2012</v>
      </c>
      <c r="B423" s="93" t="str">
        <f>'IECC Data-SI'!B423</f>
        <v>Large Office</v>
      </c>
      <c r="C423" s="50" t="str">
        <f>'IECC Data-SI'!C423</f>
        <v>1B</v>
      </c>
      <c r="D423" s="93">
        <f>'IECC Data-SI'!D423</f>
        <v>46320.38</v>
      </c>
      <c r="E423" s="3">
        <f>'IECC Data-SI'!E423*Convert!$B$6/Convert!$B$5/$D423</f>
        <v>0</v>
      </c>
      <c r="F423" s="3">
        <f>'IECC Data-SI'!F423*Convert!$B$7/Convert!$B$5/$D423</f>
        <v>1.1071203071592537</v>
      </c>
      <c r="G423" s="3">
        <f>'IECC Data-SI'!G423*Convert!$B$6/Convert!$B$5/$D423</f>
        <v>144.77940085743876</v>
      </c>
      <c r="H423" s="3">
        <f>'IECC Data-SI'!H423*Convert!$B$6/Convert!$B$5/$D423</f>
        <v>81.55900107516868</v>
      </c>
      <c r="I423" s="3">
        <f>'IECC Data-SI'!I423*Convert!$B$6/Convert!$B$5/$D423</f>
        <v>16.80479766981378</v>
      </c>
      <c r="J423" s="3">
        <f>'IECC Data-SI'!J423*Convert!$B$6/Convert!$B$5/$D423</f>
        <v>288.93263151362561</v>
      </c>
      <c r="K423" s="3">
        <f>'IECC Data-SI'!K423*Convert!$B$7/Convert!$B$5/$D423</f>
        <v>0</v>
      </c>
      <c r="L423" s="3">
        <f>'IECC Data-SI'!L423*Convert!$B$6/Convert!$B$5/$D423</f>
        <v>38.82141295041189</v>
      </c>
      <c r="M423" s="3">
        <f>'IECC Data-SI'!M423*Convert!$B$6/Convert!$B$5/$D423</f>
        <v>45.999104917629019</v>
      </c>
      <c r="N423" s="3">
        <f>'IECC Data-SI'!N423*Convert!$B$6/Convert!$B$5/$D423</f>
        <v>26.782687831528538</v>
      </c>
      <c r="O423" s="3">
        <f>'IECC Data-SI'!O423*Convert!$B$6/Convert!$B$5/$D423</f>
        <v>2.6762366262971077E-3</v>
      </c>
      <c r="P423" s="3">
        <f>'IECC Data-SI'!P423*Convert!$B$6/Convert!$B$5/$D423</f>
        <v>26.780011594902241</v>
      </c>
      <c r="Q423" s="3">
        <f>'IECC Data-SI'!Q423*Convert!$B$6/Convert!$B$5/$D423</f>
        <v>40.089896655040867</v>
      </c>
      <c r="R423" s="3">
        <f>'IECC Data-SI'!R423*Convert!$B$6/Convert!$B$5/$D423</f>
        <v>2.0144941840095245</v>
      </c>
      <c r="S423" s="3">
        <f>'IECC Data-SI'!S423*Convert!$B$6/Convert!$B$5/$D423</f>
        <v>0</v>
      </c>
      <c r="T423" s="3">
        <f>'IECC Data-SI'!T423*Convert!$B$6/Convert!$B$5/$D423</f>
        <v>0</v>
      </c>
      <c r="U423" s="3">
        <f>'IECC Data-SI'!U423*Convert!$B$7/Convert!$B$5/$D423</f>
        <v>2.9207928202085851</v>
      </c>
      <c r="V423" s="3">
        <f>'IECC Data-SI'!V423*Convert!$B$6/Convert!$B$5/$D423</f>
        <v>0</v>
      </c>
      <c r="W423" s="3">
        <f>'IECC Data-SI'!W423*Convert!$B$6/Convert!$B$5/$D423</f>
        <v>259.66290820902037</v>
      </c>
      <c r="X423" s="3">
        <f>'IECC Data-SI'!X423*Convert!$B$7/Convert!$B$5/$D423</f>
        <v>1.1071203071592537</v>
      </c>
      <c r="Y423" s="3">
        <f t="shared" si="14"/>
        <v>260.77002851617965</v>
      </c>
      <c r="Z423" s="3">
        <f>'IECC Data-SI'!Z423*Convert!$B$6/Convert!$B$5/$D423</f>
        <v>11.767897485584818</v>
      </c>
      <c r="AA423" s="3">
        <f>'IECC Data-SI'!AA423*Convert!$B$7/Convert!$B$5/$D423</f>
        <v>238.75763516812449</v>
      </c>
      <c r="AB423" s="3">
        <f t="shared" si="15"/>
        <v>250.52553265370932</v>
      </c>
    </row>
    <row r="424" spans="1:28" x14ac:dyDescent="0.25">
      <c r="A424" s="93">
        <f>'IECC Data-SI'!A424</f>
        <v>2012</v>
      </c>
      <c r="B424" s="93" t="str">
        <f>'IECC Data-SI'!B424</f>
        <v>Large Office</v>
      </c>
      <c r="C424" s="50" t="str">
        <f>'IECC Data-SI'!C424</f>
        <v>2A</v>
      </c>
      <c r="D424" s="93">
        <f>'IECC Data-SI'!D424</f>
        <v>46320.38</v>
      </c>
      <c r="E424" s="3">
        <f>'IECC Data-SI'!E424*Convert!$B$6/Convert!$B$5/$D424</f>
        <v>0</v>
      </c>
      <c r="F424" s="3">
        <f>'IECC Data-SI'!F424*Convert!$B$7/Convert!$B$5/$D424</f>
        <v>0.72670412270173768</v>
      </c>
      <c r="G424" s="3">
        <f>'IECC Data-SI'!G424*Convert!$B$6/Convert!$B$5/$D424</f>
        <v>105.59390896380577</v>
      </c>
      <c r="H424" s="3">
        <f>'IECC Data-SI'!H424*Convert!$B$6/Convert!$B$5/$D424</f>
        <v>81.55900107516868</v>
      </c>
      <c r="I424" s="3">
        <f>'IECC Data-SI'!I424*Convert!$B$6/Convert!$B$5/$D424</f>
        <v>16.799100033769633</v>
      </c>
      <c r="J424" s="3">
        <f>'IECC Data-SI'!J424*Convert!$B$6/Convert!$B$5/$D424</f>
        <v>288.93263151362561</v>
      </c>
      <c r="K424" s="3">
        <f>'IECC Data-SI'!K424*Convert!$B$7/Convert!$B$5/$D424</f>
        <v>0</v>
      </c>
      <c r="L424" s="3">
        <f>'IECC Data-SI'!L424*Convert!$B$6/Convert!$B$5/$D424</f>
        <v>38.82141295041189</v>
      </c>
      <c r="M424" s="3">
        <f>'IECC Data-SI'!M424*Convert!$B$6/Convert!$B$5/$D424</f>
        <v>43.657566424685342</v>
      </c>
      <c r="N424" s="3">
        <f>'IECC Data-SI'!N424*Convert!$B$6/Convert!$B$5/$D424</f>
        <v>18.627091597934022</v>
      </c>
      <c r="O424" s="3">
        <f>'IECC Data-SI'!O424*Convert!$B$6/Convert!$B$5/$D424</f>
        <v>2.6762366262971077E-3</v>
      </c>
      <c r="P424" s="3">
        <f>'IECC Data-SI'!P424*Convert!$B$6/Convert!$B$5/$D424</f>
        <v>18.624415361307726</v>
      </c>
      <c r="Q424" s="3">
        <f>'IECC Data-SI'!Q424*Convert!$B$6/Convert!$B$5/$D424</f>
        <v>39.614713808958868</v>
      </c>
      <c r="R424" s="3">
        <f>'IECC Data-SI'!R424*Convert!$B$6/Convert!$B$5/$D424</f>
        <v>9.4770679534340804E-2</v>
      </c>
      <c r="S424" s="3">
        <f>'IECC Data-SI'!S424*Convert!$B$6/Convert!$B$5/$D424</f>
        <v>0.96878804870675828</v>
      </c>
      <c r="T424" s="3">
        <f>'IECC Data-SI'!T424*Convert!$B$6/Convert!$B$5/$D424</f>
        <v>0</v>
      </c>
      <c r="U424" s="3">
        <f>'IECC Data-SI'!U424*Convert!$B$7/Convert!$B$5/$D424</f>
        <v>3.1388235588740856</v>
      </c>
      <c r="V424" s="3">
        <f>'IECC Data-SI'!V424*Convert!$B$6/Convert!$B$5/$D424</f>
        <v>0</v>
      </c>
      <c r="W424" s="3">
        <f>'IECC Data-SI'!W424*Convert!$B$6/Convert!$B$5/$D424</f>
        <v>208.55416328699877</v>
      </c>
      <c r="X424" s="3">
        <f>'IECC Data-SI'!X424*Convert!$B$7/Convert!$B$5/$D424</f>
        <v>0.72670412270173768</v>
      </c>
      <c r="Y424" s="3">
        <f t="shared" si="14"/>
        <v>209.28086740970051</v>
      </c>
      <c r="Z424" s="3">
        <f>'IECC Data-SI'!Z424*Convert!$B$6/Convert!$B$5/$D424</f>
        <v>11.293664245510172</v>
      </c>
      <c r="AA424" s="3">
        <f>'IECC Data-SI'!AA424*Convert!$B$7/Convert!$B$5/$D424</f>
        <v>221.10000560828257</v>
      </c>
      <c r="AB424" s="3">
        <f t="shared" si="15"/>
        <v>232.39366985379274</v>
      </c>
    </row>
    <row r="425" spans="1:28" x14ac:dyDescent="0.25">
      <c r="A425" s="93">
        <f>'IECC Data-SI'!A425</f>
        <v>2012</v>
      </c>
      <c r="B425" s="93" t="str">
        <f>'IECC Data-SI'!B425</f>
        <v>Large Office</v>
      </c>
      <c r="C425" s="50" t="str">
        <f>'IECC Data-SI'!C425</f>
        <v>2B</v>
      </c>
      <c r="D425" s="93">
        <f>'IECC Data-SI'!D425</f>
        <v>46320.38</v>
      </c>
      <c r="E425" s="3">
        <f>'IECC Data-SI'!E425*Convert!$B$6/Convert!$B$5/$D425</f>
        <v>0</v>
      </c>
      <c r="F425" s="3">
        <f>'IECC Data-SI'!F425*Convert!$B$7/Convert!$B$5/$D425</f>
        <v>1.4758353786293541</v>
      </c>
      <c r="G425" s="3">
        <f>'IECC Data-SI'!G425*Convert!$B$6/Convert!$B$5/$D425</f>
        <v>96.471044051116266</v>
      </c>
      <c r="H425" s="3">
        <f>'IECC Data-SI'!H425*Convert!$B$6/Convert!$B$5/$D425</f>
        <v>81.55900107516868</v>
      </c>
      <c r="I425" s="3">
        <f>'IECC Data-SI'!I425*Convert!$B$6/Convert!$B$5/$D425</f>
        <v>16.811254990663816</v>
      </c>
      <c r="J425" s="3">
        <f>'IECC Data-SI'!J425*Convert!$B$6/Convert!$B$5/$D425</f>
        <v>288.93263151362561</v>
      </c>
      <c r="K425" s="3">
        <f>'IECC Data-SI'!K425*Convert!$B$7/Convert!$B$5/$D425</f>
        <v>0</v>
      </c>
      <c r="L425" s="3">
        <f>'IECC Data-SI'!L425*Convert!$B$6/Convert!$B$5/$D425</f>
        <v>38.82141295041189</v>
      </c>
      <c r="M425" s="3">
        <f>'IECC Data-SI'!M425*Convert!$B$6/Convert!$B$5/$D425</f>
        <v>48.044366336276937</v>
      </c>
      <c r="N425" s="3">
        <f>'IECC Data-SI'!N425*Convert!$B$6/Convert!$B$5/$D425</f>
        <v>16.787704761681336</v>
      </c>
      <c r="O425" s="3">
        <f>'IECC Data-SI'!O425*Convert!$B$6/Convert!$B$5/$D425</f>
        <v>2.6762366262971077E-3</v>
      </c>
      <c r="P425" s="3">
        <f>'IECC Data-SI'!P425*Convert!$B$6/Convert!$B$5/$D425</f>
        <v>16.78502852505504</v>
      </c>
      <c r="Q425" s="3">
        <f>'IECC Data-SI'!Q425*Convert!$B$6/Convert!$B$5/$D425</f>
        <v>30.504953459170913</v>
      </c>
      <c r="R425" s="3">
        <f>'IECC Data-SI'!R425*Convert!$B$6/Convert!$B$5/$D425</f>
        <v>0.80127754900878512</v>
      </c>
      <c r="S425" s="3">
        <f>'IECC Data-SI'!S425*Convert!$B$6/Convert!$B$5/$D425</f>
        <v>0</v>
      </c>
      <c r="T425" s="3">
        <f>'IECC Data-SI'!T425*Convert!$B$6/Convert!$B$5/$D425</f>
        <v>0</v>
      </c>
      <c r="U425" s="3">
        <f>'IECC Data-SI'!U425*Convert!$B$7/Convert!$B$5/$D425</f>
        <v>3.1531249191920376</v>
      </c>
      <c r="V425" s="3">
        <f>'IECC Data-SI'!V425*Convert!$B$6/Convert!$B$5/$D425</f>
        <v>0</v>
      </c>
      <c r="W425" s="3">
        <f>'IECC Data-SI'!W425*Convert!$B$6/Convert!$B$5/$D425</f>
        <v>192.60666992062792</v>
      </c>
      <c r="X425" s="3">
        <f>'IECC Data-SI'!X425*Convert!$B$7/Convert!$B$5/$D425</f>
        <v>1.4758353786293541</v>
      </c>
      <c r="Y425" s="3">
        <f t="shared" si="14"/>
        <v>194.08250529925726</v>
      </c>
      <c r="Z425" s="3">
        <f>'IECC Data-SI'!Z425*Convert!$B$6/Convert!$B$5/$D425</f>
        <v>13.523908914391464</v>
      </c>
      <c r="AA425" s="3">
        <f>'IECC Data-SI'!AA425*Convert!$B$7/Convert!$B$5/$D425</f>
        <v>216.40889939926134</v>
      </c>
      <c r="AB425" s="3">
        <f t="shared" si="15"/>
        <v>229.9328083136528</v>
      </c>
    </row>
    <row r="426" spans="1:28" x14ac:dyDescent="0.25">
      <c r="A426" s="93">
        <f>'IECC Data-SI'!A426</f>
        <v>2012</v>
      </c>
      <c r="B426" s="93" t="str">
        <f>'IECC Data-SI'!B426</f>
        <v>Large Office</v>
      </c>
      <c r="C426" s="50" t="str">
        <f>'IECC Data-SI'!C426</f>
        <v>3A</v>
      </c>
      <c r="D426" s="93">
        <f>'IECC Data-SI'!D426</f>
        <v>46320.38</v>
      </c>
      <c r="E426" s="3">
        <f>'IECC Data-SI'!E426*Convert!$B$6/Convert!$B$5/$D426</f>
        <v>0</v>
      </c>
      <c r="F426" s="3">
        <f>'IECC Data-SI'!F426*Convert!$B$7/Convert!$B$5/$D426</f>
        <v>5.1913287892332116</v>
      </c>
      <c r="G426" s="3">
        <f>'IECC Data-SI'!G426*Convert!$B$6/Convert!$B$5/$D426</f>
        <v>81.522156362083194</v>
      </c>
      <c r="H426" s="3">
        <f>'IECC Data-SI'!H426*Convert!$B$6/Convert!$B$5/$D426</f>
        <v>81.55900107516868</v>
      </c>
      <c r="I426" s="3">
        <f>'IECC Data-SI'!I426*Convert!$B$6/Convert!$B$5/$D426</f>
        <v>16.8080263302388</v>
      </c>
      <c r="J426" s="3">
        <f>'IECC Data-SI'!J426*Convert!$B$6/Convert!$B$5/$D426</f>
        <v>288.93263151362561</v>
      </c>
      <c r="K426" s="3">
        <f>'IECC Data-SI'!K426*Convert!$B$7/Convert!$B$5/$D426</f>
        <v>0</v>
      </c>
      <c r="L426" s="3">
        <f>'IECC Data-SI'!L426*Convert!$B$6/Convert!$B$5/$D426</f>
        <v>38.82141295041189</v>
      </c>
      <c r="M426" s="3">
        <f>'IECC Data-SI'!M426*Convert!$B$6/Convert!$B$5/$D426</f>
        <v>42.772153783424635</v>
      </c>
      <c r="N426" s="3">
        <f>'IECC Data-SI'!N426*Convert!$B$6/Convert!$B$5/$D426</f>
        <v>15.498329724890475</v>
      </c>
      <c r="O426" s="3">
        <f>'IECC Data-SI'!O426*Convert!$B$6/Convert!$B$5/$D426</f>
        <v>2.6762366262971077E-3</v>
      </c>
      <c r="P426" s="3">
        <f>'IECC Data-SI'!P426*Convert!$B$6/Convert!$B$5/$D426</f>
        <v>15.495653488264178</v>
      </c>
      <c r="Q426" s="3">
        <f>'IECC Data-SI'!Q426*Convert!$B$6/Convert!$B$5/$D426</f>
        <v>28.98957219262882</v>
      </c>
      <c r="R426" s="3">
        <f>'IECC Data-SI'!R426*Convert!$B$6/Convert!$B$5/$D426</f>
        <v>0.33862950222390709</v>
      </c>
      <c r="S426" s="3">
        <f>'IECC Data-SI'!S426*Convert!$B$6/Convert!$B$5/$D426</f>
        <v>0.38402066937562546</v>
      </c>
      <c r="T426" s="3">
        <f>'IECC Data-SI'!T426*Convert!$B$6/Convert!$B$5/$D426</f>
        <v>0</v>
      </c>
      <c r="U426" s="3">
        <f>'IECC Data-SI'!U426*Convert!$B$7/Convert!$B$5/$D426</f>
        <v>3.5341261592989239</v>
      </c>
      <c r="V426" s="3">
        <f>'IECC Data-SI'!V426*Convert!$B$6/Convert!$B$5/$D426</f>
        <v>0</v>
      </c>
      <c r="W426" s="3">
        <f>'IECC Data-SI'!W426*Convert!$B$6/Convert!$B$5/$D426</f>
        <v>169.50218599800036</v>
      </c>
      <c r="X426" s="3">
        <f>'IECC Data-SI'!X426*Convert!$B$7/Convert!$B$5/$D426</f>
        <v>5.1913287892332116</v>
      </c>
      <c r="Y426" s="3">
        <f t="shared" si="14"/>
        <v>174.69351478723357</v>
      </c>
      <c r="Z426" s="3">
        <f>'IECC Data-SI'!Z426*Convert!$B$6/Convert!$B$5/$D426</f>
        <v>25.491983346327373</v>
      </c>
      <c r="AA426" s="3">
        <f>'IECC Data-SI'!AA426*Convert!$B$7/Convert!$B$5/$D426</f>
        <v>212.59615673849541</v>
      </c>
      <c r="AB426" s="3">
        <f t="shared" si="15"/>
        <v>238.08814008482278</v>
      </c>
    </row>
    <row r="427" spans="1:28" x14ac:dyDescent="0.25">
      <c r="A427" s="93">
        <f>'IECC Data-SI'!A427</f>
        <v>2012</v>
      </c>
      <c r="B427" s="93" t="str">
        <f>'IECC Data-SI'!B427</f>
        <v>Large Office</v>
      </c>
      <c r="C427" s="50" t="str">
        <f>'IECC Data-SI'!C427</f>
        <v>3B</v>
      </c>
      <c r="D427" s="93">
        <f>'IECC Data-SI'!D427</f>
        <v>46320.38</v>
      </c>
      <c r="E427" s="3">
        <f>'IECC Data-SI'!E427*Convert!$B$6/Convert!$B$5/$D427</f>
        <v>0</v>
      </c>
      <c r="F427" s="3">
        <f>'IECC Data-SI'!F427*Convert!$B$7/Convert!$B$5/$D427</f>
        <v>4.3512538829200746</v>
      </c>
      <c r="G427" s="3">
        <f>'IECC Data-SI'!G427*Convert!$B$6/Convert!$B$5/$D427</f>
        <v>86.46846413321019</v>
      </c>
      <c r="H427" s="3">
        <f>'IECC Data-SI'!H427*Convert!$B$6/Convert!$B$5/$D427</f>
        <v>81.55900107516868</v>
      </c>
      <c r="I427" s="3">
        <f>'IECC Data-SI'!I427*Convert!$B$6/Convert!$B$5/$D427</f>
        <v>16.807456566634386</v>
      </c>
      <c r="J427" s="3">
        <f>'IECC Data-SI'!J427*Convert!$B$6/Convert!$B$5/$D427</f>
        <v>288.93263151362561</v>
      </c>
      <c r="K427" s="3">
        <f>'IECC Data-SI'!K427*Convert!$B$7/Convert!$B$5/$D427</f>
        <v>0</v>
      </c>
      <c r="L427" s="3">
        <f>'IECC Data-SI'!L427*Convert!$B$6/Convert!$B$5/$D427</f>
        <v>38.82141295041189</v>
      </c>
      <c r="M427" s="3">
        <f>'IECC Data-SI'!M427*Convert!$B$6/Convert!$B$5/$D427</f>
        <v>48.77594280434564</v>
      </c>
      <c r="N427" s="3">
        <f>'IECC Data-SI'!N427*Convert!$B$6/Convert!$B$5/$D427</f>
        <v>13.484025462082423</v>
      </c>
      <c r="O427" s="3">
        <f>'IECC Data-SI'!O427*Convert!$B$6/Convert!$B$5/$D427</f>
        <v>2.6762366262971077E-3</v>
      </c>
      <c r="P427" s="3">
        <f>'IECC Data-SI'!P427*Convert!$B$6/Convert!$B$5/$D427</f>
        <v>13.481349225456126</v>
      </c>
      <c r="Q427" s="3">
        <f>'IECC Data-SI'!Q427*Convert!$B$6/Convert!$B$5/$D427</f>
        <v>27.563074048375441</v>
      </c>
      <c r="R427" s="3">
        <f>'IECC Data-SI'!R427*Convert!$B$6/Convert!$B$5/$D427</f>
        <v>14.598483072317917</v>
      </c>
      <c r="S427" s="3">
        <f>'IECC Data-SI'!S427*Convert!$B$6/Convert!$B$5/$D427</f>
        <v>0</v>
      </c>
      <c r="T427" s="3">
        <f>'IECC Data-SI'!T427*Convert!$B$6/Convert!$B$5/$D427</f>
        <v>0</v>
      </c>
      <c r="U427" s="3">
        <f>'IECC Data-SI'!U427*Convert!$B$7/Convert!$B$5/$D427</f>
        <v>3.4323914824916759</v>
      </c>
      <c r="V427" s="3">
        <f>'IECC Data-SI'!V427*Convert!$B$6/Convert!$B$5/$D427</f>
        <v>0</v>
      </c>
      <c r="W427" s="3">
        <f>'IECC Data-SI'!W427*Convert!$B$6/Convert!$B$5/$D427</f>
        <v>190.88731328370528</v>
      </c>
      <c r="X427" s="3">
        <f>'IECC Data-SI'!X427*Convert!$B$7/Convert!$B$5/$D427</f>
        <v>4.3512538829200746</v>
      </c>
      <c r="Y427" s="3">
        <f t="shared" si="14"/>
        <v>195.23856716662536</v>
      </c>
      <c r="Z427" s="3">
        <f>'IECC Data-SI'!Z427*Convert!$B$6/Convert!$B$5/$D427</f>
        <v>22.740594900607945</v>
      </c>
      <c r="AA427" s="3">
        <f>'IECC Data-SI'!AA427*Convert!$B$7/Convert!$B$5/$D427</f>
        <v>218.97378336610274</v>
      </c>
      <c r="AB427" s="3">
        <f t="shared" si="15"/>
        <v>241.7143782667107</v>
      </c>
    </row>
    <row r="428" spans="1:28" x14ac:dyDescent="0.25">
      <c r="A428" s="93">
        <f>'IECC Data-SI'!A428</f>
        <v>2012</v>
      </c>
      <c r="B428" s="93" t="str">
        <f>'IECC Data-SI'!B428</f>
        <v>Large Office</v>
      </c>
      <c r="C428" s="50" t="str">
        <f>'IECC Data-SI'!C428</f>
        <v>3C</v>
      </c>
      <c r="D428" s="93">
        <f>'IECC Data-SI'!D428</f>
        <v>46320.38</v>
      </c>
      <c r="E428" s="3">
        <f>'IECC Data-SI'!E428*Convert!$B$6/Convert!$B$5/$D428</f>
        <v>0</v>
      </c>
      <c r="F428" s="3">
        <f>'IECC Data-SI'!F428*Convert!$B$7/Convert!$B$5/$D428</f>
        <v>2.3995082366192451</v>
      </c>
      <c r="G428" s="3">
        <f>'IECC Data-SI'!G428*Convert!$B$6/Convert!$B$5/$D428</f>
        <v>66.661771952935908</v>
      </c>
      <c r="H428" s="3">
        <f>'IECC Data-SI'!H428*Convert!$B$6/Convert!$B$5/$D428</f>
        <v>81.55900107516868</v>
      </c>
      <c r="I428" s="3">
        <f>'IECC Data-SI'!I428*Convert!$B$6/Convert!$B$5/$D428</f>
        <v>16.80479766981378</v>
      </c>
      <c r="J428" s="3">
        <f>'IECC Data-SI'!J428*Convert!$B$6/Convert!$B$5/$D428</f>
        <v>288.93263151362561</v>
      </c>
      <c r="K428" s="3">
        <f>'IECC Data-SI'!K428*Convert!$B$7/Convert!$B$5/$D428</f>
        <v>0</v>
      </c>
      <c r="L428" s="3">
        <f>'IECC Data-SI'!L428*Convert!$B$6/Convert!$B$5/$D428</f>
        <v>38.82141295041189</v>
      </c>
      <c r="M428" s="3">
        <f>'IECC Data-SI'!M428*Convert!$B$6/Convert!$B$5/$D428</f>
        <v>41.936690418150953</v>
      </c>
      <c r="N428" s="3">
        <f>'IECC Data-SI'!N428*Convert!$B$6/Convert!$B$5/$D428</f>
        <v>11.545309837460074</v>
      </c>
      <c r="O428" s="3">
        <f>'IECC Data-SI'!O428*Convert!$B$6/Convert!$B$5/$D428</f>
        <v>2.6762366262971077E-3</v>
      </c>
      <c r="P428" s="3">
        <f>'IECC Data-SI'!P428*Convert!$B$6/Convert!$B$5/$D428</f>
        <v>11.542633600833778</v>
      </c>
      <c r="Q428" s="3">
        <f>'IECC Data-SI'!Q428*Convert!$B$6/Convert!$B$5/$D428</f>
        <v>26.565417977044998</v>
      </c>
      <c r="R428" s="3">
        <f>'IECC Data-SI'!R428*Convert!$B$6/Convert!$B$5/$D428</f>
        <v>0.12724720498598865</v>
      </c>
      <c r="S428" s="3">
        <f>'IECC Data-SI'!S428*Convert!$B$6/Convert!$B$5/$D428</f>
        <v>0</v>
      </c>
      <c r="T428" s="3">
        <f>'IECC Data-SI'!T428*Convert!$B$6/Convert!$B$5/$D428</f>
        <v>0</v>
      </c>
      <c r="U428" s="3">
        <f>'IECC Data-SI'!U428*Convert!$B$7/Convert!$B$5/$D428</f>
        <v>3.5793704628502621</v>
      </c>
      <c r="V428" s="3">
        <f>'IECC Data-SI'!V428*Convert!$B$6/Convert!$B$5/$D428</f>
        <v>0</v>
      </c>
      <c r="W428" s="3">
        <f>'IECC Data-SI'!W428*Convert!$B$6/Convert!$B$5/$D428</f>
        <v>146.83376115395166</v>
      </c>
      <c r="X428" s="3">
        <f>'IECC Data-SI'!X428*Convert!$B$7/Convert!$B$5/$D428</f>
        <v>2.3995082366192451</v>
      </c>
      <c r="Y428" s="3">
        <f t="shared" si="14"/>
        <v>149.23326939057091</v>
      </c>
      <c r="Z428" s="3">
        <f>'IECC Data-SI'!Z428*Convert!$B$6/Convert!$B$5/$D428</f>
        <v>17.467812584151222</v>
      </c>
      <c r="AA428" s="3">
        <f>'IECC Data-SI'!AA428*Convert!$B$7/Convert!$B$5/$D428</f>
        <v>202.08966238091219</v>
      </c>
      <c r="AB428" s="3">
        <f t="shared" si="15"/>
        <v>219.55747496506342</v>
      </c>
    </row>
    <row r="429" spans="1:28" x14ac:dyDescent="0.25">
      <c r="A429" s="93">
        <f>'IECC Data-SI'!A429</f>
        <v>2012</v>
      </c>
      <c r="B429" s="93" t="str">
        <f>'IECC Data-SI'!B429</f>
        <v>Large Office</v>
      </c>
      <c r="C429" s="50" t="str">
        <f>'IECC Data-SI'!C429</f>
        <v>4A</v>
      </c>
      <c r="D429" s="93">
        <f>'IECC Data-SI'!D429</f>
        <v>46320.38</v>
      </c>
      <c r="E429" s="3">
        <f>'IECC Data-SI'!E429*Convert!$B$6/Convert!$B$5/$D429</f>
        <v>0</v>
      </c>
      <c r="F429" s="3">
        <f>'IECC Data-SI'!F429*Convert!$B$7/Convert!$B$5/$D429</f>
        <v>9.057961575924514</v>
      </c>
      <c r="G429" s="3">
        <f>'IECC Data-SI'!G429*Convert!$B$6/Convert!$B$5/$D429</f>
        <v>71.35719381691888</v>
      </c>
      <c r="H429" s="3">
        <f>'IECC Data-SI'!H429*Convert!$B$6/Convert!$B$5/$D429</f>
        <v>81.55900107516868</v>
      </c>
      <c r="I429" s="3">
        <f>'IECC Data-SI'!I429*Convert!$B$6/Convert!$B$5/$D429</f>
        <v>16.782386968040129</v>
      </c>
      <c r="J429" s="3">
        <f>'IECC Data-SI'!J429*Convert!$B$6/Convert!$B$5/$D429</f>
        <v>288.93263151362561</v>
      </c>
      <c r="K429" s="3">
        <f>'IECC Data-SI'!K429*Convert!$B$7/Convert!$B$5/$D429</f>
        <v>0</v>
      </c>
      <c r="L429" s="3">
        <f>'IECC Data-SI'!L429*Convert!$B$6/Convert!$B$5/$D429</f>
        <v>38.82141295041189</v>
      </c>
      <c r="M429" s="3">
        <f>'IECC Data-SI'!M429*Convert!$B$6/Convert!$B$5/$D429</f>
        <v>42.168964047550759</v>
      </c>
      <c r="N429" s="3">
        <f>'IECC Data-SI'!N429*Convert!$B$6/Convert!$B$5/$D429</f>
        <v>12.305944249353935</v>
      </c>
      <c r="O429" s="3">
        <f>'IECC Data-SI'!O429*Convert!$B$6/Convert!$B$5/$D429</f>
        <v>2.6762366262971077E-3</v>
      </c>
      <c r="P429" s="3">
        <f>'IECC Data-SI'!P429*Convert!$B$6/Convert!$B$5/$D429</f>
        <v>12.303268012727639</v>
      </c>
      <c r="Q429" s="3">
        <f>'IECC Data-SI'!Q429*Convert!$B$6/Convert!$B$5/$D429</f>
        <v>22.64924280270009</v>
      </c>
      <c r="R429" s="3">
        <f>'IECC Data-SI'!R429*Convert!$B$6/Convert!$B$5/$D429</f>
        <v>0.48581843336441632</v>
      </c>
      <c r="S429" s="3">
        <f>'IECC Data-SI'!S429*Convert!$B$6/Convert!$B$5/$D429</f>
        <v>0.42827230931851401</v>
      </c>
      <c r="T429" s="3">
        <f>'IECC Data-SI'!T429*Convert!$B$6/Convert!$B$5/$D429</f>
        <v>0</v>
      </c>
      <c r="U429" s="3">
        <f>'IECC Data-SI'!U429*Convert!$B$7/Convert!$B$5/$D429</f>
        <v>3.8492761357599692</v>
      </c>
      <c r="V429" s="3">
        <f>'IECC Data-SI'!V429*Convert!$B$6/Convert!$B$5/$D429</f>
        <v>0</v>
      </c>
      <c r="W429" s="3">
        <f>'IECC Data-SI'!W429*Convert!$B$6/Convert!$B$5/$D429</f>
        <v>149.3927594225803</v>
      </c>
      <c r="X429" s="3">
        <f>'IECC Data-SI'!X429*Convert!$B$7/Convert!$B$5/$D429</f>
        <v>9.057961575924514</v>
      </c>
      <c r="Y429" s="3">
        <f t="shared" si="14"/>
        <v>158.45072099850481</v>
      </c>
      <c r="Z429" s="3">
        <f>'IECC Data-SI'!Z429*Convert!$B$6/Convert!$B$5/$D429</f>
        <v>37.709614236996998</v>
      </c>
      <c r="AA429" s="3">
        <f>'IECC Data-SI'!AA429*Convert!$B$7/Convert!$B$5/$D429</f>
        <v>209.88604895824358</v>
      </c>
      <c r="AB429" s="3">
        <f t="shared" si="15"/>
        <v>247.59566319524058</v>
      </c>
    </row>
    <row r="430" spans="1:28" x14ac:dyDescent="0.25">
      <c r="A430" s="93">
        <f>'IECC Data-SI'!A430</f>
        <v>2012</v>
      </c>
      <c r="B430" s="93" t="str">
        <f>'IECC Data-SI'!B430</f>
        <v>Large Office</v>
      </c>
      <c r="C430" s="50" t="str">
        <f>'IECC Data-SI'!C430</f>
        <v>4B</v>
      </c>
      <c r="D430" s="93">
        <f>'IECC Data-SI'!D430</f>
        <v>46320.38</v>
      </c>
      <c r="E430" s="3">
        <f>'IECC Data-SI'!E430*Convert!$B$6/Convert!$B$5/$D430</f>
        <v>0</v>
      </c>
      <c r="F430" s="3">
        <f>'IECC Data-SI'!F430*Convert!$B$7/Convert!$B$5/$D430</f>
        <v>7.0057813764817043</v>
      </c>
      <c r="G430" s="3">
        <f>'IECC Data-SI'!G430*Convert!$B$6/Convert!$B$5/$D430</f>
        <v>78.131113309807333</v>
      </c>
      <c r="H430" s="3">
        <f>'IECC Data-SI'!H430*Convert!$B$6/Convert!$B$5/$D430</f>
        <v>81.55900107516868</v>
      </c>
      <c r="I430" s="3">
        <f>'IECC Data-SI'!I430*Convert!$B$6/Convert!$B$5/$D430</f>
        <v>16.795301609740203</v>
      </c>
      <c r="J430" s="3">
        <f>'IECC Data-SI'!J430*Convert!$B$6/Convert!$B$5/$D430</f>
        <v>288.93263151362561</v>
      </c>
      <c r="K430" s="3">
        <f>'IECC Data-SI'!K430*Convert!$B$7/Convert!$B$5/$D430</f>
        <v>0</v>
      </c>
      <c r="L430" s="3">
        <f>'IECC Data-SI'!L430*Convert!$B$6/Convert!$B$5/$D430</f>
        <v>38.82141295041189</v>
      </c>
      <c r="M430" s="3">
        <f>'IECC Data-SI'!M430*Convert!$B$6/Convert!$B$5/$D430</f>
        <v>53.268718746358402</v>
      </c>
      <c r="N430" s="3">
        <f>'IECC Data-SI'!N430*Convert!$B$6/Convert!$B$5/$D430</f>
        <v>10.96870906979222</v>
      </c>
      <c r="O430" s="3">
        <f>'IECC Data-SI'!O430*Convert!$B$6/Convert!$B$5/$D430</f>
        <v>2.6762366262971077E-3</v>
      </c>
      <c r="P430" s="3">
        <f>'IECC Data-SI'!P430*Convert!$B$6/Convert!$B$5/$D430</f>
        <v>10.966032833165924</v>
      </c>
      <c r="Q430" s="3">
        <f>'IECC Data-SI'!Q430*Convert!$B$6/Convert!$B$5/$D430</f>
        <v>22.638037451813268</v>
      </c>
      <c r="R430" s="3">
        <f>'IECC Data-SI'!R430*Convert!$B$6/Convert!$B$5/$D430</f>
        <v>22.74363363983149</v>
      </c>
      <c r="S430" s="3">
        <f>'IECC Data-SI'!S430*Convert!$B$6/Convert!$B$5/$D430</f>
        <v>0</v>
      </c>
      <c r="T430" s="3">
        <f>'IECC Data-SI'!T430*Convert!$B$6/Convert!$B$5/$D430</f>
        <v>0</v>
      </c>
      <c r="U430" s="3">
        <f>'IECC Data-SI'!U430*Convert!$B$7/Convert!$B$5/$D430</f>
        <v>3.7602826708723516</v>
      </c>
      <c r="V430" s="3">
        <f>'IECC Data-SI'!V430*Convert!$B$6/Convert!$B$5/$D430</f>
        <v>0</v>
      </c>
      <c r="W430" s="3">
        <f>'IECC Data-SI'!W430*Convert!$B$6/Convert!$B$5/$D430</f>
        <v>187.74753598097641</v>
      </c>
      <c r="X430" s="3">
        <f>'IECC Data-SI'!X430*Convert!$B$7/Convert!$B$5/$D430</f>
        <v>7.0057813764817043</v>
      </c>
      <c r="Y430" s="3">
        <f t="shared" si="14"/>
        <v>194.75331735745812</v>
      </c>
      <c r="Z430" s="3">
        <f>'IECC Data-SI'!Z430*Convert!$B$6/Convert!$B$5/$D430</f>
        <v>31.453989702924627</v>
      </c>
      <c r="AA430" s="3">
        <f>'IECC Data-SI'!AA430*Convert!$B$7/Convert!$B$5/$D430</f>
        <v>220.87742443678866</v>
      </c>
      <c r="AB430" s="3">
        <f t="shared" si="15"/>
        <v>252.33141413971327</v>
      </c>
    </row>
    <row r="431" spans="1:28" x14ac:dyDescent="0.25">
      <c r="A431" s="93">
        <f>'IECC Data-SI'!A431</f>
        <v>2012</v>
      </c>
      <c r="B431" s="93" t="str">
        <f>'IECC Data-SI'!B431</f>
        <v>Large Office</v>
      </c>
      <c r="C431" s="50" t="str">
        <f>'IECC Data-SI'!C431</f>
        <v>4C</v>
      </c>
      <c r="D431" s="93">
        <f>'IECC Data-SI'!D431</f>
        <v>46320.38</v>
      </c>
      <c r="E431" s="3">
        <f>'IECC Data-SI'!E431*Convert!$B$6/Convert!$B$5/$D431</f>
        <v>0</v>
      </c>
      <c r="F431" s="3">
        <f>'IECC Data-SI'!F431*Convert!$B$7/Convert!$B$5/$D431</f>
        <v>14.713174488925466</v>
      </c>
      <c r="G431" s="3">
        <f>'IECC Data-SI'!G431*Convert!$B$6/Convert!$B$5/$D431</f>
        <v>52.411414442915472</v>
      </c>
      <c r="H431" s="3">
        <f>'IECC Data-SI'!H431*Convert!$B$6/Convert!$B$5/$D431</f>
        <v>81.55900107516868</v>
      </c>
      <c r="I431" s="3">
        <f>'IECC Data-SI'!I431*Convert!$B$6/Convert!$B$5/$D431</f>
        <v>16.763204926691497</v>
      </c>
      <c r="J431" s="3">
        <f>'IECC Data-SI'!J431*Convert!$B$6/Convert!$B$5/$D431</f>
        <v>288.93263151362561</v>
      </c>
      <c r="K431" s="3">
        <f>'IECC Data-SI'!K431*Convert!$B$7/Convert!$B$5/$D431</f>
        <v>0</v>
      </c>
      <c r="L431" s="3">
        <f>'IECC Data-SI'!L431*Convert!$B$6/Convert!$B$5/$D431</f>
        <v>38.82141295041189</v>
      </c>
      <c r="M431" s="3">
        <f>'IECC Data-SI'!M431*Convert!$B$6/Convert!$B$5/$D431</f>
        <v>43.189410663057792</v>
      </c>
      <c r="N431" s="3">
        <f>'IECC Data-SI'!N431*Convert!$B$6/Convert!$B$5/$D431</f>
        <v>6.9211084240289527</v>
      </c>
      <c r="O431" s="3">
        <f>'IECC Data-SI'!O431*Convert!$B$6/Convert!$B$5/$D431</f>
        <v>2.6762366262971077E-3</v>
      </c>
      <c r="P431" s="3">
        <f>'IECC Data-SI'!P431*Convert!$B$6/Convert!$B$5/$D431</f>
        <v>6.9184321874026562</v>
      </c>
      <c r="Q431" s="3">
        <f>'IECC Data-SI'!Q431*Convert!$B$6/Convert!$B$5/$D431</f>
        <v>17.078664042335863</v>
      </c>
      <c r="R431" s="3">
        <f>'IECC Data-SI'!R431*Convert!$B$6/Convert!$B$5/$D431</f>
        <v>0.28943991104275629</v>
      </c>
      <c r="S431" s="3">
        <f>'IECC Data-SI'!S431*Convert!$B$6/Convert!$B$5/$D431</f>
        <v>0</v>
      </c>
      <c r="T431" s="3">
        <f>'IECC Data-SI'!T431*Convert!$B$6/Convert!$B$5/$D431</f>
        <v>0</v>
      </c>
      <c r="U431" s="3">
        <f>'IECC Data-SI'!U431*Convert!$B$7/Convert!$B$5/$D431</f>
        <v>3.9447702189739293</v>
      </c>
      <c r="V431" s="3">
        <f>'IECC Data-SI'!V431*Convert!$B$6/Convert!$B$5/$D431</f>
        <v>0</v>
      </c>
      <c r="W431" s="3">
        <f>'IECC Data-SI'!W431*Convert!$B$6/Convert!$B$5/$D431</f>
        <v>119.88736124675455</v>
      </c>
      <c r="X431" s="3">
        <f>'IECC Data-SI'!X431*Convert!$B$7/Convert!$B$5/$D431</f>
        <v>14.713174488925466</v>
      </c>
      <c r="Y431" s="3">
        <f t="shared" si="14"/>
        <v>134.60053573568001</v>
      </c>
      <c r="Z431" s="3">
        <f>'IECC Data-SI'!Z431*Convert!$B$6/Convert!$B$5/$D431</f>
        <v>54.51080340398282</v>
      </c>
      <c r="AA431" s="3">
        <f>'IECC Data-SI'!AA431*Convert!$B$7/Convert!$B$5/$D431</f>
        <v>205.53108972287745</v>
      </c>
      <c r="AB431" s="3">
        <f t="shared" si="15"/>
        <v>260.04189312686026</v>
      </c>
    </row>
    <row r="432" spans="1:28" x14ac:dyDescent="0.25">
      <c r="A432" s="93">
        <f>'IECC Data-SI'!A432</f>
        <v>2012</v>
      </c>
      <c r="B432" s="93" t="str">
        <f>'IECC Data-SI'!B432</f>
        <v>Large Office</v>
      </c>
      <c r="C432" s="50" t="str">
        <f>'IECC Data-SI'!C432</f>
        <v>5A</v>
      </c>
      <c r="D432" s="93">
        <f>'IECC Data-SI'!D432</f>
        <v>46320.38</v>
      </c>
      <c r="E432" s="3">
        <f>'IECC Data-SI'!E432*Convert!$B$6/Convert!$B$5/$D432</f>
        <v>0</v>
      </c>
      <c r="F432" s="3">
        <f>'IECC Data-SI'!F432*Convert!$B$7/Convert!$B$5/$D432</f>
        <v>13.671450402129212</v>
      </c>
      <c r="G432" s="3">
        <f>'IECC Data-SI'!G432*Convert!$B$6/Convert!$B$5/$D432</f>
        <v>60.482115899452182</v>
      </c>
      <c r="H432" s="3">
        <f>'IECC Data-SI'!H432*Convert!$B$6/Convert!$B$5/$D432</f>
        <v>81.55900107516868</v>
      </c>
      <c r="I432" s="3">
        <f>'IECC Data-SI'!I432*Convert!$B$6/Convert!$B$5/$D432</f>
        <v>16.787514840479862</v>
      </c>
      <c r="J432" s="3">
        <f>'IECC Data-SI'!J432*Convert!$B$6/Convert!$B$5/$D432</f>
        <v>288.93263151362561</v>
      </c>
      <c r="K432" s="3">
        <f>'IECC Data-SI'!K432*Convert!$B$7/Convert!$B$5/$D432</f>
        <v>0</v>
      </c>
      <c r="L432" s="3">
        <f>'IECC Data-SI'!L432*Convert!$B$6/Convert!$B$5/$D432</f>
        <v>38.82141295041189</v>
      </c>
      <c r="M432" s="3">
        <f>'IECC Data-SI'!M432*Convert!$B$6/Convert!$B$5/$D432</f>
        <v>42.416051530665335</v>
      </c>
      <c r="N432" s="3">
        <f>'IECC Data-SI'!N432*Convert!$B$6/Convert!$B$5/$D432</f>
        <v>9.4225605686117238</v>
      </c>
      <c r="O432" s="3">
        <f>'IECC Data-SI'!O432*Convert!$B$6/Convert!$B$5/$D432</f>
        <v>2.6762366262971077E-3</v>
      </c>
      <c r="P432" s="3">
        <f>'IECC Data-SI'!P432*Convert!$B$6/Convert!$B$5/$D432</f>
        <v>9.4198843319854273</v>
      </c>
      <c r="Q432" s="3">
        <f>'IECC Data-SI'!Q432*Convert!$B$6/Convert!$B$5/$D432</f>
        <v>17.602846558397548</v>
      </c>
      <c r="R432" s="3">
        <f>'IECC Data-SI'!R432*Convert!$B$6/Convert!$B$5/$D432</f>
        <v>0.60565871149301165</v>
      </c>
      <c r="S432" s="3">
        <f>'IECC Data-SI'!S432*Convert!$B$6/Convert!$B$5/$D432</f>
        <v>0.34679611388718701</v>
      </c>
      <c r="T432" s="3">
        <f>'IECC Data-SI'!T432*Convert!$B$6/Convert!$B$5/$D432</f>
        <v>0</v>
      </c>
      <c r="U432" s="3">
        <f>'IECC Data-SI'!U432*Convert!$B$7/Convert!$B$5/$D432</f>
        <v>4.1197018581357838</v>
      </c>
      <c r="V432" s="3">
        <f>'IECC Data-SI'!V432*Convert!$B$6/Convert!$B$5/$D432</f>
        <v>0</v>
      </c>
      <c r="W432" s="3">
        <f>'IECC Data-SI'!W432*Convert!$B$6/Convert!$B$5/$D432</f>
        <v>130.87335314588071</v>
      </c>
      <c r="X432" s="3">
        <f>'IECC Data-SI'!X432*Convert!$B$7/Convert!$B$5/$D432</f>
        <v>13.671450402129212</v>
      </c>
      <c r="Y432" s="3">
        <f t="shared" si="14"/>
        <v>144.54480354800992</v>
      </c>
      <c r="Z432" s="3">
        <f>'IECC Data-SI'!Z432*Convert!$B$6/Convert!$B$5/$D432</f>
        <v>51.978394103560184</v>
      </c>
      <c r="AA432" s="3">
        <f>'IECC Data-SI'!AA432*Convert!$B$7/Convert!$B$5/$D432</f>
        <v>208.43303074993963</v>
      </c>
      <c r="AB432" s="3">
        <f t="shared" si="15"/>
        <v>260.4114248534998</v>
      </c>
    </row>
    <row r="433" spans="1:28" x14ac:dyDescent="0.25">
      <c r="A433" s="93">
        <f>'IECC Data-SI'!A433</f>
        <v>2012</v>
      </c>
      <c r="B433" s="93" t="str">
        <f>'IECC Data-SI'!B433</f>
        <v>Large Office</v>
      </c>
      <c r="C433" s="50" t="str">
        <f>'IECC Data-SI'!C433</f>
        <v>5B</v>
      </c>
      <c r="D433" s="93">
        <f>'IECC Data-SI'!D433</f>
        <v>46320.38</v>
      </c>
      <c r="E433" s="3">
        <f>'IECC Data-SI'!E433*Convert!$B$6/Convert!$B$5/$D433</f>
        <v>0</v>
      </c>
      <c r="F433" s="3">
        <f>'IECC Data-SI'!F433*Convert!$B$7/Convert!$B$5/$D433</f>
        <v>15.004987245594947</v>
      </c>
      <c r="G433" s="3">
        <f>'IECC Data-SI'!G433*Convert!$B$6/Convert!$B$5/$D433</f>
        <v>71.646063964357225</v>
      </c>
      <c r="H433" s="3">
        <f>'IECC Data-SI'!H433*Convert!$B$6/Convert!$B$5/$D433</f>
        <v>81.55900107516868</v>
      </c>
      <c r="I433" s="3">
        <f>'IECC Data-SI'!I433*Convert!$B$6/Convert!$B$5/$D433</f>
        <v>16.78827452528575</v>
      </c>
      <c r="J433" s="3">
        <f>'IECC Data-SI'!J433*Convert!$B$6/Convert!$B$5/$D433</f>
        <v>288.93263151362561</v>
      </c>
      <c r="K433" s="3">
        <f>'IECC Data-SI'!K433*Convert!$B$7/Convert!$B$5/$D433</f>
        <v>0</v>
      </c>
      <c r="L433" s="3">
        <f>'IECC Data-SI'!L433*Convert!$B$6/Convert!$B$5/$D433</f>
        <v>38.82141295041189</v>
      </c>
      <c r="M433" s="3">
        <f>'IECC Data-SI'!M433*Convert!$B$6/Convert!$B$5/$D433</f>
        <v>52.500677407607149</v>
      </c>
      <c r="N433" s="3">
        <f>'IECC Data-SI'!N433*Convert!$B$6/Convert!$B$5/$D433</f>
        <v>9.4231303322161395</v>
      </c>
      <c r="O433" s="3">
        <f>'IECC Data-SI'!O433*Convert!$B$6/Convert!$B$5/$D433</f>
        <v>2.6762366262971077E-3</v>
      </c>
      <c r="P433" s="3">
        <f>'IECC Data-SI'!P433*Convert!$B$6/Convert!$B$5/$D433</f>
        <v>9.420454095589843</v>
      </c>
      <c r="Q433" s="3">
        <f>'IECC Data-SI'!Q433*Convert!$B$6/Convert!$B$5/$D433</f>
        <v>18.391209465706265</v>
      </c>
      <c r="R433" s="3">
        <f>'IECC Data-SI'!R433*Convert!$B$6/Convert!$B$5/$D433</f>
        <v>25.185260605950699</v>
      </c>
      <c r="S433" s="3">
        <f>'IECC Data-SI'!S433*Convert!$B$6/Convert!$B$5/$D433</f>
        <v>0</v>
      </c>
      <c r="T433" s="3">
        <f>'IECC Data-SI'!T433*Convert!$B$6/Convert!$B$5/$D433</f>
        <v>0</v>
      </c>
      <c r="U433" s="3">
        <f>'IECC Data-SI'!U433*Convert!$B$7/Convert!$B$5/$D433</f>
        <v>4.0436446237175856</v>
      </c>
      <c r="V433" s="3">
        <f>'IECC Data-SI'!V433*Convert!$B$6/Convert!$B$5/$D433</f>
        <v>0</v>
      </c>
      <c r="W433" s="3">
        <f>'IECC Data-SI'!W433*Convert!$B$6/Convert!$B$5/$D433</f>
        <v>177.14366553921118</v>
      </c>
      <c r="X433" s="3">
        <f>'IECC Data-SI'!X433*Convert!$B$7/Convert!$B$5/$D433</f>
        <v>15.004987245594947</v>
      </c>
      <c r="Y433" s="3">
        <f t="shared" si="14"/>
        <v>192.14865278480613</v>
      </c>
      <c r="Z433" s="3">
        <f>'IECC Data-SI'!Z433*Convert!$B$6/Convert!$B$5/$D433</f>
        <v>55.652039903625813</v>
      </c>
      <c r="AA433" s="3">
        <f>'IECC Data-SI'!AA433*Convert!$B$7/Convert!$B$5/$D433</f>
        <v>225.52796678745344</v>
      </c>
      <c r="AB433" s="3">
        <f t="shared" si="15"/>
        <v>281.18000669107926</v>
      </c>
    </row>
    <row r="434" spans="1:28" x14ac:dyDescent="0.25">
      <c r="A434" s="93">
        <f>'IECC Data-SI'!A434</f>
        <v>2012</v>
      </c>
      <c r="B434" s="93" t="str">
        <f>'IECC Data-SI'!B434</f>
        <v>Large Office</v>
      </c>
      <c r="C434" s="50" t="str">
        <f>'IECC Data-SI'!C434</f>
        <v>5C</v>
      </c>
      <c r="D434" s="93">
        <f>'IECC Data-SI'!D434</f>
        <v>46320.38</v>
      </c>
      <c r="E434" s="3">
        <f>'IECC Data-SI'!E434*Convert!$B$6/Convert!$B$5/$D434</f>
        <v>0</v>
      </c>
      <c r="F434" s="3">
        <f>'IECC Data-SI'!F434*Convert!$B$7/Convert!$B$5/$D434</f>
        <v>18.090765758926082</v>
      </c>
      <c r="G434" s="3">
        <f>'IECC Data-SI'!G434*Convert!$B$6/Convert!$B$5/$D434</f>
        <v>47.22846485475484</v>
      </c>
      <c r="H434" s="3">
        <f>'IECC Data-SI'!H434*Convert!$B$6/Convert!$B$5/$D434</f>
        <v>81.55900107516868</v>
      </c>
      <c r="I434" s="3">
        <f>'IECC Data-SI'!I434*Convert!$B$6/Convert!$B$5/$D434</f>
        <v>16.761875478281194</v>
      </c>
      <c r="J434" s="3">
        <f>'IECC Data-SI'!J434*Convert!$B$6/Convert!$B$5/$D434</f>
        <v>288.93263151362561</v>
      </c>
      <c r="K434" s="3">
        <f>'IECC Data-SI'!K434*Convert!$B$7/Convert!$B$5/$D434</f>
        <v>0</v>
      </c>
      <c r="L434" s="3">
        <f>'IECC Data-SI'!L434*Convert!$B$6/Convert!$B$5/$D434</f>
        <v>38.82141295041189</v>
      </c>
      <c r="M434" s="3">
        <f>'IECC Data-SI'!M434*Convert!$B$6/Convert!$B$5/$D434</f>
        <v>43.505439542306576</v>
      </c>
      <c r="N434" s="3">
        <f>'IECC Data-SI'!N434*Convert!$B$6/Convert!$B$5/$D434</f>
        <v>5.3027898662892374</v>
      </c>
      <c r="O434" s="3">
        <f>'IECC Data-SI'!O434*Convert!$B$6/Convert!$B$5/$D434</f>
        <v>2.6762366262971077E-3</v>
      </c>
      <c r="P434" s="3">
        <f>'IECC Data-SI'!P434*Convert!$B$6/Convert!$B$5/$D434</f>
        <v>5.3001136296629392</v>
      </c>
      <c r="Q434" s="3">
        <f>'IECC Data-SI'!Q434*Convert!$B$6/Convert!$B$5/$D434</f>
        <v>13.59721849815951</v>
      </c>
      <c r="R434" s="3">
        <f>'IECC Data-SI'!R434*Convert!$B$6/Convert!$B$5/$D434</f>
        <v>0.32115675168851765</v>
      </c>
      <c r="S434" s="3">
        <f>'IECC Data-SI'!S434*Convert!$B$6/Convert!$B$5/$D434</f>
        <v>0</v>
      </c>
      <c r="T434" s="3">
        <f>'IECC Data-SI'!T434*Convert!$B$6/Convert!$B$5/$D434</f>
        <v>0</v>
      </c>
      <c r="U434" s="3">
        <f>'IECC Data-SI'!U434*Convert!$B$7/Convert!$B$5/$D434</f>
        <v>4.0976647620094857</v>
      </c>
      <c r="V434" s="3">
        <f>'IECC Data-SI'!V434*Convert!$B$6/Convert!$B$5/$D434</f>
        <v>0</v>
      </c>
      <c r="W434" s="3">
        <f>'IECC Data-SI'!W434*Convert!$B$6/Convert!$B$5/$D434</f>
        <v>109.95239327657237</v>
      </c>
      <c r="X434" s="3">
        <f>'IECC Data-SI'!X434*Convert!$B$7/Convert!$B$5/$D434</f>
        <v>18.090765758926082</v>
      </c>
      <c r="Y434" s="3">
        <f t="shared" si="14"/>
        <v>128.04315903549843</v>
      </c>
      <c r="Z434" s="3">
        <f>'IECC Data-SI'!Z434*Convert!$B$6/Convert!$B$5/$D434</f>
        <v>64.825233934705281</v>
      </c>
      <c r="AA434" s="3">
        <f>'IECC Data-SI'!AA434*Convert!$B$7/Convert!$B$5/$D434</f>
        <v>205.66051703375499</v>
      </c>
      <c r="AB434" s="3">
        <f t="shared" si="15"/>
        <v>270.48575096846025</v>
      </c>
    </row>
    <row r="435" spans="1:28" x14ac:dyDescent="0.25">
      <c r="A435" s="93">
        <f>'IECC Data-SI'!A435</f>
        <v>2012</v>
      </c>
      <c r="B435" s="93" t="str">
        <f>'IECC Data-SI'!B435</f>
        <v>Large Office</v>
      </c>
      <c r="C435" s="50" t="str">
        <f>'IECC Data-SI'!C435</f>
        <v>6A</v>
      </c>
      <c r="D435" s="93">
        <f>'IECC Data-SI'!D435</f>
        <v>46320.38</v>
      </c>
      <c r="E435" s="3">
        <f>'IECC Data-SI'!E435*Convert!$B$6/Convert!$B$5/$D435</f>
        <v>0</v>
      </c>
      <c r="F435" s="3">
        <f>'IECC Data-SI'!F435*Convert!$B$7/Convert!$B$5/$D435</f>
        <v>50.867273397440471</v>
      </c>
      <c r="G435" s="3">
        <f>'IECC Data-SI'!G435*Convert!$B$6/Convert!$B$5/$D435</f>
        <v>62.935138137659692</v>
      </c>
      <c r="H435" s="3">
        <f>'IECC Data-SI'!H435*Convert!$B$6/Convert!$B$5/$D435</f>
        <v>81.55900107516868</v>
      </c>
      <c r="I435" s="3">
        <f>'IECC Data-SI'!I435*Convert!$B$6/Convert!$B$5/$D435</f>
        <v>16.779917992420998</v>
      </c>
      <c r="J435" s="3">
        <f>'IECC Data-SI'!J435*Convert!$B$6/Convert!$B$5/$D435</f>
        <v>288.93263151362561</v>
      </c>
      <c r="K435" s="3">
        <f>'IECC Data-SI'!K435*Convert!$B$7/Convert!$B$5/$D435</f>
        <v>0</v>
      </c>
      <c r="L435" s="3">
        <f>'IECC Data-SI'!L435*Convert!$B$6/Convert!$B$5/$D435</f>
        <v>38.82141295041189</v>
      </c>
      <c r="M435" s="3">
        <f>'IECC Data-SI'!M435*Convert!$B$6/Convert!$B$5/$D435</f>
        <v>43.223976321725623</v>
      </c>
      <c r="N435" s="3">
        <f>'IECC Data-SI'!N435*Convert!$B$6/Convert!$B$5/$D435</f>
        <v>10.847729264454795</v>
      </c>
      <c r="O435" s="3">
        <f>'IECC Data-SI'!O435*Convert!$B$6/Convert!$B$5/$D435</f>
        <v>2.6762366262971077E-3</v>
      </c>
      <c r="P435" s="3">
        <f>'IECC Data-SI'!P435*Convert!$B$6/Convert!$B$5/$D435</f>
        <v>10.845053027828499</v>
      </c>
      <c r="Q435" s="3">
        <f>'IECC Data-SI'!Q435*Convert!$B$6/Convert!$B$5/$D435</f>
        <v>16.816003020700606</v>
      </c>
      <c r="R435" s="3">
        <f>'IECC Data-SI'!R435*Convert!$B$6/Convert!$B$5/$D435</f>
        <v>0.73803378891873417</v>
      </c>
      <c r="S435" s="3">
        <f>'IECC Data-SI'!S435*Convert!$B$6/Convert!$B$5/$D435</f>
        <v>0</v>
      </c>
      <c r="T435" s="3">
        <f>'IECC Data-SI'!T435*Convert!$B$6/Convert!$B$5/$D435</f>
        <v>0</v>
      </c>
      <c r="U435" s="3">
        <f>'IECC Data-SI'!U435*Convert!$B$7/Convert!$B$5/$D435</f>
        <v>4.3216110633519556</v>
      </c>
      <c r="V435" s="3">
        <f>'IECC Data-SI'!V435*Convert!$B$6/Convert!$B$5/$D435</f>
        <v>0</v>
      </c>
      <c r="W435" s="3">
        <f>'IECC Data-SI'!W435*Convert!$B$6/Convert!$B$5/$D435</f>
        <v>134.55820429683314</v>
      </c>
      <c r="X435" s="3">
        <f>'IECC Data-SI'!X435*Convert!$B$7/Convert!$B$5/$D435</f>
        <v>50.867273397440471</v>
      </c>
      <c r="Y435" s="3">
        <f t="shared" si="14"/>
        <v>185.42547769427361</v>
      </c>
      <c r="Z435" s="3">
        <f>'IECC Data-SI'!Z435*Convert!$B$6/Convert!$B$5/$D435</f>
        <v>161.23930162538005</v>
      </c>
      <c r="AA435" s="3">
        <f>'IECC Data-SI'!AA435*Convert!$B$7/Convert!$B$5/$D435</f>
        <v>247.08934766463017</v>
      </c>
      <c r="AB435" s="3">
        <f t="shared" si="15"/>
        <v>408.32864929001022</v>
      </c>
    </row>
    <row r="436" spans="1:28" x14ac:dyDescent="0.25">
      <c r="A436" s="93">
        <f>'IECC Data-SI'!A436</f>
        <v>2012</v>
      </c>
      <c r="B436" s="93" t="str">
        <f>'IECC Data-SI'!B436</f>
        <v>Large Office</v>
      </c>
      <c r="C436" s="50" t="str">
        <f>'IECC Data-SI'!C436</f>
        <v>6B</v>
      </c>
      <c r="D436" s="93">
        <f>'IECC Data-SI'!D436</f>
        <v>46320.38</v>
      </c>
      <c r="E436" s="3">
        <f>'IECC Data-SI'!E436*Convert!$B$6/Convert!$B$5/$D436</f>
        <v>0</v>
      </c>
      <c r="F436" s="3">
        <f>'IECC Data-SI'!F436*Convert!$B$7/Convert!$B$5/$D436</f>
        <v>30.030321426551335</v>
      </c>
      <c r="G436" s="3">
        <f>'IECC Data-SI'!G436*Convert!$B$6/Convert!$B$5/$D436</f>
        <v>61.687545765192588</v>
      </c>
      <c r="H436" s="3">
        <f>'IECC Data-SI'!H436*Convert!$B$6/Convert!$B$5/$D436</f>
        <v>81.55900107516868</v>
      </c>
      <c r="I436" s="3">
        <f>'IECC Data-SI'!I436*Convert!$B$6/Convert!$B$5/$D436</f>
        <v>16.767763035526816</v>
      </c>
      <c r="J436" s="3">
        <f>'IECC Data-SI'!J436*Convert!$B$6/Convert!$B$5/$D436</f>
        <v>288.93263151362561</v>
      </c>
      <c r="K436" s="3">
        <f>'IECC Data-SI'!K436*Convert!$B$7/Convert!$B$5/$D436</f>
        <v>0</v>
      </c>
      <c r="L436" s="3">
        <f>'IECC Data-SI'!L436*Convert!$B$6/Convert!$B$5/$D436</f>
        <v>38.82141295041189</v>
      </c>
      <c r="M436" s="3">
        <f>'IECC Data-SI'!M436*Convert!$B$6/Convert!$B$5/$D436</f>
        <v>48.10381167233755</v>
      </c>
      <c r="N436" s="3">
        <f>'IECC Data-SI'!N436*Convert!$B$6/Convert!$B$5/$D436</f>
        <v>7.5643715334133477</v>
      </c>
      <c r="O436" s="3">
        <f>'IECC Data-SI'!O436*Convert!$B$6/Convert!$B$5/$D436</f>
        <v>2.6762366262971077E-3</v>
      </c>
      <c r="P436" s="3">
        <f>'IECC Data-SI'!P436*Convert!$B$6/Convert!$B$5/$D436</f>
        <v>7.5616952967870494</v>
      </c>
      <c r="Q436" s="3">
        <f>'IECC Data-SI'!Q436*Convert!$B$6/Convert!$B$5/$D436</f>
        <v>15.584364029157122</v>
      </c>
      <c r="R436" s="3">
        <f>'IECC Data-SI'!R436*Convert!$B$6/Convert!$B$5/$D436</f>
        <v>17.254151232495648</v>
      </c>
      <c r="S436" s="3">
        <f>'IECC Data-SI'!S436*Convert!$B$6/Convert!$B$5/$D436</f>
        <v>0</v>
      </c>
      <c r="T436" s="3">
        <f>'IECC Data-SI'!T436*Convert!$B$6/Convert!$B$5/$D436</f>
        <v>0</v>
      </c>
      <c r="U436" s="3">
        <f>'IECC Data-SI'!U436*Convert!$B$7/Convert!$B$5/$D436</f>
        <v>4.2707112218567014</v>
      </c>
      <c r="V436" s="3">
        <f>'IECC Data-SI'!V436*Convert!$B$6/Convert!$B$5/$D436</f>
        <v>0</v>
      </c>
      <c r="W436" s="3">
        <f>'IECC Data-SI'!W436*Convert!$B$6/Convert!$B$5/$D436</f>
        <v>150.19156799596993</v>
      </c>
      <c r="X436" s="3">
        <f>'IECC Data-SI'!X436*Convert!$B$7/Convert!$B$5/$D436</f>
        <v>30.030321426551335</v>
      </c>
      <c r="Y436" s="3">
        <f t="shared" si="14"/>
        <v>180.22188942252126</v>
      </c>
      <c r="Z436" s="3">
        <f>'IECC Data-SI'!Z436*Convert!$B$6/Convert!$B$5/$D436</f>
        <v>100.21325140491317</v>
      </c>
      <c r="AA436" s="3">
        <f>'IECC Data-SI'!AA436*Convert!$B$7/Convert!$B$5/$D436</f>
        <v>231.54825442566178</v>
      </c>
      <c r="AB436" s="3">
        <f t="shared" si="15"/>
        <v>331.76150583057495</v>
      </c>
    </row>
    <row r="437" spans="1:28" x14ac:dyDescent="0.25">
      <c r="A437" s="93">
        <f>'IECC Data-SI'!A437</f>
        <v>2012</v>
      </c>
      <c r="B437" s="93" t="str">
        <f>'IECC Data-SI'!B437</f>
        <v>Large Office</v>
      </c>
      <c r="C437" s="50" t="str">
        <f>'IECC Data-SI'!C437</f>
        <v>7</v>
      </c>
      <c r="D437" s="93">
        <f>'IECC Data-SI'!D437</f>
        <v>46320.38</v>
      </c>
      <c r="E437" s="3">
        <f>'IECC Data-SI'!E437*Convert!$B$6/Convert!$B$5/$D437</f>
        <v>0</v>
      </c>
      <c r="F437" s="3">
        <f>'IECC Data-SI'!F437*Convert!$B$7/Convert!$B$5/$D437</f>
        <v>56.549008833212909</v>
      </c>
      <c r="G437" s="3">
        <f>'IECC Data-SI'!G437*Convert!$B$6/Convert!$B$5/$D437</f>
        <v>58.543210353628361</v>
      </c>
      <c r="H437" s="3">
        <f>'IECC Data-SI'!H437*Convert!$B$6/Convert!$B$5/$D437</f>
        <v>81.55900107516868</v>
      </c>
      <c r="I437" s="3">
        <f>'IECC Data-SI'!I437*Convert!$B$6/Convert!$B$5/$D437</f>
        <v>16.757507290647347</v>
      </c>
      <c r="J437" s="3">
        <f>'IECC Data-SI'!J437*Convert!$B$6/Convert!$B$5/$D437</f>
        <v>288.93263151362561</v>
      </c>
      <c r="K437" s="3">
        <f>'IECC Data-SI'!K437*Convert!$B$7/Convert!$B$5/$D437</f>
        <v>0</v>
      </c>
      <c r="L437" s="3">
        <f>'IECC Data-SI'!L437*Convert!$B$6/Convert!$B$5/$D437</f>
        <v>38.82141295041189</v>
      </c>
      <c r="M437" s="3">
        <f>'IECC Data-SI'!M437*Convert!$B$6/Convert!$B$5/$D437</f>
        <v>43.685864683704622</v>
      </c>
      <c r="N437" s="3">
        <f>'IECC Data-SI'!N437*Convert!$B$6/Convert!$B$5/$D437</f>
        <v>9.2729026618520844</v>
      </c>
      <c r="O437" s="3">
        <f>'IECC Data-SI'!O437*Convert!$B$6/Convert!$B$5/$D437</f>
        <v>2.6762366262971077E-3</v>
      </c>
      <c r="P437" s="3">
        <f>'IECC Data-SI'!P437*Convert!$B$6/Convert!$B$5/$D437</f>
        <v>9.2702264252257862</v>
      </c>
      <c r="Q437" s="3">
        <f>'IECC Data-SI'!Q437*Convert!$B$6/Convert!$B$5/$D437</f>
        <v>14.061765756959103</v>
      </c>
      <c r="R437" s="3">
        <f>'IECC Data-SI'!R437*Convert!$B$6/Convert!$B$5/$D437</f>
        <v>0.90269547059463306</v>
      </c>
      <c r="S437" s="3">
        <f>'IECC Data-SI'!S437*Convert!$B$6/Convert!$B$5/$D437</f>
        <v>0</v>
      </c>
      <c r="T437" s="3">
        <f>'IECC Data-SI'!T437*Convert!$B$6/Convert!$B$5/$D437</f>
        <v>0</v>
      </c>
      <c r="U437" s="3">
        <f>'IECC Data-SI'!U437*Convert!$B$7/Convert!$B$5/$D437</f>
        <v>4.5624589723429168</v>
      </c>
      <c r="V437" s="3">
        <f>'IECC Data-SI'!V437*Convert!$B$6/Convert!$B$5/$D437</f>
        <v>0</v>
      </c>
      <c r="W437" s="3">
        <f>'IECC Data-SI'!W437*Convert!$B$6/Convert!$B$5/$D437</f>
        <v>126.46376269011249</v>
      </c>
      <c r="X437" s="3">
        <f>'IECC Data-SI'!X437*Convert!$B$7/Convert!$B$5/$D437</f>
        <v>56.549008833212909</v>
      </c>
      <c r="Y437" s="3">
        <f t="shared" si="14"/>
        <v>183.0127715233254</v>
      </c>
      <c r="Z437" s="3">
        <f>'IECC Data-SI'!Z437*Convert!$B$6/Convert!$B$5/$D437</f>
        <v>178.54264244905684</v>
      </c>
      <c r="AA437" s="3">
        <f>'IECC Data-SI'!AA437*Convert!$B$7/Convert!$B$5/$D437</f>
        <v>250.23363174289833</v>
      </c>
      <c r="AB437" s="3">
        <f t="shared" si="15"/>
        <v>428.77627419195517</v>
      </c>
    </row>
    <row r="438" spans="1:28" x14ac:dyDescent="0.25">
      <c r="A438" s="93">
        <f>'IECC Data-SI'!A438</f>
        <v>2012</v>
      </c>
      <c r="B438" s="93" t="str">
        <f>'IECC Data-SI'!B438</f>
        <v>Large Office</v>
      </c>
      <c r="C438" s="50" t="str">
        <f>'IECC Data-SI'!C438</f>
        <v>8</v>
      </c>
      <c r="D438" s="93">
        <f>'IECC Data-SI'!D438</f>
        <v>46320.38</v>
      </c>
      <c r="E438" s="3">
        <f>'IECC Data-SI'!E438*Convert!$B$6/Convert!$B$5/$D438</f>
        <v>0</v>
      </c>
      <c r="F438" s="3">
        <f>'IECC Data-SI'!F438*Convert!$B$7/Convert!$B$5/$D438</f>
        <v>38.486910801105985</v>
      </c>
      <c r="G438" s="3">
        <f>'IECC Data-SI'!G438*Convert!$B$6/Convert!$B$5/$D438</f>
        <v>50.214595905493198</v>
      </c>
      <c r="H438" s="3">
        <f>'IECC Data-SI'!H438*Convert!$B$6/Convert!$B$5/$D438</f>
        <v>81.55900107516868</v>
      </c>
      <c r="I438" s="3">
        <f>'IECC Data-SI'!I438*Convert!$B$6/Convert!$B$5/$D438</f>
        <v>16.665015665530667</v>
      </c>
      <c r="J438" s="3">
        <f>'IECC Data-SI'!J438*Convert!$B$6/Convert!$B$5/$D438</f>
        <v>288.93263151362561</v>
      </c>
      <c r="K438" s="3">
        <f>'IECC Data-SI'!K438*Convert!$B$7/Convert!$B$5/$D438</f>
        <v>0</v>
      </c>
      <c r="L438" s="3">
        <f>'IECC Data-SI'!L438*Convert!$B$6/Convert!$B$5/$D438</f>
        <v>38.82141295041189</v>
      </c>
      <c r="M438" s="3">
        <f>'IECC Data-SI'!M438*Convert!$B$6/Convert!$B$5/$D438</f>
        <v>43.515505365984566</v>
      </c>
      <c r="N438" s="3">
        <f>'IECC Data-SI'!N438*Convert!$B$6/Convert!$B$5/$D438</f>
        <v>5.80342215336844</v>
      </c>
      <c r="O438" s="3">
        <f>'IECC Data-SI'!O438*Convert!$B$6/Convert!$B$5/$D438</f>
        <v>2.6762366262971077E-3</v>
      </c>
      <c r="P438" s="3">
        <f>'IECC Data-SI'!P438*Convert!$B$6/Convert!$B$5/$D438</f>
        <v>5.8007459167421436</v>
      </c>
      <c r="Q438" s="3">
        <f>'IECC Data-SI'!Q438*Convert!$B$6/Convert!$B$5/$D438</f>
        <v>10.300376361813575</v>
      </c>
      <c r="R438" s="3">
        <f>'IECC Data-SI'!R438*Convert!$B$6/Convert!$B$5/$D438</f>
        <v>5.4858739045078844</v>
      </c>
      <c r="S438" s="3">
        <f>'IECC Data-SI'!S438*Convert!$B$6/Convert!$B$5/$D438</f>
        <v>0.79861865218818251</v>
      </c>
      <c r="T438" s="3">
        <f>'IECC Data-SI'!T438*Convert!$B$6/Convert!$B$5/$D438</f>
        <v>0</v>
      </c>
      <c r="U438" s="3">
        <f>'IECC Data-SI'!U438*Convert!$B$7/Convert!$B$5/$D438</f>
        <v>4.8906751916399083</v>
      </c>
      <c r="V438" s="3">
        <f>'IECC Data-SI'!V438*Convert!$B$6/Convert!$B$5/$D438</f>
        <v>0</v>
      </c>
      <c r="W438" s="3">
        <f>'IECC Data-SI'!W438*Convert!$B$6/Convert!$B$5/$D438</f>
        <v>116.11571610672955</v>
      </c>
      <c r="X438" s="3">
        <f>'IECC Data-SI'!X438*Convert!$B$7/Convert!$B$5/$D438</f>
        <v>38.486910801105985</v>
      </c>
      <c r="Y438" s="3">
        <f t="shared" si="14"/>
        <v>154.60262690783554</v>
      </c>
      <c r="Z438" s="3">
        <f>'IECC Data-SI'!Z438*Convert!$B$6/Convert!$B$5/$D438</f>
        <v>126.73118908159024</v>
      </c>
      <c r="AA438" s="3">
        <f>'IECC Data-SI'!AA438*Convert!$B$7/Convert!$B$5/$D438</f>
        <v>228.92616501754858</v>
      </c>
      <c r="AB438" s="3">
        <f t="shared" si="15"/>
        <v>355.65735409913884</v>
      </c>
    </row>
    <row r="439" spans="1:28" x14ac:dyDescent="0.25">
      <c r="A439" s="93">
        <f>'IECC Data-SI'!A439</f>
        <v>2015</v>
      </c>
      <c r="B439" s="93" t="str">
        <f>'IECC Data-SI'!B439</f>
        <v>Large Office</v>
      </c>
      <c r="C439" s="50" t="str">
        <f>'IECC Data-SI'!C439</f>
        <v>0A</v>
      </c>
      <c r="D439" s="93">
        <f>'IECC Data-SI'!D439</f>
        <v>46320.38</v>
      </c>
      <c r="E439" s="3">
        <f>'IECC Data-SI'!E439*Convert!$B$6/Convert!$B$5/$D439</f>
        <v>0</v>
      </c>
      <c r="F439" s="3">
        <f>'IECC Data-SI'!F439*Convert!$B$7/Convert!$B$5/$D439</f>
        <v>9.9524466576291298E-2</v>
      </c>
      <c r="G439" s="3">
        <f>'IECC Data-SI'!G439*Convert!$B$6/Convert!$B$5/$D439</f>
        <v>139.67260967106824</v>
      </c>
      <c r="H439" s="3">
        <f>'IECC Data-SI'!H439*Convert!$B$6/Convert!$B$5/$D439</f>
        <v>62.789658497332425</v>
      </c>
      <c r="I439" s="3">
        <f>'IECC Data-SI'!I439*Convert!$B$6/Convert!$B$5/$D439</f>
        <v>12.455981998516517</v>
      </c>
      <c r="J439" s="3">
        <f>'IECC Data-SI'!J439*Convert!$B$6/Convert!$B$5/$D439</f>
        <v>288.93263151362561</v>
      </c>
      <c r="K439" s="3">
        <f>'IECC Data-SI'!K439*Convert!$B$7/Convert!$B$5/$D439</f>
        <v>0</v>
      </c>
      <c r="L439" s="3">
        <f>'IECC Data-SI'!L439*Convert!$B$6/Convert!$B$5/$D439</f>
        <v>37.755575167753136</v>
      </c>
      <c r="M439" s="3">
        <f>'IECC Data-SI'!M439*Convert!$B$6/Convert!$B$5/$D439</f>
        <v>43.730876008453393</v>
      </c>
      <c r="N439" s="3">
        <f>'IECC Data-SI'!N439*Convert!$B$6/Convert!$B$5/$D439</f>
        <v>22.46919750370499</v>
      </c>
      <c r="O439" s="3">
        <f>'IECC Data-SI'!O439*Convert!$B$6/Convert!$B$5/$D439</f>
        <v>2.6762366262971077E-3</v>
      </c>
      <c r="P439" s="3">
        <f>'IECC Data-SI'!P439*Convert!$B$6/Convert!$B$5/$D439</f>
        <v>22.466521267078697</v>
      </c>
      <c r="Q439" s="3">
        <f>'IECC Data-SI'!Q439*Convert!$B$6/Convert!$B$5/$D439</f>
        <v>50.019166989178885</v>
      </c>
      <c r="R439" s="3">
        <f>'IECC Data-SI'!R439*Convert!$B$6/Convert!$B$5/$D439</f>
        <v>0</v>
      </c>
      <c r="S439" s="3">
        <f>'IECC Data-SI'!S439*Convert!$B$6/Convert!$B$5/$D439</f>
        <v>2.3024147254405083</v>
      </c>
      <c r="T439" s="3">
        <f>'IECC Data-SI'!T439*Convert!$B$6/Convert!$B$5/$D439</f>
        <v>0</v>
      </c>
      <c r="U439" s="3">
        <f>'IECC Data-SI'!U439*Convert!$B$7/Convert!$B$5/$D439</f>
        <v>2.4569086964408422</v>
      </c>
      <c r="V439" s="3">
        <f>'IECC Data-SI'!V439*Convert!$B$6/Convert!$B$5/$D439</f>
        <v>0</v>
      </c>
      <c r="W439" s="3">
        <f>'IECC Data-SI'!W439*Convert!$B$6/Convert!$B$5/$D439</f>
        <v>258.19158866121978</v>
      </c>
      <c r="X439" s="3">
        <f>'IECC Data-SI'!X439*Convert!$B$7/Convert!$B$5/$D439</f>
        <v>9.9524466576291298E-2</v>
      </c>
      <c r="Y439" s="3">
        <f t="shared" si="14"/>
        <v>258.29111312779605</v>
      </c>
      <c r="Z439" s="3">
        <f>'IECC Data-SI'!Z439*Convert!$B$6/Convert!$B$5/$D439</f>
        <v>7.4686512478716471</v>
      </c>
      <c r="AA439" s="3">
        <f>'IECC Data-SI'!AA439*Convert!$B$7/Convert!$B$5/$D439</f>
        <v>228.50485994381839</v>
      </c>
      <c r="AB439" s="3">
        <f t="shared" si="15"/>
        <v>235.97351119169002</v>
      </c>
    </row>
    <row r="440" spans="1:28" x14ac:dyDescent="0.25">
      <c r="A440" s="93">
        <f>'IECC Data-SI'!A440</f>
        <v>2015</v>
      </c>
      <c r="B440" s="93" t="str">
        <f>'IECC Data-SI'!B440</f>
        <v>Large Office</v>
      </c>
      <c r="C440" s="50" t="str">
        <f>'IECC Data-SI'!C440</f>
        <v>0B</v>
      </c>
      <c r="D440" s="93">
        <f>'IECC Data-SI'!D440</f>
        <v>46320.38</v>
      </c>
      <c r="E440" s="3">
        <f>'IECC Data-SI'!E440*Convert!$B$6/Convert!$B$5/$D440</f>
        <v>0</v>
      </c>
      <c r="F440" s="3">
        <f>'IECC Data-SI'!F440*Convert!$B$7/Convert!$B$5/$D440</f>
        <v>0.11759618552352119</v>
      </c>
      <c r="G440" s="3">
        <f>'IECC Data-SI'!G440*Convert!$B$6/Convert!$B$5/$D440</f>
        <v>142.40728505105815</v>
      </c>
      <c r="H440" s="3">
        <f>'IECC Data-SI'!H440*Convert!$B$6/Convert!$B$5/$D440</f>
        <v>62.801623533025129</v>
      </c>
      <c r="I440" s="3">
        <f>'IECC Data-SI'!I440*Convert!$B$6/Convert!$B$5/$D440</f>
        <v>12.4514238896812</v>
      </c>
      <c r="J440" s="3">
        <f>'IECC Data-SI'!J440*Convert!$B$6/Convert!$B$5/$D440</f>
        <v>288.93263151362561</v>
      </c>
      <c r="K440" s="3">
        <f>'IECC Data-SI'!K440*Convert!$B$7/Convert!$B$5/$D440</f>
        <v>0</v>
      </c>
      <c r="L440" s="3">
        <f>'IECC Data-SI'!L440*Convert!$B$6/Convert!$B$5/$D440</f>
        <v>37.755575167753136</v>
      </c>
      <c r="M440" s="3">
        <f>'IECC Data-SI'!M440*Convert!$B$6/Convert!$B$5/$D440</f>
        <v>43.121418872930946</v>
      </c>
      <c r="N440" s="3">
        <f>'IECC Data-SI'!N440*Convert!$B$6/Convert!$B$5/$D440</f>
        <v>21.971414034647861</v>
      </c>
      <c r="O440" s="3">
        <f>'IECC Data-SI'!O440*Convert!$B$6/Convert!$B$5/$D440</f>
        <v>2.6762366262971077E-3</v>
      </c>
      <c r="P440" s="3">
        <f>'IECC Data-SI'!P440*Convert!$B$6/Convert!$B$5/$D440</f>
        <v>21.968737798021564</v>
      </c>
      <c r="Q440" s="3">
        <f>'IECC Data-SI'!Q440*Convert!$B$6/Convert!$B$5/$D440</f>
        <v>42.535132123988042</v>
      </c>
      <c r="R440" s="3">
        <f>'IECC Data-SI'!R440*Convert!$B$6/Convert!$B$5/$D440</f>
        <v>0.34394729586511263</v>
      </c>
      <c r="S440" s="3">
        <f>'IECC Data-SI'!S440*Convert!$B$6/Convert!$B$5/$D440</f>
        <v>0</v>
      </c>
      <c r="T440" s="3">
        <f>'IECC Data-SI'!T440*Convert!$B$6/Convert!$B$5/$D440</f>
        <v>0</v>
      </c>
      <c r="U440" s="3">
        <f>'IECC Data-SI'!U440*Convert!$B$7/Convert!$B$5/$D440</f>
        <v>2.4447525401705832</v>
      </c>
      <c r="V440" s="3">
        <f>'IECC Data-SI'!V440*Convert!$B$6/Convert!$B$5/$D440</f>
        <v>0</v>
      </c>
      <c r="W440" s="3">
        <f>'IECC Data-SI'!W440*Convert!$B$6/Convert!$B$5/$D440</f>
        <v>250.3765211418638</v>
      </c>
      <c r="X440" s="3">
        <f>'IECC Data-SI'!X440*Convert!$B$7/Convert!$B$5/$D440</f>
        <v>0.11759618552352119</v>
      </c>
      <c r="Y440" s="3">
        <f t="shared" si="14"/>
        <v>250.49411732738733</v>
      </c>
      <c r="Z440" s="3">
        <f>'IECC Data-SI'!Z440*Convert!$B$6/Convert!$B$5/$D440</f>
        <v>7.4861239984070371</v>
      </c>
      <c r="AA440" s="3">
        <f>'IECC Data-SI'!AA440*Convert!$B$7/Convert!$B$5/$D440</f>
        <v>225.83850132490281</v>
      </c>
      <c r="AB440" s="3">
        <f t="shared" si="15"/>
        <v>233.32462532330985</v>
      </c>
    </row>
    <row r="441" spans="1:28" x14ac:dyDescent="0.25">
      <c r="A441" s="93">
        <f>'IECC Data-SI'!A441</f>
        <v>2015</v>
      </c>
      <c r="B441" s="93" t="str">
        <f>'IECC Data-SI'!B441</f>
        <v>Large Office</v>
      </c>
      <c r="C441" s="50" t="str">
        <f>'IECC Data-SI'!C441</f>
        <v>1A</v>
      </c>
      <c r="D441" s="93">
        <f>'IECC Data-SI'!D441</f>
        <v>46320.38</v>
      </c>
      <c r="E441" s="3">
        <f>'IECC Data-SI'!E441*Convert!$B$6/Convert!$B$5/$D441</f>
        <v>0</v>
      </c>
      <c r="F441" s="3">
        <f>'IECC Data-SI'!F441*Convert!$B$7/Convert!$B$5/$D441</f>
        <v>0.13079244072599486</v>
      </c>
      <c r="G441" s="3">
        <f>'IECC Data-SI'!G441*Convert!$B$6/Convert!$B$5/$D441</f>
        <v>112.4033437213694</v>
      </c>
      <c r="H441" s="3">
        <f>'IECC Data-SI'!H441*Convert!$B$6/Convert!$B$5/$D441</f>
        <v>62.849293754594505</v>
      </c>
      <c r="I441" s="3">
        <f>'IECC Data-SI'!I441*Convert!$B$6/Convert!$B$5/$D441</f>
        <v>12.453323101695913</v>
      </c>
      <c r="J441" s="3">
        <f>'IECC Data-SI'!J441*Convert!$B$6/Convert!$B$5/$D441</f>
        <v>288.93263151362561</v>
      </c>
      <c r="K441" s="3">
        <f>'IECC Data-SI'!K441*Convert!$B$7/Convert!$B$5/$D441</f>
        <v>0</v>
      </c>
      <c r="L441" s="3">
        <f>'IECC Data-SI'!L441*Convert!$B$6/Convert!$B$5/$D441</f>
        <v>37.755575167753136</v>
      </c>
      <c r="M441" s="3">
        <f>'IECC Data-SI'!M441*Convert!$B$6/Convert!$B$5/$D441</f>
        <v>42.351288400963519</v>
      </c>
      <c r="N441" s="3">
        <f>'IECC Data-SI'!N441*Convert!$B$6/Convert!$B$5/$D441</f>
        <v>17.984398252154044</v>
      </c>
      <c r="O441" s="3">
        <f>'IECC Data-SI'!O441*Convert!$B$6/Convert!$B$5/$D441</f>
        <v>2.6762366262971077E-3</v>
      </c>
      <c r="P441" s="3">
        <f>'IECC Data-SI'!P441*Convert!$B$6/Convert!$B$5/$D441</f>
        <v>17.981722015527748</v>
      </c>
      <c r="Q441" s="3">
        <f>'IECC Data-SI'!Q441*Convert!$B$6/Convert!$B$5/$D441</f>
        <v>42.687448927568283</v>
      </c>
      <c r="R441" s="3">
        <f>'IECC Data-SI'!R441*Convert!$B$6/Convert!$B$5/$D441</f>
        <v>0</v>
      </c>
      <c r="S441" s="3">
        <f>'IECC Data-SI'!S441*Convert!$B$6/Convert!$B$5/$D441</f>
        <v>2.1833341321177993</v>
      </c>
      <c r="T441" s="3">
        <f>'IECC Data-SI'!T441*Convert!$B$6/Convert!$B$5/$D441</f>
        <v>0</v>
      </c>
      <c r="U441" s="3">
        <f>'IECC Data-SI'!U441*Convert!$B$7/Convert!$B$5/$D441</f>
        <v>2.6607680871549175</v>
      </c>
      <c r="V441" s="3">
        <f>'IECC Data-SI'!V441*Convert!$B$6/Convert!$B$5/$D441</f>
        <v>0</v>
      </c>
      <c r="W441" s="3">
        <f>'IECC Data-SI'!W441*Convert!$B$6/Convert!$B$5/$D441</f>
        <v>217.60713719754676</v>
      </c>
      <c r="X441" s="3">
        <f>'IECC Data-SI'!X441*Convert!$B$7/Convert!$B$5/$D441</f>
        <v>0.13079244072599486</v>
      </c>
      <c r="Y441" s="3">
        <f t="shared" si="14"/>
        <v>217.73792963827276</v>
      </c>
      <c r="Z441" s="3">
        <f>'IECC Data-SI'!Z441*Convert!$B$6/Convert!$B$5/$D441</f>
        <v>8.1557861547959849</v>
      </c>
      <c r="AA441" s="3">
        <f>'IECC Data-SI'!AA441*Convert!$B$7/Convert!$B$5/$D441</f>
        <v>214.86831786210161</v>
      </c>
      <c r="AB441" s="3">
        <f t="shared" si="15"/>
        <v>223.02410401689758</v>
      </c>
    </row>
    <row r="442" spans="1:28" x14ac:dyDescent="0.25">
      <c r="A442" s="93">
        <f>'IECC Data-SI'!A442</f>
        <v>2015</v>
      </c>
      <c r="B442" s="93" t="str">
        <f>'IECC Data-SI'!B442</f>
        <v>Large Office</v>
      </c>
      <c r="C442" s="50" t="str">
        <f>'IECC Data-SI'!C442</f>
        <v>1B</v>
      </c>
      <c r="D442" s="93">
        <f>'IECC Data-SI'!D442</f>
        <v>46320.38</v>
      </c>
      <c r="E442" s="3">
        <f>'IECC Data-SI'!E442*Convert!$B$6/Convert!$B$5/$D442</f>
        <v>0</v>
      </c>
      <c r="F442" s="3">
        <f>'IECC Data-SI'!F442*Convert!$B$7/Convert!$B$5/$D442</f>
        <v>0.25800954137250171</v>
      </c>
      <c r="G442" s="3">
        <f>'IECC Data-SI'!G442*Convert!$B$6/Convert!$B$5/$D442</f>
        <v>125.74264922793044</v>
      </c>
      <c r="H442" s="3">
        <f>'IECC Data-SI'!H442*Convert!$B$6/Convert!$B$5/$D442</f>
        <v>62.84188682773712</v>
      </c>
      <c r="I442" s="3">
        <f>'IECC Data-SI'!I442*Convert!$B$6/Convert!$B$5/$D442</f>
        <v>12.433381375541392</v>
      </c>
      <c r="J442" s="3">
        <f>'IECC Data-SI'!J442*Convert!$B$6/Convert!$B$5/$D442</f>
        <v>288.93263151362561</v>
      </c>
      <c r="K442" s="3">
        <f>'IECC Data-SI'!K442*Convert!$B$7/Convert!$B$5/$D442</f>
        <v>0</v>
      </c>
      <c r="L442" s="3">
        <f>'IECC Data-SI'!L442*Convert!$B$6/Convert!$B$5/$D442</f>
        <v>37.755575167753136</v>
      </c>
      <c r="M442" s="3">
        <f>'IECC Data-SI'!M442*Convert!$B$6/Convert!$B$5/$D442</f>
        <v>42.900730436820922</v>
      </c>
      <c r="N442" s="3">
        <f>'IECC Data-SI'!N442*Convert!$B$6/Convert!$B$5/$D442</f>
        <v>18.910643951731156</v>
      </c>
      <c r="O442" s="3">
        <f>'IECC Data-SI'!O442*Convert!$B$6/Convert!$B$5/$D442</f>
        <v>2.6762366262971077E-3</v>
      </c>
      <c r="P442" s="3">
        <f>'IECC Data-SI'!P442*Convert!$B$6/Convert!$B$5/$D442</f>
        <v>18.90796771510486</v>
      </c>
      <c r="Q442" s="3">
        <f>'IECC Data-SI'!Q442*Convert!$B$6/Convert!$B$5/$D442</f>
        <v>37.569262469109475</v>
      </c>
      <c r="R442" s="3">
        <f>'IECC Data-SI'!R442*Convert!$B$6/Convert!$B$5/$D442</f>
        <v>2.0209515048595597</v>
      </c>
      <c r="S442" s="3">
        <f>'IECC Data-SI'!S442*Convert!$B$6/Convert!$B$5/$D442</f>
        <v>0</v>
      </c>
      <c r="T442" s="3">
        <f>'IECC Data-SI'!T442*Convert!$B$6/Convert!$B$5/$D442</f>
        <v>0</v>
      </c>
      <c r="U442" s="3">
        <f>'IECC Data-SI'!U442*Convert!$B$7/Convert!$B$5/$D442</f>
        <v>2.6657735632662005</v>
      </c>
      <c r="V442" s="3">
        <f>'IECC Data-SI'!V442*Convert!$B$6/Convert!$B$5/$D442</f>
        <v>0</v>
      </c>
      <c r="W442" s="3">
        <f>'IECC Data-SI'!W442*Convert!$B$6/Convert!$B$5/$D442</f>
        <v>227.14156135382524</v>
      </c>
      <c r="X442" s="3">
        <f>'IECC Data-SI'!X442*Convert!$B$7/Convert!$B$5/$D442</f>
        <v>0.25800954137250171</v>
      </c>
      <c r="Y442" s="3">
        <f t="shared" si="14"/>
        <v>227.39957089519774</v>
      </c>
      <c r="Z442" s="3">
        <f>'IECC Data-SI'!Z442*Convert!$B$6/Convert!$B$5/$D442</f>
        <v>8.5418959573877995</v>
      </c>
      <c r="AA442" s="3">
        <f>'IECC Data-SI'!AA442*Convert!$B$7/Convert!$B$5/$D442</f>
        <v>218.25461996065957</v>
      </c>
      <c r="AB442" s="3">
        <f t="shared" si="15"/>
        <v>226.79651591804736</v>
      </c>
    </row>
    <row r="443" spans="1:28" x14ac:dyDescent="0.25">
      <c r="A443" s="93">
        <f>'IECC Data-SI'!A443</f>
        <v>2015</v>
      </c>
      <c r="B443" s="93" t="str">
        <f>'IECC Data-SI'!B443</f>
        <v>Large Office</v>
      </c>
      <c r="C443" s="50" t="str">
        <f>'IECC Data-SI'!C443</f>
        <v>2A</v>
      </c>
      <c r="D443" s="93">
        <f>'IECC Data-SI'!D443</f>
        <v>46320.38</v>
      </c>
      <c r="E443" s="3">
        <f>'IECC Data-SI'!E443*Convert!$B$6/Convert!$B$5/$D443</f>
        <v>0</v>
      </c>
      <c r="F443" s="3">
        <f>'IECC Data-SI'!F443*Convert!$B$7/Convert!$B$5/$D443</f>
        <v>0.5270701338997843</v>
      </c>
      <c r="G443" s="3">
        <f>'IECC Data-SI'!G443*Convert!$B$6/Convert!$B$5/$D443</f>
        <v>98.446604388824099</v>
      </c>
      <c r="H443" s="3">
        <f>'IECC Data-SI'!H443*Convert!$B$6/Convert!$B$5/$D443</f>
        <v>62.823654392395845</v>
      </c>
      <c r="I443" s="3">
        <f>'IECC Data-SI'!I443*Convert!$B$6/Convert!$B$5/$D443</f>
        <v>12.427873660698715</v>
      </c>
      <c r="J443" s="3">
        <f>'IECC Data-SI'!J443*Convert!$B$6/Convert!$B$5/$D443</f>
        <v>288.93263151362561</v>
      </c>
      <c r="K443" s="3">
        <f>'IECC Data-SI'!K443*Convert!$B$7/Convert!$B$5/$D443</f>
        <v>0</v>
      </c>
      <c r="L443" s="3">
        <f>'IECC Data-SI'!L443*Convert!$B$6/Convert!$B$5/$D443</f>
        <v>37.755575167753136</v>
      </c>
      <c r="M443" s="3">
        <f>'IECC Data-SI'!M443*Convert!$B$6/Convert!$B$5/$D443</f>
        <v>41.131044681508321</v>
      </c>
      <c r="N443" s="3">
        <f>'IECC Data-SI'!N443*Convert!$B$6/Convert!$B$5/$D443</f>
        <v>16.178817389763307</v>
      </c>
      <c r="O443" s="3">
        <f>'IECC Data-SI'!O443*Convert!$B$6/Convert!$B$5/$D443</f>
        <v>2.6762366262971077E-3</v>
      </c>
      <c r="P443" s="3">
        <f>'IECC Data-SI'!P443*Convert!$B$6/Convert!$B$5/$D443</f>
        <v>16.17614115313701</v>
      </c>
      <c r="Q443" s="3">
        <f>'IECC Data-SI'!Q443*Convert!$B$6/Convert!$B$5/$D443</f>
        <v>37.452271009002949</v>
      </c>
      <c r="R443" s="3">
        <f>'IECC Data-SI'!R443*Convert!$B$6/Convert!$B$5/$D443</f>
        <v>9.4390837131397551E-2</v>
      </c>
      <c r="S443" s="3">
        <f>'IECC Data-SI'!S443*Convert!$B$6/Convert!$B$5/$D443</f>
        <v>1.25651866893627</v>
      </c>
      <c r="T443" s="3">
        <f>'IECC Data-SI'!T443*Convert!$B$6/Convert!$B$5/$D443</f>
        <v>0</v>
      </c>
      <c r="U443" s="3">
        <f>'IECC Data-SI'!U443*Convert!$B$7/Convert!$B$5/$D443</f>
        <v>2.8950503716362728</v>
      </c>
      <c r="V443" s="3">
        <f>'IECC Data-SI'!V443*Convert!$B$6/Convert!$B$5/$D443</f>
        <v>0</v>
      </c>
      <c r="W443" s="3">
        <f>'IECC Data-SI'!W443*Convert!$B$6/Convert!$B$5/$D443</f>
        <v>194.55697073854006</v>
      </c>
      <c r="X443" s="3">
        <f>'IECC Data-SI'!X443*Convert!$B$7/Convert!$B$5/$D443</f>
        <v>0.5270701338997843</v>
      </c>
      <c r="Y443" s="3">
        <f t="shared" si="14"/>
        <v>195.08404087243986</v>
      </c>
      <c r="Z443" s="3">
        <f>'IECC Data-SI'!Z443*Convert!$B$6/Convert!$B$5/$D443</f>
        <v>9.998021809070746</v>
      </c>
      <c r="AA443" s="3">
        <f>'IECC Data-SI'!AA443*Convert!$B$7/Convert!$B$5/$D443</f>
        <v>207.59185073851106</v>
      </c>
      <c r="AB443" s="3">
        <f t="shared" si="15"/>
        <v>217.58987254758179</v>
      </c>
    </row>
    <row r="444" spans="1:28" x14ac:dyDescent="0.25">
      <c r="A444" s="93">
        <f>'IECC Data-SI'!A444</f>
        <v>2015</v>
      </c>
      <c r="B444" s="93" t="str">
        <f>'IECC Data-SI'!B444</f>
        <v>Large Office</v>
      </c>
      <c r="C444" s="50" t="str">
        <f>'IECC Data-SI'!C444</f>
        <v>2B</v>
      </c>
      <c r="D444" s="93">
        <f>'IECC Data-SI'!D444</f>
        <v>46320.38</v>
      </c>
      <c r="E444" s="3">
        <f>'IECC Data-SI'!E444*Convert!$B$6/Convert!$B$5/$D444</f>
        <v>0</v>
      </c>
      <c r="F444" s="3">
        <f>'IECC Data-SI'!F444*Convert!$B$7/Convert!$B$5/$D444</f>
        <v>0.63329023735220757</v>
      </c>
      <c r="G444" s="3">
        <f>'IECC Data-SI'!G444*Convert!$B$6/Convert!$B$5/$D444</f>
        <v>90.124447261538961</v>
      </c>
      <c r="H444" s="3">
        <f>'IECC Data-SI'!H444*Convert!$B$6/Convert!$B$5/$D444</f>
        <v>62.857840208660733</v>
      </c>
      <c r="I444" s="3">
        <f>'IECC Data-SI'!I444*Convert!$B$6/Convert!$B$5/$D444</f>
        <v>12.439458853988485</v>
      </c>
      <c r="J444" s="3">
        <f>'IECC Data-SI'!J444*Convert!$B$6/Convert!$B$5/$D444</f>
        <v>288.93263151362561</v>
      </c>
      <c r="K444" s="3">
        <f>'IECC Data-SI'!K444*Convert!$B$7/Convert!$B$5/$D444</f>
        <v>0</v>
      </c>
      <c r="L444" s="3">
        <f>'IECC Data-SI'!L444*Convert!$B$6/Convert!$B$5/$D444</f>
        <v>37.755575167753136</v>
      </c>
      <c r="M444" s="3">
        <f>'IECC Data-SI'!M444*Convert!$B$6/Convert!$B$5/$D444</f>
        <v>45.299435211407548</v>
      </c>
      <c r="N444" s="3">
        <f>'IECC Data-SI'!N444*Convert!$B$6/Convert!$B$5/$D444</f>
        <v>12.597473293612875</v>
      </c>
      <c r="O444" s="3">
        <f>'IECC Data-SI'!O444*Convert!$B$6/Convert!$B$5/$D444</f>
        <v>2.6762366262971077E-3</v>
      </c>
      <c r="P444" s="3">
        <f>'IECC Data-SI'!P444*Convert!$B$6/Convert!$B$5/$D444</f>
        <v>12.594797056986577</v>
      </c>
      <c r="Q444" s="3">
        <f>'IECC Data-SI'!Q444*Convert!$B$6/Convert!$B$5/$D444</f>
        <v>29.246345657018455</v>
      </c>
      <c r="R444" s="3">
        <f>'IECC Data-SI'!R444*Convert!$B$6/Convert!$B$5/$D444</f>
        <v>0.80184731261320008</v>
      </c>
      <c r="S444" s="3">
        <f>'IECC Data-SI'!S444*Convert!$B$6/Convert!$B$5/$D444</f>
        <v>0</v>
      </c>
      <c r="T444" s="3">
        <f>'IECC Data-SI'!T444*Convert!$B$6/Convert!$B$5/$D444</f>
        <v>0</v>
      </c>
      <c r="U444" s="3">
        <f>'IECC Data-SI'!U444*Convert!$B$7/Convert!$B$5/$D444</f>
        <v>2.909871781420331</v>
      </c>
      <c r="V444" s="3">
        <f>'IECC Data-SI'!V444*Convert!$B$6/Convert!$B$5/$D444</f>
        <v>0</v>
      </c>
      <c r="W444" s="3">
        <f>'IECC Data-SI'!W444*Convert!$B$6/Convert!$B$5/$D444</f>
        <v>178.06687249956477</v>
      </c>
      <c r="X444" s="3">
        <f>'IECC Data-SI'!X444*Convert!$B$7/Convert!$B$5/$D444</f>
        <v>0.63329023735220757</v>
      </c>
      <c r="Y444" s="3">
        <f t="shared" si="14"/>
        <v>178.70016273691698</v>
      </c>
      <c r="Z444" s="3">
        <f>'IECC Data-SI'!Z444*Convert!$B$6/Convert!$B$5/$D444</f>
        <v>10.35146516500944</v>
      </c>
      <c r="AA444" s="3">
        <f>'IECC Data-SI'!AA444*Convert!$B$7/Convert!$B$5/$D444</f>
        <v>202.0841368553348</v>
      </c>
      <c r="AB444" s="3">
        <f t="shared" si="15"/>
        <v>212.43560202034425</v>
      </c>
    </row>
    <row r="445" spans="1:28" x14ac:dyDescent="0.25">
      <c r="A445" s="93">
        <f>'IECC Data-SI'!A445</f>
        <v>2015</v>
      </c>
      <c r="B445" s="93" t="str">
        <f>'IECC Data-SI'!B445</f>
        <v>Large Office</v>
      </c>
      <c r="C445" s="50" t="str">
        <f>'IECC Data-SI'!C445</f>
        <v>3A</v>
      </c>
      <c r="D445" s="93">
        <f>'IECC Data-SI'!D445</f>
        <v>46320.38</v>
      </c>
      <c r="E445" s="3">
        <f>'IECC Data-SI'!E445*Convert!$B$6/Convert!$B$5/$D445</f>
        <v>0</v>
      </c>
      <c r="F445" s="3">
        <f>'IECC Data-SI'!F445*Convert!$B$7/Convert!$B$5/$D445</f>
        <v>2.9116919545517073</v>
      </c>
      <c r="G445" s="3">
        <f>'IECC Data-SI'!G445*Convert!$B$6/Convert!$B$5/$D445</f>
        <v>77.025202153638062</v>
      </c>
      <c r="H445" s="3">
        <f>'IECC Data-SI'!H445*Convert!$B$6/Convert!$B$5/$D445</f>
        <v>62.889557049306497</v>
      </c>
      <c r="I445" s="3">
        <f>'IECC Data-SI'!I445*Convert!$B$6/Convert!$B$5/$D445</f>
        <v>12.436420114764941</v>
      </c>
      <c r="J445" s="3">
        <f>'IECC Data-SI'!J445*Convert!$B$6/Convert!$B$5/$D445</f>
        <v>288.93263151362561</v>
      </c>
      <c r="K445" s="3">
        <f>'IECC Data-SI'!K445*Convert!$B$7/Convert!$B$5/$D445</f>
        <v>0</v>
      </c>
      <c r="L445" s="3">
        <f>'IECC Data-SI'!L445*Convert!$B$6/Convert!$B$5/$D445</f>
        <v>37.755765088954611</v>
      </c>
      <c r="M445" s="3">
        <f>'IECC Data-SI'!M445*Convert!$B$6/Convert!$B$5/$D445</f>
        <v>41.176056006257099</v>
      </c>
      <c r="N445" s="3">
        <f>'IECC Data-SI'!N445*Convert!$B$6/Convert!$B$5/$D445</f>
        <v>11.558414400361618</v>
      </c>
      <c r="O445" s="3">
        <f>'IECC Data-SI'!O445*Convert!$B$6/Convert!$B$5/$D445</f>
        <v>2.6762366262971077E-3</v>
      </c>
      <c r="P445" s="3">
        <f>'IECC Data-SI'!P445*Convert!$B$6/Convert!$B$5/$D445</f>
        <v>11.555738163735322</v>
      </c>
      <c r="Q445" s="3">
        <f>'IECC Data-SI'!Q445*Convert!$B$6/Convert!$B$5/$D445</f>
        <v>27.818897906757723</v>
      </c>
      <c r="R445" s="3">
        <f>'IECC Data-SI'!R445*Convert!$B$6/Convert!$B$5/$D445</f>
        <v>0.33407139338858816</v>
      </c>
      <c r="S445" s="3">
        <f>'IECC Data-SI'!S445*Convert!$B$6/Convert!$B$5/$D445</f>
        <v>1.0234853547305862</v>
      </c>
      <c r="T445" s="3">
        <f>'IECC Data-SI'!T445*Convert!$B$6/Convert!$B$5/$D445</f>
        <v>0</v>
      </c>
      <c r="U445" s="3">
        <f>'IECC Data-SI'!U445*Convert!$B$7/Convert!$B$5/$D445</f>
        <v>3.3008839737497842</v>
      </c>
      <c r="V445" s="3">
        <f>'IECC Data-SI'!V445*Convert!$B$6/Convert!$B$5/$D445</f>
        <v>0</v>
      </c>
      <c r="W445" s="3">
        <f>'IECC Data-SI'!W445*Convert!$B$6/Convert!$B$5/$D445</f>
        <v>158.93345097850738</v>
      </c>
      <c r="X445" s="3">
        <f>'IECC Data-SI'!X445*Convert!$B$7/Convert!$B$5/$D445</f>
        <v>2.9116919545517073</v>
      </c>
      <c r="Y445" s="3">
        <f t="shared" si="14"/>
        <v>161.84514293305909</v>
      </c>
      <c r="Z445" s="3">
        <f>'IECC Data-SI'!Z445*Convert!$B$6/Convert!$B$5/$D445</f>
        <v>18.150769224643188</v>
      </c>
      <c r="AA445" s="3">
        <f>'IECC Data-SI'!AA445*Convert!$B$7/Convert!$B$5/$D445</f>
        <v>198.21457879039664</v>
      </c>
      <c r="AB445" s="3">
        <f t="shared" si="15"/>
        <v>216.36534801503984</v>
      </c>
    </row>
    <row r="446" spans="1:28" x14ac:dyDescent="0.25">
      <c r="A446" s="93">
        <f>'IECC Data-SI'!A446</f>
        <v>2015</v>
      </c>
      <c r="B446" s="93" t="str">
        <f>'IECC Data-SI'!B446</f>
        <v>Large Office</v>
      </c>
      <c r="C446" s="50" t="str">
        <f>'IECC Data-SI'!C446</f>
        <v>3B</v>
      </c>
      <c r="D446" s="93">
        <f>'IECC Data-SI'!D446</f>
        <v>46320.38</v>
      </c>
      <c r="E446" s="3">
        <f>'IECC Data-SI'!E446*Convert!$B$6/Convert!$B$5/$D446</f>
        <v>0</v>
      </c>
      <c r="F446" s="3">
        <f>'IECC Data-SI'!F446*Convert!$B$7/Convert!$B$5/$D446</f>
        <v>1.5192595090493168</v>
      </c>
      <c r="G446" s="3">
        <f>'IECC Data-SI'!G446*Convert!$B$6/Convert!$B$5/$D446</f>
        <v>82.266647471851968</v>
      </c>
      <c r="H446" s="3">
        <f>'IECC Data-SI'!H446*Convert!$B$6/Convert!$B$5/$D446</f>
        <v>62.864677371913714</v>
      </c>
      <c r="I446" s="3">
        <f>'IECC Data-SI'!I446*Convert!$B$6/Convert!$B$5/$D446</f>
        <v>12.435660429959052</v>
      </c>
      <c r="J446" s="3">
        <f>'IECC Data-SI'!J446*Convert!$B$6/Convert!$B$5/$D446</f>
        <v>288.93263151362561</v>
      </c>
      <c r="K446" s="3">
        <f>'IECC Data-SI'!K446*Convert!$B$7/Convert!$B$5/$D446</f>
        <v>0</v>
      </c>
      <c r="L446" s="3">
        <f>'IECC Data-SI'!L446*Convert!$B$6/Convert!$B$5/$D446</f>
        <v>37.755575167753136</v>
      </c>
      <c r="M446" s="3">
        <f>'IECC Data-SI'!M446*Convert!$B$6/Convert!$B$5/$D446</f>
        <v>46.127301728622363</v>
      </c>
      <c r="N446" s="3">
        <f>'IECC Data-SI'!N446*Convert!$B$6/Convert!$B$5/$D446</f>
        <v>10.557529668606154</v>
      </c>
      <c r="O446" s="3">
        <f>'IECC Data-SI'!O446*Convert!$B$6/Convert!$B$5/$D446</f>
        <v>2.6762366262971077E-3</v>
      </c>
      <c r="P446" s="3">
        <f>'IECC Data-SI'!P446*Convert!$B$6/Convert!$B$5/$D446</f>
        <v>10.554853431979856</v>
      </c>
      <c r="Q446" s="3">
        <f>'IECC Data-SI'!Q446*Convert!$B$6/Convert!$B$5/$D446</f>
        <v>26.537309639227196</v>
      </c>
      <c r="R446" s="3">
        <f>'IECC Data-SI'!R446*Convert!$B$6/Convert!$B$5/$D446</f>
        <v>14.644254081872578</v>
      </c>
      <c r="S446" s="3">
        <f>'IECC Data-SI'!S446*Convert!$B$6/Convert!$B$5/$D446</f>
        <v>0</v>
      </c>
      <c r="T446" s="3">
        <f>'IECC Data-SI'!T446*Convert!$B$6/Convert!$B$5/$D446</f>
        <v>0</v>
      </c>
      <c r="U446" s="3">
        <f>'IECC Data-SI'!U446*Convert!$B$7/Convert!$B$5/$D446</f>
        <v>3.1971341052613704</v>
      </c>
      <c r="V446" s="3">
        <f>'IECC Data-SI'!V446*Convert!$B$6/Convert!$B$5/$D446</f>
        <v>0</v>
      </c>
      <c r="W446" s="3">
        <f>'IECC Data-SI'!W446*Convert!$B$6/Convert!$B$5/$D446</f>
        <v>180.13036635355394</v>
      </c>
      <c r="X446" s="3">
        <f>'IECC Data-SI'!X446*Convert!$B$7/Convert!$B$5/$D446</f>
        <v>1.5192595090493168</v>
      </c>
      <c r="Y446" s="3">
        <f t="shared" si="14"/>
        <v>181.64962586260324</v>
      </c>
      <c r="Z446" s="3">
        <f>'IECC Data-SI'!Z446*Convert!$B$6/Convert!$B$5/$D446</f>
        <v>13.779163009169327</v>
      </c>
      <c r="AA446" s="3">
        <f>'IECC Data-SI'!AA446*Convert!$B$7/Convert!$B$5/$D446</f>
        <v>203.96476573714543</v>
      </c>
      <c r="AB446" s="3">
        <f t="shared" si="15"/>
        <v>217.74392874631477</v>
      </c>
    </row>
    <row r="447" spans="1:28" x14ac:dyDescent="0.25">
      <c r="A447" s="93">
        <f>'IECC Data-SI'!A447</f>
        <v>2015</v>
      </c>
      <c r="B447" s="93" t="str">
        <f>'IECC Data-SI'!B447</f>
        <v>Large Office</v>
      </c>
      <c r="C447" s="50" t="str">
        <f>'IECC Data-SI'!C447</f>
        <v>3C</v>
      </c>
      <c r="D447" s="93">
        <f>'IECC Data-SI'!D447</f>
        <v>46320.38</v>
      </c>
      <c r="E447" s="3">
        <f>'IECC Data-SI'!E447*Convert!$B$6/Convert!$B$5/$D447</f>
        <v>0</v>
      </c>
      <c r="F447" s="3">
        <f>'IECC Data-SI'!F447*Convert!$B$7/Convert!$B$5/$D447</f>
        <v>0.24487829235329153</v>
      </c>
      <c r="G447" s="3">
        <f>'IECC Data-SI'!G447*Convert!$B$6/Convert!$B$5/$D447</f>
        <v>63.199508450108183</v>
      </c>
      <c r="H447" s="3">
        <f>'IECC Data-SI'!H447*Convert!$B$6/Convert!$B$5/$D447</f>
        <v>62.896963976163882</v>
      </c>
      <c r="I447" s="3">
        <f>'IECC Data-SI'!I447*Convert!$B$6/Convert!$B$5/$D447</f>
        <v>12.464908294985683</v>
      </c>
      <c r="J447" s="3">
        <f>'IECC Data-SI'!J447*Convert!$B$6/Convert!$B$5/$D447</f>
        <v>288.93263151362561</v>
      </c>
      <c r="K447" s="3">
        <f>'IECC Data-SI'!K447*Convert!$B$7/Convert!$B$5/$D447</f>
        <v>0</v>
      </c>
      <c r="L447" s="3">
        <f>'IECC Data-SI'!L447*Convert!$B$6/Convert!$B$5/$D447</f>
        <v>37.755765088954611</v>
      </c>
      <c r="M447" s="3">
        <f>'IECC Data-SI'!M447*Convert!$B$6/Convert!$B$5/$D447</f>
        <v>39.619081996592719</v>
      </c>
      <c r="N447" s="3">
        <f>'IECC Data-SI'!N447*Convert!$B$6/Convert!$B$5/$D447</f>
        <v>9.0527839893464712</v>
      </c>
      <c r="O447" s="3">
        <f>'IECC Data-SI'!O447*Convert!$B$6/Convert!$B$5/$D447</f>
        <v>2.6762366262971077E-3</v>
      </c>
      <c r="P447" s="3">
        <f>'IECC Data-SI'!P447*Convert!$B$6/Convert!$B$5/$D447</f>
        <v>9.050107752720173</v>
      </c>
      <c r="Q447" s="3">
        <f>'IECC Data-SI'!Q447*Convert!$B$6/Convert!$B$5/$D447</f>
        <v>25.813519940418839</v>
      </c>
      <c r="R447" s="3">
        <f>'IECC Data-SI'!R447*Convert!$B$6/Convert!$B$5/$D447</f>
        <v>0.1268673625830454</v>
      </c>
      <c r="S447" s="3">
        <f>'IECC Data-SI'!S447*Convert!$B$6/Convert!$B$5/$D447</f>
        <v>0</v>
      </c>
      <c r="T447" s="3">
        <f>'IECC Data-SI'!T447*Convert!$B$6/Convert!$B$5/$D447</f>
        <v>0</v>
      </c>
      <c r="U447" s="3">
        <f>'IECC Data-SI'!U447*Convert!$B$7/Convert!$B$5/$D447</f>
        <v>3.3480784627990245</v>
      </c>
      <c r="V447" s="3">
        <f>'IECC Data-SI'!V447*Convert!$B$6/Convert!$B$5/$D447</f>
        <v>0</v>
      </c>
      <c r="W447" s="3">
        <f>'IECC Data-SI'!W447*Convert!$B$6/Convert!$B$5/$D447</f>
        <v>137.80908550242296</v>
      </c>
      <c r="X447" s="3">
        <f>'IECC Data-SI'!X447*Convert!$B$7/Convert!$B$5/$D447</f>
        <v>0.24487829235329153</v>
      </c>
      <c r="Y447" s="3">
        <f t="shared" si="14"/>
        <v>138.05396379477625</v>
      </c>
      <c r="Z447" s="3">
        <f>'IECC Data-SI'!Z447*Convert!$B$6/Convert!$B$5/$D447</f>
        <v>10.497134726538178</v>
      </c>
      <c r="AA447" s="3">
        <f>'IECC Data-SI'!AA447*Convert!$B$7/Convert!$B$5/$D447</f>
        <v>188.37680304004419</v>
      </c>
      <c r="AB447" s="3">
        <f t="shared" si="15"/>
        <v>198.87393776658237</v>
      </c>
    </row>
    <row r="448" spans="1:28" x14ac:dyDescent="0.25">
      <c r="A448" s="93">
        <f>'IECC Data-SI'!A448</f>
        <v>2015</v>
      </c>
      <c r="B448" s="93" t="str">
        <f>'IECC Data-SI'!B448</f>
        <v>Large Office</v>
      </c>
      <c r="C448" s="50" t="str">
        <f>'IECC Data-SI'!C448</f>
        <v>4A</v>
      </c>
      <c r="D448" s="93">
        <f>'IECC Data-SI'!D448</f>
        <v>46320.38</v>
      </c>
      <c r="E448" s="3">
        <f>'IECC Data-SI'!E448*Convert!$B$6/Convert!$B$5/$D448</f>
        <v>0</v>
      </c>
      <c r="F448" s="3">
        <f>'IECC Data-SI'!F448*Convert!$B$7/Convert!$B$5/$D448</f>
        <v>5.826309187350267</v>
      </c>
      <c r="G448" s="3">
        <f>'IECC Data-SI'!G448*Convert!$B$6/Convert!$B$5/$D448</f>
        <v>67.795031762117091</v>
      </c>
      <c r="H448" s="3">
        <f>'IECC Data-SI'!H448*Convert!$B$6/Convert!$B$5/$D448</f>
        <v>62.885188861672653</v>
      </c>
      <c r="I448" s="3">
        <f>'IECC Data-SI'!I448*Convert!$B$6/Convert!$B$5/$D448</f>
        <v>12.476303567073979</v>
      </c>
      <c r="J448" s="3">
        <f>'IECC Data-SI'!J448*Convert!$B$6/Convert!$B$5/$D448</f>
        <v>288.93263151362561</v>
      </c>
      <c r="K448" s="3">
        <f>'IECC Data-SI'!K448*Convert!$B$7/Convert!$B$5/$D448</f>
        <v>0</v>
      </c>
      <c r="L448" s="3">
        <f>'IECC Data-SI'!L448*Convert!$B$6/Convert!$B$5/$D448</f>
        <v>37.755765088954611</v>
      </c>
      <c r="M448" s="3">
        <f>'IECC Data-SI'!M448*Convert!$B$6/Convert!$B$5/$D448</f>
        <v>40.375158299651254</v>
      </c>
      <c r="N448" s="3">
        <f>'IECC Data-SI'!N448*Convert!$B$6/Convert!$B$5/$D448</f>
        <v>9.4525681184442387</v>
      </c>
      <c r="O448" s="3">
        <f>'IECC Data-SI'!O448*Convert!$B$6/Convert!$B$5/$D448</f>
        <v>2.6762366262971077E-3</v>
      </c>
      <c r="P448" s="3">
        <f>'IECC Data-SI'!P448*Convert!$B$6/Convert!$B$5/$D448</f>
        <v>9.4498918818179423</v>
      </c>
      <c r="Q448" s="3">
        <f>'IECC Data-SI'!Q448*Convert!$B$6/Convert!$B$5/$D448</f>
        <v>21.69488876530518</v>
      </c>
      <c r="R448" s="3">
        <f>'IECC Data-SI'!R448*Convert!$B$6/Convert!$B$5/$D448</f>
        <v>0.48467890615558662</v>
      </c>
      <c r="S448" s="3">
        <f>'IECC Data-SI'!S448*Convert!$B$6/Convert!$B$5/$D448</f>
        <v>1.0726749459117371</v>
      </c>
      <c r="T448" s="3">
        <f>'IECC Data-SI'!T448*Convert!$B$6/Convert!$B$5/$D448</f>
        <v>0</v>
      </c>
      <c r="U448" s="3">
        <f>'IECC Data-SI'!U448*Convert!$B$7/Convert!$B$5/$D448</f>
        <v>3.6222745438041177</v>
      </c>
      <c r="V448" s="3">
        <f>'IECC Data-SI'!V448*Convert!$B$6/Convert!$B$5/$D448</f>
        <v>0</v>
      </c>
      <c r="W448" s="3">
        <f>'IECC Data-SI'!W448*Convert!$B$6/Convert!$B$5/$D448</f>
        <v>140.87232456095882</v>
      </c>
      <c r="X448" s="3">
        <f>'IECC Data-SI'!X448*Convert!$B$7/Convert!$B$5/$D448</f>
        <v>5.826309187350267</v>
      </c>
      <c r="Y448" s="3">
        <f t="shared" si="14"/>
        <v>146.69863374830908</v>
      </c>
      <c r="Z448" s="3">
        <f>'IECC Data-SI'!Z448*Convert!$B$6/Convert!$B$5/$D448</f>
        <v>27.604666791497731</v>
      </c>
      <c r="AA448" s="3">
        <f>'IECC Data-SI'!AA448*Convert!$B$7/Convert!$B$5/$D448</f>
        <v>195.28065472116884</v>
      </c>
      <c r="AB448" s="3">
        <f t="shared" si="15"/>
        <v>222.88532151266656</v>
      </c>
    </row>
    <row r="449" spans="1:28" x14ac:dyDescent="0.25">
      <c r="A449" s="93">
        <f>'IECC Data-SI'!A449</f>
        <v>2015</v>
      </c>
      <c r="B449" s="93" t="str">
        <f>'IECC Data-SI'!B449</f>
        <v>Large Office</v>
      </c>
      <c r="C449" s="50" t="str">
        <f>'IECC Data-SI'!C449</f>
        <v>4B</v>
      </c>
      <c r="D449" s="93">
        <f>'IECC Data-SI'!D449</f>
        <v>46320.38</v>
      </c>
      <c r="E449" s="3">
        <f>'IECC Data-SI'!E449*Convert!$B$6/Convert!$B$5/$D449</f>
        <v>0</v>
      </c>
      <c r="F449" s="3">
        <f>'IECC Data-SI'!F449*Convert!$B$7/Convert!$B$5/$D449</f>
        <v>3.3451531845521711</v>
      </c>
      <c r="G449" s="3">
        <f>'IECC Data-SI'!G449*Convert!$B$6/Convert!$B$5/$D449</f>
        <v>75.330535272906758</v>
      </c>
      <c r="H449" s="3">
        <f>'IECC Data-SI'!H449*Convert!$B$6/Convert!$B$5/$D449</f>
        <v>62.81168935670312</v>
      </c>
      <c r="I449" s="3">
        <f>'IECC Data-SI'!I449*Convert!$B$6/Convert!$B$5/$D449</f>
        <v>12.43300153313845</v>
      </c>
      <c r="J449" s="3">
        <f>'IECC Data-SI'!J449*Convert!$B$6/Convert!$B$5/$D449</f>
        <v>288.93263151362561</v>
      </c>
      <c r="K449" s="3">
        <f>'IECC Data-SI'!K449*Convert!$B$7/Convert!$B$5/$D449</f>
        <v>0</v>
      </c>
      <c r="L449" s="3">
        <f>'IECC Data-SI'!L449*Convert!$B$6/Convert!$B$5/$D449</f>
        <v>37.755575167753136</v>
      </c>
      <c r="M449" s="3">
        <f>'IECC Data-SI'!M449*Convert!$B$6/Convert!$B$5/$D449</f>
        <v>49.940539611769644</v>
      </c>
      <c r="N449" s="3">
        <f>'IECC Data-SI'!N449*Convert!$B$6/Convert!$B$5/$D449</f>
        <v>8.7443519581565532</v>
      </c>
      <c r="O449" s="3">
        <f>'IECC Data-SI'!O449*Convert!$B$6/Convert!$B$5/$D449</f>
        <v>2.6762366262971077E-3</v>
      </c>
      <c r="P449" s="3">
        <f>'IECC Data-SI'!P449*Convert!$B$6/Convert!$B$5/$D449</f>
        <v>8.741675721530255</v>
      </c>
      <c r="Q449" s="3">
        <f>'IECC Data-SI'!Q449*Convert!$B$6/Convert!$B$5/$D449</f>
        <v>21.663551767062362</v>
      </c>
      <c r="R449" s="3">
        <f>'IECC Data-SI'!R449*Convert!$B$6/Convert!$B$5/$D449</f>
        <v>22.75445914831537</v>
      </c>
      <c r="S449" s="3">
        <f>'IECC Data-SI'!S449*Convert!$B$6/Convert!$B$5/$D449</f>
        <v>0</v>
      </c>
      <c r="T449" s="3">
        <f>'IECC Data-SI'!T449*Convert!$B$6/Convert!$B$5/$D449</f>
        <v>0</v>
      </c>
      <c r="U449" s="3">
        <f>'IECC Data-SI'!U449*Convert!$B$7/Convert!$B$5/$D449</f>
        <v>3.5313308934185974</v>
      </c>
      <c r="V449" s="3">
        <f>'IECC Data-SI'!V449*Convert!$B$6/Convert!$B$5/$D449</f>
        <v>0</v>
      </c>
      <c r="W449" s="3">
        <f>'IECC Data-SI'!W449*Convert!$B$6/Convert!$B$5/$D449</f>
        <v>178.43076152158437</v>
      </c>
      <c r="X449" s="3">
        <f>'IECC Data-SI'!X449*Convert!$B$7/Convert!$B$5/$D449</f>
        <v>3.3451531845521711</v>
      </c>
      <c r="Y449" s="3">
        <f t="shared" si="14"/>
        <v>181.77591470613655</v>
      </c>
      <c r="Z449" s="3">
        <f>'IECC Data-SI'!Z449*Convert!$B$6/Convert!$B$5/$D449</f>
        <v>20.09024453407142</v>
      </c>
      <c r="AA449" s="3">
        <f>'IECC Data-SI'!AA449*Convert!$B$7/Convert!$B$5/$D449</f>
        <v>205.52419906745158</v>
      </c>
      <c r="AB449" s="3">
        <f t="shared" si="15"/>
        <v>225.61444360152299</v>
      </c>
    </row>
    <row r="450" spans="1:28" x14ac:dyDescent="0.25">
      <c r="A450" s="93">
        <f>'IECC Data-SI'!A450</f>
        <v>2015</v>
      </c>
      <c r="B450" s="93" t="str">
        <f>'IECC Data-SI'!B450</f>
        <v>Large Office</v>
      </c>
      <c r="C450" s="50" t="str">
        <f>'IECC Data-SI'!C450</f>
        <v>4C</v>
      </c>
      <c r="D450" s="93">
        <f>'IECC Data-SI'!D450</f>
        <v>46320.38</v>
      </c>
      <c r="E450" s="3">
        <f>'IECC Data-SI'!E450*Convert!$B$6/Convert!$B$5/$D450</f>
        <v>0</v>
      </c>
      <c r="F450" s="3">
        <f>'IECC Data-SI'!F450*Convert!$B$7/Convert!$B$5/$D450</f>
        <v>4.9823339100413264</v>
      </c>
      <c r="G450" s="3">
        <f>'IECC Data-SI'!G450*Convert!$B$6/Convert!$B$5/$D450</f>
        <v>50.553415328918575</v>
      </c>
      <c r="H450" s="3">
        <f>'IECC Data-SI'!H450*Convert!$B$6/Convert!$B$5/$D450</f>
        <v>62.954130257806845</v>
      </c>
      <c r="I450" s="3">
        <f>'IECC Data-SI'!I450*Convert!$B$6/Convert!$B$5/$D450</f>
        <v>12.478772542693109</v>
      </c>
      <c r="J450" s="3">
        <f>'IECC Data-SI'!J450*Convert!$B$6/Convert!$B$5/$D450</f>
        <v>288.93263151362561</v>
      </c>
      <c r="K450" s="3">
        <f>'IECC Data-SI'!K450*Convert!$B$7/Convert!$B$5/$D450</f>
        <v>0</v>
      </c>
      <c r="L450" s="3">
        <f>'IECC Data-SI'!L450*Convert!$B$6/Convert!$B$5/$D450</f>
        <v>37.755765088954611</v>
      </c>
      <c r="M450" s="3">
        <f>'IECC Data-SI'!M450*Convert!$B$6/Convert!$B$5/$D450</f>
        <v>41.101796816481695</v>
      </c>
      <c r="N450" s="3">
        <f>'IECC Data-SI'!N450*Convert!$B$6/Convert!$B$5/$D450</f>
        <v>5.6704773123383028</v>
      </c>
      <c r="O450" s="3">
        <f>'IECC Data-SI'!O450*Convert!$B$6/Convert!$B$5/$D450</f>
        <v>2.6762366262971077E-3</v>
      </c>
      <c r="P450" s="3">
        <f>'IECC Data-SI'!P450*Convert!$B$6/Convert!$B$5/$D450</f>
        <v>5.6678010757120063</v>
      </c>
      <c r="Q450" s="3">
        <f>'IECC Data-SI'!Q450*Convert!$B$6/Convert!$B$5/$D450</f>
        <v>16.592085924165563</v>
      </c>
      <c r="R450" s="3">
        <f>'IECC Data-SI'!R450*Convert!$B$6/Convert!$B$5/$D450</f>
        <v>0.28924998984128464</v>
      </c>
      <c r="S450" s="3">
        <f>'IECC Data-SI'!S450*Convert!$B$6/Convert!$B$5/$D450</f>
        <v>0</v>
      </c>
      <c r="T450" s="3">
        <f>'IECC Data-SI'!T450*Convert!$B$6/Convert!$B$5/$D450</f>
        <v>0</v>
      </c>
      <c r="U450" s="3">
        <f>'IECC Data-SI'!U450*Convert!$B$7/Convert!$B$5/$D450</f>
        <v>3.7200438434322955</v>
      </c>
      <c r="V450" s="3">
        <f>'IECC Data-SI'!V450*Convert!$B$6/Convert!$B$5/$D450</f>
        <v>0</v>
      </c>
      <c r="W450" s="3">
        <f>'IECC Data-SI'!W450*Convert!$B$6/Convert!$B$5/$D450</f>
        <v>114.20434913511913</v>
      </c>
      <c r="X450" s="3">
        <f>'IECC Data-SI'!X450*Convert!$B$7/Convert!$B$5/$D450</f>
        <v>4.9823339100413264</v>
      </c>
      <c r="Y450" s="3">
        <f t="shared" si="14"/>
        <v>119.18668304516046</v>
      </c>
      <c r="Z450" s="3">
        <f>'IECC Data-SI'!Z450*Convert!$B$6/Convert!$B$5/$D450</f>
        <v>25.424561319804951</v>
      </c>
      <c r="AA450" s="3">
        <f>'IECC Data-SI'!AA450*Convert!$B$7/Convert!$B$5/$D450</f>
        <v>185.43091783309592</v>
      </c>
      <c r="AB450" s="3">
        <f t="shared" si="15"/>
        <v>210.85547915290087</v>
      </c>
    </row>
    <row r="451" spans="1:28" x14ac:dyDescent="0.25">
      <c r="A451" s="93">
        <f>'IECC Data-SI'!A451</f>
        <v>2015</v>
      </c>
      <c r="B451" s="93" t="str">
        <f>'IECC Data-SI'!B451</f>
        <v>Large Office</v>
      </c>
      <c r="C451" s="50" t="str">
        <f>'IECC Data-SI'!C451</f>
        <v>5A</v>
      </c>
      <c r="D451" s="93">
        <f>'IECC Data-SI'!D451</f>
        <v>46320.38</v>
      </c>
      <c r="E451" s="3">
        <f>'IECC Data-SI'!E451*Convert!$B$6/Convert!$B$5/$D451</f>
        <v>0</v>
      </c>
      <c r="F451" s="3">
        <f>'IECC Data-SI'!F451*Convert!$B$7/Convert!$B$5/$D451</f>
        <v>9.4117902314272914</v>
      </c>
      <c r="G451" s="3">
        <f>'IECC Data-SI'!G451*Convert!$B$6/Convert!$B$5/$D451</f>
        <v>58.261177369442997</v>
      </c>
      <c r="H451" s="3">
        <f>'IECC Data-SI'!H451*Convert!$B$6/Convert!$B$5/$D451</f>
        <v>62.861258790287231</v>
      </c>
      <c r="I451" s="3">
        <f>'IECC Data-SI'!I451*Convert!$B$6/Convert!$B$5/$D451</f>
        <v>12.44724562324882</v>
      </c>
      <c r="J451" s="3">
        <f>'IECC Data-SI'!J451*Convert!$B$6/Convert!$B$5/$D451</f>
        <v>288.93263151362561</v>
      </c>
      <c r="K451" s="3">
        <f>'IECC Data-SI'!K451*Convert!$B$7/Convert!$B$5/$D451</f>
        <v>0</v>
      </c>
      <c r="L451" s="3">
        <f>'IECC Data-SI'!L451*Convert!$B$6/Convert!$B$5/$D451</f>
        <v>37.755575167753136</v>
      </c>
      <c r="M451" s="3">
        <f>'IECC Data-SI'!M451*Convert!$B$6/Convert!$B$5/$D451</f>
        <v>40.617497752729051</v>
      </c>
      <c r="N451" s="3">
        <f>'IECC Data-SI'!N451*Convert!$B$6/Convert!$B$5/$D451</f>
        <v>7.4749186475202114</v>
      </c>
      <c r="O451" s="3">
        <f>'IECC Data-SI'!O451*Convert!$B$6/Convert!$B$5/$D451</f>
        <v>2.6762366262971077E-3</v>
      </c>
      <c r="P451" s="3">
        <f>'IECC Data-SI'!P451*Convert!$B$6/Convert!$B$5/$D451</f>
        <v>7.4722424108939132</v>
      </c>
      <c r="Q451" s="3">
        <f>'IECC Data-SI'!Q451*Convert!$B$6/Convert!$B$5/$D451</f>
        <v>17.104303404534534</v>
      </c>
      <c r="R451" s="3">
        <f>'IECC Data-SI'!R451*Convert!$B$6/Convert!$B$5/$D451</f>
        <v>0.60394942067976709</v>
      </c>
      <c r="S451" s="3">
        <f>'IECC Data-SI'!S451*Convert!$B$6/Convert!$B$5/$D451</f>
        <v>0.89680791334901255</v>
      </c>
      <c r="T451" s="3">
        <f>'IECC Data-SI'!T451*Convert!$B$6/Convert!$B$5/$D451</f>
        <v>0</v>
      </c>
      <c r="U451" s="3">
        <f>'IECC Data-SI'!U451*Convert!$B$7/Convert!$B$5/$D451</f>
        <v>3.8952355073272056</v>
      </c>
      <c r="V451" s="3">
        <f>'IECC Data-SI'!V451*Convert!$B$6/Convert!$B$5/$D451</f>
        <v>0</v>
      </c>
      <c r="W451" s="3">
        <f>'IECC Data-SI'!W451*Convert!$B$6/Convert!$B$5/$D451</f>
        <v>124.95597827162929</v>
      </c>
      <c r="X451" s="3">
        <f>'IECC Data-SI'!X451*Convert!$B$7/Convert!$B$5/$D451</f>
        <v>9.4117902314272914</v>
      </c>
      <c r="Y451" s="3">
        <f t="shared" ref="Y451:Y514" si="16">SUM(W451:X451)</f>
        <v>134.3677685030566</v>
      </c>
      <c r="Z451" s="3">
        <f>'IECC Data-SI'!Z451*Convert!$B$6/Convert!$B$5/$D451</f>
        <v>38.877629626047494</v>
      </c>
      <c r="AA451" s="3">
        <f>'IECC Data-SI'!AA451*Convert!$B$7/Convert!$B$5/$D451</f>
        <v>193.67331183379758</v>
      </c>
      <c r="AB451" s="3">
        <f t="shared" ref="AB451:AB514" si="17">SUM(Z451:AA451)</f>
        <v>232.55094145984509</v>
      </c>
    </row>
    <row r="452" spans="1:28" x14ac:dyDescent="0.25">
      <c r="A452" s="93">
        <f>'IECC Data-SI'!A452</f>
        <v>2015</v>
      </c>
      <c r="B452" s="93" t="str">
        <f>'IECC Data-SI'!B452</f>
        <v>Large Office</v>
      </c>
      <c r="C452" s="50" t="str">
        <f>'IECC Data-SI'!C452</f>
        <v>5B</v>
      </c>
      <c r="D452" s="93">
        <f>'IECC Data-SI'!D452</f>
        <v>46320.38</v>
      </c>
      <c r="E452" s="3">
        <f>'IECC Data-SI'!E452*Convert!$B$6/Convert!$B$5/$D452</f>
        <v>0</v>
      </c>
      <c r="F452" s="3">
        <f>'IECC Data-SI'!F452*Convert!$B$7/Convert!$B$5/$D452</f>
        <v>8.8562473892581295</v>
      </c>
      <c r="G452" s="3">
        <f>'IECC Data-SI'!G452*Convert!$B$6/Convert!$B$5/$D452</f>
        <v>69.374986237159547</v>
      </c>
      <c r="H452" s="3">
        <f>'IECC Data-SI'!H452*Convert!$B$6/Convert!$B$5/$D452</f>
        <v>62.870375007957868</v>
      </c>
      <c r="I452" s="3">
        <f>'IECC Data-SI'!I452*Convert!$B$6/Convert!$B$5/$D452</f>
        <v>12.465478058590097</v>
      </c>
      <c r="J452" s="3">
        <f>'IECC Data-SI'!J452*Convert!$B$6/Convert!$B$5/$D452</f>
        <v>288.93263151362561</v>
      </c>
      <c r="K452" s="3">
        <f>'IECC Data-SI'!K452*Convert!$B$7/Convert!$B$5/$D452</f>
        <v>0</v>
      </c>
      <c r="L452" s="3">
        <f>'IECC Data-SI'!L452*Convert!$B$6/Convert!$B$5/$D452</f>
        <v>37.755575167753136</v>
      </c>
      <c r="M452" s="3">
        <f>'IECC Data-SI'!M452*Convert!$B$6/Convert!$B$5/$D452</f>
        <v>49.948326381029972</v>
      </c>
      <c r="N452" s="3">
        <f>'IECC Data-SI'!N452*Convert!$B$6/Convert!$B$5/$D452</f>
        <v>7.7706259582115305</v>
      </c>
      <c r="O452" s="3">
        <f>'IECC Data-SI'!O452*Convert!$B$6/Convert!$B$5/$D452</f>
        <v>2.6762366262971077E-3</v>
      </c>
      <c r="P452" s="3">
        <f>'IECC Data-SI'!P452*Convert!$B$6/Convert!$B$5/$D452</f>
        <v>7.767949721585234</v>
      </c>
      <c r="Q452" s="3">
        <f>'IECC Data-SI'!Q452*Convert!$B$6/Convert!$B$5/$D452</f>
        <v>17.650896622369871</v>
      </c>
      <c r="R452" s="3">
        <f>'IECC Data-SI'!R452*Convert!$B$6/Convert!$B$5/$D452</f>
        <v>25.20900075613465</v>
      </c>
      <c r="S452" s="3">
        <f>'IECC Data-SI'!S452*Convert!$B$6/Convert!$B$5/$D452</f>
        <v>0</v>
      </c>
      <c r="T452" s="3">
        <f>'IECC Data-SI'!T452*Convert!$B$6/Convert!$B$5/$D452</f>
        <v>0</v>
      </c>
      <c r="U452" s="3">
        <f>'IECC Data-SI'!U452*Convert!$B$7/Convert!$B$5/$D452</f>
        <v>3.8182031801600558</v>
      </c>
      <c r="V452" s="3">
        <f>'IECC Data-SI'!V452*Convert!$B$6/Convert!$B$5/$D452</f>
        <v>0</v>
      </c>
      <c r="W452" s="3">
        <f>'IECC Data-SI'!W452*Convert!$B$6/Convert!$B$5/$D452</f>
        <v>169.95115971827926</v>
      </c>
      <c r="X452" s="3">
        <f>'IECC Data-SI'!X452*Convert!$B$7/Convert!$B$5/$D452</f>
        <v>8.8562473892581295</v>
      </c>
      <c r="Y452" s="3">
        <f t="shared" si="16"/>
        <v>178.80740710753739</v>
      </c>
      <c r="Z452" s="3">
        <f>'IECC Data-SI'!Z452*Convert!$B$6/Convert!$B$5/$D452</f>
        <v>37.029506414527113</v>
      </c>
      <c r="AA452" s="3">
        <f>'IECC Data-SI'!AA452*Convert!$B$7/Convert!$B$5/$D452</f>
        <v>208.45084244415384</v>
      </c>
      <c r="AB452" s="3">
        <f t="shared" si="17"/>
        <v>245.48034885868094</v>
      </c>
    </row>
    <row r="453" spans="1:28" x14ac:dyDescent="0.25">
      <c r="A453" s="93">
        <f>'IECC Data-SI'!A453</f>
        <v>2015</v>
      </c>
      <c r="B453" s="93" t="str">
        <f>'IECC Data-SI'!B453</f>
        <v>Large Office</v>
      </c>
      <c r="C453" s="50" t="str">
        <f>'IECC Data-SI'!C453</f>
        <v>5C</v>
      </c>
      <c r="D453" s="93">
        <f>'IECC Data-SI'!D453</f>
        <v>46320.38</v>
      </c>
      <c r="E453" s="3">
        <f>'IECC Data-SI'!E453*Convert!$B$6/Convert!$B$5/$D453</f>
        <v>0</v>
      </c>
      <c r="F453" s="3">
        <f>'IECC Data-SI'!F453*Convert!$B$7/Convert!$B$5/$D453</f>
        <v>5.3906377471188476</v>
      </c>
      <c r="G453" s="3">
        <f>'IECC Data-SI'!G453*Convert!$B$6/Convert!$B$5/$D453</f>
        <v>46.329187965786687</v>
      </c>
      <c r="H453" s="3">
        <f>'IECC Data-SI'!H453*Convert!$B$6/Convert!$B$5/$D453</f>
        <v>62.987556389265855</v>
      </c>
      <c r="I453" s="3">
        <f>'IECC Data-SI'!I453*Convert!$B$6/Convert!$B$5/$D453</f>
        <v>12.470226088626889</v>
      </c>
      <c r="J453" s="3">
        <f>'IECC Data-SI'!J453*Convert!$B$6/Convert!$B$5/$D453</f>
        <v>288.93263151362561</v>
      </c>
      <c r="K453" s="3">
        <f>'IECC Data-SI'!K453*Convert!$B$7/Convert!$B$5/$D453</f>
        <v>0</v>
      </c>
      <c r="L453" s="3">
        <f>'IECC Data-SI'!L453*Convert!$B$6/Convert!$B$5/$D453</f>
        <v>37.755765088954611</v>
      </c>
      <c r="M453" s="3">
        <f>'IECC Data-SI'!M453*Convert!$B$6/Convert!$B$5/$D453</f>
        <v>41.345465717969788</v>
      </c>
      <c r="N453" s="3">
        <f>'IECC Data-SI'!N453*Convert!$B$6/Convert!$B$5/$D453</f>
        <v>4.3926874688372113</v>
      </c>
      <c r="O453" s="3">
        <f>'IECC Data-SI'!O453*Convert!$B$6/Convert!$B$5/$D453</f>
        <v>2.6762366262971077E-3</v>
      </c>
      <c r="P453" s="3">
        <f>'IECC Data-SI'!P453*Convert!$B$6/Convert!$B$5/$D453</f>
        <v>4.3900112322109139</v>
      </c>
      <c r="Q453" s="3">
        <f>'IECC Data-SI'!Q453*Convert!$B$6/Convert!$B$5/$D453</f>
        <v>13.269984268023903</v>
      </c>
      <c r="R453" s="3">
        <f>'IECC Data-SI'!R453*Convert!$B$6/Convert!$B$5/$D453</f>
        <v>0.31621880045025536</v>
      </c>
      <c r="S453" s="3">
        <f>'IECC Data-SI'!S453*Convert!$B$6/Convert!$B$5/$D453</f>
        <v>0</v>
      </c>
      <c r="T453" s="3">
        <f>'IECC Data-SI'!T453*Convert!$B$6/Convert!$B$5/$D453</f>
        <v>0</v>
      </c>
      <c r="U453" s="3">
        <f>'IECC Data-SI'!U453*Convert!$B$7/Convert!$B$5/$D453</f>
        <v>3.8742385101331211</v>
      </c>
      <c r="V453" s="3">
        <f>'IECC Data-SI'!V453*Convert!$B$6/Convert!$B$5/$D453</f>
        <v>0</v>
      </c>
      <c r="W453" s="3">
        <f>'IECC Data-SI'!W453*Convert!$B$6/Convert!$B$5/$D453</f>
        <v>105.65086798444155</v>
      </c>
      <c r="X453" s="3">
        <f>'IECC Data-SI'!X453*Convert!$B$7/Convert!$B$5/$D453</f>
        <v>5.3906377471188476</v>
      </c>
      <c r="Y453" s="3">
        <f t="shared" si="16"/>
        <v>111.04150573156039</v>
      </c>
      <c r="Z453" s="3">
        <f>'IECC Data-SI'!Z453*Convert!$B$6/Convert!$B$5/$D453</f>
        <v>27.068329318541856</v>
      </c>
      <c r="AA453" s="3">
        <f>'IECC Data-SI'!AA453*Convert!$B$7/Convert!$B$5/$D453</f>
        <v>183.07450869598034</v>
      </c>
      <c r="AB453" s="3">
        <f t="shared" si="17"/>
        <v>210.1428380145222</v>
      </c>
    </row>
    <row r="454" spans="1:28" x14ac:dyDescent="0.25">
      <c r="A454" s="93">
        <f>'IECC Data-SI'!A454</f>
        <v>2015</v>
      </c>
      <c r="B454" s="93" t="str">
        <f>'IECC Data-SI'!B454</f>
        <v>Large Office</v>
      </c>
      <c r="C454" s="50" t="str">
        <f>'IECC Data-SI'!C454</f>
        <v>6A</v>
      </c>
      <c r="D454" s="93">
        <f>'IECC Data-SI'!D454</f>
        <v>46320.38</v>
      </c>
      <c r="E454" s="3">
        <f>'IECC Data-SI'!E454*Convert!$B$6/Convert!$B$5/$D454</f>
        <v>0</v>
      </c>
      <c r="F454" s="3">
        <f>'IECC Data-SI'!F454*Convert!$B$7/Convert!$B$5/$D454</f>
        <v>18.152456626843069</v>
      </c>
      <c r="G454" s="3">
        <f>'IECC Data-SI'!G454*Convert!$B$6/Convert!$B$5/$D454</f>
        <v>59.576951453238408</v>
      </c>
      <c r="H454" s="3">
        <f>'IECC Data-SI'!H454*Convert!$B$6/Convert!$B$5/$D454</f>
        <v>62.885188861672653</v>
      </c>
      <c r="I454" s="3">
        <f>'IECC Data-SI'!I454*Convert!$B$6/Convert!$B$5/$D454</f>
        <v>12.459210658941533</v>
      </c>
      <c r="J454" s="3">
        <f>'IECC Data-SI'!J454*Convert!$B$6/Convert!$B$5/$D454</f>
        <v>288.93263151362561</v>
      </c>
      <c r="K454" s="3">
        <f>'IECC Data-SI'!K454*Convert!$B$7/Convert!$B$5/$D454</f>
        <v>0</v>
      </c>
      <c r="L454" s="3">
        <f>'IECC Data-SI'!L454*Convert!$B$6/Convert!$B$5/$D454</f>
        <v>37.755765088954611</v>
      </c>
      <c r="M454" s="3">
        <f>'IECC Data-SI'!M454*Convert!$B$6/Convert!$B$5/$D454</f>
        <v>41.846667768653404</v>
      </c>
      <c r="N454" s="3">
        <f>'IECC Data-SI'!N454*Convert!$B$6/Convert!$B$5/$D454</f>
        <v>8.0450620943380287</v>
      </c>
      <c r="O454" s="3">
        <f>'IECC Data-SI'!O454*Convert!$B$6/Convert!$B$5/$D454</f>
        <v>2.6762366262971077E-3</v>
      </c>
      <c r="P454" s="3">
        <f>'IECC Data-SI'!P454*Convert!$B$6/Convert!$B$5/$D454</f>
        <v>8.0423858577117304</v>
      </c>
      <c r="Q454" s="3">
        <f>'IECC Data-SI'!Q454*Convert!$B$6/Convert!$B$5/$D454</f>
        <v>16.107786860412919</v>
      </c>
      <c r="R454" s="3">
        <f>'IECC Data-SI'!R454*Convert!$B$6/Convert!$B$5/$D454</f>
        <v>0.73765394651579097</v>
      </c>
      <c r="S454" s="3">
        <f>'IECC Data-SI'!S454*Convert!$B$6/Convert!$B$5/$D454</f>
        <v>0.9879700900553926</v>
      </c>
      <c r="T454" s="3">
        <f>'IECC Data-SI'!T454*Convert!$B$6/Convert!$B$5/$D454</f>
        <v>0</v>
      </c>
      <c r="U454" s="3">
        <f>'IECC Data-SI'!U454*Convert!$B$7/Convert!$B$5/$D454</f>
        <v>4.0983148238421192</v>
      </c>
      <c r="V454" s="3">
        <f>'IECC Data-SI'!V454*Convert!$B$6/Convert!$B$5/$D454</f>
        <v>0</v>
      </c>
      <c r="W454" s="3">
        <f>'IECC Data-SI'!W454*Convert!$B$6/Convert!$B$5/$D454</f>
        <v>127.29941597658764</v>
      </c>
      <c r="X454" s="3">
        <f>'IECC Data-SI'!X454*Convert!$B$7/Convert!$B$5/$D454</f>
        <v>18.152456626843069</v>
      </c>
      <c r="Y454" s="3">
        <f t="shared" si="16"/>
        <v>145.4518726034307</v>
      </c>
      <c r="Z454" s="3">
        <f>'IECC Data-SI'!Z454*Convert!$B$6/Convert!$B$5/$D454</f>
        <v>65.00774820931953</v>
      </c>
      <c r="AA454" s="3">
        <f>'IECC Data-SI'!AA454*Convert!$B$7/Convert!$B$5/$D454</f>
        <v>203.43139000346912</v>
      </c>
      <c r="AB454" s="3">
        <f t="shared" si="17"/>
        <v>268.43913821278863</v>
      </c>
    </row>
    <row r="455" spans="1:28" x14ac:dyDescent="0.25">
      <c r="A455" s="93">
        <f>'IECC Data-SI'!A455</f>
        <v>2015</v>
      </c>
      <c r="B455" s="93" t="str">
        <f>'IECC Data-SI'!B455</f>
        <v>Large Office</v>
      </c>
      <c r="C455" s="50" t="str">
        <f>'IECC Data-SI'!C455</f>
        <v>6B</v>
      </c>
      <c r="D455" s="93">
        <f>'IECC Data-SI'!D455</f>
        <v>46320.38</v>
      </c>
      <c r="E455" s="3">
        <f>'IECC Data-SI'!E455*Convert!$B$6/Convert!$B$5/$D455</f>
        <v>0</v>
      </c>
      <c r="F455" s="3">
        <f>'IECC Data-SI'!F455*Convert!$B$7/Convert!$B$5/$D455</f>
        <v>17.677131414820963</v>
      </c>
      <c r="G455" s="3">
        <f>'IECC Data-SI'!G455*Convert!$B$6/Convert!$B$5/$D455</f>
        <v>59.981483612372983</v>
      </c>
      <c r="H455" s="3">
        <f>'IECC Data-SI'!H455*Convert!$B$6/Convert!$B$5/$D455</f>
        <v>62.90949877546101</v>
      </c>
      <c r="I455" s="3">
        <f>'IECC Data-SI'!I455*Convert!$B$6/Convert!$B$5/$D455</f>
        <v>12.441737908406147</v>
      </c>
      <c r="J455" s="3">
        <f>'IECC Data-SI'!J455*Convert!$B$6/Convert!$B$5/$D455</f>
        <v>288.93263151362561</v>
      </c>
      <c r="K455" s="3">
        <f>'IECC Data-SI'!K455*Convert!$B$7/Convert!$B$5/$D455</f>
        <v>0</v>
      </c>
      <c r="L455" s="3">
        <f>'IECC Data-SI'!L455*Convert!$B$6/Convert!$B$5/$D455</f>
        <v>37.755765088954611</v>
      </c>
      <c r="M455" s="3">
        <f>'IECC Data-SI'!M455*Convert!$B$6/Convert!$B$5/$D455</f>
        <v>46.065767259345549</v>
      </c>
      <c r="N455" s="3">
        <f>'IECC Data-SI'!N455*Convert!$B$6/Convert!$B$5/$D455</f>
        <v>6.3895189811098749</v>
      </c>
      <c r="O455" s="3">
        <f>'IECC Data-SI'!O455*Convert!$B$6/Convert!$B$5/$D455</f>
        <v>2.6762366262971077E-3</v>
      </c>
      <c r="P455" s="3">
        <f>'IECC Data-SI'!P455*Convert!$B$6/Convert!$B$5/$D455</f>
        <v>6.3868427444835776</v>
      </c>
      <c r="Q455" s="3">
        <f>'IECC Data-SI'!Q455*Convert!$B$6/Convert!$B$5/$D455</f>
        <v>15.082402293667615</v>
      </c>
      <c r="R455" s="3">
        <f>'IECC Data-SI'!R455*Convert!$B$6/Convert!$B$5/$D455</f>
        <v>17.239907142385274</v>
      </c>
      <c r="S455" s="3">
        <f>'IECC Data-SI'!S455*Convert!$B$6/Convert!$B$5/$D455</f>
        <v>0</v>
      </c>
      <c r="T455" s="3">
        <f>'IECC Data-SI'!T455*Convert!$B$6/Convert!$B$5/$D455</f>
        <v>0</v>
      </c>
      <c r="U455" s="3">
        <f>'IECC Data-SI'!U455*Convert!$B$7/Convert!$B$5/$D455</f>
        <v>4.046439889597913</v>
      </c>
      <c r="V455" s="3">
        <f>'IECC Data-SI'!V455*Convert!$B$6/Convert!$B$5/$D455</f>
        <v>0</v>
      </c>
      <c r="W455" s="3">
        <f>'IECC Data-SI'!W455*Convert!$B$6/Convert!$B$5/$D455</f>
        <v>144.756403052255</v>
      </c>
      <c r="X455" s="3">
        <f>'IECC Data-SI'!X455*Convert!$B$7/Convert!$B$5/$D455</f>
        <v>17.677131414820963</v>
      </c>
      <c r="Y455" s="3">
        <f t="shared" si="16"/>
        <v>162.43353446707596</v>
      </c>
      <c r="Z455" s="3">
        <f>'IECC Data-SI'!Z455*Convert!$B$6/Convert!$B$5/$D455</f>
        <v>63.46729734418318</v>
      </c>
      <c r="AA455" s="3">
        <f>'IECC Data-SI'!AA455*Convert!$B$7/Convert!$B$5/$D455</f>
        <v>208.88170342682375</v>
      </c>
      <c r="AB455" s="3">
        <f t="shared" si="17"/>
        <v>272.3490007710069</v>
      </c>
    </row>
    <row r="456" spans="1:28" x14ac:dyDescent="0.25">
      <c r="A456" s="93">
        <f>'IECC Data-SI'!A456</f>
        <v>2015</v>
      </c>
      <c r="B456" s="93" t="str">
        <f>'IECC Data-SI'!B456</f>
        <v>Large Office</v>
      </c>
      <c r="C456" s="50" t="str">
        <f>'IECC Data-SI'!C456</f>
        <v>7</v>
      </c>
      <c r="D456" s="93">
        <f>'IECC Data-SI'!D456</f>
        <v>46320.38</v>
      </c>
      <c r="E456" s="3">
        <f>'IECC Data-SI'!E456*Convert!$B$6/Convert!$B$5/$D456</f>
        <v>0</v>
      </c>
      <c r="F456" s="3">
        <f>'IECC Data-SI'!F456*Convert!$B$7/Convert!$B$5/$D456</f>
        <v>18.448039742141823</v>
      </c>
      <c r="G456" s="3">
        <f>'IECC Data-SI'!G456*Convert!$B$6/Convert!$B$5/$D456</f>
        <v>55.810244264451676</v>
      </c>
      <c r="H456" s="3">
        <f>'IECC Data-SI'!H456*Convert!$B$6/Convert!$B$5/$D456</f>
        <v>62.898483345775659</v>
      </c>
      <c r="I456" s="3">
        <f>'IECC Data-SI'!I456*Convert!$B$6/Convert!$B$5/$D456</f>
        <v>12.47250514304455</v>
      </c>
      <c r="J456" s="3">
        <f>'IECC Data-SI'!J456*Convert!$B$6/Convert!$B$5/$D456</f>
        <v>288.93263151362561</v>
      </c>
      <c r="K456" s="3">
        <f>'IECC Data-SI'!K456*Convert!$B$7/Convert!$B$5/$D456</f>
        <v>0</v>
      </c>
      <c r="L456" s="3">
        <f>'IECC Data-SI'!L456*Convert!$B$6/Convert!$B$5/$D456</f>
        <v>37.755765088954611</v>
      </c>
      <c r="M456" s="3">
        <f>'IECC Data-SI'!M456*Convert!$B$6/Convert!$B$5/$D456</f>
        <v>42.243413158527638</v>
      </c>
      <c r="N456" s="3">
        <f>'IECC Data-SI'!N456*Convert!$B$6/Convert!$B$5/$D456</f>
        <v>7.9487720451919142</v>
      </c>
      <c r="O456" s="3">
        <f>'IECC Data-SI'!O456*Convert!$B$6/Convert!$B$5/$D456</f>
        <v>2.6762366262971077E-3</v>
      </c>
      <c r="P456" s="3">
        <f>'IECC Data-SI'!P456*Convert!$B$6/Convert!$B$5/$D456</f>
        <v>7.9460958085656159</v>
      </c>
      <c r="Q456" s="3">
        <f>'IECC Data-SI'!Q456*Convert!$B$6/Convert!$B$5/$D456</f>
        <v>13.593609995331548</v>
      </c>
      <c r="R456" s="3">
        <f>'IECC Data-SI'!R456*Convert!$B$6/Convert!$B$5/$D456</f>
        <v>0.90858302784025335</v>
      </c>
      <c r="S456" s="3">
        <f>'IECC Data-SI'!S456*Convert!$B$6/Convert!$B$5/$D456</f>
        <v>1.0931864356706729</v>
      </c>
      <c r="T456" s="3">
        <f>'IECC Data-SI'!T456*Convert!$B$6/Convert!$B$5/$D456</f>
        <v>0</v>
      </c>
      <c r="U456" s="3">
        <f>'IECC Data-SI'!U456*Convert!$B$7/Convert!$B$5/$D456</f>
        <v>4.3406578750481373</v>
      </c>
      <c r="V456" s="3">
        <f>'IECC Data-SI'!V456*Convert!$B$6/Convert!$B$5/$D456</f>
        <v>0</v>
      </c>
      <c r="W456" s="3">
        <f>'IECC Data-SI'!W456*Convert!$B$6/Convert!$B$5/$D456</f>
        <v>121.59513269038742</v>
      </c>
      <c r="X456" s="3">
        <f>'IECC Data-SI'!X456*Convert!$B$7/Convert!$B$5/$D456</f>
        <v>18.448039742141823</v>
      </c>
      <c r="Y456" s="3">
        <f t="shared" si="16"/>
        <v>140.04317243252925</v>
      </c>
      <c r="Z456" s="3">
        <f>'IECC Data-SI'!Z456*Convert!$B$6/Convert!$B$5/$D456</f>
        <v>66.579156230295766</v>
      </c>
      <c r="AA456" s="3">
        <f>'IECC Data-SI'!AA456*Convert!$B$7/Convert!$B$5/$D456</f>
        <v>202.0258263089475</v>
      </c>
      <c r="AB456" s="3">
        <f t="shared" si="17"/>
        <v>268.60498253924328</v>
      </c>
    </row>
    <row r="457" spans="1:28" x14ac:dyDescent="0.25">
      <c r="A457" s="93">
        <f>'IECC Data-SI'!A457</f>
        <v>2015</v>
      </c>
      <c r="B457" s="93" t="str">
        <f>'IECC Data-SI'!B457</f>
        <v>Large Office</v>
      </c>
      <c r="C457" s="50" t="str">
        <f>'IECC Data-SI'!C457</f>
        <v>8</v>
      </c>
      <c r="D457" s="93">
        <f>'IECC Data-SI'!D457</f>
        <v>46320.38</v>
      </c>
      <c r="E457" s="3">
        <f>'IECC Data-SI'!E457*Convert!$B$6/Convert!$B$5/$D457</f>
        <v>0</v>
      </c>
      <c r="F457" s="3">
        <f>'IECC Data-SI'!F457*Convert!$B$7/Convert!$B$5/$D457</f>
        <v>31.421843785488043</v>
      </c>
      <c r="G457" s="3">
        <f>'IECC Data-SI'!G457*Convert!$B$6/Convert!$B$5/$D457</f>
        <v>49.073549327051666</v>
      </c>
      <c r="H457" s="3">
        <f>'IECC Data-SI'!H457*Convert!$B$6/Convert!$B$5/$D457</f>
        <v>63.527692286251153</v>
      </c>
      <c r="I457" s="3">
        <f>'IECC Data-SI'!I457*Convert!$B$6/Convert!$B$5/$D457</f>
        <v>12.60848872329823</v>
      </c>
      <c r="J457" s="3">
        <f>'IECC Data-SI'!J457*Convert!$B$6/Convert!$B$5/$D457</f>
        <v>288.93263151362561</v>
      </c>
      <c r="K457" s="3">
        <f>'IECC Data-SI'!K457*Convert!$B$7/Convert!$B$5/$D457</f>
        <v>0</v>
      </c>
      <c r="L457" s="3">
        <f>'IECC Data-SI'!L457*Convert!$B$6/Convert!$B$5/$D457</f>
        <v>37.756144931357554</v>
      </c>
      <c r="M457" s="3">
        <f>'IECC Data-SI'!M457*Convert!$B$6/Convert!$B$5/$D457</f>
        <v>42.129650358846128</v>
      </c>
      <c r="N457" s="3">
        <f>'IECC Data-SI'!N457*Convert!$B$6/Convert!$B$5/$D457</f>
        <v>5.9388359700177089</v>
      </c>
      <c r="O457" s="3">
        <f>'IECC Data-SI'!O457*Convert!$B$6/Convert!$B$5/$D457</f>
        <v>2.6762366262971077E-3</v>
      </c>
      <c r="P457" s="3">
        <f>'IECC Data-SI'!P457*Convert!$B$6/Convert!$B$5/$D457</f>
        <v>5.9361597333914116</v>
      </c>
      <c r="Q457" s="3">
        <f>'IECC Data-SI'!Q457*Convert!$B$6/Convert!$B$5/$D457</f>
        <v>10.031258019328281</v>
      </c>
      <c r="R457" s="3">
        <f>'IECC Data-SI'!R457*Convert!$B$6/Convert!$B$5/$D457</f>
        <v>5.4575756454886122</v>
      </c>
      <c r="S457" s="3">
        <f>'IECC Data-SI'!S457*Convert!$B$6/Convert!$B$5/$D457</f>
        <v>1.1636472014166455</v>
      </c>
      <c r="T457" s="3">
        <f>'IECC Data-SI'!T457*Convert!$B$6/Convert!$B$5/$D457</f>
        <v>0</v>
      </c>
      <c r="U457" s="3">
        <f>'IECC Data-SI'!U457*Convert!$B$7/Convert!$B$5/$D457</f>
        <v>4.6689391005283927</v>
      </c>
      <c r="V457" s="3">
        <f>'IECC Data-SI'!V457*Convert!$B$6/Convert!$B$5/$D457</f>
        <v>0</v>
      </c>
      <c r="W457" s="3">
        <f>'IECC Data-SI'!W457*Convert!$B$6/Convert!$B$5/$D457</f>
        <v>113.79184028552275</v>
      </c>
      <c r="X457" s="3">
        <f>'IECC Data-SI'!X457*Convert!$B$7/Convert!$B$5/$D457</f>
        <v>31.421843785488043</v>
      </c>
      <c r="Y457" s="3">
        <f t="shared" si="16"/>
        <v>145.21368407101079</v>
      </c>
      <c r="Z457" s="3">
        <f>'IECC Data-SI'!Z457*Convert!$B$6/Convert!$B$5/$D457</f>
        <v>105.4423518450314</v>
      </c>
      <c r="AA457" s="3">
        <f>'IECC Data-SI'!AA457*Convert!$B$7/Convert!$B$5/$D457</f>
        <v>212.9191074569481</v>
      </c>
      <c r="AB457" s="3">
        <f t="shared" si="17"/>
        <v>318.36145930197949</v>
      </c>
    </row>
    <row r="458" spans="1:28" x14ac:dyDescent="0.25">
      <c r="A458" s="93">
        <f>'IECC Data-SI'!A458</f>
        <v>2018</v>
      </c>
      <c r="B458" s="93" t="str">
        <f>'IECC Data-SI'!B458</f>
        <v>Large Office</v>
      </c>
      <c r="C458" s="50" t="str">
        <f>'IECC Data-SI'!C458</f>
        <v>0A</v>
      </c>
      <c r="D458" s="93">
        <f>'IECC Data-SI'!D458</f>
        <v>46320.38</v>
      </c>
      <c r="E458" s="3">
        <f>'IECC Data-SI'!E458*Convert!$B$6/Convert!$B$5/$D458</f>
        <v>0</v>
      </c>
      <c r="F458" s="3">
        <f>'IECC Data-SI'!F458*Convert!$B$7/Convert!$B$5/$D458</f>
        <v>0.15133439463723458</v>
      </c>
      <c r="G458" s="3">
        <f>'IECC Data-SI'!G458*Convert!$B$6/Convert!$B$5/$D458</f>
        <v>131.31360783069761</v>
      </c>
      <c r="H458" s="3">
        <f>'IECC Data-SI'!H458*Convert!$B$6/Convert!$B$5/$D458</f>
        <v>57.683816916969249</v>
      </c>
      <c r="I458" s="3">
        <f>'IECC Data-SI'!I458*Convert!$B$6/Convert!$B$5/$D458</f>
        <v>8.3132308308159644</v>
      </c>
      <c r="J458" s="3">
        <f>'IECC Data-SI'!J458*Convert!$B$6/Convert!$B$5/$D458</f>
        <v>288.93263151362561</v>
      </c>
      <c r="K458" s="3">
        <f>'IECC Data-SI'!K458*Convert!$B$7/Convert!$B$5/$D458</f>
        <v>0</v>
      </c>
      <c r="L458" s="3">
        <f>'IECC Data-SI'!L458*Convert!$B$6/Convert!$B$5/$D458</f>
        <v>37.239939105757671</v>
      </c>
      <c r="M458" s="3">
        <f>'IECC Data-SI'!M458*Convert!$B$6/Convert!$B$5/$D458</f>
        <v>43.19757727472107</v>
      </c>
      <c r="N458" s="3">
        <f>'IECC Data-SI'!N458*Convert!$B$6/Convert!$B$5/$D458</f>
        <v>21.733252848002444</v>
      </c>
      <c r="O458" s="3">
        <f>'IECC Data-SI'!O458*Convert!$B$6/Convert!$B$5/$D458</f>
        <v>2.6762366262971077E-3</v>
      </c>
      <c r="P458" s="3">
        <f>'IECC Data-SI'!P458*Convert!$B$6/Convert!$B$5/$D458</f>
        <v>21.730576611376151</v>
      </c>
      <c r="Q458" s="3">
        <f>'IECC Data-SI'!Q458*Convert!$B$6/Convert!$B$5/$D458</f>
        <v>50.037399424520167</v>
      </c>
      <c r="R458" s="3">
        <f>'IECC Data-SI'!R458*Convert!$B$6/Convert!$B$5/$D458</f>
        <v>0</v>
      </c>
      <c r="S458" s="3">
        <f>'IECC Data-SI'!S458*Convert!$B$6/Convert!$B$5/$D458</f>
        <v>2.3529337650319606</v>
      </c>
      <c r="T458" s="3">
        <f>'IECC Data-SI'!T458*Convert!$B$6/Convert!$B$5/$D458</f>
        <v>0</v>
      </c>
      <c r="U458" s="3">
        <f>'IECC Data-SI'!U458*Convert!$B$7/Convert!$B$5/$D458</f>
        <v>2.4569086964408422</v>
      </c>
      <c r="V458" s="3">
        <f>'IECC Data-SI'!V458*Convert!$B$6/Convert!$B$5/$D458</f>
        <v>0</v>
      </c>
      <c r="W458" s="3">
        <f>'IECC Data-SI'!W458*Convert!$B$6/Convert!$B$5/$D458</f>
        <v>248.63209490634699</v>
      </c>
      <c r="X458" s="3">
        <f>'IECC Data-SI'!X458*Convert!$B$7/Convert!$B$5/$D458</f>
        <v>0.15133439463723458</v>
      </c>
      <c r="Y458" s="3">
        <f t="shared" si="16"/>
        <v>248.78342930098424</v>
      </c>
      <c r="Z458" s="3">
        <f>'IECC Data-SI'!Z458*Convert!$B$6/Convert!$B$5/$D458</f>
        <v>7.6202083666460041</v>
      </c>
      <c r="AA458" s="3">
        <f>'IECC Data-SI'!AA458*Convert!$B$7/Convert!$B$5/$D458</f>
        <v>221.94255074955973</v>
      </c>
      <c r="AB458" s="3">
        <f t="shared" si="17"/>
        <v>229.56275911620574</v>
      </c>
    </row>
    <row r="459" spans="1:28" x14ac:dyDescent="0.25">
      <c r="A459" s="93">
        <f>'IECC Data-SI'!A459</f>
        <v>2018</v>
      </c>
      <c r="B459" s="93" t="str">
        <f>'IECC Data-SI'!B459</f>
        <v>Large Office</v>
      </c>
      <c r="C459" s="50" t="str">
        <f>'IECC Data-SI'!C459</f>
        <v>0B</v>
      </c>
      <c r="D459" s="93">
        <f>'IECC Data-SI'!D459</f>
        <v>46320.38</v>
      </c>
      <c r="E459" s="3">
        <f>'IECC Data-SI'!E459*Convert!$B$6/Convert!$B$5/$D459</f>
        <v>0</v>
      </c>
      <c r="F459" s="3">
        <f>'IECC Data-SI'!F459*Convert!$B$7/Convert!$B$5/$D459</f>
        <v>0.14710899272511246</v>
      </c>
      <c r="G459" s="3">
        <f>'IECC Data-SI'!G459*Convert!$B$6/Convert!$B$5/$D459</f>
        <v>141.69109220030867</v>
      </c>
      <c r="H459" s="3">
        <f>'IECC Data-SI'!H459*Convert!$B$6/Convert!$B$5/$D459</f>
        <v>57.694832346654621</v>
      </c>
      <c r="I459" s="3">
        <f>'IECC Data-SI'!I459*Convert!$B$6/Convert!$B$5/$D459</f>
        <v>8.3094324067865308</v>
      </c>
      <c r="J459" s="3">
        <f>'IECC Data-SI'!J459*Convert!$B$6/Convert!$B$5/$D459</f>
        <v>288.93263151362561</v>
      </c>
      <c r="K459" s="3">
        <f>'IECC Data-SI'!K459*Convert!$B$7/Convert!$B$5/$D459</f>
        <v>0</v>
      </c>
      <c r="L459" s="3">
        <f>'IECC Data-SI'!L459*Convert!$B$6/Convert!$B$5/$D459</f>
        <v>37.239939105757671</v>
      </c>
      <c r="M459" s="3">
        <f>'IECC Data-SI'!M459*Convert!$B$6/Convert!$B$5/$D459</f>
        <v>42.565329595022028</v>
      </c>
      <c r="N459" s="3">
        <f>'IECC Data-SI'!N459*Convert!$B$6/Convert!$B$5/$D459</f>
        <v>22.006929299323058</v>
      </c>
      <c r="O459" s="3">
        <f>'IECC Data-SI'!O459*Convert!$B$6/Convert!$B$5/$D459</f>
        <v>2.6762366262971077E-3</v>
      </c>
      <c r="P459" s="3">
        <f>'IECC Data-SI'!P459*Convert!$B$6/Convert!$B$5/$D459</f>
        <v>22.004253062696762</v>
      </c>
      <c r="Q459" s="3">
        <f>'IECC Data-SI'!Q459*Convert!$B$6/Convert!$B$5/$D459</f>
        <v>42.55564361374698</v>
      </c>
      <c r="R459" s="3">
        <f>'IECC Data-SI'!R459*Convert!$B$6/Convert!$B$5/$D459</f>
        <v>0.34261784745481122</v>
      </c>
      <c r="S459" s="3">
        <f>'IECC Data-SI'!S459*Convert!$B$6/Convert!$B$5/$D459</f>
        <v>0</v>
      </c>
      <c r="T459" s="3">
        <f>'IECC Data-SI'!T459*Convert!$B$6/Convert!$B$5/$D459</f>
        <v>0</v>
      </c>
      <c r="U459" s="3">
        <f>'IECC Data-SI'!U459*Convert!$B$7/Convert!$B$5/$D459</f>
        <v>2.4446225278040563</v>
      </c>
      <c r="V459" s="3">
        <f>'IECC Data-SI'!V459*Convert!$B$6/Convert!$B$5/$D459</f>
        <v>0</v>
      </c>
      <c r="W459" s="3">
        <f>'IECC Data-SI'!W459*Convert!$B$6/Convert!$B$5/$D459</f>
        <v>249.15893631922924</v>
      </c>
      <c r="X459" s="3">
        <f>'IECC Data-SI'!X459*Convert!$B$7/Convert!$B$5/$D459</f>
        <v>0.14710899272511246</v>
      </c>
      <c r="Y459" s="3">
        <f t="shared" si="16"/>
        <v>249.30604531195436</v>
      </c>
      <c r="Z459" s="3">
        <f>'IECC Data-SI'!Z459*Convert!$B$6/Convert!$B$5/$D459</f>
        <v>7.5719683814722121</v>
      </c>
      <c r="AA459" s="3">
        <f>'IECC Data-SI'!AA459*Convert!$B$7/Convert!$B$5/$D459</f>
        <v>222.10883656634755</v>
      </c>
      <c r="AB459" s="3">
        <f t="shared" si="17"/>
        <v>229.68080494781975</v>
      </c>
    </row>
    <row r="460" spans="1:28" x14ac:dyDescent="0.25">
      <c r="A460" s="93">
        <f>'IECC Data-SI'!A460</f>
        <v>2018</v>
      </c>
      <c r="B460" s="93" t="str">
        <f>'IECC Data-SI'!B460</f>
        <v>Large Office</v>
      </c>
      <c r="C460" s="50" t="str">
        <f>'IECC Data-SI'!C460</f>
        <v>1A</v>
      </c>
      <c r="D460" s="93">
        <f>'IECC Data-SI'!D460</f>
        <v>46320.38</v>
      </c>
      <c r="E460" s="3">
        <f>'IECC Data-SI'!E460*Convert!$B$6/Convert!$B$5/$D460</f>
        <v>0</v>
      </c>
      <c r="F460" s="3">
        <f>'IECC Data-SI'!F460*Convert!$B$7/Convert!$B$5/$D460</f>
        <v>0.16927610121793762</v>
      </c>
      <c r="G460" s="3">
        <f>'IECC Data-SI'!G460*Convert!$B$6/Convert!$B$5/$D460</f>
        <v>109.2086791914152</v>
      </c>
      <c r="H460" s="3">
        <f>'IECC Data-SI'!H460*Convert!$B$6/Convert!$B$5/$D460</f>
        <v>57.738514222993089</v>
      </c>
      <c r="I460" s="3">
        <f>'IECC Data-SI'!I460*Convert!$B$6/Convert!$B$5/$D460</f>
        <v>8.3105719339953605</v>
      </c>
      <c r="J460" s="3">
        <f>'IECC Data-SI'!J460*Convert!$B$6/Convert!$B$5/$D460</f>
        <v>288.93263151362561</v>
      </c>
      <c r="K460" s="3">
        <f>'IECC Data-SI'!K460*Convert!$B$7/Convert!$B$5/$D460</f>
        <v>0</v>
      </c>
      <c r="L460" s="3">
        <f>'IECC Data-SI'!L460*Convert!$B$6/Convert!$B$5/$D460</f>
        <v>37.239939105757671</v>
      </c>
      <c r="M460" s="3">
        <f>'IECC Data-SI'!M460*Convert!$B$6/Convert!$B$5/$D460</f>
        <v>41.815140849209115</v>
      </c>
      <c r="N460" s="3">
        <f>'IECC Data-SI'!N460*Convert!$B$6/Convert!$B$5/$D460</f>
        <v>17.71736904288494</v>
      </c>
      <c r="O460" s="3">
        <f>'IECC Data-SI'!O460*Convert!$B$6/Convert!$B$5/$D460</f>
        <v>2.6762366262971077E-3</v>
      </c>
      <c r="P460" s="3">
        <f>'IECC Data-SI'!P460*Convert!$B$6/Convert!$B$5/$D460</f>
        <v>17.714692806258643</v>
      </c>
      <c r="Q460" s="3">
        <f>'IECC Data-SI'!Q460*Convert!$B$6/Convert!$B$5/$D460</f>
        <v>42.159278066275697</v>
      </c>
      <c r="R460" s="3">
        <f>'IECC Data-SI'!R460*Convert!$B$6/Convert!$B$5/$D460</f>
        <v>0</v>
      </c>
      <c r="S460" s="3">
        <f>'IECC Data-SI'!S460*Convert!$B$6/Convert!$B$5/$D460</f>
        <v>2.2194191603974081</v>
      </c>
      <c r="T460" s="3">
        <f>'IECC Data-SI'!T460*Convert!$B$6/Convert!$B$5/$D460</f>
        <v>0</v>
      </c>
      <c r="U460" s="3">
        <f>'IECC Data-SI'!U460*Convert!$B$7/Convert!$B$5/$D460</f>
        <v>2.6607030809716545</v>
      </c>
      <c r="V460" s="3">
        <f>'IECC Data-SI'!V460*Convert!$B$6/Convert!$B$5/$D460</f>
        <v>0</v>
      </c>
      <c r="W460" s="3">
        <f>'IECC Data-SI'!W460*Convert!$B$6/Convert!$B$5/$D460</f>
        <v>213.11721007355609</v>
      </c>
      <c r="X460" s="3">
        <f>'IECC Data-SI'!X460*Convert!$B$7/Convert!$B$5/$D460</f>
        <v>0.16927610121793762</v>
      </c>
      <c r="Y460" s="3">
        <f t="shared" si="16"/>
        <v>213.28648617477404</v>
      </c>
      <c r="Z460" s="3">
        <f>'IECC Data-SI'!Z460*Convert!$B$6/Convert!$B$5/$D460</f>
        <v>8.2682195060671884</v>
      </c>
      <c r="AA460" s="3">
        <f>'IECC Data-SI'!AA460*Convert!$B$7/Convert!$B$5/$D460</f>
        <v>210.02620228935947</v>
      </c>
      <c r="AB460" s="3">
        <f t="shared" si="17"/>
        <v>218.29442179542667</v>
      </c>
    </row>
    <row r="461" spans="1:28" x14ac:dyDescent="0.25">
      <c r="A461" s="93">
        <f>'IECC Data-SI'!A461</f>
        <v>2018</v>
      </c>
      <c r="B461" s="93" t="str">
        <f>'IECC Data-SI'!B461</f>
        <v>Large Office</v>
      </c>
      <c r="C461" s="50" t="str">
        <f>'IECC Data-SI'!C461</f>
        <v>1B</v>
      </c>
      <c r="D461" s="93">
        <f>'IECC Data-SI'!D461</f>
        <v>46320.38</v>
      </c>
      <c r="E461" s="3">
        <f>'IECC Data-SI'!E461*Convert!$B$6/Convert!$B$5/$D461</f>
        <v>0</v>
      </c>
      <c r="F461" s="3">
        <f>'IECC Data-SI'!F461*Convert!$B$7/Convert!$B$5/$D461</f>
        <v>0.29207278140253218</v>
      </c>
      <c r="G461" s="3">
        <f>'IECC Data-SI'!G461*Convert!$B$6/Convert!$B$5/$D461</f>
        <v>124.80899660149592</v>
      </c>
      <c r="H461" s="3">
        <f>'IECC Data-SI'!H461*Convert!$B$6/Convert!$B$5/$D461</f>
        <v>57.731677059740107</v>
      </c>
      <c r="I461" s="3">
        <f>'IECC Data-SI'!I461*Convert!$B$6/Convert!$B$5/$D461</f>
        <v>8.2968976074894023</v>
      </c>
      <c r="J461" s="3">
        <f>'IECC Data-SI'!J461*Convert!$B$6/Convert!$B$5/$D461</f>
        <v>288.93263151362561</v>
      </c>
      <c r="K461" s="3">
        <f>'IECC Data-SI'!K461*Convert!$B$7/Convert!$B$5/$D461</f>
        <v>0</v>
      </c>
      <c r="L461" s="3">
        <f>'IECC Data-SI'!L461*Convert!$B$6/Convert!$B$5/$D461</f>
        <v>37.239939105757671</v>
      </c>
      <c r="M461" s="3">
        <f>'IECC Data-SI'!M461*Convert!$B$6/Convert!$B$5/$D461</f>
        <v>42.314443687878018</v>
      </c>
      <c r="N461" s="3">
        <f>'IECC Data-SI'!N461*Convert!$B$6/Convert!$B$5/$D461</f>
        <v>18.895070413210487</v>
      </c>
      <c r="O461" s="3">
        <f>'IECC Data-SI'!O461*Convert!$B$6/Convert!$B$5/$D461</f>
        <v>2.6762366262971077E-3</v>
      </c>
      <c r="P461" s="3">
        <f>'IECC Data-SI'!P461*Convert!$B$6/Convert!$B$5/$D461</f>
        <v>18.89239417658419</v>
      </c>
      <c r="Q461" s="3">
        <f>'IECC Data-SI'!Q461*Convert!$B$6/Convert!$B$5/$D461</f>
        <v>37.634405441214241</v>
      </c>
      <c r="R461" s="3">
        <f>'IECC Data-SI'!R461*Convert!$B$6/Convert!$B$5/$D461</f>
        <v>2.0310173285375561</v>
      </c>
      <c r="S461" s="3">
        <f>'IECC Data-SI'!S461*Convert!$B$6/Convert!$B$5/$D461</f>
        <v>0</v>
      </c>
      <c r="T461" s="3">
        <f>'IECC Data-SI'!T461*Convert!$B$6/Convert!$B$5/$D461</f>
        <v>0</v>
      </c>
      <c r="U461" s="3">
        <f>'IECC Data-SI'!U461*Convert!$B$7/Convert!$B$5/$D461</f>
        <v>2.6659035756327278</v>
      </c>
      <c r="V461" s="3">
        <f>'IECC Data-SI'!V461*Convert!$B$6/Convert!$B$5/$D461</f>
        <v>0</v>
      </c>
      <c r="W461" s="3">
        <f>'IECC Data-SI'!W461*Convert!$B$6/Convert!$B$5/$D461</f>
        <v>225.68125723570992</v>
      </c>
      <c r="X461" s="3">
        <f>'IECC Data-SI'!X461*Convert!$B$7/Convert!$B$5/$D461</f>
        <v>0.29207278140253218</v>
      </c>
      <c r="Y461" s="3">
        <f t="shared" si="16"/>
        <v>225.97333001711246</v>
      </c>
      <c r="Z461" s="3">
        <f>'IECC Data-SI'!Z461*Convert!$B$6/Convert!$B$5/$D461</f>
        <v>8.6421743517648171</v>
      </c>
      <c r="AA461" s="3">
        <f>'IECC Data-SI'!AA461*Convert!$B$7/Convert!$B$5/$D461</f>
        <v>214.44753283783751</v>
      </c>
      <c r="AB461" s="3">
        <f t="shared" si="17"/>
        <v>223.08970718960234</v>
      </c>
    </row>
    <row r="462" spans="1:28" x14ac:dyDescent="0.25">
      <c r="A462" s="93">
        <f>'IECC Data-SI'!A462</f>
        <v>2018</v>
      </c>
      <c r="B462" s="93" t="str">
        <f>'IECC Data-SI'!B462</f>
        <v>Large Office</v>
      </c>
      <c r="C462" s="50" t="str">
        <f>'IECC Data-SI'!C462</f>
        <v>2A</v>
      </c>
      <c r="D462" s="93">
        <f>'IECC Data-SI'!D462</f>
        <v>46320.38</v>
      </c>
      <c r="E462" s="3">
        <f>'IECC Data-SI'!E462*Convert!$B$6/Convert!$B$5/$D462</f>
        <v>0</v>
      </c>
      <c r="F462" s="3">
        <f>'IECC Data-SI'!F462*Convert!$B$7/Convert!$B$5/$D462</f>
        <v>0.36526974375713961</v>
      </c>
      <c r="G462" s="3">
        <f>'IECC Data-SI'!G462*Convert!$B$6/Convert!$B$5/$D462</f>
        <v>94.749218438574502</v>
      </c>
      <c r="H462" s="3">
        <f>'IECC Data-SI'!H462*Convert!$B$6/Convert!$B$5/$D462</f>
        <v>57.714774072809135</v>
      </c>
      <c r="I462" s="3">
        <f>'IECC Data-SI'!I462*Convert!$B$6/Convert!$B$5/$D462</f>
        <v>8.2930991834599723</v>
      </c>
      <c r="J462" s="3">
        <f>'IECC Data-SI'!J462*Convert!$B$6/Convert!$B$5/$D462</f>
        <v>288.93263151362561</v>
      </c>
      <c r="K462" s="3">
        <f>'IECC Data-SI'!K462*Convert!$B$7/Convert!$B$5/$D462</f>
        <v>0</v>
      </c>
      <c r="L462" s="3">
        <f>'IECC Data-SI'!L462*Convert!$B$6/Convert!$B$5/$D462</f>
        <v>37.239939105757671</v>
      </c>
      <c r="M462" s="3">
        <f>'IECC Data-SI'!M462*Convert!$B$6/Convert!$B$5/$D462</f>
        <v>40.476006457632685</v>
      </c>
      <c r="N462" s="3">
        <f>'IECC Data-SI'!N462*Convert!$B$6/Convert!$B$5/$D462</f>
        <v>15.8134089981319</v>
      </c>
      <c r="O462" s="3">
        <f>'IECC Data-SI'!O462*Convert!$B$6/Convert!$B$5/$D462</f>
        <v>2.6762366262971077E-3</v>
      </c>
      <c r="P462" s="3">
        <f>'IECC Data-SI'!P462*Convert!$B$6/Convert!$B$5/$D462</f>
        <v>15.810732761505605</v>
      </c>
      <c r="Q462" s="3">
        <f>'IECC Data-SI'!Q462*Convert!$B$6/Convert!$B$5/$D462</f>
        <v>37.288558933334407</v>
      </c>
      <c r="R462" s="3">
        <f>'IECC Data-SI'!R462*Convert!$B$6/Convert!$B$5/$D462</f>
        <v>9.5720285541698938E-2</v>
      </c>
      <c r="S462" s="3">
        <f>'IECC Data-SI'!S462*Convert!$B$6/Convert!$B$5/$D462</f>
        <v>1.1930849876447474</v>
      </c>
      <c r="T462" s="3">
        <f>'IECC Data-SI'!T462*Convert!$B$6/Convert!$B$5/$D462</f>
        <v>0</v>
      </c>
      <c r="U462" s="3">
        <f>'IECC Data-SI'!U462*Convert!$B$7/Convert!$B$5/$D462</f>
        <v>2.8952453901860622</v>
      </c>
      <c r="V462" s="3">
        <f>'IECC Data-SI'!V462*Convert!$B$6/Convert!$B$5/$D462</f>
        <v>0</v>
      </c>
      <c r="W462" s="3">
        <f>'IECC Data-SI'!W462*Convert!$B$6/Convert!$B$5/$D462</f>
        <v>189.61332186423365</v>
      </c>
      <c r="X462" s="3">
        <f>'IECC Data-SI'!X462*Convert!$B$7/Convert!$B$5/$D462</f>
        <v>0.36526974375713961</v>
      </c>
      <c r="Y462" s="3">
        <f t="shared" si="16"/>
        <v>189.97859160799081</v>
      </c>
      <c r="Z462" s="3">
        <f>'IECC Data-SI'!Z462*Convert!$B$6/Convert!$B$5/$D462</f>
        <v>9.5256877810108165</v>
      </c>
      <c r="AA462" s="3">
        <f>'IECC Data-SI'!AA462*Convert!$B$7/Convert!$B$5/$D462</f>
        <v>202.39759667103098</v>
      </c>
      <c r="AB462" s="3">
        <f t="shared" si="17"/>
        <v>211.9232844520418</v>
      </c>
    </row>
    <row r="463" spans="1:28" x14ac:dyDescent="0.25">
      <c r="A463" s="93">
        <f>'IECC Data-SI'!A463</f>
        <v>2018</v>
      </c>
      <c r="B463" s="93" t="str">
        <f>'IECC Data-SI'!B463</f>
        <v>Large Office</v>
      </c>
      <c r="C463" s="50" t="str">
        <f>'IECC Data-SI'!C463</f>
        <v>2B</v>
      </c>
      <c r="D463" s="93">
        <f>'IECC Data-SI'!D463</f>
        <v>46320.38</v>
      </c>
      <c r="E463" s="3">
        <f>'IECC Data-SI'!E463*Convert!$B$6/Convert!$B$5/$D463</f>
        <v>0</v>
      </c>
      <c r="F463" s="3">
        <f>'IECC Data-SI'!F463*Convert!$B$7/Convert!$B$5/$D463</f>
        <v>0.52297474435418911</v>
      </c>
      <c r="G463" s="3">
        <f>'IECC Data-SI'!G463*Convert!$B$6/Convert!$B$5/$D463</f>
        <v>89.749732731035465</v>
      </c>
      <c r="H463" s="3">
        <f>'IECC Data-SI'!H463*Convert!$B$6/Convert!$B$5/$D463</f>
        <v>57.746111071051956</v>
      </c>
      <c r="I463" s="3">
        <f>'IECC Data-SI'!I463*Convert!$B$6/Convert!$B$5/$D463</f>
        <v>8.3010758739217803</v>
      </c>
      <c r="J463" s="3">
        <f>'IECC Data-SI'!J463*Convert!$B$6/Convert!$B$5/$D463</f>
        <v>288.93263151362561</v>
      </c>
      <c r="K463" s="3">
        <f>'IECC Data-SI'!K463*Convert!$B$7/Convert!$B$5/$D463</f>
        <v>0</v>
      </c>
      <c r="L463" s="3">
        <f>'IECC Data-SI'!L463*Convert!$B$6/Convert!$B$5/$D463</f>
        <v>37.239939105757671</v>
      </c>
      <c r="M463" s="3">
        <f>'IECC Data-SI'!M463*Convert!$B$6/Convert!$B$5/$D463</f>
        <v>44.539940326722515</v>
      </c>
      <c r="N463" s="3">
        <f>'IECC Data-SI'!N463*Convert!$B$6/Convert!$B$5/$D463</f>
        <v>12.621973128602717</v>
      </c>
      <c r="O463" s="3">
        <f>'IECC Data-SI'!O463*Convert!$B$6/Convert!$B$5/$D463</f>
        <v>2.6762366262971077E-3</v>
      </c>
      <c r="P463" s="3">
        <f>'IECC Data-SI'!P463*Convert!$B$6/Convert!$B$5/$D463</f>
        <v>12.619296891976422</v>
      </c>
      <c r="Q463" s="3">
        <f>'IECC Data-SI'!Q463*Convert!$B$6/Convert!$B$5/$D463</f>
        <v>29.212919525559453</v>
      </c>
      <c r="R463" s="3">
        <f>'IECC Data-SI'!R463*Convert!$B$6/Convert!$B$5/$D463</f>
        <v>0.80203723381467162</v>
      </c>
      <c r="S463" s="3">
        <f>'IECC Data-SI'!S463*Convert!$B$6/Convert!$B$5/$D463</f>
        <v>0</v>
      </c>
      <c r="T463" s="3">
        <f>'IECC Data-SI'!T463*Convert!$B$6/Convert!$B$5/$D463</f>
        <v>0</v>
      </c>
      <c r="U463" s="3">
        <f>'IECC Data-SI'!U463*Convert!$B$7/Convert!$B$5/$D463</f>
        <v>2.909871781420331</v>
      </c>
      <c r="V463" s="3">
        <f>'IECC Data-SI'!V463*Convert!$B$6/Convert!$B$5/$D463</f>
        <v>0</v>
      </c>
      <c r="W463" s="3">
        <f>'IECC Data-SI'!W463*Convert!$B$6/Convert!$B$5/$D463</f>
        <v>176.92392670910851</v>
      </c>
      <c r="X463" s="3">
        <f>'IECC Data-SI'!X463*Convert!$B$7/Convert!$B$5/$D463</f>
        <v>0.52297474435418911</v>
      </c>
      <c r="Y463" s="3">
        <f t="shared" si="16"/>
        <v>177.44690145346271</v>
      </c>
      <c r="Z463" s="3">
        <f>'IECC Data-SI'!Z463*Convert!$B$6/Convert!$B$5/$D463</f>
        <v>10.029358807313567</v>
      </c>
      <c r="AA463" s="3">
        <f>'IECC Data-SI'!AA463*Convert!$B$7/Convert!$B$5/$D463</f>
        <v>198.24006121423591</v>
      </c>
      <c r="AB463" s="3">
        <f t="shared" si="17"/>
        <v>208.26942002154948</v>
      </c>
    </row>
    <row r="464" spans="1:28" x14ac:dyDescent="0.25">
      <c r="A464" s="93">
        <f>'IECC Data-SI'!A464</f>
        <v>2018</v>
      </c>
      <c r="B464" s="93" t="str">
        <f>'IECC Data-SI'!B464</f>
        <v>Large Office</v>
      </c>
      <c r="C464" s="50" t="str">
        <f>'IECC Data-SI'!C464</f>
        <v>3A</v>
      </c>
      <c r="D464" s="93">
        <f>'IECC Data-SI'!D464</f>
        <v>46320.38</v>
      </c>
      <c r="E464" s="3">
        <f>'IECC Data-SI'!E464*Convert!$B$6/Convert!$B$5/$D464</f>
        <v>0</v>
      </c>
      <c r="F464" s="3">
        <f>'IECC Data-SI'!F464*Convert!$B$7/Convert!$B$5/$D464</f>
        <v>2.1504045423538316</v>
      </c>
      <c r="G464" s="3">
        <f>'IECC Data-SI'!G464*Convert!$B$6/Convert!$B$5/$D464</f>
        <v>75.333574012130299</v>
      </c>
      <c r="H464" s="3">
        <f>'IECC Data-SI'!H464*Convert!$B$6/Convert!$B$5/$D464</f>
        <v>57.775169014877108</v>
      </c>
      <c r="I464" s="3">
        <f>'IECC Data-SI'!I464*Convert!$B$6/Convert!$B$5/$D464</f>
        <v>8.2989867407055922</v>
      </c>
      <c r="J464" s="3">
        <f>'IECC Data-SI'!J464*Convert!$B$6/Convert!$B$5/$D464</f>
        <v>288.93263151362561</v>
      </c>
      <c r="K464" s="3">
        <f>'IECC Data-SI'!K464*Convert!$B$7/Convert!$B$5/$D464</f>
        <v>0</v>
      </c>
      <c r="L464" s="3">
        <f>'IECC Data-SI'!L464*Convert!$B$6/Convert!$B$5/$D464</f>
        <v>37.239939105757671</v>
      </c>
      <c r="M464" s="3">
        <f>'IECC Data-SI'!M464*Convert!$B$6/Convert!$B$5/$D464</f>
        <v>40.348379410243759</v>
      </c>
      <c r="N464" s="3">
        <f>'IECC Data-SI'!N464*Convert!$B$6/Convert!$B$5/$D464</f>
        <v>11.305249438799942</v>
      </c>
      <c r="O464" s="3">
        <f>'IECC Data-SI'!O464*Convert!$B$6/Convert!$B$5/$D464</f>
        <v>2.6762366262971077E-3</v>
      </c>
      <c r="P464" s="3">
        <f>'IECC Data-SI'!P464*Convert!$B$6/Convert!$B$5/$D464</f>
        <v>11.302573202173644</v>
      </c>
      <c r="Q464" s="3">
        <f>'IECC Data-SI'!Q464*Convert!$B$6/Convert!$B$5/$D464</f>
        <v>27.6470192194259</v>
      </c>
      <c r="R464" s="3">
        <f>'IECC Data-SI'!R464*Convert!$B$6/Convert!$B$5/$D464</f>
        <v>0.33711013261213413</v>
      </c>
      <c r="S464" s="3">
        <f>'IECC Data-SI'!S464*Convert!$B$6/Convert!$B$5/$D464</f>
        <v>0.90193578578874645</v>
      </c>
      <c r="T464" s="3">
        <f>'IECC Data-SI'!T464*Convert!$B$6/Convert!$B$5/$D464</f>
        <v>0</v>
      </c>
      <c r="U464" s="3">
        <f>'IECC Data-SI'!U464*Convert!$B$7/Convert!$B$5/$D464</f>
        <v>3.3006889551999938</v>
      </c>
      <c r="V464" s="3">
        <f>'IECC Data-SI'!V464*Convert!$B$6/Convert!$B$5/$D464</f>
        <v>0</v>
      </c>
      <c r="W464" s="3">
        <f>'IECC Data-SI'!W464*Convert!$B$6/Convert!$B$5/$D464</f>
        <v>155.87059176237446</v>
      </c>
      <c r="X464" s="3">
        <f>'IECC Data-SI'!X464*Convert!$B$7/Convert!$B$5/$D464</f>
        <v>2.1504045423538316</v>
      </c>
      <c r="Y464" s="3">
        <f t="shared" si="16"/>
        <v>158.0209963047283</v>
      </c>
      <c r="Z464" s="3">
        <f>'IECC Data-SI'!Z464*Convert!$B$6/Convert!$B$5/$D464</f>
        <v>15.92565242820163</v>
      </c>
      <c r="AA464" s="3">
        <f>'IECC Data-SI'!AA464*Convert!$B$7/Convert!$B$5/$D464</f>
        <v>193.06140863073907</v>
      </c>
      <c r="AB464" s="3">
        <f t="shared" si="17"/>
        <v>208.9870610589407</v>
      </c>
    </row>
    <row r="465" spans="1:28" x14ac:dyDescent="0.25">
      <c r="A465" s="93">
        <f>'IECC Data-SI'!A465</f>
        <v>2018</v>
      </c>
      <c r="B465" s="93" t="str">
        <f>'IECC Data-SI'!B465</f>
        <v>Large Office</v>
      </c>
      <c r="C465" s="50" t="str">
        <f>'IECC Data-SI'!C465</f>
        <v>3B</v>
      </c>
      <c r="D465" s="93">
        <f>'IECC Data-SI'!D465</f>
        <v>46320.38</v>
      </c>
      <c r="E465" s="3">
        <f>'IECC Data-SI'!E465*Convert!$B$6/Convert!$B$5/$D465</f>
        <v>0</v>
      </c>
      <c r="F465" s="3">
        <f>'IECC Data-SI'!F465*Convert!$B$7/Convert!$B$5/$D465</f>
        <v>1.5447419328885761</v>
      </c>
      <c r="G465" s="3">
        <f>'IECC Data-SI'!G465*Convert!$B$6/Convert!$B$5/$D465</f>
        <v>81.918142067151535</v>
      </c>
      <c r="H465" s="3">
        <f>'IECC Data-SI'!H465*Convert!$B$6/Convert!$B$5/$D465</f>
        <v>57.752378470700521</v>
      </c>
      <c r="I465" s="3">
        <f>'IECC Data-SI'!I465*Convert!$B$6/Convert!$B$5/$D465</f>
        <v>8.2986068983026477</v>
      </c>
      <c r="J465" s="3">
        <f>'IECC Data-SI'!J465*Convert!$B$6/Convert!$B$5/$D465</f>
        <v>288.93263151362561</v>
      </c>
      <c r="K465" s="3">
        <f>'IECC Data-SI'!K465*Convert!$B$7/Convert!$B$5/$D465</f>
        <v>0</v>
      </c>
      <c r="L465" s="3">
        <f>'IECC Data-SI'!L465*Convert!$B$6/Convert!$B$5/$D465</f>
        <v>37.239939105757671</v>
      </c>
      <c r="M465" s="3">
        <f>'IECC Data-SI'!M465*Convert!$B$6/Convert!$B$5/$D465</f>
        <v>45.341977560537181</v>
      </c>
      <c r="N465" s="3">
        <f>'IECC Data-SI'!N465*Convert!$B$6/Convert!$B$5/$D465</f>
        <v>10.521444640326544</v>
      </c>
      <c r="O465" s="3">
        <f>'IECC Data-SI'!O465*Convert!$B$6/Convert!$B$5/$D465</f>
        <v>2.6762366262971077E-3</v>
      </c>
      <c r="P465" s="3">
        <f>'IECC Data-SI'!P465*Convert!$B$6/Convert!$B$5/$D465</f>
        <v>10.51876840370025</v>
      </c>
      <c r="Q465" s="3">
        <f>'IECC Data-SI'!Q465*Convert!$B$6/Convert!$B$5/$D465</f>
        <v>26.501794374552006</v>
      </c>
      <c r="R465" s="3">
        <f>'IECC Data-SI'!R465*Convert!$B$6/Convert!$B$5/$D465</f>
        <v>14.672362419690378</v>
      </c>
      <c r="S465" s="3">
        <f>'IECC Data-SI'!S465*Convert!$B$6/Convert!$B$5/$D465</f>
        <v>0</v>
      </c>
      <c r="T465" s="3">
        <f>'IECC Data-SI'!T465*Convert!$B$6/Convert!$B$5/$D465</f>
        <v>0</v>
      </c>
      <c r="U465" s="3">
        <f>'IECC Data-SI'!U465*Convert!$B$7/Convert!$B$5/$D465</f>
        <v>3.1974591361776876</v>
      </c>
      <c r="V465" s="3">
        <f>'IECC Data-SI'!V465*Convert!$B$6/Convert!$B$5/$D465</f>
        <v>0</v>
      </c>
      <c r="W465" s="3">
        <f>'IECC Data-SI'!W465*Convert!$B$6/Convert!$B$5/$D465</f>
        <v>178.95304482563134</v>
      </c>
      <c r="X465" s="3">
        <f>'IECC Data-SI'!X465*Convert!$B$7/Convert!$B$5/$D465</f>
        <v>1.5447419328885761</v>
      </c>
      <c r="Y465" s="3">
        <f t="shared" si="16"/>
        <v>180.49778675851991</v>
      </c>
      <c r="Z465" s="3">
        <f>'IECC Data-SI'!Z465*Convert!$B$6/Convert!$B$5/$D465</f>
        <v>13.854751647355032</v>
      </c>
      <c r="AA465" s="3">
        <f>'IECC Data-SI'!AA465*Convert!$B$7/Convert!$B$5/$D465</f>
        <v>200.24530694936252</v>
      </c>
      <c r="AB465" s="3">
        <f t="shared" si="17"/>
        <v>214.10005859671756</v>
      </c>
    </row>
    <row r="466" spans="1:28" x14ac:dyDescent="0.25">
      <c r="A466" s="93">
        <f>'IECC Data-SI'!A466</f>
        <v>2018</v>
      </c>
      <c r="B466" s="93" t="str">
        <f>'IECC Data-SI'!B466</f>
        <v>Large Office</v>
      </c>
      <c r="C466" s="50" t="str">
        <f>'IECC Data-SI'!C466</f>
        <v>3C</v>
      </c>
      <c r="D466" s="93">
        <f>'IECC Data-SI'!D466</f>
        <v>46320.38</v>
      </c>
      <c r="E466" s="3">
        <f>'IECC Data-SI'!E466*Convert!$B$6/Convert!$B$5/$D466</f>
        <v>0</v>
      </c>
      <c r="F466" s="3">
        <f>'IECC Data-SI'!F466*Convert!$B$7/Convert!$B$5/$D466</f>
        <v>0.24234305120601826</v>
      </c>
      <c r="G466" s="3">
        <f>'IECC Data-SI'!G466*Convert!$B$6/Convert!$B$5/$D466</f>
        <v>62.773515195207338</v>
      </c>
      <c r="H466" s="3">
        <f>'IECC Data-SI'!H466*Convert!$B$6/Convert!$B$5/$D466</f>
        <v>57.782006178130089</v>
      </c>
      <c r="I466" s="3">
        <f>'IECC Data-SI'!I466*Convert!$B$6/Convert!$B$5/$D466</f>
        <v>8.3215873636807149</v>
      </c>
      <c r="J466" s="3">
        <f>'IECC Data-SI'!J466*Convert!$B$6/Convert!$B$5/$D466</f>
        <v>288.93263151362561</v>
      </c>
      <c r="K466" s="3">
        <f>'IECC Data-SI'!K466*Convert!$B$7/Convert!$B$5/$D466</f>
        <v>0</v>
      </c>
      <c r="L466" s="3">
        <f>'IECC Data-SI'!L466*Convert!$B$6/Convert!$B$5/$D466</f>
        <v>37.239939105757671</v>
      </c>
      <c r="M466" s="3">
        <f>'IECC Data-SI'!M466*Convert!$B$6/Convert!$B$5/$D466</f>
        <v>38.918842526766838</v>
      </c>
      <c r="N466" s="3">
        <f>'IECC Data-SI'!N466*Convert!$B$6/Convert!$B$5/$D466</f>
        <v>9.0066331373888655</v>
      </c>
      <c r="O466" s="3">
        <f>'IECC Data-SI'!O466*Convert!$B$6/Convert!$B$5/$D466</f>
        <v>2.6762366262971077E-3</v>
      </c>
      <c r="P466" s="3">
        <f>'IECC Data-SI'!P466*Convert!$B$6/Convert!$B$5/$D466</f>
        <v>9.003956900762569</v>
      </c>
      <c r="Q466" s="3">
        <f>'IECC Data-SI'!Q466*Convert!$B$6/Convert!$B$5/$D466</f>
        <v>25.763760585633268</v>
      </c>
      <c r="R466" s="3">
        <f>'IECC Data-SI'!R466*Convert!$B$6/Convert!$B$5/$D466</f>
        <v>0.12648752018010215</v>
      </c>
      <c r="S466" s="3">
        <f>'IECC Data-SI'!S466*Convert!$B$6/Convert!$B$5/$D466</f>
        <v>0</v>
      </c>
      <c r="T466" s="3">
        <f>'IECC Data-SI'!T466*Convert!$B$6/Convert!$B$5/$D466</f>
        <v>0</v>
      </c>
      <c r="U466" s="3">
        <f>'IECC Data-SI'!U466*Convert!$B$7/Convert!$B$5/$D466</f>
        <v>3.3480134566157607</v>
      </c>
      <c r="V466" s="3">
        <f>'IECC Data-SI'!V466*Convert!$B$6/Convert!$B$5/$D466</f>
        <v>0</v>
      </c>
      <c r="W466" s="3">
        <f>'IECC Data-SI'!W466*Convert!$B$6/Convert!$B$5/$D466</f>
        <v>136.58656272855012</v>
      </c>
      <c r="X466" s="3">
        <f>'IECC Data-SI'!X466*Convert!$B$7/Convert!$B$5/$D466</f>
        <v>0.24234305120601826</v>
      </c>
      <c r="Y466" s="3">
        <f t="shared" si="16"/>
        <v>136.82890577975613</v>
      </c>
      <c r="Z466" s="3">
        <f>'IECC Data-SI'!Z466*Convert!$B$6/Convert!$B$5/$D466</f>
        <v>10.489537878479311</v>
      </c>
      <c r="AA466" s="3">
        <f>'IECC Data-SI'!AA466*Convert!$B$7/Convert!$B$5/$D466</f>
        <v>184.61027977557856</v>
      </c>
      <c r="AB466" s="3">
        <f t="shared" si="17"/>
        <v>195.09981765405786</v>
      </c>
    </row>
    <row r="467" spans="1:28" x14ac:dyDescent="0.25">
      <c r="A467" s="93">
        <f>'IECC Data-SI'!A467</f>
        <v>2018</v>
      </c>
      <c r="B467" s="93" t="str">
        <f>'IECC Data-SI'!B467</f>
        <v>Large Office</v>
      </c>
      <c r="C467" s="50" t="str">
        <f>'IECC Data-SI'!C467</f>
        <v>4A</v>
      </c>
      <c r="D467" s="93">
        <f>'IECC Data-SI'!D467</f>
        <v>46320.38</v>
      </c>
      <c r="E467" s="3">
        <f>'IECC Data-SI'!E467*Convert!$B$6/Convert!$B$5/$D467</f>
        <v>0</v>
      </c>
      <c r="F467" s="3">
        <f>'IECC Data-SI'!F467*Convert!$B$7/Convert!$B$5/$D467</f>
        <v>4.597757329854951</v>
      </c>
      <c r="G467" s="3">
        <f>'IECC Data-SI'!G467*Convert!$B$6/Convert!$B$5/$D467</f>
        <v>65.779587972100202</v>
      </c>
      <c r="H467" s="3">
        <f>'IECC Data-SI'!H467*Convert!$B$6/Convert!$B$5/$D467</f>
        <v>57.787893735375711</v>
      </c>
      <c r="I467" s="3">
        <f>'IECC Data-SI'!I467*Convert!$B$6/Convert!$B$5/$D467</f>
        <v>8.3326027933660693</v>
      </c>
      <c r="J467" s="3">
        <f>'IECC Data-SI'!J467*Convert!$B$6/Convert!$B$5/$D467</f>
        <v>288.93263151362561</v>
      </c>
      <c r="K467" s="3">
        <f>'IECC Data-SI'!K467*Convert!$B$7/Convert!$B$5/$D467</f>
        <v>0</v>
      </c>
      <c r="L467" s="3">
        <f>'IECC Data-SI'!L467*Convert!$B$6/Convert!$B$5/$D467</f>
        <v>37.239939105757671</v>
      </c>
      <c r="M467" s="3">
        <f>'IECC Data-SI'!M467*Convert!$B$6/Convert!$B$5/$D467</f>
        <v>38.895862061388769</v>
      </c>
      <c r="N467" s="3">
        <f>'IECC Data-SI'!N467*Convert!$B$6/Convert!$B$5/$D467</f>
        <v>9.0812721695672138</v>
      </c>
      <c r="O467" s="3">
        <f>'IECC Data-SI'!O467*Convert!$B$6/Convert!$B$5/$D467</f>
        <v>2.6762366262971077E-3</v>
      </c>
      <c r="P467" s="3">
        <f>'IECC Data-SI'!P467*Convert!$B$6/Convert!$B$5/$D467</f>
        <v>9.0785959329409174</v>
      </c>
      <c r="Q467" s="3">
        <f>'IECC Data-SI'!Q467*Convert!$B$6/Convert!$B$5/$D467</f>
        <v>21.502688509415897</v>
      </c>
      <c r="R467" s="3">
        <f>'IECC Data-SI'!R467*Convert!$B$6/Convert!$B$5/$D467</f>
        <v>0.4823998517379271</v>
      </c>
      <c r="S467" s="3">
        <f>'IECC Data-SI'!S467*Convert!$B$6/Convert!$B$5/$D467</f>
        <v>0.94561766212722009</v>
      </c>
      <c r="T467" s="3">
        <f>'IECC Data-SI'!T467*Convert!$B$6/Convert!$B$5/$D467</f>
        <v>0</v>
      </c>
      <c r="U467" s="3">
        <f>'IECC Data-SI'!U467*Convert!$B$7/Convert!$B$5/$D467</f>
        <v>3.6222095376208538</v>
      </c>
      <c r="V467" s="3">
        <f>'IECC Data-SI'!V467*Convert!$B$6/Convert!$B$5/$D467</f>
        <v>0</v>
      </c>
      <c r="W467" s="3">
        <f>'IECC Data-SI'!W467*Convert!$B$6/Convert!$B$5/$D467</f>
        <v>136.68475198971095</v>
      </c>
      <c r="X467" s="3">
        <f>'IECC Data-SI'!X467*Convert!$B$7/Convert!$B$5/$D467</f>
        <v>4.597757329854951</v>
      </c>
      <c r="Y467" s="3">
        <f t="shared" si="16"/>
        <v>141.28250931956589</v>
      </c>
      <c r="Z467" s="3">
        <f>'IECC Data-SI'!Z467*Convert!$B$6/Convert!$B$5/$D467</f>
        <v>24.015346004885494</v>
      </c>
      <c r="AA467" s="3">
        <f>'IECC Data-SI'!AA467*Convert!$B$7/Convert!$B$5/$D467</f>
        <v>189.2792838822902</v>
      </c>
      <c r="AB467" s="3">
        <f t="shared" si="17"/>
        <v>213.29462988717569</v>
      </c>
    </row>
    <row r="468" spans="1:28" x14ac:dyDescent="0.25">
      <c r="A468" s="93">
        <f>'IECC Data-SI'!A468</f>
        <v>2018</v>
      </c>
      <c r="B468" s="93" t="str">
        <f>'IECC Data-SI'!B468</f>
        <v>Large Office</v>
      </c>
      <c r="C468" s="50" t="str">
        <f>'IECC Data-SI'!C468</f>
        <v>4B</v>
      </c>
      <c r="D468" s="93">
        <f>'IECC Data-SI'!D468</f>
        <v>46320.38</v>
      </c>
      <c r="E468" s="3">
        <f>'IECC Data-SI'!E468*Convert!$B$6/Convert!$B$5/$D468</f>
        <v>0</v>
      </c>
      <c r="F468" s="3">
        <f>'IECC Data-SI'!F468*Convert!$B$7/Convert!$B$5/$D468</f>
        <v>3.5822307349138516</v>
      </c>
      <c r="G468" s="3">
        <f>'IECC Data-SI'!G468*Convert!$B$6/Convert!$B$5/$D468</f>
        <v>74.589272823563007</v>
      </c>
      <c r="H468" s="3">
        <f>'IECC Data-SI'!H468*Convert!$B$6/Convert!$B$5/$D468</f>
        <v>57.718002733234151</v>
      </c>
      <c r="I468" s="3">
        <f>'IECC Data-SI'!I468*Convert!$B$6/Convert!$B$5/$D468</f>
        <v>8.297467371093818</v>
      </c>
      <c r="J468" s="3">
        <f>'IECC Data-SI'!J468*Convert!$B$6/Convert!$B$5/$D468</f>
        <v>288.93263151362561</v>
      </c>
      <c r="K468" s="3">
        <f>'IECC Data-SI'!K468*Convert!$B$7/Convert!$B$5/$D468</f>
        <v>0</v>
      </c>
      <c r="L468" s="3">
        <f>'IECC Data-SI'!L468*Convert!$B$6/Convert!$B$5/$D468</f>
        <v>37.239939105757671</v>
      </c>
      <c r="M468" s="3">
        <f>'IECC Data-SI'!M468*Convert!$B$6/Convert!$B$5/$D468</f>
        <v>48.261446269559009</v>
      </c>
      <c r="N468" s="3">
        <f>'IECC Data-SI'!N468*Convert!$B$6/Convert!$B$5/$D468</f>
        <v>8.5240433644494669</v>
      </c>
      <c r="O468" s="3">
        <f>'IECC Data-SI'!O468*Convert!$B$6/Convert!$B$5/$D468</f>
        <v>2.6762366262971077E-3</v>
      </c>
      <c r="P468" s="3">
        <f>'IECC Data-SI'!P468*Convert!$B$6/Convert!$B$5/$D468</f>
        <v>8.5213671278231686</v>
      </c>
      <c r="Q468" s="3">
        <f>'IECC Data-SI'!Q468*Convert!$B$6/Convert!$B$5/$D468</f>
        <v>21.594610370928162</v>
      </c>
      <c r="R468" s="3">
        <f>'IECC Data-SI'!R468*Convert!$B$6/Convert!$B$5/$D468</f>
        <v>22.760156784359527</v>
      </c>
      <c r="S468" s="3">
        <f>'IECC Data-SI'!S468*Convert!$B$6/Convert!$B$5/$D468</f>
        <v>0</v>
      </c>
      <c r="T468" s="3">
        <f>'IECC Data-SI'!T468*Convert!$B$6/Convert!$B$5/$D468</f>
        <v>0</v>
      </c>
      <c r="U468" s="3">
        <f>'IECC Data-SI'!U468*Convert!$B$7/Convert!$B$5/$D468</f>
        <v>3.5314609057851238</v>
      </c>
      <c r="V468" s="3">
        <f>'IECC Data-SI'!V468*Convert!$B$6/Convert!$B$5/$D468</f>
        <v>0</v>
      </c>
      <c r="W468" s="3">
        <f>'IECC Data-SI'!W468*Convert!$B$6/Convert!$B$5/$D468</f>
        <v>175.72685337623284</v>
      </c>
      <c r="X468" s="3">
        <f>'IECC Data-SI'!X468*Convert!$B$7/Convert!$B$5/$D468</f>
        <v>3.5822307349138516</v>
      </c>
      <c r="Y468" s="3">
        <f t="shared" si="16"/>
        <v>179.30908411114669</v>
      </c>
      <c r="Z468" s="3">
        <f>'IECC Data-SI'!Z468*Convert!$B$6/Convert!$B$5/$D468</f>
        <v>20.78326699824138</v>
      </c>
      <c r="AA468" s="3">
        <f>'IECC Data-SI'!AA468*Convert!$B$7/Convert!$B$5/$D468</f>
        <v>201.50044633581257</v>
      </c>
      <c r="AB468" s="3">
        <f t="shared" si="17"/>
        <v>222.28371333405394</v>
      </c>
    </row>
    <row r="469" spans="1:28" x14ac:dyDescent="0.25">
      <c r="A469" s="93">
        <f>'IECC Data-SI'!A469</f>
        <v>2018</v>
      </c>
      <c r="B469" s="93" t="str">
        <f>'IECC Data-SI'!B469</f>
        <v>Large Office</v>
      </c>
      <c r="C469" s="50" t="str">
        <f>'IECC Data-SI'!C469</f>
        <v>4C</v>
      </c>
      <c r="D469" s="93">
        <f>'IECC Data-SI'!D469</f>
        <v>46320.38</v>
      </c>
      <c r="E469" s="3">
        <f>'IECC Data-SI'!E469*Convert!$B$6/Convert!$B$5/$D469</f>
        <v>0</v>
      </c>
      <c r="F469" s="3">
        <f>'IECC Data-SI'!F469*Convert!$B$7/Convert!$B$5/$D469</f>
        <v>4.6959166665827103</v>
      </c>
      <c r="G469" s="3">
        <f>'IECC Data-SI'!G469*Convert!$B$6/Convert!$B$5/$D469</f>
        <v>50.160468363073782</v>
      </c>
      <c r="H469" s="3">
        <f>'IECC Data-SI'!H469*Convert!$B$6/Convert!$B$5/$D469</f>
        <v>57.858164579920206</v>
      </c>
      <c r="I469" s="3">
        <f>'IECC Data-SI'!I469*Convert!$B$6/Convert!$B$5/$D469</f>
        <v>8.3360213749925585</v>
      </c>
      <c r="J469" s="3">
        <f>'IECC Data-SI'!J469*Convert!$B$6/Convert!$B$5/$D469</f>
        <v>288.93263151362561</v>
      </c>
      <c r="K469" s="3">
        <f>'IECC Data-SI'!K469*Convert!$B$7/Convert!$B$5/$D469</f>
        <v>0</v>
      </c>
      <c r="L469" s="3">
        <f>'IECC Data-SI'!L469*Convert!$B$6/Convert!$B$5/$D469</f>
        <v>37.239939105757671</v>
      </c>
      <c r="M469" s="3">
        <f>'IECC Data-SI'!M469*Convert!$B$6/Convert!$B$5/$D469</f>
        <v>39.293557057270355</v>
      </c>
      <c r="N469" s="3">
        <f>'IECC Data-SI'!N469*Convert!$B$6/Convert!$B$5/$D469</f>
        <v>5.4275680956560945</v>
      </c>
      <c r="O469" s="3">
        <f>'IECC Data-SI'!O469*Convert!$B$6/Convert!$B$5/$D469</f>
        <v>2.6762366262971077E-3</v>
      </c>
      <c r="P469" s="3">
        <f>'IECC Data-SI'!P469*Convert!$B$6/Convert!$B$5/$D469</f>
        <v>5.4248918590297972</v>
      </c>
      <c r="Q469" s="3">
        <f>'IECC Data-SI'!Q469*Convert!$B$6/Convert!$B$5/$D469</f>
        <v>16.529981691284341</v>
      </c>
      <c r="R469" s="3">
        <f>'IECC Data-SI'!R469*Convert!$B$6/Convert!$B$5/$D469</f>
        <v>0.28621125061773867</v>
      </c>
      <c r="S469" s="3">
        <f>'IECC Data-SI'!S469*Convert!$B$6/Convert!$B$5/$D469</f>
        <v>0</v>
      </c>
      <c r="T469" s="3">
        <f>'IECC Data-SI'!T469*Convert!$B$6/Convert!$B$5/$D469</f>
        <v>0</v>
      </c>
      <c r="U469" s="3">
        <f>'IECC Data-SI'!U469*Convert!$B$7/Convert!$B$5/$D469</f>
        <v>3.7201088496155599</v>
      </c>
      <c r="V469" s="3">
        <f>'IECC Data-SI'!V469*Convert!$B$6/Convert!$B$5/$D469</f>
        <v>0</v>
      </c>
      <c r="W469" s="3">
        <f>'IECC Data-SI'!W469*Convert!$B$6/Convert!$B$5/$D469</f>
        <v>111.695110221276</v>
      </c>
      <c r="X469" s="3">
        <f>'IECC Data-SI'!X469*Convert!$B$7/Convert!$B$5/$D469</f>
        <v>4.6959166665827103</v>
      </c>
      <c r="Y469" s="3">
        <f t="shared" si="16"/>
        <v>116.3910268878587</v>
      </c>
      <c r="Z469" s="3">
        <f>'IECC Data-SI'!Z469*Convert!$B$6/Convert!$B$5/$D469</f>
        <v>24.587958427322441</v>
      </c>
      <c r="AA469" s="3">
        <f>'IECC Data-SI'!AA469*Convert!$B$7/Convert!$B$5/$D469</f>
        <v>180.94698633013519</v>
      </c>
      <c r="AB469" s="3">
        <f t="shared" si="17"/>
        <v>205.53494475745762</v>
      </c>
    </row>
    <row r="470" spans="1:28" x14ac:dyDescent="0.25">
      <c r="A470" s="93">
        <f>'IECC Data-SI'!A470</f>
        <v>2018</v>
      </c>
      <c r="B470" s="93" t="str">
        <f>'IECC Data-SI'!B470</f>
        <v>Large Office</v>
      </c>
      <c r="C470" s="50" t="str">
        <f>'IECC Data-SI'!C470</f>
        <v>5A</v>
      </c>
      <c r="D470" s="93">
        <f>'IECC Data-SI'!D470</f>
        <v>46320.38</v>
      </c>
      <c r="E470" s="3">
        <f>'IECC Data-SI'!E470*Convert!$B$6/Convert!$B$5/$D470</f>
        <v>0</v>
      </c>
      <c r="F470" s="3">
        <f>'IECC Data-SI'!F470*Convert!$B$7/Convert!$B$5/$D470</f>
        <v>7.5545635755914704</v>
      </c>
      <c r="G470" s="3">
        <f>'IECC Data-SI'!G470*Convert!$B$6/Convert!$B$5/$D470</f>
        <v>57.779537202510959</v>
      </c>
      <c r="H470" s="3">
        <f>'IECC Data-SI'!H470*Convert!$B$6/Convert!$B$5/$D470</f>
        <v>57.75807610674466</v>
      </c>
      <c r="I470" s="3">
        <f>'IECC Data-SI'!I470*Convert!$B$6/Convert!$B$5/$D470</f>
        <v>8.3092424855850577</v>
      </c>
      <c r="J470" s="3">
        <f>'IECC Data-SI'!J470*Convert!$B$6/Convert!$B$5/$D470</f>
        <v>288.93263151362561</v>
      </c>
      <c r="K470" s="3">
        <f>'IECC Data-SI'!K470*Convert!$B$7/Convert!$B$5/$D470</f>
        <v>0</v>
      </c>
      <c r="L470" s="3">
        <f>'IECC Data-SI'!L470*Convert!$B$6/Convert!$B$5/$D470</f>
        <v>37.239939105757671</v>
      </c>
      <c r="M470" s="3">
        <f>'IECC Data-SI'!M470*Convert!$B$6/Convert!$B$5/$D470</f>
        <v>39.253863526162782</v>
      </c>
      <c r="N470" s="3">
        <f>'IECC Data-SI'!N470*Convert!$B$6/Convert!$B$5/$D470</f>
        <v>7.303609723792805</v>
      </c>
      <c r="O470" s="3">
        <f>'IECC Data-SI'!O470*Convert!$B$6/Convert!$B$5/$D470</f>
        <v>2.6762366262971077E-3</v>
      </c>
      <c r="P470" s="3">
        <f>'IECC Data-SI'!P470*Convert!$B$6/Convert!$B$5/$D470</f>
        <v>7.3009334871665077</v>
      </c>
      <c r="Q470" s="3">
        <f>'IECC Data-SI'!Q470*Convert!$B$6/Convert!$B$5/$D470</f>
        <v>17.052454916532781</v>
      </c>
      <c r="R470" s="3">
        <f>'IECC Data-SI'!R470*Convert!$B$6/Convert!$B$5/$D470</f>
        <v>0.60261997226946562</v>
      </c>
      <c r="S470" s="3">
        <f>'IECC Data-SI'!S470*Convert!$B$6/Convert!$B$5/$D470</f>
        <v>0.75911504228208448</v>
      </c>
      <c r="T470" s="3">
        <f>'IECC Data-SI'!T470*Convert!$B$6/Convert!$B$5/$D470</f>
        <v>0</v>
      </c>
      <c r="U470" s="3">
        <f>'IECC Data-SI'!U470*Convert!$B$7/Convert!$B$5/$D470</f>
        <v>3.8950404887774148</v>
      </c>
      <c r="V470" s="3">
        <f>'IECC Data-SI'!V470*Convert!$B$6/Convert!$B$5/$D470</f>
        <v>0</v>
      </c>
      <c r="W470" s="3">
        <f>'IECC Data-SI'!W470*Convert!$B$6/Convert!$B$5/$D470</f>
        <v>122.74852414692458</v>
      </c>
      <c r="X470" s="3">
        <f>'IECC Data-SI'!X470*Convert!$B$7/Convert!$B$5/$D470</f>
        <v>7.5545635755914704</v>
      </c>
      <c r="Y470" s="3">
        <f t="shared" si="16"/>
        <v>130.30308772251604</v>
      </c>
      <c r="Z470" s="3">
        <f>'IECC Data-SI'!Z470*Convert!$B$6/Convert!$B$5/$D470</f>
        <v>33.451011136398755</v>
      </c>
      <c r="AA470" s="3">
        <f>'IECC Data-SI'!AA470*Convert!$B$7/Convert!$B$5/$D470</f>
        <v>187.7206956323665</v>
      </c>
      <c r="AB470" s="3">
        <f t="shared" si="17"/>
        <v>221.17170676876526</v>
      </c>
    </row>
    <row r="471" spans="1:28" x14ac:dyDescent="0.25">
      <c r="A471" s="93">
        <f>'IECC Data-SI'!A471</f>
        <v>2018</v>
      </c>
      <c r="B471" s="93" t="str">
        <f>'IECC Data-SI'!B471</f>
        <v>Large Office</v>
      </c>
      <c r="C471" s="50" t="str">
        <f>'IECC Data-SI'!C471</f>
        <v>5B</v>
      </c>
      <c r="D471" s="93">
        <f>'IECC Data-SI'!D471</f>
        <v>46320.38</v>
      </c>
      <c r="E471" s="3">
        <f>'IECC Data-SI'!E471*Convert!$B$6/Convert!$B$5/$D471</f>
        <v>0</v>
      </c>
      <c r="F471" s="3">
        <f>'IECC Data-SI'!F471*Convert!$B$7/Convert!$B$5/$D471</f>
        <v>9.1453298862305452</v>
      </c>
      <c r="G471" s="3">
        <f>'IECC Data-SI'!G471*Convert!$B$6/Convert!$B$5/$D471</f>
        <v>68.382078195865887</v>
      </c>
      <c r="H471" s="3">
        <f>'IECC Data-SI'!H471*Convert!$B$6/Convert!$B$5/$D471</f>
        <v>57.764723348796174</v>
      </c>
      <c r="I471" s="3">
        <f>'IECC Data-SI'!I471*Convert!$B$6/Convert!$B$5/$D471</f>
        <v>8.3234865756954299</v>
      </c>
      <c r="J471" s="3">
        <f>'IECC Data-SI'!J471*Convert!$B$6/Convert!$B$5/$D471</f>
        <v>288.93263151362561</v>
      </c>
      <c r="K471" s="3">
        <f>'IECC Data-SI'!K471*Convert!$B$7/Convert!$B$5/$D471</f>
        <v>0</v>
      </c>
      <c r="L471" s="3">
        <f>'IECC Data-SI'!L471*Convert!$B$6/Convert!$B$5/$D471</f>
        <v>37.239939105757671</v>
      </c>
      <c r="M471" s="3">
        <f>'IECC Data-SI'!M471*Convert!$B$6/Convert!$B$5/$D471</f>
        <v>48.412433624728948</v>
      </c>
      <c r="N471" s="3">
        <f>'IECC Data-SI'!N471*Convert!$B$6/Convert!$B$5/$D471</f>
        <v>7.5299957959469834</v>
      </c>
      <c r="O471" s="3">
        <f>'IECC Data-SI'!O471*Convert!$B$6/Convert!$B$5/$D471</f>
        <v>2.6762366262971077E-3</v>
      </c>
      <c r="P471" s="3">
        <f>'IECC Data-SI'!P471*Convert!$B$6/Convert!$B$5/$D471</f>
        <v>7.5273195593206861</v>
      </c>
      <c r="Q471" s="3">
        <f>'IECC Data-SI'!Q471*Convert!$B$6/Convert!$B$5/$D471</f>
        <v>17.636272689856558</v>
      </c>
      <c r="R471" s="3">
        <f>'IECC Data-SI'!R471*Convert!$B$6/Convert!$B$5/$D471</f>
        <v>25.222105319036199</v>
      </c>
      <c r="S471" s="3">
        <f>'IECC Data-SI'!S471*Convert!$B$6/Convert!$B$5/$D471</f>
        <v>0</v>
      </c>
      <c r="T471" s="3">
        <f>'IECC Data-SI'!T471*Convert!$B$6/Convert!$B$5/$D471</f>
        <v>0</v>
      </c>
      <c r="U471" s="3">
        <f>'IECC Data-SI'!U471*Convert!$B$7/Convert!$B$5/$D471</f>
        <v>3.8181381739767923</v>
      </c>
      <c r="V471" s="3">
        <f>'IECC Data-SI'!V471*Convert!$B$6/Convert!$B$5/$D471</f>
        <v>0</v>
      </c>
      <c r="W471" s="3">
        <f>'IECC Data-SI'!W471*Convert!$B$6/Convert!$B$5/$D471</f>
        <v>167.18020938880827</v>
      </c>
      <c r="X471" s="3">
        <f>'IECC Data-SI'!X471*Convert!$B$7/Convert!$B$5/$D471</f>
        <v>9.1453298862305452</v>
      </c>
      <c r="Y471" s="3">
        <f t="shared" si="16"/>
        <v>176.32553927503881</v>
      </c>
      <c r="Z471" s="3">
        <f>'IECC Data-SI'!Z471*Convert!$B$6/Convert!$B$5/$D471</f>
        <v>37.873896076269958</v>
      </c>
      <c r="AA471" s="3">
        <f>'IECC Data-SI'!AA471*Convert!$B$7/Convert!$B$5/$D471</f>
        <v>204.44971186429052</v>
      </c>
      <c r="AB471" s="3">
        <f t="shared" si="17"/>
        <v>242.32360794056046</v>
      </c>
    </row>
    <row r="472" spans="1:28" x14ac:dyDescent="0.25">
      <c r="A472" s="93">
        <f>'IECC Data-SI'!A472</f>
        <v>2018</v>
      </c>
      <c r="B472" s="93" t="str">
        <f>'IECC Data-SI'!B472</f>
        <v>Large Office</v>
      </c>
      <c r="C472" s="50" t="str">
        <f>'IECC Data-SI'!C472</f>
        <v>5C</v>
      </c>
      <c r="D472" s="93">
        <f>'IECC Data-SI'!D472</f>
        <v>46320.38</v>
      </c>
      <c r="E472" s="3">
        <f>'IECC Data-SI'!E472*Convert!$B$6/Convert!$B$5/$D472</f>
        <v>0</v>
      </c>
      <c r="F472" s="3">
        <f>'IECC Data-SI'!F472*Convert!$B$7/Convert!$B$5/$D472</f>
        <v>5.3223812546922602</v>
      </c>
      <c r="G472" s="3">
        <f>'IECC Data-SI'!G472*Convert!$B$6/Convert!$B$5/$D472</f>
        <v>46.196433045958031</v>
      </c>
      <c r="H472" s="3">
        <f>'IECC Data-SI'!H472*Convert!$B$6/Convert!$B$5/$D472</f>
        <v>57.875257488052654</v>
      </c>
      <c r="I472" s="3">
        <f>'IECC Data-SI'!I472*Convert!$B$6/Convert!$B$5/$D472</f>
        <v>8.3295640541425211</v>
      </c>
      <c r="J472" s="3">
        <f>'IECC Data-SI'!J472*Convert!$B$6/Convert!$B$5/$D472</f>
        <v>288.93263151362561</v>
      </c>
      <c r="K472" s="3">
        <f>'IECC Data-SI'!K472*Convert!$B$7/Convert!$B$5/$D472</f>
        <v>0</v>
      </c>
      <c r="L472" s="3">
        <f>'IECC Data-SI'!L472*Convert!$B$6/Convert!$B$5/$D472</f>
        <v>37.239939105757671</v>
      </c>
      <c r="M472" s="3">
        <f>'IECC Data-SI'!M472*Convert!$B$6/Convert!$B$5/$D472</f>
        <v>39.75392604963757</v>
      </c>
      <c r="N472" s="3">
        <f>'IECC Data-SI'!N472*Convert!$B$6/Convert!$B$5/$D472</f>
        <v>4.2054251641861899</v>
      </c>
      <c r="O472" s="3">
        <f>'IECC Data-SI'!O472*Convert!$B$6/Convert!$B$5/$D472</f>
        <v>2.6762366262971077E-3</v>
      </c>
      <c r="P472" s="3">
        <f>'IECC Data-SI'!P472*Convert!$B$6/Convert!$B$5/$D472</f>
        <v>4.2027489275598917</v>
      </c>
      <c r="Q472" s="3">
        <f>'IECC Data-SI'!Q472*Convert!$B$6/Convert!$B$5/$D472</f>
        <v>13.25004254186938</v>
      </c>
      <c r="R472" s="3">
        <f>'IECC Data-SI'!R472*Convert!$B$6/Convert!$B$5/$D472</f>
        <v>0.31166069161493642</v>
      </c>
      <c r="S472" s="3">
        <f>'IECC Data-SI'!S472*Convert!$B$6/Convert!$B$5/$D472</f>
        <v>0</v>
      </c>
      <c r="T472" s="3">
        <f>'IECC Data-SI'!T472*Convert!$B$6/Convert!$B$5/$D472</f>
        <v>0</v>
      </c>
      <c r="U472" s="3">
        <f>'IECC Data-SI'!U472*Convert!$B$7/Convert!$B$5/$D472</f>
        <v>3.874433528682911</v>
      </c>
      <c r="V472" s="3">
        <f>'IECC Data-SI'!V472*Convert!$B$6/Convert!$B$5/$D472</f>
        <v>0</v>
      </c>
      <c r="W472" s="3">
        <f>'IECC Data-SI'!W472*Convert!$B$6/Convert!$B$5/$D472</f>
        <v>103.71481125663981</v>
      </c>
      <c r="X472" s="3">
        <f>'IECC Data-SI'!X472*Convert!$B$7/Convert!$B$5/$D472</f>
        <v>5.3223812546922602</v>
      </c>
      <c r="Y472" s="3">
        <f t="shared" si="16"/>
        <v>109.03719251133207</v>
      </c>
      <c r="Z472" s="3">
        <f>'IECC Data-SI'!Z472*Convert!$B$6/Convert!$B$5/$D472</f>
        <v>26.869291899399595</v>
      </c>
      <c r="AA472" s="3">
        <f>'IECC Data-SI'!AA472*Convert!$B$7/Convert!$B$5/$D472</f>
        <v>179.00005114139586</v>
      </c>
      <c r="AB472" s="3">
        <f t="shared" si="17"/>
        <v>205.86934304079546</v>
      </c>
    </row>
    <row r="473" spans="1:28" x14ac:dyDescent="0.25">
      <c r="A473" s="93">
        <f>'IECC Data-SI'!A473</f>
        <v>2018</v>
      </c>
      <c r="B473" s="93" t="str">
        <f>'IECC Data-SI'!B473</f>
        <v>Large Office</v>
      </c>
      <c r="C473" s="50" t="str">
        <f>'IECC Data-SI'!C473</f>
        <v>6A</v>
      </c>
      <c r="D473" s="93">
        <f>'IECC Data-SI'!D473</f>
        <v>46320.38</v>
      </c>
      <c r="E473" s="3">
        <f>'IECC Data-SI'!E473*Convert!$B$6/Convert!$B$5/$D473</f>
        <v>0</v>
      </c>
      <c r="F473" s="3">
        <f>'IECC Data-SI'!F473*Convert!$B$7/Convert!$B$5/$D473</f>
        <v>14.179993773798921</v>
      </c>
      <c r="G473" s="3">
        <f>'IECC Data-SI'!G473*Convert!$B$6/Convert!$B$5/$D473</f>
        <v>59.230725102955645</v>
      </c>
      <c r="H473" s="3">
        <f>'IECC Data-SI'!H473*Convert!$B$6/Convert!$B$5/$D473</f>
        <v>57.770990748444731</v>
      </c>
      <c r="I473" s="3">
        <f>'IECC Data-SI'!I473*Convert!$B$6/Convert!$B$5/$D473</f>
        <v>8.3193083092630555</v>
      </c>
      <c r="J473" s="3">
        <f>'IECC Data-SI'!J473*Convert!$B$6/Convert!$B$5/$D473</f>
        <v>288.93263151362561</v>
      </c>
      <c r="K473" s="3">
        <f>'IECC Data-SI'!K473*Convert!$B$7/Convert!$B$5/$D473</f>
        <v>0</v>
      </c>
      <c r="L473" s="3">
        <f>'IECC Data-SI'!L473*Convert!$B$6/Convert!$B$5/$D473</f>
        <v>37.239939105757671</v>
      </c>
      <c r="M473" s="3">
        <f>'IECC Data-SI'!M473*Convert!$B$6/Convert!$B$5/$D473</f>
        <v>40.597556026574523</v>
      </c>
      <c r="N473" s="3">
        <f>'IECC Data-SI'!N473*Convert!$B$6/Convert!$B$5/$D473</f>
        <v>7.7337812451260355</v>
      </c>
      <c r="O473" s="3">
        <f>'IECC Data-SI'!O473*Convert!$B$6/Convert!$B$5/$D473</f>
        <v>2.6762366262971077E-3</v>
      </c>
      <c r="P473" s="3">
        <f>'IECC Data-SI'!P473*Convert!$B$6/Convert!$B$5/$D473</f>
        <v>7.7311050084997373</v>
      </c>
      <c r="Q473" s="3">
        <f>'IECC Data-SI'!Q473*Convert!$B$6/Convert!$B$5/$D473</f>
        <v>16.082147498214248</v>
      </c>
      <c r="R473" s="3">
        <f>'IECC Data-SI'!R473*Convert!$B$6/Convert!$B$5/$D473</f>
        <v>0.73385552248635844</v>
      </c>
      <c r="S473" s="3">
        <f>'IECC Data-SI'!S473*Convert!$B$6/Convert!$B$5/$D473</f>
        <v>0.87572665998566213</v>
      </c>
      <c r="T473" s="3">
        <f>'IECC Data-SI'!T473*Convert!$B$6/Convert!$B$5/$D473</f>
        <v>0</v>
      </c>
      <c r="U473" s="3">
        <f>'IECC Data-SI'!U473*Convert!$B$7/Convert!$B$5/$D473</f>
        <v>4.0983148238421192</v>
      </c>
      <c r="V473" s="3">
        <f>'IECC Data-SI'!V473*Convert!$B$6/Convert!$B$5/$D473</f>
        <v>0</v>
      </c>
      <c r="W473" s="3">
        <f>'IECC Data-SI'!W473*Convert!$B$6/Convert!$B$5/$D473</f>
        <v>125.25111581871616</v>
      </c>
      <c r="X473" s="3">
        <f>'IECC Data-SI'!X473*Convert!$B$7/Convert!$B$5/$D473</f>
        <v>14.179993773798921</v>
      </c>
      <c r="Y473" s="3">
        <f t="shared" si="16"/>
        <v>139.43110959251507</v>
      </c>
      <c r="Z473" s="3">
        <f>'IECC Data-SI'!Z473*Convert!$B$6/Convert!$B$5/$D473</f>
        <v>53.401663587388533</v>
      </c>
      <c r="AA473" s="3">
        <f>'IECC Data-SI'!AA473*Convert!$B$7/Convert!$B$5/$D473</f>
        <v>195.41385239067557</v>
      </c>
      <c r="AB473" s="3">
        <f t="shared" si="17"/>
        <v>248.8155159780641</v>
      </c>
    </row>
    <row r="474" spans="1:28" x14ac:dyDescent="0.25">
      <c r="A474" s="93">
        <f>'IECC Data-SI'!A474</f>
        <v>2018</v>
      </c>
      <c r="B474" s="93" t="str">
        <f>'IECC Data-SI'!B474</f>
        <v>Large Office</v>
      </c>
      <c r="C474" s="50" t="str">
        <f>'IECC Data-SI'!C474</f>
        <v>6B</v>
      </c>
      <c r="D474" s="93">
        <f>'IECC Data-SI'!D474</f>
        <v>46320.38</v>
      </c>
      <c r="E474" s="3">
        <f>'IECC Data-SI'!E474*Convert!$B$6/Convert!$B$5/$D474</f>
        <v>0</v>
      </c>
      <c r="F474" s="3">
        <f>'IECC Data-SI'!F474*Convert!$B$7/Convert!$B$5/$D474</f>
        <v>17.355870857133155</v>
      </c>
      <c r="G474" s="3">
        <f>'IECC Data-SI'!G474*Convert!$B$6/Convert!$B$5/$D474</f>
        <v>59.472494792429018</v>
      </c>
      <c r="H474" s="3">
        <f>'IECC Data-SI'!H474*Convert!$B$6/Convert!$B$5/$D474</f>
        <v>57.793211529016922</v>
      </c>
      <c r="I474" s="3">
        <f>'IECC Data-SI'!I474*Convert!$B$6/Convert!$B$5/$D474</f>
        <v>8.306773509965927</v>
      </c>
      <c r="J474" s="3">
        <f>'IECC Data-SI'!J474*Convert!$B$6/Convert!$B$5/$D474</f>
        <v>288.93263151362561</v>
      </c>
      <c r="K474" s="3">
        <f>'IECC Data-SI'!K474*Convert!$B$7/Convert!$B$5/$D474</f>
        <v>0</v>
      </c>
      <c r="L474" s="3">
        <f>'IECC Data-SI'!L474*Convert!$B$6/Convert!$B$5/$D474</f>
        <v>37.239939105757671</v>
      </c>
      <c r="M474" s="3">
        <f>'IECC Data-SI'!M474*Convert!$B$6/Convert!$B$5/$D474</f>
        <v>44.732710346216209</v>
      </c>
      <c r="N474" s="3">
        <f>'IECC Data-SI'!N474*Convert!$B$6/Convert!$B$5/$D474</f>
        <v>6.0408236552079719</v>
      </c>
      <c r="O474" s="3">
        <f>'IECC Data-SI'!O474*Convert!$B$6/Convert!$B$5/$D474</f>
        <v>2.6762366262971077E-3</v>
      </c>
      <c r="P474" s="3">
        <f>'IECC Data-SI'!P474*Convert!$B$6/Convert!$B$5/$D474</f>
        <v>6.0381474185816737</v>
      </c>
      <c r="Q474" s="3">
        <f>'IECC Data-SI'!Q474*Convert!$B$6/Convert!$B$5/$D474</f>
        <v>15.083351899674975</v>
      </c>
      <c r="R474" s="3">
        <f>'IECC Data-SI'!R474*Convert!$B$6/Convert!$B$5/$D474</f>
        <v>17.247883832847084</v>
      </c>
      <c r="S474" s="3">
        <f>'IECC Data-SI'!S474*Convert!$B$6/Convert!$B$5/$D474</f>
        <v>0</v>
      </c>
      <c r="T474" s="3">
        <f>'IECC Data-SI'!T474*Convert!$B$6/Convert!$B$5/$D474</f>
        <v>0</v>
      </c>
      <c r="U474" s="3">
        <f>'IECC Data-SI'!U474*Convert!$B$7/Convert!$B$5/$D474</f>
        <v>4.046439889597913</v>
      </c>
      <c r="V474" s="3">
        <f>'IECC Data-SI'!V474*Convert!$B$6/Convert!$B$5/$D474</f>
        <v>0</v>
      </c>
      <c r="W474" s="3">
        <f>'IECC Data-SI'!W474*Convert!$B$6/Convert!$B$5/$D474</f>
        <v>142.57458828974896</v>
      </c>
      <c r="X474" s="3">
        <f>'IECC Data-SI'!X474*Convert!$B$7/Convert!$B$5/$D474</f>
        <v>17.355870857133155</v>
      </c>
      <c r="Y474" s="3">
        <f t="shared" si="16"/>
        <v>159.93045914688213</v>
      </c>
      <c r="Z474" s="3">
        <f>'IECC Data-SI'!Z474*Convert!$B$6/Convert!$B$5/$D474</f>
        <v>62.528706766510403</v>
      </c>
      <c r="AA474" s="3">
        <f>'IECC Data-SI'!AA474*Convert!$B$7/Convert!$B$5/$D474</f>
        <v>204.47057884911806</v>
      </c>
      <c r="AB474" s="3">
        <f t="shared" si="17"/>
        <v>266.99928561562848</v>
      </c>
    </row>
    <row r="475" spans="1:28" x14ac:dyDescent="0.25">
      <c r="A475" s="93">
        <f>'IECC Data-SI'!A475</f>
        <v>2018</v>
      </c>
      <c r="B475" s="93" t="str">
        <f>'IECC Data-SI'!B475</f>
        <v>Large Office</v>
      </c>
      <c r="C475" s="50" t="str">
        <f>'IECC Data-SI'!C475</f>
        <v>7</v>
      </c>
      <c r="D475" s="93">
        <f>'IECC Data-SI'!D475</f>
        <v>46320.38</v>
      </c>
      <c r="E475" s="3">
        <f>'IECC Data-SI'!E475*Convert!$B$6/Convert!$B$5/$D475</f>
        <v>0</v>
      </c>
      <c r="F475" s="3">
        <f>'IECC Data-SI'!F475*Convert!$B$7/Convert!$B$5/$D475</f>
        <v>13.015017963535227</v>
      </c>
      <c r="G475" s="3">
        <f>'IECC Data-SI'!G475*Convert!$B$6/Convert!$B$5/$D475</f>
        <v>55.490037118770516</v>
      </c>
      <c r="H475" s="3">
        <f>'IECC Data-SI'!H475*Convert!$B$6/Convert!$B$5/$D475</f>
        <v>57.782955784137449</v>
      </c>
      <c r="I475" s="3">
        <f>'IECC Data-SI'!I475*Convert!$B$6/Convert!$B$5/$D475</f>
        <v>8.331653187358711</v>
      </c>
      <c r="J475" s="3">
        <f>'IECC Data-SI'!J475*Convert!$B$6/Convert!$B$5/$D475</f>
        <v>288.93263151362561</v>
      </c>
      <c r="K475" s="3">
        <f>'IECC Data-SI'!K475*Convert!$B$7/Convert!$B$5/$D475</f>
        <v>0</v>
      </c>
      <c r="L475" s="3">
        <f>'IECC Data-SI'!L475*Convert!$B$6/Convert!$B$5/$D475</f>
        <v>37.239939105757671</v>
      </c>
      <c r="M475" s="3">
        <f>'IECC Data-SI'!M475*Convert!$B$6/Convert!$B$5/$D475</f>
        <v>40.826980837952249</v>
      </c>
      <c r="N475" s="3">
        <f>'IECC Data-SI'!N475*Convert!$B$6/Convert!$B$5/$D475</f>
        <v>7.3712216715167029</v>
      </c>
      <c r="O475" s="3">
        <f>'IECC Data-SI'!O475*Convert!$B$6/Convert!$B$5/$D475</f>
        <v>2.6762366262971077E-3</v>
      </c>
      <c r="P475" s="3">
        <f>'IECC Data-SI'!P475*Convert!$B$6/Convert!$B$5/$D475</f>
        <v>7.3685454348904074</v>
      </c>
      <c r="Q475" s="3">
        <f>'IECC Data-SI'!Q475*Convert!$B$6/Convert!$B$5/$D475</f>
        <v>13.566831105924052</v>
      </c>
      <c r="R475" s="3">
        <f>'IECC Data-SI'!R475*Convert!$B$6/Convert!$B$5/$D475</f>
        <v>0.90250554939316119</v>
      </c>
      <c r="S475" s="3">
        <f>'IECC Data-SI'!S475*Convert!$B$6/Convert!$B$5/$D475</f>
        <v>0.99271812009218319</v>
      </c>
      <c r="T475" s="3">
        <f>'IECC Data-SI'!T475*Convert!$B$6/Convert!$B$5/$D475</f>
        <v>0</v>
      </c>
      <c r="U475" s="3">
        <f>'IECC Data-SI'!U475*Convert!$B$7/Convert!$B$5/$D475</f>
        <v>4.3409178997811919</v>
      </c>
      <c r="V475" s="3">
        <f>'IECC Data-SI'!V475*Convert!$B$6/Convert!$B$5/$D475</f>
        <v>0</v>
      </c>
      <c r="W475" s="3">
        <f>'IECC Data-SI'!W475*Convert!$B$6/Convert!$B$5/$D475</f>
        <v>119.14761816702257</v>
      </c>
      <c r="X475" s="3">
        <f>'IECC Data-SI'!X475*Convert!$B$7/Convert!$B$5/$D475</f>
        <v>13.015017963535227</v>
      </c>
      <c r="Y475" s="3">
        <f t="shared" si="16"/>
        <v>132.16263613055779</v>
      </c>
      <c r="Z475" s="3">
        <f>'IECC Data-SI'!Z475*Convert!$B$6/Convert!$B$5/$D475</f>
        <v>50.706871659707645</v>
      </c>
      <c r="AA475" s="3">
        <f>'IECC Data-SI'!AA475*Convert!$B$7/Convert!$B$5/$D475</f>
        <v>192.41069673627223</v>
      </c>
      <c r="AB475" s="3">
        <f t="shared" si="17"/>
        <v>243.11756839597987</v>
      </c>
    </row>
    <row r="476" spans="1:28" x14ac:dyDescent="0.25">
      <c r="A476" s="93">
        <f>'IECC Data-SI'!A476</f>
        <v>2018</v>
      </c>
      <c r="B476" s="93" t="str">
        <f>'IECC Data-SI'!B476</f>
        <v>Large Office</v>
      </c>
      <c r="C476" s="50" t="str">
        <f>'IECC Data-SI'!C476</f>
        <v>8</v>
      </c>
      <c r="D476" s="93">
        <f>'IECC Data-SI'!D476</f>
        <v>46320.38</v>
      </c>
      <c r="E476" s="3">
        <f>'IECC Data-SI'!E476*Convert!$B$6/Convert!$B$5/$D476</f>
        <v>0</v>
      </c>
      <c r="F476" s="3">
        <f>'IECC Data-SI'!F476*Convert!$B$7/Convert!$B$5/$D476</f>
        <v>21.677091883385533</v>
      </c>
      <c r="G476" s="3">
        <f>'IECC Data-SI'!G476*Convert!$B$6/Convert!$B$5/$D476</f>
        <v>48.951999758109828</v>
      </c>
      <c r="H476" s="3">
        <f>'IECC Data-SI'!H476*Convert!$B$6/Convert!$B$5/$D476</f>
        <v>58.358227103395002</v>
      </c>
      <c r="I476" s="3">
        <f>'IECC Data-SI'!I476*Convert!$B$6/Convert!$B$5/$D476</f>
        <v>8.4463655930475721</v>
      </c>
      <c r="J476" s="3">
        <f>'IECC Data-SI'!J476*Convert!$B$6/Convert!$B$5/$D476</f>
        <v>288.93263151362561</v>
      </c>
      <c r="K476" s="3">
        <f>'IECC Data-SI'!K476*Convert!$B$7/Convert!$B$5/$D476</f>
        <v>0</v>
      </c>
      <c r="L476" s="3">
        <f>'IECC Data-SI'!L476*Convert!$B$6/Convert!$B$5/$D476</f>
        <v>37.240318948160613</v>
      </c>
      <c r="M476" s="3">
        <f>'IECC Data-SI'!M476*Convert!$B$6/Convert!$B$5/$D476</f>
        <v>40.475816536431218</v>
      </c>
      <c r="N476" s="3">
        <f>'IECC Data-SI'!N476*Convert!$B$6/Convert!$B$5/$D476</f>
        <v>5.1611086499914061</v>
      </c>
      <c r="O476" s="3">
        <f>'IECC Data-SI'!O476*Convert!$B$6/Convert!$B$5/$D476</f>
        <v>2.6762366262971077E-3</v>
      </c>
      <c r="P476" s="3">
        <f>'IECC Data-SI'!P476*Convert!$B$6/Convert!$B$5/$D476</f>
        <v>5.1584324133651078</v>
      </c>
      <c r="Q476" s="3">
        <f>'IECC Data-SI'!Q476*Convert!$B$6/Convert!$B$5/$D476</f>
        <v>10.038854867387148</v>
      </c>
      <c r="R476" s="3">
        <f>'IECC Data-SI'!R476*Convert!$B$6/Convert!$B$5/$D476</f>
        <v>5.4532074578547647</v>
      </c>
      <c r="S476" s="3">
        <f>'IECC Data-SI'!S476*Convert!$B$6/Convert!$B$5/$D476</f>
        <v>1.0842601392015065</v>
      </c>
      <c r="T476" s="3">
        <f>'IECC Data-SI'!T476*Convert!$B$6/Convert!$B$5/$D476</f>
        <v>0</v>
      </c>
      <c r="U476" s="3">
        <f>'IECC Data-SI'!U476*Convert!$B$7/Convert!$B$5/$D476</f>
        <v>4.6688740943451297</v>
      </c>
      <c r="V476" s="3">
        <f>'IECC Data-SI'!V476*Convert!$B$6/Convert!$B$5/$D476</f>
        <v>0</v>
      </c>
      <c r="W476" s="3">
        <f>'IECC Data-SI'!W476*Convert!$B$6/Convert!$B$5/$D476</f>
        <v>111.16257117234957</v>
      </c>
      <c r="X476" s="3">
        <f>'IECC Data-SI'!X476*Convert!$B$7/Convert!$B$5/$D476</f>
        <v>21.677091883385533</v>
      </c>
      <c r="Y476" s="3">
        <f t="shared" si="16"/>
        <v>132.83966305573512</v>
      </c>
      <c r="Z476" s="3">
        <f>'IECC Data-SI'!Z476*Convert!$B$6/Convert!$B$5/$D476</f>
        <v>76.972024217226007</v>
      </c>
      <c r="AA476" s="3">
        <f>'IECC Data-SI'!AA476*Convert!$B$7/Convert!$B$5/$D476</f>
        <v>198.90383935153861</v>
      </c>
      <c r="AB476" s="3">
        <f t="shared" si="17"/>
        <v>275.8758635687646</v>
      </c>
    </row>
    <row r="477" spans="1:28" x14ac:dyDescent="0.25">
      <c r="A477" s="93">
        <f>'IECC Data-SI'!A477</f>
        <v>2006</v>
      </c>
      <c r="B477" s="93" t="str">
        <f>'IECC Data-SI'!B477</f>
        <v>Medium Office</v>
      </c>
      <c r="C477" s="50" t="str">
        <f>'IECC Data-SI'!C477</f>
        <v>0A</v>
      </c>
      <c r="D477" s="93">
        <f>'IECC Data-SI'!D477</f>
        <v>4982.1899999999996</v>
      </c>
      <c r="E477" s="3">
        <f>'IECC Data-SI'!E477*Convert!$B$6/Convert!$B$5/$D477</f>
        <v>1.7657339889129522E-3</v>
      </c>
      <c r="F477" s="3">
        <f>'IECC Data-SI'!F477*Convert!$B$7/Convert!$B$5/$D477</f>
        <v>0</v>
      </c>
      <c r="G477" s="3">
        <f>'IECC Data-SI'!G477*Convert!$B$6/Convert!$B$5/$D477</f>
        <v>279.18020098702692</v>
      </c>
      <c r="H477" s="3">
        <f>'IECC Data-SI'!H477*Convert!$B$6/Convert!$B$5/$D477</f>
        <v>99.361383024109671</v>
      </c>
      <c r="I477" s="3">
        <f>'IECC Data-SI'!I477*Convert!$B$6/Convert!$B$5/$D477</f>
        <v>39.970920307022503</v>
      </c>
      <c r="J477" s="3">
        <f>'IECC Data-SI'!J477*Convert!$B$6/Convert!$B$5/$D477</f>
        <v>144.12627111103083</v>
      </c>
      <c r="K477" s="3">
        <f>'IECC Data-SI'!K477*Convert!$B$7/Convert!$B$5/$D477</f>
        <v>0</v>
      </c>
      <c r="L477" s="3">
        <f>'IECC Data-SI'!L477*Convert!$B$6/Convert!$B$5/$D477</f>
        <v>5.9664151485368668</v>
      </c>
      <c r="M477" s="3">
        <f>'IECC Data-SI'!M477*Convert!$B$6/Convert!$B$5/$D477</f>
        <v>35.646637768174678</v>
      </c>
      <c r="N477" s="3">
        <f>'IECC Data-SI'!N477*Convert!$B$6/Convert!$B$5/$D477</f>
        <v>2.6486009833694289E-2</v>
      </c>
      <c r="O477" s="3">
        <f>'IECC Data-SI'!O477*Convert!$B$6/Convert!$B$5/$D477</f>
        <v>2.6486009833694289E-2</v>
      </c>
      <c r="P477" s="3">
        <f>'IECC Data-SI'!P477*Convert!$B$6/Convert!$B$5/$D477</f>
        <v>0</v>
      </c>
      <c r="Q477" s="3">
        <f>'IECC Data-SI'!Q477*Convert!$B$6/Convert!$B$5/$D477</f>
        <v>0</v>
      </c>
      <c r="R477" s="3">
        <f>'IECC Data-SI'!R477*Convert!$B$6/Convert!$B$5/$D477</f>
        <v>0</v>
      </c>
      <c r="S477" s="3">
        <f>'IECC Data-SI'!S477*Convert!$B$6/Convert!$B$5/$D477</f>
        <v>0</v>
      </c>
      <c r="T477" s="3">
        <f>'IECC Data-SI'!T477*Convert!$B$6/Convert!$B$5/$D477</f>
        <v>0</v>
      </c>
      <c r="U477" s="3">
        <f>'IECC Data-SI'!U477*Convert!$B$7/Convert!$B$5/$D477</f>
        <v>4.0571694152348448</v>
      </c>
      <c r="V477" s="3">
        <f>'IECC Data-SI'!V477*Convert!$B$6/Convert!$B$5/$D477</f>
        <v>0</v>
      </c>
      <c r="W477" s="3">
        <f>'IECC Data-SI'!W477*Convert!$B$6/Convert!$B$5/$D477</f>
        <v>314.82860448919047</v>
      </c>
      <c r="X477" s="3">
        <f>'IECC Data-SI'!X477*Convert!$B$7/Convert!$B$5/$D477</f>
        <v>0</v>
      </c>
      <c r="Y477" s="3">
        <f t="shared" si="16"/>
        <v>314.82860448919047</v>
      </c>
      <c r="Z477" s="3">
        <f>'IECC Data-SI'!Z477*Convert!$B$6/Convert!$B$5/$D477</f>
        <v>11.853372267572649</v>
      </c>
      <c r="AA477" s="3">
        <f>'IECC Data-SI'!AA477*Convert!$B$7/Convert!$B$5/$D477</f>
        <v>210.89001021639081</v>
      </c>
      <c r="AB477" s="3">
        <f t="shared" si="17"/>
        <v>222.74338248396344</v>
      </c>
    </row>
    <row r="478" spans="1:28" x14ac:dyDescent="0.25">
      <c r="A478" s="93">
        <f>'IECC Data-SI'!A478</f>
        <v>2006</v>
      </c>
      <c r="B478" s="93" t="str">
        <f>'IECC Data-SI'!B478</f>
        <v>Medium Office</v>
      </c>
      <c r="C478" s="50" t="str">
        <f>'IECC Data-SI'!C478</f>
        <v>0B</v>
      </c>
      <c r="D478" s="93">
        <f>'IECC Data-SI'!D478</f>
        <v>4982.1899999999996</v>
      </c>
      <c r="E478" s="3">
        <f>'IECC Data-SI'!E478*Convert!$B$6/Convert!$B$5/$D478</f>
        <v>1.783391328802082</v>
      </c>
      <c r="F478" s="3">
        <f>'IECC Data-SI'!F478*Convert!$B$7/Convert!$B$5/$D478</f>
        <v>0</v>
      </c>
      <c r="G478" s="3">
        <f>'IECC Data-SI'!G478*Convert!$B$6/Convert!$B$5/$D478</f>
        <v>247.46761854615025</v>
      </c>
      <c r="H478" s="3">
        <f>'IECC Data-SI'!H478*Convert!$B$6/Convert!$B$5/$D478</f>
        <v>99.361383024109671</v>
      </c>
      <c r="I478" s="3">
        <f>'IECC Data-SI'!I478*Convert!$B$6/Convert!$B$5/$D478</f>
        <v>39.979748976967066</v>
      </c>
      <c r="J478" s="3">
        <f>'IECC Data-SI'!J478*Convert!$B$6/Convert!$B$5/$D478</f>
        <v>144.12627111103083</v>
      </c>
      <c r="K478" s="3">
        <f>'IECC Data-SI'!K478*Convert!$B$7/Convert!$B$5/$D478</f>
        <v>0</v>
      </c>
      <c r="L478" s="3">
        <f>'IECC Data-SI'!L478*Convert!$B$6/Convert!$B$5/$D478</f>
        <v>5.9664151485368668</v>
      </c>
      <c r="M478" s="3">
        <f>'IECC Data-SI'!M478*Convert!$B$6/Convert!$B$5/$D478</f>
        <v>30.149907860688664</v>
      </c>
      <c r="N478" s="3">
        <f>'IECC Data-SI'!N478*Convert!$B$6/Convert!$B$5/$D478</f>
        <v>2.6486009833694289E-2</v>
      </c>
      <c r="O478" s="3">
        <f>'IECC Data-SI'!O478*Convert!$B$6/Convert!$B$5/$D478</f>
        <v>2.6486009833694289E-2</v>
      </c>
      <c r="P478" s="3">
        <f>'IECC Data-SI'!P478*Convert!$B$6/Convert!$B$5/$D478</f>
        <v>0</v>
      </c>
      <c r="Q478" s="3">
        <f>'IECC Data-SI'!Q478*Convert!$B$6/Convert!$B$5/$D478</f>
        <v>0</v>
      </c>
      <c r="R478" s="3">
        <f>'IECC Data-SI'!R478*Convert!$B$6/Convert!$B$5/$D478</f>
        <v>0</v>
      </c>
      <c r="S478" s="3">
        <f>'IECC Data-SI'!S478*Convert!$B$6/Convert!$B$5/$D478</f>
        <v>0</v>
      </c>
      <c r="T478" s="3">
        <f>'IECC Data-SI'!T478*Convert!$B$6/Convert!$B$5/$D478</f>
        <v>0</v>
      </c>
      <c r="U478" s="3">
        <f>'IECC Data-SI'!U478*Convert!$B$7/Convert!$B$5/$D478</f>
        <v>4.0855750405165425</v>
      </c>
      <c r="V478" s="3">
        <f>'IECC Data-SI'!V478*Convert!$B$6/Convert!$B$5/$D478</f>
        <v>0</v>
      </c>
      <c r="W478" s="3">
        <f>'IECC Data-SI'!W478*Convert!$B$6/Convert!$B$5/$D478</f>
        <v>279.40091773564103</v>
      </c>
      <c r="X478" s="3">
        <f>'IECC Data-SI'!X478*Convert!$B$7/Convert!$B$5/$D478</f>
        <v>0</v>
      </c>
      <c r="Y478" s="3">
        <f t="shared" si="16"/>
        <v>279.40091773564103</v>
      </c>
      <c r="Z478" s="3">
        <f>'IECC Data-SI'!Z478*Convert!$B$6/Convert!$B$5/$D478</f>
        <v>11.936361765051558</v>
      </c>
      <c r="AA478" s="3">
        <f>'IECC Data-SI'!AA478*Convert!$B$7/Convert!$B$5/$D478</f>
        <v>198.79525759644747</v>
      </c>
      <c r="AB478" s="3">
        <f t="shared" si="17"/>
        <v>210.73161936149904</v>
      </c>
    </row>
    <row r="479" spans="1:28" x14ac:dyDescent="0.25">
      <c r="A479" s="93">
        <f>'IECC Data-SI'!A479</f>
        <v>2006</v>
      </c>
      <c r="B479" s="93" t="str">
        <f>'IECC Data-SI'!B479</f>
        <v>Medium Office</v>
      </c>
      <c r="C479" s="50" t="str">
        <f>'IECC Data-SI'!C479</f>
        <v>1A</v>
      </c>
      <c r="D479" s="93">
        <f>'IECC Data-SI'!D479</f>
        <v>4982.1899999999996</v>
      </c>
      <c r="E479" s="3">
        <f>'IECC Data-SI'!E479*Convert!$B$6/Convert!$B$5/$D479</f>
        <v>0.21895101462520608</v>
      </c>
      <c r="F479" s="3">
        <f>'IECC Data-SI'!F479*Convert!$B$7/Convert!$B$5/$D479</f>
        <v>0</v>
      </c>
      <c r="G479" s="3">
        <f>'IECC Data-SI'!G479*Convert!$B$6/Convert!$B$5/$D479</f>
        <v>179.79233195308356</v>
      </c>
      <c r="H479" s="3">
        <f>'IECC Data-SI'!H479*Convert!$B$6/Convert!$B$5/$D479</f>
        <v>99.361383024109671</v>
      </c>
      <c r="I479" s="3">
        <f>'IECC Data-SI'!I479*Convert!$B$6/Convert!$B$5/$D479</f>
        <v>39.983280444944896</v>
      </c>
      <c r="J479" s="3">
        <f>'IECC Data-SI'!J479*Convert!$B$6/Convert!$B$5/$D479</f>
        <v>144.12627111103083</v>
      </c>
      <c r="K479" s="3">
        <f>'IECC Data-SI'!K479*Convert!$B$7/Convert!$B$5/$D479</f>
        <v>0</v>
      </c>
      <c r="L479" s="3">
        <f>'IECC Data-SI'!L479*Convert!$B$6/Convert!$B$5/$D479</f>
        <v>5.9664151485368668</v>
      </c>
      <c r="M479" s="3">
        <f>'IECC Data-SI'!M479*Convert!$B$6/Convert!$B$5/$D479</f>
        <v>27.910957162747039</v>
      </c>
      <c r="N479" s="3">
        <f>'IECC Data-SI'!N479*Convert!$B$6/Convert!$B$5/$D479</f>
        <v>2.6486009833694289E-2</v>
      </c>
      <c r="O479" s="3">
        <f>'IECC Data-SI'!O479*Convert!$B$6/Convert!$B$5/$D479</f>
        <v>2.6486009833694289E-2</v>
      </c>
      <c r="P479" s="3">
        <f>'IECC Data-SI'!P479*Convert!$B$6/Convert!$B$5/$D479</f>
        <v>0</v>
      </c>
      <c r="Q479" s="3">
        <f>'IECC Data-SI'!Q479*Convert!$B$6/Convert!$B$5/$D479</f>
        <v>0</v>
      </c>
      <c r="R479" s="3">
        <f>'IECC Data-SI'!R479*Convert!$B$6/Convert!$B$5/$D479</f>
        <v>0</v>
      </c>
      <c r="S479" s="3">
        <f>'IECC Data-SI'!S479*Convert!$B$6/Convert!$B$5/$D479</f>
        <v>0</v>
      </c>
      <c r="T479" s="3">
        <f>'IECC Data-SI'!T479*Convert!$B$6/Convert!$B$5/$D479</f>
        <v>0</v>
      </c>
      <c r="U479" s="3">
        <f>'IECC Data-SI'!U479*Convert!$B$7/Convert!$B$5/$D479</f>
        <v>4.2390862920389099</v>
      </c>
      <c r="V479" s="3">
        <f>'IECC Data-SI'!V479*Convert!$B$6/Convert!$B$5/$D479</f>
        <v>0</v>
      </c>
      <c r="W479" s="3">
        <f>'IECC Data-SI'!W479*Convert!$B$6/Convert!$B$5/$D479</f>
        <v>207.9222401304558</v>
      </c>
      <c r="X479" s="3">
        <f>'IECC Data-SI'!X479*Convert!$B$7/Convert!$B$5/$D479</f>
        <v>0</v>
      </c>
      <c r="Y479" s="3">
        <f t="shared" si="16"/>
        <v>207.9222401304558</v>
      </c>
      <c r="Z479" s="3">
        <f>'IECC Data-SI'!Z479*Convert!$B$6/Convert!$B$5/$D479</f>
        <v>12.384858198235449</v>
      </c>
      <c r="AA479" s="3">
        <f>'IECC Data-SI'!AA479*Convert!$B$7/Convert!$B$5/$D479</f>
        <v>174.48427298035605</v>
      </c>
      <c r="AB479" s="3">
        <f t="shared" si="17"/>
        <v>186.86913117859149</v>
      </c>
    </row>
    <row r="480" spans="1:28" x14ac:dyDescent="0.25">
      <c r="A480" s="93">
        <f>'IECC Data-SI'!A480</f>
        <v>2006</v>
      </c>
      <c r="B480" s="93" t="str">
        <f>'IECC Data-SI'!B480</f>
        <v>Medium Office</v>
      </c>
      <c r="C480" s="50" t="str">
        <f>'IECC Data-SI'!C480</f>
        <v>1B</v>
      </c>
      <c r="D480" s="93">
        <f>'IECC Data-SI'!D480</f>
        <v>4982.1899999999996</v>
      </c>
      <c r="E480" s="3">
        <f>'IECC Data-SI'!E480*Convert!$B$6/Convert!$B$5/$D480</f>
        <v>8.3607504375028299</v>
      </c>
      <c r="F480" s="3">
        <f>'IECC Data-SI'!F480*Convert!$B$7/Convert!$B$5/$D480</f>
        <v>0.37229500369203999</v>
      </c>
      <c r="G480" s="3">
        <f>'IECC Data-SI'!G480*Convert!$B$6/Convert!$B$5/$D480</f>
        <v>197.58563335935938</v>
      </c>
      <c r="H480" s="3">
        <f>'IECC Data-SI'!H480*Convert!$B$6/Convert!$B$5/$D480</f>
        <v>99.361383024109671</v>
      </c>
      <c r="I480" s="3">
        <f>'IECC Data-SI'!I480*Convert!$B$6/Convert!$B$5/$D480</f>
        <v>39.933839893255332</v>
      </c>
      <c r="J480" s="3">
        <f>'IECC Data-SI'!J480*Convert!$B$6/Convert!$B$5/$D480</f>
        <v>144.12627111103083</v>
      </c>
      <c r="K480" s="3">
        <f>'IECC Data-SI'!K480*Convert!$B$7/Convert!$B$5/$D480</f>
        <v>0</v>
      </c>
      <c r="L480" s="3">
        <f>'IECC Data-SI'!L480*Convert!$B$6/Convert!$B$5/$D480</f>
        <v>5.9664151485368668</v>
      </c>
      <c r="M480" s="3">
        <f>'IECC Data-SI'!M480*Convert!$B$6/Convert!$B$5/$D480</f>
        <v>27.441271921696192</v>
      </c>
      <c r="N480" s="3">
        <f>'IECC Data-SI'!N480*Convert!$B$6/Convert!$B$5/$D480</f>
        <v>2.6486009833694289E-2</v>
      </c>
      <c r="O480" s="3">
        <f>'IECC Data-SI'!O480*Convert!$B$6/Convert!$B$5/$D480</f>
        <v>2.6486009833694289E-2</v>
      </c>
      <c r="P480" s="3">
        <f>'IECC Data-SI'!P480*Convert!$B$6/Convert!$B$5/$D480</f>
        <v>0</v>
      </c>
      <c r="Q480" s="3">
        <f>'IECC Data-SI'!Q480*Convert!$B$6/Convert!$B$5/$D480</f>
        <v>0</v>
      </c>
      <c r="R480" s="3">
        <f>'IECC Data-SI'!R480*Convert!$B$6/Convert!$B$5/$D480</f>
        <v>0</v>
      </c>
      <c r="S480" s="3">
        <f>'IECC Data-SI'!S480*Convert!$B$6/Convert!$B$5/$D480</f>
        <v>0</v>
      </c>
      <c r="T480" s="3">
        <f>'IECC Data-SI'!T480*Convert!$B$6/Convert!$B$5/$D480</f>
        <v>0</v>
      </c>
      <c r="U480" s="3">
        <f>'IECC Data-SI'!U480*Convert!$B$7/Convert!$B$5/$D480</f>
        <v>4.2541956671887489</v>
      </c>
      <c r="V480" s="3">
        <f>'IECC Data-SI'!V480*Convert!$B$6/Convert!$B$5/$D480</f>
        <v>0</v>
      </c>
      <c r="W480" s="3">
        <f>'IECC Data-SI'!W480*Convert!$B$6/Convert!$B$5/$D480</f>
        <v>233.38765571855836</v>
      </c>
      <c r="X480" s="3">
        <f>'IECC Data-SI'!X480*Convert!$B$7/Convert!$B$5/$D480</f>
        <v>0.37229500369203999</v>
      </c>
      <c r="Y480" s="3">
        <f t="shared" si="16"/>
        <v>233.75995072225041</v>
      </c>
      <c r="Z480" s="3">
        <f>'IECC Data-SI'!Z480*Convert!$B$6/Convert!$B$5/$D480</f>
        <v>13.516693685128651</v>
      </c>
      <c r="AA480" s="3">
        <f>'IECC Data-SI'!AA480*Convert!$B$7/Convert!$B$5/$D480</f>
        <v>183.57044682046342</v>
      </c>
      <c r="AB480" s="3">
        <f t="shared" si="17"/>
        <v>197.08714050559206</v>
      </c>
    </row>
    <row r="481" spans="1:28" x14ac:dyDescent="0.25">
      <c r="A481" s="93">
        <f>'IECC Data-SI'!A481</f>
        <v>2006</v>
      </c>
      <c r="B481" s="93" t="str">
        <f>'IECC Data-SI'!B481</f>
        <v>Medium Office</v>
      </c>
      <c r="C481" s="50" t="str">
        <f>'IECC Data-SI'!C481</f>
        <v>2A</v>
      </c>
      <c r="D481" s="93">
        <f>'IECC Data-SI'!D481</f>
        <v>4982.1899999999996</v>
      </c>
      <c r="E481" s="3">
        <f>'IECC Data-SI'!E481*Convert!$B$6/Convert!$B$5/$D481</f>
        <v>8.8975335701323672</v>
      </c>
      <c r="F481" s="3">
        <f>'IECC Data-SI'!F481*Convert!$B$7/Convert!$B$5/$D481</f>
        <v>1.6843931417040836</v>
      </c>
      <c r="G481" s="3">
        <f>'IECC Data-SI'!G481*Convert!$B$6/Convert!$B$5/$D481</f>
        <v>158.24331435238989</v>
      </c>
      <c r="H481" s="3">
        <f>'IECC Data-SI'!H481*Convert!$B$6/Convert!$B$5/$D481</f>
        <v>99.361383024109671</v>
      </c>
      <c r="I481" s="3">
        <f>'IECC Data-SI'!I481*Convert!$B$6/Convert!$B$5/$D481</f>
        <v>39.919714021344035</v>
      </c>
      <c r="J481" s="3">
        <f>'IECC Data-SI'!J481*Convert!$B$6/Convert!$B$5/$D481</f>
        <v>144.12627111103083</v>
      </c>
      <c r="K481" s="3">
        <f>'IECC Data-SI'!K481*Convert!$B$7/Convert!$B$5/$D481</f>
        <v>0</v>
      </c>
      <c r="L481" s="3">
        <f>'IECC Data-SI'!L481*Convert!$B$6/Convert!$B$5/$D481</f>
        <v>5.9664151485368668</v>
      </c>
      <c r="M481" s="3">
        <f>'IECC Data-SI'!M481*Convert!$B$6/Convert!$B$5/$D481</f>
        <v>23.351832003373794</v>
      </c>
      <c r="N481" s="3">
        <f>'IECC Data-SI'!N481*Convert!$B$6/Convert!$B$5/$D481</f>
        <v>2.6486009833694289E-2</v>
      </c>
      <c r="O481" s="3">
        <f>'IECC Data-SI'!O481*Convert!$B$6/Convert!$B$5/$D481</f>
        <v>2.6486009833694289E-2</v>
      </c>
      <c r="P481" s="3">
        <f>'IECC Data-SI'!P481*Convert!$B$6/Convert!$B$5/$D481</f>
        <v>0</v>
      </c>
      <c r="Q481" s="3">
        <f>'IECC Data-SI'!Q481*Convert!$B$6/Convert!$B$5/$D481</f>
        <v>0</v>
      </c>
      <c r="R481" s="3">
        <f>'IECC Data-SI'!R481*Convert!$B$6/Convert!$B$5/$D481</f>
        <v>0</v>
      </c>
      <c r="S481" s="3">
        <f>'IECC Data-SI'!S481*Convert!$B$6/Convert!$B$5/$D481</f>
        <v>0</v>
      </c>
      <c r="T481" s="3">
        <f>'IECC Data-SI'!T481*Convert!$B$6/Convert!$B$5/$D481</f>
        <v>0</v>
      </c>
      <c r="U481" s="3">
        <f>'IECC Data-SI'!U481*Convert!$B$7/Convert!$B$5/$D481</f>
        <v>4.4512219191426547</v>
      </c>
      <c r="V481" s="3">
        <f>'IECC Data-SI'!V481*Convert!$B$6/Convert!$B$5/$D481</f>
        <v>0</v>
      </c>
      <c r="W481" s="3">
        <f>'IECC Data-SI'!W481*Convert!$B$6/Convert!$B$5/$D481</f>
        <v>190.49267992589603</v>
      </c>
      <c r="X481" s="3">
        <f>'IECC Data-SI'!X481*Convert!$B$7/Convert!$B$5/$D481</f>
        <v>1.6843931417040836</v>
      </c>
      <c r="Y481" s="3">
        <f t="shared" si="16"/>
        <v>192.17707306760011</v>
      </c>
      <c r="Z481" s="3">
        <f>'IECC Data-SI'!Z481*Convert!$B$6/Convert!$B$5/$D481</f>
        <v>17.925731455444293</v>
      </c>
      <c r="AA481" s="3">
        <f>'IECC Data-SI'!AA481*Convert!$B$7/Convert!$B$5/$D481</f>
        <v>170.39325856478558</v>
      </c>
      <c r="AB481" s="3">
        <f t="shared" si="17"/>
        <v>188.31899002022988</v>
      </c>
    </row>
    <row r="482" spans="1:28" x14ac:dyDescent="0.25">
      <c r="A482" s="93">
        <f>'IECC Data-SI'!A482</f>
        <v>2006</v>
      </c>
      <c r="B482" s="93" t="str">
        <f>'IECC Data-SI'!B482</f>
        <v>Medium Office</v>
      </c>
      <c r="C482" s="50" t="str">
        <f>'IECC Data-SI'!C482</f>
        <v>2B</v>
      </c>
      <c r="D482" s="93">
        <f>'IECC Data-SI'!D482</f>
        <v>4982.1899999999996</v>
      </c>
      <c r="E482" s="3">
        <f>'IECC Data-SI'!E482*Convert!$B$6/Convert!$B$5/$D482</f>
        <v>12.847480503330644</v>
      </c>
      <c r="F482" s="3">
        <f>'IECC Data-SI'!F482*Convert!$B$7/Convert!$B$5/$D482</f>
        <v>0.4013050039797314</v>
      </c>
      <c r="G482" s="3">
        <f>'IECC Data-SI'!G482*Convert!$B$6/Convert!$B$5/$D482</f>
        <v>111.19886368578209</v>
      </c>
      <c r="H482" s="3">
        <f>'IECC Data-SI'!H482*Convert!$B$6/Convert!$B$5/$D482</f>
        <v>99.361383024109671</v>
      </c>
      <c r="I482" s="3">
        <f>'IECC Data-SI'!I482*Convert!$B$6/Convert!$B$5/$D482</f>
        <v>39.947965765166636</v>
      </c>
      <c r="J482" s="3">
        <f>'IECC Data-SI'!J482*Convert!$B$6/Convert!$B$5/$D482</f>
        <v>144.12627111103083</v>
      </c>
      <c r="K482" s="3">
        <f>'IECC Data-SI'!K482*Convert!$B$7/Convert!$B$5/$D482</f>
        <v>0</v>
      </c>
      <c r="L482" s="3">
        <f>'IECC Data-SI'!L482*Convert!$B$6/Convert!$B$5/$D482</f>
        <v>5.9664151485368668</v>
      </c>
      <c r="M482" s="3">
        <f>'IECC Data-SI'!M482*Convert!$B$6/Convert!$B$5/$D482</f>
        <v>25.993370050787576</v>
      </c>
      <c r="N482" s="3">
        <f>'IECC Data-SI'!N482*Convert!$B$6/Convert!$B$5/$D482</f>
        <v>2.6486009833694289E-2</v>
      </c>
      <c r="O482" s="3">
        <f>'IECC Data-SI'!O482*Convert!$B$6/Convert!$B$5/$D482</f>
        <v>2.6486009833694289E-2</v>
      </c>
      <c r="P482" s="3">
        <f>'IECC Data-SI'!P482*Convert!$B$6/Convert!$B$5/$D482</f>
        <v>0</v>
      </c>
      <c r="Q482" s="3">
        <f>'IECC Data-SI'!Q482*Convert!$B$6/Convert!$B$5/$D482</f>
        <v>0</v>
      </c>
      <c r="R482" s="3">
        <f>'IECC Data-SI'!R482*Convert!$B$6/Convert!$B$5/$D482</f>
        <v>0</v>
      </c>
      <c r="S482" s="3">
        <f>'IECC Data-SI'!S482*Convert!$B$6/Convert!$B$5/$D482</f>
        <v>0</v>
      </c>
      <c r="T482" s="3">
        <f>'IECC Data-SI'!T482*Convert!$B$6/Convert!$B$5/$D482</f>
        <v>0</v>
      </c>
      <c r="U482" s="3">
        <f>'IECC Data-SI'!U482*Convert!$B$7/Convert!$B$5/$D482</f>
        <v>4.4627050442565315</v>
      </c>
      <c r="V482" s="3">
        <f>'IECC Data-SI'!V482*Convert!$B$6/Convert!$B$5/$D482</f>
        <v>0</v>
      </c>
      <c r="W482" s="3">
        <f>'IECC Data-SI'!W482*Convert!$B$6/Convert!$B$5/$D482</f>
        <v>150.03971423990032</v>
      </c>
      <c r="X482" s="3">
        <f>'IECC Data-SI'!X482*Convert!$B$7/Convert!$B$5/$D482</f>
        <v>0.4013050039797314</v>
      </c>
      <c r="Y482" s="3">
        <f t="shared" si="16"/>
        <v>150.44101924388005</v>
      </c>
      <c r="Z482" s="3">
        <f>'IECC Data-SI'!Z482*Convert!$B$6/Convert!$B$5/$D482</f>
        <v>14.208861408782527</v>
      </c>
      <c r="AA482" s="3">
        <f>'IECC Data-SI'!AA482*Convert!$B$7/Convert!$B$5/$D482</f>
        <v>155.28448778995224</v>
      </c>
      <c r="AB482" s="3">
        <f t="shared" si="17"/>
        <v>169.49334919873476</v>
      </c>
    </row>
    <row r="483" spans="1:28" x14ac:dyDescent="0.25">
      <c r="A483" s="93">
        <f>'IECC Data-SI'!A483</f>
        <v>2006</v>
      </c>
      <c r="B483" s="93" t="str">
        <f>'IECC Data-SI'!B483</f>
        <v>Medium Office</v>
      </c>
      <c r="C483" s="50" t="str">
        <f>'IECC Data-SI'!C483</f>
        <v>3A</v>
      </c>
      <c r="D483" s="93">
        <f>'IECC Data-SI'!D483</f>
        <v>4982.1899999999996</v>
      </c>
      <c r="E483" s="3">
        <f>'IECC Data-SI'!E483*Convert!$B$6/Convert!$B$5/$D483</f>
        <v>36.571882378365068</v>
      </c>
      <c r="F483" s="3">
        <f>'IECC Data-SI'!F483*Convert!$B$7/Convert!$B$5/$D483</f>
        <v>11.816135742180315</v>
      </c>
      <c r="G483" s="3">
        <f>'IECC Data-SI'!G483*Convert!$B$6/Convert!$B$5/$D483</f>
        <v>88.752853218720645</v>
      </c>
      <c r="H483" s="3">
        <f>'IECC Data-SI'!H483*Convert!$B$6/Convert!$B$5/$D483</f>
        <v>99.361383024109671</v>
      </c>
      <c r="I483" s="3">
        <f>'IECC Data-SI'!I483*Convert!$B$6/Convert!$B$5/$D483</f>
        <v>39.940902829210984</v>
      </c>
      <c r="J483" s="3">
        <f>'IECC Data-SI'!J483*Convert!$B$6/Convert!$B$5/$D483</f>
        <v>144.12627111103083</v>
      </c>
      <c r="K483" s="3">
        <f>'IECC Data-SI'!K483*Convert!$B$7/Convert!$B$5/$D483</f>
        <v>0</v>
      </c>
      <c r="L483" s="3">
        <f>'IECC Data-SI'!L483*Convert!$B$6/Convert!$B$5/$D483</f>
        <v>5.9664151485368668</v>
      </c>
      <c r="M483" s="3">
        <f>'IECC Data-SI'!M483*Convert!$B$6/Convert!$B$5/$D483</f>
        <v>19.394822134219869</v>
      </c>
      <c r="N483" s="3">
        <f>'IECC Data-SI'!N483*Convert!$B$6/Convert!$B$5/$D483</f>
        <v>2.6486009833694289E-2</v>
      </c>
      <c r="O483" s="3">
        <f>'IECC Data-SI'!O483*Convert!$B$6/Convert!$B$5/$D483</f>
        <v>2.6486009833694289E-2</v>
      </c>
      <c r="P483" s="3">
        <f>'IECC Data-SI'!P483*Convert!$B$6/Convert!$B$5/$D483</f>
        <v>0</v>
      </c>
      <c r="Q483" s="3">
        <f>'IECC Data-SI'!Q483*Convert!$B$6/Convert!$B$5/$D483</f>
        <v>0</v>
      </c>
      <c r="R483" s="3">
        <f>'IECC Data-SI'!R483*Convert!$B$6/Convert!$B$5/$D483</f>
        <v>0</v>
      </c>
      <c r="S483" s="3">
        <f>'IECC Data-SI'!S483*Convert!$B$6/Convert!$B$5/$D483</f>
        <v>0</v>
      </c>
      <c r="T483" s="3">
        <f>'IECC Data-SI'!T483*Convert!$B$6/Convert!$B$5/$D483</f>
        <v>0</v>
      </c>
      <c r="U483" s="3">
        <f>'IECC Data-SI'!U483*Convert!$B$7/Convert!$B$5/$D483</f>
        <v>4.8356044229545656</v>
      </c>
      <c r="V483" s="3">
        <f>'IECC Data-SI'!V483*Convert!$B$6/Convert!$B$5/$D483</f>
        <v>0</v>
      </c>
      <c r="W483" s="3">
        <f>'IECC Data-SI'!W483*Convert!$B$6/Convert!$B$5/$D483</f>
        <v>144.71955773130557</v>
      </c>
      <c r="X483" s="3">
        <f>'IECC Data-SI'!X483*Convert!$B$7/Convert!$B$5/$D483</f>
        <v>11.816135742180315</v>
      </c>
      <c r="Y483" s="3">
        <f t="shared" si="16"/>
        <v>156.53569347348588</v>
      </c>
      <c r="Z483" s="3">
        <f>'IECC Data-SI'!Z483*Convert!$B$6/Convert!$B$5/$D483</f>
        <v>48.649502862529658</v>
      </c>
      <c r="AA483" s="3">
        <f>'IECC Data-SI'!AA483*Convert!$B$7/Convert!$B$5/$D483</f>
        <v>165.25002726378028</v>
      </c>
      <c r="AB483" s="3">
        <f t="shared" si="17"/>
        <v>213.89953012630994</v>
      </c>
    </row>
    <row r="484" spans="1:28" x14ac:dyDescent="0.25">
      <c r="A484" s="93">
        <f>'IECC Data-SI'!A484</f>
        <v>2006</v>
      </c>
      <c r="B484" s="93" t="str">
        <f>'IECC Data-SI'!B484</f>
        <v>Medium Office</v>
      </c>
      <c r="C484" s="50" t="str">
        <f>'IECC Data-SI'!C484</f>
        <v>3B</v>
      </c>
      <c r="D484" s="93">
        <f>'IECC Data-SI'!D484</f>
        <v>4982.1899999999996</v>
      </c>
      <c r="E484" s="3">
        <f>'IECC Data-SI'!E484*Convert!$B$6/Convert!$B$5/$D484</f>
        <v>21.951604950165827</v>
      </c>
      <c r="F484" s="3">
        <f>'IECC Data-SI'!F484*Convert!$B$7/Convert!$B$5/$D484</f>
        <v>2.1793762716128184</v>
      </c>
      <c r="G484" s="3">
        <f>'IECC Data-SI'!G484*Convert!$B$6/Convert!$B$5/$D484</f>
        <v>76.058991572425441</v>
      </c>
      <c r="H484" s="3">
        <f>'IECC Data-SI'!H484*Convert!$B$6/Convert!$B$5/$D484</f>
        <v>99.361383024109671</v>
      </c>
      <c r="I484" s="3">
        <f>'IECC Data-SI'!I484*Convert!$B$6/Convert!$B$5/$D484</f>
        <v>39.939137095222073</v>
      </c>
      <c r="J484" s="3">
        <f>'IECC Data-SI'!J484*Convert!$B$6/Convert!$B$5/$D484</f>
        <v>144.12627111103083</v>
      </c>
      <c r="K484" s="3">
        <f>'IECC Data-SI'!K484*Convert!$B$7/Convert!$B$5/$D484</f>
        <v>0</v>
      </c>
      <c r="L484" s="3">
        <f>'IECC Data-SI'!L484*Convert!$B$6/Convert!$B$5/$D484</f>
        <v>5.9664151485368668</v>
      </c>
      <c r="M484" s="3">
        <f>'IECC Data-SI'!M484*Convert!$B$6/Convert!$B$5/$D484</f>
        <v>22.723230703320784</v>
      </c>
      <c r="N484" s="3">
        <f>'IECC Data-SI'!N484*Convert!$B$6/Convert!$B$5/$D484</f>
        <v>2.6486009833694289E-2</v>
      </c>
      <c r="O484" s="3">
        <f>'IECC Data-SI'!O484*Convert!$B$6/Convert!$B$5/$D484</f>
        <v>2.6486009833694289E-2</v>
      </c>
      <c r="P484" s="3">
        <f>'IECC Data-SI'!P484*Convert!$B$6/Convert!$B$5/$D484</f>
        <v>0</v>
      </c>
      <c r="Q484" s="3">
        <f>'IECC Data-SI'!Q484*Convert!$B$6/Convert!$B$5/$D484</f>
        <v>0</v>
      </c>
      <c r="R484" s="3">
        <f>'IECC Data-SI'!R484*Convert!$B$6/Convert!$B$5/$D484</f>
        <v>0</v>
      </c>
      <c r="S484" s="3">
        <f>'IECC Data-SI'!S484*Convert!$B$6/Convert!$B$5/$D484</f>
        <v>0</v>
      </c>
      <c r="T484" s="3">
        <f>'IECC Data-SI'!T484*Convert!$B$6/Convert!$B$5/$D484</f>
        <v>0</v>
      </c>
      <c r="U484" s="3">
        <f>'IECC Data-SI'!U484*Convert!$B$7/Convert!$B$5/$D484</f>
        <v>4.7358825469656249</v>
      </c>
      <c r="V484" s="3">
        <f>'IECC Data-SI'!V484*Convert!$B$6/Convert!$B$5/$D484</f>
        <v>0</v>
      </c>
      <c r="W484" s="3">
        <f>'IECC Data-SI'!W484*Convert!$B$6/Convert!$B$5/$D484</f>
        <v>120.73382722591205</v>
      </c>
      <c r="X484" s="3">
        <f>'IECC Data-SI'!X484*Convert!$B$7/Convert!$B$5/$D484</f>
        <v>2.1793762716128184</v>
      </c>
      <c r="Y484" s="3">
        <f t="shared" si="16"/>
        <v>122.91320349752488</v>
      </c>
      <c r="Z484" s="3">
        <f>'IECC Data-SI'!Z484*Convert!$B$6/Convert!$B$5/$D484</f>
        <v>20.203528301142004</v>
      </c>
      <c r="AA484" s="3">
        <f>'IECC Data-SI'!AA484*Convert!$B$7/Convert!$B$5/$D484</f>
        <v>147.30250708579518</v>
      </c>
      <c r="AB484" s="3">
        <f t="shared" si="17"/>
        <v>167.50603538693719</v>
      </c>
    </row>
    <row r="485" spans="1:28" x14ac:dyDescent="0.25">
      <c r="A485" s="93">
        <f>'IECC Data-SI'!A485</f>
        <v>2006</v>
      </c>
      <c r="B485" s="93" t="str">
        <f>'IECC Data-SI'!B485</f>
        <v>Medium Office</v>
      </c>
      <c r="C485" s="50" t="str">
        <f>'IECC Data-SI'!C485</f>
        <v>3C</v>
      </c>
      <c r="D485" s="93">
        <f>'IECC Data-SI'!D485</f>
        <v>4982.1899999999996</v>
      </c>
      <c r="E485" s="3">
        <f>'IECC Data-SI'!E485*Convert!$B$6/Convert!$B$5/$D485</f>
        <v>10.493757096109677</v>
      </c>
      <c r="F485" s="3">
        <f>'IECC Data-SI'!F485*Convert!$B$7/Convert!$B$5/$D485</f>
        <v>0.76513875758786143</v>
      </c>
      <c r="G485" s="3">
        <f>'IECC Data-SI'!G485*Convert!$B$6/Convert!$B$5/$D485</f>
        <v>51.845481382462111</v>
      </c>
      <c r="H485" s="3">
        <f>'IECC Data-SI'!H485*Convert!$B$6/Convert!$B$5/$D485</f>
        <v>99.361383024109671</v>
      </c>
      <c r="I485" s="3">
        <f>'IECC Data-SI'!I485*Convert!$B$6/Convert!$B$5/$D485</f>
        <v>39.933839893255332</v>
      </c>
      <c r="J485" s="3">
        <f>'IECC Data-SI'!J485*Convert!$B$6/Convert!$B$5/$D485</f>
        <v>144.12627111103083</v>
      </c>
      <c r="K485" s="3">
        <f>'IECC Data-SI'!K485*Convert!$B$7/Convert!$B$5/$D485</f>
        <v>0</v>
      </c>
      <c r="L485" s="3">
        <f>'IECC Data-SI'!L485*Convert!$B$6/Convert!$B$5/$D485</f>
        <v>5.9664151485368668</v>
      </c>
      <c r="M485" s="3">
        <f>'IECC Data-SI'!M485*Convert!$B$6/Convert!$B$5/$D485</f>
        <v>16.763878490739568</v>
      </c>
      <c r="N485" s="3">
        <f>'IECC Data-SI'!N485*Convert!$B$6/Convert!$B$5/$D485</f>
        <v>2.6486009833694289E-2</v>
      </c>
      <c r="O485" s="3">
        <f>'IECC Data-SI'!O485*Convert!$B$6/Convert!$B$5/$D485</f>
        <v>2.6486009833694289E-2</v>
      </c>
      <c r="P485" s="3">
        <f>'IECC Data-SI'!P485*Convert!$B$6/Convert!$B$5/$D485</f>
        <v>0</v>
      </c>
      <c r="Q485" s="3">
        <f>'IECC Data-SI'!Q485*Convert!$B$6/Convert!$B$5/$D485</f>
        <v>0</v>
      </c>
      <c r="R485" s="3">
        <f>'IECC Data-SI'!R485*Convert!$B$6/Convert!$B$5/$D485</f>
        <v>0</v>
      </c>
      <c r="S485" s="3">
        <f>'IECC Data-SI'!S485*Convert!$B$6/Convert!$B$5/$D485</f>
        <v>0</v>
      </c>
      <c r="T485" s="3">
        <f>'IECC Data-SI'!T485*Convert!$B$6/Convert!$B$5/$D485</f>
        <v>0</v>
      </c>
      <c r="U485" s="3">
        <f>'IECC Data-SI'!U485*Convert!$B$7/Convert!$B$5/$D485</f>
        <v>4.8670319232662314</v>
      </c>
      <c r="V485" s="3">
        <f>'IECC Data-SI'!V485*Convert!$B$6/Convert!$B$5/$D485</f>
        <v>0</v>
      </c>
      <c r="W485" s="3">
        <f>'IECC Data-SI'!W485*Convert!$B$6/Convert!$B$5/$D485</f>
        <v>79.103116969311372</v>
      </c>
      <c r="X485" s="3">
        <f>'IECC Data-SI'!X485*Convert!$B$7/Convert!$B$5/$D485</f>
        <v>0.76513875758786143</v>
      </c>
      <c r="Y485" s="3">
        <f t="shared" si="16"/>
        <v>79.868255726899235</v>
      </c>
      <c r="Z485" s="3">
        <f>'IECC Data-SI'!Z485*Convert!$B$6/Convert!$B$5/$D485</f>
        <v>16.454875042679802</v>
      </c>
      <c r="AA485" s="3">
        <f>'IECC Data-SI'!AA485*Convert!$B$7/Convert!$B$5/$D485</f>
        <v>131.76825630674244</v>
      </c>
      <c r="AB485" s="3">
        <f t="shared" si="17"/>
        <v>148.22313134942226</v>
      </c>
    </row>
    <row r="486" spans="1:28" x14ac:dyDescent="0.25">
      <c r="A486" s="93">
        <f>'IECC Data-SI'!A486</f>
        <v>2006</v>
      </c>
      <c r="B486" s="93" t="str">
        <f>'IECC Data-SI'!B486</f>
        <v>Medium Office</v>
      </c>
      <c r="C486" s="50" t="str">
        <f>'IECC Data-SI'!C486</f>
        <v>4A</v>
      </c>
      <c r="D486" s="93">
        <f>'IECC Data-SI'!D486</f>
        <v>4982.1899999999996</v>
      </c>
      <c r="E486" s="3">
        <f>'IECC Data-SI'!E486*Convert!$B$6/Convert!$B$5/$D486</f>
        <v>67.708835538856079</v>
      </c>
      <c r="F486" s="3">
        <f>'IECC Data-SI'!F486*Convert!$B$7/Convert!$B$5/$D486</f>
        <v>20.785060831124913</v>
      </c>
      <c r="G486" s="3">
        <f>'IECC Data-SI'!G486*Convert!$B$6/Convert!$B$5/$D486</f>
        <v>65.826563106674868</v>
      </c>
      <c r="H486" s="3">
        <f>'IECC Data-SI'!H486*Convert!$B$6/Convert!$B$5/$D486</f>
        <v>99.361383024109671</v>
      </c>
      <c r="I486" s="3">
        <f>'IECC Data-SI'!I486*Convert!$B$6/Convert!$B$5/$D486</f>
        <v>39.880867873587952</v>
      </c>
      <c r="J486" s="3">
        <f>'IECC Data-SI'!J486*Convert!$B$6/Convert!$B$5/$D486</f>
        <v>144.12627111103083</v>
      </c>
      <c r="K486" s="3">
        <f>'IECC Data-SI'!K486*Convert!$B$7/Convert!$B$5/$D486</f>
        <v>0</v>
      </c>
      <c r="L486" s="3">
        <f>'IECC Data-SI'!L486*Convert!$B$6/Convert!$B$5/$D486</f>
        <v>5.9664151485368668</v>
      </c>
      <c r="M486" s="3">
        <f>'IECC Data-SI'!M486*Convert!$B$6/Convert!$B$5/$D486</f>
        <v>18.478406193974049</v>
      </c>
      <c r="N486" s="3">
        <f>'IECC Data-SI'!N486*Convert!$B$6/Convert!$B$5/$D486</f>
        <v>2.6486009833694289E-2</v>
      </c>
      <c r="O486" s="3">
        <f>'IECC Data-SI'!O486*Convert!$B$6/Convert!$B$5/$D486</f>
        <v>2.6486009833694289E-2</v>
      </c>
      <c r="P486" s="3">
        <f>'IECC Data-SI'!P486*Convert!$B$6/Convert!$B$5/$D486</f>
        <v>0</v>
      </c>
      <c r="Q486" s="3">
        <f>'IECC Data-SI'!Q486*Convert!$B$6/Convert!$B$5/$D486</f>
        <v>0</v>
      </c>
      <c r="R486" s="3">
        <f>'IECC Data-SI'!R486*Convert!$B$6/Convert!$B$5/$D486</f>
        <v>0</v>
      </c>
      <c r="S486" s="3">
        <f>'IECC Data-SI'!S486*Convert!$B$6/Convert!$B$5/$D486</f>
        <v>0</v>
      </c>
      <c r="T486" s="3">
        <f>'IECC Data-SI'!T486*Convert!$B$6/Convert!$B$5/$D486</f>
        <v>0</v>
      </c>
      <c r="U486" s="3">
        <f>'IECC Data-SI'!U486*Convert!$B$7/Convert!$B$5/$D486</f>
        <v>5.1468575510412542</v>
      </c>
      <c r="V486" s="3">
        <f>'IECC Data-SI'!V486*Convert!$B$6/Convert!$B$5/$D486</f>
        <v>0</v>
      </c>
      <c r="W486" s="3">
        <f>'IECC Data-SI'!W486*Convert!$B$6/Convert!$B$5/$D486</f>
        <v>152.01380483950499</v>
      </c>
      <c r="X486" s="3">
        <f>'IECC Data-SI'!X486*Convert!$B$7/Convert!$B$5/$D486</f>
        <v>20.785060831124913</v>
      </c>
      <c r="Y486" s="3">
        <f t="shared" si="16"/>
        <v>172.79886567062991</v>
      </c>
      <c r="Z486" s="3">
        <f>'IECC Data-SI'!Z486*Convert!$B$6/Convert!$B$5/$D486</f>
        <v>75.760582528299153</v>
      </c>
      <c r="AA486" s="3">
        <f>'IECC Data-SI'!AA486*Convert!$B$7/Convert!$B$5/$D486</f>
        <v>177.00512113035523</v>
      </c>
      <c r="AB486" s="3">
        <f t="shared" si="17"/>
        <v>252.76570365865439</v>
      </c>
    </row>
    <row r="487" spans="1:28" x14ac:dyDescent="0.25">
      <c r="A487" s="93">
        <f>'IECC Data-SI'!A487</f>
        <v>2006</v>
      </c>
      <c r="B487" s="93" t="str">
        <f>'IECC Data-SI'!B487</f>
        <v>Medium Office</v>
      </c>
      <c r="C487" s="50" t="str">
        <f>'IECC Data-SI'!C487</f>
        <v>4B</v>
      </c>
      <c r="D487" s="93">
        <f>'IECC Data-SI'!D487</f>
        <v>4982.1899999999996</v>
      </c>
      <c r="E487" s="3">
        <f>'IECC Data-SI'!E487*Convert!$B$6/Convert!$B$5/$D487</f>
        <v>35.063945551833413</v>
      </c>
      <c r="F487" s="3">
        <f>'IECC Data-SI'!F487*Convert!$B$7/Convert!$B$5/$D487</f>
        <v>4.7558269221634131</v>
      </c>
      <c r="G487" s="3">
        <f>'IECC Data-SI'!G487*Convert!$B$6/Convert!$B$5/$D487</f>
        <v>54.075603410459173</v>
      </c>
      <c r="H487" s="3">
        <f>'IECC Data-SI'!H487*Convert!$B$6/Convert!$B$5/$D487</f>
        <v>99.361383024109671</v>
      </c>
      <c r="I487" s="3">
        <f>'IECC Data-SI'!I487*Convert!$B$6/Convert!$B$5/$D487</f>
        <v>39.910885351399465</v>
      </c>
      <c r="J487" s="3">
        <f>'IECC Data-SI'!J487*Convert!$B$6/Convert!$B$5/$D487</f>
        <v>144.12627111103083</v>
      </c>
      <c r="K487" s="3">
        <f>'IECC Data-SI'!K487*Convert!$B$7/Convert!$B$5/$D487</f>
        <v>0</v>
      </c>
      <c r="L487" s="3">
        <f>'IECC Data-SI'!L487*Convert!$B$6/Convert!$B$5/$D487</f>
        <v>5.9664151485368668</v>
      </c>
      <c r="M487" s="3">
        <f>'IECC Data-SI'!M487*Convert!$B$6/Convert!$B$5/$D487</f>
        <v>23.364192141296186</v>
      </c>
      <c r="N487" s="3">
        <f>'IECC Data-SI'!N487*Convert!$B$6/Convert!$B$5/$D487</f>
        <v>2.6486009833694289E-2</v>
      </c>
      <c r="O487" s="3">
        <f>'IECC Data-SI'!O487*Convert!$B$6/Convert!$B$5/$D487</f>
        <v>2.6486009833694289E-2</v>
      </c>
      <c r="P487" s="3">
        <f>'IECC Data-SI'!P487*Convert!$B$6/Convert!$B$5/$D487</f>
        <v>0</v>
      </c>
      <c r="Q487" s="3">
        <f>'IECC Data-SI'!Q487*Convert!$B$6/Convert!$B$5/$D487</f>
        <v>0</v>
      </c>
      <c r="R487" s="3">
        <f>'IECC Data-SI'!R487*Convert!$B$6/Convert!$B$5/$D487</f>
        <v>0</v>
      </c>
      <c r="S487" s="3">
        <f>'IECC Data-SI'!S487*Convert!$B$6/Convert!$B$5/$D487</f>
        <v>0</v>
      </c>
      <c r="T487" s="3">
        <f>'IECC Data-SI'!T487*Convert!$B$6/Convert!$B$5/$D487</f>
        <v>0</v>
      </c>
      <c r="U487" s="3">
        <f>'IECC Data-SI'!U487*Convert!$B$7/Convert!$B$5/$D487</f>
        <v>5.0543881751242372</v>
      </c>
      <c r="V487" s="3">
        <f>'IECC Data-SI'!V487*Convert!$B$6/Convert!$B$5/$D487</f>
        <v>0</v>
      </c>
      <c r="W487" s="3">
        <f>'IECC Data-SI'!W487*Convert!$B$6/Convert!$B$5/$D487</f>
        <v>112.50374110358879</v>
      </c>
      <c r="X487" s="3">
        <f>'IECC Data-SI'!X487*Convert!$B$7/Convert!$B$5/$D487</f>
        <v>4.7558269221634131</v>
      </c>
      <c r="Y487" s="3">
        <f t="shared" si="16"/>
        <v>117.2595680257522</v>
      </c>
      <c r="Z487" s="3">
        <f>'IECC Data-SI'!Z487*Convert!$B$6/Convert!$B$5/$D487</f>
        <v>28.66139410803504</v>
      </c>
      <c r="AA487" s="3">
        <f>'IECC Data-SI'!AA487*Convert!$B$7/Convert!$B$5/$D487</f>
        <v>147.3701970864665</v>
      </c>
      <c r="AB487" s="3">
        <f t="shared" si="17"/>
        <v>176.03159119450154</v>
      </c>
    </row>
    <row r="488" spans="1:28" x14ac:dyDescent="0.25">
      <c r="A488" s="93">
        <f>'IECC Data-SI'!A488</f>
        <v>2006</v>
      </c>
      <c r="B488" s="93" t="str">
        <f>'IECC Data-SI'!B488</f>
        <v>Medium Office</v>
      </c>
      <c r="C488" s="50" t="str">
        <f>'IECC Data-SI'!C488</f>
        <v>4C</v>
      </c>
      <c r="D488" s="93">
        <f>'IECC Data-SI'!D488</f>
        <v>4982.1899999999996</v>
      </c>
      <c r="E488" s="3">
        <f>'IECC Data-SI'!E488*Convert!$B$6/Convert!$B$5/$D488</f>
        <v>50.364030565764146</v>
      </c>
      <c r="F488" s="3">
        <f>'IECC Data-SI'!F488*Convert!$B$7/Convert!$B$5/$D488</f>
        <v>15.812867656815802</v>
      </c>
      <c r="G488" s="3">
        <f>'IECC Data-SI'!G488*Convert!$B$6/Convert!$B$5/$D488</f>
        <v>21.66908751193975</v>
      </c>
      <c r="H488" s="3">
        <f>'IECC Data-SI'!H488*Convert!$B$6/Convert!$B$5/$D488</f>
        <v>99.361383024109671</v>
      </c>
      <c r="I488" s="3">
        <f>'IECC Data-SI'!I488*Convert!$B$6/Convert!$B$5/$D488</f>
        <v>39.834958789876211</v>
      </c>
      <c r="J488" s="3">
        <f>'IECC Data-SI'!J488*Convert!$B$6/Convert!$B$5/$D488</f>
        <v>144.12627111103083</v>
      </c>
      <c r="K488" s="3">
        <f>'IECC Data-SI'!K488*Convert!$B$7/Convert!$B$5/$D488</f>
        <v>0</v>
      </c>
      <c r="L488" s="3">
        <f>'IECC Data-SI'!L488*Convert!$B$6/Convert!$B$5/$D488</f>
        <v>5.9664151485368668</v>
      </c>
      <c r="M488" s="3">
        <f>'IECC Data-SI'!M488*Convert!$B$6/Convert!$B$5/$D488</f>
        <v>16.091133840963735</v>
      </c>
      <c r="N488" s="3">
        <f>'IECC Data-SI'!N488*Convert!$B$6/Convert!$B$5/$D488</f>
        <v>2.6486009833694289E-2</v>
      </c>
      <c r="O488" s="3">
        <f>'IECC Data-SI'!O488*Convert!$B$6/Convert!$B$5/$D488</f>
        <v>2.6486009833694289E-2</v>
      </c>
      <c r="P488" s="3">
        <f>'IECC Data-SI'!P488*Convert!$B$6/Convert!$B$5/$D488</f>
        <v>0</v>
      </c>
      <c r="Q488" s="3">
        <f>'IECC Data-SI'!Q488*Convert!$B$6/Convert!$B$5/$D488</f>
        <v>0</v>
      </c>
      <c r="R488" s="3">
        <f>'IECC Data-SI'!R488*Convert!$B$6/Convert!$B$5/$D488</f>
        <v>0</v>
      </c>
      <c r="S488" s="3">
        <f>'IECC Data-SI'!S488*Convert!$B$6/Convert!$B$5/$D488</f>
        <v>0</v>
      </c>
      <c r="T488" s="3">
        <f>'IECC Data-SI'!T488*Convert!$B$6/Convert!$B$5/$D488</f>
        <v>0</v>
      </c>
      <c r="U488" s="3">
        <f>'IECC Data-SI'!U488*Convert!$B$7/Convert!$B$5/$D488</f>
        <v>5.2435575520002251</v>
      </c>
      <c r="V488" s="3">
        <f>'IECC Data-SI'!V488*Convert!$B$6/Convert!$B$5/$D488</f>
        <v>0</v>
      </c>
      <c r="W488" s="3">
        <f>'IECC Data-SI'!W488*Convert!$B$6/Convert!$B$5/$D488</f>
        <v>88.124251918667639</v>
      </c>
      <c r="X488" s="3">
        <f>'IECC Data-SI'!X488*Convert!$B$7/Convert!$B$5/$D488</f>
        <v>15.812867656815802</v>
      </c>
      <c r="Y488" s="3">
        <f t="shared" si="16"/>
        <v>103.93711957548344</v>
      </c>
      <c r="Z488" s="3">
        <f>'IECC Data-SI'!Z488*Convert!$B$6/Convert!$B$5/$D488</f>
        <v>61.518172173727258</v>
      </c>
      <c r="AA488" s="3">
        <f>'IECC Data-SI'!AA488*Convert!$B$7/Convert!$B$5/$D488</f>
        <v>150.24641773998988</v>
      </c>
      <c r="AB488" s="3">
        <f t="shared" si="17"/>
        <v>211.76458991371715</v>
      </c>
    </row>
    <row r="489" spans="1:28" x14ac:dyDescent="0.25">
      <c r="A489" s="93">
        <f>'IECC Data-SI'!A489</f>
        <v>2006</v>
      </c>
      <c r="B489" s="93" t="str">
        <f>'IECC Data-SI'!B489</f>
        <v>Medium Office</v>
      </c>
      <c r="C489" s="50" t="str">
        <f>'IECC Data-SI'!C489</f>
        <v>5A</v>
      </c>
      <c r="D489" s="93">
        <f>'IECC Data-SI'!D489</f>
        <v>4982.1899999999996</v>
      </c>
      <c r="E489" s="3">
        <f>'IECC Data-SI'!E489*Convert!$B$6/Convert!$B$5/$D489</f>
        <v>82.985966010930952</v>
      </c>
      <c r="F489" s="3">
        <f>'IECC Data-SI'!F489*Convert!$B$7/Convert!$B$5/$D489</f>
        <v>37.476689746655374</v>
      </c>
      <c r="G489" s="3">
        <f>'IECC Data-SI'!G489*Convert!$B$6/Convert!$B$5/$D489</f>
        <v>35.893840526622498</v>
      </c>
      <c r="H489" s="3">
        <f>'IECC Data-SI'!H489*Convert!$B$6/Convert!$B$5/$D489</f>
        <v>99.361383024109671</v>
      </c>
      <c r="I489" s="3">
        <f>'IECC Data-SI'!I489*Convert!$B$6/Convert!$B$5/$D489</f>
        <v>39.893228011510338</v>
      </c>
      <c r="J489" s="3">
        <f>'IECC Data-SI'!J489*Convert!$B$6/Convert!$B$5/$D489</f>
        <v>144.12627111103083</v>
      </c>
      <c r="K489" s="3">
        <f>'IECC Data-SI'!K489*Convert!$B$7/Convert!$B$5/$D489</f>
        <v>0</v>
      </c>
      <c r="L489" s="3">
        <f>'IECC Data-SI'!L489*Convert!$B$6/Convert!$B$5/$D489</f>
        <v>5.9664151485368668</v>
      </c>
      <c r="M489" s="3">
        <f>'IECC Data-SI'!M489*Convert!$B$6/Convert!$B$5/$D489</f>
        <v>17.055224598910208</v>
      </c>
      <c r="N489" s="3">
        <f>'IECC Data-SI'!N489*Convert!$B$6/Convert!$B$5/$D489</f>
        <v>2.6486009833694289E-2</v>
      </c>
      <c r="O489" s="3">
        <f>'IECC Data-SI'!O489*Convert!$B$6/Convert!$B$5/$D489</f>
        <v>2.6486009833694289E-2</v>
      </c>
      <c r="P489" s="3">
        <f>'IECC Data-SI'!P489*Convert!$B$6/Convert!$B$5/$D489</f>
        <v>0</v>
      </c>
      <c r="Q489" s="3">
        <f>'IECC Data-SI'!Q489*Convert!$B$6/Convert!$B$5/$D489</f>
        <v>0</v>
      </c>
      <c r="R489" s="3">
        <f>'IECC Data-SI'!R489*Convert!$B$6/Convert!$B$5/$D489</f>
        <v>0</v>
      </c>
      <c r="S489" s="3">
        <f>'IECC Data-SI'!S489*Convert!$B$6/Convert!$B$5/$D489</f>
        <v>0</v>
      </c>
      <c r="T489" s="3">
        <f>'IECC Data-SI'!T489*Convert!$B$6/Convert!$B$5/$D489</f>
        <v>0</v>
      </c>
      <c r="U489" s="3">
        <f>'IECC Data-SI'!U489*Convert!$B$7/Convert!$B$5/$D489</f>
        <v>5.4224525537743231</v>
      </c>
      <c r="V489" s="3">
        <f>'IECC Data-SI'!V489*Convert!$B$6/Convert!$B$5/$D489</f>
        <v>0</v>
      </c>
      <c r="W489" s="3">
        <f>'IECC Data-SI'!W489*Convert!$B$6/Convert!$B$5/$D489</f>
        <v>135.93503113646366</v>
      </c>
      <c r="X489" s="3">
        <f>'IECC Data-SI'!X489*Convert!$B$7/Convert!$B$5/$D489</f>
        <v>37.476689746655374</v>
      </c>
      <c r="Y489" s="3">
        <f t="shared" si="16"/>
        <v>173.41172088311905</v>
      </c>
      <c r="Z489" s="3">
        <f>'IECC Data-SI'!Z489*Convert!$B$6/Convert!$B$5/$D489</f>
        <v>125.33356426703028</v>
      </c>
      <c r="AA489" s="3">
        <f>'IECC Data-SI'!AA489*Convert!$B$7/Convert!$B$5/$D489</f>
        <v>188.47313686908328</v>
      </c>
      <c r="AB489" s="3">
        <f t="shared" si="17"/>
        <v>313.80670113611359</v>
      </c>
    </row>
    <row r="490" spans="1:28" x14ac:dyDescent="0.25">
      <c r="A490" s="93">
        <f>'IECC Data-SI'!A490</f>
        <v>2006</v>
      </c>
      <c r="B490" s="93" t="str">
        <f>'IECC Data-SI'!B490</f>
        <v>Medium Office</v>
      </c>
      <c r="C490" s="50" t="str">
        <f>'IECC Data-SI'!C490</f>
        <v>5B</v>
      </c>
      <c r="D490" s="93">
        <f>'IECC Data-SI'!D490</f>
        <v>4982.1899999999996</v>
      </c>
      <c r="E490" s="3">
        <f>'IECC Data-SI'!E490*Convert!$B$6/Convert!$B$5/$D490</f>
        <v>52.474082682515125</v>
      </c>
      <c r="F490" s="3">
        <f>'IECC Data-SI'!F490*Convert!$B$7/Convert!$B$5/$D490</f>
        <v>13.66673201053263</v>
      </c>
      <c r="G490" s="3">
        <f>'IECC Data-SI'!G490*Convert!$B$6/Convert!$B$5/$D490</f>
        <v>39.356444878880801</v>
      </c>
      <c r="H490" s="3">
        <f>'IECC Data-SI'!H490*Convert!$B$6/Convert!$B$5/$D490</f>
        <v>99.361383024109671</v>
      </c>
      <c r="I490" s="3">
        <f>'IECC Data-SI'!I490*Convert!$B$6/Convert!$B$5/$D490</f>
        <v>39.893228011510338</v>
      </c>
      <c r="J490" s="3">
        <f>'IECC Data-SI'!J490*Convert!$B$6/Convert!$B$5/$D490</f>
        <v>144.12627111103083</v>
      </c>
      <c r="K490" s="3">
        <f>'IECC Data-SI'!K490*Convert!$B$7/Convert!$B$5/$D490</f>
        <v>0</v>
      </c>
      <c r="L490" s="3">
        <f>'IECC Data-SI'!L490*Convert!$B$6/Convert!$B$5/$D490</f>
        <v>5.9664151485368668</v>
      </c>
      <c r="M490" s="3">
        <f>'IECC Data-SI'!M490*Convert!$B$6/Convert!$B$5/$D490</f>
        <v>21.561377738616063</v>
      </c>
      <c r="N490" s="3">
        <f>'IECC Data-SI'!N490*Convert!$B$6/Convert!$B$5/$D490</f>
        <v>2.6486009833694289E-2</v>
      </c>
      <c r="O490" s="3">
        <f>'IECC Data-SI'!O490*Convert!$B$6/Convert!$B$5/$D490</f>
        <v>2.6486009833694289E-2</v>
      </c>
      <c r="P490" s="3">
        <f>'IECC Data-SI'!P490*Convert!$B$6/Convert!$B$5/$D490</f>
        <v>0</v>
      </c>
      <c r="Q490" s="3">
        <f>'IECC Data-SI'!Q490*Convert!$B$6/Convert!$B$5/$D490</f>
        <v>0</v>
      </c>
      <c r="R490" s="3">
        <f>'IECC Data-SI'!R490*Convert!$B$6/Convert!$B$5/$D490</f>
        <v>0</v>
      </c>
      <c r="S490" s="3">
        <f>'IECC Data-SI'!S490*Convert!$B$6/Convert!$B$5/$D490</f>
        <v>0</v>
      </c>
      <c r="T490" s="3">
        <f>'IECC Data-SI'!T490*Convert!$B$6/Convert!$B$5/$D490</f>
        <v>0</v>
      </c>
      <c r="U490" s="3">
        <f>'IECC Data-SI'!U490*Convert!$B$7/Convert!$B$5/$D490</f>
        <v>5.3402575529591969</v>
      </c>
      <c r="V490" s="3">
        <f>'IECC Data-SI'!V490*Convert!$B$6/Convert!$B$5/$D490</f>
        <v>0</v>
      </c>
      <c r="W490" s="3">
        <f>'IECC Data-SI'!W490*Convert!$B$6/Convert!$B$5/$D490</f>
        <v>113.39190530001197</v>
      </c>
      <c r="X490" s="3">
        <f>'IECC Data-SI'!X490*Convert!$B$7/Convert!$B$5/$D490</f>
        <v>13.66673201053263</v>
      </c>
      <c r="Y490" s="3">
        <f t="shared" si="16"/>
        <v>127.0586373105446</v>
      </c>
      <c r="Z490" s="3">
        <f>'IECC Data-SI'!Z490*Convert!$B$6/Convert!$B$5/$D490</f>
        <v>55.530568217323449</v>
      </c>
      <c r="AA490" s="3">
        <f>'IECC Data-SI'!AA490*Convert!$B$7/Convert!$B$5/$D490</f>
        <v>156.86553280563146</v>
      </c>
      <c r="AB490" s="3">
        <f t="shared" si="17"/>
        <v>212.39610102295489</v>
      </c>
    </row>
    <row r="491" spans="1:28" x14ac:dyDescent="0.25">
      <c r="A491" s="93">
        <f>'IECC Data-SI'!A491</f>
        <v>2006</v>
      </c>
      <c r="B491" s="93" t="str">
        <f>'IECC Data-SI'!B491</f>
        <v>Medium Office</v>
      </c>
      <c r="C491" s="50" t="str">
        <f>'IECC Data-SI'!C491</f>
        <v>5C</v>
      </c>
      <c r="D491" s="93">
        <f>'IECC Data-SI'!D491</f>
        <v>4982.1899999999996</v>
      </c>
      <c r="E491" s="3">
        <f>'IECC Data-SI'!E491*Convert!$B$6/Convert!$B$5/$D491</f>
        <v>52.516460298249036</v>
      </c>
      <c r="F491" s="3">
        <f>'IECC Data-SI'!F491*Convert!$B$7/Convert!$B$5/$D491</f>
        <v>24.760639620550627</v>
      </c>
      <c r="G491" s="3">
        <f>'IECC Data-SI'!G491*Convert!$B$6/Convert!$B$5/$D491</f>
        <v>13.680906946097554</v>
      </c>
      <c r="H491" s="3">
        <f>'IECC Data-SI'!H491*Convert!$B$6/Convert!$B$5/$D491</f>
        <v>99.361383024109671</v>
      </c>
      <c r="I491" s="3">
        <f>'IECC Data-SI'!I491*Convert!$B$6/Convert!$B$5/$D491</f>
        <v>39.831427321898389</v>
      </c>
      <c r="J491" s="3">
        <f>'IECC Data-SI'!J491*Convert!$B$6/Convert!$B$5/$D491</f>
        <v>144.12627111103083</v>
      </c>
      <c r="K491" s="3">
        <f>'IECC Data-SI'!K491*Convert!$B$7/Convert!$B$5/$D491</f>
        <v>0</v>
      </c>
      <c r="L491" s="3">
        <f>'IECC Data-SI'!L491*Convert!$B$6/Convert!$B$5/$D491</f>
        <v>5.9664151485368668</v>
      </c>
      <c r="M491" s="3">
        <f>'IECC Data-SI'!M491*Convert!$B$6/Convert!$B$5/$D491</f>
        <v>15.903966038138961</v>
      </c>
      <c r="N491" s="3">
        <f>'IECC Data-SI'!N491*Convert!$B$6/Convert!$B$5/$D491</f>
        <v>2.6486009833694289E-2</v>
      </c>
      <c r="O491" s="3">
        <f>'IECC Data-SI'!O491*Convert!$B$6/Convert!$B$5/$D491</f>
        <v>2.6486009833694289E-2</v>
      </c>
      <c r="P491" s="3">
        <f>'IECC Data-SI'!P491*Convert!$B$6/Convert!$B$5/$D491</f>
        <v>0</v>
      </c>
      <c r="Q491" s="3">
        <f>'IECC Data-SI'!Q491*Convert!$B$6/Convert!$B$5/$D491</f>
        <v>0</v>
      </c>
      <c r="R491" s="3">
        <f>'IECC Data-SI'!R491*Convert!$B$6/Convert!$B$5/$D491</f>
        <v>0</v>
      </c>
      <c r="S491" s="3">
        <f>'IECC Data-SI'!S491*Convert!$B$6/Convert!$B$5/$D491</f>
        <v>0</v>
      </c>
      <c r="T491" s="3">
        <f>'IECC Data-SI'!T491*Convert!$B$6/Convert!$B$5/$D491</f>
        <v>0</v>
      </c>
      <c r="U491" s="3">
        <f>'IECC Data-SI'!U491*Convert!$B$7/Convert!$B$5/$D491</f>
        <v>5.4000906785525604</v>
      </c>
      <c r="V491" s="3">
        <f>'IECC Data-SI'!V491*Convert!$B$6/Convert!$B$5/$D491</f>
        <v>0</v>
      </c>
      <c r="W491" s="3">
        <f>'IECC Data-SI'!W491*Convert!$B$6/Convert!$B$5/$D491</f>
        <v>82.101333282485555</v>
      </c>
      <c r="X491" s="3">
        <f>'IECC Data-SI'!X491*Convert!$B$7/Convert!$B$5/$D491</f>
        <v>24.760639620550627</v>
      </c>
      <c r="Y491" s="3">
        <f t="shared" si="16"/>
        <v>106.86197290303619</v>
      </c>
      <c r="Z491" s="3">
        <f>'IECC Data-SI'!Z491*Convert!$B$6/Convert!$B$5/$D491</f>
        <v>88.11718898271198</v>
      </c>
      <c r="AA491" s="3">
        <f>'IECC Data-SI'!AA491*Convert!$B$7/Convert!$B$5/$D491</f>
        <v>157.28799093482095</v>
      </c>
      <c r="AB491" s="3">
        <f t="shared" si="17"/>
        <v>245.40517991753293</v>
      </c>
    </row>
    <row r="492" spans="1:28" x14ac:dyDescent="0.25">
      <c r="A492" s="93">
        <f>'IECC Data-SI'!A492</f>
        <v>2006</v>
      </c>
      <c r="B492" s="93" t="str">
        <f>'IECC Data-SI'!B492</f>
        <v>Medium Office</v>
      </c>
      <c r="C492" s="50" t="str">
        <f>'IECC Data-SI'!C492</f>
        <v>6A</v>
      </c>
      <c r="D492" s="93">
        <f>'IECC Data-SI'!D492</f>
        <v>4982.1899999999996</v>
      </c>
      <c r="E492" s="3">
        <f>'IECC Data-SI'!E492*Convert!$B$6/Convert!$B$5/$D492</f>
        <v>119.15879250780168</v>
      </c>
      <c r="F492" s="3">
        <f>'IECC Data-SI'!F492*Convert!$B$7/Convert!$B$5/$D492</f>
        <v>49.376833614668797</v>
      </c>
      <c r="G492" s="3">
        <f>'IECC Data-SI'!G492*Convert!$B$6/Convert!$B$5/$D492</f>
        <v>39.171042810044938</v>
      </c>
      <c r="H492" s="3">
        <f>'IECC Data-SI'!H492*Convert!$B$6/Convert!$B$5/$D492</f>
        <v>99.361383024109671</v>
      </c>
      <c r="I492" s="3">
        <f>'IECC Data-SI'!I492*Convert!$B$6/Convert!$B$5/$D492</f>
        <v>39.873804937632293</v>
      </c>
      <c r="J492" s="3">
        <f>'IECC Data-SI'!J492*Convert!$B$6/Convert!$B$5/$D492</f>
        <v>144.12627111103083</v>
      </c>
      <c r="K492" s="3">
        <f>'IECC Data-SI'!K492*Convert!$B$7/Convert!$B$5/$D492</f>
        <v>0</v>
      </c>
      <c r="L492" s="3">
        <f>'IECC Data-SI'!L492*Convert!$B$6/Convert!$B$5/$D492</f>
        <v>5.9664151485368668</v>
      </c>
      <c r="M492" s="3">
        <f>'IECC Data-SI'!M492*Convert!$B$6/Convert!$B$5/$D492</f>
        <v>18.153511140014064</v>
      </c>
      <c r="N492" s="3">
        <f>'IECC Data-SI'!N492*Convert!$B$6/Convert!$B$5/$D492</f>
        <v>2.6486009833694289E-2</v>
      </c>
      <c r="O492" s="3">
        <f>'IECC Data-SI'!O492*Convert!$B$6/Convert!$B$5/$D492</f>
        <v>2.6486009833694289E-2</v>
      </c>
      <c r="P492" s="3">
        <f>'IECC Data-SI'!P492*Convert!$B$6/Convert!$B$5/$D492</f>
        <v>0</v>
      </c>
      <c r="Q492" s="3">
        <f>'IECC Data-SI'!Q492*Convert!$B$6/Convert!$B$5/$D492</f>
        <v>0</v>
      </c>
      <c r="R492" s="3">
        <f>'IECC Data-SI'!R492*Convert!$B$6/Convert!$B$5/$D492</f>
        <v>0</v>
      </c>
      <c r="S492" s="3">
        <f>'IECC Data-SI'!S492*Convert!$B$6/Convert!$B$5/$D492</f>
        <v>0</v>
      </c>
      <c r="T492" s="3">
        <f>'IECC Data-SI'!T492*Convert!$B$6/Convert!$B$5/$D492</f>
        <v>0</v>
      </c>
      <c r="U492" s="3">
        <f>'IECC Data-SI'!U492*Convert!$B$7/Convert!$B$5/$D492</f>
        <v>5.6273356808061434</v>
      </c>
      <c r="V492" s="3">
        <f>'IECC Data-SI'!V492*Convert!$B$6/Convert!$B$5/$D492</f>
        <v>0</v>
      </c>
      <c r="W492" s="3">
        <f>'IECC Data-SI'!W492*Convert!$B$6/Convert!$B$5/$D492</f>
        <v>176.4833464578607</v>
      </c>
      <c r="X492" s="3">
        <f>'IECC Data-SI'!X492*Convert!$B$7/Convert!$B$5/$D492</f>
        <v>49.376833614668797</v>
      </c>
      <c r="Y492" s="3">
        <f t="shared" si="16"/>
        <v>225.86018007252949</v>
      </c>
      <c r="Z492" s="3">
        <f>'IECC Data-SI'!Z492*Convert!$B$6/Convert!$B$5/$D492</f>
        <v>160.69945033096781</v>
      </c>
      <c r="AA492" s="3">
        <f>'IECC Data-SI'!AA492*Convert!$B$7/Convert!$B$5/$D492</f>
        <v>214.45098775170496</v>
      </c>
      <c r="AB492" s="3">
        <f t="shared" si="17"/>
        <v>375.15043808267274</v>
      </c>
    </row>
    <row r="493" spans="1:28" x14ac:dyDescent="0.25">
      <c r="A493" s="93">
        <f>'IECC Data-SI'!A493</f>
        <v>2006</v>
      </c>
      <c r="B493" s="93" t="str">
        <f>'IECC Data-SI'!B493</f>
        <v>Medium Office</v>
      </c>
      <c r="C493" s="50" t="str">
        <f>'IECC Data-SI'!C493</f>
        <v>6B</v>
      </c>
      <c r="D493" s="93">
        <f>'IECC Data-SI'!D493</f>
        <v>4982.1899999999996</v>
      </c>
      <c r="E493" s="3">
        <f>'IECC Data-SI'!E493*Convert!$B$6/Convert!$B$5/$D493</f>
        <v>90.126594262094926</v>
      </c>
      <c r="F493" s="3">
        <f>'IECC Data-SI'!F493*Convert!$B$7/Convert!$B$5/$D493</f>
        <v>29.18285153940559</v>
      </c>
      <c r="G493" s="3">
        <f>'IECC Data-SI'!G493*Convert!$B$6/Convert!$B$5/$D493</f>
        <v>25.357705814778914</v>
      </c>
      <c r="H493" s="3">
        <f>'IECC Data-SI'!H493*Convert!$B$6/Convert!$B$5/$D493</f>
        <v>99.361383024109671</v>
      </c>
      <c r="I493" s="3">
        <f>'IECC Data-SI'!I493*Convert!$B$6/Convert!$B$5/$D493</f>
        <v>39.845553193809685</v>
      </c>
      <c r="J493" s="3">
        <f>'IECC Data-SI'!J493*Convert!$B$6/Convert!$B$5/$D493</f>
        <v>144.12627111103083</v>
      </c>
      <c r="K493" s="3">
        <f>'IECC Data-SI'!K493*Convert!$B$7/Convert!$B$5/$D493</f>
        <v>0</v>
      </c>
      <c r="L493" s="3">
        <f>'IECC Data-SI'!L493*Convert!$B$6/Convert!$B$5/$D493</f>
        <v>5.9664151485368668</v>
      </c>
      <c r="M493" s="3">
        <f>'IECC Data-SI'!M493*Convert!$B$6/Convert!$B$5/$D493</f>
        <v>19.128196301894011</v>
      </c>
      <c r="N493" s="3">
        <f>'IECC Data-SI'!N493*Convert!$B$6/Convert!$B$5/$D493</f>
        <v>2.6486009833694289E-2</v>
      </c>
      <c r="O493" s="3">
        <f>'IECC Data-SI'!O493*Convert!$B$6/Convert!$B$5/$D493</f>
        <v>2.6486009833694289E-2</v>
      </c>
      <c r="P493" s="3">
        <f>'IECC Data-SI'!P493*Convert!$B$6/Convert!$B$5/$D493</f>
        <v>0</v>
      </c>
      <c r="Q493" s="3">
        <f>'IECC Data-SI'!Q493*Convert!$B$6/Convert!$B$5/$D493</f>
        <v>0</v>
      </c>
      <c r="R493" s="3">
        <f>'IECC Data-SI'!R493*Convert!$B$6/Convert!$B$5/$D493</f>
        <v>0</v>
      </c>
      <c r="S493" s="3">
        <f>'IECC Data-SI'!S493*Convert!$B$6/Convert!$B$5/$D493</f>
        <v>0</v>
      </c>
      <c r="T493" s="3">
        <f>'IECC Data-SI'!T493*Convert!$B$6/Convert!$B$5/$D493</f>
        <v>0</v>
      </c>
      <c r="U493" s="3">
        <f>'IECC Data-SI'!U493*Convert!$B$7/Convert!$B$5/$D493</f>
        <v>5.5729419302667216</v>
      </c>
      <c r="V493" s="3">
        <f>'IECC Data-SI'!V493*Convert!$B$6/Convert!$B$5/$D493</f>
        <v>0</v>
      </c>
      <c r="W493" s="3">
        <f>'IECC Data-SI'!W493*Convert!$B$6/Convert!$B$5/$D493</f>
        <v>134.61249637876784</v>
      </c>
      <c r="X493" s="3">
        <f>'IECC Data-SI'!X493*Convert!$B$7/Convert!$B$5/$D493</f>
        <v>29.18285153940559</v>
      </c>
      <c r="Y493" s="3">
        <f t="shared" si="16"/>
        <v>163.79534791817343</v>
      </c>
      <c r="Z493" s="3">
        <f>'IECC Data-SI'!Z493*Convert!$B$6/Convert!$B$5/$D493</f>
        <v>101.54206450041715</v>
      </c>
      <c r="AA493" s="3">
        <f>'IECC Data-SI'!AA493*Convert!$B$7/Convert!$B$5/$D493</f>
        <v>179.86139740868089</v>
      </c>
      <c r="AB493" s="3">
        <f t="shared" si="17"/>
        <v>281.40346190909804</v>
      </c>
    </row>
    <row r="494" spans="1:28" x14ac:dyDescent="0.25">
      <c r="A494" s="93">
        <f>'IECC Data-SI'!A494</f>
        <v>2006</v>
      </c>
      <c r="B494" s="93" t="str">
        <f>'IECC Data-SI'!B494</f>
        <v>Medium Office</v>
      </c>
      <c r="C494" s="50" t="str">
        <f>'IECC Data-SI'!C494</f>
        <v>7</v>
      </c>
      <c r="D494" s="93">
        <f>'IECC Data-SI'!D494</f>
        <v>4982.1899999999996</v>
      </c>
      <c r="E494" s="3">
        <f>'IECC Data-SI'!E494*Convert!$B$6/Convert!$B$5/$D494</f>
        <v>119.16938691173513</v>
      </c>
      <c r="F494" s="3">
        <f>'IECC Data-SI'!F494*Convert!$B$7/Convert!$B$5/$D494</f>
        <v>64.899601268607682</v>
      </c>
      <c r="G494" s="3">
        <f>'IECC Data-SI'!G494*Convert!$B$6/Convert!$B$5/$D494</f>
        <v>38.648385549326704</v>
      </c>
      <c r="H494" s="3">
        <f>'IECC Data-SI'!H494*Convert!$B$6/Convert!$B$5/$D494</f>
        <v>99.361383024109671</v>
      </c>
      <c r="I494" s="3">
        <f>'IECC Data-SI'!I494*Convert!$B$6/Convert!$B$5/$D494</f>
        <v>39.820832917964914</v>
      </c>
      <c r="J494" s="3">
        <f>'IECC Data-SI'!J494*Convert!$B$6/Convert!$B$5/$D494</f>
        <v>144.12627111103083</v>
      </c>
      <c r="K494" s="3">
        <f>'IECC Data-SI'!K494*Convert!$B$7/Convert!$B$5/$D494</f>
        <v>0</v>
      </c>
      <c r="L494" s="3">
        <f>'IECC Data-SI'!L494*Convert!$B$6/Convert!$B$5/$D494</f>
        <v>5.9664151485368668</v>
      </c>
      <c r="M494" s="3">
        <f>'IECC Data-SI'!M494*Convert!$B$6/Convert!$B$5/$D494</f>
        <v>18.437794312229048</v>
      </c>
      <c r="N494" s="3">
        <f>'IECC Data-SI'!N494*Convert!$B$6/Convert!$B$5/$D494</f>
        <v>2.6486009833694289E-2</v>
      </c>
      <c r="O494" s="3">
        <f>'IECC Data-SI'!O494*Convert!$B$6/Convert!$B$5/$D494</f>
        <v>2.6486009833694289E-2</v>
      </c>
      <c r="P494" s="3">
        <f>'IECC Data-SI'!P494*Convert!$B$6/Convert!$B$5/$D494</f>
        <v>0</v>
      </c>
      <c r="Q494" s="3">
        <f>'IECC Data-SI'!Q494*Convert!$B$6/Convert!$B$5/$D494</f>
        <v>0</v>
      </c>
      <c r="R494" s="3">
        <f>'IECC Data-SI'!R494*Convert!$B$6/Convert!$B$5/$D494</f>
        <v>0</v>
      </c>
      <c r="S494" s="3">
        <f>'IECC Data-SI'!S494*Convert!$B$6/Convert!$B$5/$D494</f>
        <v>0</v>
      </c>
      <c r="T494" s="3">
        <f>'IECC Data-SI'!T494*Convert!$B$6/Convert!$B$5/$D494</f>
        <v>0</v>
      </c>
      <c r="U494" s="3">
        <f>'IECC Data-SI'!U494*Convert!$B$7/Convert!$B$5/$D494</f>
        <v>5.8715031832275466</v>
      </c>
      <c r="V494" s="3">
        <f>'IECC Data-SI'!V494*Convert!$B$6/Convert!$B$5/$D494</f>
        <v>0</v>
      </c>
      <c r="W494" s="3">
        <f>'IECC Data-SI'!W494*Convert!$B$6/Convert!$B$5/$D494</f>
        <v>176.25556677329089</v>
      </c>
      <c r="X494" s="3">
        <f>'IECC Data-SI'!X494*Convert!$B$7/Convert!$B$5/$D494</f>
        <v>64.899601268607682</v>
      </c>
      <c r="Y494" s="3">
        <f t="shared" si="16"/>
        <v>241.15516804189858</v>
      </c>
      <c r="Z494" s="3">
        <f>'IECC Data-SI'!Z494*Convert!$B$6/Convert!$B$5/$D494</f>
        <v>206.76391863372891</v>
      </c>
      <c r="AA494" s="3">
        <f>'IECC Data-SI'!AA494*Convert!$B$7/Convert!$B$5/$D494</f>
        <v>230.12182728211226</v>
      </c>
      <c r="AB494" s="3">
        <f t="shared" si="17"/>
        <v>436.8857459158412</v>
      </c>
    </row>
    <row r="495" spans="1:28" x14ac:dyDescent="0.25">
      <c r="A495" s="93">
        <f>'IECC Data-SI'!A495</f>
        <v>2006</v>
      </c>
      <c r="B495" s="93" t="str">
        <f>'IECC Data-SI'!B495</f>
        <v>Medium Office</v>
      </c>
      <c r="C495" s="50" t="str">
        <f>'IECC Data-SI'!C495</f>
        <v>8</v>
      </c>
      <c r="D495" s="93">
        <f>'IECC Data-SI'!D495</f>
        <v>4982.1899999999996</v>
      </c>
      <c r="E495" s="3">
        <f>'IECC Data-SI'!E495*Convert!$B$6/Convert!$B$5/$D495</f>
        <v>167.04020108515422</v>
      </c>
      <c r="F495" s="3">
        <f>'IECC Data-SI'!F495*Convert!$B$7/Convert!$B$5/$D495</f>
        <v>93.721036554429119</v>
      </c>
      <c r="G495" s="3">
        <f>'IECC Data-SI'!G495*Convert!$B$6/Convert!$B$5/$D495</f>
        <v>25.417740770401949</v>
      </c>
      <c r="H495" s="3">
        <f>'IECC Data-SI'!H495*Convert!$B$6/Convert!$B$5/$D495</f>
        <v>99.361383024109671</v>
      </c>
      <c r="I495" s="3">
        <f>'IECC Data-SI'!I495*Convert!$B$6/Convert!$B$5/$D495</f>
        <v>39.601881903339702</v>
      </c>
      <c r="J495" s="3">
        <f>'IECC Data-SI'!J495*Convert!$B$6/Convert!$B$5/$D495</f>
        <v>144.12627111103083</v>
      </c>
      <c r="K495" s="3">
        <f>'IECC Data-SI'!K495*Convert!$B$7/Convert!$B$5/$D495</f>
        <v>0</v>
      </c>
      <c r="L495" s="3">
        <f>'IECC Data-SI'!L495*Convert!$B$6/Convert!$B$5/$D495</f>
        <v>5.9664151485368668</v>
      </c>
      <c r="M495" s="3">
        <f>'IECC Data-SI'!M495*Convert!$B$6/Convert!$B$5/$D495</f>
        <v>19.082287218182277</v>
      </c>
      <c r="N495" s="3">
        <f>'IECC Data-SI'!N495*Convert!$B$6/Convert!$B$5/$D495</f>
        <v>2.6486009833694289E-2</v>
      </c>
      <c r="O495" s="3">
        <f>'IECC Data-SI'!O495*Convert!$B$6/Convert!$B$5/$D495</f>
        <v>2.6486009833694289E-2</v>
      </c>
      <c r="P495" s="3">
        <f>'IECC Data-SI'!P495*Convert!$B$6/Convert!$B$5/$D495</f>
        <v>0</v>
      </c>
      <c r="Q495" s="3">
        <f>'IECC Data-SI'!Q495*Convert!$B$6/Convert!$B$5/$D495</f>
        <v>0</v>
      </c>
      <c r="R495" s="3">
        <f>'IECC Data-SI'!R495*Convert!$B$6/Convert!$B$5/$D495</f>
        <v>0</v>
      </c>
      <c r="S495" s="3">
        <f>'IECC Data-SI'!S495*Convert!$B$6/Convert!$B$5/$D495</f>
        <v>0</v>
      </c>
      <c r="T495" s="3">
        <f>'IECC Data-SI'!T495*Convert!$B$6/Convert!$B$5/$D495</f>
        <v>0</v>
      </c>
      <c r="U495" s="3">
        <f>'IECC Data-SI'!U495*Convert!$B$7/Convert!$B$5/$D495</f>
        <v>6.2063269365479847</v>
      </c>
      <c r="V495" s="3">
        <f>'IECC Data-SI'!V495*Convert!$B$6/Convert!$B$5/$D495</f>
        <v>0</v>
      </c>
      <c r="W495" s="3">
        <f>'IECC Data-SI'!W495*Convert!$B$6/Convert!$B$5/$D495</f>
        <v>211.54022907373843</v>
      </c>
      <c r="X495" s="3">
        <f>'IECC Data-SI'!X495*Convert!$B$7/Convert!$B$5/$D495</f>
        <v>93.721036554429119</v>
      </c>
      <c r="Y495" s="3">
        <f t="shared" si="16"/>
        <v>305.26126562816756</v>
      </c>
      <c r="Z495" s="3">
        <f>'IECC Data-SI'!Z495*Convert!$B$6/Convert!$B$5/$D495</f>
        <v>291.94645772686755</v>
      </c>
      <c r="AA495" s="3">
        <f>'IECC Data-SI'!AA495*Convert!$B$7/Convert!$B$5/$D495</f>
        <v>271.27976519027447</v>
      </c>
      <c r="AB495" s="3">
        <f t="shared" si="17"/>
        <v>563.22622291714197</v>
      </c>
    </row>
    <row r="496" spans="1:28" x14ac:dyDescent="0.25">
      <c r="A496" s="93">
        <f>'IECC Data-SI'!A496</f>
        <v>2009</v>
      </c>
      <c r="B496" s="93" t="str">
        <f>'IECC Data-SI'!B496</f>
        <v>Medium Office</v>
      </c>
      <c r="C496" s="50" t="str">
        <f>'IECC Data-SI'!C496</f>
        <v>0A</v>
      </c>
      <c r="D496" s="93">
        <f>'IECC Data-SI'!D496</f>
        <v>4982.1899999999996</v>
      </c>
      <c r="E496" s="3">
        <f>'IECC Data-SI'!E496*Convert!$B$6/Convert!$B$5/$D496</f>
        <v>0</v>
      </c>
      <c r="F496" s="3">
        <f>'IECC Data-SI'!F496*Convert!$B$7/Convert!$B$5/$D496</f>
        <v>0</v>
      </c>
      <c r="G496" s="3">
        <f>'IECC Data-SI'!G496*Convert!$B$6/Convert!$B$5/$D496</f>
        <v>246.97497876324357</v>
      </c>
      <c r="H496" s="3">
        <f>'IECC Data-SI'!H496*Convert!$B$6/Convert!$B$5/$D496</f>
        <v>99.361383024109671</v>
      </c>
      <c r="I496" s="3">
        <f>'IECC Data-SI'!I496*Convert!$B$6/Convert!$B$5/$D496</f>
        <v>22.011639905788865</v>
      </c>
      <c r="J496" s="3">
        <f>'IECC Data-SI'!J496*Convert!$B$6/Convert!$B$5/$D496</f>
        <v>144.12627111103083</v>
      </c>
      <c r="K496" s="3">
        <f>'IECC Data-SI'!K496*Convert!$B$7/Convert!$B$5/$D496</f>
        <v>0</v>
      </c>
      <c r="L496" s="3">
        <f>'IECC Data-SI'!L496*Convert!$B$6/Convert!$B$5/$D496</f>
        <v>5.9664151485368668</v>
      </c>
      <c r="M496" s="3">
        <f>'IECC Data-SI'!M496*Convert!$B$6/Convert!$B$5/$D496</f>
        <v>29.350030363711095</v>
      </c>
      <c r="N496" s="3">
        <f>'IECC Data-SI'!N496*Convert!$B$6/Convert!$B$5/$D496</f>
        <v>2.6486009833694289E-2</v>
      </c>
      <c r="O496" s="3">
        <f>'IECC Data-SI'!O496*Convert!$B$6/Convert!$B$5/$D496</f>
        <v>2.6486009833694289E-2</v>
      </c>
      <c r="P496" s="3">
        <f>'IECC Data-SI'!P496*Convert!$B$6/Convert!$B$5/$D496</f>
        <v>0</v>
      </c>
      <c r="Q496" s="3">
        <f>'IECC Data-SI'!Q496*Convert!$B$6/Convert!$B$5/$D496</f>
        <v>0</v>
      </c>
      <c r="R496" s="3">
        <f>'IECC Data-SI'!R496*Convert!$B$6/Convert!$B$5/$D496</f>
        <v>0</v>
      </c>
      <c r="S496" s="3">
        <f>'IECC Data-SI'!S496*Convert!$B$6/Convert!$B$5/$D496</f>
        <v>0</v>
      </c>
      <c r="T496" s="3">
        <f>'IECC Data-SI'!T496*Convert!$B$6/Convert!$B$5/$D496</f>
        <v>0</v>
      </c>
      <c r="U496" s="3">
        <f>'IECC Data-SI'!U496*Convert!$B$7/Convert!$B$5/$D496</f>
        <v>4.0577737902408391</v>
      </c>
      <c r="V496" s="3">
        <f>'IECC Data-SI'!V496*Convert!$B$6/Convert!$B$5/$D496</f>
        <v>0</v>
      </c>
      <c r="W496" s="3">
        <f>'IECC Data-SI'!W496*Convert!$B$6/Convert!$B$5/$D496</f>
        <v>276.32500912695468</v>
      </c>
      <c r="X496" s="3">
        <f>'IECC Data-SI'!X496*Convert!$B$7/Convert!$B$5/$D496</f>
        <v>0</v>
      </c>
      <c r="Y496" s="3">
        <f t="shared" si="16"/>
        <v>276.32500912695468</v>
      </c>
      <c r="Z496" s="3">
        <f>'IECC Data-SI'!Z496*Convert!$B$6/Convert!$B$5/$D496</f>
        <v>11.855138001561562</v>
      </c>
      <c r="AA496" s="3">
        <f>'IECC Data-SI'!AA496*Convert!$B$7/Convert!$B$5/$D496</f>
        <v>191.56451502474036</v>
      </c>
      <c r="AB496" s="3">
        <f t="shared" si="17"/>
        <v>203.41965302630192</v>
      </c>
    </row>
    <row r="497" spans="1:28" x14ac:dyDescent="0.25">
      <c r="A497" s="93">
        <f>'IECC Data-SI'!A497</f>
        <v>2009</v>
      </c>
      <c r="B497" s="93" t="str">
        <f>'IECC Data-SI'!B497</f>
        <v>Medium Office</v>
      </c>
      <c r="C497" s="50" t="str">
        <f>'IECC Data-SI'!C497</f>
        <v>0B</v>
      </c>
      <c r="D497" s="93">
        <f>'IECC Data-SI'!D497</f>
        <v>4982.1899999999996</v>
      </c>
      <c r="E497" s="3">
        <f>'IECC Data-SI'!E497*Convert!$B$6/Convert!$B$5/$D497</f>
        <v>1.1424298908266801</v>
      </c>
      <c r="F497" s="3">
        <f>'IECC Data-SI'!F497*Convert!$B$7/Convert!$B$5/$D497</f>
        <v>0</v>
      </c>
      <c r="G497" s="3">
        <f>'IECC Data-SI'!G497*Convert!$B$6/Convert!$B$5/$D497</f>
        <v>224.88034935997578</v>
      </c>
      <c r="H497" s="3">
        <f>'IECC Data-SI'!H497*Convert!$B$6/Convert!$B$5/$D497</f>
        <v>99.361383024109671</v>
      </c>
      <c r="I497" s="3">
        <f>'IECC Data-SI'!I497*Convert!$B$6/Convert!$B$5/$D497</f>
        <v>22.015171373766691</v>
      </c>
      <c r="J497" s="3">
        <f>'IECC Data-SI'!J497*Convert!$B$6/Convert!$B$5/$D497</f>
        <v>144.12627111103083</v>
      </c>
      <c r="K497" s="3">
        <f>'IECC Data-SI'!K497*Convert!$B$7/Convert!$B$5/$D497</f>
        <v>0</v>
      </c>
      <c r="L497" s="3">
        <f>'IECC Data-SI'!L497*Convert!$B$6/Convert!$B$5/$D497</f>
        <v>5.9664151485368668</v>
      </c>
      <c r="M497" s="3">
        <f>'IECC Data-SI'!M497*Convert!$B$6/Convert!$B$5/$D497</f>
        <v>25.786779174084757</v>
      </c>
      <c r="N497" s="3">
        <f>'IECC Data-SI'!N497*Convert!$B$6/Convert!$B$5/$D497</f>
        <v>2.6486009833694289E-2</v>
      </c>
      <c r="O497" s="3">
        <f>'IECC Data-SI'!O497*Convert!$B$6/Convert!$B$5/$D497</f>
        <v>2.6486009833694289E-2</v>
      </c>
      <c r="P497" s="3">
        <f>'IECC Data-SI'!P497*Convert!$B$6/Convert!$B$5/$D497</f>
        <v>0</v>
      </c>
      <c r="Q497" s="3">
        <f>'IECC Data-SI'!Q497*Convert!$B$6/Convert!$B$5/$D497</f>
        <v>0</v>
      </c>
      <c r="R497" s="3">
        <f>'IECC Data-SI'!R497*Convert!$B$6/Convert!$B$5/$D497</f>
        <v>0</v>
      </c>
      <c r="S497" s="3">
        <f>'IECC Data-SI'!S497*Convert!$B$6/Convert!$B$5/$D497</f>
        <v>0</v>
      </c>
      <c r="T497" s="3">
        <f>'IECC Data-SI'!T497*Convert!$B$6/Convert!$B$5/$D497</f>
        <v>0</v>
      </c>
      <c r="U497" s="3">
        <f>'IECC Data-SI'!U497*Convert!$B$7/Convert!$B$5/$D497</f>
        <v>4.0855750405165425</v>
      </c>
      <c r="V497" s="3">
        <f>'IECC Data-SI'!V497*Convert!$B$6/Convert!$B$5/$D497</f>
        <v>0</v>
      </c>
      <c r="W497" s="3">
        <f>'IECC Data-SI'!W497*Convert!$B$6/Convert!$B$5/$D497</f>
        <v>251.80955842488723</v>
      </c>
      <c r="X497" s="3">
        <f>'IECC Data-SI'!X497*Convert!$B$7/Convert!$B$5/$D497</f>
        <v>0</v>
      </c>
      <c r="Y497" s="3">
        <f t="shared" si="16"/>
        <v>251.80955842488723</v>
      </c>
      <c r="Z497" s="3">
        <f>'IECC Data-SI'!Z497*Convert!$B$6/Convert!$B$5/$D497</f>
        <v>11.936361765051558</v>
      </c>
      <c r="AA497" s="3">
        <f>'IECC Data-SI'!AA497*Convert!$B$7/Convert!$B$5/$D497</f>
        <v>183.20238244181334</v>
      </c>
      <c r="AB497" s="3">
        <f t="shared" si="17"/>
        <v>195.13874420686489</v>
      </c>
    </row>
    <row r="498" spans="1:28" x14ac:dyDescent="0.25">
      <c r="A498" s="93">
        <f>'IECC Data-SI'!A498</f>
        <v>2009</v>
      </c>
      <c r="B498" s="93" t="str">
        <f>'IECC Data-SI'!B498</f>
        <v>Medium Office</v>
      </c>
      <c r="C498" s="50" t="str">
        <f>'IECC Data-SI'!C498</f>
        <v>1A</v>
      </c>
      <c r="D498" s="93">
        <f>'IECC Data-SI'!D498</f>
        <v>4982.1899999999996</v>
      </c>
      <c r="E498" s="3">
        <f>'IECC Data-SI'!E498*Convert!$B$6/Convert!$B$5/$D498</f>
        <v>0.1006468373680383</v>
      </c>
      <c r="F498" s="3">
        <f>'IECC Data-SI'!F498*Convert!$B$7/Convert!$B$5/$D498</f>
        <v>0</v>
      </c>
      <c r="G498" s="3">
        <f>'IECC Data-SI'!G498*Convert!$B$6/Convert!$B$5/$D498</f>
        <v>164.13203720541455</v>
      </c>
      <c r="H498" s="3">
        <f>'IECC Data-SI'!H498*Convert!$B$6/Convert!$B$5/$D498</f>
        <v>99.361383024109671</v>
      </c>
      <c r="I498" s="3">
        <f>'IECC Data-SI'!I498*Convert!$B$6/Convert!$B$5/$D498</f>
        <v>22.018702841744517</v>
      </c>
      <c r="J498" s="3">
        <f>'IECC Data-SI'!J498*Convert!$B$6/Convert!$B$5/$D498</f>
        <v>144.12627111103083</v>
      </c>
      <c r="K498" s="3">
        <f>'IECC Data-SI'!K498*Convert!$B$7/Convert!$B$5/$D498</f>
        <v>0</v>
      </c>
      <c r="L498" s="3">
        <f>'IECC Data-SI'!L498*Convert!$B$6/Convert!$B$5/$D498</f>
        <v>5.9664151485368668</v>
      </c>
      <c r="M498" s="3">
        <f>'IECC Data-SI'!M498*Convert!$B$6/Convert!$B$5/$D498</f>
        <v>24.838580022038503</v>
      </c>
      <c r="N498" s="3">
        <f>'IECC Data-SI'!N498*Convert!$B$6/Convert!$B$5/$D498</f>
        <v>2.6486009833694289E-2</v>
      </c>
      <c r="O498" s="3">
        <f>'IECC Data-SI'!O498*Convert!$B$6/Convert!$B$5/$D498</f>
        <v>2.6486009833694289E-2</v>
      </c>
      <c r="P498" s="3">
        <f>'IECC Data-SI'!P498*Convert!$B$6/Convert!$B$5/$D498</f>
        <v>0</v>
      </c>
      <c r="Q498" s="3">
        <f>'IECC Data-SI'!Q498*Convert!$B$6/Convert!$B$5/$D498</f>
        <v>0</v>
      </c>
      <c r="R498" s="3">
        <f>'IECC Data-SI'!R498*Convert!$B$6/Convert!$B$5/$D498</f>
        <v>0</v>
      </c>
      <c r="S498" s="3">
        <f>'IECC Data-SI'!S498*Convert!$B$6/Convert!$B$5/$D498</f>
        <v>0</v>
      </c>
      <c r="T498" s="3">
        <f>'IECC Data-SI'!T498*Convert!$B$6/Convert!$B$5/$D498</f>
        <v>0</v>
      </c>
      <c r="U498" s="3">
        <f>'IECC Data-SI'!U498*Convert!$B$7/Convert!$B$5/$D498</f>
        <v>4.2396906670449033</v>
      </c>
      <c r="V498" s="3">
        <f>'IECC Data-SI'!V498*Convert!$B$6/Convert!$B$5/$D498</f>
        <v>0</v>
      </c>
      <c r="W498" s="3">
        <f>'IECC Data-SI'!W498*Convert!$B$6/Convert!$B$5/$D498</f>
        <v>189.07126406482109</v>
      </c>
      <c r="X498" s="3">
        <f>'IECC Data-SI'!X498*Convert!$B$7/Convert!$B$5/$D498</f>
        <v>0</v>
      </c>
      <c r="Y498" s="3">
        <f t="shared" si="16"/>
        <v>189.07126406482109</v>
      </c>
      <c r="Z498" s="3">
        <f>'IECC Data-SI'!Z498*Convert!$B$6/Convert!$B$5/$D498</f>
        <v>12.386623932224362</v>
      </c>
      <c r="AA498" s="3">
        <f>'IECC Data-SI'!AA498*Convert!$B$7/Convert!$B$5/$D498</f>
        <v>161.88365848039609</v>
      </c>
      <c r="AB498" s="3">
        <f t="shared" si="17"/>
        <v>174.27028241262045</v>
      </c>
    </row>
    <row r="499" spans="1:28" x14ac:dyDescent="0.25">
      <c r="A499" s="93">
        <f>'IECC Data-SI'!A499</f>
        <v>2009</v>
      </c>
      <c r="B499" s="93" t="str">
        <f>'IECC Data-SI'!B499</f>
        <v>Medium Office</v>
      </c>
      <c r="C499" s="50" t="str">
        <f>'IECC Data-SI'!C499</f>
        <v>1B</v>
      </c>
      <c r="D499" s="93">
        <f>'IECC Data-SI'!D499</f>
        <v>4982.1899999999996</v>
      </c>
      <c r="E499" s="3">
        <f>'IECC Data-SI'!E499*Convert!$B$6/Convert!$B$5/$D499</f>
        <v>5.230104075160166</v>
      </c>
      <c r="F499" s="3">
        <f>'IECC Data-SI'!F499*Convert!$B$7/Convert!$B$5/$D499</f>
        <v>0.26894687766713926</v>
      </c>
      <c r="G499" s="3">
        <f>'IECC Data-SI'!G499*Convert!$B$6/Convert!$B$5/$D499</f>
        <v>180.32205214975744</v>
      </c>
      <c r="H499" s="3">
        <f>'IECC Data-SI'!H499*Convert!$B$6/Convert!$B$5/$D499</f>
        <v>99.361383024109671</v>
      </c>
      <c r="I499" s="3">
        <f>'IECC Data-SI'!I499*Convert!$B$6/Convert!$B$5/$D499</f>
        <v>21.990451097921913</v>
      </c>
      <c r="J499" s="3">
        <f>'IECC Data-SI'!J499*Convert!$B$6/Convert!$B$5/$D499</f>
        <v>144.12627111103083</v>
      </c>
      <c r="K499" s="3">
        <f>'IECC Data-SI'!K499*Convert!$B$7/Convert!$B$5/$D499</f>
        <v>0</v>
      </c>
      <c r="L499" s="3">
        <f>'IECC Data-SI'!L499*Convert!$B$6/Convert!$B$5/$D499</f>
        <v>5.9664151485368668</v>
      </c>
      <c r="M499" s="3">
        <f>'IECC Data-SI'!M499*Convert!$B$6/Convert!$B$5/$D499</f>
        <v>24.317688495309181</v>
      </c>
      <c r="N499" s="3">
        <f>'IECC Data-SI'!N499*Convert!$B$6/Convert!$B$5/$D499</f>
        <v>2.6486009833694289E-2</v>
      </c>
      <c r="O499" s="3">
        <f>'IECC Data-SI'!O499*Convert!$B$6/Convert!$B$5/$D499</f>
        <v>2.6486009833694289E-2</v>
      </c>
      <c r="P499" s="3">
        <f>'IECC Data-SI'!P499*Convert!$B$6/Convert!$B$5/$D499</f>
        <v>0</v>
      </c>
      <c r="Q499" s="3">
        <f>'IECC Data-SI'!Q499*Convert!$B$6/Convert!$B$5/$D499</f>
        <v>0</v>
      </c>
      <c r="R499" s="3">
        <f>'IECC Data-SI'!R499*Convert!$B$6/Convert!$B$5/$D499</f>
        <v>0</v>
      </c>
      <c r="S499" s="3">
        <f>'IECC Data-SI'!S499*Convert!$B$6/Convert!$B$5/$D499</f>
        <v>0</v>
      </c>
      <c r="T499" s="3">
        <f>'IECC Data-SI'!T499*Convert!$B$6/Convert!$B$5/$D499</f>
        <v>0</v>
      </c>
      <c r="U499" s="3">
        <f>'IECC Data-SI'!U499*Convert!$B$7/Convert!$B$5/$D499</f>
        <v>4.2541956671887489</v>
      </c>
      <c r="V499" s="3">
        <f>'IECC Data-SI'!V499*Convert!$B$6/Convert!$B$5/$D499</f>
        <v>0</v>
      </c>
      <c r="W499" s="3">
        <f>'IECC Data-SI'!W499*Convert!$B$6/Convert!$B$5/$D499</f>
        <v>209.86984472022681</v>
      </c>
      <c r="X499" s="3">
        <f>'IECC Data-SI'!X499*Convert!$B$7/Convert!$B$5/$D499</f>
        <v>0.26894687766713926</v>
      </c>
      <c r="Y499" s="3">
        <f t="shared" si="16"/>
        <v>210.13879159789394</v>
      </c>
      <c r="Z499" s="3">
        <f>'IECC Data-SI'!Z499*Convert!$B$6/Convert!$B$5/$D499</f>
        <v>13.212987439035622</v>
      </c>
      <c r="AA499" s="3">
        <f>'IECC Data-SI'!AA499*Convert!$B$7/Convert!$B$5/$D499</f>
        <v>169.27576917870348</v>
      </c>
      <c r="AB499" s="3">
        <f t="shared" si="17"/>
        <v>182.48875661773911</v>
      </c>
    </row>
    <row r="500" spans="1:28" x14ac:dyDescent="0.25">
      <c r="A500" s="93">
        <f>'IECC Data-SI'!A500</f>
        <v>2009</v>
      </c>
      <c r="B500" s="93" t="str">
        <f>'IECC Data-SI'!B500</f>
        <v>Medium Office</v>
      </c>
      <c r="C500" s="50" t="str">
        <f>'IECC Data-SI'!C500</f>
        <v>2A</v>
      </c>
      <c r="D500" s="93">
        <f>'IECC Data-SI'!D500</f>
        <v>4982.1899999999996</v>
      </c>
      <c r="E500" s="3">
        <f>'IECC Data-SI'!E500*Convert!$B$6/Convert!$B$5/$D500</f>
        <v>4.5026216717280292</v>
      </c>
      <c r="F500" s="3">
        <f>'IECC Data-SI'!F500*Convert!$B$7/Convert!$B$5/$D500</f>
        <v>1.6058243909249192</v>
      </c>
      <c r="G500" s="3">
        <f>'IECC Data-SI'!G500*Convert!$B$6/Convert!$B$5/$D500</f>
        <v>142.59008254067655</v>
      </c>
      <c r="H500" s="3">
        <f>'IECC Data-SI'!H500*Convert!$B$6/Convert!$B$5/$D500</f>
        <v>99.361383024109671</v>
      </c>
      <c r="I500" s="3">
        <f>'IECC Data-SI'!I500*Convert!$B$6/Convert!$B$5/$D500</f>
        <v>21.983388161966261</v>
      </c>
      <c r="J500" s="3">
        <f>'IECC Data-SI'!J500*Convert!$B$6/Convert!$B$5/$D500</f>
        <v>144.12627111103083</v>
      </c>
      <c r="K500" s="3">
        <f>'IECC Data-SI'!K500*Convert!$B$7/Convert!$B$5/$D500</f>
        <v>0</v>
      </c>
      <c r="L500" s="3">
        <f>'IECC Data-SI'!L500*Convert!$B$6/Convert!$B$5/$D500</f>
        <v>5.9664151485368668</v>
      </c>
      <c r="M500" s="3">
        <f>'IECC Data-SI'!M500*Convert!$B$6/Convert!$B$5/$D500</f>
        <v>20.878038684906748</v>
      </c>
      <c r="N500" s="3">
        <f>'IECC Data-SI'!N500*Convert!$B$6/Convert!$B$5/$D500</f>
        <v>2.6486009833694289E-2</v>
      </c>
      <c r="O500" s="3">
        <f>'IECC Data-SI'!O500*Convert!$B$6/Convert!$B$5/$D500</f>
        <v>2.6486009833694289E-2</v>
      </c>
      <c r="P500" s="3">
        <f>'IECC Data-SI'!P500*Convert!$B$6/Convert!$B$5/$D500</f>
        <v>0</v>
      </c>
      <c r="Q500" s="3">
        <f>'IECC Data-SI'!Q500*Convert!$B$6/Convert!$B$5/$D500</f>
        <v>0</v>
      </c>
      <c r="R500" s="3">
        <f>'IECC Data-SI'!R500*Convert!$B$6/Convert!$B$5/$D500</f>
        <v>0</v>
      </c>
      <c r="S500" s="3">
        <f>'IECC Data-SI'!S500*Convert!$B$6/Convert!$B$5/$D500</f>
        <v>0</v>
      </c>
      <c r="T500" s="3">
        <f>'IECC Data-SI'!T500*Convert!$B$6/Convert!$B$5/$D500</f>
        <v>0</v>
      </c>
      <c r="U500" s="3">
        <f>'IECC Data-SI'!U500*Convert!$B$7/Convert!$B$5/$D500</f>
        <v>4.4512219191426547</v>
      </c>
      <c r="V500" s="3">
        <f>'IECC Data-SI'!V500*Convert!$B$6/Convert!$B$5/$D500</f>
        <v>0</v>
      </c>
      <c r="W500" s="3">
        <f>'IECC Data-SI'!W500*Convert!$B$6/Convert!$B$5/$D500</f>
        <v>167.97074289731137</v>
      </c>
      <c r="X500" s="3">
        <f>'IECC Data-SI'!X500*Convert!$B$7/Convert!$B$5/$D500</f>
        <v>1.6058243909249192</v>
      </c>
      <c r="Y500" s="3">
        <f t="shared" si="16"/>
        <v>169.57656728823628</v>
      </c>
      <c r="Z500" s="3">
        <f>'IECC Data-SI'!Z500*Convert!$B$6/Convert!$B$5/$D500</f>
        <v>17.694420302896695</v>
      </c>
      <c r="AA500" s="3">
        <f>'IECC Data-SI'!AA500*Convert!$B$7/Convert!$B$5/$D500</f>
        <v>156.46604092666971</v>
      </c>
      <c r="AB500" s="3">
        <f t="shared" si="17"/>
        <v>174.16046122956641</v>
      </c>
    </row>
    <row r="501" spans="1:28" x14ac:dyDescent="0.25">
      <c r="A501" s="93">
        <f>'IECC Data-SI'!A501</f>
        <v>2009</v>
      </c>
      <c r="B501" s="93" t="str">
        <f>'IECC Data-SI'!B501</f>
        <v>Medium Office</v>
      </c>
      <c r="C501" s="50" t="str">
        <f>'IECC Data-SI'!C501</f>
        <v>2B</v>
      </c>
      <c r="D501" s="93">
        <f>'IECC Data-SI'!D501</f>
        <v>4982.1899999999996</v>
      </c>
      <c r="E501" s="3">
        <f>'IECC Data-SI'!E501*Convert!$B$6/Convert!$B$5/$D501</f>
        <v>6.7256807637694367</v>
      </c>
      <c r="F501" s="3">
        <f>'IECC Data-SI'!F501*Convert!$B$7/Convert!$B$5/$D501</f>
        <v>0.45690750453113999</v>
      </c>
      <c r="G501" s="3">
        <f>'IECC Data-SI'!G501*Convert!$B$6/Convert!$B$5/$D501</f>
        <v>103.59737886351184</v>
      </c>
      <c r="H501" s="3">
        <f>'IECC Data-SI'!H501*Convert!$B$6/Convert!$B$5/$D501</f>
        <v>99.361383024109671</v>
      </c>
      <c r="I501" s="3">
        <f>'IECC Data-SI'!I501*Convert!$B$6/Convert!$B$5/$D501</f>
        <v>21.999279767866476</v>
      </c>
      <c r="J501" s="3">
        <f>'IECC Data-SI'!J501*Convert!$B$6/Convert!$B$5/$D501</f>
        <v>144.12627111103083</v>
      </c>
      <c r="K501" s="3">
        <f>'IECC Data-SI'!K501*Convert!$B$7/Convert!$B$5/$D501</f>
        <v>0</v>
      </c>
      <c r="L501" s="3">
        <f>'IECC Data-SI'!L501*Convert!$B$6/Convert!$B$5/$D501</f>
        <v>5.9664151485368668</v>
      </c>
      <c r="M501" s="3">
        <f>'IECC Data-SI'!M501*Convert!$B$6/Convert!$B$5/$D501</f>
        <v>23.348300535395968</v>
      </c>
      <c r="N501" s="3">
        <f>'IECC Data-SI'!N501*Convert!$B$6/Convert!$B$5/$D501</f>
        <v>2.6486009833694289E-2</v>
      </c>
      <c r="O501" s="3">
        <f>'IECC Data-SI'!O501*Convert!$B$6/Convert!$B$5/$D501</f>
        <v>2.6486009833694289E-2</v>
      </c>
      <c r="P501" s="3">
        <f>'IECC Data-SI'!P501*Convert!$B$6/Convert!$B$5/$D501</f>
        <v>0</v>
      </c>
      <c r="Q501" s="3">
        <f>'IECC Data-SI'!Q501*Convert!$B$6/Convert!$B$5/$D501</f>
        <v>0</v>
      </c>
      <c r="R501" s="3">
        <f>'IECC Data-SI'!R501*Convert!$B$6/Convert!$B$5/$D501</f>
        <v>0</v>
      </c>
      <c r="S501" s="3">
        <f>'IECC Data-SI'!S501*Convert!$B$6/Convert!$B$5/$D501</f>
        <v>0</v>
      </c>
      <c r="T501" s="3">
        <f>'IECC Data-SI'!T501*Convert!$B$6/Convert!$B$5/$D501</f>
        <v>0</v>
      </c>
      <c r="U501" s="3">
        <f>'IECC Data-SI'!U501*Convert!$B$7/Convert!$B$5/$D501</f>
        <v>4.4621006692505381</v>
      </c>
      <c r="V501" s="3">
        <f>'IECC Data-SI'!V501*Convert!$B$6/Convert!$B$5/$D501</f>
        <v>0</v>
      </c>
      <c r="W501" s="3">
        <f>'IECC Data-SI'!W501*Convert!$B$6/Convert!$B$5/$D501</f>
        <v>133.67136016267727</v>
      </c>
      <c r="X501" s="3">
        <f>'IECC Data-SI'!X501*Convert!$B$7/Convert!$B$5/$D501</f>
        <v>0.45690750453113999</v>
      </c>
      <c r="Y501" s="3">
        <f t="shared" si="16"/>
        <v>134.12826766720841</v>
      </c>
      <c r="Z501" s="3">
        <f>'IECC Data-SI'!Z501*Convert!$B$6/Convert!$B$5/$D501</f>
        <v>14.373074669751434</v>
      </c>
      <c r="AA501" s="3">
        <f>'IECC Data-SI'!AA501*Convert!$B$7/Convert!$B$5/$D501</f>
        <v>143.59466642402461</v>
      </c>
      <c r="AB501" s="3">
        <f t="shared" si="17"/>
        <v>157.96774109377606</v>
      </c>
    </row>
    <row r="502" spans="1:28" x14ac:dyDescent="0.25">
      <c r="A502" s="93">
        <f>'IECC Data-SI'!A502</f>
        <v>2009</v>
      </c>
      <c r="B502" s="93" t="str">
        <f>'IECC Data-SI'!B502</f>
        <v>Medium Office</v>
      </c>
      <c r="C502" s="50" t="str">
        <f>'IECC Data-SI'!C502</f>
        <v>3A</v>
      </c>
      <c r="D502" s="93">
        <f>'IECC Data-SI'!D502</f>
        <v>4982.1899999999996</v>
      </c>
      <c r="E502" s="3">
        <f>'IECC Data-SI'!E502*Convert!$B$6/Convert!$B$5/$D502</f>
        <v>19.016955060592498</v>
      </c>
      <c r="F502" s="3">
        <f>'IECC Data-SI'!F502*Convert!$B$7/Convert!$B$5/$D502</f>
        <v>7.3087069474802586</v>
      </c>
      <c r="G502" s="3">
        <f>'IECC Data-SI'!G502*Convert!$B$6/Convert!$B$5/$D502</f>
        <v>74.406264558802903</v>
      </c>
      <c r="H502" s="3">
        <f>'IECC Data-SI'!H502*Convert!$B$6/Convert!$B$5/$D502</f>
        <v>99.361383024109671</v>
      </c>
      <c r="I502" s="3">
        <f>'IECC Data-SI'!I502*Convert!$B$6/Convert!$B$5/$D502</f>
        <v>21.993982565899735</v>
      </c>
      <c r="J502" s="3">
        <f>'IECC Data-SI'!J502*Convert!$B$6/Convert!$B$5/$D502</f>
        <v>144.12627111103083</v>
      </c>
      <c r="K502" s="3">
        <f>'IECC Data-SI'!K502*Convert!$B$7/Convert!$B$5/$D502</f>
        <v>0</v>
      </c>
      <c r="L502" s="3">
        <f>'IECC Data-SI'!L502*Convert!$B$6/Convert!$B$5/$D502</f>
        <v>5.9664151485368668</v>
      </c>
      <c r="M502" s="3">
        <f>'IECC Data-SI'!M502*Convert!$B$6/Convert!$B$5/$D502</f>
        <v>17.457811948382361</v>
      </c>
      <c r="N502" s="3">
        <f>'IECC Data-SI'!N502*Convert!$B$6/Convert!$B$5/$D502</f>
        <v>2.6486009833694289E-2</v>
      </c>
      <c r="O502" s="3">
        <f>'IECC Data-SI'!O502*Convert!$B$6/Convert!$B$5/$D502</f>
        <v>2.6486009833694289E-2</v>
      </c>
      <c r="P502" s="3">
        <f>'IECC Data-SI'!P502*Convert!$B$6/Convert!$B$5/$D502</f>
        <v>0</v>
      </c>
      <c r="Q502" s="3">
        <f>'IECC Data-SI'!Q502*Convert!$B$6/Convert!$B$5/$D502</f>
        <v>0</v>
      </c>
      <c r="R502" s="3">
        <f>'IECC Data-SI'!R502*Convert!$B$6/Convert!$B$5/$D502</f>
        <v>0</v>
      </c>
      <c r="S502" s="3">
        <f>'IECC Data-SI'!S502*Convert!$B$6/Convert!$B$5/$D502</f>
        <v>0</v>
      </c>
      <c r="T502" s="3">
        <f>'IECC Data-SI'!T502*Convert!$B$6/Convert!$B$5/$D502</f>
        <v>0</v>
      </c>
      <c r="U502" s="3">
        <f>'IECC Data-SI'!U502*Convert!$B$7/Convert!$B$5/$D502</f>
        <v>4.833186922930591</v>
      </c>
      <c r="V502" s="3">
        <f>'IECC Data-SI'!V502*Convert!$B$6/Convert!$B$5/$D502</f>
        <v>0</v>
      </c>
      <c r="W502" s="3">
        <f>'IECC Data-SI'!W502*Convert!$B$6/Convert!$B$5/$D502</f>
        <v>110.88103156777777</v>
      </c>
      <c r="X502" s="3">
        <f>'IECC Data-SI'!X502*Convert!$B$7/Convert!$B$5/$D502</f>
        <v>7.3087069474802586</v>
      </c>
      <c r="Y502" s="3">
        <f t="shared" si="16"/>
        <v>118.18973851525803</v>
      </c>
      <c r="Z502" s="3">
        <f>'IECC Data-SI'!Z502*Convert!$B$6/Convert!$B$5/$D502</f>
        <v>35.475361571250133</v>
      </c>
      <c r="AA502" s="3">
        <f>'IECC Data-SI'!AA502*Convert!$B$7/Convert!$B$5/$D502</f>
        <v>143.01507079327678</v>
      </c>
      <c r="AB502" s="3">
        <f t="shared" si="17"/>
        <v>178.4904323645269</v>
      </c>
    </row>
    <row r="503" spans="1:28" x14ac:dyDescent="0.25">
      <c r="A503" s="93">
        <f>'IECC Data-SI'!A503</f>
        <v>2009</v>
      </c>
      <c r="B503" s="93" t="str">
        <f>'IECC Data-SI'!B503</f>
        <v>Medium Office</v>
      </c>
      <c r="C503" s="50" t="str">
        <f>'IECC Data-SI'!C503</f>
        <v>3B</v>
      </c>
      <c r="D503" s="93">
        <f>'IECC Data-SI'!D503</f>
        <v>4982.1899999999996</v>
      </c>
      <c r="E503" s="3">
        <f>'IECC Data-SI'!E503*Convert!$B$6/Convert!$B$5/$D503</f>
        <v>10.131781628382521</v>
      </c>
      <c r="F503" s="3">
        <f>'IECC Data-SI'!F503*Convert!$B$7/Convert!$B$5/$D503</f>
        <v>2.1987162718046127</v>
      </c>
      <c r="G503" s="3">
        <f>'IECC Data-SI'!G503*Convert!$B$6/Convert!$B$5/$D503</f>
        <v>70.647016896407237</v>
      </c>
      <c r="H503" s="3">
        <f>'IECC Data-SI'!H503*Convert!$B$6/Convert!$B$5/$D503</f>
        <v>99.361383024109671</v>
      </c>
      <c r="I503" s="3">
        <f>'IECC Data-SI'!I503*Convert!$B$6/Convert!$B$5/$D503</f>
        <v>21.993982565899735</v>
      </c>
      <c r="J503" s="3">
        <f>'IECC Data-SI'!J503*Convert!$B$6/Convert!$B$5/$D503</f>
        <v>144.12627111103083</v>
      </c>
      <c r="K503" s="3">
        <f>'IECC Data-SI'!K503*Convert!$B$7/Convert!$B$5/$D503</f>
        <v>0</v>
      </c>
      <c r="L503" s="3">
        <f>'IECC Data-SI'!L503*Convert!$B$6/Convert!$B$5/$D503</f>
        <v>5.9664151485368668</v>
      </c>
      <c r="M503" s="3">
        <f>'IECC Data-SI'!M503*Convert!$B$6/Convert!$B$5/$D503</f>
        <v>20.6802764781485</v>
      </c>
      <c r="N503" s="3">
        <f>'IECC Data-SI'!N503*Convert!$B$6/Convert!$B$5/$D503</f>
        <v>2.6486009833694289E-2</v>
      </c>
      <c r="O503" s="3">
        <f>'IECC Data-SI'!O503*Convert!$B$6/Convert!$B$5/$D503</f>
        <v>2.6486009833694289E-2</v>
      </c>
      <c r="P503" s="3">
        <f>'IECC Data-SI'!P503*Convert!$B$6/Convert!$B$5/$D503</f>
        <v>0</v>
      </c>
      <c r="Q503" s="3">
        <f>'IECC Data-SI'!Q503*Convert!$B$6/Convert!$B$5/$D503</f>
        <v>0</v>
      </c>
      <c r="R503" s="3">
        <f>'IECC Data-SI'!R503*Convert!$B$6/Convert!$B$5/$D503</f>
        <v>0</v>
      </c>
      <c r="S503" s="3">
        <f>'IECC Data-SI'!S503*Convert!$B$6/Convert!$B$5/$D503</f>
        <v>0</v>
      </c>
      <c r="T503" s="3">
        <f>'IECC Data-SI'!T503*Convert!$B$6/Convert!$B$5/$D503</f>
        <v>0</v>
      </c>
      <c r="U503" s="3">
        <f>'IECC Data-SI'!U503*Convert!$B$7/Convert!$B$5/$D503</f>
        <v>4.7340694219476456</v>
      </c>
      <c r="V503" s="3">
        <f>'IECC Data-SI'!V503*Convert!$B$6/Convert!$B$5/$D503</f>
        <v>0</v>
      </c>
      <c r="W503" s="3">
        <f>'IECC Data-SI'!W503*Convert!$B$6/Convert!$B$5/$D503</f>
        <v>101.45907500293825</v>
      </c>
      <c r="X503" s="3">
        <f>'IECC Data-SI'!X503*Convert!$B$7/Convert!$B$5/$D503</f>
        <v>2.1987162718046127</v>
      </c>
      <c r="Y503" s="3">
        <f t="shared" si="16"/>
        <v>103.65779127474286</v>
      </c>
      <c r="Z503" s="3">
        <f>'IECC Data-SI'!Z503*Convert!$B$6/Convert!$B$5/$D503</f>
        <v>20.254734586820476</v>
      </c>
      <c r="AA503" s="3">
        <f>'IECC Data-SI'!AA503*Convert!$B$7/Convert!$B$5/$D503</f>
        <v>134.58041320963054</v>
      </c>
      <c r="AB503" s="3">
        <f t="shared" si="17"/>
        <v>154.835147796451</v>
      </c>
    </row>
    <row r="504" spans="1:28" x14ac:dyDescent="0.25">
      <c r="A504" s="93">
        <f>'IECC Data-SI'!A504</f>
        <v>2009</v>
      </c>
      <c r="B504" s="93" t="str">
        <f>'IECC Data-SI'!B504</f>
        <v>Medium Office</v>
      </c>
      <c r="C504" s="50" t="str">
        <f>'IECC Data-SI'!C504</f>
        <v>3C</v>
      </c>
      <c r="D504" s="93">
        <f>'IECC Data-SI'!D504</f>
        <v>4982.1899999999996</v>
      </c>
      <c r="E504" s="3">
        <f>'IECC Data-SI'!E504*Convert!$B$6/Convert!$B$5/$D504</f>
        <v>3.3425344410122189</v>
      </c>
      <c r="F504" s="3">
        <f>'IECC Data-SI'!F504*Convert!$B$7/Convert!$B$5/$D504</f>
        <v>0.99903188490737349</v>
      </c>
      <c r="G504" s="3">
        <f>'IECC Data-SI'!G504*Convert!$B$6/Convert!$B$5/$D504</f>
        <v>45.953227061459586</v>
      </c>
      <c r="H504" s="3">
        <f>'IECC Data-SI'!H504*Convert!$B$6/Convert!$B$5/$D504</f>
        <v>99.361383024109671</v>
      </c>
      <c r="I504" s="3">
        <f>'IECC Data-SI'!I504*Convert!$B$6/Convert!$B$5/$D504</f>
        <v>21.990451097921913</v>
      </c>
      <c r="J504" s="3">
        <f>'IECC Data-SI'!J504*Convert!$B$6/Convert!$B$5/$D504</f>
        <v>144.12627111103083</v>
      </c>
      <c r="K504" s="3">
        <f>'IECC Data-SI'!K504*Convert!$B$7/Convert!$B$5/$D504</f>
        <v>0</v>
      </c>
      <c r="L504" s="3">
        <f>'IECC Data-SI'!L504*Convert!$B$6/Convert!$B$5/$D504</f>
        <v>5.9664151485368668</v>
      </c>
      <c r="M504" s="3">
        <f>'IECC Data-SI'!M504*Convert!$B$6/Convert!$B$5/$D504</f>
        <v>15.522567496533764</v>
      </c>
      <c r="N504" s="3">
        <f>'IECC Data-SI'!N504*Convert!$B$6/Convert!$B$5/$D504</f>
        <v>2.6486009833694289E-2</v>
      </c>
      <c r="O504" s="3">
        <f>'IECC Data-SI'!O504*Convert!$B$6/Convert!$B$5/$D504</f>
        <v>2.6486009833694289E-2</v>
      </c>
      <c r="P504" s="3">
        <f>'IECC Data-SI'!P504*Convert!$B$6/Convert!$B$5/$D504</f>
        <v>0</v>
      </c>
      <c r="Q504" s="3">
        <f>'IECC Data-SI'!Q504*Convert!$B$6/Convert!$B$5/$D504</f>
        <v>0</v>
      </c>
      <c r="R504" s="3">
        <f>'IECC Data-SI'!R504*Convert!$B$6/Convert!$B$5/$D504</f>
        <v>0</v>
      </c>
      <c r="S504" s="3">
        <f>'IECC Data-SI'!S504*Convert!$B$6/Convert!$B$5/$D504</f>
        <v>0</v>
      </c>
      <c r="T504" s="3">
        <f>'IECC Data-SI'!T504*Convert!$B$6/Convert!$B$5/$D504</f>
        <v>0</v>
      </c>
      <c r="U504" s="3">
        <f>'IECC Data-SI'!U504*Convert!$B$7/Convert!$B$5/$D504</f>
        <v>4.8646144232422559</v>
      </c>
      <c r="V504" s="3">
        <f>'IECC Data-SI'!V504*Convert!$B$6/Convert!$B$5/$D504</f>
        <v>0</v>
      </c>
      <c r="W504" s="3">
        <f>'IECC Data-SI'!W504*Convert!$B$6/Convert!$B$5/$D504</f>
        <v>64.818328999005573</v>
      </c>
      <c r="X504" s="3">
        <f>'IECC Data-SI'!X504*Convert!$B$7/Convert!$B$5/$D504</f>
        <v>0.99903188490737349</v>
      </c>
      <c r="Y504" s="3">
        <f t="shared" si="16"/>
        <v>65.81736088391294</v>
      </c>
      <c r="Z504" s="3">
        <f>'IECC Data-SI'!Z504*Convert!$B$6/Convert!$B$5/$D504</f>
        <v>17.131151160433465</v>
      </c>
      <c r="AA504" s="3">
        <f>'IECC Data-SI'!AA504*Convert!$B$7/Convert!$B$5/$D504</f>
        <v>120.96867932464329</v>
      </c>
      <c r="AB504" s="3">
        <f t="shared" si="17"/>
        <v>138.09983048507675</v>
      </c>
    </row>
    <row r="505" spans="1:28" x14ac:dyDescent="0.25">
      <c r="A505" s="93">
        <f>'IECC Data-SI'!A505</f>
        <v>2009</v>
      </c>
      <c r="B505" s="93" t="str">
        <f>'IECC Data-SI'!B505</f>
        <v>Medium Office</v>
      </c>
      <c r="C505" s="50" t="str">
        <f>'IECC Data-SI'!C505</f>
        <v>4A</v>
      </c>
      <c r="D505" s="93">
        <f>'IECC Data-SI'!D505</f>
        <v>4982.1899999999996</v>
      </c>
      <c r="E505" s="3">
        <f>'IECC Data-SI'!E505*Convert!$B$6/Convert!$B$5/$D505</f>
        <v>34.495379207403438</v>
      </c>
      <c r="F505" s="3">
        <f>'IECC Data-SI'!F505*Convert!$B$7/Convert!$B$5/$D505</f>
        <v>18.041198303914097</v>
      </c>
      <c r="G505" s="3">
        <f>'IECC Data-SI'!G505*Convert!$B$6/Convert!$B$5/$D505</f>
        <v>52.7018623670849</v>
      </c>
      <c r="H505" s="3">
        <f>'IECC Data-SI'!H505*Convert!$B$6/Convert!$B$5/$D505</f>
        <v>99.361383024109671</v>
      </c>
      <c r="I505" s="3">
        <f>'IECC Data-SI'!I505*Convert!$B$6/Convert!$B$5/$D505</f>
        <v>21.960433620110393</v>
      </c>
      <c r="J505" s="3">
        <f>'IECC Data-SI'!J505*Convert!$B$6/Convert!$B$5/$D505</f>
        <v>144.12627111103083</v>
      </c>
      <c r="K505" s="3">
        <f>'IECC Data-SI'!K505*Convert!$B$7/Convert!$B$5/$D505</f>
        <v>0</v>
      </c>
      <c r="L505" s="3">
        <f>'IECC Data-SI'!L505*Convert!$B$6/Convert!$B$5/$D505</f>
        <v>5.9664151485368668</v>
      </c>
      <c r="M505" s="3">
        <f>'IECC Data-SI'!M505*Convert!$B$6/Convert!$B$5/$D505</f>
        <v>16.564350549992408</v>
      </c>
      <c r="N505" s="3">
        <f>'IECC Data-SI'!N505*Convert!$B$6/Convert!$B$5/$D505</f>
        <v>2.6486009833694289E-2</v>
      </c>
      <c r="O505" s="3">
        <f>'IECC Data-SI'!O505*Convert!$B$6/Convert!$B$5/$D505</f>
        <v>2.6486009833694289E-2</v>
      </c>
      <c r="P505" s="3">
        <f>'IECC Data-SI'!P505*Convert!$B$6/Convert!$B$5/$D505</f>
        <v>0</v>
      </c>
      <c r="Q505" s="3">
        <f>'IECC Data-SI'!Q505*Convert!$B$6/Convert!$B$5/$D505</f>
        <v>0</v>
      </c>
      <c r="R505" s="3">
        <f>'IECC Data-SI'!R505*Convert!$B$6/Convert!$B$5/$D505</f>
        <v>0</v>
      </c>
      <c r="S505" s="3">
        <f>'IECC Data-SI'!S505*Convert!$B$6/Convert!$B$5/$D505</f>
        <v>0</v>
      </c>
      <c r="T505" s="3">
        <f>'IECC Data-SI'!T505*Convert!$B$6/Convert!$B$5/$D505</f>
        <v>0</v>
      </c>
      <c r="U505" s="3">
        <f>'IECC Data-SI'!U505*Convert!$B$7/Convert!$B$5/$D505</f>
        <v>5.1432313010052928</v>
      </c>
      <c r="V505" s="3">
        <f>'IECC Data-SI'!V505*Convert!$B$6/Convert!$B$5/$D505</f>
        <v>0</v>
      </c>
      <c r="W505" s="3">
        <f>'IECC Data-SI'!W505*Convert!$B$6/Convert!$B$5/$D505</f>
        <v>103.76159212448076</v>
      </c>
      <c r="X505" s="3">
        <f>'IECC Data-SI'!X505*Convert!$B$7/Convert!$B$5/$D505</f>
        <v>18.041198303914097</v>
      </c>
      <c r="Y505" s="3">
        <f t="shared" si="16"/>
        <v>121.80279042839486</v>
      </c>
      <c r="Z505" s="3">
        <f>'IECC Data-SI'!Z505*Convert!$B$6/Convert!$B$5/$D505</f>
        <v>67.735321548689768</v>
      </c>
      <c r="AA505" s="3">
        <f>'IECC Data-SI'!AA505*Convert!$B$7/Convert!$B$5/$D505</f>
        <v>151.60867900349939</v>
      </c>
      <c r="AB505" s="3">
        <f t="shared" si="17"/>
        <v>219.34400055218916</v>
      </c>
    </row>
    <row r="506" spans="1:28" x14ac:dyDescent="0.25">
      <c r="A506" s="93">
        <f>'IECC Data-SI'!A506</f>
        <v>2009</v>
      </c>
      <c r="B506" s="93" t="str">
        <f>'IECC Data-SI'!B506</f>
        <v>Medium Office</v>
      </c>
      <c r="C506" s="50" t="str">
        <f>'IECC Data-SI'!C506</f>
        <v>4B</v>
      </c>
      <c r="D506" s="93">
        <f>'IECC Data-SI'!D506</f>
        <v>4982.1899999999996</v>
      </c>
      <c r="E506" s="3">
        <f>'IECC Data-SI'!E506*Convert!$B$6/Convert!$B$5/$D506</f>
        <v>15.022864777671399</v>
      </c>
      <c r="F506" s="3">
        <f>'IECC Data-SI'!F506*Convert!$B$7/Convert!$B$5/$D506</f>
        <v>4.4028719186631671</v>
      </c>
      <c r="G506" s="3">
        <f>'IECC Data-SI'!G506*Convert!$B$6/Convert!$B$5/$D506</f>
        <v>50.085044595515889</v>
      </c>
      <c r="H506" s="3">
        <f>'IECC Data-SI'!H506*Convert!$B$6/Convert!$B$5/$D506</f>
        <v>99.361383024109671</v>
      </c>
      <c r="I506" s="3">
        <f>'IECC Data-SI'!I506*Convert!$B$6/Convert!$B$5/$D506</f>
        <v>21.97809095999952</v>
      </c>
      <c r="J506" s="3">
        <f>'IECC Data-SI'!J506*Convert!$B$6/Convert!$B$5/$D506</f>
        <v>144.12627111103083</v>
      </c>
      <c r="K506" s="3">
        <f>'IECC Data-SI'!K506*Convert!$B$7/Convert!$B$5/$D506</f>
        <v>0</v>
      </c>
      <c r="L506" s="3">
        <f>'IECC Data-SI'!L506*Convert!$B$6/Convert!$B$5/$D506</f>
        <v>5.9664151485368668</v>
      </c>
      <c r="M506" s="3">
        <f>'IECC Data-SI'!M506*Convert!$B$6/Convert!$B$5/$D506</f>
        <v>22.255311196258855</v>
      </c>
      <c r="N506" s="3">
        <f>'IECC Data-SI'!N506*Convert!$B$6/Convert!$B$5/$D506</f>
        <v>2.6486009833694289E-2</v>
      </c>
      <c r="O506" s="3">
        <f>'IECC Data-SI'!O506*Convert!$B$6/Convert!$B$5/$D506</f>
        <v>2.6486009833694289E-2</v>
      </c>
      <c r="P506" s="3">
        <f>'IECC Data-SI'!P506*Convert!$B$6/Convert!$B$5/$D506</f>
        <v>0</v>
      </c>
      <c r="Q506" s="3">
        <f>'IECC Data-SI'!Q506*Convert!$B$6/Convert!$B$5/$D506</f>
        <v>0</v>
      </c>
      <c r="R506" s="3">
        <f>'IECC Data-SI'!R506*Convert!$B$6/Convert!$B$5/$D506</f>
        <v>0</v>
      </c>
      <c r="S506" s="3">
        <f>'IECC Data-SI'!S506*Convert!$B$6/Convert!$B$5/$D506</f>
        <v>0</v>
      </c>
      <c r="T506" s="3">
        <f>'IECC Data-SI'!T506*Convert!$B$6/Convert!$B$5/$D506</f>
        <v>0</v>
      </c>
      <c r="U506" s="3">
        <f>'IECC Data-SI'!U506*Convert!$B$7/Convert!$B$5/$D506</f>
        <v>5.052575050106257</v>
      </c>
      <c r="V506" s="3">
        <f>'IECC Data-SI'!V506*Convert!$B$6/Convert!$B$5/$D506</f>
        <v>0</v>
      </c>
      <c r="W506" s="3">
        <f>'IECC Data-SI'!W506*Convert!$B$6/Convert!$B$5/$D506</f>
        <v>87.363220569446142</v>
      </c>
      <c r="X506" s="3">
        <f>'IECC Data-SI'!X506*Convert!$B$7/Convert!$B$5/$D506</f>
        <v>4.4028719186631671</v>
      </c>
      <c r="Y506" s="3">
        <f t="shared" si="16"/>
        <v>91.766092488109308</v>
      </c>
      <c r="Z506" s="3">
        <f>'IECC Data-SI'!Z506*Convert!$B$6/Convert!$B$5/$D506</f>
        <v>27.623142522554232</v>
      </c>
      <c r="AA506" s="3">
        <f>'IECC Data-SI'!AA506*Convert!$B$7/Convert!$B$5/$D506</f>
        <v>132.27230506174104</v>
      </c>
      <c r="AB506" s="3">
        <f t="shared" si="17"/>
        <v>159.89544758429525</v>
      </c>
    </row>
    <row r="507" spans="1:28" x14ac:dyDescent="0.25">
      <c r="A507" s="93">
        <f>'IECC Data-SI'!A507</f>
        <v>2009</v>
      </c>
      <c r="B507" s="93" t="str">
        <f>'IECC Data-SI'!B507</f>
        <v>Medium Office</v>
      </c>
      <c r="C507" s="50" t="str">
        <f>'IECC Data-SI'!C507</f>
        <v>4C</v>
      </c>
      <c r="D507" s="93">
        <f>'IECC Data-SI'!D507</f>
        <v>4982.1899999999996</v>
      </c>
      <c r="E507" s="3">
        <f>'IECC Data-SI'!E507*Convert!$B$6/Convert!$B$5/$D507</f>
        <v>27.082827921946866</v>
      </c>
      <c r="F507" s="3">
        <f>'IECC Data-SI'!F507*Convert!$B$7/Convert!$B$5/$D507</f>
        <v>11.70372199106551</v>
      </c>
      <c r="G507" s="3">
        <f>'IECC Data-SI'!G507*Convert!$B$6/Convert!$B$5/$D507</f>
        <v>18.649682390898604</v>
      </c>
      <c r="H507" s="3">
        <f>'IECC Data-SI'!H507*Convert!$B$6/Convert!$B$5/$D507</f>
        <v>99.361383024109671</v>
      </c>
      <c r="I507" s="3">
        <f>'IECC Data-SI'!I507*Convert!$B$6/Convert!$B$5/$D507</f>
        <v>21.935713344265608</v>
      </c>
      <c r="J507" s="3">
        <f>'IECC Data-SI'!J507*Convert!$B$6/Convert!$B$5/$D507</f>
        <v>144.12627111103083</v>
      </c>
      <c r="K507" s="3">
        <f>'IECC Data-SI'!K507*Convert!$B$7/Convert!$B$5/$D507</f>
        <v>0</v>
      </c>
      <c r="L507" s="3">
        <f>'IECC Data-SI'!L507*Convert!$B$6/Convert!$B$5/$D507</f>
        <v>5.9664151485368668</v>
      </c>
      <c r="M507" s="3">
        <f>'IECC Data-SI'!M507*Convert!$B$6/Convert!$B$5/$D507</f>
        <v>15.658529013680063</v>
      </c>
      <c r="N507" s="3">
        <f>'IECC Data-SI'!N507*Convert!$B$6/Convert!$B$5/$D507</f>
        <v>2.6486009833694289E-2</v>
      </c>
      <c r="O507" s="3">
        <f>'IECC Data-SI'!O507*Convert!$B$6/Convert!$B$5/$D507</f>
        <v>2.6486009833694289E-2</v>
      </c>
      <c r="P507" s="3">
        <f>'IECC Data-SI'!P507*Convert!$B$6/Convert!$B$5/$D507</f>
        <v>0</v>
      </c>
      <c r="Q507" s="3">
        <f>'IECC Data-SI'!Q507*Convert!$B$6/Convert!$B$5/$D507</f>
        <v>0</v>
      </c>
      <c r="R507" s="3">
        <f>'IECC Data-SI'!R507*Convert!$B$6/Convert!$B$5/$D507</f>
        <v>0</v>
      </c>
      <c r="S507" s="3">
        <f>'IECC Data-SI'!S507*Convert!$B$6/Convert!$B$5/$D507</f>
        <v>0</v>
      </c>
      <c r="T507" s="3">
        <f>'IECC Data-SI'!T507*Convert!$B$6/Convert!$B$5/$D507</f>
        <v>0</v>
      </c>
      <c r="U507" s="3">
        <f>'IECC Data-SI'!U507*Convert!$B$7/Convert!$B$5/$D507</f>
        <v>5.2417444269822457</v>
      </c>
      <c r="V507" s="3">
        <f>'IECC Data-SI'!V507*Convert!$B$6/Convert!$B$5/$D507</f>
        <v>0</v>
      </c>
      <c r="W507" s="3">
        <f>'IECC Data-SI'!W507*Convert!$B$6/Convert!$B$5/$D507</f>
        <v>61.391039326525537</v>
      </c>
      <c r="X507" s="3">
        <f>'IECC Data-SI'!X507*Convert!$B$7/Convert!$B$5/$D507</f>
        <v>11.70372199106551</v>
      </c>
      <c r="Y507" s="3">
        <f t="shared" si="16"/>
        <v>73.09476131759105</v>
      </c>
      <c r="Z507" s="3">
        <f>'IECC Data-SI'!Z507*Convert!$B$6/Convert!$B$5/$D507</f>
        <v>49.507649581141365</v>
      </c>
      <c r="AA507" s="3">
        <f>'IECC Data-SI'!AA507*Convert!$B$7/Convert!$B$5/$D507</f>
        <v>130.8580675477161</v>
      </c>
      <c r="AB507" s="3">
        <f t="shared" si="17"/>
        <v>180.36571712885745</v>
      </c>
    </row>
    <row r="508" spans="1:28" x14ac:dyDescent="0.25">
      <c r="A508" s="93">
        <f>'IECC Data-SI'!A508</f>
        <v>2009</v>
      </c>
      <c r="B508" s="93" t="str">
        <f>'IECC Data-SI'!B508</f>
        <v>Medium Office</v>
      </c>
      <c r="C508" s="50" t="str">
        <f>'IECC Data-SI'!C508</f>
        <v>5A</v>
      </c>
      <c r="D508" s="93">
        <f>'IECC Data-SI'!D508</f>
        <v>4982.1899999999996</v>
      </c>
      <c r="E508" s="3">
        <f>'IECC Data-SI'!E508*Convert!$B$6/Convert!$B$5/$D508</f>
        <v>53.125638524424005</v>
      </c>
      <c r="F508" s="3">
        <f>'IECC Data-SI'!F508*Convert!$B$7/Convert!$B$5/$D508</f>
        <v>29.70926216962599</v>
      </c>
      <c r="G508" s="3">
        <f>'IECC Data-SI'!G508*Convert!$B$6/Convert!$B$5/$D508</f>
        <v>32.623701179155709</v>
      </c>
      <c r="H508" s="3">
        <f>'IECC Data-SI'!H508*Convert!$B$6/Convert!$B$5/$D508</f>
        <v>99.361383024109671</v>
      </c>
      <c r="I508" s="3">
        <f>'IECC Data-SI'!I508*Convert!$B$6/Convert!$B$5/$D508</f>
        <v>21.967496556066042</v>
      </c>
      <c r="J508" s="3">
        <f>'IECC Data-SI'!J508*Convert!$B$6/Convert!$B$5/$D508</f>
        <v>144.12627111103083</v>
      </c>
      <c r="K508" s="3">
        <f>'IECC Data-SI'!K508*Convert!$B$7/Convert!$B$5/$D508</f>
        <v>0</v>
      </c>
      <c r="L508" s="3">
        <f>'IECC Data-SI'!L508*Convert!$B$6/Convert!$B$5/$D508</f>
        <v>5.9664151485368668</v>
      </c>
      <c r="M508" s="3">
        <f>'IECC Data-SI'!M508*Convert!$B$6/Convert!$B$5/$D508</f>
        <v>15.672654885591365</v>
      </c>
      <c r="N508" s="3">
        <f>'IECC Data-SI'!N508*Convert!$B$6/Convert!$B$5/$D508</f>
        <v>2.6486009833694289E-2</v>
      </c>
      <c r="O508" s="3">
        <f>'IECC Data-SI'!O508*Convert!$B$6/Convert!$B$5/$D508</f>
        <v>2.6486009833694289E-2</v>
      </c>
      <c r="P508" s="3">
        <f>'IECC Data-SI'!P508*Convert!$B$6/Convert!$B$5/$D508</f>
        <v>0</v>
      </c>
      <c r="Q508" s="3">
        <f>'IECC Data-SI'!Q508*Convert!$B$6/Convert!$B$5/$D508</f>
        <v>0</v>
      </c>
      <c r="R508" s="3">
        <f>'IECC Data-SI'!R508*Convert!$B$6/Convert!$B$5/$D508</f>
        <v>0</v>
      </c>
      <c r="S508" s="3">
        <f>'IECC Data-SI'!S508*Convert!$B$6/Convert!$B$5/$D508</f>
        <v>0</v>
      </c>
      <c r="T508" s="3">
        <f>'IECC Data-SI'!T508*Convert!$B$6/Convert!$B$5/$D508</f>
        <v>0</v>
      </c>
      <c r="U508" s="3">
        <f>'IECC Data-SI'!U508*Convert!$B$7/Convert!$B$5/$D508</f>
        <v>5.4170131787203797</v>
      </c>
      <c r="V508" s="3">
        <f>'IECC Data-SI'!V508*Convert!$B$6/Convert!$B$5/$D508</f>
        <v>0</v>
      </c>
      <c r="W508" s="3">
        <f>'IECC Data-SI'!W508*Convert!$B$6/Convert!$B$5/$D508</f>
        <v>101.42199458917108</v>
      </c>
      <c r="X508" s="3">
        <f>'IECC Data-SI'!X508*Convert!$B$7/Convert!$B$5/$D508</f>
        <v>29.70926216962599</v>
      </c>
      <c r="Y508" s="3">
        <f t="shared" si="16"/>
        <v>131.13125675879706</v>
      </c>
      <c r="Z508" s="3">
        <f>'IECC Data-SI'!Z508*Convert!$B$6/Convert!$B$5/$D508</f>
        <v>102.62445943562081</v>
      </c>
      <c r="AA508" s="3">
        <f>'IECC Data-SI'!AA508*Convert!$B$7/Convert!$B$5/$D508</f>
        <v>162.7527497390148</v>
      </c>
      <c r="AB508" s="3">
        <f t="shared" si="17"/>
        <v>265.3772091746356</v>
      </c>
    </row>
    <row r="509" spans="1:28" x14ac:dyDescent="0.25">
      <c r="A509" s="93">
        <f>'IECC Data-SI'!A509</f>
        <v>2009</v>
      </c>
      <c r="B509" s="93" t="str">
        <f>'IECC Data-SI'!B509</f>
        <v>Medium Office</v>
      </c>
      <c r="C509" s="50" t="str">
        <f>'IECC Data-SI'!C509</f>
        <v>5B</v>
      </c>
      <c r="D509" s="93">
        <f>'IECC Data-SI'!D509</f>
        <v>4982.1899999999996</v>
      </c>
      <c r="E509" s="3">
        <f>'IECC Data-SI'!E509*Convert!$B$6/Convert!$B$5/$D509</f>
        <v>31.763788726555095</v>
      </c>
      <c r="F509" s="3">
        <f>'IECC Data-SI'!F509*Convert!$B$7/Convert!$B$5/$D509</f>
        <v>11.309065112151709</v>
      </c>
      <c r="G509" s="3">
        <f>'IECC Data-SI'!G509*Convert!$B$6/Convert!$B$5/$D509</f>
        <v>37.045099087393744</v>
      </c>
      <c r="H509" s="3">
        <f>'IECC Data-SI'!H509*Convert!$B$6/Convert!$B$5/$D509</f>
        <v>99.361383024109671</v>
      </c>
      <c r="I509" s="3">
        <f>'IECC Data-SI'!I509*Convert!$B$6/Convert!$B$5/$D509</f>
        <v>21.969262290054953</v>
      </c>
      <c r="J509" s="3">
        <f>'IECC Data-SI'!J509*Convert!$B$6/Convert!$B$5/$D509</f>
        <v>144.12627111103083</v>
      </c>
      <c r="K509" s="3">
        <f>'IECC Data-SI'!K509*Convert!$B$7/Convert!$B$5/$D509</f>
        <v>0</v>
      </c>
      <c r="L509" s="3">
        <f>'IECC Data-SI'!L509*Convert!$B$6/Convert!$B$5/$D509</f>
        <v>5.9664151485368668</v>
      </c>
      <c r="M509" s="3">
        <f>'IECC Data-SI'!M509*Convert!$B$6/Convert!$B$5/$D509</f>
        <v>20.616710054547635</v>
      </c>
      <c r="N509" s="3">
        <f>'IECC Data-SI'!N509*Convert!$B$6/Convert!$B$5/$D509</f>
        <v>2.6486009833694289E-2</v>
      </c>
      <c r="O509" s="3">
        <f>'IECC Data-SI'!O509*Convert!$B$6/Convert!$B$5/$D509</f>
        <v>2.6486009833694289E-2</v>
      </c>
      <c r="P509" s="3">
        <f>'IECC Data-SI'!P509*Convert!$B$6/Convert!$B$5/$D509</f>
        <v>0</v>
      </c>
      <c r="Q509" s="3">
        <f>'IECC Data-SI'!Q509*Convert!$B$6/Convert!$B$5/$D509</f>
        <v>0</v>
      </c>
      <c r="R509" s="3">
        <f>'IECC Data-SI'!R509*Convert!$B$6/Convert!$B$5/$D509</f>
        <v>0</v>
      </c>
      <c r="S509" s="3">
        <f>'IECC Data-SI'!S509*Convert!$B$6/Convert!$B$5/$D509</f>
        <v>0</v>
      </c>
      <c r="T509" s="3">
        <f>'IECC Data-SI'!T509*Convert!$B$6/Convert!$B$5/$D509</f>
        <v>0</v>
      </c>
      <c r="U509" s="3">
        <f>'IECC Data-SI'!U509*Convert!$B$7/Convert!$B$5/$D509</f>
        <v>5.3372356779292289</v>
      </c>
      <c r="V509" s="3">
        <f>'IECC Data-SI'!V509*Convert!$B$6/Convert!$B$5/$D509</f>
        <v>0</v>
      </c>
      <c r="W509" s="3">
        <f>'IECC Data-SI'!W509*Convert!$B$6/Convert!$B$5/$D509</f>
        <v>89.425597868496482</v>
      </c>
      <c r="X509" s="3">
        <f>'IECC Data-SI'!X509*Convert!$B$7/Convert!$B$5/$D509</f>
        <v>11.309065112151709</v>
      </c>
      <c r="Y509" s="3">
        <f t="shared" si="16"/>
        <v>100.7346629806482</v>
      </c>
      <c r="Z509" s="3">
        <f>'IECC Data-SI'!Z509*Convert!$B$6/Convert!$B$5/$D509</f>
        <v>48.63361125662945</v>
      </c>
      <c r="AA509" s="3">
        <f>'IECC Data-SI'!AA509*Convert!$B$7/Convert!$B$5/$D509</f>
        <v>140.16604701502308</v>
      </c>
      <c r="AB509" s="3">
        <f t="shared" si="17"/>
        <v>188.79965827165253</v>
      </c>
    </row>
    <row r="510" spans="1:28" x14ac:dyDescent="0.25">
      <c r="A510" s="93">
        <f>'IECC Data-SI'!A510</f>
        <v>2009</v>
      </c>
      <c r="B510" s="93" t="str">
        <f>'IECC Data-SI'!B510</f>
        <v>Medium Office</v>
      </c>
      <c r="C510" s="50" t="str">
        <f>'IECC Data-SI'!C510</f>
        <v>5C</v>
      </c>
      <c r="D510" s="93">
        <f>'IECC Data-SI'!D510</f>
        <v>4982.1899999999996</v>
      </c>
      <c r="E510" s="3">
        <f>'IECC Data-SI'!E510*Convert!$B$6/Convert!$B$5/$D510</f>
        <v>24.497793362178307</v>
      </c>
      <c r="F510" s="3">
        <f>'IECC Data-SI'!F510*Convert!$B$7/Convert!$B$5/$D510</f>
        <v>17.731758300845392</v>
      </c>
      <c r="G510" s="3">
        <f>'IECC Data-SI'!G510*Convert!$B$6/Convert!$B$5/$D510</f>
        <v>10.901641647548567</v>
      </c>
      <c r="H510" s="3">
        <f>'IECC Data-SI'!H510*Convert!$B$6/Convert!$B$5/$D510</f>
        <v>99.361383024109671</v>
      </c>
      <c r="I510" s="3">
        <f>'IECC Data-SI'!I510*Convert!$B$6/Convert!$B$5/$D510</f>
        <v>21.933947610276693</v>
      </c>
      <c r="J510" s="3">
        <f>'IECC Data-SI'!J510*Convert!$B$6/Convert!$B$5/$D510</f>
        <v>144.12627111103083</v>
      </c>
      <c r="K510" s="3">
        <f>'IECC Data-SI'!K510*Convert!$B$7/Convert!$B$5/$D510</f>
        <v>0</v>
      </c>
      <c r="L510" s="3">
        <f>'IECC Data-SI'!L510*Convert!$B$6/Convert!$B$5/$D510</f>
        <v>5.9664151485368668</v>
      </c>
      <c r="M510" s="3">
        <f>'IECC Data-SI'!M510*Convert!$B$6/Convert!$B$5/$D510</f>
        <v>15.39366891534312</v>
      </c>
      <c r="N510" s="3">
        <f>'IECC Data-SI'!N510*Convert!$B$6/Convert!$B$5/$D510</f>
        <v>2.6486009833694289E-2</v>
      </c>
      <c r="O510" s="3">
        <f>'IECC Data-SI'!O510*Convert!$B$6/Convert!$B$5/$D510</f>
        <v>2.6486009833694289E-2</v>
      </c>
      <c r="P510" s="3">
        <f>'IECC Data-SI'!P510*Convert!$B$6/Convert!$B$5/$D510</f>
        <v>0</v>
      </c>
      <c r="Q510" s="3">
        <f>'IECC Data-SI'!Q510*Convert!$B$6/Convert!$B$5/$D510</f>
        <v>0</v>
      </c>
      <c r="R510" s="3">
        <f>'IECC Data-SI'!R510*Convert!$B$6/Convert!$B$5/$D510</f>
        <v>0</v>
      </c>
      <c r="S510" s="3">
        <f>'IECC Data-SI'!S510*Convert!$B$6/Convert!$B$5/$D510</f>
        <v>0</v>
      </c>
      <c r="T510" s="3">
        <f>'IECC Data-SI'!T510*Convert!$B$6/Convert!$B$5/$D510</f>
        <v>0</v>
      </c>
      <c r="U510" s="3">
        <f>'IECC Data-SI'!U510*Convert!$B$7/Convert!$B$5/$D510</f>
        <v>5.3958600535106056</v>
      </c>
      <c r="V510" s="3">
        <f>'IECC Data-SI'!V510*Convert!$B$6/Convert!$B$5/$D510</f>
        <v>0</v>
      </c>
      <c r="W510" s="3">
        <f>'IECC Data-SI'!W510*Convert!$B$6/Convert!$B$5/$D510</f>
        <v>50.793103925069992</v>
      </c>
      <c r="X510" s="3">
        <f>'IECC Data-SI'!X510*Convert!$B$7/Convert!$B$5/$D510</f>
        <v>17.731758300845392</v>
      </c>
      <c r="Y510" s="3">
        <f t="shared" si="16"/>
        <v>68.524862225915385</v>
      </c>
      <c r="Z510" s="3">
        <f>'IECC Data-SI'!Z510*Convert!$B$6/Convert!$B$5/$D510</f>
        <v>67.571108287720861</v>
      </c>
      <c r="AA510" s="3">
        <f>'IECC Data-SI'!AA510*Convert!$B$7/Convert!$B$5/$D510</f>
        <v>133.4127606980509</v>
      </c>
      <c r="AB510" s="3">
        <f t="shared" si="17"/>
        <v>200.98386898577178</v>
      </c>
    </row>
    <row r="511" spans="1:28" x14ac:dyDescent="0.25">
      <c r="A511" s="93">
        <f>'IECC Data-SI'!A511</f>
        <v>2009</v>
      </c>
      <c r="B511" s="93" t="str">
        <f>'IECC Data-SI'!B511</f>
        <v>Medium Office</v>
      </c>
      <c r="C511" s="50" t="str">
        <f>'IECC Data-SI'!C511</f>
        <v>6A</v>
      </c>
      <c r="D511" s="93">
        <f>'IECC Data-SI'!D511</f>
        <v>4982.1899999999996</v>
      </c>
      <c r="E511" s="3">
        <f>'IECC Data-SI'!E511*Convert!$B$6/Convert!$B$5/$D511</f>
        <v>82.126053558330327</v>
      </c>
      <c r="F511" s="3">
        <f>'IECC Data-SI'!F511*Convert!$B$7/Convert!$B$5/$D511</f>
        <v>39.944957271133113</v>
      </c>
      <c r="G511" s="3">
        <f>'IECC Data-SI'!G511*Convert!$B$6/Convert!$B$5/$D511</f>
        <v>35.990955896012714</v>
      </c>
      <c r="H511" s="3">
        <f>'IECC Data-SI'!H511*Convert!$B$6/Convert!$B$5/$D511</f>
        <v>99.361383024109671</v>
      </c>
      <c r="I511" s="3">
        <f>'IECC Data-SI'!I511*Convert!$B$6/Convert!$B$5/$D511</f>
        <v>21.958667886121479</v>
      </c>
      <c r="J511" s="3">
        <f>'IECC Data-SI'!J511*Convert!$B$6/Convert!$B$5/$D511</f>
        <v>144.12627111103083</v>
      </c>
      <c r="K511" s="3">
        <f>'IECC Data-SI'!K511*Convert!$B$7/Convert!$B$5/$D511</f>
        <v>0</v>
      </c>
      <c r="L511" s="3">
        <f>'IECC Data-SI'!L511*Convert!$B$6/Convert!$B$5/$D511</f>
        <v>5.9664151485368668</v>
      </c>
      <c r="M511" s="3">
        <f>'IECC Data-SI'!M511*Convert!$B$6/Convert!$B$5/$D511</f>
        <v>16.797427436528917</v>
      </c>
      <c r="N511" s="3">
        <f>'IECC Data-SI'!N511*Convert!$B$6/Convert!$B$5/$D511</f>
        <v>2.6486009833694289E-2</v>
      </c>
      <c r="O511" s="3">
        <f>'IECC Data-SI'!O511*Convert!$B$6/Convert!$B$5/$D511</f>
        <v>2.6486009833694289E-2</v>
      </c>
      <c r="P511" s="3">
        <f>'IECC Data-SI'!P511*Convert!$B$6/Convert!$B$5/$D511</f>
        <v>0</v>
      </c>
      <c r="Q511" s="3">
        <f>'IECC Data-SI'!Q511*Convert!$B$6/Convert!$B$5/$D511</f>
        <v>0</v>
      </c>
      <c r="R511" s="3">
        <f>'IECC Data-SI'!R511*Convert!$B$6/Convert!$B$5/$D511</f>
        <v>0</v>
      </c>
      <c r="S511" s="3">
        <f>'IECC Data-SI'!S511*Convert!$B$6/Convert!$B$5/$D511</f>
        <v>0</v>
      </c>
      <c r="T511" s="3">
        <f>'IECC Data-SI'!T511*Convert!$B$6/Convert!$B$5/$D511</f>
        <v>0</v>
      </c>
      <c r="U511" s="3">
        <f>'IECC Data-SI'!U511*Convert!$B$7/Convert!$B$5/$D511</f>
        <v>5.6225006807581952</v>
      </c>
      <c r="V511" s="3">
        <f>'IECC Data-SI'!V511*Convert!$B$6/Convert!$B$5/$D511</f>
        <v>0</v>
      </c>
      <c r="W511" s="3">
        <f>'IECC Data-SI'!W511*Convert!$B$6/Convert!$B$5/$D511</f>
        <v>134.91443689087197</v>
      </c>
      <c r="X511" s="3">
        <f>'IECC Data-SI'!X511*Convert!$B$7/Convert!$B$5/$D511</f>
        <v>39.944957271133113</v>
      </c>
      <c r="Y511" s="3">
        <f t="shared" si="16"/>
        <v>174.85939416200509</v>
      </c>
      <c r="Z511" s="3">
        <f>'IECC Data-SI'!Z511*Convert!$B$6/Convert!$B$5/$D511</f>
        <v>133.12751409409208</v>
      </c>
      <c r="AA511" s="3">
        <f>'IECC Data-SI'!AA511*Convert!$B$7/Convert!$B$5/$D511</f>
        <v>184.65288245619791</v>
      </c>
      <c r="AB511" s="3">
        <f t="shared" si="17"/>
        <v>317.78039655028999</v>
      </c>
    </row>
    <row r="512" spans="1:28" x14ac:dyDescent="0.25">
      <c r="A512" s="93">
        <f>'IECC Data-SI'!A512</f>
        <v>2009</v>
      </c>
      <c r="B512" s="93" t="str">
        <f>'IECC Data-SI'!B512</f>
        <v>Medium Office</v>
      </c>
      <c r="C512" s="50" t="str">
        <f>'IECC Data-SI'!C512</f>
        <v>6B</v>
      </c>
      <c r="D512" s="93">
        <f>'IECC Data-SI'!D512</f>
        <v>4982.1899999999996</v>
      </c>
      <c r="E512" s="3">
        <f>'IECC Data-SI'!E512*Convert!$B$6/Convert!$B$5/$D512</f>
        <v>58.426371959140688</v>
      </c>
      <c r="F512" s="3">
        <f>'IECC Data-SI'!F512*Convert!$B$7/Convert!$B$5/$D512</f>
        <v>23.327666481339872</v>
      </c>
      <c r="G512" s="3">
        <f>'IECC Data-SI'!G512*Convert!$B$6/Convert!$B$5/$D512</f>
        <v>23.800328436557685</v>
      </c>
      <c r="H512" s="3">
        <f>'IECC Data-SI'!H512*Convert!$B$6/Convert!$B$5/$D512</f>
        <v>99.361383024109671</v>
      </c>
      <c r="I512" s="3">
        <f>'IECC Data-SI'!I512*Convert!$B$6/Convert!$B$5/$D512</f>
        <v>21.94277628022126</v>
      </c>
      <c r="J512" s="3">
        <f>'IECC Data-SI'!J512*Convert!$B$6/Convert!$B$5/$D512</f>
        <v>144.12627111103083</v>
      </c>
      <c r="K512" s="3">
        <f>'IECC Data-SI'!K512*Convert!$B$7/Convert!$B$5/$D512</f>
        <v>0</v>
      </c>
      <c r="L512" s="3">
        <f>'IECC Data-SI'!L512*Convert!$B$6/Convert!$B$5/$D512</f>
        <v>5.9664151485368668</v>
      </c>
      <c r="M512" s="3">
        <f>'IECC Data-SI'!M512*Convert!$B$6/Convert!$B$5/$D512</f>
        <v>18.411308302395355</v>
      </c>
      <c r="N512" s="3">
        <f>'IECC Data-SI'!N512*Convert!$B$6/Convert!$B$5/$D512</f>
        <v>2.6486009833694289E-2</v>
      </c>
      <c r="O512" s="3">
        <f>'IECC Data-SI'!O512*Convert!$B$6/Convert!$B$5/$D512</f>
        <v>2.6486009833694289E-2</v>
      </c>
      <c r="P512" s="3">
        <f>'IECC Data-SI'!P512*Convert!$B$6/Convert!$B$5/$D512</f>
        <v>0</v>
      </c>
      <c r="Q512" s="3">
        <f>'IECC Data-SI'!Q512*Convert!$B$6/Convert!$B$5/$D512</f>
        <v>0</v>
      </c>
      <c r="R512" s="3">
        <f>'IECC Data-SI'!R512*Convert!$B$6/Convert!$B$5/$D512</f>
        <v>0</v>
      </c>
      <c r="S512" s="3">
        <f>'IECC Data-SI'!S512*Convert!$B$6/Convert!$B$5/$D512</f>
        <v>0</v>
      </c>
      <c r="T512" s="3">
        <f>'IECC Data-SI'!T512*Convert!$B$6/Convert!$B$5/$D512</f>
        <v>0</v>
      </c>
      <c r="U512" s="3">
        <f>'IECC Data-SI'!U512*Convert!$B$7/Convert!$B$5/$D512</f>
        <v>5.5699200552367545</v>
      </c>
      <c r="V512" s="3">
        <f>'IECC Data-SI'!V512*Convert!$B$6/Convert!$B$5/$D512</f>
        <v>0</v>
      </c>
      <c r="W512" s="3">
        <f>'IECC Data-SI'!W512*Convert!$B$6/Convert!$B$5/$D512</f>
        <v>100.63800869809371</v>
      </c>
      <c r="X512" s="3">
        <f>'IECC Data-SI'!X512*Convert!$B$7/Convert!$B$5/$D512</f>
        <v>23.327666481339872</v>
      </c>
      <c r="Y512" s="3">
        <f t="shared" si="16"/>
        <v>123.96567517943359</v>
      </c>
      <c r="Z512" s="3">
        <f>'IECC Data-SI'!Z512*Convert!$B$6/Convert!$B$5/$D512</f>
        <v>84.425039211894997</v>
      </c>
      <c r="AA512" s="3">
        <f>'IECC Data-SI'!AA512*Convert!$B$7/Convert!$B$5/$D512</f>
        <v>156.24544404948207</v>
      </c>
      <c r="AB512" s="3">
        <f t="shared" si="17"/>
        <v>240.67048326137706</v>
      </c>
    </row>
    <row r="513" spans="1:28" x14ac:dyDescent="0.25">
      <c r="A513" s="93">
        <f>'IECC Data-SI'!A513</f>
        <v>2009</v>
      </c>
      <c r="B513" s="93" t="str">
        <f>'IECC Data-SI'!B513</f>
        <v>Medium Office</v>
      </c>
      <c r="C513" s="50" t="str">
        <f>'IECC Data-SI'!C513</f>
        <v>7</v>
      </c>
      <c r="D513" s="93">
        <f>'IECC Data-SI'!D513</f>
        <v>4982.1899999999996</v>
      </c>
      <c r="E513" s="3">
        <f>'IECC Data-SI'!E513*Convert!$B$6/Convert!$B$5/$D513</f>
        <v>80.545721638253241</v>
      </c>
      <c r="F513" s="3">
        <f>'IECC Data-SI'!F513*Convert!$B$7/Convert!$B$5/$D513</f>
        <v>50.102083621861077</v>
      </c>
      <c r="G513" s="3">
        <f>'IECC Data-SI'!G513*Convert!$B$6/Convert!$B$5/$D513</f>
        <v>36.933857846092224</v>
      </c>
      <c r="H513" s="3">
        <f>'IECC Data-SI'!H513*Convert!$B$6/Convert!$B$5/$D513</f>
        <v>99.361383024109671</v>
      </c>
      <c r="I513" s="3">
        <f>'IECC Data-SI'!I513*Convert!$B$6/Convert!$B$5/$D513</f>
        <v>21.928650408309956</v>
      </c>
      <c r="J513" s="3">
        <f>'IECC Data-SI'!J513*Convert!$B$6/Convert!$B$5/$D513</f>
        <v>144.12627111103083</v>
      </c>
      <c r="K513" s="3">
        <f>'IECC Data-SI'!K513*Convert!$B$7/Convert!$B$5/$D513</f>
        <v>0</v>
      </c>
      <c r="L513" s="3">
        <f>'IECC Data-SI'!L513*Convert!$B$6/Convert!$B$5/$D513</f>
        <v>5.9664151485368668</v>
      </c>
      <c r="M513" s="3">
        <f>'IECC Data-SI'!M513*Convert!$B$6/Convert!$B$5/$D513</f>
        <v>17.599070667495397</v>
      </c>
      <c r="N513" s="3">
        <f>'IECC Data-SI'!N513*Convert!$B$6/Convert!$B$5/$D513</f>
        <v>2.6486009833694289E-2</v>
      </c>
      <c r="O513" s="3">
        <f>'IECC Data-SI'!O513*Convert!$B$6/Convert!$B$5/$D513</f>
        <v>2.6486009833694289E-2</v>
      </c>
      <c r="P513" s="3">
        <f>'IECC Data-SI'!P513*Convert!$B$6/Convert!$B$5/$D513</f>
        <v>0</v>
      </c>
      <c r="Q513" s="3">
        <f>'IECC Data-SI'!Q513*Convert!$B$6/Convert!$B$5/$D513</f>
        <v>0</v>
      </c>
      <c r="R513" s="3">
        <f>'IECC Data-SI'!R513*Convert!$B$6/Convert!$B$5/$D513</f>
        <v>0</v>
      </c>
      <c r="S513" s="3">
        <f>'IECC Data-SI'!S513*Convert!$B$6/Convert!$B$5/$D513</f>
        <v>0</v>
      </c>
      <c r="T513" s="3">
        <f>'IECC Data-SI'!T513*Convert!$B$6/Convert!$B$5/$D513</f>
        <v>0</v>
      </c>
      <c r="U513" s="3">
        <f>'IECC Data-SI'!U513*Convert!$B$7/Convert!$B$5/$D513</f>
        <v>5.8660638081736041</v>
      </c>
      <c r="V513" s="3">
        <f>'IECC Data-SI'!V513*Convert!$B$6/Convert!$B$5/$D513</f>
        <v>0</v>
      </c>
      <c r="W513" s="3">
        <f>'IECC Data-SI'!W513*Convert!$B$6/Convert!$B$5/$D513</f>
        <v>135.07865015184083</v>
      </c>
      <c r="X513" s="3">
        <f>'IECC Data-SI'!X513*Convert!$B$7/Convert!$B$5/$D513</f>
        <v>50.102083621861077</v>
      </c>
      <c r="Y513" s="3">
        <f t="shared" si="16"/>
        <v>185.18073377370192</v>
      </c>
      <c r="Z513" s="3">
        <f>'IECC Data-SI'!Z513*Convert!$B$6/Convert!$B$5/$D513</f>
        <v>163.51579604328396</v>
      </c>
      <c r="AA513" s="3">
        <f>'IECC Data-SI'!AA513*Convert!$B$7/Convert!$B$5/$D513</f>
        <v>195.10131755981473</v>
      </c>
      <c r="AB513" s="3">
        <f t="shared" si="17"/>
        <v>358.61711360309869</v>
      </c>
    </row>
    <row r="514" spans="1:28" x14ac:dyDescent="0.25">
      <c r="A514" s="93">
        <f>'IECC Data-SI'!A514</f>
        <v>2009</v>
      </c>
      <c r="B514" s="93" t="str">
        <f>'IECC Data-SI'!B514</f>
        <v>Medium Office</v>
      </c>
      <c r="C514" s="50" t="str">
        <f>'IECC Data-SI'!C514</f>
        <v>8</v>
      </c>
      <c r="D514" s="93">
        <f>'IECC Data-SI'!D514</f>
        <v>4982.1899999999996</v>
      </c>
      <c r="E514" s="3">
        <f>'IECC Data-SI'!E514*Convert!$B$6/Convert!$B$5/$D514</f>
        <v>118.72795341450691</v>
      </c>
      <c r="F514" s="3">
        <f>'IECC Data-SI'!F514*Convert!$B$7/Convert!$B$5/$D514</f>
        <v>73.480517603704399</v>
      </c>
      <c r="G514" s="3">
        <f>'IECC Data-SI'!G514*Convert!$B$6/Convert!$B$5/$D514</f>
        <v>24.797968140293502</v>
      </c>
      <c r="H514" s="3">
        <f>'IECC Data-SI'!H514*Convert!$B$6/Convert!$B$5/$D514</f>
        <v>99.361383024109671</v>
      </c>
      <c r="I514" s="3">
        <f>'IECC Data-SI'!I514*Convert!$B$6/Convert!$B$5/$D514</f>
        <v>21.806814763074961</v>
      </c>
      <c r="J514" s="3">
        <f>'IECC Data-SI'!J514*Convert!$B$6/Convert!$B$5/$D514</f>
        <v>144.12627111103083</v>
      </c>
      <c r="K514" s="3">
        <f>'IECC Data-SI'!K514*Convert!$B$7/Convert!$B$5/$D514</f>
        <v>0</v>
      </c>
      <c r="L514" s="3">
        <f>'IECC Data-SI'!L514*Convert!$B$6/Convert!$B$5/$D514</f>
        <v>5.9664151485368668</v>
      </c>
      <c r="M514" s="3">
        <f>'IECC Data-SI'!M514*Convert!$B$6/Convert!$B$5/$D514</f>
        <v>18.273581051260145</v>
      </c>
      <c r="N514" s="3">
        <f>'IECC Data-SI'!N514*Convert!$B$6/Convert!$B$5/$D514</f>
        <v>2.6486009833694289E-2</v>
      </c>
      <c r="O514" s="3">
        <f>'IECC Data-SI'!O514*Convert!$B$6/Convert!$B$5/$D514</f>
        <v>2.6486009833694289E-2</v>
      </c>
      <c r="P514" s="3">
        <f>'IECC Data-SI'!P514*Convert!$B$6/Convert!$B$5/$D514</f>
        <v>0</v>
      </c>
      <c r="Q514" s="3">
        <f>'IECC Data-SI'!Q514*Convert!$B$6/Convert!$B$5/$D514</f>
        <v>0</v>
      </c>
      <c r="R514" s="3">
        <f>'IECC Data-SI'!R514*Convert!$B$6/Convert!$B$5/$D514</f>
        <v>0</v>
      </c>
      <c r="S514" s="3">
        <f>'IECC Data-SI'!S514*Convert!$B$6/Convert!$B$5/$D514</f>
        <v>0</v>
      </c>
      <c r="T514" s="3">
        <f>'IECC Data-SI'!T514*Convert!$B$6/Convert!$B$5/$D514</f>
        <v>0</v>
      </c>
      <c r="U514" s="3">
        <f>'IECC Data-SI'!U514*Convert!$B$7/Convert!$B$5/$D514</f>
        <v>6.1990744364760619</v>
      </c>
      <c r="V514" s="3">
        <f>'IECC Data-SI'!V514*Convert!$B$6/Convert!$B$5/$D514</f>
        <v>0</v>
      </c>
      <c r="W514" s="3">
        <f>'IECC Data-SI'!W514*Convert!$B$6/Convert!$B$5/$D514</f>
        <v>161.79950260606057</v>
      </c>
      <c r="X514" s="3">
        <f>'IECC Data-SI'!X514*Convert!$B$7/Convert!$B$5/$D514</f>
        <v>73.480517603704399</v>
      </c>
      <c r="Y514" s="3">
        <f t="shared" si="16"/>
        <v>235.28002020976498</v>
      </c>
      <c r="Z514" s="3">
        <f>'IECC Data-SI'!Z514*Convert!$B$6/Convert!$B$5/$D514</f>
        <v>232.79083763030587</v>
      </c>
      <c r="AA514" s="3">
        <f>'IECC Data-SI'!AA514*Convert!$B$7/Convert!$B$5/$D514</f>
        <v>227.91706726024768</v>
      </c>
      <c r="AB514" s="3">
        <f t="shared" si="17"/>
        <v>460.70790489055355</v>
      </c>
    </row>
    <row r="515" spans="1:28" x14ac:dyDescent="0.25">
      <c r="A515" s="93">
        <f>'IECC Data-SI'!A515</f>
        <v>2012</v>
      </c>
      <c r="B515" s="93" t="str">
        <f>'IECC Data-SI'!B515</f>
        <v>Medium Office</v>
      </c>
      <c r="C515" s="50" t="str">
        <f>'IECC Data-SI'!C515</f>
        <v>0A</v>
      </c>
      <c r="D515" s="93">
        <f>'IECC Data-SI'!D515</f>
        <v>4982.1899999999996</v>
      </c>
      <c r="E515" s="3">
        <f>'IECC Data-SI'!E515*Convert!$B$6/Convert!$B$5/$D515</f>
        <v>0</v>
      </c>
      <c r="F515" s="3">
        <f>'IECC Data-SI'!F515*Convert!$B$7/Convert!$B$5/$D515</f>
        <v>0</v>
      </c>
      <c r="G515" s="3">
        <f>'IECC Data-SI'!G515*Convert!$B$6/Convert!$B$5/$D515</f>
        <v>193.62685775621654</v>
      </c>
      <c r="H515" s="3">
        <f>'IECC Data-SI'!H515*Convert!$B$6/Convert!$B$5/$D515</f>
        <v>53.607683903397245</v>
      </c>
      <c r="I515" s="3">
        <f>'IECC Data-SI'!I515*Convert!$B$6/Convert!$B$5/$D515</f>
        <v>22.011639905788865</v>
      </c>
      <c r="J515" s="3">
        <f>'IECC Data-SI'!J515*Convert!$B$6/Convert!$B$5/$D515</f>
        <v>144.12627111103083</v>
      </c>
      <c r="K515" s="3">
        <f>'IECC Data-SI'!K515*Convert!$B$7/Convert!$B$5/$D515</f>
        <v>0</v>
      </c>
      <c r="L515" s="3">
        <f>'IECC Data-SI'!L515*Convert!$B$6/Convert!$B$5/$D515</f>
        <v>3.3778491207904784</v>
      </c>
      <c r="M515" s="3">
        <f>'IECC Data-SI'!M515*Convert!$B$6/Convert!$B$5/$D515</f>
        <v>22.122881147090382</v>
      </c>
      <c r="N515" s="3">
        <f>'IECC Data-SI'!N515*Convert!$B$6/Convert!$B$5/$D515</f>
        <v>2.6486009833694289E-2</v>
      </c>
      <c r="O515" s="3">
        <f>'IECC Data-SI'!O515*Convert!$B$6/Convert!$B$5/$D515</f>
        <v>2.6486009833694289E-2</v>
      </c>
      <c r="P515" s="3">
        <f>'IECC Data-SI'!P515*Convert!$B$6/Convert!$B$5/$D515</f>
        <v>0</v>
      </c>
      <c r="Q515" s="3">
        <f>'IECC Data-SI'!Q515*Convert!$B$6/Convert!$B$5/$D515</f>
        <v>0</v>
      </c>
      <c r="R515" s="3">
        <f>'IECC Data-SI'!R515*Convert!$B$6/Convert!$B$5/$D515</f>
        <v>0</v>
      </c>
      <c r="S515" s="3">
        <f>'IECC Data-SI'!S515*Convert!$B$6/Convert!$B$5/$D515</f>
        <v>3.429055406468954</v>
      </c>
      <c r="T515" s="3">
        <f>'IECC Data-SI'!T515*Convert!$B$6/Convert!$B$5/$D515</f>
        <v>0</v>
      </c>
      <c r="U515" s="3">
        <f>'IECC Data-SI'!U515*Convert!$B$7/Convert!$B$5/$D515</f>
        <v>4.0571694152348448</v>
      </c>
      <c r="V515" s="3">
        <f>'IECC Data-SI'!V515*Convert!$B$6/Convert!$B$5/$D515</f>
        <v>0</v>
      </c>
      <c r="W515" s="3">
        <f>'IECC Data-SI'!W515*Convert!$B$6/Convert!$B$5/$D515</f>
        <v>219.17879430977584</v>
      </c>
      <c r="X515" s="3">
        <f>'IECC Data-SI'!X515*Convert!$B$7/Convert!$B$5/$D515</f>
        <v>0</v>
      </c>
      <c r="Y515" s="3">
        <f t="shared" ref="Y515:Y578" si="18">SUM(W515:X515)</f>
        <v>219.17879430977584</v>
      </c>
      <c r="Z515" s="3">
        <f>'IECC Data-SI'!Z515*Convert!$B$6/Convert!$B$5/$D515</f>
        <v>11.853372267572649</v>
      </c>
      <c r="AA515" s="3">
        <f>'IECC Data-SI'!AA515*Convert!$B$7/Convert!$B$5/$D515</f>
        <v>155.45733904166644</v>
      </c>
      <c r="AB515" s="3">
        <f t="shared" ref="AB515:AB578" si="19">SUM(Z515:AA515)</f>
        <v>167.31071130923908</v>
      </c>
    </row>
    <row r="516" spans="1:28" x14ac:dyDescent="0.25">
      <c r="A516" s="93">
        <f>'IECC Data-SI'!A516</f>
        <v>2012</v>
      </c>
      <c r="B516" s="93" t="str">
        <f>'IECC Data-SI'!B516</f>
        <v>Medium Office</v>
      </c>
      <c r="C516" s="50" t="str">
        <f>'IECC Data-SI'!C516</f>
        <v>0B</v>
      </c>
      <c r="D516" s="93">
        <f>'IECC Data-SI'!D516</f>
        <v>4982.1899999999996</v>
      </c>
      <c r="E516" s="3">
        <f>'IECC Data-SI'!E516*Convert!$B$6/Convert!$B$5/$D516</f>
        <v>0.10417830534586418</v>
      </c>
      <c r="F516" s="3">
        <f>'IECC Data-SI'!F516*Convert!$B$7/Convert!$B$5/$D516</f>
        <v>6.043750059935714E-4</v>
      </c>
      <c r="G516" s="3">
        <f>'IECC Data-SI'!G516*Convert!$B$6/Convert!$B$5/$D516</f>
        <v>180.17196476069984</v>
      </c>
      <c r="H516" s="3">
        <f>'IECC Data-SI'!H516*Convert!$B$6/Convert!$B$5/$D516</f>
        <v>54.02263139079178</v>
      </c>
      <c r="I516" s="3">
        <f>'IECC Data-SI'!I516*Convert!$B$6/Convert!$B$5/$D516</f>
        <v>22.015171373766691</v>
      </c>
      <c r="J516" s="3">
        <f>'IECC Data-SI'!J516*Convert!$B$6/Convert!$B$5/$D516</f>
        <v>144.12627111103083</v>
      </c>
      <c r="K516" s="3">
        <f>'IECC Data-SI'!K516*Convert!$B$7/Convert!$B$5/$D516</f>
        <v>0</v>
      </c>
      <c r="L516" s="3">
        <f>'IECC Data-SI'!L516*Convert!$B$6/Convert!$B$5/$D516</f>
        <v>3.3778491207904784</v>
      </c>
      <c r="M516" s="3">
        <f>'IECC Data-SI'!M516*Convert!$B$6/Convert!$B$5/$D516</f>
        <v>20.895696024795882</v>
      </c>
      <c r="N516" s="3">
        <f>'IECC Data-SI'!N516*Convert!$B$6/Convert!$B$5/$D516</f>
        <v>2.6486009833694289E-2</v>
      </c>
      <c r="O516" s="3">
        <f>'IECC Data-SI'!O516*Convert!$B$6/Convert!$B$5/$D516</f>
        <v>2.6486009833694289E-2</v>
      </c>
      <c r="P516" s="3">
        <f>'IECC Data-SI'!P516*Convert!$B$6/Convert!$B$5/$D516</f>
        <v>0</v>
      </c>
      <c r="Q516" s="3">
        <f>'IECC Data-SI'!Q516*Convert!$B$6/Convert!$B$5/$D516</f>
        <v>0</v>
      </c>
      <c r="R516" s="3">
        <f>'IECC Data-SI'!R516*Convert!$B$6/Convert!$B$5/$D516</f>
        <v>0</v>
      </c>
      <c r="S516" s="3">
        <f>'IECC Data-SI'!S516*Convert!$B$6/Convert!$B$5/$D516</f>
        <v>0</v>
      </c>
      <c r="T516" s="3">
        <f>'IECC Data-SI'!T516*Convert!$B$6/Convert!$B$5/$D516</f>
        <v>0</v>
      </c>
      <c r="U516" s="3">
        <f>'IECC Data-SI'!U516*Convert!$B$7/Convert!$B$5/$D516</f>
        <v>4.0855750405165425</v>
      </c>
      <c r="V516" s="3">
        <f>'IECC Data-SI'!V516*Convert!$B$6/Convert!$B$5/$D516</f>
        <v>0</v>
      </c>
      <c r="W516" s="3">
        <f>'IECC Data-SI'!W516*Convert!$B$6/Convert!$B$5/$D516</f>
        <v>201.17183909084159</v>
      </c>
      <c r="X516" s="3">
        <f>'IECC Data-SI'!X516*Convert!$B$7/Convert!$B$5/$D516</f>
        <v>6.043750059935714E-4</v>
      </c>
      <c r="Y516" s="3">
        <f t="shared" si="18"/>
        <v>201.17244346584758</v>
      </c>
      <c r="Z516" s="3">
        <f>'IECC Data-SI'!Z516*Convert!$B$6/Convert!$B$5/$D516</f>
        <v>11.938127499040471</v>
      </c>
      <c r="AA516" s="3">
        <f>'IECC Data-SI'!AA516*Convert!$B$7/Convert!$B$5/$D516</f>
        <v>149.46677398225816</v>
      </c>
      <c r="AB516" s="3">
        <f t="shared" si="19"/>
        <v>161.40490148129862</v>
      </c>
    </row>
    <row r="517" spans="1:28" x14ac:dyDescent="0.25">
      <c r="A517" s="93">
        <f>'IECC Data-SI'!A517</f>
        <v>2012</v>
      </c>
      <c r="B517" s="93" t="str">
        <f>'IECC Data-SI'!B517</f>
        <v>Medium Office</v>
      </c>
      <c r="C517" s="50" t="str">
        <f>'IECC Data-SI'!C517</f>
        <v>1A</v>
      </c>
      <c r="D517" s="93">
        <f>'IECC Data-SI'!D517</f>
        <v>4982.1899999999996</v>
      </c>
      <c r="E517" s="3">
        <f>'IECC Data-SI'!E517*Convert!$B$6/Convert!$B$5/$D517</f>
        <v>1.7657339889129522E-3</v>
      </c>
      <c r="F517" s="3">
        <f>'IECC Data-SI'!F517*Convert!$B$7/Convert!$B$5/$D517</f>
        <v>0</v>
      </c>
      <c r="G517" s="3">
        <f>'IECC Data-SI'!G517*Convert!$B$6/Convert!$B$5/$D517</f>
        <v>123.1140366429667</v>
      </c>
      <c r="H517" s="3">
        <f>'IECC Data-SI'!H517*Convert!$B$6/Convert!$B$5/$D517</f>
        <v>54.547054385498932</v>
      </c>
      <c r="I517" s="3">
        <f>'IECC Data-SI'!I517*Convert!$B$6/Convert!$B$5/$D517</f>
        <v>22.018702841744517</v>
      </c>
      <c r="J517" s="3">
        <f>'IECC Data-SI'!J517*Convert!$B$6/Convert!$B$5/$D517</f>
        <v>144.12627111103083</v>
      </c>
      <c r="K517" s="3">
        <f>'IECC Data-SI'!K517*Convert!$B$7/Convert!$B$5/$D517</f>
        <v>0</v>
      </c>
      <c r="L517" s="3">
        <f>'IECC Data-SI'!L517*Convert!$B$6/Convert!$B$5/$D517</f>
        <v>3.3796148547793914</v>
      </c>
      <c r="M517" s="3">
        <f>'IECC Data-SI'!M517*Convert!$B$6/Convert!$B$5/$D517</f>
        <v>18.799769779956204</v>
      </c>
      <c r="N517" s="3">
        <f>'IECC Data-SI'!N517*Convert!$B$6/Convert!$B$5/$D517</f>
        <v>2.6486009833694289E-2</v>
      </c>
      <c r="O517" s="3">
        <f>'IECC Data-SI'!O517*Convert!$B$6/Convert!$B$5/$D517</f>
        <v>2.6486009833694289E-2</v>
      </c>
      <c r="P517" s="3">
        <f>'IECC Data-SI'!P517*Convert!$B$6/Convert!$B$5/$D517</f>
        <v>0</v>
      </c>
      <c r="Q517" s="3">
        <f>'IECC Data-SI'!Q517*Convert!$B$6/Convert!$B$5/$D517</f>
        <v>0</v>
      </c>
      <c r="R517" s="3">
        <f>'IECC Data-SI'!R517*Convert!$B$6/Convert!$B$5/$D517</f>
        <v>0</v>
      </c>
      <c r="S517" s="3">
        <f>'IECC Data-SI'!S517*Convert!$B$6/Convert!$B$5/$D517</f>
        <v>6.6833031480355247</v>
      </c>
      <c r="T517" s="3">
        <f>'IECC Data-SI'!T517*Convert!$B$6/Convert!$B$5/$D517</f>
        <v>0</v>
      </c>
      <c r="U517" s="3">
        <f>'IECC Data-SI'!U517*Convert!$B$7/Convert!$B$5/$D517</f>
        <v>4.2366687920149353</v>
      </c>
      <c r="V517" s="3">
        <f>'IECC Data-SI'!V517*Convert!$B$6/Convert!$B$5/$D517</f>
        <v>0</v>
      </c>
      <c r="W517" s="3">
        <f>'IECC Data-SI'!W517*Convert!$B$6/Convert!$B$5/$D517</f>
        <v>148.59887530494737</v>
      </c>
      <c r="X517" s="3">
        <f>'IECC Data-SI'!X517*Convert!$B$7/Convert!$B$5/$D517</f>
        <v>0</v>
      </c>
      <c r="Y517" s="3">
        <f t="shared" si="18"/>
        <v>148.59887530494737</v>
      </c>
      <c r="Z517" s="3">
        <f>'IECC Data-SI'!Z517*Convert!$B$6/Convert!$B$5/$D517</f>
        <v>12.377795262279797</v>
      </c>
      <c r="AA517" s="3">
        <f>'IECC Data-SI'!AA517*Convert!$B$7/Convert!$B$5/$D517</f>
        <v>131.80270568208405</v>
      </c>
      <c r="AB517" s="3">
        <f t="shared" si="19"/>
        <v>144.18050094436384</v>
      </c>
    </row>
    <row r="518" spans="1:28" x14ac:dyDescent="0.25">
      <c r="A518" s="93">
        <f>'IECC Data-SI'!A518</f>
        <v>2012</v>
      </c>
      <c r="B518" s="93" t="str">
        <f>'IECC Data-SI'!B518</f>
        <v>Medium Office</v>
      </c>
      <c r="C518" s="50" t="str">
        <f>'IECC Data-SI'!C518</f>
        <v>1B</v>
      </c>
      <c r="D518" s="93">
        <f>'IECC Data-SI'!D518</f>
        <v>4982.1899999999996</v>
      </c>
      <c r="E518" s="3">
        <f>'IECC Data-SI'!E518*Convert!$B$6/Convert!$B$5/$D518</f>
        <v>0.62330409808627218</v>
      </c>
      <c r="F518" s="3">
        <f>'IECC Data-SI'!F518*Convert!$B$7/Convert!$B$5/$D518</f>
        <v>0.68294375677273578</v>
      </c>
      <c r="G518" s="3">
        <f>'IECC Data-SI'!G518*Convert!$B$6/Convert!$B$5/$D518</f>
        <v>144.34875359363389</v>
      </c>
      <c r="H518" s="3">
        <f>'IECC Data-SI'!H518*Convert!$B$6/Convert!$B$5/$D518</f>
        <v>54.578837597299369</v>
      </c>
      <c r="I518" s="3">
        <f>'IECC Data-SI'!I518*Convert!$B$6/Convert!$B$5/$D518</f>
        <v>21.990451097921913</v>
      </c>
      <c r="J518" s="3">
        <f>'IECC Data-SI'!J518*Convert!$B$6/Convert!$B$5/$D518</f>
        <v>144.12627111103083</v>
      </c>
      <c r="K518" s="3">
        <f>'IECC Data-SI'!K518*Convert!$B$7/Convert!$B$5/$D518</f>
        <v>0</v>
      </c>
      <c r="L518" s="3">
        <f>'IECC Data-SI'!L518*Convert!$B$6/Convert!$B$5/$D518</f>
        <v>3.3796148547793914</v>
      </c>
      <c r="M518" s="3">
        <f>'IECC Data-SI'!M518*Convert!$B$6/Convert!$B$5/$D518</f>
        <v>18.935731297102503</v>
      </c>
      <c r="N518" s="3">
        <f>'IECC Data-SI'!N518*Convert!$B$6/Convert!$B$5/$D518</f>
        <v>2.6486009833694289E-2</v>
      </c>
      <c r="O518" s="3">
        <f>'IECC Data-SI'!O518*Convert!$B$6/Convert!$B$5/$D518</f>
        <v>2.6486009833694289E-2</v>
      </c>
      <c r="P518" s="3">
        <f>'IECC Data-SI'!P518*Convert!$B$6/Convert!$B$5/$D518</f>
        <v>0</v>
      </c>
      <c r="Q518" s="3">
        <f>'IECC Data-SI'!Q518*Convert!$B$6/Convert!$B$5/$D518</f>
        <v>0</v>
      </c>
      <c r="R518" s="3">
        <f>'IECC Data-SI'!R518*Convert!$B$6/Convert!$B$5/$D518</f>
        <v>0</v>
      </c>
      <c r="S518" s="3">
        <f>'IECC Data-SI'!S518*Convert!$B$6/Convert!$B$5/$D518</f>
        <v>0</v>
      </c>
      <c r="T518" s="3">
        <f>'IECC Data-SI'!T518*Convert!$B$6/Convert!$B$5/$D518</f>
        <v>0</v>
      </c>
      <c r="U518" s="3">
        <f>'IECC Data-SI'!U518*Convert!$B$7/Convert!$B$5/$D518</f>
        <v>4.2523825421707686</v>
      </c>
      <c r="V518" s="3">
        <f>'IECC Data-SI'!V518*Convert!$B$6/Convert!$B$5/$D518</f>
        <v>0</v>
      </c>
      <c r="W518" s="3">
        <f>'IECC Data-SI'!W518*Convert!$B$6/Convert!$B$5/$D518</f>
        <v>163.90778898882263</v>
      </c>
      <c r="X518" s="3">
        <f>'IECC Data-SI'!X518*Convert!$B$7/Convert!$B$5/$D518</f>
        <v>0.68294375677273578</v>
      </c>
      <c r="Y518" s="3">
        <f t="shared" si="18"/>
        <v>164.59073274559537</v>
      </c>
      <c r="Z518" s="3">
        <f>'IECC Data-SI'!Z518*Convert!$B$6/Convert!$B$5/$D518</f>
        <v>14.41898375346317</v>
      </c>
      <c r="AA518" s="3">
        <f>'IECC Data-SI'!AA518*Convert!$B$7/Convert!$B$5/$D518</f>
        <v>137.74310761599486</v>
      </c>
      <c r="AB518" s="3">
        <f t="shared" si="19"/>
        <v>152.16209136945804</v>
      </c>
    </row>
    <row r="519" spans="1:28" x14ac:dyDescent="0.25">
      <c r="A519" s="93">
        <f>'IECC Data-SI'!A519</f>
        <v>2012</v>
      </c>
      <c r="B519" s="93" t="str">
        <f>'IECC Data-SI'!B519</f>
        <v>Medium Office</v>
      </c>
      <c r="C519" s="50" t="str">
        <f>'IECC Data-SI'!C519</f>
        <v>2A</v>
      </c>
      <c r="D519" s="93">
        <f>'IECC Data-SI'!D519</f>
        <v>4982.1899999999996</v>
      </c>
      <c r="E519" s="3">
        <f>'IECC Data-SI'!E519*Convert!$B$6/Convert!$B$5/$D519</f>
        <v>1.2536711321281961</v>
      </c>
      <c r="F519" s="3">
        <f>'IECC Data-SI'!F519*Convert!$B$7/Convert!$B$5/$D519</f>
        <v>0.3608118785781621</v>
      </c>
      <c r="G519" s="3">
        <f>'IECC Data-SI'!G519*Convert!$B$6/Convert!$B$5/$D519</f>
        <v>100.92405760429763</v>
      </c>
      <c r="H519" s="3">
        <f>'IECC Data-SI'!H519*Convert!$B$6/Convert!$B$5/$D519</f>
        <v>54.750113794223921</v>
      </c>
      <c r="I519" s="3">
        <f>'IECC Data-SI'!I519*Convert!$B$6/Convert!$B$5/$D519</f>
        <v>21.983388161966261</v>
      </c>
      <c r="J519" s="3">
        <f>'IECC Data-SI'!J519*Convert!$B$6/Convert!$B$5/$D519</f>
        <v>144.12627111103083</v>
      </c>
      <c r="K519" s="3">
        <f>'IECC Data-SI'!K519*Convert!$B$7/Convert!$B$5/$D519</f>
        <v>0</v>
      </c>
      <c r="L519" s="3">
        <f>'IECC Data-SI'!L519*Convert!$B$6/Convert!$B$5/$D519</f>
        <v>3.3796148547793914</v>
      </c>
      <c r="M519" s="3">
        <f>'IECC Data-SI'!M519*Convert!$B$6/Convert!$B$5/$D519</f>
        <v>16.472532382568936</v>
      </c>
      <c r="N519" s="3">
        <f>'IECC Data-SI'!N519*Convert!$B$6/Convert!$B$5/$D519</f>
        <v>2.6486009833694289E-2</v>
      </c>
      <c r="O519" s="3">
        <f>'IECC Data-SI'!O519*Convert!$B$6/Convert!$B$5/$D519</f>
        <v>2.6486009833694289E-2</v>
      </c>
      <c r="P519" s="3">
        <f>'IECC Data-SI'!P519*Convert!$B$6/Convert!$B$5/$D519</f>
        <v>0</v>
      </c>
      <c r="Q519" s="3">
        <f>'IECC Data-SI'!Q519*Convert!$B$6/Convert!$B$5/$D519</f>
        <v>0</v>
      </c>
      <c r="R519" s="3">
        <f>'IECC Data-SI'!R519*Convert!$B$6/Convert!$B$5/$D519</f>
        <v>0</v>
      </c>
      <c r="S519" s="3">
        <f>'IECC Data-SI'!S519*Convert!$B$6/Convert!$B$5/$D519</f>
        <v>4.4743699279054221</v>
      </c>
      <c r="T519" s="3">
        <f>'IECC Data-SI'!T519*Convert!$B$6/Convert!$B$5/$D519</f>
        <v>0</v>
      </c>
      <c r="U519" s="3">
        <f>'IECC Data-SI'!U519*Convert!$B$7/Convert!$B$5/$D519</f>
        <v>4.448200044112685</v>
      </c>
      <c r="V519" s="3">
        <f>'IECC Data-SI'!V519*Convert!$B$6/Convert!$B$5/$D519</f>
        <v>0</v>
      </c>
      <c r="W519" s="3">
        <f>'IECC Data-SI'!W519*Convert!$B$6/Convert!$B$5/$D519</f>
        <v>123.12463104690016</v>
      </c>
      <c r="X519" s="3">
        <f>'IECC Data-SI'!X519*Convert!$B$7/Convert!$B$5/$D519</f>
        <v>0.3608118785781621</v>
      </c>
      <c r="Y519" s="3">
        <f t="shared" si="18"/>
        <v>123.48544292547832</v>
      </c>
      <c r="Z519" s="3">
        <f>'IECC Data-SI'!Z519*Convert!$B$6/Convert!$B$5/$D519</f>
        <v>14.051711083769277</v>
      </c>
      <c r="AA519" s="3">
        <f>'IECC Data-SI'!AA519*Convert!$B$7/Convert!$B$5/$D519</f>
        <v>123.7137506018661</v>
      </c>
      <c r="AB519" s="3">
        <f t="shared" si="19"/>
        <v>137.76546168563539</v>
      </c>
    </row>
    <row r="520" spans="1:28" x14ac:dyDescent="0.25">
      <c r="A520" s="93">
        <f>'IECC Data-SI'!A520</f>
        <v>2012</v>
      </c>
      <c r="B520" s="93" t="str">
        <f>'IECC Data-SI'!B520</f>
        <v>Medium Office</v>
      </c>
      <c r="C520" s="50" t="str">
        <f>'IECC Data-SI'!C520</f>
        <v>2B</v>
      </c>
      <c r="D520" s="93">
        <f>'IECC Data-SI'!D520</f>
        <v>4982.1899999999996</v>
      </c>
      <c r="E520" s="3">
        <f>'IECC Data-SI'!E520*Convert!$B$6/Convert!$B$5/$D520</f>
        <v>1.7622025209351266</v>
      </c>
      <c r="F520" s="3">
        <f>'IECC Data-SI'!F520*Convert!$B$7/Convert!$B$5/$D520</f>
        <v>0.93436375926606152</v>
      </c>
      <c r="G520" s="3">
        <f>'IECC Data-SI'!G520*Convert!$B$6/Convert!$B$5/$D520</f>
        <v>83.381490424447449</v>
      </c>
      <c r="H520" s="3">
        <f>'IECC Data-SI'!H520*Convert!$B$6/Convert!$B$5/$D520</f>
        <v>55.096197656050855</v>
      </c>
      <c r="I520" s="3">
        <f>'IECC Data-SI'!I520*Convert!$B$6/Convert!$B$5/$D520</f>
        <v>21.999279767866476</v>
      </c>
      <c r="J520" s="3">
        <f>'IECC Data-SI'!J520*Convert!$B$6/Convert!$B$5/$D520</f>
        <v>144.12627111103083</v>
      </c>
      <c r="K520" s="3">
        <f>'IECC Data-SI'!K520*Convert!$B$7/Convert!$B$5/$D520</f>
        <v>0</v>
      </c>
      <c r="L520" s="3">
        <f>'IECC Data-SI'!L520*Convert!$B$6/Convert!$B$5/$D520</f>
        <v>3.3796148547793914</v>
      </c>
      <c r="M520" s="3">
        <f>'IECC Data-SI'!M520*Convert!$B$6/Convert!$B$5/$D520</f>
        <v>18.815661385856423</v>
      </c>
      <c r="N520" s="3">
        <f>'IECC Data-SI'!N520*Convert!$B$6/Convert!$B$5/$D520</f>
        <v>2.6486009833694289E-2</v>
      </c>
      <c r="O520" s="3">
        <f>'IECC Data-SI'!O520*Convert!$B$6/Convert!$B$5/$D520</f>
        <v>2.6486009833694289E-2</v>
      </c>
      <c r="P520" s="3">
        <f>'IECC Data-SI'!P520*Convert!$B$6/Convert!$B$5/$D520</f>
        <v>0</v>
      </c>
      <c r="Q520" s="3">
        <f>'IECC Data-SI'!Q520*Convert!$B$6/Convert!$B$5/$D520</f>
        <v>0</v>
      </c>
      <c r="R520" s="3">
        <f>'IECC Data-SI'!R520*Convert!$B$6/Convert!$B$5/$D520</f>
        <v>0</v>
      </c>
      <c r="S520" s="3">
        <f>'IECC Data-SI'!S520*Convert!$B$6/Convert!$B$5/$D520</f>
        <v>0</v>
      </c>
      <c r="T520" s="3">
        <f>'IECC Data-SI'!T520*Convert!$B$6/Convert!$B$5/$D520</f>
        <v>0</v>
      </c>
      <c r="U520" s="3">
        <f>'IECC Data-SI'!U520*Convert!$B$7/Convert!$B$5/$D520</f>
        <v>4.4608919192385503</v>
      </c>
      <c r="V520" s="3">
        <f>'IECC Data-SI'!V520*Convert!$B$6/Convert!$B$5/$D520</f>
        <v>0</v>
      </c>
      <c r="W520" s="3">
        <f>'IECC Data-SI'!W520*Convert!$B$6/Convert!$B$5/$D520</f>
        <v>103.95935433123898</v>
      </c>
      <c r="X520" s="3">
        <f>'IECC Data-SI'!X520*Convert!$B$7/Convert!$B$5/$D520</f>
        <v>0.93436375926606152</v>
      </c>
      <c r="Y520" s="3">
        <f t="shared" si="18"/>
        <v>104.89371809050505</v>
      </c>
      <c r="Z520" s="3">
        <f>'IECC Data-SI'!Z520*Convert!$B$6/Convert!$B$5/$D520</f>
        <v>15.764473053014838</v>
      </c>
      <c r="AA520" s="3">
        <f>'IECC Data-SI'!AA520*Convert!$B$7/Convert!$B$5/$D520</f>
        <v>117.86400491885431</v>
      </c>
      <c r="AB520" s="3">
        <f t="shared" si="19"/>
        <v>133.62847797186913</v>
      </c>
    </row>
    <row r="521" spans="1:28" x14ac:dyDescent="0.25">
      <c r="A521" s="93">
        <f>'IECC Data-SI'!A521</f>
        <v>2012</v>
      </c>
      <c r="B521" s="93" t="str">
        <f>'IECC Data-SI'!B521</f>
        <v>Medium Office</v>
      </c>
      <c r="C521" s="50" t="str">
        <f>'IECC Data-SI'!C521</f>
        <v>3A</v>
      </c>
      <c r="D521" s="93">
        <f>'IECC Data-SI'!D521</f>
        <v>4982.1899999999996</v>
      </c>
      <c r="E521" s="3">
        <f>'IECC Data-SI'!E521*Convert!$B$6/Convert!$B$5/$D521</f>
        <v>11.758022632171352</v>
      </c>
      <c r="F521" s="3">
        <f>'IECC Data-SI'!F521*Convert!$B$7/Convert!$B$5/$D521</f>
        <v>7.03976006981312</v>
      </c>
      <c r="G521" s="3">
        <f>'IECC Data-SI'!G521*Convert!$B$6/Convert!$B$5/$D521</f>
        <v>61.309815563035528</v>
      </c>
      <c r="H521" s="3">
        <f>'IECC Data-SI'!H521*Convert!$B$6/Convert!$B$5/$D521</f>
        <v>55.62238638474691</v>
      </c>
      <c r="I521" s="3">
        <f>'IECC Data-SI'!I521*Convert!$B$6/Convert!$B$5/$D521</f>
        <v>21.993982565899735</v>
      </c>
      <c r="J521" s="3">
        <f>'IECC Data-SI'!J521*Convert!$B$6/Convert!$B$5/$D521</f>
        <v>144.12627111103083</v>
      </c>
      <c r="K521" s="3">
        <f>'IECC Data-SI'!K521*Convert!$B$7/Convert!$B$5/$D521</f>
        <v>0</v>
      </c>
      <c r="L521" s="3">
        <f>'IECC Data-SI'!L521*Convert!$B$6/Convert!$B$5/$D521</f>
        <v>3.3813805887683039</v>
      </c>
      <c r="M521" s="3">
        <f>'IECC Data-SI'!M521*Convert!$B$6/Convert!$B$5/$D521</f>
        <v>14.044648147813623</v>
      </c>
      <c r="N521" s="3">
        <f>'IECC Data-SI'!N521*Convert!$B$6/Convert!$B$5/$D521</f>
        <v>2.6486009833694289E-2</v>
      </c>
      <c r="O521" s="3">
        <f>'IECC Data-SI'!O521*Convert!$B$6/Convert!$B$5/$D521</f>
        <v>2.6486009833694289E-2</v>
      </c>
      <c r="P521" s="3">
        <f>'IECC Data-SI'!P521*Convert!$B$6/Convert!$B$5/$D521</f>
        <v>0</v>
      </c>
      <c r="Q521" s="3">
        <f>'IECC Data-SI'!Q521*Convert!$B$6/Convert!$B$5/$D521</f>
        <v>0</v>
      </c>
      <c r="R521" s="3">
        <f>'IECC Data-SI'!R521*Convert!$B$6/Convert!$B$5/$D521</f>
        <v>0</v>
      </c>
      <c r="S521" s="3">
        <f>'IECC Data-SI'!S521*Convert!$B$6/Convert!$B$5/$D521</f>
        <v>1.9564332597155512</v>
      </c>
      <c r="T521" s="3">
        <f>'IECC Data-SI'!T521*Convert!$B$6/Convert!$B$5/$D521</f>
        <v>0</v>
      </c>
      <c r="U521" s="3">
        <f>'IECC Data-SI'!U521*Convert!$B$7/Convert!$B$5/$D521</f>
        <v>4.8301650479006231</v>
      </c>
      <c r="V521" s="3">
        <f>'IECC Data-SI'!V521*Convert!$B$6/Convert!$B$5/$D521</f>
        <v>0</v>
      </c>
      <c r="W521" s="3">
        <f>'IECC Data-SI'!W521*Convert!$B$6/Convert!$B$5/$D521</f>
        <v>89.068919602736059</v>
      </c>
      <c r="X521" s="3">
        <f>'IECC Data-SI'!X521*Convert!$B$7/Convert!$B$5/$D521</f>
        <v>7.03976006981312</v>
      </c>
      <c r="Y521" s="3">
        <f t="shared" si="18"/>
        <v>96.108679672549187</v>
      </c>
      <c r="Z521" s="3">
        <f>'IECC Data-SI'!Z521*Convert!$B$6/Convert!$B$5/$D521</f>
        <v>34.679015542250383</v>
      </c>
      <c r="AA521" s="3">
        <f>'IECC Data-SI'!AA521*Convert!$B$7/Convert!$B$5/$D521</f>
        <v>119.42147930929976</v>
      </c>
      <c r="AB521" s="3">
        <f t="shared" si="19"/>
        <v>154.10049485155014</v>
      </c>
    </row>
    <row r="522" spans="1:28" x14ac:dyDescent="0.25">
      <c r="A522" s="93">
        <f>'IECC Data-SI'!A522</f>
        <v>2012</v>
      </c>
      <c r="B522" s="93" t="str">
        <f>'IECC Data-SI'!B522</f>
        <v>Medium Office</v>
      </c>
      <c r="C522" s="50" t="str">
        <f>'IECC Data-SI'!C522</f>
        <v>3B</v>
      </c>
      <c r="D522" s="93">
        <f>'IECC Data-SI'!D522</f>
        <v>4982.1899999999996</v>
      </c>
      <c r="E522" s="3">
        <f>'IECC Data-SI'!E522*Convert!$B$6/Convert!$B$5/$D522</f>
        <v>4.3790202925041228</v>
      </c>
      <c r="F522" s="3">
        <f>'IECC Data-SI'!F522*Convert!$B$7/Convert!$B$5/$D522</f>
        <v>3.7725087874118728</v>
      </c>
      <c r="G522" s="3">
        <f>'IECC Data-SI'!G522*Convert!$B$6/Convert!$B$5/$D522</f>
        <v>57.455218265238557</v>
      </c>
      <c r="H522" s="3">
        <f>'IECC Data-SI'!H522*Convert!$B$6/Convert!$B$5/$D522</f>
        <v>54.914327055192814</v>
      </c>
      <c r="I522" s="3">
        <f>'IECC Data-SI'!I522*Convert!$B$6/Convert!$B$5/$D522</f>
        <v>21.993982565899735</v>
      </c>
      <c r="J522" s="3">
        <f>'IECC Data-SI'!J522*Convert!$B$6/Convert!$B$5/$D522</f>
        <v>144.12627111103083</v>
      </c>
      <c r="K522" s="3">
        <f>'IECC Data-SI'!K522*Convert!$B$7/Convert!$B$5/$D522</f>
        <v>0</v>
      </c>
      <c r="L522" s="3">
        <f>'IECC Data-SI'!L522*Convert!$B$6/Convert!$B$5/$D522</f>
        <v>3.3796148547793914</v>
      </c>
      <c r="M522" s="3">
        <f>'IECC Data-SI'!M522*Convert!$B$6/Convert!$B$5/$D522</f>
        <v>17.056990332899119</v>
      </c>
      <c r="N522" s="3">
        <f>'IECC Data-SI'!N522*Convert!$B$6/Convert!$B$5/$D522</f>
        <v>2.6486009833694289E-2</v>
      </c>
      <c r="O522" s="3">
        <f>'IECC Data-SI'!O522*Convert!$B$6/Convert!$B$5/$D522</f>
        <v>2.6486009833694289E-2</v>
      </c>
      <c r="P522" s="3">
        <f>'IECC Data-SI'!P522*Convert!$B$6/Convert!$B$5/$D522</f>
        <v>0</v>
      </c>
      <c r="Q522" s="3">
        <f>'IECC Data-SI'!Q522*Convert!$B$6/Convert!$B$5/$D522</f>
        <v>0</v>
      </c>
      <c r="R522" s="3">
        <f>'IECC Data-SI'!R522*Convert!$B$6/Convert!$B$5/$D522</f>
        <v>0</v>
      </c>
      <c r="S522" s="3">
        <f>'IECC Data-SI'!S522*Convert!$B$6/Convert!$B$5/$D522</f>
        <v>0</v>
      </c>
      <c r="T522" s="3">
        <f>'IECC Data-SI'!T522*Convert!$B$6/Convert!$B$5/$D522</f>
        <v>0</v>
      </c>
      <c r="U522" s="3">
        <f>'IECC Data-SI'!U522*Convert!$B$7/Convert!$B$5/$D522</f>
        <v>4.7304431719116833</v>
      </c>
      <c r="V522" s="3">
        <f>'IECC Data-SI'!V522*Convert!$B$6/Convert!$B$5/$D522</f>
        <v>0</v>
      </c>
      <c r="W522" s="3">
        <f>'IECC Data-SI'!W522*Convert!$B$6/Convert!$B$5/$D522</f>
        <v>78.891228890641798</v>
      </c>
      <c r="X522" s="3">
        <f>'IECC Data-SI'!X522*Convert!$B$7/Convert!$B$5/$D522</f>
        <v>3.7725087874118728</v>
      </c>
      <c r="Y522" s="3">
        <f t="shared" si="18"/>
        <v>82.663737678053678</v>
      </c>
      <c r="Z522" s="3">
        <f>'IECC Data-SI'!Z522*Convert!$B$6/Convert!$B$5/$D522</f>
        <v>24.842111490016329</v>
      </c>
      <c r="AA522" s="3">
        <f>'IECC Data-SI'!AA522*Convert!$B$7/Convert!$B$5/$D522</f>
        <v>112.32732548894722</v>
      </c>
      <c r="AB522" s="3">
        <f t="shared" si="19"/>
        <v>137.16943697896355</v>
      </c>
    </row>
    <row r="523" spans="1:28" x14ac:dyDescent="0.25">
      <c r="A523" s="93">
        <f>'IECC Data-SI'!A523</f>
        <v>2012</v>
      </c>
      <c r="B523" s="93" t="str">
        <f>'IECC Data-SI'!B523</f>
        <v>Medium Office</v>
      </c>
      <c r="C523" s="50" t="str">
        <f>'IECC Data-SI'!C523</f>
        <v>3C</v>
      </c>
      <c r="D523" s="93">
        <f>'IECC Data-SI'!D523</f>
        <v>4982.1899999999996</v>
      </c>
      <c r="E523" s="3">
        <f>'IECC Data-SI'!E523*Convert!$B$6/Convert!$B$5/$D523</f>
        <v>1.3525522355073216</v>
      </c>
      <c r="F523" s="3">
        <f>'IECC Data-SI'!F523*Convert!$B$7/Convert!$B$5/$D523</f>
        <v>2.8834731535953293</v>
      </c>
      <c r="G523" s="3">
        <f>'IECC Data-SI'!G523*Convert!$B$6/Convert!$B$5/$D523</f>
        <v>37.159871796673087</v>
      </c>
      <c r="H523" s="3">
        <f>'IECC Data-SI'!H523*Convert!$B$6/Convert!$B$5/$D523</f>
        <v>55.036162700427816</v>
      </c>
      <c r="I523" s="3">
        <f>'IECC Data-SI'!I523*Convert!$B$6/Convert!$B$5/$D523</f>
        <v>21.990451097921913</v>
      </c>
      <c r="J523" s="3">
        <f>'IECC Data-SI'!J523*Convert!$B$6/Convert!$B$5/$D523</f>
        <v>144.12627111103083</v>
      </c>
      <c r="K523" s="3">
        <f>'IECC Data-SI'!K523*Convert!$B$7/Convert!$B$5/$D523</f>
        <v>0</v>
      </c>
      <c r="L523" s="3">
        <f>'IECC Data-SI'!L523*Convert!$B$6/Convert!$B$5/$D523</f>
        <v>3.3796148547793914</v>
      </c>
      <c r="M523" s="3">
        <f>'IECC Data-SI'!M523*Convert!$B$6/Convert!$B$5/$D523</f>
        <v>12.813931557541295</v>
      </c>
      <c r="N523" s="3">
        <f>'IECC Data-SI'!N523*Convert!$B$6/Convert!$B$5/$D523</f>
        <v>2.6486009833694289E-2</v>
      </c>
      <c r="O523" s="3">
        <f>'IECC Data-SI'!O523*Convert!$B$6/Convert!$B$5/$D523</f>
        <v>2.6486009833694289E-2</v>
      </c>
      <c r="P523" s="3">
        <f>'IECC Data-SI'!P523*Convert!$B$6/Convert!$B$5/$D523</f>
        <v>0</v>
      </c>
      <c r="Q523" s="3">
        <f>'IECC Data-SI'!Q523*Convert!$B$6/Convert!$B$5/$D523</f>
        <v>0</v>
      </c>
      <c r="R523" s="3">
        <f>'IECC Data-SI'!R523*Convert!$B$6/Convert!$B$5/$D523</f>
        <v>0</v>
      </c>
      <c r="S523" s="3">
        <f>'IECC Data-SI'!S523*Convert!$B$6/Convert!$B$5/$D523</f>
        <v>0</v>
      </c>
      <c r="T523" s="3">
        <f>'IECC Data-SI'!T523*Convert!$B$6/Convert!$B$5/$D523</f>
        <v>0</v>
      </c>
      <c r="U523" s="3">
        <f>'IECC Data-SI'!U523*Convert!$B$7/Convert!$B$5/$D523</f>
        <v>4.86340567323027</v>
      </c>
      <c r="V523" s="3">
        <f>'IECC Data-SI'!V523*Convert!$B$6/Convert!$B$5/$D523</f>
        <v>0</v>
      </c>
      <c r="W523" s="3">
        <f>'IECC Data-SI'!W523*Convert!$B$6/Convert!$B$5/$D523</f>
        <v>51.326355589721693</v>
      </c>
      <c r="X523" s="3">
        <f>'IECC Data-SI'!X523*Convert!$B$7/Convert!$B$5/$D523</f>
        <v>2.8834731535953293</v>
      </c>
      <c r="Y523" s="3">
        <f t="shared" si="18"/>
        <v>54.209828743317026</v>
      </c>
      <c r="Z523" s="3">
        <f>'IECC Data-SI'!Z523*Convert!$B$6/Convert!$B$5/$D523</f>
        <v>22.633178269886226</v>
      </c>
      <c r="AA523" s="3">
        <f>'IECC Data-SI'!AA523*Convert!$B$7/Convert!$B$5/$D523</f>
        <v>102.17745163829117</v>
      </c>
      <c r="AB523" s="3">
        <f t="shared" si="19"/>
        <v>124.8106299081774</v>
      </c>
    </row>
    <row r="524" spans="1:28" x14ac:dyDescent="0.25">
      <c r="A524" s="93">
        <f>'IECC Data-SI'!A524</f>
        <v>2012</v>
      </c>
      <c r="B524" s="93" t="str">
        <f>'IECC Data-SI'!B524</f>
        <v>Medium Office</v>
      </c>
      <c r="C524" s="50" t="str">
        <f>'IECC Data-SI'!C524</f>
        <v>4A</v>
      </c>
      <c r="D524" s="93">
        <f>'IECC Data-SI'!D524</f>
        <v>4982.1899999999996</v>
      </c>
      <c r="E524" s="3">
        <f>'IECC Data-SI'!E524*Convert!$B$6/Convert!$B$5/$D524</f>
        <v>18.41307403638427</v>
      </c>
      <c r="F524" s="3">
        <f>'IECC Data-SI'!F524*Convert!$B$7/Convert!$B$5/$D524</f>
        <v>15.991762658589902</v>
      </c>
      <c r="G524" s="3">
        <f>'IECC Data-SI'!G524*Convert!$B$6/Convert!$B$5/$D524</f>
        <v>44.598909091963357</v>
      </c>
      <c r="H524" s="3">
        <f>'IECC Data-SI'!H524*Convert!$B$6/Convert!$B$5/$D524</f>
        <v>54.640638286911305</v>
      </c>
      <c r="I524" s="3">
        <f>'IECC Data-SI'!I524*Convert!$B$6/Convert!$B$5/$D524</f>
        <v>21.960433620110393</v>
      </c>
      <c r="J524" s="3">
        <f>'IECC Data-SI'!J524*Convert!$B$6/Convert!$B$5/$D524</f>
        <v>144.12627111103083</v>
      </c>
      <c r="K524" s="3">
        <f>'IECC Data-SI'!K524*Convert!$B$7/Convert!$B$5/$D524</f>
        <v>0</v>
      </c>
      <c r="L524" s="3">
        <f>'IECC Data-SI'!L524*Convert!$B$6/Convert!$B$5/$D524</f>
        <v>3.3796148547793914</v>
      </c>
      <c r="M524" s="3">
        <f>'IECC Data-SI'!M524*Convert!$B$6/Convert!$B$5/$D524</f>
        <v>13.954595714379064</v>
      </c>
      <c r="N524" s="3">
        <f>'IECC Data-SI'!N524*Convert!$B$6/Convert!$B$5/$D524</f>
        <v>2.6486009833694289E-2</v>
      </c>
      <c r="O524" s="3">
        <f>'IECC Data-SI'!O524*Convert!$B$6/Convert!$B$5/$D524</f>
        <v>2.6486009833694289E-2</v>
      </c>
      <c r="P524" s="3">
        <f>'IECC Data-SI'!P524*Convert!$B$6/Convert!$B$5/$D524</f>
        <v>0</v>
      </c>
      <c r="Q524" s="3">
        <f>'IECC Data-SI'!Q524*Convert!$B$6/Convert!$B$5/$D524</f>
        <v>0</v>
      </c>
      <c r="R524" s="3">
        <f>'IECC Data-SI'!R524*Convert!$B$6/Convert!$B$5/$D524</f>
        <v>0</v>
      </c>
      <c r="S524" s="3">
        <f>'IECC Data-SI'!S524*Convert!$B$6/Convert!$B$5/$D524</f>
        <v>2.0994577128175007</v>
      </c>
      <c r="T524" s="3">
        <f>'IECC Data-SI'!T524*Convert!$B$6/Convert!$B$5/$D524</f>
        <v>0</v>
      </c>
      <c r="U524" s="3">
        <f>'IECC Data-SI'!U524*Convert!$B$7/Convert!$B$5/$D524</f>
        <v>5.1414181759873117</v>
      </c>
      <c r="V524" s="3">
        <f>'IECC Data-SI'!V524*Convert!$B$6/Convert!$B$5/$D524</f>
        <v>0</v>
      </c>
      <c r="W524" s="3">
        <f>'IECC Data-SI'!W524*Convert!$B$6/Convert!$B$5/$D524</f>
        <v>79.066036555544187</v>
      </c>
      <c r="X524" s="3">
        <f>'IECC Data-SI'!X524*Convert!$B$7/Convert!$B$5/$D524</f>
        <v>15.991762658589902</v>
      </c>
      <c r="Y524" s="3">
        <f t="shared" si="18"/>
        <v>95.057799214134093</v>
      </c>
      <c r="Z524" s="3">
        <f>'IECC Data-SI'!Z524*Convert!$B$6/Convert!$B$5/$D524</f>
        <v>61.742420390319211</v>
      </c>
      <c r="AA524" s="3">
        <f>'IECC Data-SI'!AA524*Convert!$B$7/Convert!$B$5/$D524</f>
        <v>124.91283061375732</v>
      </c>
      <c r="AB524" s="3">
        <f t="shared" si="19"/>
        <v>186.65525100407655</v>
      </c>
    </row>
    <row r="525" spans="1:28" x14ac:dyDescent="0.25">
      <c r="A525" s="93">
        <f>'IECC Data-SI'!A525</f>
        <v>2012</v>
      </c>
      <c r="B525" s="93" t="str">
        <f>'IECC Data-SI'!B525</f>
        <v>Medium Office</v>
      </c>
      <c r="C525" s="50" t="str">
        <f>'IECC Data-SI'!C525</f>
        <v>4B</v>
      </c>
      <c r="D525" s="93">
        <f>'IECC Data-SI'!D525</f>
        <v>4982.1899999999996</v>
      </c>
      <c r="E525" s="3">
        <f>'IECC Data-SI'!E525*Convert!$B$6/Convert!$B$5/$D525</f>
        <v>5.8604711092020887</v>
      </c>
      <c r="F525" s="3">
        <f>'IECC Data-SI'!F525*Convert!$B$7/Convert!$B$5/$D525</f>
        <v>6.5393375648504435</v>
      </c>
      <c r="G525" s="3">
        <f>'IECC Data-SI'!G525*Convert!$B$6/Convert!$B$5/$D525</f>
        <v>42.155133251307831</v>
      </c>
      <c r="H525" s="3">
        <f>'IECC Data-SI'!H525*Convert!$B$6/Convert!$B$5/$D525</f>
        <v>53.685376198909402</v>
      </c>
      <c r="I525" s="3">
        <f>'IECC Data-SI'!I525*Convert!$B$6/Convert!$B$5/$D525</f>
        <v>21.97809095999952</v>
      </c>
      <c r="J525" s="3">
        <f>'IECC Data-SI'!J525*Convert!$B$6/Convert!$B$5/$D525</f>
        <v>144.12627111103083</v>
      </c>
      <c r="K525" s="3">
        <f>'IECC Data-SI'!K525*Convert!$B$7/Convert!$B$5/$D525</f>
        <v>0</v>
      </c>
      <c r="L525" s="3">
        <f>'IECC Data-SI'!L525*Convert!$B$6/Convert!$B$5/$D525</f>
        <v>3.3778491207904784</v>
      </c>
      <c r="M525" s="3">
        <f>'IECC Data-SI'!M525*Convert!$B$6/Convert!$B$5/$D525</f>
        <v>19.124664833916189</v>
      </c>
      <c r="N525" s="3">
        <f>'IECC Data-SI'!N525*Convert!$B$6/Convert!$B$5/$D525</f>
        <v>2.6486009833694289E-2</v>
      </c>
      <c r="O525" s="3">
        <f>'IECC Data-SI'!O525*Convert!$B$6/Convert!$B$5/$D525</f>
        <v>2.6486009833694289E-2</v>
      </c>
      <c r="P525" s="3">
        <f>'IECC Data-SI'!P525*Convert!$B$6/Convert!$B$5/$D525</f>
        <v>0</v>
      </c>
      <c r="Q525" s="3">
        <f>'IECC Data-SI'!Q525*Convert!$B$6/Convert!$B$5/$D525</f>
        <v>0</v>
      </c>
      <c r="R525" s="3">
        <f>'IECC Data-SI'!R525*Convert!$B$6/Convert!$B$5/$D525</f>
        <v>0</v>
      </c>
      <c r="S525" s="3">
        <f>'IECC Data-SI'!S525*Convert!$B$6/Convert!$B$5/$D525</f>
        <v>0</v>
      </c>
      <c r="T525" s="3">
        <f>'IECC Data-SI'!T525*Convert!$B$6/Convert!$B$5/$D525</f>
        <v>0</v>
      </c>
      <c r="U525" s="3">
        <f>'IECC Data-SI'!U525*Convert!$B$7/Convert!$B$5/$D525</f>
        <v>5.0507619250882758</v>
      </c>
      <c r="V525" s="3">
        <f>'IECC Data-SI'!V525*Convert!$B$6/Convert!$B$5/$D525</f>
        <v>0</v>
      </c>
      <c r="W525" s="3">
        <f>'IECC Data-SI'!W525*Convert!$B$6/Convert!$B$5/$D525</f>
        <v>67.140269194426111</v>
      </c>
      <c r="X525" s="3">
        <f>'IECC Data-SI'!X525*Convert!$B$7/Convert!$B$5/$D525</f>
        <v>6.5393375648504435</v>
      </c>
      <c r="Y525" s="3">
        <f t="shared" si="18"/>
        <v>73.679606759276552</v>
      </c>
      <c r="Z525" s="3">
        <f>'IECC Data-SI'!Z525*Convert!$B$6/Convert!$B$5/$D525</f>
        <v>33.859714971394773</v>
      </c>
      <c r="AA525" s="3">
        <f>'IECC Data-SI'!AA525*Convert!$B$7/Convert!$B$5/$D525</f>
        <v>110.9650642254377</v>
      </c>
      <c r="AB525" s="3">
        <f t="shared" si="19"/>
        <v>144.82477919683248</v>
      </c>
    </row>
    <row r="526" spans="1:28" x14ac:dyDescent="0.25">
      <c r="A526" s="93">
        <f>'IECC Data-SI'!A526</f>
        <v>2012</v>
      </c>
      <c r="B526" s="93" t="str">
        <f>'IECC Data-SI'!B526</f>
        <v>Medium Office</v>
      </c>
      <c r="C526" s="50" t="str">
        <f>'IECC Data-SI'!C526</f>
        <v>4C</v>
      </c>
      <c r="D526" s="93">
        <f>'IECC Data-SI'!D526</f>
        <v>4982.1899999999996</v>
      </c>
      <c r="E526" s="3">
        <f>'IECC Data-SI'!E526*Convert!$B$6/Convert!$B$5/$D526</f>
        <v>14.475487241108384</v>
      </c>
      <c r="F526" s="3">
        <f>'IECC Data-SI'!F526*Convert!$B$7/Convert!$B$5/$D526</f>
        <v>21.008075208336546</v>
      </c>
      <c r="G526" s="3">
        <f>'IECC Data-SI'!G526*Convert!$B$6/Convert!$B$5/$D526</f>
        <v>15.732689841214407</v>
      </c>
      <c r="H526" s="3">
        <f>'IECC Data-SI'!H526*Convert!$B$6/Convert!$B$5/$D526</f>
        <v>55.710673084192564</v>
      </c>
      <c r="I526" s="3">
        <f>'IECC Data-SI'!I526*Convert!$B$6/Convert!$B$5/$D526</f>
        <v>21.935713344265608</v>
      </c>
      <c r="J526" s="3">
        <f>'IECC Data-SI'!J526*Convert!$B$6/Convert!$B$5/$D526</f>
        <v>144.12627111103083</v>
      </c>
      <c r="K526" s="3">
        <f>'IECC Data-SI'!K526*Convert!$B$7/Convert!$B$5/$D526</f>
        <v>0</v>
      </c>
      <c r="L526" s="3">
        <f>'IECC Data-SI'!L526*Convert!$B$6/Convert!$B$5/$D526</f>
        <v>3.3813805887683039</v>
      </c>
      <c r="M526" s="3">
        <f>'IECC Data-SI'!M526*Convert!$B$6/Convert!$B$5/$D526</f>
        <v>13.37896643399344</v>
      </c>
      <c r="N526" s="3">
        <f>'IECC Data-SI'!N526*Convert!$B$6/Convert!$B$5/$D526</f>
        <v>2.6486009833694289E-2</v>
      </c>
      <c r="O526" s="3">
        <f>'IECC Data-SI'!O526*Convert!$B$6/Convert!$B$5/$D526</f>
        <v>2.6486009833694289E-2</v>
      </c>
      <c r="P526" s="3">
        <f>'IECC Data-SI'!P526*Convert!$B$6/Convert!$B$5/$D526</f>
        <v>0</v>
      </c>
      <c r="Q526" s="3">
        <f>'IECC Data-SI'!Q526*Convert!$B$6/Convert!$B$5/$D526</f>
        <v>0</v>
      </c>
      <c r="R526" s="3">
        <f>'IECC Data-SI'!R526*Convert!$B$6/Convert!$B$5/$D526</f>
        <v>0</v>
      </c>
      <c r="S526" s="3">
        <f>'IECC Data-SI'!S526*Convert!$B$6/Convert!$B$5/$D526</f>
        <v>0</v>
      </c>
      <c r="T526" s="3">
        <f>'IECC Data-SI'!T526*Convert!$B$6/Convert!$B$5/$D526</f>
        <v>0</v>
      </c>
      <c r="U526" s="3">
        <f>'IECC Data-SI'!U526*Convert!$B$7/Convert!$B$5/$D526</f>
        <v>5.2411400519762514</v>
      </c>
      <c r="V526" s="3">
        <f>'IECC Data-SI'!V526*Convert!$B$6/Convert!$B$5/$D526</f>
        <v>0</v>
      </c>
      <c r="W526" s="3">
        <f>'IECC Data-SI'!W526*Convert!$B$6/Convert!$B$5/$D526</f>
        <v>43.587143516316232</v>
      </c>
      <c r="X526" s="3">
        <f>'IECC Data-SI'!X526*Convert!$B$7/Convert!$B$5/$D526</f>
        <v>21.008075208336546</v>
      </c>
      <c r="Y526" s="3">
        <f t="shared" si="18"/>
        <v>64.595218724652781</v>
      </c>
      <c r="Z526" s="3">
        <f>'IECC Data-SI'!Z526*Convert!$B$6/Convert!$B$5/$D526</f>
        <v>76.689358606467366</v>
      </c>
      <c r="AA526" s="3">
        <f>'IECC Data-SI'!AA526*Convert!$B$7/Convert!$B$5/$D526</f>
        <v>118.24355242261828</v>
      </c>
      <c r="AB526" s="3">
        <f t="shared" si="19"/>
        <v>194.93291102908563</v>
      </c>
    </row>
    <row r="527" spans="1:28" x14ac:dyDescent="0.25">
      <c r="A527" s="93">
        <f>'IECC Data-SI'!A527</f>
        <v>2012</v>
      </c>
      <c r="B527" s="93" t="str">
        <f>'IECC Data-SI'!B527</f>
        <v>Medium Office</v>
      </c>
      <c r="C527" s="50" t="str">
        <f>'IECC Data-SI'!C527</f>
        <v>5A</v>
      </c>
      <c r="D527" s="93">
        <f>'IECC Data-SI'!D527</f>
        <v>4982.1899999999996</v>
      </c>
      <c r="E527" s="3">
        <f>'IECC Data-SI'!E527*Convert!$B$6/Convert!$B$5/$D527</f>
        <v>33.194033257574596</v>
      </c>
      <c r="F527" s="3">
        <f>'IECC Data-SI'!F527*Convert!$B$7/Convert!$B$5/$D527</f>
        <v>13.953810138379577</v>
      </c>
      <c r="G527" s="3">
        <f>'IECC Data-SI'!G527*Convert!$B$6/Convert!$B$5/$D527</f>
        <v>27.033387370257302</v>
      </c>
      <c r="H527" s="3">
        <f>'IECC Data-SI'!H527*Convert!$B$6/Convert!$B$5/$D527</f>
        <v>54.631809616966741</v>
      </c>
      <c r="I527" s="3">
        <f>'IECC Data-SI'!I527*Convert!$B$6/Convert!$B$5/$D527</f>
        <v>21.967496556066042</v>
      </c>
      <c r="J527" s="3">
        <f>'IECC Data-SI'!J527*Convert!$B$6/Convert!$B$5/$D527</f>
        <v>144.12627111103083</v>
      </c>
      <c r="K527" s="3">
        <f>'IECC Data-SI'!K527*Convert!$B$7/Convert!$B$5/$D527</f>
        <v>0</v>
      </c>
      <c r="L527" s="3">
        <f>'IECC Data-SI'!L527*Convert!$B$6/Convert!$B$5/$D527</f>
        <v>3.3796148547793914</v>
      </c>
      <c r="M527" s="3">
        <f>'IECC Data-SI'!M527*Convert!$B$6/Convert!$B$5/$D527</f>
        <v>13.041711242111067</v>
      </c>
      <c r="N527" s="3">
        <f>'IECC Data-SI'!N527*Convert!$B$6/Convert!$B$5/$D527</f>
        <v>2.6486009833694289E-2</v>
      </c>
      <c r="O527" s="3">
        <f>'IECC Data-SI'!O527*Convert!$B$6/Convert!$B$5/$D527</f>
        <v>2.6486009833694289E-2</v>
      </c>
      <c r="P527" s="3">
        <f>'IECC Data-SI'!P527*Convert!$B$6/Convert!$B$5/$D527</f>
        <v>0</v>
      </c>
      <c r="Q527" s="3">
        <f>'IECC Data-SI'!Q527*Convert!$B$6/Convert!$B$5/$D527</f>
        <v>0</v>
      </c>
      <c r="R527" s="3">
        <f>'IECC Data-SI'!R527*Convert!$B$6/Convert!$B$5/$D527</f>
        <v>0</v>
      </c>
      <c r="S527" s="3">
        <f>'IECC Data-SI'!S527*Convert!$B$6/Convert!$B$5/$D527</f>
        <v>3.6992127067726353</v>
      </c>
      <c r="T527" s="3">
        <f>'IECC Data-SI'!T527*Convert!$B$6/Convert!$B$5/$D527</f>
        <v>0</v>
      </c>
      <c r="U527" s="3">
        <f>'IECC Data-SI'!U527*Convert!$B$7/Convert!$B$5/$D527</f>
        <v>5.4164088037143872</v>
      </c>
      <c r="V527" s="3">
        <f>'IECC Data-SI'!V527*Convert!$B$6/Convert!$B$5/$D527</f>
        <v>0</v>
      </c>
      <c r="W527" s="3">
        <f>'IECC Data-SI'!W527*Convert!$B$6/Convert!$B$5/$D527</f>
        <v>76.968344576715609</v>
      </c>
      <c r="X527" s="3">
        <f>'IECC Data-SI'!X527*Convert!$B$7/Convert!$B$5/$D527</f>
        <v>13.953810138379577</v>
      </c>
      <c r="Y527" s="3">
        <f t="shared" si="18"/>
        <v>90.922154715095189</v>
      </c>
      <c r="Z527" s="3">
        <f>'IECC Data-SI'!Z527*Convert!$B$6/Convert!$B$5/$D527</f>
        <v>56.591774344660124</v>
      </c>
      <c r="AA527" s="3">
        <f>'IECC Data-SI'!AA527*Convert!$B$7/Convert!$B$5/$D527</f>
        <v>122.43066246414173</v>
      </c>
      <c r="AB527" s="3">
        <f t="shared" si="19"/>
        <v>179.02243680880184</v>
      </c>
    </row>
    <row r="528" spans="1:28" x14ac:dyDescent="0.25">
      <c r="A528" s="93">
        <f>'IECC Data-SI'!A528</f>
        <v>2012</v>
      </c>
      <c r="B528" s="93" t="str">
        <f>'IECC Data-SI'!B528</f>
        <v>Medium Office</v>
      </c>
      <c r="C528" s="50" t="str">
        <f>'IECC Data-SI'!C528</f>
        <v>5B</v>
      </c>
      <c r="D528" s="93">
        <f>'IECC Data-SI'!D528</f>
        <v>4982.1899999999996</v>
      </c>
      <c r="E528" s="3">
        <f>'IECC Data-SI'!E528*Convert!$B$6/Convert!$B$5/$D528</f>
        <v>17.471937820293665</v>
      </c>
      <c r="F528" s="3">
        <f>'IECC Data-SI'!F528*Convert!$B$7/Convert!$B$5/$D528</f>
        <v>15.298544526715272</v>
      </c>
      <c r="G528" s="3">
        <f>'IECC Data-SI'!G528*Convert!$B$6/Convert!$B$5/$D528</f>
        <v>31.274680411626214</v>
      </c>
      <c r="H528" s="3">
        <f>'IECC Data-SI'!H528*Convert!$B$6/Convert!$B$5/$D528</f>
        <v>54.321040434918068</v>
      </c>
      <c r="I528" s="3">
        <f>'IECC Data-SI'!I528*Convert!$B$6/Convert!$B$5/$D528</f>
        <v>21.969262290054953</v>
      </c>
      <c r="J528" s="3">
        <f>'IECC Data-SI'!J528*Convert!$B$6/Convert!$B$5/$D528</f>
        <v>144.12627111103083</v>
      </c>
      <c r="K528" s="3">
        <f>'IECC Data-SI'!K528*Convert!$B$7/Convert!$B$5/$D528</f>
        <v>0</v>
      </c>
      <c r="L528" s="3">
        <f>'IECC Data-SI'!L528*Convert!$B$6/Convert!$B$5/$D528</f>
        <v>3.3796148547793914</v>
      </c>
      <c r="M528" s="3">
        <f>'IECC Data-SI'!M528*Convert!$B$6/Convert!$B$5/$D528</f>
        <v>17.429560204559753</v>
      </c>
      <c r="N528" s="3">
        <f>'IECC Data-SI'!N528*Convert!$B$6/Convert!$B$5/$D528</f>
        <v>2.6486009833694289E-2</v>
      </c>
      <c r="O528" s="3">
        <f>'IECC Data-SI'!O528*Convert!$B$6/Convert!$B$5/$D528</f>
        <v>2.6486009833694289E-2</v>
      </c>
      <c r="P528" s="3">
        <f>'IECC Data-SI'!P528*Convert!$B$6/Convert!$B$5/$D528</f>
        <v>0</v>
      </c>
      <c r="Q528" s="3">
        <f>'IECC Data-SI'!Q528*Convert!$B$6/Convert!$B$5/$D528</f>
        <v>0</v>
      </c>
      <c r="R528" s="3">
        <f>'IECC Data-SI'!R528*Convert!$B$6/Convert!$B$5/$D528</f>
        <v>0</v>
      </c>
      <c r="S528" s="3">
        <f>'IECC Data-SI'!S528*Convert!$B$6/Convert!$B$5/$D528</f>
        <v>0</v>
      </c>
      <c r="T528" s="3">
        <f>'IECC Data-SI'!T528*Convert!$B$6/Convert!$B$5/$D528</f>
        <v>0</v>
      </c>
      <c r="U528" s="3">
        <f>'IECC Data-SI'!U528*Convert!$B$7/Convert!$B$5/$D528</f>
        <v>5.336026927917243</v>
      </c>
      <c r="V528" s="3">
        <f>'IECC Data-SI'!V528*Convert!$B$6/Convert!$B$5/$D528</f>
        <v>0</v>
      </c>
      <c r="W528" s="3">
        <f>'IECC Data-SI'!W528*Convert!$B$6/Convert!$B$5/$D528</f>
        <v>66.176178436479631</v>
      </c>
      <c r="X528" s="3">
        <f>'IECC Data-SI'!X528*Convert!$B$7/Convert!$B$5/$D528</f>
        <v>15.298544526715272</v>
      </c>
      <c r="Y528" s="3">
        <f t="shared" si="18"/>
        <v>81.474722963194907</v>
      </c>
      <c r="Z528" s="3">
        <f>'IECC Data-SI'!Z528*Convert!$B$6/Convert!$B$5/$D528</f>
        <v>60.285689849466017</v>
      </c>
      <c r="AA528" s="3">
        <f>'IECC Data-SI'!AA528*Convert!$B$7/Convert!$B$5/$D528</f>
        <v>119.89470493899269</v>
      </c>
      <c r="AB528" s="3">
        <f t="shared" si="19"/>
        <v>180.1803947884587</v>
      </c>
    </row>
    <row r="529" spans="1:28" x14ac:dyDescent="0.25">
      <c r="A529" s="93">
        <f>'IECC Data-SI'!A529</f>
        <v>2012</v>
      </c>
      <c r="B529" s="93" t="str">
        <f>'IECC Data-SI'!B529</f>
        <v>Medium Office</v>
      </c>
      <c r="C529" s="50" t="str">
        <f>'IECC Data-SI'!C529</f>
        <v>5C</v>
      </c>
      <c r="D529" s="93">
        <f>'IECC Data-SI'!D529</f>
        <v>4982.1899999999996</v>
      </c>
      <c r="E529" s="3">
        <f>'IECC Data-SI'!E529*Convert!$B$6/Convert!$B$5/$D529</f>
        <v>17.680294430985391</v>
      </c>
      <c r="F529" s="3">
        <f>'IECC Data-SI'!F529*Convert!$B$7/Convert!$B$5/$D529</f>
        <v>32.554659697843725</v>
      </c>
      <c r="G529" s="3">
        <f>'IECC Data-SI'!G529*Convert!$B$6/Convert!$B$5/$D529</f>
        <v>9.1041244468351827</v>
      </c>
      <c r="H529" s="3">
        <f>'IECC Data-SI'!H529*Convert!$B$6/Convert!$B$5/$D529</f>
        <v>55.779536709760158</v>
      </c>
      <c r="I529" s="3">
        <f>'IECC Data-SI'!I529*Convert!$B$6/Convert!$B$5/$D529</f>
        <v>21.933947610276693</v>
      </c>
      <c r="J529" s="3">
        <f>'IECC Data-SI'!J529*Convert!$B$6/Convert!$B$5/$D529</f>
        <v>144.12627111103083</v>
      </c>
      <c r="K529" s="3">
        <f>'IECC Data-SI'!K529*Convert!$B$7/Convert!$B$5/$D529</f>
        <v>0</v>
      </c>
      <c r="L529" s="3">
        <f>'IECC Data-SI'!L529*Convert!$B$6/Convert!$B$5/$D529</f>
        <v>3.3813805887683039</v>
      </c>
      <c r="M529" s="3">
        <f>'IECC Data-SI'!M529*Convert!$B$6/Convert!$B$5/$D529</f>
        <v>13.970487320279281</v>
      </c>
      <c r="N529" s="3">
        <f>'IECC Data-SI'!N529*Convert!$B$6/Convert!$B$5/$D529</f>
        <v>2.6486009833694289E-2</v>
      </c>
      <c r="O529" s="3">
        <f>'IECC Data-SI'!O529*Convert!$B$6/Convert!$B$5/$D529</f>
        <v>2.6486009833694289E-2</v>
      </c>
      <c r="P529" s="3">
        <f>'IECC Data-SI'!P529*Convert!$B$6/Convert!$B$5/$D529</f>
        <v>0</v>
      </c>
      <c r="Q529" s="3">
        <f>'IECC Data-SI'!Q529*Convert!$B$6/Convert!$B$5/$D529</f>
        <v>0</v>
      </c>
      <c r="R529" s="3">
        <f>'IECC Data-SI'!R529*Convert!$B$6/Convert!$B$5/$D529</f>
        <v>0</v>
      </c>
      <c r="S529" s="3">
        <f>'IECC Data-SI'!S529*Convert!$B$6/Convert!$B$5/$D529</f>
        <v>0</v>
      </c>
      <c r="T529" s="3">
        <f>'IECC Data-SI'!T529*Convert!$B$6/Convert!$B$5/$D529</f>
        <v>0</v>
      </c>
      <c r="U529" s="3">
        <f>'IECC Data-SI'!U529*Convert!$B$7/Convert!$B$5/$D529</f>
        <v>5.3970688035225933</v>
      </c>
      <c r="V529" s="3">
        <f>'IECC Data-SI'!V529*Convert!$B$6/Convert!$B$5/$D529</f>
        <v>0</v>
      </c>
      <c r="W529" s="3">
        <f>'IECC Data-SI'!W529*Convert!$B$6/Convert!$B$5/$D529</f>
        <v>40.754906198099853</v>
      </c>
      <c r="X529" s="3">
        <f>'IECC Data-SI'!X529*Convert!$B$7/Convert!$B$5/$D529</f>
        <v>32.554659697843725</v>
      </c>
      <c r="Y529" s="3">
        <f t="shared" si="18"/>
        <v>73.309565895943578</v>
      </c>
      <c r="Z529" s="3">
        <f>'IECC Data-SI'!Z529*Convert!$B$6/Convert!$B$5/$D529</f>
        <v>110.87926583378886</v>
      </c>
      <c r="AA529" s="3">
        <f>'IECC Data-SI'!AA529*Convert!$B$7/Convert!$B$5/$D529</f>
        <v>129.00021877929186</v>
      </c>
      <c r="AB529" s="3">
        <f t="shared" si="19"/>
        <v>239.87948461308071</v>
      </c>
    </row>
    <row r="530" spans="1:28" x14ac:dyDescent="0.25">
      <c r="A530" s="93">
        <f>'IECC Data-SI'!A530</f>
        <v>2012</v>
      </c>
      <c r="B530" s="93" t="str">
        <f>'IECC Data-SI'!B530</f>
        <v>Medium Office</v>
      </c>
      <c r="C530" s="50" t="str">
        <f>'IECC Data-SI'!C530</f>
        <v>6A</v>
      </c>
      <c r="D530" s="93">
        <f>'IECC Data-SI'!D530</f>
        <v>4982.1899999999996</v>
      </c>
      <c r="E530" s="3">
        <f>'IECC Data-SI'!E530*Convert!$B$6/Convert!$B$5/$D530</f>
        <v>50.491163412965875</v>
      </c>
      <c r="F530" s="3">
        <f>'IECC Data-SI'!F530*Convert!$B$7/Convert!$B$5/$D530</f>
        <v>35.698014104016288</v>
      </c>
      <c r="G530" s="3">
        <f>'IECC Data-SI'!G530*Convert!$B$6/Convert!$B$5/$D530</f>
        <v>30.015712077531283</v>
      </c>
      <c r="H530" s="3">
        <f>'IECC Data-SI'!H530*Convert!$B$6/Convert!$B$5/$D530</f>
        <v>54.808383015858041</v>
      </c>
      <c r="I530" s="3">
        <f>'IECC Data-SI'!I530*Convert!$B$6/Convert!$B$5/$D530</f>
        <v>21.958667886121479</v>
      </c>
      <c r="J530" s="3">
        <f>'IECC Data-SI'!J530*Convert!$B$6/Convert!$B$5/$D530</f>
        <v>144.12627111103083</v>
      </c>
      <c r="K530" s="3">
        <f>'IECC Data-SI'!K530*Convert!$B$7/Convert!$B$5/$D530</f>
        <v>0</v>
      </c>
      <c r="L530" s="3">
        <f>'IECC Data-SI'!L530*Convert!$B$6/Convert!$B$5/$D530</f>
        <v>3.3796148547793914</v>
      </c>
      <c r="M530" s="3">
        <f>'IECC Data-SI'!M530*Convert!$B$6/Convert!$B$5/$D530</f>
        <v>13.776256581498854</v>
      </c>
      <c r="N530" s="3">
        <f>'IECC Data-SI'!N530*Convert!$B$6/Convert!$B$5/$D530</f>
        <v>2.6486009833694289E-2</v>
      </c>
      <c r="O530" s="3">
        <f>'IECC Data-SI'!O530*Convert!$B$6/Convert!$B$5/$D530</f>
        <v>2.6486009833694289E-2</v>
      </c>
      <c r="P530" s="3">
        <f>'IECC Data-SI'!P530*Convert!$B$6/Convert!$B$5/$D530</f>
        <v>0</v>
      </c>
      <c r="Q530" s="3">
        <f>'IECC Data-SI'!Q530*Convert!$B$6/Convert!$B$5/$D530</f>
        <v>0</v>
      </c>
      <c r="R530" s="3">
        <f>'IECC Data-SI'!R530*Convert!$B$6/Convert!$B$5/$D530</f>
        <v>0</v>
      </c>
      <c r="S530" s="3">
        <f>'IECC Data-SI'!S530*Convert!$B$6/Convert!$B$5/$D530</f>
        <v>1.815174540602515</v>
      </c>
      <c r="T530" s="3">
        <f>'IECC Data-SI'!T530*Convert!$B$6/Convert!$B$5/$D530</f>
        <v>0</v>
      </c>
      <c r="U530" s="3">
        <f>'IECC Data-SI'!U530*Convert!$B$7/Convert!$B$5/$D530</f>
        <v>5.6194788057282272</v>
      </c>
      <c r="V530" s="3">
        <f>'IECC Data-SI'!V530*Convert!$B$6/Convert!$B$5/$D530</f>
        <v>0</v>
      </c>
      <c r="W530" s="3">
        <f>'IECC Data-SI'!W530*Convert!$B$6/Convert!$B$5/$D530</f>
        <v>96.098306612598535</v>
      </c>
      <c r="X530" s="3">
        <f>'IECC Data-SI'!X530*Convert!$B$7/Convert!$B$5/$D530</f>
        <v>35.698014104016288</v>
      </c>
      <c r="Y530" s="3">
        <f t="shared" si="18"/>
        <v>131.79632071661482</v>
      </c>
      <c r="Z530" s="3">
        <f>'IECC Data-SI'!Z530*Convert!$B$6/Convert!$B$5/$D530</f>
        <v>120.7126384180451</v>
      </c>
      <c r="AA530" s="3">
        <f>'IECC Data-SI'!AA530*Convert!$B$7/Convert!$B$5/$D530</f>
        <v>150.98254649729</v>
      </c>
      <c r="AB530" s="3">
        <f t="shared" si="19"/>
        <v>271.69518491533512</v>
      </c>
    </row>
    <row r="531" spans="1:28" x14ac:dyDescent="0.25">
      <c r="A531" s="93">
        <f>'IECC Data-SI'!A531</f>
        <v>2012</v>
      </c>
      <c r="B531" s="93" t="str">
        <f>'IECC Data-SI'!B531</f>
        <v>Medium Office</v>
      </c>
      <c r="C531" s="50" t="str">
        <f>'IECC Data-SI'!C531</f>
        <v>6B</v>
      </c>
      <c r="D531" s="93">
        <f>'IECC Data-SI'!D531</f>
        <v>4982.1899999999996</v>
      </c>
      <c r="E531" s="3">
        <f>'IECC Data-SI'!E531*Convert!$B$6/Convert!$B$5/$D531</f>
        <v>32.922110223281997</v>
      </c>
      <c r="F531" s="3">
        <f>'IECC Data-SI'!F531*Convert!$B$7/Convert!$B$5/$D531</f>
        <v>30.720381554653233</v>
      </c>
      <c r="G531" s="3">
        <f>'IECC Data-SI'!G531*Convert!$B$6/Convert!$B$5/$D531</f>
        <v>19.951028340727447</v>
      </c>
      <c r="H531" s="3">
        <f>'IECC Data-SI'!H531*Convert!$B$6/Convert!$B$5/$D531</f>
        <v>54.861355035525435</v>
      </c>
      <c r="I531" s="3">
        <f>'IECC Data-SI'!I531*Convert!$B$6/Convert!$B$5/$D531</f>
        <v>21.94277628022126</v>
      </c>
      <c r="J531" s="3">
        <f>'IECC Data-SI'!J531*Convert!$B$6/Convert!$B$5/$D531</f>
        <v>144.12627111103083</v>
      </c>
      <c r="K531" s="3">
        <f>'IECC Data-SI'!K531*Convert!$B$7/Convert!$B$5/$D531</f>
        <v>0</v>
      </c>
      <c r="L531" s="3">
        <f>'IECC Data-SI'!L531*Convert!$B$6/Convert!$B$5/$D531</f>
        <v>3.3796148547793914</v>
      </c>
      <c r="M531" s="3">
        <f>'IECC Data-SI'!M531*Convert!$B$6/Convert!$B$5/$D531</f>
        <v>15.345994097642469</v>
      </c>
      <c r="N531" s="3">
        <f>'IECC Data-SI'!N531*Convert!$B$6/Convert!$B$5/$D531</f>
        <v>2.6486009833694289E-2</v>
      </c>
      <c r="O531" s="3">
        <f>'IECC Data-SI'!O531*Convert!$B$6/Convert!$B$5/$D531</f>
        <v>2.6486009833694289E-2</v>
      </c>
      <c r="P531" s="3">
        <f>'IECC Data-SI'!P531*Convert!$B$6/Convert!$B$5/$D531</f>
        <v>0</v>
      </c>
      <c r="Q531" s="3">
        <f>'IECC Data-SI'!Q531*Convert!$B$6/Convert!$B$5/$D531</f>
        <v>0</v>
      </c>
      <c r="R531" s="3">
        <f>'IECC Data-SI'!R531*Convert!$B$6/Convert!$B$5/$D531</f>
        <v>0</v>
      </c>
      <c r="S531" s="3">
        <f>'IECC Data-SI'!S531*Convert!$B$6/Convert!$B$5/$D531</f>
        <v>0</v>
      </c>
      <c r="T531" s="3">
        <f>'IECC Data-SI'!T531*Convert!$B$6/Convert!$B$5/$D531</f>
        <v>0</v>
      </c>
      <c r="U531" s="3">
        <f>'IECC Data-SI'!U531*Convert!$B$7/Convert!$B$5/$D531</f>
        <v>5.5668981802067865</v>
      </c>
      <c r="V531" s="3">
        <f>'IECC Data-SI'!V531*Convert!$B$6/Convert!$B$5/$D531</f>
        <v>0</v>
      </c>
      <c r="W531" s="3">
        <f>'IECC Data-SI'!W531*Convert!$B$6/Convert!$B$5/$D531</f>
        <v>68.219132661651926</v>
      </c>
      <c r="X531" s="3">
        <f>'IECC Data-SI'!X531*Convert!$B$7/Convert!$B$5/$D531</f>
        <v>30.720381554653233</v>
      </c>
      <c r="Y531" s="3">
        <f t="shared" si="18"/>
        <v>98.939514216305156</v>
      </c>
      <c r="Z531" s="3">
        <f>'IECC Data-SI'!Z531*Convert!$B$6/Convert!$B$5/$D531</f>
        <v>106.01820016231149</v>
      </c>
      <c r="AA531" s="3">
        <f>'IECC Data-SI'!AA531*Convert!$B$7/Convert!$B$5/$D531</f>
        <v>136.4237569779109</v>
      </c>
      <c r="AB531" s="3">
        <f t="shared" si="19"/>
        <v>242.44195714022237</v>
      </c>
    </row>
    <row r="532" spans="1:28" x14ac:dyDescent="0.25">
      <c r="A532" s="93">
        <f>'IECC Data-SI'!A532</f>
        <v>2012</v>
      </c>
      <c r="B532" s="93" t="str">
        <f>'IECC Data-SI'!B532</f>
        <v>Medium Office</v>
      </c>
      <c r="C532" s="50" t="str">
        <f>'IECC Data-SI'!C532</f>
        <v>7</v>
      </c>
      <c r="D532" s="93">
        <f>'IECC Data-SI'!D532</f>
        <v>4982.1899999999996</v>
      </c>
      <c r="E532" s="3">
        <f>'IECC Data-SI'!E532*Convert!$B$6/Convert!$B$5/$D532</f>
        <v>47.922020459097524</v>
      </c>
      <c r="F532" s="3">
        <f>'IECC Data-SI'!F532*Convert!$B$7/Convert!$B$5/$D532</f>
        <v>30.948835306918806</v>
      </c>
      <c r="G532" s="3">
        <f>'IECC Data-SI'!G532*Convert!$B$6/Convert!$B$5/$D532</f>
        <v>23.549594210132046</v>
      </c>
      <c r="H532" s="3">
        <f>'IECC Data-SI'!H532*Convert!$B$6/Convert!$B$5/$D532</f>
        <v>54.713033380456743</v>
      </c>
      <c r="I532" s="3">
        <f>'IECC Data-SI'!I532*Convert!$B$6/Convert!$B$5/$D532</f>
        <v>21.928650408309956</v>
      </c>
      <c r="J532" s="3">
        <f>'IECC Data-SI'!J532*Convert!$B$6/Convert!$B$5/$D532</f>
        <v>144.12627111103083</v>
      </c>
      <c r="K532" s="3">
        <f>'IECC Data-SI'!K532*Convert!$B$7/Convert!$B$5/$D532</f>
        <v>0</v>
      </c>
      <c r="L532" s="3">
        <f>'IECC Data-SI'!L532*Convert!$B$6/Convert!$B$5/$D532</f>
        <v>3.3796148547793914</v>
      </c>
      <c r="M532" s="3">
        <f>'IECC Data-SI'!M532*Convert!$B$6/Convert!$B$5/$D532</f>
        <v>14.517864856842298</v>
      </c>
      <c r="N532" s="3">
        <f>'IECC Data-SI'!N532*Convert!$B$6/Convert!$B$5/$D532</f>
        <v>2.6486009833694289E-2</v>
      </c>
      <c r="O532" s="3">
        <f>'IECC Data-SI'!O532*Convert!$B$6/Convert!$B$5/$D532</f>
        <v>2.6486009833694289E-2</v>
      </c>
      <c r="P532" s="3">
        <f>'IECC Data-SI'!P532*Convert!$B$6/Convert!$B$5/$D532</f>
        <v>0</v>
      </c>
      <c r="Q532" s="3">
        <f>'IECC Data-SI'!Q532*Convert!$B$6/Convert!$B$5/$D532</f>
        <v>0</v>
      </c>
      <c r="R532" s="3">
        <f>'IECC Data-SI'!R532*Convert!$B$6/Convert!$B$5/$D532</f>
        <v>0</v>
      </c>
      <c r="S532" s="3">
        <f>'IECC Data-SI'!S532*Convert!$B$6/Convert!$B$5/$D532</f>
        <v>3.6356462831717691</v>
      </c>
      <c r="T532" s="3">
        <f>'IECC Data-SI'!T532*Convert!$B$6/Convert!$B$5/$D532</f>
        <v>0</v>
      </c>
      <c r="U532" s="3">
        <f>'IECC Data-SI'!U532*Convert!$B$7/Convert!$B$5/$D532</f>
        <v>5.8648550581616181</v>
      </c>
      <c r="V532" s="3">
        <f>'IECC Data-SI'!V532*Convert!$B$6/Convert!$B$5/$D532</f>
        <v>0</v>
      </c>
      <c r="W532" s="3">
        <f>'IECC Data-SI'!W532*Convert!$B$6/Convert!$B$5/$D532</f>
        <v>89.625125809243627</v>
      </c>
      <c r="X532" s="3">
        <f>'IECC Data-SI'!X532*Convert!$B$7/Convert!$B$5/$D532</f>
        <v>30.948835306918806</v>
      </c>
      <c r="Y532" s="3">
        <f t="shared" si="18"/>
        <v>120.57396111616244</v>
      </c>
      <c r="Z532" s="3">
        <f>'IECC Data-SI'!Z532*Convert!$B$6/Convert!$B$5/$D532</f>
        <v>107.55262299867687</v>
      </c>
      <c r="AA532" s="3">
        <f>'IECC Data-SI'!AA532*Convert!$B$7/Convert!$B$5/$D532</f>
        <v>144.22019455522798</v>
      </c>
      <c r="AB532" s="3">
        <f t="shared" si="19"/>
        <v>251.77281755390484</v>
      </c>
    </row>
    <row r="533" spans="1:28" x14ac:dyDescent="0.25">
      <c r="A533" s="93">
        <f>'IECC Data-SI'!A533</f>
        <v>2012</v>
      </c>
      <c r="B533" s="93" t="str">
        <f>'IECC Data-SI'!B533</f>
        <v>Medium Office</v>
      </c>
      <c r="C533" s="50" t="str">
        <f>'IECC Data-SI'!C533</f>
        <v>8</v>
      </c>
      <c r="D533" s="93">
        <f>'IECC Data-SI'!D533</f>
        <v>4982.1899999999996</v>
      </c>
      <c r="E533" s="3">
        <f>'IECC Data-SI'!E533*Convert!$B$6/Convert!$B$5/$D533</f>
        <v>69.409237370179241</v>
      </c>
      <c r="F533" s="3">
        <f>'IECC Data-SI'!F533*Convert!$B$7/Convert!$B$5/$D533</f>
        <v>49.315791739063435</v>
      </c>
      <c r="G533" s="3">
        <f>'IECC Data-SI'!G533*Convert!$B$6/Convert!$B$5/$D533</f>
        <v>9.7927607025112344</v>
      </c>
      <c r="H533" s="3">
        <f>'IECC Data-SI'!H533*Convert!$B$6/Convert!$B$5/$D533</f>
        <v>59.268627071852173</v>
      </c>
      <c r="I533" s="3">
        <f>'IECC Data-SI'!I533*Convert!$B$6/Convert!$B$5/$D533</f>
        <v>21.806814763074961</v>
      </c>
      <c r="J533" s="3">
        <f>'IECC Data-SI'!J533*Convert!$B$6/Convert!$B$5/$D533</f>
        <v>144.12627111103083</v>
      </c>
      <c r="K533" s="3">
        <f>'IECC Data-SI'!K533*Convert!$B$7/Convert!$B$5/$D533</f>
        <v>0</v>
      </c>
      <c r="L533" s="3">
        <f>'IECC Data-SI'!L533*Convert!$B$6/Convert!$B$5/$D533</f>
        <v>3.3902092587128689</v>
      </c>
      <c r="M533" s="3">
        <f>'IECC Data-SI'!M533*Convert!$B$6/Convert!$B$5/$D533</f>
        <v>15.229455654374217</v>
      </c>
      <c r="N533" s="3">
        <f>'IECC Data-SI'!N533*Convert!$B$6/Convert!$B$5/$D533</f>
        <v>2.6486009833694289E-2</v>
      </c>
      <c r="O533" s="3">
        <f>'IECC Data-SI'!O533*Convert!$B$6/Convert!$B$5/$D533</f>
        <v>2.6486009833694289E-2</v>
      </c>
      <c r="P533" s="3">
        <f>'IECC Data-SI'!P533*Convert!$B$6/Convert!$B$5/$D533</f>
        <v>0</v>
      </c>
      <c r="Q533" s="3">
        <f>'IECC Data-SI'!Q533*Convert!$B$6/Convert!$B$5/$D533</f>
        <v>0</v>
      </c>
      <c r="R533" s="3">
        <f>'IECC Data-SI'!R533*Convert!$B$6/Convert!$B$5/$D533</f>
        <v>0</v>
      </c>
      <c r="S533" s="3">
        <f>'IECC Data-SI'!S533*Convert!$B$6/Convert!$B$5/$D533</f>
        <v>3.7822022042515444</v>
      </c>
      <c r="T533" s="3">
        <f>'IECC Data-SI'!T533*Convert!$B$6/Convert!$B$5/$D533</f>
        <v>0</v>
      </c>
      <c r="U533" s="3">
        <f>'IECC Data-SI'!U533*Convert!$B$7/Convert!$B$5/$D533</f>
        <v>6.1972613114580826</v>
      </c>
      <c r="V533" s="3">
        <f>'IECC Data-SI'!V533*Convert!$B$6/Convert!$B$5/$D533</f>
        <v>0</v>
      </c>
      <c r="W533" s="3">
        <f>'IECC Data-SI'!W533*Convert!$B$6/Convert!$B$5/$D533</f>
        <v>98.213655931316239</v>
      </c>
      <c r="X533" s="3">
        <f>'IECC Data-SI'!X533*Convert!$B$7/Convert!$B$5/$D533</f>
        <v>49.315791739063435</v>
      </c>
      <c r="Y533" s="3">
        <f t="shared" si="18"/>
        <v>147.52944767037968</v>
      </c>
      <c r="Z533" s="3">
        <f>'IECC Data-SI'!Z533*Convert!$B$6/Convert!$B$5/$D533</f>
        <v>162.18619834963252</v>
      </c>
      <c r="AA533" s="3">
        <f>'IECC Data-SI'!AA533*Convert!$B$7/Convert!$B$5/$D533</f>
        <v>167.38165790991962</v>
      </c>
      <c r="AB533" s="3">
        <f t="shared" si="19"/>
        <v>329.56785625955217</v>
      </c>
    </row>
    <row r="534" spans="1:28" x14ac:dyDescent="0.25">
      <c r="A534" s="93">
        <f>'IECC Data-SI'!A534</f>
        <v>2015</v>
      </c>
      <c r="B534" s="93" t="str">
        <f>'IECC Data-SI'!B534</f>
        <v>Medium Office</v>
      </c>
      <c r="C534" s="50" t="str">
        <f>'IECC Data-SI'!C534</f>
        <v>0A</v>
      </c>
      <c r="D534" s="93">
        <f>'IECC Data-SI'!D534</f>
        <v>4982.1899999999996</v>
      </c>
      <c r="E534" s="3">
        <f>'IECC Data-SI'!E534*Convert!$B$6/Convert!$B$5/$D534</f>
        <v>0</v>
      </c>
      <c r="F534" s="3">
        <f>'IECC Data-SI'!F534*Convert!$B$7/Convert!$B$5/$D534</f>
        <v>0</v>
      </c>
      <c r="G534" s="3">
        <f>'IECC Data-SI'!G534*Convert!$B$6/Convert!$B$5/$D534</f>
        <v>164.72179235771151</v>
      </c>
      <c r="H534" s="3">
        <f>'IECC Data-SI'!H534*Convert!$B$6/Convert!$B$5/$D534</f>
        <v>58.502298520663942</v>
      </c>
      <c r="I534" s="3">
        <f>'IECC Data-SI'!I534*Convert!$B$6/Convert!$B$5/$D534</f>
        <v>18.026378292812336</v>
      </c>
      <c r="J534" s="3">
        <f>'IECC Data-SI'!J534*Convert!$B$6/Convert!$B$5/$D534</f>
        <v>142.43646368364114</v>
      </c>
      <c r="K534" s="3">
        <f>'IECC Data-SI'!K534*Convert!$B$7/Convert!$B$5/$D534</f>
        <v>0</v>
      </c>
      <c r="L534" s="3">
        <f>'IECC Data-SI'!L534*Convert!$B$6/Convert!$B$5/$D534</f>
        <v>3.3319400370787413</v>
      </c>
      <c r="M534" s="3">
        <f>'IECC Data-SI'!M534*Convert!$B$6/Convert!$B$5/$D534</f>
        <v>20.961028182385657</v>
      </c>
      <c r="N534" s="3">
        <f>'IECC Data-SI'!N534*Convert!$B$6/Convert!$B$5/$D534</f>
        <v>3.5314679778259044E-3</v>
      </c>
      <c r="O534" s="3">
        <f>'IECC Data-SI'!O534*Convert!$B$6/Convert!$B$5/$D534</f>
        <v>2.6486009833694289E-2</v>
      </c>
      <c r="P534" s="3">
        <f>'IECC Data-SI'!P534*Convert!$B$6/Convert!$B$5/$D534</f>
        <v>-2.2954541855868382E-2</v>
      </c>
      <c r="Q534" s="3">
        <f>'IECC Data-SI'!Q534*Convert!$B$6/Convert!$B$5/$D534</f>
        <v>0</v>
      </c>
      <c r="R534" s="3">
        <f>'IECC Data-SI'!R534*Convert!$B$6/Convert!$B$5/$D534</f>
        <v>0</v>
      </c>
      <c r="S534" s="3">
        <f>'IECC Data-SI'!S534*Convert!$B$6/Convert!$B$5/$D534</f>
        <v>3.03176525896354</v>
      </c>
      <c r="T534" s="3">
        <f>'IECC Data-SI'!T534*Convert!$B$6/Convert!$B$5/$D534</f>
        <v>0</v>
      </c>
      <c r="U534" s="3">
        <f>'IECC Data-SI'!U534*Convert!$B$7/Convert!$B$5/$D534</f>
        <v>3.2956569076829449</v>
      </c>
      <c r="V534" s="3">
        <f>'IECC Data-SI'!V534*Convert!$B$6/Convert!$B$5/$D534</f>
        <v>0</v>
      </c>
      <c r="W534" s="3">
        <f>'IECC Data-SI'!W534*Convert!$B$6/Convert!$B$5/$D534</f>
        <v>188.69163125720482</v>
      </c>
      <c r="X534" s="3">
        <f>'IECC Data-SI'!X534*Convert!$B$7/Convert!$B$5/$D534</f>
        <v>0</v>
      </c>
      <c r="Y534" s="3">
        <f t="shared" si="18"/>
        <v>188.69163125720482</v>
      </c>
      <c r="Z534" s="3">
        <f>'IECC Data-SI'!Z534*Convert!$B$6/Convert!$B$5/$D534</f>
        <v>9.6285474415423309</v>
      </c>
      <c r="AA534" s="3">
        <f>'IECC Data-SI'!AA534*Convert!$B$7/Convert!$B$5/$D534</f>
        <v>143.97844455283055</v>
      </c>
      <c r="AB534" s="3">
        <f t="shared" si="19"/>
        <v>153.60699199437289</v>
      </c>
    </row>
    <row r="535" spans="1:28" x14ac:dyDescent="0.25">
      <c r="A535" s="93">
        <f>'IECC Data-SI'!A535</f>
        <v>2015</v>
      </c>
      <c r="B535" s="93" t="str">
        <f>'IECC Data-SI'!B535</f>
        <v>Medium Office</v>
      </c>
      <c r="C535" s="50" t="str">
        <f>'IECC Data-SI'!C535</f>
        <v>0B</v>
      </c>
      <c r="D535" s="93">
        <f>'IECC Data-SI'!D535</f>
        <v>4982.1899999999996</v>
      </c>
      <c r="E535" s="3">
        <f>'IECC Data-SI'!E535*Convert!$B$6/Convert!$B$5/$D535</f>
        <v>0.10594403933477715</v>
      </c>
      <c r="F535" s="3">
        <f>'IECC Data-SI'!F535*Convert!$B$7/Convert!$B$5/$D535</f>
        <v>0</v>
      </c>
      <c r="G535" s="3">
        <f>'IECC Data-SI'!G535*Convert!$B$6/Convert!$B$5/$D535</f>
        <v>156.41401393987607</v>
      </c>
      <c r="H535" s="3">
        <f>'IECC Data-SI'!H535*Convert!$B$6/Convert!$B$5/$D535</f>
        <v>58.516424392575246</v>
      </c>
      <c r="I535" s="3">
        <f>'IECC Data-SI'!I535*Convert!$B$6/Convert!$B$5/$D535</f>
        <v>18.022846824834506</v>
      </c>
      <c r="J535" s="3">
        <f>'IECC Data-SI'!J535*Convert!$B$6/Convert!$B$5/$D535</f>
        <v>142.43646368364114</v>
      </c>
      <c r="K535" s="3">
        <f>'IECC Data-SI'!K535*Convert!$B$7/Convert!$B$5/$D535</f>
        <v>0</v>
      </c>
      <c r="L535" s="3">
        <f>'IECC Data-SI'!L535*Convert!$B$6/Convert!$B$5/$D535</f>
        <v>3.3319400370787413</v>
      </c>
      <c r="M535" s="3">
        <f>'IECC Data-SI'!M535*Convert!$B$6/Convert!$B$5/$D535</f>
        <v>19.084052952171191</v>
      </c>
      <c r="N535" s="3">
        <f>'IECC Data-SI'!N535*Convert!$B$6/Convert!$B$5/$D535</f>
        <v>3.5314679778259044E-3</v>
      </c>
      <c r="O535" s="3">
        <f>'IECC Data-SI'!O535*Convert!$B$6/Convert!$B$5/$D535</f>
        <v>2.6486009833694289E-2</v>
      </c>
      <c r="P535" s="3">
        <f>'IECC Data-SI'!P535*Convert!$B$6/Convert!$B$5/$D535</f>
        <v>-2.2954541855868382E-2</v>
      </c>
      <c r="Q535" s="3">
        <f>'IECC Data-SI'!Q535*Convert!$B$6/Convert!$B$5/$D535</f>
        <v>0</v>
      </c>
      <c r="R535" s="3">
        <f>'IECC Data-SI'!R535*Convert!$B$6/Convert!$B$5/$D535</f>
        <v>0</v>
      </c>
      <c r="S535" s="3">
        <f>'IECC Data-SI'!S535*Convert!$B$6/Convert!$B$5/$D535</f>
        <v>0</v>
      </c>
      <c r="T535" s="3">
        <f>'IECC Data-SI'!T535*Convert!$B$6/Convert!$B$5/$D535</f>
        <v>0</v>
      </c>
      <c r="U535" s="3">
        <f>'IECC Data-SI'!U535*Convert!$B$7/Convert!$B$5/$D535</f>
        <v>3.2914262826409897</v>
      </c>
      <c r="V535" s="3">
        <f>'IECC Data-SI'!V535*Convert!$B$6/Convert!$B$5/$D535</f>
        <v>0</v>
      </c>
      <c r="W535" s="3">
        <f>'IECC Data-SI'!W535*Convert!$B$6/Convert!$B$5/$D535</f>
        <v>175.5810563895262</v>
      </c>
      <c r="X535" s="3">
        <f>'IECC Data-SI'!X535*Convert!$B$7/Convert!$B$5/$D535</f>
        <v>0</v>
      </c>
      <c r="Y535" s="3">
        <f t="shared" si="18"/>
        <v>175.5810563895262</v>
      </c>
      <c r="Z535" s="3">
        <f>'IECC Data-SI'!Z535*Convert!$B$6/Convert!$B$5/$D535</f>
        <v>9.6161873036199399</v>
      </c>
      <c r="AA535" s="3">
        <f>'IECC Data-SI'!AA535*Convert!$B$7/Convert!$B$5/$D535</f>
        <v>139.49035575832229</v>
      </c>
      <c r="AB535" s="3">
        <f t="shared" si="19"/>
        <v>149.10654306194223</v>
      </c>
    </row>
    <row r="536" spans="1:28" x14ac:dyDescent="0.25">
      <c r="A536" s="93">
        <f>'IECC Data-SI'!A536</f>
        <v>2015</v>
      </c>
      <c r="B536" s="93" t="str">
        <f>'IECC Data-SI'!B536</f>
        <v>Medium Office</v>
      </c>
      <c r="C536" s="50" t="str">
        <f>'IECC Data-SI'!C536</f>
        <v>1A</v>
      </c>
      <c r="D536" s="93">
        <f>'IECC Data-SI'!D536</f>
        <v>4982.1899999999996</v>
      </c>
      <c r="E536" s="3">
        <f>'IECC Data-SI'!E536*Convert!$B$6/Convert!$B$5/$D536</f>
        <v>1.7657339889129522E-3</v>
      </c>
      <c r="F536" s="3">
        <f>'IECC Data-SI'!F536*Convert!$B$7/Convert!$B$5/$D536</f>
        <v>0</v>
      </c>
      <c r="G536" s="3">
        <f>'IECC Data-SI'!G536*Convert!$B$6/Convert!$B$5/$D536</f>
        <v>115.90631050022401</v>
      </c>
      <c r="H536" s="3">
        <f>'IECC Data-SI'!H536*Convert!$B$6/Convert!$B$5/$D536</f>
        <v>58.583522284153929</v>
      </c>
      <c r="I536" s="3">
        <f>'IECC Data-SI'!I536*Convert!$B$6/Convert!$B$5/$D536</f>
        <v>18.024612558823421</v>
      </c>
      <c r="J536" s="3">
        <f>'IECC Data-SI'!J536*Convert!$B$6/Convert!$B$5/$D536</f>
        <v>142.43646368364114</v>
      </c>
      <c r="K536" s="3">
        <f>'IECC Data-SI'!K536*Convert!$B$7/Convert!$B$5/$D536</f>
        <v>0</v>
      </c>
      <c r="L536" s="3">
        <f>'IECC Data-SI'!L536*Convert!$B$6/Convert!$B$5/$D536</f>
        <v>3.3319400370787413</v>
      </c>
      <c r="M536" s="3">
        <f>'IECC Data-SI'!M536*Convert!$B$6/Convert!$B$5/$D536</f>
        <v>18.098773386357763</v>
      </c>
      <c r="N536" s="3">
        <f>'IECC Data-SI'!N536*Convert!$B$6/Convert!$B$5/$D536</f>
        <v>3.5314679778259044E-3</v>
      </c>
      <c r="O536" s="3">
        <f>'IECC Data-SI'!O536*Convert!$B$6/Convert!$B$5/$D536</f>
        <v>2.6486009833694289E-2</v>
      </c>
      <c r="P536" s="3">
        <f>'IECC Data-SI'!P536*Convert!$B$6/Convert!$B$5/$D536</f>
        <v>-2.2954541855868382E-2</v>
      </c>
      <c r="Q536" s="3">
        <f>'IECC Data-SI'!Q536*Convert!$B$6/Convert!$B$5/$D536</f>
        <v>0</v>
      </c>
      <c r="R536" s="3">
        <f>'IECC Data-SI'!R536*Convert!$B$6/Convert!$B$5/$D536</f>
        <v>0</v>
      </c>
      <c r="S536" s="3">
        <f>'IECC Data-SI'!S536*Convert!$B$6/Convert!$B$5/$D536</f>
        <v>2.9593701654181088</v>
      </c>
      <c r="T536" s="3">
        <f>'IECC Data-SI'!T536*Convert!$B$6/Convert!$B$5/$D536</f>
        <v>0</v>
      </c>
      <c r="U536" s="3">
        <f>'IECC Data-SI'!U536*Convert!$B$7/Convert!$B$5/$D536</f>
        <v>3.5138362848466245</v>
      </c>
      <c r="V536" s="3">
        <f>'IECC Data-SI'!V536*Convert!$B$6/Convert!$B$5/$D536</f>
        <v>0</v>
      </c>
      <c r="W536" s="3">
        <f>'IECC Data-SI'!W536*Convert!$B$6/Convert!$B$5/$D536</f>
        <v>136.94326524413293</v>
      </c>
      <c r="X536" s="3">
        <f>'IECC Data-SI'!X536*Convert!$B$7/Convert!$B$5/$D536</f>
        <v>0</v>
      </c>
      <c r="Y536" s="3">
        <f t="shared" si="18"/>
        <v>136.94326524413293</v>
      </c>
      <c r="Z536" s="3">
        <f>'IECC Data-SI'!Z536*Convert!$B$6/Convert!$B$5/$D536</f>
        <v>10.265977411539907</v>
      </c>
      <c r="AA536" s="3">
        <f>'IECC Data-SI'!AA536*Convert!$B$7/Convert!$B$5/$D536</f>
        <v>126.51079812960434</v>
      </c>
      <c r="AB536" s="3">
        <f t="shared" si="19"/>
        <v>136.77677554114425</v>
      </c>
    </row>
    <row r="537" spans="1:28" x14ac:dyDescent="0.25">
      <c r="A537" s="93">
        <f>'IECC Data-SI'!A537</f>
        <v>2015</v>
      </c>
      <c r="B537" s="93" t="str">
        <f>'IECC Data-SI'!B537</f>
        <v>Medium Office</v>
      </c>
      <c r="C537" s="50" t="str">
        <f>'IECC Data-SI'!C537</f>
        <v>1B</v>
      </c>
      <c r="D537" s="93">
        <f>'IECC Data-SI'!D537</f>
        <v>4982.1899999999996</v>
      </c>
      <c r="E537" s="3">
        <f>'IECC Data-SI'!E537*Convert!$B$6/Convert!$B$5/$D537</f>
        <v>0.60564675819714264</v>
      </c>
      <c r="F537" s="3">
        <f>'IECC Data-SI'!F537*Convert!$B$7/Convert!$B$5/$D537</f>
        <v>7.4338125737209285E-2</v>
      </c>
      <c r="G537" s="3">
        <f>'IECC Data-SI'!G537*Convert!$B$6/Convert!$B$5/$D537</f>
        <v>128.13754984142406</v>
      </c>
      <c r="H537" s="3">
        <f>'IECC Data-SI'!H537*Convert!$B$6/Convert!$B$5/$D537</f>
        <v>58.571162146231536</v>
      </c>
      <c r="I537" s="3">
        <f>'IECC Data-SI'!I537*Convert!$B$6/Convert!$B$5/$D537</f>
        <v>17.998126548989728</v>
      </c>
      <c r="J537" s="3">
        <f>'IECC Data-SI'!J537*Convert!$B$6/Convert!$B$5/$D537</f>
        <v>142.43646368364114</v>
      </c>
      <c r="K537" s="3">
        <f>'IECC Data-SI'!K537*Convert!$B$7/Convert!$B$5/$D537</f>
        <v>0</v>
      </c>
      <c r="L537" s="3">
        <f>'IECC Data-SI'!L537*Convert!$B$6/Convert!$B$5/$D537</f>
        <v>3.3319400370787413</v>
      </c>
      <c r="M537" s="3">
        <f>'IECC Data-SI'!M537*Convert!$B$6/Convert!$B$5/$D537</f>
        <v>18.065224440568414</v>
      </c>
      <c r="N537" s="3">
        <f>'IECC Data-SI'!N537*Convert!$B$6/Convert!$B$5/$D537</f>
        <v>3.5314679778259044E-3</v>
      </c>
      <c r="O537" s="3">
        <f>'IECC Data-SI'!O537*Convert!$B$6/Convert!$B$5/$D537</f>
        <v>2.6486009833694289E-2</v>
      </c>
      <c r="P537" s="3">
        <f>'IECC Data-SI'!P537*Convert!$B$6/Convert!$B$5/$D537</f>
        <v>-2.2954541855868382E-2</v>
      </c>
      <c r="Q537" s="3">
        <f>'IECC Data-SI'!Q537*Convert!$B$6/Convert!$B$5/$D537</f>
        <v>0</v>
      </c>
      <c r="R537" s="3">
        <f>'IECC Data-SI'!R537*Convert!$B$6/Convert!$B$5/$D537</f>
        <v>0</v>
      </c>
      <c r="S537" s="3">
        <f>'IECC Data-SI'!S537*Convert!$B$6/Convert!$B$5/$D537</f>
        <v>0</v>
      </c>
      <c r="T537" s="3">
        <f>'IECC Data-SI'!T537*Convert!$B$6/Convert!$B$5/$D537</f>
        <v>0</v>
      </c>
      <c r="U537" s="3">
        <f>'IECC Data-SI'!U537*Convert!$B$7/Convert!$B$5/$D537</f>
        <v>3.5265281599724894</v>
      </c>
      <c r="V537" s="3">
        <f>'IECC Data-SI'!V537*Convert!$B$6/Convert!$B$5/$D537</f>
        <v>0</v>
      </c>
      <c r="W537" s="3">
        <f>'IECC Data-SI'!W537*Convert!$B$6/Convert!$B$5/$D537</f>
        <v>146.78546649833376</v>
      </c>
      <c r="X537" s="3">
        <f>'IECC Data-SI'!X537*Convert!$B$7/Convert!$B$5/$D537</f>
        <v>7.4338125737209285E-2</v>
      </c>
      <c r="Y537" s="3">
        <f t="shared" si="18"/>
        <v>146.85980462407096</v>
      </c>
      <c r="Z537" s="3">
        <f>'IECC Data-SI'!Z537*Convert!$B$6/Convert!$B$5/$D537</f>
        <v>10.52024310594337</v>
      </c>
      <c r="AA537" s="3">
        <f>'IECC Data-SI'!AA537*Convert!$B$7/Convert!$B$5/$D537</f>
        <v>129.95331816374372</v>
      </c>
      <c r="AB537" s="3">
        <f t="shared" si="19"/>
        <v>140.47356126968708</v>
      </c>
    </row>
    <row r="538" spans="1:28" x14ac:dyDescent="0.25">
      <c r="A538" s="93">
        <f>'IECC Data-SI'!A538</f>
        <v>2015</v>
      </c>
      <c r="B538" s="93" t="str">
        <f>'IECC Data-SI'!B538</f>
        <v>Medium Office</v>
      </c>
      <c r="C538" s="50" t="str">
        <f>'IECC Data-SI'!C538</f>
        <v>2A</v>
      </c>
      <c r="D538" s="93">
        <f>'IECC Data-SI'!D538</f>
        <v>4982.1899999999996</v>
      </c>
      <c r="E538" s="3">
        <f>'IECC Data-SI'!E538*Convert!$B$6/Convert!$B$5/$D538</f>
        <v>0.97821662985777558</v>
      </c>
      <c r="F538" s="3">
        <f>'IECC Data-SI'!F538*Convert!$B$7/Convert!$B$5/$D538</f>
        <v>0.23328875231351856</v>
      </c>
      <c r="G538" s="3">
        <f>'IECC Data-SI'!G538*Convert!$B$6/Convert!$B$5/$D538</f>
        <v>97.424372838272149</v>
      </c>
      <c r="H538" s="3">
        <f>'IECC Data-SI'!H538*Convert!$B$6/Convert!$B$5/$D538</f>
        <v>58.541144668420038</v>
      </c>
      <c r="I538" s="3">
        <f>'IECC Data-SI'!I538*Convert!$B$6/Convert!$B$5/$D538</f>
        <v>17.991063613034072</v>
      </c>
      <c r="J538" s="3">
        <f>'IECC Data-SI'!J538*Convert!$B$6/Convert!$B$5/$D538</f>
        <v>142.43646368364114</v>
      </c>
      <c r="K538" s="3">
        <f>'IECC Data-SI'!K538*Convert!$B$7/Convert!$B$5/$D538</f>
        <v>0</v>
      </c>
      <c r="L538" s="3">
        <f>'IECC Data-SI'!L538*Convert!$B$6/Convert!$B$5/$D538</f>
        <v>3.3319400370787413</v>
      </c>
      <c r="M538" s="3">
        <f>'IECC Data-SI'!M538*Convert!$B$6/Convert!$B$5/$D538</f>
        <v>15.948109387861786</v>
      </c>
      <c r="N538" s="3">
        <f>'IECC Data-SI'!N538*Convert!$B$6/Convert!$B$5/$D538</f>
        <v>3.5314679778259044E-3</v>
      </c>
      <c r="O538" s="3">
        <f>'IECC Data-SI'!O538*Convert!$B$6/Convert!$B$5/$D538</f>
        <v>2.6486009833694289E-2</v>
      </c>
      <c r="P538" s="3">
        <f>'IECC Data-SI'!P538*Convert!$B$6/Convert!$B$5/$D538</f>
        <v>-2.2954541855868382E-2</v>
      </c>
      <c r="Q538" s="3">
        <f>'IECC Data-SI'!Q538*Convert!$B$6/Convert!$B$5/$D538</f>
        <v>0</v>
      </c>
      <c r="R538" s="3">
        <f>'IECC Data-SI'!R538*Convert!$B$6/Convert!$B$5/$D538</f>
        <v>0</v>
      </c>
      <c r="S538" s="3">
        <f>'IECC Data-SI'!S538*Convert!$B$6/Convert!$B$5/$D538</f>
        <v>1.9546675257266384</v>
      </c>
      <c r="T538" s="3">
        <f>'IECC Data-SI'!T538*Convert!$B$6/Convert!$B$5/$D538</f>
        <v>0</v>
      </c>
      <c r="U538" s="3">
        <f>'IECC Data-SI'!U538*Convert!$B$7/Convert!$B$5/$D538</f>
        <v>3.7676737873639246</v>
      </c>
      <c r="V538" s="3">
        <f>'IECC Data-SI'!V538*Convert!$B$6/Convert!$B$5/$D538</f>
        <v>0</v>
      </c>
      <c r="W538" s="3">
        <f>'IECC Data-SI'!W538*Convert!$B$6/Convert!$B$5/$D538</f>
        <v>116.28241183986248</v>
      </c>
      <c r="X538" s="3">
        <f>'IECC Data-SI'!X538*Convert!$B$7/Convert!$B$5/$D538</f>
        <v>0.23328875231351856</v>
      </c>
      <c r="Y538" s="3">
        <f t="shared" si="18"/>
        <v>116.51570059217599</v>
      </c>
      <c r="Z538" s="3">
        <f>'IECC Data-SI'!Z538*Convert!$B$6/Convert!$B$5/$D538</f>
        <v>11.68739327261483</v>
      </c>
      <c r="AA538" s="3">
        <f>'IECC Data-SI'!AA538*Convert!$B$7/Convert!$B$5/$D538</f>
        <v>119.89953993904068</v>
      </c>
      <c r="AB538" s="3">
        <f t="shared" si="19"/>
        <v>131.58693321165552</v>
      </c>
    </row>
    <row r="539" spans="1:28" x14ac:dyDescent="0.25">
      <c r="A539" s="93">
        <f>'IECC Data-SI'!A539</f>
        <v>2015</v>
      </c>
      <c r="B539" s="93" t="str">
        <f>'IECC Data-SI'!B539</f>
        <v>Medium Office</v>
      </c>
      <c r="C539" s="50" t="str">
        <f>'IECC Data-SI'!C539</f>
        <v>2B</v>
      </c>
      <c r="D539" s="93">
        <f>'IECC Data-SI'!D539</f>
        <v>4982.1899999999996</v>
      </c>
      <c r="E539" s="3">
        <f>'IECC Data-SI'!E539*Convert!$B$6/Convert!$B$5/$D539</f>
        <v>1.7780941268353434</v>
      </c>
      <c r="F539" s="3">
        <f>'IECC Data-SI'!F539*Convert!$B$7/Convert!$B$5/$D539</f>
        <v>0.24356312741540928</v>
      </c>
      <c r="G539" s="3">
        <f>'IECC Data-SI'!G539*Convert!$B$6/Convert!$B$5/$D539</f>
        <v>79.978921027812191</v>
      </c>
      <c r="H539" s="3">
        <f>'IECC Data-SI'!H539*Convert!$B$6/Convert!$B$5/$D539</f>
        <v>58.587053752131773</v>
      </c>
      <c r="I539" s="3">
        <f>'IECC Data-SI'!I539*Convert!$B$6/Convert!$B$5/$D539</f>
        <v>18.006955218934291</v>
      </c>
      <c r="J539" s="3">
        <f>'IECC Data-SI'!J539*Convert!$B$6/Convert!$B$5/$D539</f>
        <v>142.43646368364114</v>
      </c>
      <c r="K539" s="3">
        <f>'IECC Data-SI'!K539*Convert!$B$7/Convert!$B$5/$D539</f>
        <v>0</v>
      </c>
      <c r="L539" s="3">
        <f>'IECC Data-SI'!L539*Convert!$B$6/Convert!$B$5/$D539</f>
        <v>3.3337057710676539</v>
      </c>
      <c r="M539" s="3">
        <f>'IECC Data-SI'!M539*Convert!$B$6/Convert!$B$5/$D539</f>
        <v>17.957514667244727</v>
      </c>
      <c r="N539" s="3">
        <f>'IECC Data-SI'!N539*Convert!$B$6/Convert!$B$5/$D539</f>
        <v>3.5314679778259044E-3</v>
      </c>
      <c r="O539" s="3">
        <f>'IECC Data-SI'!O539*Convert!$B$6/Convert!$B$5/$D539</f>
        <v>2.6486009833694289E-2</v>
      </c>
      <c r="P539" s="3">
        <f>'IECC Data-SI'!P539*Convert!$B$6/Convert!$B$5/$D539</f>
        <v>-2.2954541855868382E-2</v>
      </c>
      <c r="Q539" s="3">
        <f>'IECC Data-SI'!Q539*Convert!$B$6/Convert!$B$5/$D539</f>
        <v>0</v>
      </c>
      <c r="R539" s="3">
        <f>'IECC Data-SI'!R539*Convert!$B$6/Convert!$B$5/$D539</f>
        <v>0</v>
      </c>
      <c r="S539" s="3">
        <f>'IECC Data-SI'!S539*Convert!$B$6/Convert!$B$5/$D539</f>
        <v>0</v>
      </c>
      <c r="T539" s="3">
        <f>'IECC Data-SI'!T539*Convert!$B$6/Convert!$B$5/$D539</f>
        <v>0</v>
      </c>
      <c r="U539" s="3">
        <f>'IECC Data-SI'!U539*Convert!$B$7/Convert!$B$5/$D539</f>
        <v>3.7845962875317443</v>
      </c>
      <c r="V539" s="3">
        <f>'IECC Data-SI'!V539*Convert!$B$6/Convert!$B$5/$D539</f>
        <v>0</v>
      </c>
      <c r="W539" s="3">
        <f>'IECC Data-SI'!W539*Convert!$B$6/Convert!$B$5/$D539</f>
        <v>99.691575280036389</v>
      </c>
      <c r="X539" s="3">
        <f>'IECC Data-SI'!X539*Convert!$B$7/Convert!$B$5/$D539</f>
        <v>0.24356312741540928</v>
      </c>
      <c r="Y539" s="3">
        <f t="shared" si="18"/>
        <v>99.935138407451802</v>
      </c>
      <c r="Z539" s="3">
        <f>'IECC Data-SI'!Z539*Convert!$B$6/Convert!$B$5/$D539</f>
        <v>11.76861703610483</v>
      </c>
      <c r="AA539" s="3">
        <f>'IECC Data-SI'!AA539*Convert!$B$7/Convert!$B$5/$D539</f>
        <v>114.27039113321653</v>
      </c>
      <c r="AB539" s="3">
        <f t="shared" si="19"/>
        <v>126.03900816932136</v>
      </c>
    </row>
    <row r="540" spans="1:28" x14ac:dyDescent="0.25">
      <c r="A540" s="93">
        <f>'IECC Data-SI'!A540</f>
        <v>2015</v>
      </c>
      <c r="B540" s="93" t="str">
        <f>'IECC Data-SI'!B540</f>
        <v>Medium Office</v>
      </c>
      <c r="C540" s="50" t="str">
        <f>'IECC Data-SI'!C540</f>
        <v>3A</v>
      </c>
      <c r="D540" s="93">
        <f>'IECC Data-SI'!D540</f>
        <v>4982.1899999999996</v>
      </c>
      <c r="E540" s="3">
        <f>'IECC Data-SI'!E540*Convert!$B$6/Convert!$B$5/$D540</f>
        <v>9.2224286240923501</v>
      </c>
      <c r="F540" s="3">
        <f>'IECC Data-SI'!F540*Convert!$B$7/Convert!$B$5/$D540</f>
        <v>2.3806331486086774</v>
      </c>
      <c r="G540" s="3">
        <f>'IECC Data-SI'!G540*Convert!$B$6/Convert!$B$5/$D540</f>
        <v>57.202718304824003</v>
      </c>
      <c r="H540" s="3">
        <f>'IECC Data-SI'!H540*Convert!$B$6/Convert!$B$5/$D540</f>
        <v>58.629431367865678</v>
      </c>
      <c r="I540" s="3">
        <f>'IECC Data-SI'!I540*Convert!$B$6/Convert!$B$5/$D540</f>
        <v>18.001658016967554</v>
      </c>
      <c r="J540" s="3">
        <f>'IECC Data-SI'!J540*Convert!$B$6/Convert!$B$5/$D540</f>
        <v>142.43646368364114</v>
      </c>
      <c r="K540" s="3">
        <f>'IECC Data-SI'!K540*Convert!$B$7/Convert!$B$5/$D540</f>
        <v>0</v>
      </c>
      <c r="L540" s="3">
        <f>'IECC Data-SI'!L540*Convert!$B$6/Convert!$B$5/$D540</f>
        <v>3.3337057710676539</v>
      </c>
      <c r="M540" s="3">
        <f>'IECC Data-SI'!M540*Convert!$B$6/Convert!$B$5/$D540</f>
        <v>13.931641172523197</v>
      </c>
      <c r="N540" s="3">
        <f>'IECC Data-SI'!N540*Convert!$B$6/Convert!$B$5/$D540</f>
        <v>3.5314679778259044E-3</v>
      </c>
      <c r="O540" s="3">
        <f>'IECC Data-SI'!O540*Convert!$B$6/Convert!$B$5/$D540</f>
        <v>2.6486009833694289E-2</v>
      </c>
      <c r="P540" s="3">
        <f>'IECC Data-SI'!P540*Convert!$B$6/Convert!$B$5/$D540</f>
        <v>-2.2954541855868382E-2</v>
      </c>
      <c r="Q540" s="3">
        <f>'IECC Data-SI'!Q540*Convert!$B$6/Convert!$B$5/$D540</f>
        <v>0</v>
      </c>
      <c r="R540" s="3">
        <f>'IECC Data-SI'!R540*Convert!$B$6/Convert!$B$5/$D540</f>
        <v>0</v>
      </c>
      <c r="S540" s="3">
        <f>'IECC Data-SI'!S540*Convert!$B$6/Convert!$B$5/$D540</f>
        <v>1.6986360973342602</v>
      </c>
      <c r="T540" s="3">
        <f>'IECC Data-SI'!T540*Convert!$B$6/Convert!$B$5/$D540</f>
        <v>0</v>
      </c>
      <c r="U540" s="3">
        <f>'IECC Data-SI'!U540*Convert!$B$7/Convert!$B$5/$D540</f>
        <v>4.2064500417152564</v>
      </c>
      <c r="V540" s="3">
        <f>'IECC Data-SI'!V540*Convert!$B$6/Convert!$B$5/$D540</f>
        <v>0</v>
      </c>
      <c r="W540" s="3">
        <f>'IECC Data-SI'!W540*Convert!$B$6/Convert!$B$5/$D540</f>
        <v>82.032469656917939</v>
      </c>
      <c r="X540" s="3">
        <f>'IECC Data-SI'!X540*Convert!$B$7/Convert!$B$5/$D540</f>
        <v>2.3806331486086774</v>
      </c>
      <c r="Y540" s="3">
        <f t="shared" si="18"/>
        <v>84.41310280552662</v>
      </c>
      <c r="Z540" s="3">
        <f>'IECC Data-SI'!Z540*Convert!$B$6/Convert!$B$5/$D540</f>
        <v>19.244734745162265</v>
      </c>
      <c r="AA540" s="3">
        <f>'IECC Data-SI'!AA540*Convert!$B$7/Convert!$B$5/$D540</f>
        <v>110.79765234877749</v>
      </c>
      <c r="AB540" s="3">
        <f t="shared" si="19"/>
        <v>130.04238709393977</v>
      </c>
    </row>
    <row r="541" spans="1:28" x14ac:dyDescent="0.25">
      <c r="A541" s="93">
        <f>'IECC Data-SI'!A541</f>
        <v>2015</v>
      </c>
      <c r="B541" s="93" t="str">
        <f>'IECC Data-SI'!B541</f>
        <v>Medium Office</v>
      </c>
      <c r="C541" s="50" t="str">
        <f>'IECC Data-SI'!C541</f>
        <v>3B</v>
      </c>
      <c r="D541" s="93">
        <f>'IECC Data-SI'!D541</f>
        <v>4982.1899999999996</v>
      </c>
      <c r="E541" s="3">
        <f>'IECC Data-SI'!E541*Convert!$B$6/Convert!$B$5/$D541</f>
        <v>3.3231113671341763</v>
      </c>
      <c r="F541" s="3">
        <f>'IECC Data-SI'!F541*Convert!$B$7/Convert!$B$5/$D541</f>
        <v>1.2401775122988086</v>
      </c>
      <c r="G541" s="3">
        <f>'IECC Data-SI'!G541*Convert!$B$6/Convert!$B$5/$D541</f>
        <v>55.892543685050605</v>
      </c>
      <c r="H541" s="3">
        <f>'IECC Data-SI'!H541*Convert!$B$6/Convert!$B$5/$D541</f>
        <v>58.599413890054144</v>
      </c>
      <c r="I541" s="3">
        <f>'IECC Data-SI'!I541*Convert!$B$6/Convert!$B$5/$D541</f>
        <v>18.001658016967554</v>
      </c>
      <c r="J541" s="3">
        <f>'IECC Data-SI'!J541*Convert!$B$6/Convert!$B$5/$D541</f>
        <v>142.43646368364114</v>
      </c>
      <c r="K541" s="3">
        <f>'IECC Data-SI'!K541*Convert!$B$7/Convert!$B$5/$D541</f>
        <v>0</v>
      </c>
      <c r="L541" s="3">
        <f>'IECC Data-SI'!L541*Convert!$B$6/Convert!$B$5/$D541</f>
        <v>3.3337057710676539</v>
      </c>
      <c r="M541" s="3">
        <f>'IECC Data-SI'!M541*Convert!$B$6/Convert!$B$5/$D541</f>
        <v>16.472532382568936</v>
      </c>
      <c r="N541" s="3">
        <f>'IECC Data-SI'!N541*Convert!$B$6/Convert!$B$5/$D541</f>
        <v>3.5314679778259044E-3</v>
      </c>
      <c r="O541" s="3">
        <f>'IECC Data-SI'!O541*Convert!$B$6/Convert!$B$5/$D541</f>
        <v>2.6486009833694289E-2</v>
      </c>
      <c r="P541" s="3">
        <f>'IECC Data-SI'!P541*Convert!$B$6/Convert!$B$5/$D541</f>
        <v>-2.2954541855868382E-2</v>
      </c>
      <c r="Q541" s="3">
        <f>'IECC Data-SI'!Q541*Convert!$B$6/Convert!$B$5/$D541</f>
        <v>0</v>
      </c>
      <c r="R541" s="3">
        <f>'IECC Data-SI'!R541*Convert!$B$6/Convert!$B$5/$D541</f>
        <v>0</v>
      </c>
      <c r="S541" s="3">
        <f>'IECC Data-SI'!S541*Convert!$B$6/Convert!$B$5/$D541</f>
        <v>0</v>
      </c>
      <c r="T541" s="3">
        <f>'IECC Data-SI'!T541*Convert!$B$6/Convert!$B$5/$D541</f>
        <v>0</v>
      </c>
      <c r="U541" s="3">
        <f>'IECC Data-SI'!U541*Convert!$B$7/Convert!$B$5/$D541</f>
        <v>4.0940362906004522</v>
      </c>
      <c r="V541" s="3">
        <f>'IECC Data-SI'!V541*Convert!$B$6/Convert!$B$5/$D541</f>
        <v>0</v>
      </c>
      <c r="W541" s="3">
        <f>'IECC Data-SI'!W541*Convert!$B$6/Convert!$B$5/$D541</f>
        <v>75.665232892897833</v>
      </c>
      <c r="X541" s="3">
        <f>'IECC Data-SI'!X541*Convert!$B$7/Convert!$B$5/$D541</f>
        <v>1.2401775122988086</v>
      </c>
      <c r="Y541" s="3">
        <f t="shared" si="18"/>
        <v>76.905410405196648</v>
      </c>
      <c r="Z541" s="3">
        <f>'IECC Data-SI'!Z541*Convert!$B$6/Convert!$B$5/$D541</f>
        <v>15.584368186145721</v>
      </c>
      <c r="AA541" s="3">
        <f>'IECC Data-SI'!AA541*Convert!$B$7/Convert!$B$5/$D541</f>
        <v>107.3551323146381</v>
      </c>
      <c r="AB541" s="3">
        <f t="shared" si="19"/>
        <v>122.93950050078382</v>
      </c>
    </row>
    <row r="542" spans="1:28" x14ac:dyDescent="0.25">
      <c r="A542" s="93">
        <f>'IECC Data-SI'!A542</f>
        <v>2015</v>
      </c>
      <c r="B542" s="93" t="str">
        <f>'IECC Data-SI'!B542</f>
        <v>Medium Office</v>
      </c>
      <c r="C542" s="50" t="str">
        <f>'IECC Data-SI'!C542</f>
        <v>3C</v>
      </c>
      <c r="D542" s="93">
        <f>'IECC Data-SI'!D542</f>
        <v>4982.1899999999996</v>
      </c>
      <c r="E542" s="3">
        <f>'IECC Data-SI'!E542*Convert!$B$6/Convert!$B$5/$D542</f>
        <v>1.1018180090816825</v>
      </c>
      <c r="F542" s="3">
        <f>'IECC Data-SI'!F542*Convert!$B$7/Convert!$B$5/$D542</f>
        <v>0.13417125133057284</v>
      </c>
      <c r="G542" s="3">
        <f>'IECC Data-SI'!G542*Convert!$B$6/Convert!$B$5/$D542</f>
        <v>37.382354279276122</v>
      </c>
      <c r="H542" s="3">
        <f>'IECC Data-SI'!H542*Convert!$B$6/Convert!$B$5/$D542</f>
        <v>58.652385909721538</v>
      </c>
      <c r="I542" s="3">
        <f>'IECC Data-SI'!I542*Convert!$B$6/Convert!$B$5/$D542</f>
        <v>18.031675494779073</v>
      </c>
      <c r="J542" s="3">
        <f>'IECC Data-SI'!J542*Convert!$B$6/Convert!$B$5/$D542</f>
        <v>142.43646368364114</v>
      </c>
      <c r="K542" s="3">
        <f>'IECC Data-SI'!K542*Convert!$B$7/Convert!$B$5/$D542</f>
        <v>0</v>
      </c>
      <c r="L542" s="3">
        <f>'IECC Data-SI'!L542*Convert!$B$6/Convert!$B$5/$D542</f>
        <v>3.3337057710676539</v>
      </c>
      <c r="M542" s="3">
        <f>'IECC Data-SI'!M542*Convert!$B$6/Convert!$B$5/$D542</f>
        <v>12.489036503581314</v>
      </c>
      <c r="N542" s="3">
        <f>'IECC Data-SI'!N542*Convert!$B$6/Convert!$B$5/$D542</f>
        <v>3.5314679778259044E-3</v>
      </c>
      <c r="O542" s="3">
        <f>'IECC Data-SI'!O542*Convert!$B$6/Convert!$B$5/$D542</f>
        <v>2.6486009833694289E-2</v>
      </c>
      <c r="P542" s="3">
        <f>'IECC Data-SI'!P542*Convert!$B$6/Convert!$B$5/$D542</f>
        <v>-2.2954541855868382E-2</v>
      </c>
      <c r="Q542" s="3">
        <f>'IECC Data-SI'!Q542*Convert!$B$6/Convert!$B$5/$D542</f>
        <v>0</v>
      </c>
      <c r="R542" s="3">
        <f>'IECC Data-SI'!R542*Convert!$B$6/Convert!$B$5/$D542</f>
        <v>0</v>
      </c>
      <c r="S542" s="3">
        <f>'IECC Data-SI'!S542*Convert!$B$6/Convert!$B$5/$D542</f>
        <v>0</v>
      </c>
      <c r="T542" s="3">
        <f>'IECC Data-SI'!T542*Convert!$B$6/Convert!$B$5/$D542</f>
        <v>0</v>
      </c>
      <c r="U542" s="3">
        <f>'IECC Data-SI'!U542*Convert!$B$7/Convert!$B$5/$D542</f>
        <v>4.2554044172007357</v>
      </c>
      <c r="V542" s="3">
        <f>'IECC Data-SI'!V542*Convert!$B$6/Convert!$B$5/$D542</f>
        <v>0</v>
      </c>
      <c r="W542" s="3">
        <f>'IECC Data-SI'!W542*Convert!$B$6/Convert!$B$5/$D542</f>
        <v>50.950254250083248</v>
      </c>
      <c r="X542" s="3">
        <f>'IECC Data-SI'!X542*Convert!$B$7/Convert!$B$5/$D542</f>
        <v>0.13417125133057284</v>
      </c>
      <c r="Y542" s="3">
        <f t="shared" si="18"/>
        <v>51.084425501413818</v>
      </c>
      <c r="Z542" s="3">
        <f>'IECC Data-SI'!Z542*Convert!$B$6/Convert!$B$5/$D542</f>
        <v>12.82276022748586</v>
      </c>
      <c r="AA542" s="3">
        <f>'IECC Data-SI'!AA542*Convert!$B$7/Convert!$B$5/$D542</f>
        <v>97.978858471653822</v>
      </c>
      <c r="AB542" s="3">
        <f t="shared" si="19"/>
        <v>110.80161869913968</v>
      </c>
    </row>
    <row r="543" spans="1:28" x14ac:dyDescent="0.25">
      <c r="A543" s="93">
        <f>'IECC Data-SI'!A543</f>
        <v>2015</v>
      </c>
      <c r="B543" s="93" t="str">
        <f>'IECC Data-SI'!B543</f>
        <v>Medium Office</v>
      </c>
      <c r="C543" s="50" t="str">
        <f>'IECC Data-SI'!C543</f>
        <v>4A</v>
      </c>
      <c r="D543" s="93">
        <f>'IECC Data-SI'!D543</f>
        <v>4982.1899999999996</v>
      </c>
      <c r="E543" s="3">
        <f>'IECC Data-SI'!E543*Convert!$B$6/Convert!$B$5/$D543</f>
        <v>18.732671888377514</v>
      </c>
      <c r="F543" s="3">
        <f>'IECC Data-SI'!F543*Convert!$B$7/Convert!$B$5/$D543</f>
        <v>6.7291113167324248</v>
      </c>
      <c r="G543" s="3">
        <f>'IECC Data-SI'!G543*Convert!$B$6/Convert!$B$5/$D543</f>
        <v>41.782563379647193</v>
      </c>
      <c r="H543" s="3">
        <f>'IECC Data-SI'!H543*Convert!$B$6/Convert!$B$5/$D543</f>
        <v>58.638260037810241</v>
      </c>
      <c r="I543" s="3">
        <f>'IECC Data-SI'!I543*Convert!$B$6/Convert!$B$5/$D543</f>
        <v>18.038738430734721</v>
      </c>
      <c r="J543" s="3">
        <f>'IECC Data-SI'!J543*Convert!$B$6/Convert!$B$5/$D543</f>
        <v>142.43646368364114</v>
      </c>
      <c r="K543" s="3">
        <f>'IECC Data-SI'!K543*Convert!$B$7/Convert!$B$5/$D543</f>
        <v>0</v>
      </c>
      <c r="L543" s="3">
        <f>'IECC Data-SI'!L543*Convert!$B$6/Convert!$B$5/$D543</f>
        <v>3.3337057710676539</v>
      </c>
      <c r="M543" s="3">
        <f>'IECC Data-SI'!M543*Convert!$B$6/Convert!$B$5/$D543</f>
        <v>14.023459339946669</v>
      </c>
      <c r="N543" s="3">
        <f>'IECC Data-SI'!N543*Convert!$B$6/Convert!$B$5/$D543</f>
        <v>3.5314679778259044E-3</v>
      </c>
      <c r="O543" s="3">
        <f>'IECC Data-SI'!O543*Convert!$B$6/Convert!$B$5/$D543</f>
        <v>2.6486009833694289E-2</v>
      </c>
      <c r="P543" s="3">
        <f>'IECC Data-SI'!P543*Convert!$B$6/Convert!$B$5/$D543</f>
        <v>-2.2954541855868382E-2</v>
      </c>
      <c r="Q543" s="3">
        <f>'IECC Data-SI'!Q543*Convert!$B$6/Convert!$B$5/$D543</f>
        <v>0</v>
      </c>
      <c r="R543" s="3">
        <f>'IECC Data-SI'!R543*Convert!$B$6/Convert!$B$5/$D543</f>
        <v>0</v>
      </c>
      <c r="S543" s="3">
        <f>'IECC Data-SI'!S543*Convert!$B$6/Convert!$B$5/$D543</f>
        <v>0</v>
      </c>
      <c r="T543" s="3">
        <f>'IECC Data-SI'!T543*Convert!$B$6/Convert!$B$5/$D543</f>
        <v>0</v>
      </c>
      <c r="U543" s="3">
        <f>'IECC Data-SI'!U543*Convert!$B$7/Convert!$B$5/$D543</f>
        <v>4.5563831701855353</v>
      </c>
      <c r="V543" s="3">
        <f>'IECC Data-SI'!V543*Convert!$B$6/Convert!$B$5/$D543</f>
        <v>0</v>
      </c>
      <c r="W543" s="3">
        <f>'IECC Data-SI'!W543*Convert!$B$6/Convert!$B$5/$D543</f>
        <v>74.515740066115512</v>
      </c>
      <c r="X543" s="3">
        <f>'IECC Data-SI'!X543*Convert!$B$7/Convert!$B$5/$D543</f>
        <v>6.7291113167324248</v>
      </c>
      <c r="Y543" s="3">
        <f t="shared" si="18"/>
        <v>81.244851382847941</v>
      </c>
      <c r="Z543" s="3">
        <f>'IECC Data-SI'!Z543*Convert!$B$6/Convert!$B$5/$D543</f>
        <v>32.971550774971561</v>
      </c>
      <c r="AA543" s="3">
        <f>'IECC Data-SI'!AA543*Convert!$B$7/Convert!$B$5/$D543</f>
        <v>112.93834862000671</v>
      </c>
      <c r="AB543" s="3">
        <f t="shared" si="19"/>
        <v>145.90989939497825</v>
      </c>
    </row>
    <row r="544" spans="1:28" x14ac:dyDescent="0.25">
      <c r="A544" s="93">
        <f>'IECC Data-SI'!A544</f>
        <v>2015</v>
      </c>
      <c r="B544" s="93" t="str">
        <f>'IECC Data-SI'!B544</f>
        <v>Medium Office</v>
      </c>
      <c r="C544" s="50" t="str">
        <f>'IECC Data-SI'!C544</f>
        <v>4B</v>
      </c>
      <c r="D544" s="93">
        <f>'IECC Data-SI'!D544</f>
        <v>4982.1899999999996</v>
      </c>
      <c r="E544" s="3">
        <f>'IECC Data-SI'!E544*Convert!$B$6/Convert!$B$5/$D544</f>
        <v>5.5073243114194987</v>
      </c>
      <c r="F544" s="3">
        <f>'IECC Data-SI'!F544*Convert!$B$7/Convert!$B$5/$D544</f>
        <v>2.1298175211213457</v>
      </c>
      <c r="G544" s="3">
        <f>'IECC Data-SI'!G544*Convert!$B$6/Convert!$B$5/$D544</f>
        <v>41.417056443942208</v>
      </c>
      <c r="H544" s="3">
        <f>'IECC Data-SI'!H544*Convert!$B$6/Convert!$B$5/$D544</f>
        <v>58.53055026448655</v>
      </c>
      <c r="I544" s="3">
        <f>'IECC Data-SI'!I544*Convert!$B$6/Convert!$B$5/$D544</f>
        <v>17.994595081011898</v>
      </c>
      <c r="J544" s="3">
        <f>'IECC Data-SI'!J544*Convert!$B$6/Convert!$B$5/$D544</f>
        <v>142.43646368364114</v>
      </c>
      <c r="K544" s="3">
        <f>'IECC Data-SI'!K544*Convert!$B$7/Convert!$B$5/$D544</f>
        <v>0</v>
      </c>
      <c r="L544" s="3">
        <f>'IECC Data-SI'!L544*Convert!$B$6/Convert!$B$5/$D544</f>
        <v>3.3319400370787413</v>
      </c>
      <c r="M544" s="3">
        <f>'IECC Data-SI'!M544*Convert!$B$6/Convert!$B$5/$D544</f>
        <v>18.381290824583836</v>
      </c>
      <c r="N544" s="3">
        <f>'IECC Data-SI'!N544*Convert!$B$6/Convert!$B$5/$D544</f>
        <v>3.5314679778259044E-3</v>
      </c>
      <c r="O544" s="3">
        <f>'IECC Data-SI'!O544*Convert!$B$6/Convert!$B$5/$D544</f>
        <v>2.6486009833694289E-2</v>
      </c>
      <c r="P544" s="3">
        <f>'IECC Data-SI'!P544*Convert!$B$6/Convert!$B$5/$D544</f>
        <v>-2.2954541855868382E-2</v>
      </c>
      <c r="Q544" s="3">
        <f>'IECC Data-SI'!Q544*Convert!$B$6/Convert!$B$5/$D544</f>
        <v>0</v>
      </c>
      <c r="R544" s="3">
        <f>'IECC Data-SI'!R544*Convert!$B$6/Convert!$B$5/$D544</f>
        <v>0</v>
      </c>
      <c r="S544" s="3">
        <f>'IECC Data-SI'!S544*Convert!$B$6/Convert!$B$5/$D544</f>
        <v>0</v>
      </c>
      <c r="T544" s="3">
        <f>'IECC Data-SI'!T544*Convert!$B$6/Convert!$B$5/$D544</f>
        <v>0</v>
      </c>
      <c r="U544" s="3">
        <f>'IECC Data-SI'!U544*Convert!$B$7/Convert!$B$5/$D544</f>
        <v>4.4542437941726218</v>
      </c>
      <c r="V544" s="3">
        <f>'IECC Data-SI'!V544*Convert!$B$6/Convert!$B$5/$D544</f>
        <v>0</v>
      </c>
      <c r="W544" s="3">
        <f>'IECC Data-SI'!W544*Convert!$B$6/Convert!$B$5/$D544</f>
        <v>65.282717038089686</v>
      </c>
      <c r="X544" s="3">
        <f>'IECC Data-SI'!X544*Convert!$B$7/Convert!$B$5/$D544</f>
        <v>2.1298175211213457</v>
      </c>
      <c r="Y544" s="3">
        <f t="shared" si="18"/>
        <v>67.412534559211025</v>
      </c>
      <c r="Z544" s="3">
        <f>'IECC Data-SI'!Z544*Convert!$B$6/Convert!$B$5/$D544</f>
        <v>19.235906075217702</v>
      </c>
      <c r="AA544" s="3">
        <f>'IECC Data-SI'!AA544*Convert!$B$7/Convert!$B$5/$D544</f>
        <v>105.02526666653289</v>
      </c>
      <c r="AB544" s="3">
        <f t="shared" si="19"/>
        <v>124.26117274175058</v>
      </c>
    </row>
    <row r="545" spans="1:28" x14ac:dyDescent="0.25">
      <c r="A545" s="93">
        <f>'IECC Data-SI'!A545</f>
        <v>2015</v>
      </c>
      <c r="B545" s="93" t="str">
        <f>'IECC Data-SI'!B545</f>
        <v>Medium Office</v>
      </c>
      <c r="C545" s="50" t="str">
        <f>'IECC Data-SI'!C545</f>
        <v>4C</v>
      </c>
      <c r="D545" s="93">
        <f>'IECC Data-SI'!D545</f>
        <v>4982.1899999999996</v>
      </c>
      <c r="E545" s="3">
        <f>'IECC Data-SI'!E545*Convert!$B$6/Convert!$B$5/$D545</f>
        <v>15.35129129960921</v>
      </c>
      <c r="F545" s="3">
        <f>'IECC Data-SI'!F545*Convert!$B$7/Convert!$B$5/$D545</f>
        <v>2.897373778733181</v>
      </c>
      <c r="G545" s="3">
        <f>'IECC Data-SI'!G545*Convert!$B$6/Convert!$B$5/$D545</f>
        <v>15.858056954427227</v>
      </c>
      <c r="H545" s="3">
        <f>'IECC Data-SI'!H545*Convert!$B$6/Convert!$B$5/$D545</f>
        <v>58.731843939222621</v>
      </c>
      <c r="I545" s="3">
        <f>'IECC Data-SI'!I545*Convert!$B$6/Convert!$B$5/$D545</f>
        <v>18.035206962756895</v>
      </c>
      <c r="J545" s="3">
        <f>'IECC Data-SI'!J545*Convert!$B$6/Convert!$B$5/$D545</f>
        <v>142.43646368364114</v>
      </c>
      <c r="K545" s="3">
        <f>'IECC Data-SI'!K545*Convert!$B$7/Convert!$B$5/$D545</f>
        <v>0</v>
      </c>
      <c r="L545" s="3">
        <f>'IECC Data-SI'!L545*Convert!$B$6/Convert!$B$5/$D545</f>
        <v>3.3337057710676539</v>
      </c>
      <c r="M545" s="3">
        <f>'IECC Data-SI'!M545*Convert!$B$6/Convert!$B$5/$D545</f>
        <v>13.112340601667587</v>
      </c>
      <c r="N545" s="3">
        <f>'IECC Data-SI'!N545*Convert!$B$6/Convert!$B$5/$D545</f>
        <v>3.5314679778259044E-3</v>
      </c>
      <c r="O545" s="3">
        <f>'IECC Data-SI'!O545*Convert!$B$6/Convert!$B$5/$D545</f>
        <v>2.6486009833694289E-2</v>
      </c>
      <c r="P545" s="3">
        <f>'IECC Data-SI'!P545*Convert!$B$6/Convert!$B$5/$D545</f>
        <v>-2.2954541855868382E-2</v>
      </c>
      <c r="Q545" s="3">
        <f>'IECC Data-SI'!Q545*Convert!$B$6/Convert!$B$5/$D545</f>
        <v>0</v>
      </c>
      <c r="R545" s="3">
        <f>'IECC Data-SI'!R545*Convert!$B$6/Convert!$B$5/$D545</f>
        <v>0</v>
      </c>
      <c r="S545" s="3">
        <f>'IECC Data-SI'!S545*Convert!$B$6/Convert!$B$5/$D545</f>
        <v>0</v>
      </c>
      <c r="T545" s="3">
        <f>'IECC Data-SI'!T545*Convert!$B$6/Convert!$B$5/$D545</f>
        <v>0</v>
      </c>
      <c r="U545" s="3">
        <f>'IECC Data-SI'!U545*Convert!$B$7/Convert!$B$5/$D545</f>
        <v>4.6615444212284158</v>
      </c>
      <c r="V545" s="3">
        <f>'IECC Data-SI'!V545*Convert!$B$6/Convert!$B$5/$D545</f>
        <v>0</v>
      </c>
      <c r="W545" s="3">
        <f>'IECC Data-SI'!W545*Convert!$B$6/Convert!$B$5/$D545</f>
        <v>44.298734313848151</v>
      </c>
      <c r="X545" s="3">
        <f>'IECC Data-SI'!X545*Convert!$B$7/Convert!$B$5/$D545</f>
        <v>2.897373778733181</v>
      </c>
      <c r="Y545" s="3">
        <f t="shared" si="18"/>
        <v>47.196108092581333</v>
      </c>
      <c r="Z545" s="3">
        <f>'IECC Data-SI'!Z545*Convert!$B$6/Convert!$B$5/$D545</f>
        <v>22.084034999334296</v>
      </c>
      <c r="AA545" s="3">
        <f>'IECC Data-SI'!AA545*Convert!$B$7/Convert!$B$5/$D545</f>
        <v>98.899925980788026</v>
      </c>
      <c r="AB545" s="3">
        <f t="shared" si="19"/>
        <v>120.98396098012232</v>
      </c>
    </row>
    <row r="546" spans="1:28" x14ac:dyDescent="0.25">
      <c r="A546" s="93">
        <f>'IECC Data-SI'!A546</f>
        <v>2015</v>
      </c>
      <c r="B546" s="93" t="str">
        <f>'IECC Data-SI'!B546</f>
        <v>Medium Office</v>
      </c>
      <c r="C546" s="50" t="str">
        <f>'IECC Data-SI'!C546</f>
        <v>5A</v>
      </c>
      <c r="D546" s="93">
        <f>'IECC Data-SI'!D546</f>
        <v>4982.1899999999996</v>
      </c>
      <c r="E546" s="3">
        <f>'IECC Data-SI'!E546*Convert!$B$6/Convert!$B$5/$D546</f>
        <v>33.557774459290655</v>
      </c>
      <c r="F546" s="3">
        <f>'IECC Data-SI'!F546*Convert!$B$7/Convert!$B$5/$D546</f>
        <v>13.163287630539987</v>
      </c>
      <c r="G546" s="3">
        <f>'IECC Data-SI'!G546*Convert!$B$6/Convert!$B$5/$D546</f>
        <v>27.058107646102084</v>
      </c>
      <c r="H546" s="3">
        <f>'IECC Data-SI'!H546*Convert!$B$6/Convert!$B$5/$D546</f>
        <v>58.60117962404307</v>
      </c>
      <c r="I546" s="3">
        <f>'IECC Data-SI'!I546*Convert!$B$6/Convert!$B$5/$D546</f>
        <v>18.008720952923202</v>
      </c>
      <c r="J546" s="3">
        <f>'IECC Data-SI'!J546*Convert!$B$6/Convert!$B$5/$D546</f>
        <v>142.43646368364114</v>
      </c>
      <c r="K546" s="3">
        <f>'IECC Data-SI'!K546*Convert!$B$7/Convert!$B$5/$D546</f>
        <v>0</v>
      </c>
      <c r="L546" s="3">
        <f>'IECC Data-SI'!L546*Convert!$B$6/Convert!$B$5/$D546</f>
        <v>3.3337057710676539</v>
      </c>
      <c r="M546" s="3">
        <f>'IECC Data-SI'!M546*Convert!$B$6/Convert!$B$5/$D546</f>
        <v>13.470784601416915</v>
      </c>
      <c r="N546" s="3">
        <f>'IECC Data-SI'!N546*Convert!$B$6/Convert!$B$5/$D546</f>
        <v>3.5314679778259044E-3</v>
      </c>
      <c r="O546" s="3">
        <f>'IECC Data-SI'!O546*Convert!$B$6/Convert!$B$5/$D546</f>
        <v>2.6486009833694289E-2</v>
      </c>
      <c r="P546" s="3">
        <f>'IECC Data-SI'!P546*Convert!$B$6/Convert!$B$5/$D546</f>
        <v>-2.2954541855868382E-2</v>
      </c>
      <c r="Q546" s="3">
        <f>'IECC Data-SI'!Q546*Convert!$B$6/Convert!$B$5/$D546</f>
        <v>0</v>
      </c>
      <c r="R546" s="3">
        <f>'IECC Data-SI'!R546*Convert!$B$6/Convert!$B$5/$D546</f>
        <v>0</v>
      </c>
      <c r="S546" s="3">
        <f>'IECC Data-SI'!S546*Convert!$B$6/Convert!$B$5/$D546</f>
        <v>0</v>
      </c>
      <c r="T546" s="3">
        <f>'IECC Data-SI'!T546*Convert!$B$6/Convert!$B$5/$D546</f>
        <v>0</v>
      </c>
      <c r="U546" s="3">
        <f>'IECC Data-SI'!U546*Convert!$B$7/Convert!$B$5/$D546</f>
        <v>4.8531312981283792</v>
      </c>
      <c r="V546" s="3">
        <f>'IECC Data-SI'!V546*Convert!$B$6/Convert!$B$5/$D546</f>
        <v>0</v>
      </c>
      <c r="W546" s="3">
        <f>'IECC Data-SI'!W546*Convert!$B$6/Convert!$B$5/$D546</f>
        <v>74.063712164953799</v>
      </c>
      <c r="X546" s="3">
        <f>'IECC Data-SI'!X546*Convert!$B$7/Convert!$B$5/$D546</f>
        <v>13.163287630539987</v>
      </c>
      <c r="Y546" s="3">
        <f t="shared" si="18"/>
        <v>87.226999795493782</v>
      </c>
      <c r="Z546" s="3">
        <f>'IECC Data-SI'!Z546*Convert!$B$6/Convert!$B$5/$D546</f>
        <v>52.636530209495113</v>
      </c>
      <c r="AA546" s="3">
        <f>'IECC Data-SI'!AA546*Convert!$B$7/Convert!$B$5/$D546</f>
        <v>119.49219118500099</v>
      </c>
      <c r="AB546" s="3">
        <f t="shared" si="19"/>
        <v>172.1287213944961</v>
      </c>
    </row>
    <row r="547" spans="1:28" x14ac:dyDescent="0.25">
      <c r="A547" s="93">
        <f>'IECC Data-SI'!A547</f>
        <v>2015</v>
      </c>
      <c r="B547" s="93" t="str">
        <f>'IECC Data-SI'!B547</f>
        <v>Medium Office</v>
      </c>
      <c r="C547" s="50" t="str">
        <f>'IECC Data-SI'!C547</f>
        <v>5B</v>
      </c>
      <c r="D547" s="93">
        <f>'IECC Data-SI'!D547</f>
        <v>4982.1899999999996</v>
      </c>
      <c r="E547" s="3">
        <f>'IECC Data-SI'!E547*Convert!$B$6/Convert!$B$5/$D547</f>
        <v>16.499018392402629</v>
      </c>
      <c r="F547" s="3">
        <f>'IECC Data-SI'!F547*Convert!$B$7/Convert!$B$5/$D547</f>
        <v>6.5484031899403465</v>
      </c>
      <c r="G547" s="3">
        <f>'IECC Data-SI'!G547*Convert!$B$6/Convert!$B$5/$D547</f>
        <v>30.826183978442327</v>
      </c>
      <c r="H547" s="3">
        <f>'IECC Data-SI'!H547*Convert!$B$6/Convert!$B$5/$D547</f>
        <v>58.613539761965448</v>
      </c>
      <c r="I547" s="3">
        <f>'IECC Data-SI'!I547*Convert!$B$6/Convert!$B$5/$D547</f>
        <v>18.028144026801243</v>
      </c>
      <c r="J547" s="3">
        <f>'IECC Data-SI'!J547*Convert!$B$6/Convert!$B$5/$D547</f>
        <v>142.43646368364114</v>
      </c>
      <c r="K547" s="3">
        <f>'IECC Data-SI'!K547*Convert!$B$7/Convert!$B$5/$D547</f>
        <v>0</v>
      </c>
      <c r="L547" s="3">
        <f>'IECC Data-SI'!L547*Convert!$B$6/Convert!$B$5/$D547</f>
        <v>3.3337057710676539</v>
      </c>
      <c r="M547" s="3">
        <f>'IECC Data-SI'!M547*Convert!$B$6/Convert!$B$5/$D547</f>
        <v>16.986360973342602</v>
      </c>
      <c r="N547" s="3">
        <f>'IECC Data-SI'!N547*Convert!$B$6/Convert!$B$5/$D547</f>
        <v>3.5314679778259044E-3</v>
      </c>
      <c r="O547" s="3">
        <f>'IECC Data-SI'!O547*Convert!$B$6/Convert!$B$5/$D547</f>
        <v>2.6486009833694289E-2</v>
      </c>
      <c r="P547" s="3">
        <f>'IECC Data-SI'!P547*Convert!$B$6/Convert!$B$5/$D547</f>
        <v>-2.2954541855868382E-2</v>
      </c>
      <c r="Q547" s="3">
        <f>'IECC Data-SI'!Q547*Convert!$B$6/Convert!$B$5/$D547</f>
        <v>0</v>
      </c>
      <c r="R547" s="3">
        <f>'IECC Data-SI'!R547*Convert!$B$6/Convert!$B$5/$D547</f>
        <v>0</v>
      </c>
      <c r="S547" s="3">
        <f>'IECC Data-SI'!S547*Convert!$B$6/Convert!$B$5/$D547</f>
        <v>0</v>
      </c>
      <c r="T547" s="3">
        <f>'IECC Data-SI'!T547*Convert!$B$6/Convert!$B$5/$D547</f>
        <v>0</v>
      </c>
      <c r="U547" s="3">
        <f>'IECC Data-SI'!U547*Convert!$B$7/Convert!$B$5/$D547</f>
        <v>4.7673100472772916</v>
      </c>
      <c r="V547" s="3">
        <f>'IECC Data-SI'!V547*Convert!$B$6/Convert!$B$5/$D547</f>
        <v>0</v>
      </c>
      <c r="W547" s="3">
        <f>'IECC Data-SI'!W547*Convert!$B$6/Convert!$B$5/$D547</f>
        <v>64.28860880233168</v>
      </c>
      <c r="X547" s="3">
        <f>'IECC Data-SI'!X547*Convert!$B$7/Convert!$B$5/$D547</f>
        <v>6.5484031899403465</v>
      </c>
      <c r="Y547" s="3">
        <f t="shared" si="18"/>
        <v>70.837011992272025</v>
      </c>
      <c r="Z547" s="3">
        <f>'IECC Data-SI'!Z547*Convert!$B$6/Convert!$B$5/$D547</f>
        <v>33.061603208406119</v>
      </c>
      <c r="AA547" s="3">
        <f>'IECC Data-SI'!AA547*Convert!$B$7/Convert!$B$5/$D547</f>
        <v>109.45654421047774</v>
      </c>
      <c r="AB547" s="3">
        <f t="shared" si="19"/>
        <v>142.51814741888387</v>
      </c>
    </row>
    <row r="548" spans="1:28" x14ac:dyDescent="0.25">
      <c r="A548" s="93">
        <f>'IECC Data-SI'!A548</f>
        <v>2015</v>
      </c>
      <c r="B548" s="93" t="str">
        <f>'IECC Data-SI'!B548</f>
        <v>Medium Office</v>
      </c>
      <c r="C548" s="50" t="str">
        <f>'IECC Data-SI'!C548</f>
        <v>5C</v>
      </c>
      <c r="D548" s="93">
        <f>'IECC Data-SI'!D548</f>
        <v>4982.1899999999996</v>
      </c>
      <c r="E548" s="3">
        <f>'IECC Data-SI'!E548*Convert!$B$6/Convert!$B$5/$D548</f>
        <v>15.074071063349875</v>
      </c>
      <c r="F548" s="3">
        <f>'IECC Data-SI'!F548*Convert!$B$7/Convert!$B$5/$D548</f>
        <v>4.0293681649591413</v>
      </c>
      <c r="G548" s="3">
        <f>'IECC Data-SI'!G548*Convert!$B$6/Convert!$B$5/$D548</f>
        <v>9.0988272448684437</v>
      </c>
      <c r="H548" s="3">
        <f>'IECC Data-SI'!H548*Convert!$B$6/Convert!$B$5/$D548</f>
        <v>58.783050224901103</v>
      </c>
      <c r="I548" s="3">
        <f>'IECC Data-SI'!I548*Convert!$B$6/Convert!$B$5/$D548</f>
        <v>18.026378292812336</v>
      </c>
      <c r="J548" s="3">
        <f>'IECC Data-SI'!J548*Convert!$B$6/Convert!$B$5/$D548</f>
        <v>142.43646368364114</v>
      </c>
      <c r="K548" s="3">
        <f>'IECC Data-SI'!K548*Convert!$B$7/Convert!$B$5/$D548</f>
        <v>0</v>
      </c>
      <c r="L548" s="3">
        <f>'IECC Data-SI'!L548*Convert!$B$6/Convert!$B$5/$D548</f>
        <v>3.3337057710676539</v>
      </c>
      <c r="M548" s="3">
        <f>'IECC Data-SI'!M548*Convert!$B$6/Convert!$B$5/$D548</f>
        <v>13.228879044935839</v>
      </c>
      <c r="N548" s="3">
        <f>'IECC Data-SI'!N548*Convert!$B$6/Convert!$B$5/$D548</f>
        <v>3.5314679778259044E-3</v>
      </c>
      <c r="O548" s="3">
        <f>'IECC Data-SI'!O548*Convert!$B$6/Convert!$B$5/$D548</f>
        <v>2.6486009833694289E-2</v>
      </c>
      <c r="P548" s="3">
        <f>'IECC Data-SI'!P548*Convert!$B$6/Convert!$B$5/$D548</f>
        <v>-2.2954541855868382E-2</v>
      </c>
      <c r="Q548" s="3">
        <f>'IECC Data-SI'!Q548*Convert!$B$6/Convert!$B$5/$D548</f>
        <v>0</v>
      </c>
      <c r="R548" s="3">
        <f>'IECC Data-SI'!R548*Convert!$B$6/Convert!$B$5/$D548</f>
        <v>0</v>
      </c>
      <c r="S548" s="3">
        <f>'IECC Data-SI'!S548*Convert!$B$6/Convert!$B$5/$D548</f>
        <v>0</v>
      </c>
      <c r="T548" s="3">
        <f>'IECC Data-SI'!T548*Convert!$B$6/Convert!$B$5/$D548</f>
        <v>0</v>
      </c>
      <c r="U548" s="3">
        <f>'IECC Data-SI'!U548*Convert!$B$7/Convert!$B$5/$D548</f>
        <v>4.8283519228826428</v>
      </c>
      <c r="V548" s="3">
        <f>'IECC Data-SI'!V548*Convert!$B$6/Convert!$B$5/$D548</f>
        <v>0</v>
      </c>
      <c r="W548" s="3">
        <f>'IECC Data-SI'!W548*Convert!$B$6/Convert!$B$5/$D548</f>
        <v>37.378822811298292</v>
      </c>
      <c r="X548" s="3">
        <f>'IECC Data-SI'!X548*Convert!$B$7/Convert!$B$5/$D548</f>
        <v>4.0293681649591413</v>
      </c>
      <c r="Y548" s="3">
        <f t="shared" si="18"/>
        <v>41.40819097625743</v>
      </c>
      <c r="Z548" s="3">
        <f>'IECC Data-SI'!Z548*Convert!$B$6/Convert!$B$5/$D548</f>
        <v>25.878597341508232</v>
      </c>
      <c r="AA548" s="3">
        <f>'IECC Data-SI'!AA548*Convert!$B$7/Convert!$B$5/$D548</f>
        <v>97.844687220323252</v>
      </c>
      <c r="AB548" s="3">
        <f t="shared" si="19"/>
        <v>123.72328456183149</v>
      </c>
    </row>
    <row r="549" spans="1:28" x14ac:dyDescent="0.25">
      <c r="A549" s="93">
        <f>'IECC Data-SI'!A549</f>
        <v>2015</v>
      </c>
      <c r="B549" s="93" t="str">
        <f>'IECC Data-SI'!B549</f>
        <v>Medium Office</v>
      </c>
      <c r="C549" s="50" t="str">
        <f>'IECC Data-SI'!C549</f>
        <v>6A</v>
      </c>
      <c r="D549" s="93">
        <f>'IECC Data-SI'!D549</f>
        <v>4982.1899999999996</v>
      </c>
      <c r="E549" s="3">
        <f>'IECC Data-SI'!E549*Convert!$B$6/Convert!$B$5/$D549</f>
        <v>51.601810091992128</v>
      </c>
      <c r="F549" s="3">
        <f>'IECC Data-SI'!F549*Convert!$B$7/Convert!$B$5/$D549</f>
        <v>21.078182709031797</v>
      </c>
      <c r="G549" s="3">
        <f>'IECC Data-SI'!G549*Convert!$B$6/Convert!$B$5/$D549</f>
        <v>29.570747112325215</v>
      </c>
      <c r="H549" s="3">
        <f>'IECC Data-SI'!H549*Convert!$B$6/Convert!$B$5/$D549</f>
        <v>58.634728569832404</v>
      </c>
      <c r="I549" s="3">
        <f>'IECC Data-SI'!I549*Convert!$B$6/Convert!$B$5/$D549</f>
        <v>18.01931535685668</v>
      </c>
      <c r="J549" s="3">
        <f>'IECC Data-SI'!J549*Convert!$B$6/Convert!$B$5/$D549</f>
        <v>142.43646368364114</v>
      </c>
      <c r="K549" s="3">
        <f>'IECC Data-SI'!K549*Convert!$B$7/Convert!$B$5/$D549</f>
        <v>0</v>
      </c>
      <c r="L549" s="3">
        <f>'IECC Data-SI'!L549*Convert!$B$6/Convert!$B$5/$D549</f>
        <v>3.3337057710676539</v>
      </c>
      <c r="M549" s="3">
        <f>'IECC Data-SI'!M549*Convert!$B$6/Convert!$B$5/$D549</f>
        <v>14.242410354571874</v>
      </c>
      <c r="N549" s="3">
        <f>'IECC Data-SI'!N549*Convert!$B$6/Convert!$B$5/$D549</f>
        <v>3.5314679778259044E-3</v>
      </c>
      <c r="O549" s="3">
        <f>'IECC Data-SI'!O549*Convert!$B$6/Convert!$B$5/$D549</f>
        <v>2.6486009833694289E-2</v>
      </c>
      <c r="P549" s="3">
        <f>'IECC Data-SI'!P549*Convert!$B$6/Convert!$B$5/$D549</f>
        <v>-2.2954541855868382E-2</v>
      </c>
      <c r="Q549" s="3">
        <f>'IECC Data-SI'!Q549*Convert!$B$6/Convert!$B$5/$D549</f>
        <v>0</v>
      </c>
      <c r="R549" s="3">
        <f>'IECC Data-SI'!R549*Convert!$B$6/Convert!$B$5/$D549</f>
        <v>0</v>
      </c>
      <c r="S549" s="3">
        <f>'IECC Data-SI'!S549*Convert!$B$6/Convert!$B$5/$D549</f>
        <v>0</v>
      </c>
      <c r="T549" s="3">
        <f>'IECC Data-SI'!T549*Convert!$B$6/Convert!$B$5/$D549</f>
        <v>0</v>
      </c>
      <c r="U549" s="3">
        <f>'IECC Data-SI'!U549*Convert!$B$7/Convert!$B$5/$D549</f>
        <v>5.0755413003340131</v>
      </c>
      <c r="V549" s="3">
        <f>'IECC Data-SI'!V549*Convert!$B$6/Convert!$B$5/$D549</f>
        <v>0</v>
      </c>
      <c r="W549" s="3">
        <f>'IECC Data-SI'!W549*Convert!$B$6/Convert!$B$5/$D549</f>
        <v>95.392013017033335</v>
      </c>
      <c r="X549" s="3">
        <f>'IECC Data-SI'!X549*Convert!$B$7/Convert!$B$5/$D549</f>
        <v>21.078182709031797</v>
      </c>
      <c r="Y549" s="3">
        <f t="shared" si="18"/>
        <v>116.47019572606513</v>
      </c>
      <c r="Z549" s="3">
        <f>'IECC Data-SI'!Z549*Convert!$B$6/Convert!$B$5/$D549</f>
        <v>76.410372636219108</v>
      </c>
      <c r="AA549" s="3">
        <f>'IECC Data-SI'!AA549*Convert!$B$7/Convert!$B$5/$D549</f>
        <v>134.94424696323864</v>
      </c>
      <c r="AB549" s="3">
        <f t="shared" si="19"/>
        <v>211.35461959945775</v>
      </c>
    </row>
    <row r="550" spans="1:28" x14ac:dyDescent="0.25">
      <c r="A550" s="93">
        <f>'IECC Data-SI'!A550</f>
        <v>2015</v>
      </c>
      <c r="B550" s="93" t="str">
        <f>'IECC Data-SI'!B550</f>
        <v>Medium Office</v>
      </c>
      <c r="C550" s="50" t="str">
        <f>'IECC Data-SI'!C550</f>
        <v>6B</v>
      </c>
      <c r="D550" s="93">
        <f>'IECC Data-SI'!D550</f>
        <v>4982.1899999999996</v>
      </c>
      <c r="E550" s="3">
        <f>'IECC Data-SI'!E550*Convert!$B$6/Convert!$B$5/$D550</f>
        <v>34.151061079565409</v>
      </c>
      <c r="F550" s="3">
        <f>'IECC Data-SI'!F550*Convert!$B$7/Convert!$B$5/$D550</f>
        <v>13.137903880288256</v>
      </c>
      <c r="G550" s="3">
        <f>'IECC Data-SI'!G550*Convert!$B$6/Convert!$B$5/$D550</f>
        <v>19.868038843248538</v>
      </c>
      <c r="H550" s="3">
        <f>'IECC Data-SI'!H550*Convert!$B$6/Convert!$B$5/$D550</f>
        <v>58.670043249610671</v>
      </c>
      <c r="I550" s="3">
        <f>'IECC Data-SI'!I550*Convert!$B$6/Convert!$B$5/$D550</f>
        <v>17.996360815000813</v>
      </c>
      <c r="J550" s="3">
        <f>'IECC Data-SI'!J550*Convert!$B$6/Convert!$B$5/$D550</f>
        <v>142.43646368364114</v>
      </c>
      <c r="K550" s="3">
        <f>'IECC Data-SI'!K550*Convert!$B$7/Convert!$B$5/$D550</f>
        <v>0</v>
      </c>
      <c r="L550" s="3">
        <f>'IECC Data-SI'!L550*Convert!$B$6/Convert!$B$5/$D550</f>
        <v>3.3337057710676539</v>
      </c>
      <c r="M550" s="3">
        <f>'IECC Data-SI'!M550*Convert!$B$6/Convert!$B$5/$D550</f>
        <v>15.624980067890716</v>
      </c>
      <c r="N550" s="3">
        <f>'IECC Data-SI'!N550*Convert!$B$6/Convert!$B$5/$D550</f>
        <v>3.5314679778259044E-3</v>
      </c>
      <c r="O550" s="3">
        <f>'IECC Data-SI'!O550*Convert!$B$6/Convert!$B$5/$D550</f>
        <v>2.6486009833694289E-2</v>
      </c>
      <c r="P550" s="3">
        <f>'IECC Data-SI'!P550*Convert!$B$6/Convert!$B$5/$D550</f>
        <v>-2.2954541855868382E-2</v>
      </c>
      <c r="Q550" s="3">
        <f>'IECC Data-SI'!Q550*Convert!$B$6/Convert!$B$5/$D550</f>
        <v>0</v>
      </c>
      <c r="R550" s="3">
        <f>'IECC Data-SI'!R550*Convert!$B$6/Convert!$B$5/$D550</f>
        <v>0</v>
      </c>
      <c r="S550" s="3">
        <f>'IECC Data-SI'!S550*Convert!$B$6/Convert!$B$5/$D550</f>
        <v>0</v>
      </c>
      <c r="T550" s="3">
        <f>'IECC Data-SI'!T550*Convert!$B$6/Convert!$B$5/$D550</f>
        <v>0</v>
      </c>
      <c r="U550" s="3">
        <f>'IECC Data-SI'!U550*Convert!$B$7/Convert!$B$5/$D550</f>
        <v>5.0169169247526364</v>
      </c>
      <c r="V550" s="3">
        <f>'IECC Data-SI'!V550*Convert!$B$6/Convert!$B$5/$D550</f>
        <v>0</v>
      </c>
      <c r="W550" s="3">
        <f>'IECC Data-SI'!W550*Convert!$B$6/Convert!$B$5/$D550</f>
        <v>69.621125448848801</v>
      </c>
      <c r="X550" s="3">
        <f>'IECC Data-SI'!X550*Convert!$B$7/Convert!$B$5/$D550</f>
        <v>13.137903880288256</v>
      </c>
      <c r="Y550" s="3">
        <f t="shared" si="18"/>
        <v>82.759029329137064</v>
      </c>
      <c r="Z550" s="3">
        <f>'IECC Data-SI'!Z550*Convert!$B$6/Convert!$B$5/$D550</f>
        <v>53.040883292956174</v>
      </c>
      <c r="AA550" s="3">
        <f>'IECC Data-SI'!AA550*Convert!$B$7/Convert!$B$5/$D550</f>
        <v>118.1293255464855</v>
      </c>
      <c r="AB550" s="3">
        <f t="shared" si="19"/>
        <v>171.17020883944167</v>
      </c>
    </row>
    <row r="551" spans="1:28" x14ac:dyDescent="0.25">
      <c r="A551" s="93">
        <f>'IECC Data-SI'!A551</f>
        <v>2015</v>
      </c>
      <c r="B551" s="93" t="str">
        <f>'IECC Data-SI'!B551</f>
        <v>Medium Office</v>
      </c>
      <c r="C551" s="50" t="str">
        <f>'IECC Data-SI'!C551</f>
        <v>7</v>
      </c>
      <c r="D551" s="93">
        <f>'IECC Data-SI'!D551</f>
        <v>4982.1899999999996</v>
      </c>
      <c r="E551" s="3">
        <f>'IECC Data-SI'!E551*Convert!$B$6/Convert!$B$5/$D551</f>
        <v>50.16979982698372</v>
      </c>
      <c r="F551" s="3">
        <f>'IECC Data-SI'!F551*Convert!$B$7/Convert!$B$5/$D551</f>
        <v>9.49352259414702</v>
      </c>
      <c r="G551" s="3">
        <f>'IECC Data-SI'!G551*Convert!$B$6/Convert!$B$5/$D551</f>
        <v>23.148772594648808</v>
      </c>
      <c r="H551" s="3">
        <f>'IECC Data-SI'!H551*Convert!$B$6/Convert!$B$5/$D551</f>
        <v>58.655917377699353</v>
      </c>
      <c r="I551" s="3">
        <f>'IECC Data-SI'!I551*Convert!$B$6/Convert!$B$5/$D551</f>
        <v>18.026378292812336</v>
      </c>
      <c r="J551" s="3">
        <f>'IECC Data-SI'!J551*Convert!$B$6/Convert!$B$5/$D551</f>
        <v>142.43646368364114</v>
      </c>
      <c r="K551" s="3">
        <f>'IECC Data-SI'!K551*Convert!$B$7/Convert!$B$5/$D551</f>
        <v>0</v>
      </c>
      <c r="L551" s="3">
        <f>'IECC Data-SI'!L551*Convert!$B$6/Convert!$B$5/$D551</f>
        <v>3.3337057710676539</v>
      </c>
      <c r="M551" s="3">
        <f>'IECC Data-SI'!M551*Convert!$B$6/Convert!$B$5/$D551</f>
        <v>15.052882255482919</v>
      </c>
      <c r="N551" s="3">
        <f>'IECC Data-SI'!N551*Convert!$B$6/Convert!$B$5/$D551</f>
        <v>3.5314679778259044E-3</v>
      </c>
      <c r="O551" s="3">
        <f>'IECC Data-SI'!O551*Convert!$B$6/Convert!$B$5/$D551</f>
        <v>2.6486009833694289E-2</v>
      </c>
      <c r="P551" s="3">
        <f>'IECC Data-SI'!P551*Convert!$B$6/Convert!$B$5/$D551</f>
        <v>-2.2954541855868382E-2</v>
      </c>
      <c r="Q551" s="3">
        <f>'IECC Data-SI'!Q551*Convert!$B$6/Convert!$B$5/$D551</f>
        <v>0</v>
      </c>
      <c r="R551" s="3">
        <f>'IECC Data-SI'!R551*Convert!$B$6/Convert!$B$5/$D551</f>
        <v>0</v>
      </c>
      <c r="S551" s="3">
        <f>'IECC Data-SI'!S551*Convert!$B$6/Convert!$B$5/$D551</f>
        <v>4.5432335534730264</v>
      </c>
      <c r="T551" s="3">
        <f>'IECC Data-SI'!T551*Convert!$B$6/Convert!$B$5/$D551</f>
        <v>0</v>
      </c>
      <c r="U551" s="3">
        <f>'IECC Data-SI'!U551*Convert!$B$7/Convert!$B$5/$D551</f>
        <v>5.336026927917243</v>
      </c>
      <c r="V551" s="3">
        <f>'IECC Data-SI'!V551*Convert!$B$6/Convert!$B$5/$D551</f>
        <v>0</v>
      </c>
      <c r="W551" s="3">
        <f>'IECC Data-SI'!W551*Convert!$B$6/Convert!$B$5/$D551</f>
        <v>92.8917336887326</v>
      </c>
      <c r="X551" s="3">
        <f>'IECC Data-SI'!X551*Convert!$B$7/Convert!$B$5/$D551</f>
        <v>9.49352259414702</v>
      </c>
      <c r="Y551" s="3">
        <f t="shared" si="18"/>
        <v>102.38525628287962</v>
      </c>
      <c r="Z551" s="3">
        <f>'IECC Data-SI'!Z551*Convert!$B$6/Convert!$B$5/$D551</f>
        <v>43.325814885957115</v>
      </c>
      <c r="AA551" s="3">
        <f>'IECC Data-SI'!AA551*Convert!$B$7/Convert!$B$5/$D551</f>
        <v>122.77455184255207</v>
      </c>
      <c r="AB551" s="3">
        <f t="shared" si="19"/>
        <v>166.10036672850919</v>
      </c>
    </row>
    <row r="552" spans="1:28" x14ac:dyDescent="0.25">
      <c r="A552" s="93">
        <f>'IECC Data-SI'!A552</f>
        <v>2015</v>
      </c>
      <c r="B552" s="93" t="str">
        <f>'IECC Data-SI'!B552</f>
        <v>Medium Office</v>
      </c>
      <c r="C552" s="50" t="str">
        <f>'IECC Data-SI'!C552</f>
        <v>8</v>
      </c>
      <c r="D552" s="93">
        <f>'IECC Data-SI'!D552</f>
        <v>4982.1899999999996</v>
      </c>
      <c r="E552" s="3">
        <f>'IECC Data-SI'!E552*Convert!$B$6/Convert!$B$5/$D552</f>
        <v>75.140809898190696</v>
      </c>
      <c r="F552" s="3">
        <f>'IECC Data-SI'!F552*Convert!$B$7/Convert!$B$5/$D552</f>
        <v>20.326944576581788</v>
      </c>
      <c r="G552" s="3">
        <f>'IECC Data-SI'!G552*Convert!$B$6/Convert!$B$5/$D552</f>
        <v>10.297760623340338</v>
      </c>
      <c r="H552" s="3">
        <f>'IECC Data-SI'!H552*Convert!$B$6/Convert!$B$5/$D552</f>
        <v>59.554675978056061</v>
      </c>
      <c r="I552" s="3">
        <f>'IECC Data-SI'!I552*Convert!$B$6/Convert!$B$5/$D552</f>
        <v>18.146448204058412</v>
      </c>
      <c r="J552" s="3">
        <f>'IECC Data-SI'!J552*Convert!$B$6/Convert!$B$5/$D552</f>
        <v>142.43646368364114</v>
      </c>
      <c r="K552" s="3">
        <f>'IECC Data-SI'!K552*Convert!$B$7/Convert!$B$5/$D552</f>
        <v>0</v>
      </c>
      <c r="L552" s="3">
        <f>'IECC Data-SI'!L552*Convert!$B$6/Convert!$B$5/$D552</f>
        <v>3.3354715050565673</v>
      </c>
      <c r="M552" s="3">
        <f>'IECC Data-SI'!M552*Convert!$B$6/Convert!$B$5/$D552</f>
        <v>15.877480028305269</v>
      </c>
      <c r="N552" s="3">
        <f>'IECC Data-SI'!N552*Convert!$B$6/Convert!$B$5/$D552</f>
        <v>3.5314679778259044E-3</v>
      </c>
      <c r="O552" s="3">
        <f>'IECC Data-SI'!O552*Convert!$B$6/Convert!$B$5/$D552</f>
        <v>2.6486009833694289E-2</v>
      </c>
      <c r="P552" s="3">
        <f>'IECC Data-SI'!P552*Convert!$B$6/Convert!$B$5/$D552</f>
        <v>-2.2954541855868382E-2</v>
      </c>
      <c r="Q552" s="3">
        <f>'IECC Data-SI'!Q552*Convert!$B$6/Convert!$B$5/$D552</f>
        <v>0</v>
      </c>
      <c r="R552" s="3">
        <f>'IECC Data-SI'!R552*Convert!$B$6/Convert!$B$5/$D552</f>
        <v>0</v>
      </c>
      <c r="S552" s="3">
        <f>'IECC Data-SI'!S552*Convert!$B$6/Convert!$B$5/$D552</f>
        <v>4.6421146568521525</v>
      </c>
      <c r="T552" s="3">
        <f>'IECC Data-SI'!T552*Convert!$B$6/Convert!$B$5/$D552</f>
        <v>0</v>
      </c>
      <c r="U552" s="3">
        <f>'IECC Data-SI'!U552*Convert!$B$7/Convert!$B$5/$D552</f>
        <v>5.6913994314414618</v>
      </c>
      <c r="V552" s="3">
        <f>'IECC Data-SI'!V552*Convert!$B$6/Convert!$B$5/$D552</f>
        <v>0</v>
      </c>
      <c r="W552" s="3">
        <f>'IECC Data-SI'!W552*Convert!$B$6/Convert!$B$5/$D552</f>
        <v>105.93521066483257</v>
      </c>
      <c r="X552" s="3">
        <f>'IECC Data-SI'!X552*Convert!$B$7/Convert!$B$5/$D552</f>
        <v>20.326944576581788</v>
      </c>
      <c r="Y552" s="3">
        <f t="shared" si="18"/>
        <v>126.26215524141435</v>
      </c>
      <c r="Z552" s="3">
        <f>'IECC Data-SI'!Z552*Convert!$B$6/Convert!$B$5/$D552</f>
        <v>76.014848222702597</v>
      </c>
      <c r="AA552" s="3">
        <f>'IECC Data-SI'!AA552*Convert!$B$7/Convert!$B$5/$D552</f>
        <v>138.77658887624386</v>
      </c>
      <c r="AB552" s="3">
        <f t="shared" si="19"/>
        <v>214.79143709894646</v>
      </c>
    </row>
    <row r="553" spans="1:28" x14ac:dyDescent="0.25">
      <c r="A553" s="93">
        <f>'IECC Data-SI'!A553</f>
        <v>2018</v>
      </c>
      <c r="B553" s="93" t="str">
        <f>'IECC Data-SI'!B553</f>
        <v>Medium Office</v>
      </c>
      <c r="C553" s="50" t="str">
        <f>'IECC Data-SI'!C553</f>
        <v>0A</v>
      </c>
      <c r="D553" s="93">
        <f>'IECC Data-SI'!D553</f>
        <v>4982.1899999999996</v>
      </c>
      <c r="E553" s="3">
        <f>'IECC Data-SI'!E553*Convert!$B$6/Convert!$B$5/$D553</f>
        <v>0</v>
      </c>
      <c r="F553" s="3">
        <f>'IECC Data-SI'!F553*Convert!$B$7/Convert!$B$5/$D553</f>
        <v>0</v>
      </c>
      <c r="G553" s="3">
        <f>'IECC Data-SI'!G553*Convert!$B$6/Convert!$B$5/$D553</f>
        <v>158.75537720917464</v>
      </c>
      <c r="H553" s="3">
        <f>'IECC Data-SI'!H553*Convert!$B$6/Convert!$B$5/$D553</f>
        <v>54.351057912729587</v>
      </c>
      <c r="I553" s="3">
        <f>'IECC Data-SI'!I553*Convert!$B$6/Convert!$B$5/$D553</f>
        <v>11.683861804637006</v>
      </c>
      <c r="J553" s="3">
        <f>'IECC Data-SI'!J553*Convert!$B$6/Convert!$B$5/$D553</f>
        <v>142.43646368364114</v>
      </c>
      <c r="K553" s="3">
        <f>'IECC Data-SI'!K553*Convert!$B$7/Convert!$B$5/$D553</f>
        <v>0</v>
      </c>
      <c r="L553" s="3">
        <f>'IECC Data-SI'!L553*Convert!$B$6/Convert!$B$5/$D553</f>
        <v>2.2972199195757512</v>
      </c>
      <c r="M553" s="3">
        <f>'IECC Data-SI'!M553*Convert!$B$6/Convert!$B$5/$D553</f>
        <v>20.925713502607401</v>
      </c>
      <c r="N553" s="3">
        <f>'IECC Data-SI'!N553*Convert!$B$6/Convert!$B$5/$D553</f>
        <v>3.5314679778259044E-3</v>
      </c>
      <c r="O553" s="3">
        <f>'IECC Data-SI'!O553*Convert!$B$6/Convert!$B$5/$D553</f>
        <v>2.6486009833694289E-2</v>
      </c>
      <c r="P553" s="3">
        <f>'IECC Data-SI'!P553*Convert!$B$6/Convert!$B$5/$D553</f>
        <v>-2.2954541855868382E-2</v>
      </c>
      <c r="Q553" s="3">
        <f>'IECC Data-SI'!Q553*Convert!$B$6/Convert!$B$5/$D553</f>
        <v>0</v>
      </c>
      <c r="R553" s="3">
        <f>'IECC Data-SI'!R553*Convert!$B$6/Convert!$B$5/$D553</f>
        <v>0</v>
      </c>
      <c r="S553" s="3">
        <f>'IECC Data-SI'!S553*Convert!$B$6/Convert!$B$5/$D553</f>
        <v>3.0653142047528852</v>
      </c>
      <c r="T553" s="3">
        <f>'IECC Data-SI'!T553*Convert!$B$6/Convert!$B$5/$D553</f>
        <v>0</v>
      </c>
      <c r="U553" s="3">
        <f>'IECC Data-SI'!U553*Convert!$B$7/Convert!$B$5/$D553</f>
        <v>3.2950525326769515</v>
      </c>
      <c r="V553" s="3">
        <f>'IECC Data-SI'!V553*Convert!$B$6/Convert!$B$5/$D553</f>
        <v>0</v>
      </c>
      <c r="W553" s="3">
        <f>'IECC Data-SI'!W553*Convert!$B$6/Convert!$B$5/$D553</f>
        <v>182.72345037467903</v>
      </c>
      <c r="X553" s="3">
        <f>'IECC Data-SI'!X553*Convert!$B$7/Convert!$B$5/$D553</f>
        <v>0</v>
      </c>
      <c r="Y553" s="3">
        <f t="shared" si="18"/>
        <v>182.72345037467903</v>
      </c>
      <c r="Z553" s="3">
        <f>'IECC Data-SI'!Z553*Convert!$B$6/Convert!$B$5/$D553</f>
        <v>9.6267817075534179</v>
      </c>
      <c r="AA553" s="3">
        <f>'IECC Data-SI'!AA553*Convert!$B$7/Convert!$B$5/$D553</f>
        <v>137.98848386842823</v>
      </c>
      <c r="AB553" s="3">
        <f t="shared" si="19"/>
        <v>147.61526557598165</v>
      </c>
    </row>
    <row r="554" spans="1:28" x14ac:dyDescent="0.25">
      <c r="A554" s="93">
        <f>'IECC Data-SI'!A554</f>
        <v>2018</v>
      </c>
      <c r="B554" s="93" t="str">
        <f>'IECC Data-SI'!B554</f>
        <v>Medium Office</v>
      </c>
      <c r="C554" s="50" t="str">
        <f>'IECC Data-SI'!C554</f>
        <v>0B</v>
      </c>
      <c r="D554" s="93">
        <f>'IECC Data-SI'!D554</f>
        <v>4982.1899999999996</v>
      </c>
      <c r="E554" s="3">
        <f>'IECC Data-SI'!E554*Convert!$B$6/Convert!$B$5/$D554</f>
        <v>7.2395093545431041E-2</v>
      </c>
      <c r="F554" s="3">
        <f>'IECC Data-SI'!F554*Convert!$B$7/Convert!$B$5/$D554</f>
        <v>0</v>
      </c>
      <c r="G554" s="3">
        <f>'IECC Data-SI'!G554*Convert!$B$6/Convert!$B$5/$D554</f>
        <v>155.46758052181872</v>
      </c>
      <c r="H554" s="3">
        <f>'IECC Data-SI'!H554*Convert!$B$6/Convert!$B$5/$D554</f>
        <v>54.363418050651987</v>
      </c>
      <c r="I554" s="3">
        <f>'IECC Data-SI'!I554*Convert!$B$6/Convert!$B$5/$D554</f>
        <v>11.682096070648093</v>
      </c>
      <c r="J554" s="3">
        <f>'IECC Data-SI'!J554*Convert!$B$6/Convert!$B$5/$D554</f>
        <v>142.43646368364114</v>
      </c>
      <c r="K554" s="3">
        <f>'IECC Data-SI'!K554*Convert!$B$7/Convert!$B$5/$D554</f>
        <v>0</v>
      </c>
      <c r="L554" s="3">
        <f>'IECC Data-SI'!L554*Convert!$B$6/Convert!$B$5/$D554</f>
        <v>2.2972199195757512</v>
      </c>
      <c r="M554" s="3">
        <f>'IECC Data-SI'!M554*Convert!$B$6/Convert!$B$5/$D554</f>
        <v>18.937497031091418</v>
      </c>
      <c r="N554" s="3">
        <f>'IECC Data-SI'!N554*Convert!$B$6/Convert!$B$5/$D554</f>
        <v>3.5314679778259044E-3</v>
      </c>
      <c r="O554" s="3">
        <f>'IECC Data-SI'!O554*Convert!$B$6/Convert!$B$5/$D554</f>
        <v>2.6486009833694289E-2</v>
      </c>
      <c r="P554" s="3">
        <f>'IECC Data-SI'!P554*Convert!$B$6/Convert!$B$5/$D554</f>
        <v>-2.2954541855868382E-2</v>
      </c>
      <c r="Q554" s="3">
        <f>'IECC Data-SI'!Q554*Convert!$B$6/Convert!$B$5/$D554</f>
        <v>0</v>
      </c>
      <c r="R554" s="3">
        <f>'IECC Data-SI'!R554*Convert!$B$6/Convert!$B$5/$D554</f>
        <v>0</v>
      </c>
      <c r="S554" s="3">
        <f>'IECC Data-SI'!S554*Convert!$B$6/Convert!$B$5/$D554</f>
        <v>0</v>
      </c>
      <c r="T554" s="3">
        <f>'IECC Data-SI'!T554*Convert!$B$6/Convert!$B$5/$D554</f>
        <v>0</v>
      </c>
      <c r="U554" s="3">
        <f>'IECC Data-SI'!U554*Convert!$B$7/Convert!$B$5/$D554</f>
        <v>3.2908219076349967</v>
      </c>
      <c r="V554" s="3">
        <f>'IECC Data-SI'!V554*Convert!$B$6/Convert!$B$5/$D554</f>
        <v>0</v>
      </c>
      <c r="W554" s="3">
        <f>'IECC Data-SI'!W554*Convert!$B$6/Convert!$B$5/$D554</f>
        <v>174.45451810459969</v>
      </c>
      <c r="X554" s="3">
        <f>'IECC Data-SI'!X554*Convert!$B$7/Convert!$B$5/$D554</f>
        <v>0</v>
      </c>
      <c r="Y554" s="3">
        <f t="shared" si="18"/>
        <v>174.45451810459969</v>
      </c>
      <c r="Z554" s="3">
        <f>'IECC Data-SI'!Z554*Convert!$B$6/Convert!$B$5/$D554</f>
        <v>9.6144215696310269</v>
      </c>
      <c r="AA554" s="3">
        <f>'IECC Data-SI'!AA554*Convert!$B$7/Convert!$B$5/$D554</f>
        <v>135.15759134035434</v>
      </c>
      <c r="AB554" s="3">
        <f t="shared" si="19"/>
        <v>144.77201290998536</v>
      </c>
    </row>
    <row r="555" spans="1:28" x14ac:dyDescent="0.25">
      <c r="A555" s="93">
        <f>'IECC Data-SI'!A555</f>
        <v>2018</v>
      </c>
      <c r="B555" s="93" t="str">
        <f>'IECC Data-SI'!B555</f>
        <v>Medium Office</v>
      </c>
      <c r="C555" s="50" t="str">
        <f>'IECC Data-SI'!C555</f>
        <v>1A</v>
      </c>
      <c r="D555" s="93">
        <f>'IECC Data-SI'!D555</f>
        <v>4982.1899999999996</v>
      </c>
      <c r="E555" s="3">
        <f>'IECC Data-SI'!E555*Convert!$B$6/Convert!$B$5/$D555</f>
        <v>1.7657339889129522E-3</v>
      </c>
      <c r="F555" s="3">
        <f>'IECC Data-SI'!F555*Convert!$B$7/Convert!$B$5/$D555</f>
        <v>0</v>
      </c>
      <c r="G555" s="3">
        <f>'IECC Data-SI'!G555*Convert!$B$6/Convert!$B$5/$D555</f>
        <v>112.94340886682808</v>
      </c>
      <c r="H555" s="3">
        <f>'IECC Data-SI'!H555*Convert!$B$6/Convert!$B$5/$D555</f>
        <v>54.425218740263929</v>
      </c>
      <c r="I555" s="3">
        <f>'IECC Data-SI'!I555*Convert!$B$6/Convert!$B$5/$D555</f>
        <v>11.683861804637006</v>
      </c>
      <c r="J555" s="3">
        <f>'IECC Data-SI'!J555*Convert!$B$6/Convert!$B$5/$D555</f>
        <v>142.43646368364114</v>
      </c>
      <c r="K555" s="3">
        <f>'IECC Data-SI'!K555*Convert!$B$7/Convert!$B$5/$D555</f>
        <v>0</v>
      </c>
      <c r="L555" s="3">
        <f>'IECC Data-SI'!L555*Convert!$B$6/Convert!$B$5/$D555</f>
        <v>2.2972199195757512</v>
      </c>
      <c r="M555" s="3">
        <f>'IECC Data-SI'!M555*Convert!$B$6/Convert!$B$5/$D555</f>
        <v>18.015783888878854</v>
      </c>
      <c r="N555" s="3">
        <f>'IECC Data-SI'!N555*Convert!$B$6/Convert!$B$5/$D555</f>
        <v>3.5314679778259044E-3</v>
      </c>
      <c r="O555" s="3">
        <f>'IECC Data-SI'!O555*Convert!$B$6/Convert!$B$5/$D555</f>
        <v>2.6486009833694289E-2</v>
      </c>
      <c r="P555" s="3">
        <f>'IECC Data-SI'!P555*Convert!$B$6/Convert!$B$5/$D555</f>
        <v>-2.2954541855868382E-2</v>
      </c>
      <c r="Q555" s="3">
        <f>'IECC Data-SI'!Q555*Convert!$B$6/Convert!$B$5/$D555</f>
        <v>0</v>
      </c>
      <c r="R555" s="3">
        <f>'IECC Data-SI'!R555*Convert!$B$6/Convert!$B$5/$D555</f>
        <v>0</v>
      </c>
      <c r="S555" s="3">
        <f>'IECC Data-SI'!S555*Convert!$B$6/Convert!$B$5/$D555</f>
        <v>2.9876219092407159</v>
      </c>
      <c r="T555" s="3">
        <f>'IECC Data-SI'!T555*Convert!$B$6/Convert!$B$5/$D555</f>
        <v>0</v>
      </c>
      <c r="U555" s="3">
        <f>'IECC Data-SI'!U555*Convert!$B$7/Convert!$B$5/$D555</f>
        <v>3.5120231598286438</v>
      </c>
      <c r="V555" s="3">
        <f>'IECC Data-SI'!V555*Convert!$B$6/Convert!$B$5/$D555</f>
        <v>0</v>
      </c>
      <c r="W555" s="3">
        <f>'IECC Data-SI'!W555*Convert!$B$6/Convert!$B$5/$D555</f>
        <v>133.92562585708069</v>
      </c>
      <c r="X555" s="3">
        <f>'IECC Data-SI'!X555*Convert!$B$7/Convert!$B$5/$D555</f>
        <v>0</v>
      </c>
      <c r="Y555" s="3">
        <f t="shared" si="18"/>
        <v>133.92562585708069</v>
      </c>
      <c r="Z555" s="3">
        <f>'IECC Data-SI'!Z555*Convert!$B$6/Convert!$B$5/$D555</f>
        <v>10.260680209573167</v>
      </c>
      <c r="AA555" s="3">
        <f>'IECC Data-SI'!AA555*Convert!$B$7/Convert!$B$5/$D555</f>
        <v>121.52772620518736</v>
      </c>
      <c r="AB555" s="3">
        <f t="shared" si="19"/>
        <v>131.78840641476052</v>
      </c>
    </row>
    <row r="556" spans="1:28" x14ac:dyDescent="0.25">
      <c r="A556" s="93">
        <f>'IECC Data-SI'!A556</f>
        <v>2018</v>
      </c>
      <c r="B556" s="93" t="str">
        <f>'IECC Data-SI'!B556</f>
        <v>Medium Office</v>
      </c>
      <c r="C556" s="50" t="str">
        <f>'IECC Data-SI'!C556</f>
        <v>1B</v>
      </c>
      <c r="D556" s="93">
        <f>'IECC Data-SI'!D556</f>
        <v>4982.1899999999996</v>
      </c>
      <c r="E556" s="3">
        <f>'IECC Data-SI'!E556*Convert!$B$6/Convert!$B$5/$D556</f>
        <v>0.36020973373824233</v>
      </c>
      <c r="F556" s="3">
        <f>'IECC Data-SI'!F556*Convert!$B$7/Convert!$B$5/$D556</f>
        <v>9.6700000958971424E-2</v>
      </c>
      <c r="G556" s="3">
        <f>'IECC Data-SI'!G556*Convert!$B$6/Convert!$B$5/$D556</f>
        <v>126.85032976350649</v>
      </c>
      <c r="H556" s="3">
        <f>'IECC Data-SI'!H556*Convert!$B$6/Convert!$B$5/$D556</f>
        <v>54.414624336330455</v>
      </c>
      <c r="I556" s="3">
        <f>'IECC Data-SI'!I556*Convert!$B$6/Convert!$B$5/$D556</f>
        <v>11.666204464747876</v>
      </c>
      <c r="J556" s="3">
        <f>'IECC Data-SI'!J556*Convert!$B$6/Convert!$B$5/$D556</f>
        <v>142.43646368364114</v>
      </c>
      <c r="K556" s="3">
        <f>'IECC Data-SI'!K556*Convert!$B$7/Convert!$B$5/$D556</f>
        <v>0</v>
      </c>
      <c r="L556" s="3">
        <f>'IECC Data-SI'!L556*Convert!$B$6/Convert!$B$5/$D556</f>
        <v>2.2972199195757512</v>
      </c>
      <c r="M556" s="3">
        <f>'IECC Data-SI'!M556*Convert!$B$6/Convert!$B$5/$D556</f>
        <v>17.855102095887773</v>
      </c>
      <c r="N556" s="3">
        <f>'IECC Data-SI'!N556*Convert!$B$6/Convert!$B$5/$D556</f>
        <v>3.5314679778259044E-3</v>
      </c>
      <c r="O556" s="3">
        <f>'IECC Data-SI'!O556*Convert!$B$6/Convert!$B$5/$D556</f>
        <v>2.6486009833694289E-2</v>
      </c>
      <c r="P556" s="3">
        <f>'IECC Data-SI'!P556*Convert!$B$6/Convert!$B$5/$D556</f>
        <v>-2.2954541855868382E-2</v>
      </c>
      <c r="Q556" s="3">
        <f>'IECC Data-SI'!Q556*Convert!$B$6/Convert!$B$5/$D556</f>
        <v>0</v>
      </c>
      <c r="R556" s="3">
        <f>'IECC Data-SI'!R556*Convert!$B$6/Convert!$B$5/$D556</f>
        <v>0</v>
      </c>
      <c r="S556" s="3">
        <f>'IECC Data-SI'!S556*Convert!$B$6/Convert!$B$5/$D556</f>
        <v>0</v>
      </c>
      <c r="T556" s="3">
        <f>'IECC Data-SI'!T556*Convert!$B$6/Convert!$B$5/$D556</f>
        <v>0</v>
      </c>
      <c r="U556" s="3">
        <f>'IECC Data-SI'!U556*Convert!$B$7/Convert!$B$5/$D556</f>
        <v>3.5241106599485152</v>
      </c>
      <c r="V556" s="3">
        <f>'IECC Data-SI'!V556*Convert!$B$6/Convert!$B$5/$D556</f>
        <v>0</v>
      </c>
      <c r="W556" s="3">
        <f>'IECC Data-SI'!W556*Convert!$B$6/Convert!$B$5/$D556</f>
        <v>145.04268705127666</v>
      </c>
      <c r="X556" s="3">
        <f>'IECC Data-SI'!X556*Convert!$B$7/Convert!$B$5/$D556</f>
        <v>9.6700000958971424E-2</v>
      </c>
      <c r="Y556" s="3">
        <f t="shared" si="18"/>
        <v>145.13938705223563</v>
      </c>
      <c r="Z556" s="3">
        <f>'IECC Data-SI'!Z556*Convert!$B$6/Convert!$B$5/$D556</f>
        <v>10.578512327577497</v>
      </c>
      <c r="AA556" s="3">
        <f>'IECC Data-SI'!AA556*Convert!$B$7/Convert!$B$5/$D556</f>
        <v>125.43138436889983</v>
      </c>
      <c r="AB556" s="3">
        <f t="shared" si="19"/>
        <v>136.00989669647731</v>
      </c>
    </row>
    <row r="557" spans="1:28" x14ac:dyDescent="0.25">
      <c r="A557" s="93">
        <f>'IECC Data-SI'!A557</f>
        <v>2018</v>
      </c>
      <c r="B557" s="93" t="str">
        <f>'IECC Data-SI'!B557</f>
        <v>Medium Office</v>
      </c>
      <c r="C557" s="50" t="str">
        <f>'IECC Data-SI'!C557</f>
        <v>2A</v>
      </c>
      <c r="D557" s="93">
        <f>'IECC Data-SI'!D557</f>
        <v>4982.1899999999996</v>
      </c>
      <c r="E557" s="3">
        <f>'IECC Data-SI'!E557*Convert!$B$6/Convert!$B$5/$D557</f>
        <v>0.68863625567605147</v>
      </c>
      <c r="F557" s="3">
        <f>'IECC Data-SI'!F557*Convert!$B$7/Convert!$B$5/$D557</f>
        <v>0.27015562767912643</v>
      </c>
      <c r="G557" s="3">
        <f>'IECC Data-SI'!G557*Convert!$B$6/Convert!$B$5/$D557</f>
        <v>94.904670436093369</v>
      </c>
      <c r="H557" s="3">
        <f>'IECC Data-SI'!H557*Convert!$B$6/Convert!$B$5/$D557</f>
        <v>54.386372592507847</v>
      </c>
      <c r="I557" s="3">
        <f>'IECC Data-SI'!I557*Convert!$B$6/Convert!$B$5/$D557</f>
        <v>11.660907262781139</v>
      </c>
      <c r="J557" s="3">
        <f>'IECC Data-SI'!J557*Convert!$B$6/Convert!$B$5/$D557</f>
        <v>142.43646368364114</v>
      </c>
      <c r="K557" s="3">
        <f>'IECC Data-SI'!K557*Convert!$B$7/Convert!$B$5/$D557</f>
        <v>0</v>
      </c>
      <c r="L557" s="3">
        <f>'IECC Data-SI'!L557*Convert!$B$6/Convert!$B$5/$D557</f>
        <v>2.2972199195757512</v>
      </c>
      <c r="M557" s="3">
        <f>'IECC Data-SI'!M557*Convert!$B$6/Convert!$B$5/$D557</f>
        <v>15.610854195979414</v>
      </c>
      <c r="N557" s="3">
        <f>'IECC Data-SI'!N557*Convert!$B$6/Convert!$B$5/$D557</f>
        <v>3.5314679778259044E-3</v>
      </c>
      <c r="O557" s="3">
        <f>'IECC Data-SI'!O557*Convert!$B$6/Convert!$B$5/$D557</f>
        <v>2.6486009833694289E-2</v>
      </c>
      <c r="P557" s="3">
        <f>'IECC Data-SI'!P557*Convert!$B$6/Convert!$B$5/$D557</f>
        <v>-2.2954541855868382E-2</v>
      </c>
      <c r="Q557" s="3">
        <f>'IECC Data-SI'!Q557*Convert!$B$6/Convert!$B$5/$D557</f>
        <v>0</v>
      </c>
      <c r="R557" s="3">
        <f>'IECC Data-SI'!R557*Convert!$B$6/Convert!$B$5/$D557</f>
        <v>0</v>
      </c>
      <c r="S557" s="3">
        <f>'IECC Data-SI'!S557*Convert!$B$6/Convert!$B$5/$D557</f>
        <v>2.2071674861411905</v>
      </c>
      <c r="T557" s="3">
        <f>'IECC Data-SI'!T557*Convert!$B$6/Convert!$B$5/$D557</f>
        <v>0</v>
      </c>
      <c r="U557" s="3">
        <f>'IECC Data-SI'!U557*Convert!$B$7/Convert!$B$5/$D557</f>
        <v>3.7658606623459439</v>
      </c>
      <c r="V557" s="3">
        <f>'IECC Data-SI'!V557*Convert!$B$6/Convert!$B$5/$D557</f>
        <v>0</v>
      </c>
      <c r="W557" s="3">
        <f>'IECC Data-SI'!W557*Convert!$B$6/Convert!$B$5/$D557</f>
        <v>113.38837383203416</v>
      </c>
      <c r="X557" s="3">
        <f>'IECC Data-SI'!X557*Convert!$B$7/Convert!$B$5/$D557</f>
        <v>0.27015562767912643</v>
      </c>
      <c r="Y557" s="3">
        <f t="shared" si="18"/>
        <v>113.65852945971329</v>
      </c>
      <c r="Z557" s="3">
        <f>'IECC Data-SI'!Z557*Convert!$B$6/Convert!$B$5/$D557</f>
        <v>11.791571577960697</v>
      </c>
      <c r="AA557" s="3">
        <f>'IECC Data-SI'!AA557*Convert!$B$7/Convert!$B$5/$D557</f>
        <v>115.00108051546276</v>
      </c>
      <c r="AB557" s="3">
        <f t="shared" si="19"/>
        <v>126.79265209342346</v>
      </c>
    </row>
    <row r="558" spans="1:28" x14ac:dyDescent="0.25">
      <c r="A558" s="93">
        <f>'IECC Data-SI'!A558</f>
        <v>2018</v>
      </c>
      <c r="B558" s="93" t="str">
        <f>'IECC Data-SI'!B558</f>
        <v>Medium Office</v>
      </c>
      <c r="C558" s="50" t="str">
        <f>'IECC Data-SI'!C558</f>
        <v>2B</v>
      </c>
      <c r="D558" s="93">
        <f>'IECC Data-SI'!D558</f>
        <v>4982.1899999999996</v>
      </c>
      <c r="E558" s="3">
        <f>'IECC Data-SI'!E558*Convert!$B$6/Convert!$B$5/$D558</f>
        <v>0.98704529980234035</v>
      </c>
      <c r="F558" s="3">
        <f>'IECC Data-SI'!F558*Convert!$B$7/Convert!$B$5/$D558</f>
        <v>0.31971437817059928</v>
      </c>
      <c r="G558" s="3">
        <f>'IECC Data-SI'!G558*Convert!$B$6/Convert!$B$5/$D558</f>
        <v>79.175512062856797</v>
      </c>
      <c r="H558" s="3">
        <f>'IECC Data-SI'!H558*Convert!$B$6/Convert!$B$5/$D558</f>
        <v>54.428750208241759</v>
      </c>
      <c r="I558" s="3">
        <f>'IECC Data-SI'!I558*Convert!$B$6/Convert!$B$5/$D558</f>
        <v>11.671501666714613</v>
      </c>
      <c r="J558" s="3">
        <f>'IECC Data-SI'!J558*Convert!$B$6/Convert!$B$5/$D558</f>
        <v>142.43646368364114</v>
      </c>
      <c r="K558" s="3">
        <f>'IECC Data-SI'!K558*Convert!$B$7/Convert!$B$5/$D558</f>
        <v>0</v>
      </c>
      <c r="L558" s="3">
        <f>'IECC Data-SI'!L558*Convert!$B$6/Convert!$B$5/$D558</f>
        <v>2.2972199195757512</v>
      </c>
      <c r="M558" s="3">
        <f>'IECC Data-SI'!M558*Convert!$B$6/Convert!$B$5/$D558</f>
        <v>17.489595160182795</v>
      </c>
      <c r="N558" s="3">
        <f>'IECC Data-SI'!N558*Convert!$B$6/Convert!$B$5/$D558</f>
        <v>3.5314679778259044E-3</v>
      </c>
      <c r="O558" s="3">
        <f>'IECC Data-SI'!O558*Convert!$B$6/Convert!$B$5/$D558</f>
        <v>2.6486009833694289E-2</v>
      </c>
      <c r="P558" s="3">
        <f>'IECC Data-SI'!P558*Convert!$B$6/Convert!$B$5/$D558</f>
        <v>-2.2954541855868382E-2</v>
      </c>
      <c r="Q558" s="3">
        <f>'IECC Data-SI'!Q558*Convert!$B$6/Convert!$B$5/$D558</f>
        <v>0</v>
      </c>
      <c r="R558" s="3">
        <f>'IECC Data-SI'!R558*Convert!$B$6/Convert!$B$5/$D558</f>
        <v>0</v>
      </c>
      <c r="S558" s="3">
        <f>'IECC Data-SI'!S558*Convert!$B$6/Convert!$B$5/$D558</f>
        <v>0</v>
      </c>
      <c r="T558" s="3">
        <f>'IECC Data-SI'!T558*Convert!$B$6/Convert!$B$5/$D558</f>
        <v>0</v>
      </c>
      <c r="U558" s="3">
        <f>'IECC Data-SI'!U558*Convert!$B$7/Convert!$B$5/$D558</f>
        <v>3.7815744125017758</v>
      </c>
      <c r="V558" s="3">
        <f>'IECC Data-SI'!V558*Convert!$B$6/Convert!$B$5/$D558</f>
        <v>0</v>
      </c>
      <c r="W558" s="3">
        <f>'IECC Data-SI'!W558*Convert!$B$6/Convert!$B$5/$D558</f>
        <v>97.629197980986063</v>
      </c>
      <c r="X558" s="3">
        <f>'IECC Data-SI'!X558*Convert!$B$7/Convert!$B$5/$D558</f>
        <v>0.31971437817059928</v>
      </c>
      <c r="Y558" s="3">
        <f t="shared" si="18"/>
        <v>97.948912359156665</v>
      </c>
      <c r="Z558" s="3">
        <f>'IECC Data-SI'!Z558*Convert!$B$6/Convert!$B$5/$D558</f>
        <v>11.982270848763296</v>
      </c>
      <c r="AA558" s="3">
        <f>'IECC Data-SI'!AA558*Convert!$B$7/Convert!$B$5/$D558</f>
        <v>109.69104171280324</v>
      </c>
      <c r="AB558" s="3">
        <f t="shared" si="19"/>
        <v>121.67331256156653</v>
      </c>
    </row>
    <row r="559" spans="1:28" x14ac:dyDescent="0.25">
      <c r="A559" s="93">
        <f>'IECC Data-SI'!A559</f>
        <v>2018</v>
      </c>
      <c r="B559" s="93" t="str">
        <f>'IECC Data-SI'!B559</f>
        <v>Medium Office</v>
      </c>
      <c r="C559" s="50" t="str">
        <f>'IECC Data-SI'!C559</f>
        <v>3A</v>
      </c>
      <c r="D559" s="93">
        <f>'IECC Data-SI'!D559</f>
        <v>4982.1899999999996</v>
      </c>
      <c r="E559" s="3">
        <f>'IECC Data-SI'!E559*Convert!$B$6/Convert!$B$5/$D559</f>
        <v>7.7709952852059034</v>
      </c>
      <c r="F559" s="3">
        <f>'IECC Data-SI'!F559*Convert!$B$7/Convert!$B$5/$D559</f>
        <v>2.493046899723482</v>
      </c>
      <c r="G559" s="3">
        <f>'IECC Data-SI'!G559*Convert!$B$6/Convert!$B$5/$D559</f>
        <v>55.8378059313943</v>
      </c>
      <c r="H559" s="3">
        <f>'IECC Data-SI'!H559*Convert!$B$6/Convert!$B$5/$D559</f>
        <v>54.467596355997848</v>
      </c>
      <c r="I559" s="3">
        <f>'IECC Data-SI'!I559*Convert!$B$6/Convert!$B$5/$D559</f>
        <v>11.667970198736789</v>
      </c>
      <c r="J559" s="3">
        <f>'IECC Data-SI'!J559*Convert!$B$6/Convert!$B$5/$D559</f>
        <v>142.43646368364114</v>
      </c>
      <c r="K559" s="3">
        <f>'IECC Data-SI'!K559*Convert!$B$7/Convert!$B$5/$D559</f>
        <v>0</v>
      </c>
      <c r="L559" s="3">
        <f>'IECC Data-SI'!L559*Convert!$B$6/Convert!$B$5/$D559</f>
        <v>2.2972199195757512</v>
      </c>
      <c r="M559" s="3">
        <f>'IECC Data-SI'!M559*Convert!$B$6/Convert!$B$5/$D559</f>
        <v>13.357777626126486</v>
      </c>
      <c r="N559" s="3">
        <f>'IECC Data-SI'!N559*Convert!$B$6/Convert!$B$5/$D559</f>
        <v>3.5314679778259044E-3</v>
      </c>
      <c r="O559" s="3">
        <f>'IECC Data-SI'!O559*Convert!$B$6/Convert!$B$5/$D559</f>
        <v>2.6486009833694289E-2</v>
      </c>
      <c r="P559" s="3">
        <f>'IECC Data-SI'!P559*Convert!$B$6/Convert!$B$5/$D559</f>
        <v>-2.2954541855868382E-2</v>
      </c>
      <c r="Q559" s="3">
        <f>'IECC Data-SI'!Q559*Convert!$B$6/Convert!$B$5/$D559</f>
        <v>0</v>
      </c>
      <c r="R559" s="3">
        <f>'IECC Data-SI'!R559*Convert!$B$6/Convert!$B$5/$D559</f>
        <v>0</v>
      </c>
      <c r="S559" s="3">
        <f>'IECC Data-SI'!S559*Convert!$B$6/Convert!$B$5/$D559</f>
        <v>1.7533738509905619</v>
      </c>
      <c r="T559" s="3">
        <f>'IECC Data-SI'!T559*Convert!$B$6/Convert!$B$5/$D559</f>
        <v>0</v>
      </c>
      <c r="U559" s="3">
        <f>'IECC Data-SI'!U559*Convert!$B$7/Convert!$B$5/$D559</f>
        <v>4.2052412917032704</v>
      </c>
      <c r="V559" s="3">
        <f>'IECC Data-SI'!V559*Convert!$B$6/Convert!$B$5/$D559</f>
        <v>0</v>
      </c>
      <c r="W559" s="3">
        <f>'IECC Data-SI'!W559*Convert!$B$6/Convert!$B$5/$D559</f>
        <v>78.696998151861379</v>
      </c>
      <c r="X559" s="3">
        <f>'IECC Data-SI'!X559*Convert!$B$7/Convert!$B$5/$D559</f>
        <v>2.493046899723482</v>
      </c>
      <c r="Y559" s="3">
        <f t="shared" si="18"/>
        <v>81.19004505158486</v>
      </c>
      <c r="Z559" s="3">
        <f>'IECC Data-SI'!Z559*Convert!$B$6/Convert!$B$5/$D559</f>
        <v>19.56962979912225</v>
      </c>
      <c r="AA559" s="3">
        <f>'IECC Data-SI'!AA559*Convert!$B$7/Convert!$B$5/$D559</f>
        <v>105.82001979941442</v>
      </c>
      <c r="AB559" s="3">
        <f t="shared" si="19"/>
        <v>125.38964959853668</v>
      </c>
    </row>
    <row r="560" spans="1:28" x14ac:dyDescent="0.25">
      <c r="A560" s="93">
        <f>'IECC Data-SI'!A560</f>
        <v>2018</v>
      </c>
      <c r="B560" s="93" t="str">
        <f>'IECC Data-SI'!B560</f>
        <v>Medium Office</v>
      </c>
      <c r="C560" s="50" t="str">
        <f>'IECC Data-SI'!C560</f>
        <v>3B</v>
      </c>
      <c r="D560" s="93">
        <f>'IECC Data-SI'!D560</f>
        <v>4982.1899999999996</v>
      </c>
      <c r="E560" s="3">
        <f>'IECC Data-SI'!E560*Convert!$B$6/Convert!$B$5/$D560</f>
        <v>2.2124646881079295</v>
      </c>
      <c r="F560" s="3">
        <f>'IECC Data-SI'!F560*Convert!$B$7/Convert!$B$5/$D560</f>
        <v>1.4662137645404045</v>
      </c>
      <c r="G560" s="3">
        <f>'IECC Data-SI'!G560*Convert!$B$6/Convert!$B$5/$D560</f>
        <v>55.299257064775844</v>
      </c>
      <c r="H560" s="3">
        <f>'IECC Data-SI'!H560*Convert!$B$6/Convert!$B$5/$D560</f>
        <v>54.441110346164145</v>
      </c>
      <c r="I560" s="3">
        <f>'IECC Data-SI'!I560*Convert!$B$6/Convert!$B$5/$D560</f>
        <v>11.667970198736789</v>
      </c>
      <c r="J560" s="3">
        <f>'IECC Data-SI'!J560*Convert!$B$6/Convert!$B$5/$D560</f>
        <v>142.43646368364114</v>
      </c>
      <c r="K560" s="3">
        <f>'IECC Data-SI'!K560*Convert!$B$7/Convert!$B$5/$D560</f>
        <v>0</v>
      </c>
      <c r="L560" s="3">
        <f>'IECC Data-SI'!L560*Convert!$B$6/Convert!$B$5/$D560</f>
        <v>2.2972199195757512</v>
      </c>
      <c r="M560" s="3">
        <f>'IECC Data-SI'!M560*Convert!$B$6/Convert!$B$5/$D560</f>
        <v>15.9904870035957</v>
      </c>
      <c r="N560" s="3">
        <f>'IECC Data-SI'!N560*Convert!$B$6/Convert!$B$5/$D560</f>
        <v>3.5314679778259044E-3</v>
      </c>
      <c r="O560" s="3">
        <f>'IECC Data-SI'!O560*Convert!$B$6/Convert!$B$5/$D560</f>
        <v>2.6486009833694289E-2</v>
      </c>
      <c r="P560" s="3">
        <f>'IECC Data-SI'!P560*Convert!$B$6/Convert!$B$5/$D560</f>
        <v>-2.2954541855868382E-2</v>
      </c>
      <c r="Q560" s="3">
        <f>'IECC Data-SI'!Q560*Convert!$B$6/Convert!$B$5/$D560</f>
        <v>0</v>
      </c>
      <c r="R560" s="3">
        <f>'IECC Data-SI'!R560*Convert!$B$6/Convert!$B$5/$D560</f>
        <v>0</v>
      </c>
      <c r="S560" s="3">
        <f>'IECC Data-SI'!S560*Convert!$B$6/Convert!$B$5/$D560</f>
        <v>0</v>
      </c>
      <c r="T560" s="3">
        <f>'IECC Data-SI'!T560*Convert!$B$6/Convert!$B$5/$D560</f>
        <v>0</v>
      </c>
      <c r="U560" s="3">
        <f>'IECC Data-SI'!U560*Convert!$B$7/Convert!$B$5/$D560</f>
        <v>4.0922231655824719</v>
      </c>
      <c r="V560" s="3">
        <f>'IECC Data-SI'!V560*Convert!$B$6/Convert!$B$5/$D560</f>
        <v>0</v>
      </c>
      <c r="W560" s="3">
        <f>'IECC Data-SI'!W560*Convert!$B$6/Convert!$B$5/$D560</f>
        <v>73.479254214623609</v>
      </c>
      <c r="X560" s="3">
        <f>'IECC Data-SI'!X560*Convert!$B$7/Convert!$B$5/$D560</f>
        <v>1.4662137645404045</v>
      </c>
      <c r="Y560" s="3">
        <f t="shared" si="18"/>
        <v>74.945467979164007</v>
      </c>
      <c r="Z560" s="3">
        <f>'IECC Data-SI'!Z560*Convert!$B$6/Convert!$B$5/$D560</f>
        <v>16.239455496032424</v>
      </c>
      <c r="AA560" s="3">
        <f>'IECC Data-SI'!AA560*Convert!$B$7/Convert!$B$5/$D560</f>
        <v>102.88457039530364</v>
      </c>
      <c r="AB560" s="3">
        <f t="shared" si="19"/>
        <v>119.12402589133606</v>
      </c>
    </row>
    <row r="561" spans="1:28" x14ac:dyDescent="0.25">
      <c r="A561" s="93">
        <f>'IECC Data-SI'!A561</f>
        <v>2018</v>
      </c>
      <c r="B561" s="93" t="str">
        <f>'IECC Data-SI'!B561</f>
        <v>Medium Office</v>
      </c>
      <c r="C561" s="50" t="str">
        <f>'IECC Data-SI'!C561</f>
        <v>3C</v>
      </c>
      <c r="D561" s="93">
        <f>'IECC Data-SI'!D561</f>
        <v>4982.1899999999996</v>
      </c>
      <c r="E561" s="3">
        <f>'IECC Data-SI'!E561*Convert!$B$6/Convert!$B$5/$D561</f>
        <v>0.92877607816821295</v>
      </c>
      <c r="F561" s="3">
        <f>'IECC Data-SI'!F561*Convert!$B$7/Convert!$B$5/$D561</f>
        <v>0.17285125171416141</v>
      </c>
      <c r="G561" s="3">
        <f>'IECC Data-SI'!G561*Convert!$B$6/Convert!$B$5/$D561</f>
        <v>36.667232013766373</v>
      </c>
      <c r="H561" s="3">
        <f>'IECC Data-SI'!H561*Convert!$B$6/Convert!$B$5/$D561</f>
        <v>54.488785163864797</v>
      </c>
      <c r="I561" s="3">
        <f>'IECC Data-SI'!I561*Convert!$B$6/Convert!$B$5/$D561</f>
        <v>11.689159006603745</v>
      </c>
      <c r="J561" s="3">
        <f>'IECC Data-SI'!J561*Convert!$B$6/Convert!$B$5/$D561</f>
        <v>142.43646368364114</v>
      </c>
      <c r="K561" s="3">
        <f>'IECC Data-SI'!K561*Convert!$B$7/Convert!$B$5/$D561</f>
        <v>0</v>
      </c>
      <c r="L561" s="3">
        <f>'IECC Data-SI'!L561*Convert!$B$6/Convert!$B$5/$D561</f>
        <v>2.2972199195757512</v>
      </c>
      <c r="M561" s="3">
        <f>'IECC Data-SI'!M561*Convert!$B$6/Convert!$B$5/$D561</f>
        <v>11.924001627129167</v>
      </c>
      <c r="N561" s="3">
        <f>'IECC Data-SI'!N561*Convert!$B$6/Convert!$B$5/$D561</f>
        <v>3.5314679778259044E-3</v>
      </c>
      <c r="O561" s="3">
        <f>'IECC Data-SI'!O561*Convert!$B$6/Convert!$B$5/$D561</f>
        <v>2.6486009833694289E-2</v>
      </c>
      <c r="P561" s="3">
        <f>'IECC Data-SI'!P561*Convert!$B$6/Convert!$B$5/$D561</f>
        <v>-2.2954541855868382E-2</v>
      </c>
      <c r="Q561" s="3">
        <f>'IECC Data-SI'!Q561*Convert!$B$6/Convert!$B$5/$D561</f>
        <v>0</v>
      </c>
      <c r="R561" s="3">
        <f>'IECC Data-SI'!R561*Convert!$B$6/Convert!$B$5/$D561</f>
        <v>0</v>
      </c>
      <c r="S561" s="3">
        <f>'IECC Data-SI'!S561*Convert!$B$6/Convert!$B$5/$D561</f>
        <v>0</v>
      </c>
      <c r="T561" s="3">
        <f>'IECC Data-SI'!T561*Convert!$B$6/Convert!$B$5/$D561</f>
        <v>0</v>
      </c>
      <c r="U561" s="3">
        <f>'IECC Data-SI'!U561*Convert!$B$7/Convert!$B$5/$D561</f>
        <v>4.2535912921827554</v>
      </c>
      <c r="V561" s="3">
        <f>'IECC Data-SI'!V561*Convert!$B$6/Convert!$B$5/$D561</f>
        <v>0</v>
      </c>
      <c r="W561" s="3">
        <f>'IECC Data-SI'!W561*Convert!$B$6/Convert!$B$5/$D561</f>
        <v>49.497055177207884</v>
      </c>
      <c r="X561" s="3">
        <f>'IECC Data-SI'!X561*Convert!$B$7/Convert!$B$5/$D561</f>
        <v>0.17285125171416141</v>
      </c>
      <c r="Y561" s="3">
        <f t="shared" si="18"/>
        <v>49.669906428922047</v>
      </c>
      <c r="Z561" s="3">
        <f>'IECC Data-SI'!Z561*Convert!$B$6/Convert!$B$5/$D561</f>
        <v>12.934001468787377</v>
      </c>
      <c r="AA561" s="3">
        <f>'IECC Data-SI'!AA561*Convert!$B$7/Convert!$B$5/$D561</f>
        <v>93.568734052918742</v>
      </c>
      <c r="AB561" s="3">
        <f t="shared" si="19"/>
        <v>106.50273552170611</v>
      </c>
    </row>
    <row r="562" spans="1:28" x14ac:dyDescent="0.25">
      <c r="A562" s="93">
        <f>'IECC Data-SI'!A562</f>
        <v>2018</v>
      </c>
      <c r="B562" s="93" t="str">
        <f>'IECC Data-SI'!B562</f>
        <v>Medium Office</v>
      </c>
      <c r="C562" s="50" t="str">
        <f>'IECC Data-SI'!C562</f>
        <v>4A</v>
      </c>
      <c r="D562" s="93">
        <f>'IECC Data-SI'!D562</f>
        <v>4982.1899999999996</v>
      </c>
      <c r="E562" s="3">
        <f>'IECC Data-SI'!E562*Convert!$B$6/Convert!$B$5/$D562</f>
        <v>16.781535830628698</v>
      </c>
      <c r="F562" s="3">
        <f>'IECC Data-SI'!F562*Convert!$B$7/Convert!$B$5/$D562</f>
        <v>7.3546394479357691</v>
      </c>
      <c r="G562" s="3">
        <f>'IECC Data-SI'!G562*Convert!$B$6/Convert!$B$5/$D562</f>
        <v>40.089224484279676</v>
      </c>
      <c r="H562" s="3">
        <f>'IECC Data-SI'!H562*Convert!$B$6/Convert!$B$5/$D562</f>
        <v>54.497613833809368</v>
      </c>
      <c r="I562" s="3">
        <f>'IECC Data-SI'!I562*Convert!$B$6/Convert!$B$5/$D562</f>
        <v>11.694456208570484</v>
      </c>
      <c r="J562" s="3">
        <f>'IECC Data-SI'!J562*Convert!$B$6/Convert!$B$5/$D562</f>
        <v>142.43646368364114</v>
      </c>
      <c r="K562" s="3">
        <f>'IECC Data-SI'!K562*Convert!$B$7/Convert!$B$5/$D562</f>
        <v>0</v>
      </c>
      <c r="L562" s="3">
        <f>'IECC Data-SI'!L562*Convert!$B$6/Convert!$B$5/$D562</f>
        <v>2.2972199195757512</v>
      </c>
      <c r="M562" s="3">
        <f>'IECC Data-SI'!M562*Convert!$B$6/Convert!$B$5/$D562</f>
        <v>12.66560990247261</v>
      </c>
      <c r="N562" s="3">
        <f>'IECC Data-SI'!N562*Convert!$B$6/Convert!$B$5/$D562</f>
        <v>3.5314679778259044E-3</v>
      </c>
      <c r="O562" s="3">
        <f>'IECC Data-SI'!O562*Convert!$B$6/Convert!$B$5/$D562</f>
        <v>2.6486009833694289E-2</v>
      </c>
      <c r="P562" s="3">
        <f>'IECC Data-SI'!P562*Convert!$B$6/Convert!$B$5/$D562</f>
        <v>-2.2954541855868382E-2</v>
      </c>
      <c r="Q562" s="3">
        <f>'IECC Data-SI'!Q562*Convert!$B$6/Convert!$B$5/$D562</f>
        <v>0</v>
      </c>
      <c r="R562" s="3">
        <f>'IECC Data-SI'!R562*Convert!$B$6/Convert!$B$5/$D562</f>
        <v>0</v>
      </c>
      <c r="S562" s="3">
        <f>'IECC Data-SI'!S562*Convert!$B$6/Convert!$B$5/$D562</f>
        <v>0</v>
      </c>
      <c r="T562" s="3">
        <f>'IECC Data-SI'!T562*Convert!$B$6/Convert!$B$5/$D562</f>
        <v>0</v>
      </c>
      <c r="U562" s="3">
        <f>'IECC Data-SI'!U562*Convert!$B$7/Convert!$B$5/$D562</f>
        <v>4.5533612951555673</v>
      </c>
      <c r="V562" s="3">
        <f>'IECC Data-SI'!V562*Convert!$B$6/Convert!$B$5/$D562</f>
        <v>0</v>
      </c>
      <c r="W562" s="3">
        <f>'IECC Data-SI'!W562*Convert!$B$6/Convert!$B$5/$D562</f>
        <v>69.513415675525124</v>
      </c>
      <c r="X562" s="3">
        <f>'IECC Data-SI'!X562*Convert!$B$7/Convert!$B$5/$D562</f>
        <v>7.3546394479357691</v>
      </c>
      <c r="Y562" s="3">
        <f t="shared" si="18"/>
        <v>76.868055123460891</v>
      </c>
      <c r="Z562" s="3">
        <f>'IECC Data-SI'!Z562*Convert!$B$6/Convert!$B$5/$D562</f>
        <v>34.790256783551904</v>
      </c>
      <c r="AA562" s="3">
        <f>'IECC Data-SI'!AA562*Convert!$B$7/Convert!$B$5/$D562</f>
        <v>107.90571794509825</v>
      </c>
      <c r="AB562" s="3">
        <f t="shared" si="19"/>
        <v>142.69597472865016</v>
      </c>
    </row>
    <row r="563" spans="1:28" x14ac:dyDescent="0.25">
      <c r="A563" s="93">
        <f>'IECC Data-SI'!A563</f>
        <v>2018</v>
      </c>
      <c r="B563" s="93" t="str">
        <f>'IECC Data-SI'!B563</f>
        <v>Medium Office</v>
      </c>
      <c r="C563" s="50" t="str">
        <f>'IECC Data-SI'!C563</f>
        <v>4B</v>
      </c>
      <c r="D563" s="93">
        <f>'IECC Data-SI'!D563</f>
        <v>4982.1899999999996</v>
      </c>
      <c r="E563" s="3">
        <f>'IECC Data-SI'!E563*Convert!$B$6/Convert!$B$5/$D563</f>
        <v>4.0859084503445722</v>
      </c>
      <c r="F563" s="3">
        <f>'IECC Data-SI'!F563*Convert!$B$7/Convert!$B$5/$D563</f>
        <v>2.7317750270909431</v>
      </c>
      <c r="G563" s="3">
        <f>'IECC Data-SI'!G563*Convert!$B$6/Convert!$B$5/$D563</f>
        <v>39.566567223561435</v>
      </c>
      <c r="H563" s="3">
        <f>'IECC Data-SI'!H563*Convert!$B$6/Convert!$B$5/$D563</f>
        <v>54.39520126245241</v>
      </c>
      <c r="I563" s="3">
        <f>'IECC Data-SI'!I563*Convert!$B$6/Convert!$B$5/$D563</f>
        <v>11.664438730758963</v>
      </c>
      <c r="J563" s="3">
        <f>'IECC Data-SI'!J563*Convert!$B$6/Convert!$B$5/$D563</f>
        <v>142.43646368364114</v>
      </c>
      <c r="K563" s="3">
        <f>'IECC Data-SI'!K563*Convert!$B$7/Convert!$B$5/$D563</f>
        <v>0</v>
      </c>
      <c r="L563" s="3">
        <f>'IECC Data-SI'!L563*Convert!$B$6/Convert!$B$5/$D563</f>
        <v>2.2972199195757512</v>
      </c>
      <c r="M563" s="3">
        <f>'IECC Data-SI'!M563*Convert!$B$6/Convert!$B$5/$D563</f>
        <v>16.664997387360447</v>
      </c>
      <c r="N563" s="3">
        <f>'IECC Data-SI'!N563*Convert!$B$6/Convert!$B$5/$D563</f>
        <v>3.5314679778259044E-3</v>
      </c>
      <c r="O563" s="3">
        <f>'IECC Data-SI'!O563*Convert!$B$6/Convert!$B$5/$D563</f>
        <v>2.6486009833694289E-2</v>
      </c>
      <c r="P563" s="3">
        <f>'IECC Data-SI'!P563*Convert!$B$6/Convert!$B$5/$D563</f>
        <v>-2.2954541855868382E-2</v>
      </c>
      <c r="Q563" s="3">
        <f>'IECC Data-SI'!Q563*Convert!$B$6/Convert!$B$5/$D563</f>
        <v>0</v>
      </c>
      <c r="R563" s="3">
        <f>'IECC Data-SI'!R563*Convert!$B$6/Convert!$B$5/$D563</f>
        <v>0</v>
      </c>
      <c r="S563" s="3">
        <f>'IECC Data-SI'!S563*Convert!$B$6/Convert!$B$5/$D563</f>
        <v>0</v>
      </c>
      <c r="T563" s="3">
        <f>'IECC Data-SI'!T563*Convert!$B$6/Convert!$B$5/$D563</f>
        <v>0</v>
      </c>
      <c r="U563" s="3">
        <f>'IECC Data-SI'!U563*Convert!$B$7/Convert!$B$5/$D563</f>
        <v>4.4536394191666266</v>
      </c>
      <c r="V563" s="3">
        <f>'IECC Data-SI'!V563*Convert!$B$6/Convert!$B$5/$D563</f>
        <v>0</v>
      </c>
      <c r="W563" s="3">
        <f>'IECC Data-SI'!W563*Convert!$B$6/Convert!$B$5/$D563</f>
        <v>60.294518519410602</v>
      </c>
      <c r="X563" s="3">
        <f>'IECC Data-SI'!X563*Convert!$B$7/Convert!$B$5/$D563</f>
        <v>2.7317750270909431</v>
      </c>
      <c r="Y563" s="3">
        <f t="shared" si="18"/>
        <v>63.026293546501542</v>
      </c>
      <c r="Z563" s="3">
        <f>'IECC Data-SI'!Z563*Convert!$B$6/Convert!$B$5/$D563</f>
        <v>20.99104566019718</v>
      </c>
      <c r="AA563" s="3">
        <f>'IECC Data-SI'!AA563*Convert!$B$7/Convert!$B$5/$D563</f>
        <v>99.981152866510527</v>
      </c>
      <c r="AB563" s="3">
        <f t="shared" si="19"/>
        <v>120.9721985267077</v>
      </c>
    </row>
    <row r="564" spans="1:28" x14ac:dyDescent="0.25">
      <c r="A564" s="93">
        <f>'IECC Data-SI'!A564</f>
        <v>2018</v>
      </c>
      <c r="B564" s="93" t="str">
        <f>'IECC Data-SI'!B564</f>
        <v>Medium Office</v>
      </c>
      <c r="C564" s="50" t="str">
        <f>'IECC Data-SI'!C564</f>
        <v>4C</v>
      </c>
      <c r="D564" s="93">
        <f>'IECC Data-SI'!D564</f>
        <v>4982.1899999999996</v>
      </c>
      <c r="E564" s="3">
        <f>'IECC Data-SI'!E564*Convert!$B$6/Convert!$B$5/$D564</f>
        <v>11.065854908517473</v>
      </c>
      <c r="F564" s="3">
        <f>'IECC Data-SI'!F564*Convert!$B$7/Convert!$B$5/$D564</f>
        <v>3.6516337862131585</v>
      </c>
      <c r="G564" s="3">
        <f>'IECC Data-SI'!G564*Convert!$B$6/Convert!$B$5/$D564</f>
        <v>14.844525644791194</v>
      </c>
      <c r="H564" s="3">
        <f>'IECC Data-SI'!H564*Convert!$B$6/Convert!$B$5/$D564</f>
        <v>54.594729203199577</v>
      </c>
      <c r="I564" s="3">
        <f>'IECC Data-SI'!I564*Convert!$B$6/Convert!$B$5/$D564</f>
        <v>11.692690474581571</v>
      </c>
      <c r="J564" s="3">
        <f>'IECC Data-SI'!J564*Convert!$B$6/Convert!$B$5/$D564</f>
        <v>142.43646368364114</v>
      </c>
      <c r="K564" s="3">
        <f>'IECC Data-SI'!K564*Convert!$B$7/Convert!$B$5/$D564</f>
        <v>0</v>
      </c>
      <c r="L564" s="3">
        <f>'IECC Data-SI'!L564*Convert!$B$6/Convert!$B$5/$D564</f>
        <v>2.2972199195757512</v>
      </c>
      <c r="M564" s="3">
        <f>'IECC Data-SI'!M564*Convert!$B$6/Convert!$B$5/$D564</f>
        <v>11.399578632422022</v>
      </c>
      <c r="N564" s="3">
        <f>'IECC Data-SI'!N564*Convert!$B$6/Convert!$B$5/$D564</f>
        <v>3.5314679778259044E-3</v>
      </c>
      <c r="O564" s="3">
        <f>'IECC Data-SI'!O564*Convert!$B$6/Convert!$B$5/$D564</f>
        <v>2.6486009833694289E-2</v>
      </c>
      <c r="P564" s="3">
        <f>'IECC Data-SI'!P564*Convert!$B$6/Convert!$B$5/$D564</f>
        <v>-2.2954541855868382E-2</v>
      </c>
      <c r="Q564" s="3">
        <f>'IECC Data-SI'!Q564*Convert!$B$6/Convert!$B$5/$D564</f>
        <v>0</v>
      </c>
      <c r="R564" s="3">
        <f>'IECC Data-SI'!R564*Convert!$B$6/Convert!$B$5/$D564</f>
        <v>0</v>
      </c>
      <c r="S564" s="3">
        <f>'IECC Data-SI'!S564*Convert!$B$6/Convert!$B$5/$D564</f>
        <v>0</v>
      </c>
      <c r="T564" s="3">
        <f>'IECC Data-SI'!T564*Convert!$B$6/Convert!$B$5/$D564</f>
        <v>0</v>
      </c>
      <c r="U564" s="3">
        <f>'IECC Data-SI'!U564*Convert!$B$7/Convert!$B$5/$D564</f>
        <v>4.6597312962104356</v>
      </c>
      <c r="V564" s="3">
        <f>'IECC Data-SI'!V564*Convert!$B$6/Convert!$B$5/$D564</f>
        <v>0</v>
      </c>
      <c r="W564" s="3">
        <f>'IECC Data-SI'!W564*Convert!$B$6/Convert!$B$5/$D564</f>
        <v>37.287004643874823</v>
      </c>
      <c r="X564" s="3">
        <f>'IECC Data-SI'!X564*Convert!$B$7/Convert!$B$5/$D564</f>
        <v>3.6516337862131585</v>
      </c>
      <c r="Y564" s="3">
        <f t="shared" si="18"/>
        <v>40.938638430087984</v>
      </c>
      <c r="Z564" s="3">
        <f>'IECC Data-SI'!Z564*Convert!$B$6/Convert!$B$5/$D564</f>
        <v>24.282373815530924</v>
      </c>
      <c r="AA564" s="3">
        <f>'IECC Data-SI'!AA564*Convert!$B$7/Convert!$B$5/$D564</f>
        <v>93.311270300365479</v>
      </c>
      <c r="AB564" s="3">
        <f t="shared" si="19"/>
        <v>117.59364411589641</v>
      </c>
    </row>
    <row r="565" spans="1:28" x14ac:dyDescent="0.25">
      <c r="A565" s="93">
        <f>'IECC Data-SI'!A565</f>
        <v>2018</v>
      </c>
      <c r="B565" s="93" t="str">
        <f>'IECC Data-SI'!B565</f>
        <v>Medium Office</v>
      </c>
      <c r="C565" s="50" t="str">
        <f>'IECC Data-SI'!C565</f>
        <v>5A</v>
      </c>
      <c r="D565" s="93">
        <f>'IECC Data-SI'!D565</f>
        <v>4982.1899999999996</v>
      </c>
      <c r="E565" s="3">
        <f>'IECC Data-SI'!E565*Convert!$B$6/Convert!$B$5/$D565</f>
        <v>30.425362362959088</v>
      </c>
      <c r="F565" s="3">
        <f>'IECC Data-SI'!F565*Convert!$B$7/Convert!$B$5/$D565</f>
        <v>13.483606383716578</v>
      </c>
      <c r="G565" s="3">
        <f>'IECC Data-SI'!G565*Convert!$B$6/Convert!$B$5/$D565</f>
        <v>26.106377026078</v>
      </c>
      <c r="H565" s="3">
        <f>'IECC Data-SI'!H565*Convert!$B$6/Convert!$B$5/$D565</f>
        <v>54.453470484086544</v>
      </c>
      <c r="I565" s="3">
        <f>'IECC Data-SI'!I565*Convert!$B$6/Convert!$B$5/$D565</f>
        <v>11.673267400703528</v>
      </c>
      <c r="J565" s="3">
        <f>'IECC Data-SI'!J565*Convert!$B$6/Convert!$B$5/$D565</f>
        <v>142.43646368364114</v>
      </c>
      <c r="K565" s="3">
        <f>'IECC Data-SI'!K565*Convert!$B$7/Convert!$B$5/$D565</f>
        <v>0</v>
      </c>
      <c r="L565" s="3">
        <f>'IECC Data-SI'!L565*Convert!$B$6/Convert!$B$5/$D565</f>
        <v>2.2972199195757512</v>
      </c>
      <c r="M565" s="3">
        <f>'IECC Data-SI'!M565*Convert!$B$6/Convert!$B$5/$D565</f>
        <v>12.174735853554807</v>
      </c>
      <c r="N565" s="3">
        <f>'IECC Data-SI'!N565*Convert!$B$6/Convert!$B$5/$D565</f>
        <v>3.5314679778259044E-3</v>
      </c>
      <c r="O565" s="3">
        <f>'IECC Data-SI'!O565*Convert!$B$6/Convert!$B$5/$D565</f>
        <v>2.6486009833694289E-2</v>
      </c>
      <c r="P565" s="3">
        <f>'IECC Data-SI'!P565*Convert!$B$6/Convert!$B$5/$D565</f>
        <v>-2.2954541855868382E-2</v>
      </c>
      <c r="Q565" s="3">
        <f>'IECC Data-SI'!Q565*Convert!$B$6/Convert!$B$5/$D565</f>
        <v>0</v>
      </c>
      <c r="R565" s="3">
        <f>'IECC Data-SI'!R565*Convert!$B$6/Convert!$B$5/$D565</f>
        <v>0</v>
      </c>
      <c r="S565" s="3">
        <f>'IECC Data-SI'!S565*Convert!$B$6/Convert!$B$5/$D565</f>
        <v>0</v>
      </c>
      <c r="T565" s="3">
        <f>'IECC Data-SI'!T565*Convert!$B$6/Convert!$B$5/$D565</f>
        <v>0</v>
      </c>
      <c r="U565" s="3">
        <f>'IECC Data-SI'!U565*Convert!$B$7/Convert!$B$5/$D565</f>
        <v>4.8513181731103971</v>
      </c>
      <c r="V565" s="3">
        <f>'IECC Data-SI'!V565*Convert!$B$6/Convert!$B$5/$D565</f>
        <v>0</v>
      </c>
      <c r="W565" s="3">
        <f>'IECC Data-SI'!W565*Convert!$B$6/Convert!$B$5/$D565</f>
        <v>68.683520700736025</v>
      </c>
      <c r="X565" s="3">
        <f>'IECC Data-SI'!X565*Convert!$B$7/Convert!$B$5/$D565</f>
        <v>13.483606383716578</v>
      </c>
      <c r="Y565" s="3">
        <f t="shared" si="18"/>
        <v>82.167127084452602</v>
      </c>
      <c r="Z565" s="3">
        <f>'IECC Data-SI'!Z565*Convert!$B$6/Convert!$B$5/$D565</f>
        <v>53.567072021652244</v>
      </c>
      <c r="AA565" s="3">
        <f>'IECC Data-SI'!AA565*Convert!$B$7/Convert!$B$5/$D565</f>
        <v>114.02622363079512</v>
      </c>
      <c r="AB565" s="3">
        <f t="shared" si="19"/>
        <v>167.59329565244735</v>
      </c>
    </row>
    <row r="566" spans="1:28" x14ac:dyDescent="0.25">
      <c r="A566" s="93">
        <f>'IECC Data-SI'!A566</f>
        <v>2018</v>
      </c>
      <c r="B566" s="93" t="str">
        <f>'IECC Data-SI'!B566</f>
        <v>Medium Office</v>
      </c>
      <c r="C566" s="50" t="str">
        <f>'IECC Data-SI'!C566</f>
        <v>5B</v>
      </c>
      <c r="D566" s="93">
        <f>'IECC Data-SI'!D566</f>
        <v>4982.1899999999996</v>
      </c>
      <c r="E566" s="3">
        <f>'IECC Data-SI'!E566*Convert!$B$6/Convert!$B$5/$D566</f>
        <v>13.518459419117566</v>
      </c>
      <c r="F566" s="3">
        <f>'IECC Data-SI'!F566*Convert!$B$7/Convert!$B$5/$D566</f>
        <v>7.124372570652219</v>
      </c>
      <c r="G566" s="3">
        <f>'IECC Data-SI'!G566*Convert!$B$6/Convert!$B$5/$D566</f>
        <v>29.923893910107804</v>
      </c>
      <c r="H566" s="3">
        <f>'IECC Data-SI'!H566*Convert!$B$6/Convert!$B$5/$D566</f>
        <v>54.462299154031108</v>
      </c>
      <c r="I566" s="3">
        <f>'IECC Data-SI'!I566*Convert!$B$6/Convert!$B$5/$D566</f>
        <v>11.68739327261483</v>
      </c>
      <c r="J566" s="3">
        <f>'IECC Data-SI'!J566*Convert!$B$6/Convert!$B$5/$D566</f>
        <v>142.43646368364114</v>
      </c>
      <c r="K566" s="3">
        <f>'IECC Data-SI'!K566*Convert!$B$7/Convert!$B$5/$D566</f>
        <v>0</v>
      </c>
      <c r="L566" s="3">
        <f>'IECC Data-SI'!L566*Convert!$B$6/Convert!$B$5/$D566</f>
        <v>2.2972199195757512</v>
      </c>
      <c r="M566" s="3">
        <f>'IECC Data-SI'!M566*Convert!$B$6/Convert!$B$5/$D566</f>
        <v>15.799787732793099</v>
      </c>
      <c r="N566" s="3">
        <f>'IECC Data-SI'!N566*Convert!$B$6/Convert!$B$5/$D566</f>
        <v>3.5314679778259044E-3</v>
      </c>
      <c r="O566" s="3">
        <f>'IECC Data-SI'!O566*Convert!$B$6/Convert!$B$5/$D566</f>
        <v>2.6486009833694289E-2</v>
      </c>
      <c r="P566" s="3">
        <f>'IECC Data-SI'!P566*Convert!$B$6/Convert!$B$5/$D566</f>
        <v>-2.2954541855868382E-2</v>
      </c>
      <c r="Q566" s="3">
        <f>'IECC Data-SI'!Q566*Convert!$B$6/Convert!$B$5/$D566</f>
        <v>0</v>
      </c>
      <c r="R566" s="3">
        <f>'IECC Data-SI'!R566*Convert!$B$6/Convert!$B$5/$D566</f>
        <v>0</v>
      </c>
      <c r="S566" s="3">
        <f>'IECC Data-SI'!S566*Convert!$B$6/Convert!$B$5/$D566</f>
        <v>0</v>
      </c>
      <c r="T566" s="3">
        <f>'IECC Data-SI'!T566*Convert!$B$6/Convert!$B$5/$D566</f>
        <v>0</v>
      </c>
      <c r="U566" s="3">
        <f>'IECC Data-SI'!U566*Convert!$B$7/Convert!$B$5/$D566</f>
        <v>4.7642881722473236</v>
      </c>
      <c r="V566" s="3">
        <f>'IECC Data-SI'!V566*Convert!$B$6/Convert!$B$5/$D566</f>
        <v>0</v>
      </c>
      <c r="W566" s="3">
        <f>'IECC Data-SI'!W566*Convert!$B$6/Convert!$B$5/$D566</f>
        <v>59.219186520162594</v>
      </c>
      <c r="X566" s="3">
        <f>'IECC Data-SI'!X566*Convert!$B$7/Convert!$B$5/$D566</f>
        <v>7.124372570652219</v>
      </c>
      <c r="Y566" s="3">
        <f t="shared" si="18"/>
        <v>66.343559090814807</v>
      </c>
      <c r="Z566" s="3">
        <f>'IECC Data-SI'!Z566*Convert!$B$6/Convert!$B$5/$D566</f>
        <v>34.735519029895599</v>
      </c>
      <c r="AA566" s="3">
        <f>'IECC Data-SI'!AA566*Convert!$B$7/Convert!$B$5/$D566</f>
        <v>104.34897103482606</v>
      </c>
      <c r="AB566" s="3">
        <f t="shared" si="19"/>
        <v>139.08449006472165</v>
      </c>
    </row>
    <row r="567" spans="1:28" x14ac:dyDescent="0.25">
      <c r="A567" s="93">
        <f>'IECC Data-SI'!A567</f>
        <v>2018</v>
      </c>
      <c r="B567" s="93" t="str">
        <f>'IECC Data-SI'!B567</f>
        <v>Medium Office</v>
      </c>
      <c r="C567" s="50" t="str">
        <f>'IECC Data-SI'!C567</f>
        <v>5C</v>
      </c>
      <c r="D567" s="93">
        <f>'IECC Data-SI'!D567</f>
        <v>4982.1899999999996</v>
      </c>
      <c r="E567" s="3">
        <f>'IECC Data-SI'!E567*Convert!$B$6/Convert!$B$5/$D567</f>
        <v>10.687987834890102</v>
      </c>
      <c r="F567" s="3">
        <f>'IECC Data-SI'!F567*Convert!$B$7/Convert!$B$5/$D567</f>
        <v>4.8815369234100769</v>
      </c>
      <c r="G567" s="3">
        <f>'IECC Data-SI'!G567*Convert!$B$6/Convert!$B$5/$D567</f>
        <v>8.4790546147599972</v>
      </c>
      <c r="H567" s="3">
        <f>'IECC Data-SI'!H567*Convert!$B$6/Convert!$B$5/$D567</f>
        <v>54.622980947022185</v>
      </c>
      <c r="I567" s="3">
        <f>'IECC Data-SI'!I567*Convert!$B$6/Convert!$B$5/$D567</f>
        <v>11.68739327261483</v>
      </c>
      <c r="J567" s="3">
        <f>'IECC Data-SI'!J567*Convert!$B$6/Convert!$B$5/$D567</f>
        <v>142.43646368364114</v>
      </c>
      <c r="K567" s="3">
        <f>'IECC Data-SI'!K567*Convert!$B$7/Convert!$B$5/$D567</f>
        <v>0</v>
      </c>
      <c r="L567" s="3">
        <f>'IECC Data-SI'!L567*Convert!$B$6/Convert!$B$5/$D567</f>
        <v>2.2972199195757512</v>
      </c>
      <c r="M567" s="3">
        <f>'IECC Data-SI'!M567*Convert!$B$6/Convert!$B$5/$D567</f>
        <v>11.720942218404177</v>
      </c>
      <c r="N567" s="3">
        <f>'IECC Data-SI'!N567*Convert!$B$6/Convert!$B$5/$D567</f>
        <v>3.5314679778259044E-3</v>
      </c>
      <c r="O567" s="3">
        <f>'IECC Data-SI'!O567*Convert!$B$6/Convert!$B$5/$D567</f>
        <v>2.6486009833694289E-2</v>
      </c>
      <c r="P567" s="3">
        <f>'IECC Data-SI'!P567*Convert!$B$6/Convert!$B$5/$D567</f>
        <v>-2.2954541855868382E-2</v>
      </c>
      <c r="Q567" s="3">
        <f>'IECC Data-SI'!Q567*Convert!$B$6/Convert!$B$5/$D567</f>
        <v>0</v>
      </c>
      <c r="R567" s="3">
        <f>'IECC Data-SI'!R567*Convert!$B$6/Convert!$B$5/$D567</f>
        <v>0</v>
      </c>
      <c r="S567" s="3">
        <f>'IECC Data-SI'!S567*Convert!$B$6/Convert!$B$5/$D567</f>
        <v>0</v>
      </c>
      <c r="T567" s="3">
        <f>'IECC Data-SI'!T567*Convert!$B$6/Convert!$B$5/$D567</f>
        <v>0</v>
      </c>
      <c r="U567" s="3">
        <f>'IECC Data-SI'!U567*Convert!$B$7/Convert!$B$5/$D567</f>
        <v>4.8259344228586674</v>
      </c>
      <c r="V567" s="3">
        <f>'IECC Data-SI'!V567*Convert!$B$6/Convert!$B$5/$D567</f>
        <v>0</v>
      </c>
      <c r="W567" s="3">
        <f>'IECC Data-SI'!W567*Convert!$B$6/Convert!$B$5/$D567</f>
        <v>30.865030126198409</v>
      </c>
      <c r="X567" s="3">
        <f>'IECC Data-SI'!X567*Convert!$B$7/Convert!$B$5/$D567</f>
        <v>4.8815369234100769</v>
      </c>
      <c r="Y567" s="3">
        <f t="shared" si="18"/>
        <v>35.746567049608487</v>
      </c>
      <c r="Z567" s="3">
        <f>'IECC Data-SI'!Z567*Convert!$B$6/Convert!$B$5/$D567</f>
        <v>28.361219329919845</v>
      </c>
      <c r="AA567" s="3">
        <f>'IECC Data-SI'!AA567*Convert!$B$7/Convert!$B$5/$D567</f>
        <v>92.517121542489917</v>
      </c>
      <c r="AB567" s="3">
        <f t="shared" si="19"/>
        <v>120.87834087240977</v>
      </c>
    </row>
    <row r="568" spans="1:28" x14ac:dyDescent="0.25">
      <c r="A568" s="93">
        <f>'IECC Data-SI'!A568</f>
        <v>2018</v>
      </c>
      <c r="B568" s="93" t="str">
        <f>'IECC Data-SI'!B568</f>
        <v>Medium Office</v>
      </c>
      <c r="C568" s="50" t="str">
        <f>'IECC Data-SI'!C568</f>
        <v>6A</v>
      </c>
      <c r="D568" s="93">
        <f>'IECC Data-SI'!D568</f>
        <v>4982.1899999999996</v>
      </c>
      <c r="E568" s="3">
        <f>'IECC Data-SI'!E568*Convert!$B$6/Convert!$B$5/$D568</f>
        <v>46.793716440182152</v>
      </c>
      <c r="F568" s="3">
        <f>'IECC Data-SI'!F568*Convert!$B$7/Convert!$B$5/$D568</f>
        <v>20.946428957725196</v>
      </c>
      <c r="G568" s="3">
        <f>'IECC Data-SI'!G568*Convert!$B$6/Convert!$B$5/$D568</f>
        <v>29.102827605263279</v>
      </c>
      <c r="H568" s="3">
        <f>'IECC Data-SI'!H568*Convert!$B$6/Convert!$B$5/$D568</f>
        <v>54.472893557964589</v>
      </c>
      <c r="I568" s="3">
        <f>'IECC Data-SI'!I568*Convert!$B$6/Convert!$B$5/$D568</f>
        <v>11.68033033665918</v>
      </c>
      <c r="J568" s="3">
        <f>'IECC Data-SI'!J568*Convert!$B$6/Convert!$B$5/$D568</f>
        <v>142.43646368364114</v>
      </c>
      <c r="K568" s="3">
        <f>'IECC Data-SI'!K568*Convert!$B$7/Convert!$B$5/$D568</f>
        <v>0</v>
      </c>
      <c r="L568" s="3">
        <f>'IECC Data-SI'!L568*Convert!$B$6/Convert!$B$5/$D568</f>
        <v>2.2972199195757512</v>
      </c>
      <c r="M568" s="3">
        <f>'IECC Data-SI'!M568*Convert!$B$6/Convert!$B$5/$D568</f>
        <v>12.948127340698679</v>
      </c>
      <c r="N568" s="3">
        <f>'IECC Data-SI'!N568*Convert!$B$6/Convert!$B$5/$D568</f>
        <v>3.5314679778259044E-3</v>
      </c>
      <c r="O568" s="3">
        <f>'IECC Data-SI'!O568*Convert!$B$6/Convert!$B$5/$D568</f>
        <v>2.6486009833694289E-2</v>
      </c>
      <c r="P568" s="3">
        <f>'IECC Data-SI'!P568*Convert!$B$6/Convert!$B$5/$D568</f>
        <v>-2.2954541855868382E-2</v>
      </c>
      <c r="Q568" s="3">
        <f>'IECC Data-SI'!Q568*Convert!$B$6/Convert!$B$5/$D568</f>
        <v>0</v>
      </c>
      <c r="R568" s="3">
        <f>'IECC Data-SI'!R568*Convert!$B$6/Convert!$B$5/$D568</f>
        <v>0</v>
      </c>
      <c r="S568" s="3">
        <f>'IECC Data-SI'!S568*Convert!$B$6/Convert!$B$5/$D568</f>
        <v>0</v>
      </c>
      <c r="T568" s="3">
        <f>'IECC Data-SI'!T568*Convert!$B$6/Convert!$B$5/$D568</f>
        <v>0</v>
      </c>
      <c r="U568" s="3">
        <f>'IECC Data-SI'!U568*Convert!$B$7/Convert!$B$5/$D568</f>
        <v>5.0719150502980517</v>
      </c>
      <c r="V568" s="3">
        <f>'IECC Data-SI'!V568*Convert!$B$6/Convert!$B$5/$D568</f>
        <v>0</v>
      </c>
      <c r="W568" s="3">
        <f>'IECC Data-SI'!W568*Convert!$B$6/Convert!$B$5/$D568</f>
        <v>88.821716844288247</v>
      </c>
      <c r="X568" s="3">
        <f>'IECC Data-SI'!X568*Convert!$B$7/Convert!$B$5/$D568</f>
        <v>20.946428957725196</v>
      </c>
      <c r="Y568" s="3">
        <f t="shared" si="18"/>
        <v>109.76814580201344</v>
      </c>
      <c r="Z568" s="3">
        <f>'IECC Data-SI'!Z568*Convert!$B$6/Convert!$B$5/$D568</f>
        <v>76.014848222702597</v>
      </c>
      <c r="AA568" s="3">
        <f>'IECC Data-SI'!AA568*Convert!$B$7/Convert!$B$5/$D568</f>
        <v>128.61160565043801</v>
      </c>
      <c r="AB568" s="3">
        <f t="shared" si="19"/>
        <v>204.6264538731406</v>
      </c>
    </row>
    <row r="569" spans="1:28" x14ac:dyDescent="0.25">
      <c r="A569" s="93">
        <f>'IECC Data-SI'!A569</f>
        <v>2018</v>
      </c>
      <c r="B569" s="93" t="str">
        <f>'IECC Data-SI'!B569</f>
        <v>Medium Office</v>
      </c>
      <c r="C569" s="50" t="str">
        <f>'IECC Data-SI'!C569</f>
        <v>6B</v>
      </c>
      <c r="D569" s="93">
        <f>'IECC Data-SI'!D569</f>
        <v>4982.1899999999996</v>
      </c>
      <c r="E569" s="3">
        <f>'IECC Data-SI'!E569*Convert!$B$6/Convert!$B$5/$D569</f>
        <v>28.78852695523678</v>
      </c>
      <c r="F569" s="3">
        <f>'IECC Data-SI'!F569*Convert!$B$7/Convert!$B$5/$D569</f>
        <v>13.460640133488823</v>
      </c>
      <c r="G569" s="3">
        <f>'IECC Data-SI'!G569*Convert!$B$6/Convert!$B$5/$D569</f>
        <v>19.59081860698921</v>
      </c>
      <c r="H569" s="3">
        <f>'IECC Data-SI'!H569*Convert!$B$6/Convert!$B$5/$D569</f>
        <v>54.504676769765013</v>
      </c>
      <c r="I569" s="3">
        <f>'IECC Data-SI'!I569*Convert!$B$6/Convert!$B$5/$D569</f>
        <v>11.666204464747876</v>
      </c>
      <c r="J569" s="3">
        <f>'IECC Data-SI'!J569*Convert!$B$6/Convert!$B$5/$D569</f>
        <v>142.43646368364114</v>
      </c>
      <c r="K569" s="3">
        <f>'IECC Data-SI'!K569*Convert!$B$7/Convert!$B$5/$D569</f>
        <v>0</v>
      </c>
      <c r="L569" s="3">
        <f>'IECC Data-SI'!L569*Convert!$B$6/Convert!$B$5/$D569</f>
        <v>2.2972199195757512</v>
      </c>
      <c r="M569" s="3">
        <f>'IECC Data-SI'!M569*Convert!$B$6/Convert!$B$5/$D569</f>
        <v>14.177078196982096</v>
      </c>
      <c r="N569" s="3">
        <f>'IECC Data-SI'!N569*Convert!$B$6/Convert!$B$5/$D569</f>
        <v>3.5314679778259044E-3</v>
      </c>
      <c r="O569" s="3">
        <f>'IECC Data-SI'!O569*Convert!$B$6/Convert!$B$5/$D569</f>
        <v>2.6486009833694289E-2</v>
      </c>
      <c r="P569" s="3">
        <f>'IECC Data-SI'!P569*Convert!$B$6/Convert!$B$5/$D569</f>
        <v>-2.2954541855868382E-2</v>
      </c>
      <c r="Q569" s="3">
        <f>'IECC Data-SI'!Q569*Convert!$B$6/Convert!$B$5/$D569</f>
        <v>0</v>
      </c>
      <c r="R569" s="3">
        <f>'IECC Data-SI'!R569*Convert!$B$6/Convert!$B$5/$D569</f>
        <v>0</v>
      </c>
      <c r="S569" s="3">
        <f>'IECC Data-SI'!S569*Convert!$B$6/Convert!$B$5/$D569</f>
        <v>0</v>
      </c>
      <c r="T569" s="3">
        <f>'IECC Data-SI'!T569*Convert!$B$6/Convert!$B$5/$D569</f>
        <v>0</v>
      </c>
      <c r="U569" s="3">
        <f>'IECC Data-SI'!U569*Convert!$B$7/Convert!$B$5/$D569</f>
        <v>5.0144994247286618</v>
      </c>
      <c r="V569" s="3">
        <f>'IECC Data-SI'!V569*Convert!$B$6/Convert!$B$5/$D569</f>
        <v>0</v>
      </c>
      <c r="W569" s="3">
        <f>'IECC Data-SI'!W569*Convert!$B$6/Convert!$B$5/$D569</f>
        <v>62.533469217352213</v>
      </c>
      <c r="X569" s="3">
        <f>'IECC Data-SI'!X569*Convert!$B$7/Convert!$B$5/$D569</f>
        <v>13.460640133488823</v>
      </c>
      <c r="Y569" s="3">
        <f t="shared" si="18"/>
        <v>75.994109350841029</v>
      </c>
      <c r="Z569" s="3">
        <f>'IECC Data-SI'!Z569*Convert!$B$6/Convert!$B$5/$D569</f>
        <v>53.976722307080045</v>
      </c>
      <c r="AA569" s="3">
        <f>'IECC Data-SI'!AA569*Convert!$B$7/Convert!$B$5/$D569</f>
        <v>112.07590548645389</v>
      </c>
      <c r="AB569" s="3">
        <f t="shared" si="19"/>
        <v>166.05262779353393</v>
      </c>
    </row>
    <row r="570" spans="1:28" x14ac:dyDescent="0.25">
      <c r="A570" s="93">
        <f>'IECC Data-SI'!A570</f>
        <v>2018</v>
      </c>
      <c r="B570" s="93" t="str">
        <f>'IECC Data-SI'!B570</f>
        <v>Medium Office</v>
      </c>
      <c r="C570" s="50" t="str">
        <f>'IECC Data-SI'!C570</f>
        <v>7</v>
      </c>
      <c r="D570" s="93">
        <f>'IECC Data-SI'!D570</f>
        <v>4982.1899999999996</v>
      </c>
      <c r="E570" s="3">
        <f>'IECC Data-SI'!E570*Convert!$B$6/Convert!$B$5/$D570</f>
        <v>44.254590964125327</v>
      </c>
      <c r="F570" s="3">
        <f>'IECC Data-SI'!F570*Convert!$B$7/Convert!$B$5/$D570</f>
        <v>5.1172431757475696</v>
      </c>
      <c r="G570" s="3">
        <f>'IECC Data-SI'!G570*Convert!$B$6/Convert!$B$5/$D570</f>
        <v>22.599629324096878</v>
      </c>
      <c r="H570" s="3">
        <f>'IECC Data-SI'!H570*Convert!$B$6/Convert!$B$5/$D570</f>
        <v>54.490550897853709</v>
      </c>
      <c r="I570" s="3">
        <f>'IECC Data-SI'!I570*Convert!$B$6/Convert!$B$5/$D570</f>
        <v>11.68739327261483</v>
      </c>
      <c r="J570" s="3">
        <f>'IECC Data-SI'!J570*Convert!$B$6/Convert!$B$5/$D570</f>
        <v>142.43646368364114</v>
      </c>
      <c r="K570" s="3">
        <f>'IECC Data-SI'!K570*Convert!$B$7/Convert!$B$5/$D570</f>
        <v>0</v>
      </c>
      <c r="L570" s="3">
        <f>'IECC Data-SI'!L570*Convert!$B$6/Convert!$B$5/$D570</f>
        <v>2.2972199195757512</v>
      </c>
      <c r="M570" s="3">
        <f>'IECC Data-SI'!M570*Convert!$B$6/Convert!$B$5/$D570</f>
        <v>13.562602768840389</v>
      </c>
      <c r="N570" s="3">
        <f>'IECC Data-SI'!N570*Convert!$B$6/Convert!$B$5/$D570</f>
        <v>3.5314679778259044E-3</v>
      </c>
      <c r="O570" s="3">
        <f>'IECC Data-SI'!O570*Convert!$B$6/Convert!$B$5/$D570</f>
        <v>2.6486009833694289E-2</v>
      </c>
      <c r="P570" s="3">
        <f>'IECC Data-SI'!P570*Convert!$B$6/Convert!$B$5/$D570</f>
        <v>-2.2954541855868382E-2</v>
      </c>
      <c r="Q570" s="3">
        <f>'IECC Data-SI'!Q570*Convert!$B$6/Convert!$B$5/$D570</f>
        <v>0</v>
      </c>
      <c r="R570" s="3">
        <f>'IECC Data-SI'!R570*Convert!$B$6/Convert!$B$5/$D570</f>
        <v>0</v>
      </c>
      <c r="S570" s="3">
        <f>'IECC Data-SI'!S570*Convert!$B$6/Convert!$B$5/$D570</f>
        <v>4.0947371202891363</v>
      </c>
      <c r="T570" s="3">
        <f>'IECC Data-SI'!T570*Convert!$B$6/Convert!$B$5/$D570</f>
        <v>0</v>
      </c>
      <c r="U570" s="3">
        <f>'IECC Data-SI'!U570*Convert!$B$7/Convert!$B$5/$D570</f>
        <v>5.3330050528872732</v>
      </c>
      <c r="V570" s="3">
        <f>'IECC Data-SI'!V570*Convert!$B$6/Convert!$B$5/$D570</f>
        <v>0</v>
      </c>
      <c r="W570" s="3">
        <f>'IECC Data-SI'!W570*Convert!$B$6/Convert!$B$5/$D570</f>
        <v>84.488605635495873</v>
      </c>
      <c r="X570" s="3">
        <f>'IECC Data-SI'!X570*Convert!$B$7/Convert!$B$5/$D570</f>
        <v>5.1172431757475696</v>
      </c>
      <c r="Y570" s="3">
        <f t="shared" si="18"/>
        <v>89.605848811243447</v>
      </c>
      <c r="Z570" s="3">
        <f>'IECC Data-SI'!Z570*Convert!$B$6/Convert!$B$5/$D570</f>
        <v>30.531306402293865</v>
      </c>
      <c r="AA570" s="3">
        <f>'IECC Data-SI'!AA570*Convert!$B$7/Convert!$B$5/$D570</f>
        <v>111.56943923143126</v>
      </c>
      <c r="AB570" s="3">
        <f t="shared" si="19"/>
        <v>142.10074563372513</v>
      </c>
    </row>
    <row r="571" spans="1:28" x14ac:dyDescent="0.25">
      <c r="A571" s="93">
        <f>'IECC Data-SI'!A571</f>
        <v>2018</v>
      </c>
      <c r="B571" s="93" t="str">
        <f>'IECC Data-SI'!B571</f>
        <v>Medium Office</v>
      </c>
      <c r="C571" s="50" t="str">
        <f>'IECC Data-SI'!C571</f>
        <v>8</v>
      </c>
      <c r="D571" s="93">
        <f>'IECC Data-SI'!D571</f>
        <v>4982.1899999999996</v>
      </c>
      <c r="E571" s="3">
        <f>'IECC Data-SI'!E571*Convert!$B$6/Convert!$B$5/$D571</f>
        <v>66.395129451104836</v>
      </c>
      <c r="F571" s="3">
        <f>'IECC Data-SI'!F571*Convert!$B$7/Convert!$B$5/$D571</f>
        <v>11.587077614908752</v>
      </c>
      <c r="G571" s="3">
        <f>'IECC Data-SI'!G571*Convert!$B$6/Convert!$B$5/$D571</f>
        <v>10.089404012648611</v>
      </c>
      <c r="H571" s="3">
        <f>'IECC Data-SI'!H571*Convert!$B$6/Convert!$B$5/$D571</f>
        <v>55.323977340620623</v>
      </c>
      <c r="I571" s="3">
        <f>'IECC Data-SI'!I571*Convert!$B$6/Convert!$B$5/$D571</f>
        <v>11.773914238071569</v>
      </c>
      <c r="J571" s="3">
        <f>'IECC Data-SI'!J571*Convert!$B$6/Convert!$B$5/$D571</f>
        <v>142.43646368364114</v>
      </c>
      <c r="K571" s="3">
        <f>'IECC Data-SI'!K571*Convert!$B$7/Convert!$B$5/$D571</f>
        <v>0</v>
      </c>
      <c r="L571" s="3">
        <f>'IECC Data-SI'!L571*Convert!$B$6/Convert!$B$5/$D571</f>
        <v>2.2989856535646638</v>
      </c>
      <c r="M571" s="3">
        <f>'IECC Data-SI'!M571*Convert!$B$6/Convert!$B$5/$D571</f>
        <v>13.944001310445586</v>
      </c>
      <c r="N571" s="3">
        <f>'IECC Data-SI'!N571*Convert!$B$6/Convert!$B$5/$D571</f>
        <v>3.5314679778259044E-3</v>
      </c>
      <c r="O571" s="3">
        <f>'IECC Data-SI'!O571*Convert!$B$6/Convert!$B$5/$D571</f>
        <v>2.6486009833694289E-2</v>
      </c>
      <c r="P571" s="3">
        <f>'IECC Data-SI'!P571*Convert!$B$6/Convert!$B$5/$D571</f>
        <v>-2.2954541855868382E-2</v>
      </c>
      <c r="Q571" s="3">
        <f>'IECC Data-SI'!Q571*Convert!$B$6/Convert!$B$5/$D571</f>
        <v>0</v>
      </c>
      <c r="R571" s="3">
        <f>'IECC Data-SI'!R571*Convert!$B$6/Convert!$B$5/$D571</f>
        <v>0</v>
      </c>
      <c r="S571" s="3">
        <f>'IECC Data-SI'!S571*Convert!$B$6/Convert!$B$5/$D571</f>
        <v>4.3083909329476038</v>
      </c>
      <c r="T571" s="3">
        <f>'IECC Data-SI'!T571*Convert!$B$6/Convert!$B$5/$D571</f>
        <v>0</v>
      </c>
      <c r="U571" s="3">
        <f>'IECC Data-SI'!U571*Convert!$B$7/Convert!$B$5/$D571</f>
        <v>5.6895863064234815</v>
      </c>
      <c r="V571" s="3">
        <f>'IECC Data-SI'!V571*Convert!$B$6/Convert!$B$5/$D571</f>
        <v>0</v>
      </c>
      <c r="W571" s="3">
        <f>'IECC Data-SI'!W571*Convert!$B$6/Convert!$B$5/$D571</f>
        <v>94.713971165290758</v>
      </c>
      <c r="X571" s="3">
        <f>'IECC Data-SI'!X571*Convert!$B$7/Convert!$B$5/$D571</f>
        <v>11.587077614908752</v>
      </c>
      <c r="Y571" s="3">
        <f t="shared" si="18"/>
        <v>106.30104878019951</v>
      </c>
      <c r="Z571" s="3">
        <f>'IECC Data-SI'!Z571*Convert!$B$6/Convert!$B$5/$D571</f>
        <v>50.47527180706566</v>
      </c>
      <c r="AA571" s="3">
        <f>'IECC Data-SI'!AA571*Convert!$B$7/Convert!$B$5/$D571</f>
        <v>122.21127433696608</v>
      </c>
      <c r="AB571" s="3">
        <f t="shared" si="19"/>
        <v>172.68654614403175</v>
      </c>
    </row>
    <row r="572" spans="1:28" x14ac:dyDescent="0.25">
      <c r="A572" s="93">
        <f>'IECC Data-SI'!A572</f>
        <v>2006</v>
      </c>
      <c r="B572" s="93" t="str">
        <f>'IECC Data-SI'!B572</f>
        <v>Mid-Rise Apartment</v>
      </c>
      <c r="C572" s="50" t="str">
        <f>'IECC Data-SI'!C572</f>
        <v>0A</v>
      </c>
      <c r="D572" s="93">
        <f>'IECC Data-SI'!D572</f>
        <v>3134.61</v>
      </c>
      <c r="E572" s="3">
        <f>'IECC Data-SI'!E572*Convert!$B$6/Convert!$B$5/$D572</f>
        <v>0</v>
      </c>
      <c r="F572" s="3">
        <f>'IECC Data-SI'!F572*Convert!$B$7/Convert!$B$5/$D572</f>
        <v>0</v>
      </c>
      <c r="G572" s="3">
        <f>'IECC Data-SI'!G572*Convert!$B$6/Convert!$B$5/$D572</f>
        <v>215.41983957600254</v>
      </c>
      <c r="H572" s="3">
        <f>'IECC Data-SI'!H572*Convert!$B$6/Convert!$B$5/$D572</f>
        <v>41.067230940301279</v>
      </c>
      <c r="I572" s="3">
        <f>'IECC Data-SI'!I572*Convert!$B$6/Convert!$B$5/$D572</f>
        <v>20.501340942998755</v>
      </c>
      <c r="J572" s="3">
        <f>'IECC Data-SI'!J572*Convert!$B$6/Convert!$B$5/$D572</f>
        <v>145.27466291216803</v>
      </c>
      <c r="K572" s="3">
        <f>'IECC Data-SI'!K572*Convert!$B$7/Convert!$B$5/$D572</f>
        <v>0</v>
      </c>
      <c r="L572" s="3">
        <f>'IECC Data-SI'!L572*Convert!$B$6/Convert!$B$5/$D572</f>
        <v>0</v>
      </c>
      <c r="M572" s="3">
        <f>'IECC Data-SI'!M572*Convert!$B$6/Convert!$B$5/$D572</f>
        <v>49.840289364368907</v>
      </c>
      <c r="N572" s="3">
        <f>'IECC Data-SI'!N572*Convert!$B$6/Convert!$B$5/$D572</f>
        <v>0</v>
      </c>
      <c r="O572" s="3">
        <f>'IECC Data-SI'!O572*Convert!$B$6/Convert!$B$5/$D572</f>
        <v>0</v>
      </c>
      <c r="P572" s="3">
        <f>'IECC Data-SI'!P572*Convert!$B$6/Convert!$B$5/$D572</f>
        <v>0</v>
      </c>
      <c r="Q572" s="3">
        <f>'IECC Data-SI'!Q572*Convert!$B$6/Convert!$B$5/$D572</f>
        <v>0</v>
      </c>
      <c r="R572" s="3">
        <f>'IECC Data-SI'!R572*Convert!$B$6/Convert!$B$5/$D572</f>
        <v>0</v>
      </c>
      <c r="S572" s="3">
        <f>'IECC Data-SI'!S572*Convert!$B$6/Convert!$B$5/$D572</f>
        <v>0</v>
      </c>
      <c r="T572" s="3">
        <f>'IECC Data-SI'!T572*Convert!$B$6/Convert!$B$5/$D572</f>
        <v>75.864784171272063</v>
      </c>
      <c r="U572" s="3">
        <f>'IECC Data-SI'!U572*Convert!$B$7/Convert!$B$5/$D572</f>
        <v>0</v>
      </c>
      <c r="V572" s="3">
        <f>'IECC Data-SI'!V572*Convert!$B$6/Convert!$B$5/$D572</f>
        <v>0</v>
      </c>
      <c r="W572" s="3">
        <f>'IECC Data-SI'!W572*Convert!$B$6/Convert!$B$5/$D572</f>
        <v>265.26012894037149</v>
      </c>
      <c r="X572" s="3">
        <f>'IECC Data-SI'!X572*Convert!$B$7/Convert!$B$5/$D572</f>
        <v>0</v>
      </c>
      <c r="Y572" s="3">
        <f t="shared" si="18"/>
        <v>265.26012894037149</v>
      </c>
      <c r="Z572" s="3">
        <f>'IECC Data-SI'!Z572*Convert!$B$6/Convert!$B$5/$D572</f>
        <v>0</v>
      </c>
      <c r="AA572" s="3">
        <f>'IECC Data-SI'!AA572*Convert!$B$7/Convert!$B$5/$D572</f>
        <v>187.55840616713263</v>
      </c>
      <c r="AB572" s="3">
        <f t="shared" si="19"/>
        <v>187.55840616713263</v>
      </c>
    </row>
    <row r="573" spans="1:28" x14ac:dyDescent="0.25">
      <c r="A573" s="93">
        <f>'IECC Data-SI'!A573</f>
        <v>2006</v>
      </c>
      <c r="B573" s="93" t="str">
        <f>'IECC Data-SI'!B573</f>
        <v>Mid-Rise Apartment</v>
      </c>
      <c r="C573" s="50" t="str">
        <f>'IECC Data-SI'!C573</f>
        <v>0B</v>
      </c>
      <c r="D573" s="93">
        <f>'IECC Data-SI'!D573</f>
        <v>3134.61</v>
      </c>
      <c r="E573" s="3">
        <f>'IECC Data-SI'!E573*Convert!$B$6/Convert!$B$5/$D573</f>
        <v>0</v>
      </c>
      <c r="F573" s="3">
        <f>'IECC Data-SI'!F573*Convert!$B$7/Convert!$B$5/$D573</f>
        <v>2.8818045413411342E-3</v>
      </c>
      <c r="G573" s="3">
        <f>'IECC Data-SI'!G573*Convert!$B$6/Convert!$B$5/$D573</f>
        <v>195.75482985833077</v>
      </c>
      <c r="H573" s="3">
        <f>'IECC Data-SI'!H573*Convert!$B$6/Convert!$B$5/$D573</f>
        <v>41.067230940301279</v>
      </c>
      <c r="I573" s="3">
        <f>'IECC Data-SI'!I573*Convert!$B$6/Convert!$B$5/$D573</f>
        <v>20.504147423620658</v>
      </c>
      <c r="J573" s="3">
        <f>'IECC Data-SI'!J573*Convert!$B$6/Convert!$B$5/$D573</f>
        <v>145.27466291216803</v>
      </c>
      <c r="K573" s="3">
        <f>'IECC Data-SI'!K573*Convert!$B$7/Convert!$B$5/$D573</f>
        <v>0</v>
      </c>
      <c r="L573" s="3">
        <f>'IECC Data-SI'!L573*Convert!$B$6/Convert!$B$5/$D573</f>
        <v>0</v>
      </c>
      <c r="M573" s="3">
        <f>'IECC Data-SI'!M573*Convert!$B$6/Convert!$B$5/$D573</f>
        <v>48.712084154364057</v>
      </c>
      <c r="N573" s="3">
        <f>'IECC Data-SI'!N573*Convert!$B$6/Convert!$B$5/$D573</f>
        <v>0</v>
      </c>
      <c r="O573" s="3">
        <f>'IECC Data-SI'!O573*Convert!$B$6/Convert!$B$5/$D573</f>
        <v>0</v>
      </c>
      <c r="P573" s="3">
        <f>'IECC Data-SI'!P573*Convert!$B$6/Convert!$B$5/$D573</f>
        <v>0</v>
      </c>
      <c r="Q573" s="3">
        <f>'IECC Data-SI'!Q573*Convert!$B$6/Convert!$B$5/$D573</f>
        <v>0</v>
      </c>
      <c r="R573" s="3">
        <f>'IECC Data-SI'!R573*Convert!$B$6/Convert!$B$5/$D573</f>
        <v>0</v>
      </c>
      <c r="S573" s="3">
        <f>'IECC Data-SI'!S573*Convert!$B$6/Convert!$B$5/$D573</f>
        <v>0</v>
      </c>
      <c r="T573" s="3">
        <f>'IECC Data-SI'!T573*Convert!$B$6/Convert!$B$5/$D573</f>
        <v>75.54765186099705</v>
      </c>
      <c r="U573" s="3">
        <f>'IECC Data-SI'!U573*Convert!$B$7/Convert!$B$5/$D573</f>
        <v>0</v>
      </c>
      <c r="V573" s="3">
        <f>'IECC Data-SI'!V573*Convert!$B$6/Convert!$B$5/$D573</f>
        <v>0</v>
      </c>
      <c r="W573" s="3">
        <f>'IECC Data-SI'!W573*Convert!$B$6/Convert!$B$5/$D573</f>
        <v>244.46691401269479</v>
      </c>
      <c r="X573" s="3">
        <f>'IECC Data-SI'!X573*Convert!$B$7/Convert!$B$5/$D573</f>
        <v>2.8818045413411342E-3</v>
      </c>
      <c r="Y573" s="3">
        <f t="shared" si="18"/>
        <v>244.46979581723613</v>
      </c>
      <c r="Z573" s="3">
        <f>'IECC Data-SI'!Z573*Convert!$B$6/Convert!$B$5/$D573</f>
        <v>8.4194418657079079E-3</v>
      </c>
      <c r="AA573" s="3">
        <f>'IECC Data-SI'!AA573*Convert!$B$7/Convert!$B$5/$D573</f>
        <v>180.33660398653174</v>
      </c>
      <c r="AB573" s="3">
        <f t="shared" si="19"/>
        <v>180.34502342839744</v>
      </c>
    </row>
    <row r="574" spans="1:28" x14ac:dyDescent="0.25">
      <c r="A574" s="93">
        <f>'IECC Data-SI'!A574</f>
        <v>2006</v>
      </c>
      <c r="B574" s="93" t="str">
        <f>'IECC Data-SI'!B574</f>
        <v>Mid-Rise Apartment</v>
      </c>
      <c r="C574" s="50" t="str">
        <f>'IECC Data-SI'!C574</f>
        <v>1A</v>
      </c>
      <c r="D574" s="93">
        <f>'IECC Data-SI'!D574</f>
        <v>3134.61</v>
      </c>
      <c r="E574" s="3">
        <f>'IECC Data-SI'!E574*Convert!$B$6/Convert!$B$5/$D574</f>
        <v>0</v>
      </c>
      <c r="F574" s="3">
        <f>'IECC Data-SI'!F574*Convert!$B$7/Convert!$B$5/$D574</f>
        <v>0</v>
      </c>
      <c r="G574" s="3">
        <f>'IECC Data-SI'!G574*Convert!$B$6/Convert!$B$5/$D574</f>
        <v>144.98840188873399</v>
      </c>
      <c r="H574" s="3">
        <f>'IECC Data-SI'!H574*Convert!$B$6/Convert!$B$5/$D574</f>
        <v>41.067230940301279</v>
      </c>
      <c r="I574" s="3">
        <f>'IECC Data-SI'!I574*Convert!$B$6/Convert!$B$5/$D574</f>
        <v>20.506953904242557</v>
      </c>
      <c r="J574" s="3">
        <f>'IECC Data-SI'!J574*Convert!$B$6/Convert!$B$5/$D574</f>
        <v>145.27466291216803</v>
      </c>
      <c r="K574" s="3">
        <f>'IECC Data-SI'!K574*Convert!$B$7/Convert!$B$5/$D574</f>
        <v>0</v>
      </c>
      <c r="L574" s="3">
        <f>'IECC Data-SI'!L574*Convert!$B$6/Convert!$B$5/$D574</f>
        <v>0</v>
      </c>
      <c r="M574" s="3">
        <f>'IECC Data-SI'!M574*Convert!$B$6/Convert!$B$5/$D574</f>
        <v>40.051284955172513</v>
      </c>
      <c r="N574" s="3">
        <f>'IECC Data-SI'!N574*Convert!$B$6/Convert!$B$5/$D574</f>
        <v>0</v>
      </c>
      <c r="O574" s="3">
        <f>'IECC Data-SI'!O574*Convert!$B$6/Convert!$B$5/$D574</f>
        <v>0</v>
      </c>
      <c r="P574" s="3">
        <f>'IECC Data-SI'!P574*Convert!$B$6/Convert!$B$5/$D574</f>
        <v>0</v>
      </c>
      <c r="Q574" s="3">
        <f>'IECC Data-SI'!Q574*Convert!$B$6/Convert!$B$5/$D574</f>
        <v>0</v>
      </c>
      <c r="R574" s="3">
        <f>'IECC Data-SI'!R574*Convert!$B$6/Convert!$B$5/$D574</f>
        <v>0</v>
      </c>
      <c r="S574" s="3">
        <f>'IECC Data-SI'!S574*Convert!$B$6/Convert!$B$5/$D574</f>
        <v>0</v>
      </c>
      <c r="T574" s="3">
        <f>'IECC Data-SI'!T574*Convert!$B$6/Convert!$B$5/$D574</f>
        <v>81.797684205974221</v>
      </c>
      <c r="U574" s="3">
        <f>'IECC Data-SI'!U574*Convert!$B$7/Convert!$B$5/$D574</f>
        <v>0</v>
      </c>
      <c r="V574" s="3">
        <f>'IECC Data-SI'!V574*Convert!$B$6/Convert!$B$5/$D574</f>
        <v>0</v>
      </c>
      <c r="W574" s="3">
        <f>'IECC Data-SI'!W574*Convert!$B$6/Convert!$B$5/$D574</f>
        <v>185.03968684390648</v>
      </c>
      <c r="X574" s="3">
        <f>'IECC Data-SI'!X574*Convert!$B$7/Convert!$B$5/$D574</f>
        <v>0</v>
      </c>
      <c r="Y574" s="3">
        <f t="shared" si="18"/>
        <v>185.03968684390648</v>
      </c>
      <c r="Z574" s="3">
        <f>'IECC Data-SI'!Z574*Convert!$B$6/Convert!$B$5/$D574</f>
        <v>0</v>
      </c>
      <c r="AA574" s="3">
        <f>'IECC Data-SI'!AA574*Convert!$B$7/Convert!$B$5/$D574</f>
        <v>162.13320530039357</v>
      </c>
      <c r="AB574" s="3">
        <f t="shared" si="19"/>
        <v>162.13320530039357</v>
      </c>
    </row>
    <row r="575" spans="1:28" x14ac:dyDescent="0.25">
      <c r="A575" s="93">
        <f>'IECC Data-SI'!A575</f>
        <v>2006</v>
      </c>
      <c r="B575" s="93" t="str">
        <f>'IECC Data-SI'!B575</f>
        <v>Mid-Rise Apartment</v>
      </c>
      <c r="C575" s="50" t="str">
        <f>'IECC Data-SI'!C575</f>
        <v>1B</v>
      </c>
      <c r="D575" s="93">
        <f>'IECC Data-SI'!D575</f>
        <v>3134.61</v>
      </c>
      <c r="E575" s="3">
        <f>'IECC Data-SI'!E575*Convert!$B$6/Convert!$B$5/$D575</f>
        <v>0</v>
      </c>
      <c r="F575" s="3">
        <f>'IECC Data-SI'!F575*Convert!$B$7/Convert!$B$5/$D575</f>
        <v>0.96252271680793877</v>
      </c>
      <c r="G575" s="3">
        <f>'IECC Data-SI'!G575*Convert!$B$6/Convert!$B$5/$D575</f>
        <v>148.54421283668461</v>
      </c>
      <c r="H575" s="3">
        <f>'IECC Data-SI'!H575*Convert!$B$6/Convert!$B$5/$D575</f>
        <v>41.067230940301279</v>
      </c>
      <c r="I575" s="3">
        <f>'IECC Data-SI'!I575*Convert!$B$6/Convert!$B$5/$D575</f>
        <v>20.481695578645439</v>
      </c>
      <c r="J575" s="3">
        <f>'IECC Data-SI'!J575*Convert!$B$6/Convert!$B$5/$D575</f>
        <v>145.27466291216803</v>
      </c>
      <c r="K575" s="3">
        <f>'IECC Data-SI'!K575*Convert!$B$7/Convert!$B$5/$D575</f>
        <v>0</v>
      </c>
      <c r="L575" s="3">
        <f>'IECC Data-SI'!L575*Convert!$B$6/Convert!$B$5/$D575</f>
        <v>0</v>
      </c>
      <c r="M575" s="3">
        <f>'IECC Data-SI'!M575*Convert!$B$6/Convert!$B$5/$D575</f>
        <v>42.737086910333346</v>
      </c>
      <c r="N575" s="3">
        <f>'IECC Data-SI'!N575*Convert!$B$6/Convert!$B$5/$D575</f>
        <v>0</v>
      </c>
      <c r="O575" s="3">
        <f>'IECC Data-SI'!O575*Convert!$B$6/Convert!$B$5/$D575</f>
        <v>0</v>
      </c>
      <c r="P575" s="3">
        <f>'IECC Data-SI'!P575*Convert!$B$6/Convert!$B$5/$D575</f>
        <v>0</v>
      </c>
      <c r="Q575" s="3">
        <f>'IECC Data-SI'!Q575*Convert!$B$6/Convert!$B$5/$D575</f>
        <v>0</v>
      </c>
      <c r="R575" s="3">
        <f>'IECC Data-SI'!R575*Convert!$B$6/Convert!$B$5/$D575</f>
        <v>0</v>
      </c>
      <c r="S575" s="3">
        <f>'IECC Data-SI'!S575*Convert!$B$6/Convert!$B$5/$D575</f>
        <v>0</v>
      </c>
      <c r="T575" s="3">
        <f>'IECC Data-SI'!T575*Convert!$B$6/Convert!$B$5/$D575</f>
        <v>82.036235058835956</v>
      </c>
      <c r="U575" s="3">
        <f>'IECC Data-SI'!U575*Convert!$B$7/Convert!$B$5/$D575</f>
        <v>0</v>
      </c>
      <c r="V575" s="3">
        <f>'IECC Data-SI'!V575*Convert!$B$6/Convert!$B$5/$D575</f>
        <v>0</v>
      </c>
      <c r="W575" s="3">
        <f>'IECC Data-SI'!W575*Convert!$B$6/Convert!$B$5/$D575</f>
        <v>191.28129974701793</v>
      </c>
      <c r="X575" s="3">
        <f>'IECC Data-SI'!X575*Convert!$B$7/Convert!$B$5/$D575</f>
        <v>0.96252271680793877</v>
      </c>
      <c r="Y575" s="3">
        <f t="shared" si="18"/>
        <v>192.24382246382586</v>
      </c>
      <c r="Z575" s="3">
        <f>'IECC Data-SI'!Z575*Convert!$B$6/Convert!$B$5/$D575</f>
        <v>2.8120935831464409</v>
      </c>
      <c r="AA575" s="3">
        <f>'IECC Data-SI'!AA575*Convert!$B$7/Convert!$B$5/$D575</f>
        <v>165.30511149889637</v>
      </c>
      <c r="AB575" s="3">
        <f t="shared" si="19"/>
        <v>168.1172050820428</v>
      </c>
    </row>
    <row r="576" spans="1:28" x14ac:dyDescent="0.25">
      <c r="A576" s="93">
        <f>'IECC Data-SI'!A576</f>
        <v>2006</v>
      </c>
      <c r="B576" s="93" t="str">
        <f>'IECC Data-SI'!B576</f>
        <v>Mid-Rise Apartment</v>
      </c>
      <c r="C576" s="50" t="str">
        <f>'IECC Data-SI'!C576</f>
        <v>2A</v>
      </c>
      <c r="D576" s="93">
        <f>'IECC Data-SI'!D576</f>
        <v>3134.61</v>
      </c>
      <c r="E576" s="3">
        <f>'IECC Data-SI'!E576*Convert!$B$6/Convert!$B$5/$D576</f>
        <v>0</v>
      </c>
      <c r="F576" s="3">
        <f>'IECC Data-SI'!F576*Convert!$B$7/Convert!$B$5/$D576</f>
        <v>2.6445359674373812</v>
      </c>
      <c r="G576" s="3">
        <f>'IECC Data-SI'!G576*Convert!$B$6/Convert!$B$5/$D576</f>
        <v>114.9787045987291</v>
      </c>
      <c r="H576" s="3">
        <f>'IECC Data-SI'!H576*Convert!$B$6/Convert!$B$5/$D576</f>
        <v>41.067230940301279</v>
      </c>
      <c r="I576" s="3">
        <f>'IECC Data-SI'!I576*Convert!$B$6/Convert!$B$5/$D576</f>
        <v>20.476082617401634</v>
      </c>
      <c r="J576" s="3">
        <f>'IECC Data-SI'!J576*Convert!$B$6/Convert!$B$5/$D576</f>
        <v>145.27466291216803</v>
      </c>
      <c r="K576" s="3">
        <f>'IECC Data-SI'!K576*Convert!$B$7/Convert!$B$5/$D576</f>
        <v>0</v>
      </c>
      <c r="L576" s="3">
        <f>'IECC Data-SI'!L576*Convert!$B$6/Convert!$B$5/$D576</f>
        <v>0</v>
      </c>
      <c r="M576" s="3">
        <f>'IECC Data-SI'!M576*Convert!$B$6/Convert!$B$5/$D576</f>
        <v>34.202579339127425</v>
      </c>
      <c r="N576" s="3">
        <f>'IECC Data-SI'!N576*Convert!$B$6/Convert!$B$5/$D576</f>
        <v>0</v>
      </c>
      <c r="O576" s="3">
        <f>'IECC Data-SI'!O576*Convert!$B$6/Convert!$B$5/$D576</f>
        <v>0</v>
      </c>
      <c r="P576" s="3">
        <f>'IECC Data-SI'!P576*Convert!$B$6/Convert!$B$5/$D576</f>
        <v>0</v>
      </c>
      <c r="Q576" s="3">
        <f>'IECC Data-SI'!Q576*Convert!$B$6/Convert!$B$5/$D576</f>
        <v>0</v>
      </c>
      <c r="R576" s="3">
        <f>'IECC Data-SI'!R576*Convert!$B$6/Convert!$B$5/$D576</f>
        <v>0</v>
      </c>
      <c r="S576" s="3">
        <f>'IECC Data-SI'!S576*Convert!$B$6/Convert!$B$5/$D576</f>
        <v>0</v>
      </c>
      <c r="T576" s="3">
        <f>'IECC Data-SI'!T576*Convert!$B$6/Convert!$B$5/$D576</f>
        <v>88.687594132745204</v>
      </c>
      <c r="U576" s="3">
        <f>'IECC Data-SI'!U576*Convert!$B$7/Convert!$B$5/$D576</f>
        <v>0</v>
      </c>
      <c r="V576" s="3">
        <f>'IECC Data-SI'!V576*Convert!$B$6/Convert!$B$5/$D576</f>
        <v>0</v>
      </c>
      <c r="W576" s="3">
        <f>'IECC Data-SI'!W576*Convert!$B$6/Convert!$B$5/$D576</f>
        <v>149.18128393785648</v>
      </c>
      <c r="X576" s="3">
        <f>'IECC Data-SI'!X576*Convert!$B$7/Convert!$B$5/$D576</f>
        <v>2.6445359674373812</v>
      </c>
      <c r="Y576" s="3">
        <f t="shared" si="18"/>
        <v>151.82581990529386</v>
      </c>
      <c r="Z576" s="3">
        <f>'IECC Data-SI'!Z576*Convert!$B$6/Convert!$B$5/$D576</f>
        <v>7.7262411520979573</v>
      </c>
      <c r="AA576" s="3">
        <f>'IECC Data-SI'!AA576*Convert!$B$7/Convert!$B$5/$D576</f>
        <v>154.85280642745209</v>
      </c>
      <c r="AB576" s="3">
        <f t="shared" si="19"/>
        <v>162.57904757955006</v>
      </c>
    </row>
    <row r="577" spans="1:28" x14ac:dyDescent="0.25">
      <c r="A577" s="93">
        <f>'IECC Data-SI'!A577</f>
        <v>2006</v>
      </c>
      <c r="B577" s="93" t="str">
        <f>'IECC Data-SI'!B577</f>
        <v>Mid-Rise Apartment</v>
      </c>
      <c r="C577" s="50" t="str">
        <f>'IECC Data-SI'!C577</f>
        <v>2B</v>
      </c>
      <c r="D577" s="93">
        <f>'IECC Data-SI'!D577</f>
        <v>3134.61</v>
      </c>
      <c r="E577" s="3">
        <f>'IECC Data-SI'!E577*Convert!$B$6/Convert!$B$5/$D577</f>
        <v>0</v>
      </c>
      <c r="F577" s="3">
        <f>'IECC Data-SI'!F577*Convert!$B$7/Convert!$B$5/$D577</f>
        <v>2.7338719082189562</v>
      </c>
      <c r="G577" s="3">
        <f>'IECC Data-SI'!G577*Convert!$B$6/Convert!$B$5/$D577</f>
        <v>94.25003872535622</v>
      </c>
      <c r="H577" s="3">
        <f>'IECC Data-SI'!H577*Convert!$B$6/Convert!$B$5/$D577</f>
        <v>41.067230940301279</v>
      </c>
      <c r="I577" s="3">
        <f>'IECC Data-SI'!I577*Convert!$B$6/Convert!$B$5/$D577</f>
        <v>20.490115020511144</v>
      </c>
      <c r="J577" s="3">
        <f>'IECC Data-SI'!J577*Convert!$B$6/Convert!$B$5/$D577</f>
        <v>145.27466291216803</v>
      </c>
      <c r="K577" s="3">
        <f>'IECC Data-SI'!K577*Convert!$B$7/Convert!$B$5/$D577</f>
        <v>0</v>
      </c>
      <c r="L577" s="3">
        <f>'IECC Data-SI'!L577*Convert!$B$6/Convert!$B$5/$D577</f>
        <v>0</v>
      </c>
      <c r="M577" s="3">
        <f>'IECC Data-SI'!M577*Convert!$B$6/Convert!$B$5/$D577</f>
        <v>35.687207588113921</v>
      </c>
      <c r="N577" s="3">
        <f>'IECC Data-SI'!N577*Convert!$B$6/Convert!$B$5/$D577</f>
        <v>0</v>
      </c>
      <c r="O577" s="3">
        <f>'IECC Data-SI'!O577*Convert!$B$6/Convert!$B$5/$D577</f>
        <v>0</v>
      </c>
      <c r="P577" s="3">
        <f>'IECC Data-SI'!P577*Convert!$B$6/Convert!$B$5/$D577</f>
        <v>0</v>
      </c>
      <c r="Q577" s="3">
        <f>'IECC Data-SI'!Q577*Convert!$B$6/Convert!$B$5/$D577</f>
        <v>0</v>
      </c>
      <c r="R577" s="3">
        <f>'IECC Data-SI'!R577*Convert!$B$6/Convert!$B$5/$D577</f>
        <v>0</v>
      </c>
      <c r="S577" s="3">
        <f>'IECC Data-SI'!S577*Convert!$B$6/Convert!$B$5/$D577</f>
        <v>0</v>
      </c>
      <c r="T577" s="3">
        <f>'IECC Data-SI'!T577*Convert!$B$6/Convert!$B$5/$D577</f>
        <v>89.150663435359149</v>
      </c>
      <c r="U577" s="3">
        <f>'IECC Data-SI'!U577*Convert!$B$7/Convert!$B$5/$D577</f>
        <v>0</v>
      </c>
      <c r="V577" s="3">
        <f>'IECC Data-SI'!V577*Convert!$B$6/Convert!$B$5/$D577</f>
        <v>0</v>
      </c>
      <c r="W577" s="3">
        <f>'IECC Data-SI'!W577*Convert!$B$6/Convert!$B$5/$D577</f>
        <v>129.93724631347013</v>
      </c>
      <c r="X577" s="3">
        <f>'IECC Data-SI'!X577*Convert!$B$7/Convert!$B$5/$D577</f>
        <v>2.7338719082189562</v>
      </c>
      <c r="Y577" s="3">
        <f t="shared" si="18"/>
        <v>132.67111822168908</v>
      </c>
      <c r="Z577" s="3">
        <f>'IECC Data-SI'!Z577*Convert!$B$6/Convert!$B$5/$D577</f>
        <v>7.9872438499349014</v>
      </c>
      <c r="AA577" s="3">
        <f>'IECC Data-SI'!AA577*Convert!$B$7/Convert!$B$5/$D577</f>
        <v>148.51763944407051</v>
      </c>
      <c r="AB577" s="3">
        <f t="shared" si="19"/>
        <v>156.50488329400542</v>
      </c>
    </row>
    <row r="578" spans="1:28" x14ac:dyDescent="0.25">
      <c r="A578" s="93">
        <f>'IECC Data-SI'!A578</f>
        <v>2006</v>
      </c>
      <c r="B578" s="93" t="str">
        <f>'IECC Data-SI'!B578</f>
        <v>Mid-Rise Apartment</v>
      </c>
      <c r="C578" s="50" t="str">
        <f>'IECC Data-SI'!C578</f>
        <v>3A</v>
      </c>
      <c r="D578" s="93">
        <f>'IECC Data-SI'!D578</f>
        <v>3134.61</v>
      </c>
      <c r="E578" s="3">
        <f>'IECC Data-SI'!E578*Convert!$B$6/Convert!$B$5/$D578</f>
        <v>0</v>
      </c>
      <c r="F578" s="3">
        <f>'IECC Data-SI'!F578*Convert!$B$7/Convert!$B$5/$D578</f>
        <v>23.714369570696196</v>
      </c>
      <c r="G578" s="3">
        <f>'IECC Data-SI'!G578*Convert!$B$6/Convert!$B$5/$D578</f>
        <v>61.139180348148919</v>
      </c>
      <c r="H578" s="3">
        <f>'IECC Data-SI'!H578*Convert!$B$6/Convert!$B$5/$D578</f>
        <v>41.067230940301279</v>
      </c>
      <c r="I578" s="3">
        <f>'IECC Data-SI'!I578*Convert!$B$6/Convert!$B$5/$D578</f>
        <v>20.484502059267339</v>
      </c>
      <c r="J578" s="3">
        <f>'IECC Data-SI'!J578*Convert!$B$6/Convert!$B$5/$D578</f>
        <v>145.27466291216803</v>
      </c>
      <c r="K578" s="3">
        <f>'IECC Data-SI'!K578*Convert!$B$7/Convert!$B$5/$D578</f>
        <v>0</v>
      </c>
      <c r="L578" s="3">
        <f>'IECC Data-SI'!L578*Convert!$B$6/Convert!$B$5/$D578</f>
        <v>0</v>
      </c>
      <c r="M578" s="3">
        <f>'IECC Data-SI'!M578*Convert!$B$6/Convert!$B$5/$D578</f>
        <v>27.913256265443614</v>
      </c>
      <c r="N578" s="3">
        <f>'IECC Data-SI'!N578*Convert!$B$6/Convert!$B$5/$D578</f>
        <v>0</v>
      </c>
      <c r="O578" s="3">
        <f>'IECC Data-SI'!O578*Convert!$B$6/Convert!$B$5/$D578</f>
        <v>0</v>
      </c>
      <c r="P578" s="3">
        <f>'IECC Data-SI'!P578*Convert!$B$6/Convert!$B$5/$D578</f>
        <v>0</v>
      </c>
      <c r="Q578" s="3">
        <f>'IECC Data-SI'!Q578*Convert!$B$6/Convert!$B$5/$D578</f>
        <v>0</v>
      </c>
      <c r="R578" s="3">
        <f>'IECC Data-SI'!R578*Convert!$B$6/Convert!$B$5/$D578</f>
        <v>0</v>
      </c>
      <c r="S578" s="3">
        <f>'IECC Data-SI'!S578*Convert!$B$6/Convert!$B$5/$D578</f>
        <v>0</v>
      </c>
      <c r="T578" s="3">
        <f>'IECC Data-SI'!T578*Convert!$B$6/Convert!$B$5/$D578</f>
        <v>100.53094235717431</v>
      </c>
      <c r="U578" s="3">
        <f>'IECC Data-SI'!U578*Convert!$B$7/Convert!$B$5/$D578</f>
        <v>0</v>
      </c>
      <c r="V578" s="3">
        <f>'IECC Data-SI'!V578*Convert!$B$6/Convert!$B$5/$D578</f>
        <v>0</v>
      </c>
      <c r="W578" s="3">
        <f>'IECC Data-SI'!W578*Convert!$B$6/Convert!$B$5/$D578</f>
        <v>89.052436613592548</v>
      </c>
      <c r="X578" s="3">
        <f>'IECC Data-SI'!X578*Convert!$B$7/Convert!$B$5/$D578</f>
        <v>23.714369570696196</v>
      </c>
      <c r="Y578" s="3">
        <f t="shared" si="18"/>
        <v>112.76680618428874</v>
      </c>
      <c r="Z578" s="3">
        <f>'IECC Data-SI'!Z578*Convert!$B$6/Convert!$B$5/$D578</f>
        <v>69.283587112910368</v>
      </c>
      <c r="AA578" s="3">
        <f>'IECC Data-SI'!AA578*Convert!$B$7/Convert!$B$5/$D578</f>
        <v>159.39837279066083</v>
      </c>
      <c r="AB578" s="3">
        <f t="shared" si="19"/>
        <v>228.6819599035712</v>
      </c>
    </row>
    <row r="579" spans="1:28" x14ac:dyDescent="0.25">
      <c r="A579" s="93">
        <f>'IECC Data-SI'!A579</f>
        <v>2006</v>
      </c>
      <c r="B579" s="93" t="str">
        <f>'IECC Data-SI'!B579</f>
        <v>Mid-Rise Apartment</v>
      </c>
      <c r="C579" s="50" t="str">
        <f>'IECC Data-SI'!C579</f>
        <v>3B</v>
      </c>
      <c r="D579" s="93">
        <f>'IECC Data-SI'!D579</f>
        <v>3134.61</v>
      </c>
      <c r="E579" s="3">
        <f>'IECC Data-SI'!E579*Convert!$B$6/Convert!$B$5/$D579</f>
        <v>0</v>
      </c>
      <c r="F579" s="3">
        <f>'IECC Data-SI'!F579*Convert!$B$7/Convert!$B$5/$D579</f>
        <v>9.7011146876680403</v>
      </c>
      <c r="G579" s="3">
        <f>'IECC Data-SI'!G579*Convert!$B$6/Convert!$B$5/$D579</f>
        <v>65.273126304211502</v>
      </c>
      <c r="H579" s="3">
        <f>'IECC Data-SI'!H579*Convert!$B$6/Convert!$B$5/$D579</f>
        <v>41.067230940301279</v>
      </c>
      <c r="I579" s="3">
        <f>'IECC Data-SI'!I579*Convert!$B$6/Convert!$B$5/$D579</f>
        <v>20.484502059267339</v>
      </c>
      <c r="J579" s="3">
        <f>'IECC Data-SI'!J579*Convert!$B$6/Convert!$B$5/$D579</f>
        <v>145.27466291216803</v>
      </c>
      <c r="K579" s="3">
        <f>'IECC Data-SI'!K579*Convert!$B$7/Convert!$B$5/$D579</f>
        <v>0</v>
      </c>
      <c r="L579" s="3">
        <f>'IECC Data-SI'!L579*Convert!$B$6/Convert!$B$5/$D579</f>
        <v>0</v>
      </c>
      <c r="M579" s="3">
        <f>'IECC Data-SI'!M579*Convert!$B$6/Convert!$B$5/$D579</f>
        <v>31.137902500009748</v>
      </c>
      <c r="N579" s="3">
        <f>'IECC Data-SI'!N579*Convert!$B$6/Convert!$B$5/$D579</f>
        <v>0</v>
      </c>
      <c r="O579" s="3">
        <f>'IECC Data-SI'!O579*Convert!$B$6/Convert!$B$5/$D579</f>
        <v>0</v>
      </c>
      <c r="P579" s="3">
        <f>'IECC Data-SI'!P579*Convert!$B$6/Convert!$B$5/$D579</f>
        <v>0</v>
      </c>
      <c r="Q579" s="3">
        <f>'IECC Data-SI'!Q579*Convert!$B$6/Convert!$B$5/$D579</f>
        <v>0</v>
      </c>
      <c r="R579" s="3">
        <f>'IECC Data-SI'!R579*Convert!$B$6/Convert!$B$5/$D579</f>
        <v>0</v>
      </c>
      <c r="S579" s="3">
        <f>'IECC Data-SI'!S579*Convert!$B$6/Convert!$B$5/$D579</f>
        <v>0</v>
      </c>
      <c r="T579" s="3">
        <f>'IECC Data-SI'!T579*Convert!$B$6/Convert!$B$5/$D579</f>
        <v>97.491523843653781</v>
      </c>
      <c r="U579" s="3">
        <f>'IECC Data-SI'!U579*Convert!$B$7/Convert!$B$5/$D579</f>
        <v>0</v>
      </c>
      <c r="V579" s="3">
        <f>'IECC Data-SI'!V579*Convert!$B$6/Convert!$B$5/$D579</f>
        <v>0</v>
      </c>
      <c r="W579" s="3">
        <f>'IECC Data-SI'!W579*Convert!$B$6/Convert!$B$5/$D579</f>
        <v>96.41102880422126</v>
      </c>
      <c r="X579" s="3">
        <f>'IECC Data-SI'!X579*Convert!$B$7/Convert!$B$5/$D579</f>
        <v>9.7011146876680403</v>
      </c>
      <c r="Y579" s="3">
        <f t="shared" ref="Y579:Y642" si="20">SUM(W579:X579)</f>
        <v>106.1121434918893</v>
      </c>
      <c r="Z579" s="3">
        <f>'IECC Data-SI'!Z579*Convert!$B$6/Convert!$B$5/$D579</f>
        <v>28.342647800594715</v>
      </c>
      <c r="AA579" s="3">
        <f>'IECC Data-SI'!AA579*Convert!$B$7/Convert!$B$5/$D579</f>
        <v>146.86348363734069</v>
      </c>
      <c r="AB579" s="3">
        <f t="shared" ref="AB579:AB642" si="21">SUM(Z579:AA579)</f>
        <v>175.2061314379354</v>
      </c>
    </row>
    <row r="580" spans="1:28" x14ac:dyDescent="0.25">
      <c r="A580" s="93">
        <f>'IECC Data-SI'!A580</f>
        <v>2006</v>
      </c>
      <c r="B580" s="93" t="str">
        <f>'IECC Data-SI'!B580</f>
        <v>Mid-Rise Apartment</v>
      </c>
      <c r="C580" s="50" t="str">
        <f>'IECC Data-SI'!C580</f>
        <v>3C</v>
      </c>
      <c r="D580" s="93">
        <f>'IECC Data-SI'!D580</f>
        <v>3134.61</v>
      </c>
      <c r="E580" s="3">
        <f>'IECC Data-SI'!E580*Convert!$B$6/Convert!$B$5/$D580</f>
        <v>0</v>
      </c>
      <c r="F580" s="3">
        <f>'IECC Data-SI'!F580*Convert!$B$7/Convert!$B$5/$D580</f>
        <v>2.6089937114275075</v>
      </c>
      <c r="G580" s="3">
        <f>'IECC Data-SI'!G580*Convert!$B$6/Convert!$B$5/$D580</f>
        <v>30.916190530879437</v>
      </c>
      <c r="H580" s="3">
        <f>'IECC Data-SI'!H580*Convert!$B$6/Convert!$B$5/$D580</f>
        <v>41.067230940301279</v>
      </c>
      <c r="I580" s="3">
        <f>'IECC Data-SI'!I580*Convert!$B$6/Convert!$B$5/$D580</f>
        <v>20.481695578645439</v>
      </c>
      <c r="J580" s="3">
        <f>'IECC Data-SI'!J580*Convert!$B$6/Convert!$B$5/$D580</f>
        <v>145.27466291216803</v>
      </c>
      <c r="K580" s="3">
        <f>'IECC Data-SI'!K580*Convert!$B$7/Convert!$B$5/$D580</f>
        <v>0</v>
      </c>
      <c r="L580" s="3">
        <f>'IECC Data-SI'!L580*Convert!$B$6/Convert!$B$5/$D580</f>
        <v>0</v>
      </c>
      <c r="M580" s="3">
        <f>'IECC Data-SI'!M580*Convert!$B$6/Convert!$B$5/$D580</f>
        <v>20.234725283918003</v>
      </c>
      <c r="N580" s="3">
        <f>'IECC Data-SI'!N580*Convert!$B$6/Convert!$B$5/$D580</f>
        <v>0</v>
      </c>
      <c r="O580" s="3">
        <f>'IECC Data-SI'!O580*Convert!$B$6/Convert!$B$5/$D580</f>
        <v>0</v>
      </c>
      <c r="P580" s="3">
        <f>'IECC Data-SI'!P580*Convert!$B$6/Convert!$B$5/$D580</f>
        <v>0</v>
      </c>
      <c r="Q580" s="3">
        <f>'IECC Data-SI'!Q580*Convert!$B$6/Convert!$B$5/$D580</f>
        <v>0</v>
      </c>
      <c r="R580" s="3">
        <f>'IECC Data-SI'!R580*Convert!$B$6/Convert!$B$5/$D580</f>
        <v>0</v>
      </c>
      <c r="S580" s="3">
        <f>'IECC Data-SI'!S580*Convert!$B$6/Convert!$B$5/$D580</f>
        <v>0</v>
      </c>
      <c r="T580" s="3">
        <f>'IECC Data-SI'!T580*Convert!$B$6/Convert!$B$5/$D580</f>
        <v>101.72089014086104</v>
      </c>
      <c r="U580" s="3">
        <f>'IECC Data-SI'!U580*Convert!$B$7/Convert!$B$5/$D580</f>
        <v>0</v>
      </c>
      <c r="V580" s="3">
        <f>'IECC Data-SI'!V580*Convert!$B$6/Convert!$B$5/$D580</f>
        <v>0</v>
      </c>
      <c r="W580" s="3">
        <f>'IECC Data-SI'!W580*Convert!$B$6/Convert!$B$5/$D580</f>
        <v>51.150915814797436</v>
      </c>
      <c r="X580" s="3">
        <f>'IECC Data-SI'!X580*Convert!$B$7/Convert!$B$5/$D580</f>
        <v>2.6089937114275075</v>
      </c>
      <c r="Y580" s="3">
        <f t="shared" si="20"/>
        <v>53.759909526224945</v>
      </c>
      <c r="Z580" s="3">
        <f>'IECC Data-SI'!Z580*Convert!$B$6/Convert!$B$5/$D580</f>
        <v>7.6224013690875596</v>
      </c>
      <c r="AA580" s="3">
        <f>'IECC Data-SI'!AA580*Convert!$B$7/Convert!$B$5/$D580</f>
        <v>125.72544732660347</v>
      </c>
      <c r="AB580" s="3">
        <f t="shared" si="21"/>
        <v>133.34784869569103</v>
      </c>
    </row>
    <row r="581" spans="1:28" x14ac:dyDescent="0.25">
      <c r="A581" s="93">
        <f>'IECC Data-SI'!A581</f>
        <v>2006</v>
      </c>
      <c r="B581" s="93" t="str">
        <f>'IECC Data-SI'!B581</f>
        <v>Mid-Rise Apartment</v>
      </c>
      <c r="C581" s="50" t="str">
        <f>'IECC Data-SI'!C581</f>
        <v>4A</v>
      </c>
      <c r="D581" s="93">
        <f>'IECC Data-SI'!D581</f>
        <v>3134.61</v>
      </c>
      <c r="E581" s="3">
        <f>'IECC Data-SI'!E581*Convert!$B$6/Convert!$B$5/$D581</f>
        <v>0</v>
      </c>
      <c r="F581" s="3">
        <f>'IECC Data-SI'!F581*Convert!$B$7/Convert!$B$5/$D581</f>
        <v>53.17313619379906</v>
      </c>
      <c r="G581" s="3">
        <f>'IECC Data-SI'!G581*Convert!$B$6/Convert!$B$5/$D581</f>
        <v>43.012122011279793</v>
      </c>
      <c r="H581" s="3">
        <f>'IECC Data-SI'!H581*Convert!$B$6/Convert!$B$5/$D581</f>
        <v>41.067230940301279</v>
      </c>
      <c r="I581" s="3">
        <f>'IECC Data-SI'!I581*Convert!$B$6/Convert!$B$5/$D581</f>
        <v>20.453630772426408</v>
      </c>
      <c r="J581" s="3">
        <f>'IECC Data-SI'!J581*Convert!$B$6/Convert!$B$5/$D581</f>
        <v>145.27466291216803</v>
      </c>
      <c r="K581" s="3">
        <f>'IECC Data-SI'!K581*Convert!$B$7/Convert!$B$5/$D581</f>
        <v>0</v>
      </c>
      <c r="L581" s="3">
        <f>'IECC Data-SI'!L581*Convert!$B$6/Convert!$B$5/$D581</f>
        <v>0</v>
      </c>
      <c r="M581" s="3">
        <f>'IECC Data-SI'!M581*Convert!$B$6/Convert!$B$5/$D581</f>
        <v>26.608242776258891</v>
      </c>
      <c r="N581" s="3">
        <f>'IECC Data-SI'!N581*Convert!$B$6/Convert!$B$5/$D581</f>
        <v>0</v>
      </c>
      <c r="O581" s="3">
        <f>'IECC Data-SI'!O581*Convert!$B$6/Convert!$B$5/$D581</f>
        <v>0</v>
      </c>
      <c r="P581" s="3">
        <f>'IECC Data-SI'!P581*Convert!$B$6/Convert!$B$5/$D581</f>
        <v>0</v>
      </c>
      <c r="Q581" s="3">
        <f>'IECC Data-SI'!Q581*Convert!$B$6/Convert!$B$5/$D581</f>
        <v>0</v>
      </c>
      <c r="R581" s="3">
        <f>'IECC Data-SI'!R581*Convert!$B$6/Convert!$B$5/$D581</f>
        <v>0</v>
      </c>
      <c r="S581" s="3">
        <f>'IECC Data-SI'!S581*Convert!$B$6/Convert!$B$5/$D581</f>
        <v>0</v>
      </c>
      <c r="T581" s="3">
        <f>'IECC Data-SI'!T581*Convert!$B$6/Convert!$B$5/$D581</f>
        <v>109.82600617691584</v>
      </c>
      <c r="U581" s="3">
        <f>'IECC Data-SI'!U581*Convert!$B$7/Convert!$B$5/$D581</f>
        <v>0</v>
      </c>
      <c r="V581" s="3">
        <f>'IECC Data-SI'!V581*Convert!$B$6/Convert!$B$5/$D581</f>
        <v>0</v>
      </c>
      <c r="W581" s="3">
        <f>'IECC Data-SI'!W581*Convert!$B$6/Convert!$B$5/$D581</f>
        <v>69.620364787538691</v>
      </c>
      <c r="X581" s="3">
        <f>'IECC Data-SI'!X581*Convert!$B$7/Convert!$B$5/$D581</f>
        <v>53.17313619379906</v>
      </c>
      <c r="Y581" s="3">
        <f t="shared" si="20"/>
        <v>122.79350098133776</v>
      </c>
      <c r="Z581" s="3">
        <f>'IECC Data-SI'!Z581*Convert!$B$6/Convert!$B$5/$D581</f>
        <v>155.34992834479849</v>
      </c>
      <c r="AA581" s="3">
        <f>'IECC Data-SI'!AA581*Convert!$B$7/Convert!$B$5/$D581</f>
        <v>185.37591952782361</v>
      </c>
      <c r="AB581" s="3">
        <f t="shared" si="21"/>
        <v>340.72584787262213</v>
      </c>
    </row>
    <row r="582" spans="1:28" x14ac:dyDescent="0.25">
      <c r="A582" s="93">
        <f>'IECC Data-SI'!A582</f>
        <v>2006</v>
      </c>
      <c r="B582" s="93" t="str">
        <f>'IECC Data-SI'!B582</f>
        <v>Mid-Rise Apartment</v>
      </c>
      <c r="C582" s="50" t="str">
        <f>'IECC Data-SI'!C582</f>
        <v>4B</v>
      </c>
      <c r="D582" s="93">
        <f>'IECC Data-SI'!D582</f>
        <v>3134.61</v>
      </c>
      <c r="E582" s="3">
        <f>'IECC Data-SI'!E582*Convert!$B$6/Convert!$B$5/$D582</f>
        <v>0</v>
      </c>
      <c r="F582" s="3">
        <f>'IECC Data-SI'!F582*Convert!$B$7/Convert!$B$5/$D582</f>
        <v>21.484813457211938</v>
      </c>
      <c r="G582" s="3">
        <f>'IECC Data-SI'!G582*Convert!$B$6/Convert!$B$5/$D582</f>
        <v>46.309736742015389</v>
      </c>
      <c r="H582" s="3">
        <f>'IECC Data-SI'!H582*Convert!$B$6/Convert!$B$5/$D582</f>
        <v>41.067230940301279</v>
      </c>
      <c r="I582" s="3">
        <f>'IECC Data-SI'!I582*Convert!$B$6/Convert!$B$5/$D582</f>
        <v>20.470469656157825</v>
      </c>
      <c r="J582" s="3">
        <f>'IECC Data-SI'!J582*Convert!$B$6/Convert!$B$5/$D582</f>
        <v>145.27466291216803</v>
      </c>
      <c r="K582" s="3">
        <f>'IECC Data-SI'!K582*Convert!$B$7/Convert!$B$5/$D582</f>
        <v>0</v>
      </c>
      <c r="L582" s="3">
        <f>'IECC Data-SI'!L582*Convert!$B$6/Convert!$B$5/$D582</f>
        <v>0</v>
      </c>
      <c r="M582" s="3">
        <f>'IECC Data-SI'!M582*Convert!$B$6/Convert!$B$5/$D582</f>
        <v>29.268786405822588</v>
      </c>
      <c r="N582" s="3">
        <f>'IECC Data-SI'!N582*Convert!$B$6/Convert!$B$5/$D582</f>
        <v>0</v>
      </c>
      <c r="O582" s="3">
        <f>'IECC Data-SI'!O582*Convert!$B$6/Convert!$B$5/$D582</f>
        <v>0</v>
      </c>
      <c r="P582" s="3">
        <f>'IECC Data-SI'!P582*Convert!$B$6/Convert!$B$5/$D582</f>
        <v>0</v>
      </c>
      <c r="Q582" s="3">
        <f>'IECC Data-SI'!Q582*Convert!$B$6/Convert!$B$5/$D582</f>
        <v>0</v>
      </c>
      <c r="R582" s="3">
        <f>'IECC Data-SI'!R582*Convert!$B$6/Convert!$B$5/$D582</f>
        <v>0</v>
      </c>
      <c r="S582" s="3">
        <f>'IECC Data-SI'!S582*Convert!$B$6/Convert!$B$5/$D582</f>
        <v>0</v>
      </c>
      <c r="T582" s="3">
        <f>'IECC Data-SI'!T582*Convert!$B$6/Convert!$B$5/$D582</f>
        <v>107.11494589615792</v>
      </c>
      <c r="U582" s="3">
        <f>'IECC Data-SI'!U582*Convert!$B$7/Convert!$B$5/$D582</f>
        <v>0</v>
      </c>
      <c r="V582" s="3">
        <f>'IECC Data-SI'!V582*Convert!$B$6/Convert!$B$5/$D582</f>
        <v>0</v>
      </c>
      <c r="W582" s="3">
        <f>'IECC Data-SI'!W582*Convert!$B$6/Convert!$B$5/$D582</f>
        <v>75.578523147837998</v>
      </c>
      <c r="X582" s="3">
        <f>'IECC Data-SI'!X582*Convert!$B$7/Convert!$B$5/$D582</f>
        <v>21.484813457211938</v>
      </c>
      <c r="Y582" s="3">
        <f t="shared" si="20"/>
        <v>97.06333660504994</v>
      </c>
      <c r="Z582" s="3">
        <f>'IECC Data-SI'!Z582*Convert!$B$6/Convert!$B$5/$D582</f>
        <v>62.769745589474347</v>
      </c>
      <c r="AA582" s="3">
        <f>'IECC Data-SI'!AA582*Convert!$B$7/Convert!$B$5/$D582</f>
        <v>154.80477635176308</v>
      </c>
      <c r="AB582" s="3">
        <f t="shared" si="21"/>
        <v>217.57452194123744</v>
      </c>
    </row>
    <row r="583" spans="1:28" x14ac:dyDescent="0.25">
      <c r="A583" s="93">
        <f>'IECC Data-SI'!A583</f>
        <v>2006</v>
      </c>
      <c r="B583" s="93" t="str">
        <f>'IECC Data-SI'!B583</f>
        <v>Mid-Rise Apartment</v>
      </c>
      <c r="C583" s="50" t="str">
        <f>'IECC Data-SI'!C583</f>
        <v>4C</v>
      </c>
      <c r="D583" s="93">
        <f>'IECC Data-SI'!D583</f>
        <v>3134.61</v>
      </c>
      <c r="E583" s="3">
        <f>'IECC Data-SI'!E583*Convert!$B$6/Convert!$B$5/$D583</f>
        <v>0</v>
      </c>
      <c r="F583" s="3">
        <f>'IECC Data-SI'!F583*Convert!$B$7/Convert!$B$5/$D583</f>
        <v>27.385788556364798</v>
      </c>
      <c r="G583" s="3">
        <f>'IECC Data-SI'!G583*Convert!$B$6/Convert!$B$5/$D583</f>
        <v>14.995025962825785</v>
      </c>
      <c r="H583" s="3">
        <f>'IECC Data-SI'!H583*Convert!$B$6/Convert!$B$5/$D583</f>
        <v>41.067230940301279</v>
      </c>
      <c r="I583" s="3">
        <f>'IECC Data-SI'!I583*Convert!$B$6/Convert!$B$5/$D583</f>
        <v>20.431178927451189</v>
      </c>
      <c r="J583" s="3">
        <f>'IECC Data-SI'!J583*Convert!$B$6/Convert!$B$5/$D583</f>
        <v>145.27466291216803</v>
      </c>
      <c r="K583" s="3">
        <f>'IECC Data-SI'!K583*Convert!$B$7/Convert!$B$5/$D583</f>
        <v>0</v>
      </c>
      <c r="L583" s="3">
        <f>'IECC Data-SI'!L583*Convert!$B$6/Convert!$B$5/$D583</f>
        <v>0</v>
      </c>
      <c r="M583" s="3">
        <f>'IECC Data-SI'!M583*Convert!$B$6/Convert!$B$5/$D583</f>
        <v>20.414340043719772</v>
      </c>
      <c r="N583" s="3">
        <f>'IECC Data-SI'!N583*Convert!$B$6/Convert!$B$5/$D583</f>
        <v>0</v>
      </c>
      <c r="O583" s="3">
        <f>'IECC Data-SI'!O583*Convert!$B$6/Convert!$B$5/$D583</f>
        <v>0</v>
      </c>
      <c r="P583" s="3">
        <f>'IECC Data-SI'!P583*Convert!$B$6/Convert!$B$5/$D583</f>
        <v>0</v>
      </c>
      <c r="Q583" s="3">
        <f>'IECC Data-SI'!Q583*Convert!$B$6/Convert!$B$5/$D583</f>
        <v>0</v>
      </c>
      <c r="R583" s="3">
        <f>'IECC Data-SI'!R583*Convert!$B$6/Convert!$B$5/$D583</f>
        <v>0</v>
      </c>
      <c r="S583" s="3">
        <f>'IECC Data-SI'!S583*Convert!$B$6/Convert!$B$5/$D583</f>
        <v>0</v>
      </c>
      <c r="T583" s="3">
        <f>'IECC Data-SI'!T583*Convert!$B$6/Convert!$B$5/$D583</f>
        <v>112.62968031819656</v>
      </c>
      <c r="U583" s="3">
        <f>'IECC Data-SI'!U583*Convert!$B$7/Convert!$B$5/$D583</f>
        <v>0</v>
      </c>
      <c r="V583" s="3">
        <f>'IECC Data-SI'!V583*Convert!$B$6/Convert!$B$5/$D583</f>
        <v>0</v>
      </c>
      <c r="W583" s="3">
        <f>'IECC Data-SI'!W583*Convert!$B$6/Convert!$B$5/$D583</f>
        <v>35.409366006545554</v>
      </c>
      <c r="X583" s="3">
        <f>'IECC Data-SI'!X583*Convert!$B$7/Convert!$B$5/$D583</f>
        <v>27.385788556364798</v>
      </c>
      <c r="Y583" s="3">
        <f t="shared" si="20"/>
        <v>62.795154562910355</v>
      </c>
      <c r="Z583" s="3">
        <f>'IECC Data-SI'!Z583*Convert!$B$6/Convert!$B$5/$D583</f>
        <v>80.00995604982225</v>
      </c>
      <c r="AA583" s="3">
        <f>'IECC Data-SI'!AA583*Convert!$B$7/Convert!$B$5/$D583</f>
        <v>148.83079553756289</v>
      </c>
      <c r="AB583" s="3">
        <f t="shared" si="21"/>
        <v>228.84075158738514</v>
      </c>
    </row>
    <row r="584" spans="1:28" x14ac:dyDescent="0.25">
      <c r="A584" s="93">
        <f>'IECC Data-SI'!A584</f>
        <v>2006</v>
      </c>
      <c r="B584" s="93" t="str">
        <f>'IECC Data-SI'!B584</f>
        <v>Mid-Rise Apartment</v>
      </c>
      <c r="C584" s="50" t="str">
        <f>'IECC Data-SI'!C584</f>
        <v>5A</v>
      </c>
      <c r="D584" s="93">
        <f>'IECC Data-SI'!D584</f>
        <v>3134.61</v>
      </c>
      <c r="E584" s="3">
        <f>'IECC Data-SI'!E584*Convert!$B$6/Convert!$B$5/$D584</f>
        <v>0</v>
      </c>
      <c r="F584" s="3">
        <f>'IECC Data-SI'!F584*Convert!$B$7/Convert!$B$5/$D584</f>
        <v>74.299645286370918</v>
      </c>
      <c r="G584" s="3">
        <f>'IECC Data-SI'!G584*Convert!$B$6/Convert!$B$5/$D584</f>
        <v>23.939279704829481</v>
      </c>
      <c r="H584" s="3">
        <f>'IECC Data-SI'!H584*Convert!$B$6/Convert!$B$5/$D584</f>
        <v>41.067230940301279</v>
      </c>
      <c r="I584" s="3">
        <f>'IECC Data-SI'!I584*Convert!$B$6/Convert!$B$5/$D584</f>
        <v>20.462050214292116</v>
      </c>
      <c r="J584" s="3">
        <f>'IECC Data-SI'!J584*Convert!$B$6/Convert!$B$5/$D584</f>
        <v>145.27466291216803</v>
      </c>
      <c r="K584" s="3">
        <f>'IECC Data-SI'!K584*Convert!$B$7/Convert!$B$5/$D584</f>
        <v>0</v>
      </c>
      <c r="L584" s="3">
        <f>'IECC Data-SI'!L584*Convert!$B$6/Convert!$B$5/$D584</f>
        <v>0</v>
      </c>
      <c r="M584" s="3">
        <f>'IECC Data-SI'!M584*Convert!$B$6/Convert!$B$5/$D584</f>
        <v>24.744739643315537</v>
      </c>
      <c r="N584" s="3">
        <f>'IECC Data-SI'!N584*Convert!$B$6/Convert!$B$5/$D584</f>
        <v>0</v>
      </c>
      <c r="O584" s="3">
        <f>'IECC Data-SI'!O584*Convert!$B$6/Convert!$B$5/$D584</f>
        <v>0</v>
      </c>
      <c r="P584" s="3">
        <f>'IECC Data-SI'!P584*Convert!$B$6/Convert!$B$5/$D584</f>
        <v>0</v>
      </c>
      <c r="Q584" s="3">
        <f>'IECC Data-SI'!Q584*Convert!$B$6/Convert!$B$5/$D584</f>
        <v>0</v>
      </c>
      <c r="R584" s="3">
        <f>'IECC Data-SI'!R584*Convert!$B$6/Convert!$B$5/$D584</f>
        <v>0</v>
      </c>
      <c r="S584" s="3">
        <f>'IECC Data-SI'!S584*Convert!$B$6/Convert!$B$5/$D584</f>
        <v>0</v>
      </c>
      <c r="T584" s="3">
        <f>'IECC Data-SI'!T584*Convert!$B$6/Convert!$B$5/$D584</f>
        <v>117.63363526704897</v>
      </c>
      <c r="U584" s="3">
        <f>'IECC Data-SI'!U584*Convert!$B$7/Convert!$B$5/$D584</f>
        <v>0</v>
      </c>
      <c r="V584" s="3">
        <f>'IECC Data-SI'!V584*Convert!$B$6/Convert!$B$5/$D584</f>
        <v>0</v>
      </c>
      <c r="W584" s="3">
        <f>'IECC Data-SI'!W584*Convert!$B$6/Convert!$B$5/$D584</f>
        <v>48.684019348145021</v>
      </c>
      <c r="X584" s="3">
        <f>'IECC Data-SI'!X584*Convert!$B$7/Convert!$B$5/$D584</f>
        <v>74.299645286370918</v>
      </c>
      <c r="Y584" s="3">
        <f t="shared" si="20"/>
        <v>122.98366463451595</v>
      </c>
      <c r="Z584" s="3">
        <f>'IECC Data-SI'!Z584*Convert!$B$6/Convert!$B$5/$D584</f>
        <v>217.0728566623032</v>
      </c>
      <c r="AA584" s="3">
        <f>'IECC Data-SI'!AA584*Convert!$B$7/Convert!$B$5/$D584</f>
        <v>202.0116165434722</v>
      </c>
      <c r="AB584" s="3">
        <f t="shared" si="21"/>
        <v>419.0844732057754</v>
      </c>
    </row>
    <row r="585" spans="1:28" x14ac:dyDescent="0.25">
      <c r="A585" s="93">
        <f>'IECC Data-SI'!A585</f>
        <v>2006</v>
      </c>
      <c r="B585" s="93" t="str">
        <f>'IECC Data-SI'!B585</f>
        <v>Mid-Rise Apartment</v>
      </c>
      <c r="C585" s="50" t="str">
        <f>'IECC Data-SI'!C585</f>
        <v>5B</v>
      </c>
      <c r="D585" s="93">
        <f>'IECC Data-SI'!D585</f>
        <v>3134.61</v>
      </c>
      <c r="E585" s="3">
        <f>'IECC Data-SI'!E585*Convert!$B$6/Convert!$B$5/$D585</f>
        <v>0</v>
      </c>
      <c r="F585" s="3">
        <f>'IECC Data-SI'!F585*Convert!$B$7/Convert!$B$5/$D585</f>
        <v>38.408690926994637</v>
      </c>
      <c r="G585" s="3">
        <f>'IECC Data-SI'!G585*Convert!$B$6/Convert!$B$5/$D585</f>
        <v>32.215591058820358</v>
      </c>
      <c r="H585" s="3">
        <f>'IECC Data-SI'!H585*Convert!$B$6/Convert!$B$5/$D585</f>
        <v>41.067230940301279</v>
      </c>
      <c r="I585" s="3">
        <f>'IECC Data-SI'!I585*Convert!$B$6/Convert!$B$5/$D585</f>
        <v>20.462050214292116</v>
      </c>
      <c r="J585" s="3">
        <f>'IECC Data-SI'!J585*Convert!$B$6/Convert!$B$5/$D585</f>
        <v>145.27466291216803</v>
      </c>
      <c r="K585" s="3">
        <f>'IECC Data-SI'!K585*Convert!$B$7/Convert!$B$5/$D585</f>
        <v>0</v>
      </c>
      <c r="L585" s="3">
        <f>'IECC Data-SI'!L585*Convert!$B$6/Convert!$B$5/$D585</f>
        <v>0</v>
      </c>
      <c r="M585" s="3">
        <f>'IECC Data-SI'!M585*Convert!$B$6/Convert!$B$5/$D585</f>
        <v>26.824341784145393</v>
      </c>
      <c r="N585" s="3">
        <f>'IECC Data-SI'!N585*Convert!$B$6/Convert!$B$5/$D585</f>
        <v>0</v>
      </c>
      <c r="O585" s="3">
        <f>'IECC Data-SI'!O585*Convert!$B$6/Convert!$B$5/$D585</f>
        <v>0</v>
      </c>
      <c r="P585" s="3">
        <f>'IECC Data-SI'!P585*Convert!$B$6/Convert!$B$5/$D585</f>
        <v>0</v>
      </c>
      <c r="Q585" s="3">
        <f>'IECC Data-SI'!Q585*Convert!$B$6/Convert!$B$5/$D585</f>
        <v>0</v>
      </c>
      <c r="R585" s="3">
        <f>'IECC Data-SI'!R585*Convert!$B$6/Convert!$B$5/$D585</f>
        <v>0</v>
      </c>
      <c r="S585" s="3">
        <f>'IECC Data-SI'!S585*Convert!$B$6/Convert!$B$5/$D585</f>
        <v>0</v>
      </c>
      <c r="T585" s="3">
        <f>'IECC Data-SI'!T585*Convert!$B$6/Convert!$B$5/$D585</f>
        <v>115.34916004082022</v>
      </c>
      <c r="U585" s="3">
        <f>'IECC Data-SI'!U585*Convert!$B$7/Convert!$B$5/$D585</f>
        <v>0</v>
      </c>
      <c r="V585" s="3">
        <f>'IECC Data-SI'!V585*Convert!$B$6/Convert!$B$5/$D585</f>
        <v>0</v>
      </c>
      <c r="W585" s="3">
        <f>'IECC Data-SI'!W585*Convert!$B$6/Convert!$B$5/$D585</f>
        <v>59.039932842965747</v>
      </c>
      <c r="X585" s="3">
        <f>'IECC Data-SI'!X585*Convert!$B$7/Convert!$B$5/$D585</f>
        <v>38.408690926994637</v>
      </c>
      <c r="Y585" s="3">
        <f t="shared" si="20"/>
        <v>97.448623769960392</v>
      </c>
      <c r="Z585" s="3">
        <f>'IECC Data-SI'!Z585*Convert!$B$6/Convert!$B$5/$D585</f>
        <v>112.21432118615499</v>
      </c>
      <c r="AA585" s="3">
        <f>'IECC Data-SI'!AA585*Convert!$B$7/Convert!$B$5/$D585</f>
        <v>168.88335213772828</v>
      </c>
      <c r="AB585" s="3">
        <f t="shared" si="21"/>
        <v>281.09767332388327</v>
      </c>
    </row>
    <row r="586" spans="1:28" x14ac:dyDescent="0.25">
      <c r="A586" s="93">
        <f>'IECC Data-SI'!A586</f>
        <v>2006</v>
      </c>
      <c r="B586" s="93" t="str">
        <f>'IECC Data-SI'!B586</f>
        <v>Mid-Rise Apartment</v>
      </c>
      <c r="C586" s="50" t="str">
        <f>'IECC Data-SI'!C586</f>
        <v>5C</v>
      </c>
      <c r="D586" s="93">
        <f>'IECC Data-SI'!D586</f>
        <v>3134.61</v>
      </c>
      <c r="E586" s="3">
        <f>'IECC Data-SI'!E586*Convert!$B$6/Convert!$B$5/$D586</f>
        <v>0</v>
      </c>
      <c r="F586" s="3">
        <f>'IECC Data-SI'!F586*Convert!$B$7/Convert!$B$5/$D586</f>
        <v>26.787333813279623</v>
      </c>
      <c r="G586" s="3">
        <f>'IECC Data-SI'!G586*Convert!$B$6/Convert!$B$5/$D586</f>
        <v>10.151040409421833</v>
      </c>
      <c r="H586" s="3">
        <f>'IECC Data-SI'!H586*Convert!$B$6/Convert!$B$5/$D586</f>
        <v>41.067230940301279</v>
      </c>
      <c r="I586" s="3">
        <f>'IECC Data-SI'!I586*Convert!$B$6/Convert!$B$5/$D586</f>
        <v>20.42837244682929</v>
      </c>
      <c r="J586" s="3">
        <f>'IECC Data-SI'!J586*Convert!$B$6/Convert!$B$5/$D586</f>
        <v>145.27466291216803</v>
      </c>
      <c r="K586" s="3">
        <f>'IECC Data-SI'!K586*Convert!$B$7/Convert!$B$5/$D586</f>
        <v>0</v>
      </c>
      <c r="L586" s="3">
        <f>'IECC Data-SI'!L586*Convert!$B$6/Convert!$B$5/$D586</f>
        <v>0</v>
      </c>
      <c r="M586" s="3">
        <f>'IECC Data-SI'!M586*Convert!$B$6/Convert!$B$5/$D586</f>
        <v>18.977421965305627</v>
      </c>
      <c r="N586" s="3">
        <f>'IECC Data-SI'!N586*Convert!$B$6/Convert!$B$5/$D586</f>
        <v>0</v>
      </c>
      <c r="O586" s="3">
        <f>'IECC Data-SI'!O586*Convert!$B$6/Convert!$B$5/$D586</f>
        <v>0</v>
      </c>
      <c r="P586" s="3">
        <f>'IECC Data-SI'!P586*Convert!$B$6/Convert!$B$5/$D586</f>
        <v>0</v>
      </c>
      <c r="Q586" s="3">
        <f>'IECC Data-SI'!Q586*Convert!$B$6/Convert!$B$5/$D586</f>
        <v>0</v>
      </c>
      <c r="R586" s="3">
        <f>'IECC Data-SI'!R586*Convert!$B$6/Convert!$B$5/$D586</f>
        <v>0</v>
      </c>
      <c r="S586" s="3">
        <f>'IECC Data-SI'!S586*Convert!$B$6/Convert!$B$5/$D586</f>
        <v>0</v>
      </c>
      <c r="T586" s="3">
        <f>'IECC Data-SI'!T586*Convert!$B$6/Convert!$B$5/$D586</f>
        <v>117.05550025893704</v>
      </c>
      <c r="U586" s="3">
        <f>'IECC Data-SI'!U586*Convert!$B$7/Convert!$B$5/$D586</f>
        <v>0</v>
      </c>
      <c r="V586" s="3">
        <f>'IECC Data-SI'!V586*Convert!$B$6/Convert!$B$5/$D586</f>
        <v>0</v>
      </c>
      <c r="W586" s="3">
        <f>'IECC Data-SI'!W586*Convert!$B$6/Convert!$B$5/$D586</f>
        <v>29.128462374727459</v>
      </c>
      <c r="X586" s="3">
        <f>'IECC Data-SI'!X586*Convert!$B$7/Convert!$B$5/$D586</f>
        <v>26.787333813279623</v>
      </c>
      <c r="Y586" s="3">
        <f t="shared" si="20"/>
        <v>55.915796188007079</v>
      </c>
      <c r="Z586" s="3">
        <f>'IECC Data-SI'!Z586*Convert!$B$6/Convert!$B$5/$D586</f>
        <v>78.261518622376911</v>
      </c>
      <c r="AA586" s="3">
        <f>'IECC Data-SI'!AA586*Convert!$B$7/Convert!$B$5/$D586</f>
        <v>147.59642259235511</v>
      </c>
      <c r="AB586" s="3">
        <f t="shared" si="21"/>
        <v>225.85794121473202</v>
      </c>
    </row>
    <row r="587" spans="1:28" x14ac:dyDescent="0.25">
      <c r="A587" s="93">
        <f>'IECC Data-SI'!A587</f>
        <v>2006</v>
      </c>
      <c r="B587" s="93" t="str">
        <f>'IECC Data-SI'!B587</f>
        <v>Mid-Rise Apartment</v>
      </c>
      <c r="C587" s="50" t="str">
        <f>'IECC Data-SI'!C587</f>
        <v>6A</v>
      </c>
      <c r="D587" s="93">
        <f>'IECC Data-SI'!D587</f>
        <v>3134.61</v>
      </c>
      <c r="E587" s="3">
        <f>'IECC Data-SI'!E587*Convert!$B$6/Convert!$B$5/$D587</f>
        <v>0</v>
      </c>
      <c r="F587" s="3">
        <f>'IECC Data-SI'!F587*Convert!$B$7/Convert!$B$5/$D587</f>
        <v>107.15990186977008</v>
      </c>
      <c r="G587" s="3">
        <f>'IECC Data-SI'!G587*Convert!$B$6/Convert!$B$5/$D587</f>
        <v>25.712975457871948</v>
      </c>
      <c r="H587" s="3">
        <f>'IECC Data-SI'!H587*Convert!$B$6/Convert!$B$5/$D587</f>
        <v>41.067230940301279</v>
      </c>
      <c r="I587" s="3">
        <f>'IECC Data-SI'!I587*Convert!$B$6/Convert!$B$5/$D587</f>
        <v>20.450824291804508</v>
      </c>
      <c r="J587" s="3">
        <f>'IECC Data-SI'!J587*Convert!$B$6/Convert!$B$5/$D587</f>
        <v>145.27466291216803</v>
      </c>
      <c r="K587" s="3">
        <f>'IECC Data-SI'!K587*Convert!$B$7/Convert!$B$5/$D587</f>
        <v>0</v>
      </c>
      <c r="L587" s="3">
        <f>'IECC Data-SI'!L587*Convert!$B$6/Convert!$B$5/$D587</f>
        <v>0</v>
      </c>
      <c r="M587" s="3">
        <f>'IECC Data-SI'!M587*Convert!$B$6/Convert!$B$5/$D587</f>
        <v>26.947826931509109</v>
      </c>
      <c r="N587" s="3">
        <f>'IECC Data-SI'!N587*Convert!$B$6/Convert!$B$5/$D587</f>
        <v>0</v>
      </c>
      <c r="O587" s="3">
        <f>'IECC Data-SI'!O587*Convert!$B$6/Convert!$B$5/$D587</f>
        <v>0</v>
      </c>
      <c r="P587" s="3">
        <f>'IECC Data-SI'!P587*Convert!$B$6/Convert!$B$5/$D587</f>
        <v>0</v>
      </c>
      <c r="Q587" s="3">
        <f>'IECC Data-SI'!Q587*Convert!$B$6/Convert!$B$5/$D587</f>
        <v>0</v>
      </c>
      <c r="R587" s="3">
        <f>'IECC Data-SI'!R587*Convert!$B$6/Convert!$B$5/$D587</f>
        <v>0</v>
      </c>
      <c r="S587" s="3">
        <f>'IECC Data-SI'!S587*Convert!$B$6/Convert!$B$5/$D587</f>
        <v>0</v>
      </c>
      <c r="T587" s="3">
        <f>'IECC Data-SI'!T587*Convert!$B$6/Convert!$B$5/$D587</f>
        <v>123.39253350319321</v>
      </c>
      <c r="U587" s="3">
        <f>'IECC Data-SI'!U587*Convert!$B$7/Convert!$B$5/$D587</f>
        <v>0</v>
      </c>
      <c r="V587" s="3">
        <f>'IECC Data-SI'!V587*Convert!$B$6/Convert!$B$5/$D587</f>
        <v>0</v>
      </c>
      <c r="W587" s="3">
        <f>'IECC Data-SI'!W587*Convert!$B$6/Convert!$B$5/$D587</f>
        <v>52.660802389381061</v>
      </c>
      <c r="X587" s="3">
        <f>'IECC Data-SI'!X587*Convert!$B$7/Convert!$B$5/$D587</f>
        <v>107.15990186977008</v>
      </c>
      <c r="Y587" s="3">
        <f t="shared" si="20"/>
        <v>159.82070425915114</v>
      </c>
      <c r="Z587" s="3">
        <f>'IECC Data-SI'!Z587*Convert!$B$6/Convert!$B$5/$D587</f>
        <v>313.07694577634857</v>
      </c>
      <c r="AA587" s="3">
        <f>'IECC Data-SI'!AA587*Convert!$B$7/Convert!$B$5/$D587</f>
        <v>238.20035737212038</v>
      </c>
      <c r="AB587" s="3">
        <f t="shared" si="21"/>
        <v>551.27730314846895</v>
      </c>
    </row>
    <row r="588" spans="1:28" x14ac:dyDescent="0.25">
      <c r="A588" s="93">
        <f>'IECC Data-SI'!A588</f>
        <v>2006</v>
      </c>
      <c r="B588" s="93" t="str">
        <f>'IECC Data-SI'!B588</f>
        <v>Mid-Rise Apartment</v>
      </c>
      <c r="C588" s="50" t="str">
        <f>'IECC Data-SI'!C588</f>
        <v>6B</v>
      </c>
      <c r="D588" s="93">
        <f>'IECC Data-SI'!D588</f>
        <v>3134.61</v>
      </c>
      <c r="E588" s="3">
        <f>'IECC Data-SI'!E588*Convert!$B$6/Convert!$B$5/$D588</f>
        <v>0</v>
      </c>
      <c r="F588" s="3">
        <f>'IECC Data-SI'!F588*Convert!$B$7/Convert!$B$5/$D588</f>
        <v>72.627238050879257</v>
      </c>
      <c r="G588" s="3">
        <f>'IECC Data-SI'!G588*Convert!$B$6/Convert!$B$5/$D588</f>
        <v>19.530298647820445</v>
      </c>
      <c r="H588" s="3">
        <f>'IECC Data-SI'!H588*Convert!$B$6/Convert!$B$5/$D588</f>
        <v>41.067230940301279</v>
      </c>
      <c r="I588" s="3">
        <f>'IECC Data-SI'!I588*Convert!$B$6/Convert!$B$5/$D588</f>
        <v>20.436791888694991</v>
      </c>
      <c r="J588" s="3">
        <f>'IECC Data-SI'!J588*Convert!$B$6/Convert!$B$5/$D588</f>
        <v>145.27466291216803</v>
      </c>
      <c r="K588" s="3">
        <f>'IECC Data-SI'!K588*Convert!$B$7/Convert!$B$5/$D588</f>
        <v>0</v>
      </c>
      <c r="L588" s="3">
        <f>'IECC Data-SI'!L588*Convert!$B$6/Convert!$B$5/$D588</f>
        <v>0</v>
      </c>
      <c r="M588" s="3">
        <f>'IECC Data-SI'!M588*Convert!$B$6/Convert!$B$5/$D588</f>
        <v>25.519328294960669</v>
      </c>
      <c r="N588" s="3">
        <f>'IECC Data-SI'!N588*Convert!$B$6/Convert!$B$5/$D588</f>
        <v>0</v>
      </c>
      <c r="O588" s="3">
        <f>'IECC Data-SI'!O588*Convert!$B$6/Convert!$B$5/$D588</f>
        <v>0</v>
      </c>
      <c r="P588" s="3">
        <f>'IECC Data-SI'!P588*Convert!$B$6/Convert!$B$5/$D588</f>
        <v>0</v>
      </c>
      <c r="Q588" s="3">
        <f>'IECC Data-SI'!Q588*Convert!$B$6/Convert!$B$5/$D588</f>
        <v>0</v>
      </c>
      <c r="R588" s="3">
        <f>'IECC Data-SI'!R588*Convert!$B$6/Convert!$B$5/$D588</f>
        <v>0</v>
      </c>
      <c r="S588" s="3">
        <f>'IECC Data-SI'!S588*Convert!$B$6/Convert!$B$5/$D588</f>
        <v>0</v>
      </c>
      <c r="T588" s="3">
        <f>'IECC Data-SI'!T588*Convert!$B$6/Convert!$B$5/$D588</f>
        <v>121.93877654104762</v>
      </c>
      <c r="U588" s="3">
        <f>'IECC Data-SI'!U588*Convert!$B$7/Convert!$B$5/$D588</f>
        <v>0</v>
      </c>
      <c r="V588" s="3">
        <f>'IECC Data-SI'!V588*Convert!$B$6/Convert!$B$5/$D588</f>
        <v>0</v>
      </c>
      <c r="W588" s="3">
        <f>'IECC Data-SI'!W588*Convert!$B$6/Convert!$B$5/$D588</f>
        <v>45.049626942781117</v>
      </c>
      <c r="X588" s="3">
        <f>'IECC Data-SI'!X588*Convert!$B$7/Convert!$B$5/$D588</f>
        <v>72.627238050879257</v>
      </c>
      <c r="Y588" s="3">
        <f t="shared" si="20"/>
        <v>117.67686499366037</v>
      </c>
      <c r="Z588" s="3">
        <f>'IECC Data-SI'!Z588*Convert!$B$6/Convert!$B$5/$D588</f>
        <v>212.18677389957065</v>
      </c>
      <c r="AA588" s="3">
        <f>'IECC Data-SI'!AA588*Convert!$B$7/Convert!$B$5/$D588</f>
        <v>200.56014765615001</v>
      </c>
      <c r="AB588" s="3">
        <f t="shared" si="21"/>
        <v>412.74692155572063</v>
      </c>
    </row>
    <row r="589" spans="1:28" x14ac:dyDescent="0.25">
      <c r="A589" s="93">
        <f>'IECC Data-SI'!A589</f>
        <v>2006</v>
      </c>
      <c r="B589" s="93" t="str">
        <f>'IECC Data-SI'!B589</f>
        <v>Mid-Rise Apartment</v>
      </c>
      <c r="C589" s="50" t="str">
        <f>'IECC Data-SI'!C589</f>
        <v>7</v>
      </c>
      <c r="D589" s="93">
        <f>'IECC Data-SI'!D589</f>
        <v>3134.61</v>
      </c>
      <c r="E589" s="3">
        <f>'IECC Data-SI'!E589*Convert!$B$6/Convert!$B$5/$D589</f>
        <v>0</v>
      </c>
      <c r="F589" s="3">
        <f>'IECC Data-SI'!F589*Convert!$B$7/Convert!$B$5/$D589</f>
        <v>109.34046730605155</v>
      </c>
      <c r="G589" s="3">
        <f>'IECC Data-SI'!G589*Convert!$B$6/Convert!$B$5/$D589</f>
        <v>20.419953004963581</v>
      </c>
      <c r="H589" s="3">
        <f>'IECC Data-SI'!H589*Convert!$B$6/Convert!$B$5/$D589</f>
        <v>41.067230940301279</v>
      </c>
      <c r="I589" s="3">
        <f>'IECC Data-SI'!I589*Convert!$B$6/Convert!$B$5/$D589</f>
        <v>20.42275948558548</v>
      </c>
      <c r="J589" s="3">
        <f>'IECC Data-SI'!J589*Convert!$B$6/Convert!$B$5/$D589</f>
        <v>145.27466291216803</v>
      </c>
      <c r="K589" s="3">
        <f>'IECC Data-SI'!K589*Convert!$B$7/Convert!$B$5/$D589</f>
        <v>0</v>
      </c>
      <c r="L589" s="3">
        <f>'IECC Data-SI'!L589*Convert!$B$6/Convert!$B$5/$D589</f>
        <v>0</v>
      </c>
      <c r="M589" s="3">
        <f>'IECC Data-SI'!M589*Convert!$B$6/Convert!$B$5/$D589</f>
        <v>26.818728822901587</v>
      </c>
      <c r="N589" s="3">
        <f>'IECC Data-SI'!N589*Convert!$B$6/Convert!$B$5/$D589</f>
        <v>0</v>
      </c>
      <c r="O589" s="3">
        <f>'IECC Data-SI'!O589*Convert!$B$6/Convert!$B$5/$D589</f>
        <v>0</v>
      </c>
      <c r="P589" s="3">
        <f>'IECC Data-SI'!P589*Convert!$B$6/Convert!$B$5/$D589</f>
        <v>0</v>
      </c>
      <c r="Q589" s="3">
        <f>'IECC Data-SI'!Q589*Convert!$B$6/Convert!$B$5/$D589</f>
        <v>0</v>
      </c>
      <c r="R589" s="3">
        <f>'IECC Data-SI'!R589*Convert!$B$6/Convert!$B$5/$D589</f>
        <v>0</v>
      </c>
      <c r="S589" s="3">
        <f>'IECC Data-SI'!S589*Convert!$B$6/Convert!$B$5/$D589</f>
        <v>0</v>
      </c>
      <c r="T589" s="3">
        <f>'IECC Data-SI'!T589*Convert!$B$6/Convert!$B$5/$D589</f>
        <v>130.2038619725509</v>
      </c>
      <c r="U589" s="3">
        <f>'IECC Data-SI'!U589*Convert!$B$7/Convert!$B$5/$D589</f>
        <v>0</v>
      </c>
      <c r="V589" s="3">
        <f>'IECC Data-SI'!V589*Convert!$B$6/Convert!$B$5/$D589</f>
        <v>0</v>
      </c>
      <c r="W589" s="3">
        <f>'IECC Data-SI'!W589*Convert!$B$6/Convert!$B$5/$D589</f>
        <v>47.238681827865165</v>
      </c>
      <c r="X589" s="3">
        <f>'IECC Data-SI'!X589*Convert!$B$7/Convert!$B$5/$D589</f>
        <v>109.34046730605155</v>
      </c>
      <c r="Y589" s="3">
        <f t="shared" si="20"/>
        <v>156.5791491339167</v>
      </c>
      <c r="Z589" s="3">
        <f>'IECC Data-SI'!Z589*Convert!$B$6/Convert!$B$5/$D589</f>
        <v>319.44765678806755</v>
      </c>
      <c r="AA589" s="3">
        <f>'IECC Data-SI'!AA589*Convert!$B$7/Convert!$B$5/$D589</f>
        <v>240.8477751440991</v>
      </c>
      <c r="AB589" s="3">
        <f t="shared" si="21"/>
        <v>560.29543193216659</v>
      </c>
    </row>
    <row r="590" spans="1:28" x14ac:dyDescent="0.25">
      <c r="A590" s="93">
        <f>'IECC Data-SI'!A590</f>
        <v>2006</v>
      </c>
      <c r="B590" s="93" t="str">
        <f>'IECC Data-SI'!B590</f>
        <v>Mid-Rise Apartment</v>
      </c>
      <c r="C590" s="50" t="str">
        <f>'IECC Data-SI'!C590</f>
        <v>8</v>
      </c>
      <c r="D590" s="93">
        <f>'IECC Data-SI'!D590</f>
        <v>3134.61</v>
      </c>
      <c r="E590" s="3">
        <f>'IECC Data-SI'!E590*Convert!$B$6/Convert!$B$5/$D590</f>
        <v>0</v>
      </c>
      <c r="F590" s="3">
        <f>'IECC Data-SI'!F590*Convert!$B$7/Convert!$B$5/$D590</f>
        <v>136.92990338333777</v>
      </c>
      <c r="G590" s="3">
        <f>'IECC Data-SI'!G590*Convert!$B$6/Convert!$B$5/$D590</f>
        <v>13.036102488737743</v>
      </c>
      <c r="H590" s="3">
        <f>'IECC Data-SI'!H590*Convert!$B$6/Convert!$B$5/$D590</f>
        <v>41.067230940301279</v>
      </c>
      <c r="I590" s="3">
        <f>'IECC Data-SI'!I590*Convert!$B$6/Convert!$B$5/$D590</f>
        <v>20.310500260709375</v>
      </c>
      <c r="J590" s="3">
        <f>'IECC Data-SI'!J590*Convert!$B$6/Convert!$B$5/$D590</f>
        <v>145.27466291216803</v>
      </c>
      <c r="K590" s="3">
        <f>'IECC Data-SI'!K590*Convert!$B$7/Convert!$B$5/$D590</f>
        <v>0</v>
      </c>
      <c r="L590" s="3">
        <f>'IECC Data-SI'!L590*Convert!$B$6/Convert!$B$5/$D590</f>
        <v>0</v>
      </c>
      <c r="M590" s="3">
        <f>'IECC Data-SI'!M590*Convert!$B$6/Convert!$B$5/$D590</f>
        <v>29.077945723533208</v>
      </c>
      <c r="N590" s="3">
        <f>'IECC Data-SI'!N590*Convert!$B$6/Convert!$B$5/$D590</f>
        <v>0</v>
      </c>
      <c r="O590" s="3">
        <f>'IECC Data-SI'!O590*Convert!$B$6/Convert!$B$5/$D590</f>
        <v>0</v>
      </c>
      <c r="P590" s="3">
        <f>'IECC Data-SI'!P590*Convert!$B$6/Convert!$B$5/$D590</f>
        <v>0</v>
      </c>
      <c r="Q590" s="3">
        <f>'IECC Data-SI'!Q590*Convert!$B$6/Convert!$B$5/$D590</f>
        <v>0</v>
      </c>
      <c r="R590" s="3">
        <f>'IECC Data-SI'!R590*Convert!$B$6/Convert!$B$5/$D590</f>
        <v>0</v>
      </c>
      <c r="S590" s="3">
        <f>'IECC Data-SI'!S590*Convert!$B$6/Convert!$B$5/$D590</f>
        <v>0</v>
      </c>
      <c r="T590" s="3">
        <f>'IECC Data-SI'!T590*Convert!$B$6/Convert!$B$5/$D590</f>
        <v>139.42315081550106</v>
      </c>
      <c r="U590" s="3">
        <f>'IECC Data-SI'!U590*Convert!$B$7/Convert!$B$5/$D590</f>
        <v>0</v>
      </c>
      <c r="V590" s="3">
        <f>'IECC Data-SI'!V590*Convert!$B$6/Convert!$B$5/$D590</f>
        <v>0</v>
      </c>
      <c r="W590" s="3">
        <f>'IECC Data-SI'!W590*Convert!$B$6/Convert!$B$5/$D590</f>
        <v>42.114048212270959</v>
      </c>
      <c r="X590" s="3">
        <f>'IECC Data-SI'!X590*Convert!$B$7/Convert!$B$5/$D590</f>
        <v>136.92990338333777</v>
      </c>
      <c r="Y590" s="3">
        <f t="shared" si="20"/>
        <v>179.04395159560875</v>
      </c>
      <c r="Z590" s="3">
        <f>'IECC Data-SI'!Z590*Convert!$B$6/Convert!$B$5/$D590</f>
        <v>400.05258672973315</v>
      </c>
      <c r="AA590" s="3">
        <f>'IECC Data-SI'!AA590*Convert!$B$7/Convert!$B$5/$D590</f>
        <v>269.80030476943972</v>
      </c>
      <c r="AB590" s="3">
        <f t="shared" si="21"/>
        <v>669.85289149917287</v>
      </c>
    </row>
    <row r="591" spans="1:28" x14ac:dyDescent="0.25">
      <c r="A591" s="93">
        <f>'IECC Data-SI'!A591</f>
        <v>2009</v>
      </c>
      <c r="B591" s="93" t="str">
        <f>'IECC Data-SI'!B591</f>
        <v>Mid-Rise Apartment</v>
      </c>
      <c r="C591" s="50" t="str">
        <f>'IECC Data-SI'!C591</f>
        <v>0A</v>
      </c>
      <c r="D591" s="93">
        <f>'IECC Data-SI'!D591</f>
        <v>3134.61</v>
      </c>
      <c r="E591" s="3">
        <f>'IECC Data-SI'!E591*Convert!$B$6/Convert!$B$5/$D591</f>
        <v>0</v>
      </c>
      <c r="F591" s="3">
        <f>'IECC Data-SI'!F591*Convert!$B$7/Convert!$B$5/$D591</f>
        <v>0</v>
      </c>
      <c r="G591" s="3">
        <f>'IECC Data-SI'!G591*Convert!$B$6/Convert!$B$5/$D591</f>
        <v>176.2076923267789</v>
      </c>
      <c r="H591" s="3">
        <f>'IECC Data-SI'!H591*Convert!$B$6/Convert!$B$5/$D591</f>
        <v>41.067230940301279</v>
      </c>
      <c r="I591" s="3">
        <f>'IECC Data-SI'!I591*Convert!$B$6/Convert!$B$5/$D591</f>
        <v>11.077179014649705</v>
      </c>
      <c r="J591" s="3">
        <f>'IECC Data-SI'!J591*Convert!$B$6/Convert!$B$5/$D591</f>
        <v>145.27466291216803</v>
      </c>
      <c r="K591" s="3">
        <f>'IECC Data-SI'!K591*Convert!$B$7/Convert!$B$5/$D591</f>
        <v>0</v>
      </c>
      <c r="L591" s="3">
        <f>'IECC Data-SI'!L591*Convert!$B$6/Convert!$B$5/$D591</f>
        <v>0</v>
      </c>
      <c r="M591" s="3">
        <f>'IECC Data-SI'!M591*Convert!$B$6/Convert!$B$5/$D591</f>
        <v>49.374413581133069</v>
      </c>
      <c r="N591" s="3">
        <f>'IECC Data-SI'!N591*Convert!$B$6/Convert!$B$5/$D591</f>
        <v>0</v>
      </c>
      <c r="O591" s="3">
        <f>'IECC Data-SI'!O591*Convert!$B$6/Convert!$B$5/$D591</f>
        <v>0</v>
      </c>
      <c r="P591" s="3">
        <f>'IECC Data-SI'!P591*Convert!$B$6/Convert!$B$5/$D591</f>
        <v>0</v>
      </c>
      <c r="Q591" s="3">
        <f>'IECC Data-SI'!Q591*Convert!$B$6/Convert!$B$5/$D591</f>
        <v>0</v>
      </c>
      <c r="R591" s="3">
        <f>'IECC Data-SI'!R591*Convert!$B$6/Convert!$B$5/$D591</f>
        <v>0</v>
      </c>
      <c r="S591" s="3">
        <f>'IECC Data-SI'!S591*Convert!$B$6/Convert!$B$5/$D591</f>
        <v>0</v>
      </c>
      <c r="T591" s="3">
        <f>'IECC Data-SI'!T591*Convert!$B$6/Convert!$B$5/$D591</f>
        <v>75.864784171272063</v>
      </c>
      <c r="U591" s="3">
        <f>'IECC Data-SI'!U591*Convert!$B$7/Convert!$B$5/$D591</f>
        <v>0</v>
      </c>
      <c r="V591" s="3">
        <f>'IECC Data-SI'!V591*Convert!$B$6/Convert!$B$5/$D591</f>
        <v>0</v>
      </c>
      <c r="W591" s="3">
        <f>'IECC Data-SI'!W591*Convert!$B$6/Convert!$B$5/$D591</f>
        <v>225.58210590791197</v>
      </c>
      <c r="X591" s="3">
        <f>'IECC Data-SI'!X591*Convert!$B$7/Convert!$B$5/$D591</f>
        <v>0</v>
      </c>
      <c r="Y591" s="3">
        <f t="shared" si="20"/>
        <v>225.58210590791197</v>
      </c>
      <c r="Z591" s="3">
        <f>'IECC Data-SI'!Z591*Convert!$B$6/Convert!$B$5/$D591</f>
        <v>0</v>
      </c>
      <c r="AA591" s="3">
        <f>'IECC Data-SI'!AA591*Convert!$B$7/Convert!$B$5/$D591</f>
        <v>170.75268268354492</v>
      </c>
      <c r="AB591" s="3">
        <f t="shared" si="21"/>
        <v>170.75268268354492</v>
      </c>
    </row>
    <row r="592" spans="1:28" x14ac:dyDescent="0.25">
      <c r="A592" s="93">
        <f>'IECC Data-SI'!A592</f>
        <v>2009</v>
      </c>
      <c r="B592" s="93" t="str">
        <f>'IECC Data-SI'!B592</f>
        <v>Mid-Rise Apartment</v>
      </c>
      <c r="C592" s="50" t="str">
        <f>'IECC Data-SI'!C592</f>
        <v>0B</v>
      </c>
      <c r="D592" s="93">
        <f>'IECC Data-SI'!D592</f>
        <v>3134.61</v>
      </c>
      <c r="E592" s="3">
        <f>'IECC Data-SI'!E592*Convert!$B$6/Convert!$B$5/$D592</f>
        <v>0</v>
      </c>
      <c r="F592" s="3">
        <f>'IECC Data-SI'!F592*Convert!$B$7/Convert!$B$5/$D592</f>
        <v>9.6060151378037821E-4</v>
      </c>
      <c r="G592" s="3">
        <f>'IECC Data-SI'!G592*Convert!$B$6/Convert!$B$5/$D592</f>
        <v>160.19110741758055</v>
      </c>
      <c r="H592" s="3">
        <f>'IECC Data-SI'!H592*Convert!$B$6/Convert!$B$5/$D592</f>
        <v>41.067230940301279</v>
      </c>
      <c r="I592" s="3">
        <f>'IECC Data-SI'!I592*Convert!$B$6/Convert!$B$5/$D592</f>
        <v>11.079985495271606</v>
      </c>
      <c r="J592" s="3">
        <f>'IECC Data-SI'!J592*Convert!$B$6/Convert!$B$5/$D592</f>
        <v>145.27466291216803</v>
      </c>
      <c r="K592" s="3">
        <f>'IECC Data-SI'!K592*Convert!$B$7/Convert!$B$5/$D592</f>
        <v>0</v>
      </c>
      <c r="L592" s="3">
        <f>'IECC Data-SI'!L592*Convert!$B$6/Convert!$B$5/$D592</f>
        <v>0</v>
      </c>
      <c r="M592" s="3">
        <f>'IECC Data-SI'!M592*Convert!$B$6/Convert!$B$5/$D592</f>
        <v>48.400564805332863</v>
      </c>
      <c r="N592" s="3">
        <f>'IECC Data-SI'!N592*Convert!$B$6/Convert!$B$5/$D592</f>
        <v>0</v>
      </c>
      <c r="O592" s="3">
        <f>'IECC Data-SI'!O592*Convert!$B$6/Convert!$B$5/$D592</f>
        <v>0</v>
      </c>
      <c r="P592" s="3">
        <f>'IECC Data-SI'!P592*Convert!$B$6/Convert!$B$5/$D592</f>
        <v>0</v>
      </c>
      <c r="Q592" s="3">
        <f>'IECC Data-SI'!Q592*Convert!$B$6/Convert!$B$5/$D592</f>
        <v>0</v>
      </c>
      <c r="R592" s="3">
        <f>'IECC Data-SI'!R592*Convert!$B$6/Convert!$B$5/$D592</f>
        <v>0</v>
      </c>
      <c r="S592" s="3">
        <f>'IECC Data-SI'!S592*Convert!$B$6/Convert!$B$5/$D592</f>
        <v>0</v>
      </c>
      <c r="T592" s="3">
        <f>'IECC Data-SI'!T592*Convert!$B$6/Convert!$B$5/$D592</f>
        <v>75.544845380375165</v>
      </c>
      <c r="U592" s="3">
        <f>'IECC Data-SI'!U592*Convert!$B$7/Convert!$B$5/$D592</f>
        <v>0</v>
      </c>
      <c r="V592" s="3">
        <f>'IECC Data-SI'!V592*Convert!$B$6/Convert!$B$5/$D592</f>
        <v>0</v>
      </c>
      <c r="W592" s="3">
        <f>'IECC Data-SI'!W592*Convert!$B$6/Convert!$B$5/$D592</f>
        <v>208.59167222291342</v>
      </c>
      <c r="X592" s="3">
        <f>'IECC Data-SI'!X592*Convert!$B$7/Convert!$B$5/$D592</f>
        <v>9.6060151378037821E-4</v>
      </c>
      <c r="Y592" s="3">
        <f t="shared" si="20"/>
        <v>208.5926328244272</v>
      </c>
      <c r="Z592" s="3">
        <f>'IECC Data-SI'!Z592*Convert!$B$6/Convert!$B$5/$D592</f>
        <v>2.8064806219026354E-3</v>
      </c>
      <c r="AA592" s="3">
        <f>'IECC Data-SI'!AA592*Convert!$B$7/Convert!$B$5/$D592</f>
        <v>164.82961374957509</v>
      </c>
      <c r="AB592" s="3">
        <f t="shared" si="21"/>
        <v>164.83242023019699</v>
      </c>
    </row>
    <row r="593" spans="1:28" x14ac:dyDescent="0.25">
      <c r="A593" s="93">
        <f>'IECC Data-SI'!A593</f>
        <v>2009</v>
      </c>
      <c r="B593" s="93" t="str">
        <f>'IECC Data-SI'!B593</f>
        <v>Mid-Rise Apartment</v>
      </c>
      <c r="C593" s="50" t="str">
        <f>'IECC Data-SI'!C593</f>
        <v>1A</v>
      </c>
      <c r="D593" s="93">
        <f>'IECC Data-SI'!D593</f>
        <v>3134.61</v>
      </c>
      <c r="E593" s="3">
        <f>'IECC Data-SI'!E593*Convert!$B$6/Convert!$B$5/$D593</f>
        <v>0</v>
      </c>
      <c r="F593" s="3">
        <f>'IECC Data-SI'!F593*Convert!$B$7/Convert!$B$5/$D593</f>
        <v>0</v>
      </c>
      <c r="G593" s="3">
        <f>'IECC Data-SI'!G593*Convert!$B$6/Convert!$B$5/$D593</f>
        <v>118.75622751581004</v>
      </c>
      <c r="H593" s="3">
        <f>'IECC Data-SI'!H593*Convert!$B$6/Convert!$B$5/$D593</f>
        <v>41.067230940301279</v>
      </c>
      <c r="I593" s="3">
        <f>'IECC Data-SI'!I593*Convert!$B$6/Convert!$B$5/$D593</f>
        <v>11.08279197589351</v>
      </c>
      <c r="J593" s="3">
        <f>'IECC Data-SI'!J593*Convert!$B$6/Convert!$B$5/$D593</f>
        <v>145.27466291216803</v>
      </c>
      <c r="K593" s="3">
        <f>'IECC Data-SI'!K593*Convert!$B$7/Convert!$B$5/$D593</f>
        <v>0</v>
      </c>
      <c r="L593" s="3">
        <f>'IECC Data-SI'!L593*Convert!$B$6/Convert!$B$5/$D593</f>
        <v>0</v>
      </c>
      <c r="M593" s="3">
        <f>'IECC Data-SI'!M593*Convert!$B$6/Convert!$B$5/$D593</f>
        <v>39.765023931738448</v>
      </c>
      <c r="N593" s="3">
        <f>'IECC Data-SI'!N593*Convert!$B$6/Convert!$B$5/$D593</f>
        <v>0</v>
      </c>
      <c r="O593" s="3">
        <f>'IECC Data-SI'!O593*Convert!$B$6/Convert!$B$5/$D593</f>
        <v>0</v>
      </c>
      <c r="P593" s="3">
        <f>'IECC Data-SI'!P593*Convert!$B$6/Convert!$B$5/$D593</f>
        <v>0</v>
      </c>
      <c r="Q593" s="3">
        <f>'IECC Data-SI'!Q593*Convert!$B$6/Convert!$B$5/$D593</f>
        <v>0</v>
      </c>
      <c r="R593" s="3">
        <f>'IECC Data-SI'!R593*Convert!$B$6/Convert!$B$5/$D593</f>
        <v>0</v>
      </c>
      <c r="S593" s="3">
        <f>'IECC Data-SI'!S593*Convert!$B$6/Convert!$B$5/$D593</f>
        <v>0</v>
      </c>
      <c r="T593" s="3">
        <f>'IECC Data-SI'!T593*Convert!$B$6/Convert!$B$5/$D593</f>
        <v>81.794877725352322</v>
      </c>
      <c r="U593" s="3">
        <f>'IECC Data-SI'!U593*Convert!$B$7/Convert!$B$5/$D593</f>
        <v>0</v>
      </c>
      <c r="V593" s="3">
        <f>'IECC Data-SI'!V593*Convert!$B$6/Convert!$B$5/$D593</f>
        <v>0</v>
      </c>
      <c r="W593" s="3">
        <f>'IECC Data-SI'!W593*Convert!$B$6/Convert!$B$5/$D593</f>
        <v>158.52125144754848</v>
      </c>
      <c r="X593" s="3">
        <f>'IECC Data-SI'!X593*Convert!$B$7/Convert!$B$5/$D593</f>
        <v>0</v>
      </c>
      <c r="Y593" s="3">
        <f t="shared" si="20"/>
        <v>158.52125144754848</v>
      </c>
      <c r="Z593" s="3">
        <f>'IECC Data-SI'!Z593*Convert!$B$6/Convert!$B$5/$D593</f>
        <v>0</v>
      </c>
      <c r="AA593" s="3">
        <f>'IECC Data-SI'!AA593*Convert!$B$7/Convert!$B$5/$D593</f>
        <v>149.82982111189449</v>
      </c>
      <c r="AB593" s="3">
        <f t="shared" si="21"/>
        <v>149.82982111189449</v>
      </c>
    </row>
    <row r="594" spans="1:28" x14ac:dyDescent="0.25">
      <c r="A594" s="93">
        <f>'IECC Data-SI'!A594</f>
        <v>2009</v>
      </c>
      <c r="B594" s="93" t="str">
        <f>'IECC Data-SI'!B594</f>
        <v>Mid-Rise Apartment</v>
      </c>
      <c r="C594" s="50" t="str">
        <f>'IECC Data-SI'!C594</f>
        <v>1B</v>
      </c>
      <c r="D594" s="93">
        <f>'IECC Data-SI'!D594</f>
        <v>3134.61</v>
      </c>
      <c r="E594" s="3">
        <f>'IECC Data-SI'!E594*Convert!$B$6/Convert!$B$5/$D594</f>
        <v>0</v>
      </c>
      <c r="F594" s="3">
        <f>'IECC Data-SI'!F594*Convert!$B$7/Convert!$B$5/$D594</f>
        <v>0.70604211262857797</v>
      </c>
      <c r="G594" s="3">
        <f>'IECC Data-SI'!G594*Convert!$B$6/Convert!$B$5/$D594</f>
        <v>121.43922299034894</v>
      </c>
      <c r="H594" s="3">
        <f>'IECC Data-SI'!H594*Convert!$B$6/Convert!$B$5/$D594</f>
        <v>41.067230940301279</v>
      </c>
      <c r="I594" s="3">
        <f>'IECC Data-SI'!I594*Convert!$B$6/Convert!$B$5/$D594</f>
        <v>11.068759572783994</v>
      </c>
      <c r="J594" s="3">
        <f>'IECC Data-SI'!J594*Convert!$B$6/Convert!$B$5/$D594</f>
        <v>145.27466291216803</v>
      </c>
      <c r="K594" s="3">
        <f>'IECC Data-SI'!K594*Convert!$B$7/Convert!$B$5/$D594</f>
        <v>0</v>
      </c>
      <c r="L594" s="3">
        <f>'IECC Data-SI'!L594*Convert!$B$6/Convert!$B$5/$D594</f>
        <v>0</v>
      </c>
      <c r="M594" s="3">
        <f>'IECC Data-SI'!M594*Convert!$B$6/Convert!$B$5/$D594</f>
        <v>42.34979258451078</v>
      </c>
      <c r="N594" s="3">
        <f>'IECC Data-SI'!N594*Convert!$B$6/Convert!$B$5/$D594</f>
        <v>0</v>
      </c>
      <c r="O594" s="3">
        <f>'IECC Data-SI'!O594*Convert!$B$6/Convert!$B$5/$D594</f>
        <v>0</v>
      </c>
      <c r="P594" s="3">
        <f>'IECC Data-SI'!P594*Convert!$B$6/Convert!$B$5/$D594</f>
        <v>0</v>
      </c>
      <c r="Q594" s="3">
        <f>'IECC Data-SI'!Q594*Convert!$B$6/Convert!$B$5/$D594</f>
        <v>0</v>
      </c>
      <c r="R594" s="3">
        <f>'IECC Data-SI'!R594*Convert!$B$6/Convert!$B$5/$D594</f>
        <v>0</v>
      </c>
      <c r="S594" s="3">
        <f>'IECC Data-SI'!S594*Convert!$B$6/Convert!$B$5/$D594</f>
        <v>0</v>
      </c>
      <c r="T594" s="3">
        <f>'IECC Data-SI'!T594*Convert!$B$6/Convert!$B$5/$D594</f>
        <v>82.033428578214057</v>
      </c>
      <c r="U594" s="3">
        <f>'IECC Data-SI'!U594*Convert!$B$7/Convert!$B$5/$D594</f>
        <v>0</v>
      </c>
      <c r="V594" s="3">
        <f>'IECC Data-SI'!V594*Convert!$B$6/Convert!$B$5/$D594</f>
        <v>0</v>
      </c>
      <c r="W594" s="3">
        <f>'IECC Data-SI'!W594*Convert!$B$6/Convert!$B$5/$D594</f>
        <v>163.78901557485975</v>
      </c>
      <c r="X594" s="3">
        <f>'IECC Data-SI'!X594*Convert!$B$7/Convert!$B$5/$D594</f>
        <v>0.70604211262857797</v>
      </c>
      <c r="Y594" s="3">
        <f t="shared" si="20"/>
        <v>164.49505768748833</v>
      </c>
      <c r="Z594" s="3">
        <f>'IECC Data-SI'!Z594*Convert!$B$6/Convert!$B$5/$D594</f>
        <v>2.0627632570984376</v>
      </c>
      <c r="AA594" s="3">
        <f>'IECC Data-SI'!AA594*Convert!$B$7/Convert!$B$5/$D594</f>
        <v>152.41479978547747</v>
      </c>
      <c r="AB594" s="3">
        <f t="shared" si="21"/>
        <v>154.47756304257589</v>
      </c>
    </row>
    <row r="595" spans="1:28" x14ac:dyDescent="0.25">
      <c r="A595" s="93">
        <f>'IECC Data-SI'!A595</f>
        <v>2009</v>
      </c>
      <c r="B595" s="93" t="str">
        <f>'IECC Data-SI'!B595</f>
        <v>Mid-Rise Apartment</v>
      </c>
      <c r="C595" s="50" t="str">
        <f>'IECC Data-SI'!C595</f>
        <v>2A</v>
      </c>
      <c r="D595" s="93">
        <f>'IECC Data-SI'!D595</f>
        <v>3134.61</v>
      </c>
      <c r="E595" s="3">
        <f>'IECC Data-SI'!E595*Convert!$B$6/Convert!$B$5/$D595</f>
        <v>0</v>
      </c>
      <c r="F595" s="3">
        <f>'IECC Data-SI'!F595*Convert!$B$7/Convert!$B$5/$D595</f>
        <v>1.7069888899877319</v>
      </c>
      <c r="G595" s="3">
        <f>'IECC Data-SI'!G595*Convert!$B$6/Convert!$B$5/$D595</f>
        <v>91.620366382633449</v>
      </c>
      <c r="H595" s="3">
        <f>'IECC Data-SI'!H595*Convert!$B$6/Convert!$B$5/$D595</f>
        <v>41.067230940301279</v>
      </c>
      <c r="I595" s="3">
        <f>'IECC Data-SI'!I595*Convert!$B$6/Convert!$B$5/$D595</f>
        <v>11.063146611540192</v>
      </c>
      <c r="J595" s="3">
        <f>'IECC Data-SI'!J595*Convert!$B$6/Convert!$B$5/$D595</f>
        <v>145.27466291216803</v>
      </c>
      <c r="K595" s="3">
        <f>'IECC Data-SI'!K595*Convert!$B$7/Convert!$B$5/$D595</f>
        <v>0</v>
      </c>
      <c r="L595" s="3">
        <f>'IECC Data-SI'!L595*Convert!$B$6/Convert!$B$5/$D595</f>
        <v>0</v>
      </c>
      <c r="M595" s="3">
        <f>'IECC Data-SI'!M595*Convert!$B$6/Convert!$B$5/$D595</f>
        <v>32.574820578423896</v>
      </c>
      <c r="N595" s="3">
        <f>'IECC Data-SI'!N595*Convert!$B$6/Convert!$B$5/$D595</f>
        <v>0</v>
      </c>
      <c r="O595" s="3">
        <f>'IECC Data-SI'!O595*Convert!$B$6/Convert!$B$5/$D595</f>
        <v>0</v>
      </c>
      <c r="P595" s="3">
        <f>'IECC Data-SI'!P595*Convert!$B$6/Convert!$B$5/$D595</f>
        <v>0</v>
      </c>
      <c r="Q595" s="3">
        <f>'IECC Data-SI'!Q595*Convert!$B$6/Convert!$B$5/$D595</f>
        <v>0</v>
      </c>
      <c r="R595" s="3">
        <f>'IECC Data-SI'!R595*Convert!$B$6/Convert!$B$5/$D595</f>
        <v>0</v>
      </c>
      <c r="S595" s="3">
        <f>'IECC Data-SI'!S595*Convert!$B$6/Convert!$B$5/$D595</f>
        <v>0</v>
      </c>
      <c r="T595" s="3">
        <f>'IECC Data-SI'!T595*Convert!$B$6/Convert!$B$5/$D595</f>
        <v>88.667948768391881</v>
      </c>
      <c r="U595" s="3">
        <f>'IECC Data-SI'!U595*Convert!$B$7/Convert!$B$5/$D595</f>
        <v>0</v>
      </c>
      <c r="V595" s="3">
        <f>'IECC Data-SI'!V595*Convert!$B$6/Convert!$B$5/$D595</f>
        <v>0</v>
      </c>
      <c r="W595" s="3">
        <f>'IECC Data-SI'!W595*Convert!$B$6/Convert!$B$5/$D595</f>
        <v>124.19518696105735</v>
      </c>
      <c r="X595" s="3">
        <f>'IECC Data-SI'!X595*Convert!$B$7/Convert!$B$5/$D595</f>
        <v>1.7069888899877319</v>
      </c>
      <c r="Y595" s="3">
        <f t="shared" si="20"/>
        <v>125.90217585104507</v>
      </c>
      <c r="Z595" s="3">
        <f>'IECC Data-SI'!Z595*Convert!$B$6/Convert!$B$5/$D595</f>
        <v>4.9871160651209836</v>
      </c>
      <c r="AA595" s="3">
        <f>'IECC Data-SI'!AA595*Convert!$B$7/Convert!$B$5/$D595</f>
        <v>142.1334817834861</v>
      </c>
      <c r="AB595" s="3">
        <f t="shared" si="21"/>
        <v>147.12059784860708</v>
      </c>
    </row>
    <row r="596" spans="1:28" x14ac:dyDescent="0.25">
      <c r="A596" s="93">
        <f>'IECC Data-SI'!A596</f>
        <v>2009</v>
      </c>
      <c r="B596" s="93" t="str">
        <f>'IECC Data-SI'!B596</f>
        <v>Mid-Rise Apartment</v>
      </c>
      <c r="C596" s="50" t="str">
        <f>'IECC Data-SI'!C596</f>
        <v>2B</v>
      </c>
      <c r="D596" s="93">
        <f>'IECC Data-SI'!D596</f>
        <v>3134.61</v>
      </c>
      <c r="E596" s="3">
        <f>'IECC Data-SI'!E596*Convert!$B$6/Convert!$B$5/$D596</f>
        <v>0</v>
      </c>
      <c r="F596" s="3">
        <f>'IECC Data-SI'!F596*Convert!$B$7/Convert!$B$5/$D596</f>
        <v>1.4860505418182453</v>
      </c>
      <c r="G596" s="3">
        <f>'IECC Data-SI'!G596*Convert!$B$6/Convert!$B$5/$D596</f>
        <v>73.39788770461962</v>
      </c>
      <c r="H596" s="3">
        <f>'IECC Data-SI'!H596*Convert!$B$6/Convert!$B$5/$D596</f>
        <v>41.067230940301279</v>
      </c>
      <c r="I596" s="3">
        <f>'IECC Data-SI'!I596*Convert!$B$6/Convert!$B$5/$D596</f>
        <v>11.071566053405901</v>
      </c>
      <c r="J596" s="3">
        <f>'IECC Data-SI'!J596*Convert!$B$6/Convert!$B$5/$D596</f>
        <v>145.27466291216803</v>
      </c>
      <c r="K596" s="3">
        <f>'IECC Data-SI'!K596*Convert!$B$7/Convert!$B$5/$D596</f>
        <v>0</v>
      </c>
      <c r="L596" s="3">
        <f>'IECC Data-SI'!L596*Convert!$B$6/Convert!$B$5/$D596</f>
        <v>0</v>
      </c>
      <c r="M596" s="3">
        <f>'IECC Data-SI'!M596*Convert!$B$6/Convert!$B$5/$D596</f>
        <v>33.627250811637381</v>
      </c>
      <c r="N596" s="3">
        <f>'IECC Data-SI'!N596*Convert!$B$6/Convert!$B$5/$D596</f>
        <v>0</v>
      </c>
      <c r="O596" s="3">
        <f>'IECC Data-SI'!O596*Convert!$B$6/Convert!$B$5/$D596</f>
        <v>0</v>
      </c>
      <c r="P596" s="3">
        <f>'IECC Data-SI'!P596*Convert!$B$6/Convert!$B$5/$D596</f>
        <v>0</v>
      </c>
      <c r="Q596" s="3">
        <f>'IECC Data-SI'!Q596*Convert!$B$6/Convert!$B$5/$D596</f>
        <v>0</v>
      </c>
      <c r="R596" s="3">
        <f>'IECC Data-SI'!R596*Convert!$B$6/Convert!$B$5/$D596</f>
        <v>0</v>
      </c>
      <c r="S596" s="3">
        <f>'IECC Data-SI'!S596*Convert!$B$6/Convert!$B$5/$D596</f>
        <v>0</v>
      </c>
      <c r="T596" s="3">
        <f>'IECC Data-SI'!T596*Convert!$B$6/Convert!$B$5/$D596</f>
        <v>89.116985667896301</v>
      </c>
      <c r="U596" s="3">
        <f>'IECC Data-SI'!U596*Convert!$B$7/Convert!$B$5/$D596</f>
        <v>0</v>
      </c>
      <c r="V596" s="3">
        <f>'IECC Data-SI'!V596*Convert!$B$6/Convert!$B$5/$D596</f>
        <v>0</v>
      </c>
      <c r="W596" s="3">
        <f>'IECC Data-SI'!W596*Convert!$B$6/Convert!$B$5/$D596</f>
        <v>107.02513851625702</v>
      </c>
      <c r="X596" s="3">
        <f>'IECC Data-SI'!X596*Convert!$B$7/Convert!$B$5/$D596</f>
        <v>1.4860505418182453</v>
      </c>
      <c r="Y596" s="3">
        <f t="shared" si="20"/>
        <v>108.51118905807526</v>
      </c>
      <c r="Z596" s="3">
        <f>'IECC Data-SI'!Z596*Convert!$B$6/Convert!$B$5/$D596</f>
        <v>4.3416255220833779</v>
      </c>
      <c r="AA596" s="3">
        <f>'IECC Data-SI'!AA596*Convert!$B$7/Convert!$B$5/$D596</f>
        <v>136.19120081924069</v>
      </c>
      <c r="AB596" s="3">
        <f t="shared" si="21"/>
        <v>140.53282634132407</v>
      </c>
    </row>
    <row r="597" spans="1:28" x14ac:dyDescent="0.25">
      <c r="A597" s="93">
        <f>'IECC Data-SI'!A597</f>
        <v>2009</v>
      </c>
      <c r="B597" s="93" t="str">
        <f>'IECC Data-SI'!B597</f>
        <v>Mid-Rise Apartment</v>
      </c>
      <c r="C597" s="50" t="str">
        <f>'IECC Data-SI'!C597</f>
        <v>3A</v>
      </c>
      <c r="D597" s="93">
        <f>'IECC Data-SI'!D597</f>
        <v>3134.61</v>
      </c>
      <c r="E597" s="3">
        <f>'IECC Data-SI'!E597*Convert!$B$6/Convert!$B$5/$D597</f>
        <v>0</v>
      </c>
      <c r="F597" s="3">
        <f>'IECC Data-SI'!F597*Convert!$B$7/Convert!$B$5/$D597</f>
        <v>18.61357553252239</v>
      </c>
      <c r="G597" s="3">
        <f>'IECC Data-SI'!G597*Convert!$B$6/Convert!$B$5/$D597</f>
        <v>48.74576192182689</v>
      </c>
      <c r="H597" s="3">
        <f>'IECC Data-SI'!H597*Convert!$B$6/Convert!$B$5/$D597</f>
        <v>41.067230940301279</v>
      </c>
      <c r="I597" s="3">
        <f>'IECC Data-SI'!I597*Convert!$B$6/Convert!$B$5/$D597</f>
        <v>11.068759572783994</v>
      </c>
      <c r="J597" s="3">
        <f>'IECC Data-SI'!J597*Convert!$B$6/Convert!$B$5/$D597</f>
        <v>145.27466291216803</v>
      </c>
      <c r="K597" s="3">
        <f>'IECC Data-SI'!K597*Convert!$B$7/Convert!$B$5/$D597</f>
        <v>0</v>
      </c>
      <c r="L597" s="3">
        <f>'IECC Data-SI'!L597*Convert!$B$6/Convert!$B$5/$D597</f>
        <v>0</v>
      </c>
      <c r="M597" s="3">
        <f>'IECC Data-SI'!M597*Convert!$B$6/Convert!$B$5/$D597</f>
        <v>26.414595613347611</v>
      </c>
      <c r="N597" s="3">
        <f>'IECC Data-SI'!N597*Convert!$B$6/Convert!$B$5/$D597</f>
        <v>0</v>
      </c>
      <c r="O597" s="3">
        <f>'IECC Data-SI'!O597*Convert!$B$6/Convert!$B$5/$D597</f>
        <v>0</v>
      </c>
      <c r="P597" s="3">
        <f>'IECC Data-SI'!P597*Convert!$B$6/Convert!$B$5/$D597</f>
        <v>0</v>
      </c>
      <c r="Q597" s="3">
        <f>'IECC Data-SI'!Q597*Convert!$B$6/Convert!$B$5/$D597</f>
        <v>0</v>
      </c>
      <c r="R597" s="3">
        <f>'IECC Data-SI'!R597*Convert!$B$6/Convert!$B$5/$D597</f>
        <v>0</v>
      </c>
      <c r="S597" s="3">
        <f>'IECC Data-SI'!S597*Convert!$B$6/Convert!$B$5/$D597</f>
        <v>0</v>
      </c>
      <c r="T597" s="3">
        <f>'IECC Data-SI'!T597*Convert!$B$6/Convert!$B$5/$D597</f>
        <v>100.5028775509553</v>
      </c>
      <c r="U597" s="3">
        <f>'IECC Data-SI'!U597*Convert!$B$7/Convert!$B$5/$D597</f>
        <v>0</v>
      </c>
      <c r="V597" s="3">
        <f>'IECC Data-SI'!V597*Convert!$B$6/Convert!$B$5/$D597</f>
        <v>0</v>
      </c>
      <c r="W597" s="3">
        <f>'IECC Data-SI'!W597*Convert!$B$6/Convert!$B$5/$D597</f>
        <v>75.160357535174498</v>
      </c>
      <c r="X597" s="3">
        <f>'IECC Data-SI'!X597*Convert!$B$7/Convert!$B$5/$D597</f>
        <v>18.61357553252239</v>
      </c>
      <c r="Y597" s="3">
        <f t="shared" si="20"/>
        <v>93.773933067696888</v>
      </c>
      <c r="Z597" s="3">
        <f>'IECC Data-SI'!Z597*Convert!$B$6/Convert!$B$5/$D597</f>
        <v>54.381175010607379</v>
      </c>
      <c r="AA597" s="3">
        <f>'IECC Data-SI'!AA597*Convert!$B$7/Convert!$B$5/$D597</f>
        <v>146.30921656388941</v>
      </c>
      <c r="AB597" s="3">
        <f t="shared" si="21"/>
        <v>200.6903915744968</v>
      </c>
    </row>
    <row r="598" spans="1:28" x14ac:dyDescent="0.25">
      <c r="A598" s="93">
        <f>'IECC Data-SI'!A598</f>
        <v>2009</v>
      </c>
      <c r="B598" s="93" t="str">
        <f>'IECC Data-SI'!B598</f>
        <v>Mid-Rise Apartment</v>
      </c>
      <c r="C598" s="50" t="str">
        <f>'IECC Data-SI'!C598</f>
        <v>3B</v>
      </c>
      <c r="D598" s="93">
        <f>'IECC Data-SI'!D598</f>
        <v>3134.61</v>
      </c>
      <c r="E598" s="3">
        <f>'IECC Data-SI'!E598*Convert!$B$6/Convert!$B$5/$D598</f>
        <v>0</v>
      </c>
      <c r="F598" s="3">
        <f>'IECC Data-SI'!F598*Convert!$B$7/Convert!$B$5/$D598</f>
        <v>6.2880975092063549</v>
      </c>
      <c r="G598" s="3">
        <f>'IECC Data-SI'!G598*Convert!$B$6/Convert!$B$5/$D598</f>
        <v>51.15372229541935</v>
      </c>
      <c r="H598" s="3">
        <f>'IECC Data-SI'!H598*Convert!$B$6/Convert!$B$5/$D598</f>
        <v>41.067230940301279</v>
      </c>
      <c r="I598" s="3">
        <f>'IECC Data-SI'!I598*Convert!$B$6/Convert!$B$5/$D598</f>
        <v>11.068759572783994</v>
      </c>
      <c r="J598" s="3">
        <f>'IECC Data-SI'!J598*Convert!$B$6/Convert!$B$5/$D598</f>
        <v>145.27466291216803</v>
      </c>
      <c r="K598" s="3">
        <f>'IECC Data-SI'!K598*Convert!$B$7/Convert!$B$5/$D598</f>
        <v>0</v>
      </c>
      <c r="L598" s="3">
        <f>'IECC Data-SI'!L598*Convert!$B$6/Convert!$B$5/$D598</f>
        <v>0</v>
      </c>
      <c r="M598" s="3">
        <f>'IECC Data-SI'!M598*Convert!$B$6/Convert!$B$5/$D598</f>
        <v>29.369819708211089</v>
      </c>
      <c r="N598" s="3">
        <f>'IECC Data-SI'!N598*Convert!$B$6/Convert!$B$5/$D598</f>
        <v>0</v>
      </c>
      <c r="O598" s="3">
        <f>'IECC Data-SI'!O598*Convert!$B$6/Convert!$B$5/$D598</f>
        <v>0</v>
      </c>
      <c r="P598" s="3">
        <f>'IECC Data-SI'!P598*Convert!$B$6/Convert!$B$5/$D598</f>
        <v>0</v>
      </c>
      <c r="Q598" s="3">
        <f>'IECC Data-SI'!Q598*Convert!$B$6/Convert!$B$5/$D598</f>
        <v>0</v>
      </c>
      <c r="R598" s="3">
        <f>'IECC Data-SI'!R598*Convert!$B$6/Convert!$B$5/$D598</f>
        <v>0</v>
      </c>
      <c r="S598" s="3">
        <f>'IECC Data-SI'!S598*Convert!$B$6/Convert!$B$5/$D598</f>
        <v>0</v>
      </c>
      <c r="T598" s="3">
        <f>'IECC Data-SI'!T598*Convert!$B$6/Convert!$B$5/$D598</f>
        <v>97.455039595569019</v>
      </c>
      <c r="U598" s="3">
        <f>'IECC Data-SI'!U598*Convert!$B$7/Convert!$B$5/$D598</f>
        <v>0</v>
      </c>
      <c r="V598" s="3">
        <f>'IECC Data-SI'!V598*Convert!$B$6/Convert!$B$5/$D598</f>
        <v>0</v>
      </c>
      <c r="W598" s="3">
        <f>'IECC Data-SI'!W598*Convert!$B$6/Convert!$B$5/$D598</f>
        <v>80.523542003630439</v>
      </c>
      <c r="X598" s="3">
        <f>'IECC Data-SI'!X598*Convert!$B$7/Convert!$B$5/$D598</f>
        <v>6.2880975092063549</v>
      </c>
      <c r="Y598" s="3">
        <f t="shared" si="20"/>
        <v>86.811639512836791</v>
      </c>
      <c r="Z598" s="3">
        <f>'IECC Data-SI'!Z598*Convert!$B$6/Convert!$B$5/$D598</f>
        <v>18.371222150974653</v>
      </c>
      <c r="AA598" s="3">
        <f>'IECC Data-SI'!AA598*Convert!$B$7/Convert!$B$5/$D598</f>
        <v>134.77623478944219</v>
      </c>
      <c r="AB598" s="3">
        <f t="shared" si="21"/>
        <v>153.14745694041684</v>
      </c>
    </row>
    <row r="599" spans="1:28" x14ac:dyDescent="0.25">
      <c r="A599" s="93">
        <f>'IECC Data-SI'!A599</f>
        <v>2009</v>
      </c>
      <c r="B599" s="93" t="str">
        <f>'IECC Data-SI'!B599</f>
        <v>Mid-Rise Apartment</v>
      </c>
      <c r="C599" s="50" t="str">
        <f>'IECC Data-SI'!C599</f>
        <v>3C</v>
      </c>
      <c r="D599" s="93">
        <f>'IECC Data-SI'!D599</f>
        <v>3134.61</v>
      </c>
      <c r="E599" s="3">
        <f>'IECC Data-SI'!E599*Convert!$B$6/Convert!$B$5/$D599</f>
        <v>0</v>
      </c>
      <c r="F599" s="3">
        <f>'IECC Data-SI'!F599*Convert!$B$7/Convert!$B$5/$D599</f>
        <v>1.3698177586508193</v>
      </c>
      <c r="G599" s="3">
        <f>'IECC Data-SI'!G599*Convert!$B$6/Convert!$B$5/$D599</f>
        <v>26.114302186804029</v>
      </c>
      <c r="H599" s="3">
        <f>'IECC Data-SI'!H599*Convert!$B$6/Convert!$B$5/$D599</f>
        <v>41.067230940301279</v>
      </c>
      <c r="I599" s="3">
        <f>'IECC Data-SI'!I599*Convert!$B$6/Convert!$B$5/$D599</f>
        <v>11.068759572783994</v>
      </c>
      <c r="J599" s="3">
        <f>'IECC Data-SI'!J599*Convert!$B$6/Convert!$B$5/$D599</f>
        <v>145.27466291216803</v>
      </c>
      <c r="K599" s="3">
        <f>'IECC Data-SI'!K599*Convert!$B$7/Convert!$B$5/$D599</f>
        <v>0</v>
      </c>
      <c r="L599" s="3">
        <f>'IECC Data-SI'!L599*Convert!$B$6/Convert!$B$5/$D599</f>
        <v>0</v>
      </c>
      <c r="M599" s="3">
        <f>'IECC Data-SI'!M599*Convert!$B$6/Convert!$B$5/$D599</f>
        <v>20.052304043494335</v>
      </c>
      <c r="N599" s="3">
        <f>'IECC Data-SI'!N599*Convert!$B$6/Convert!$B$5/$D599</f>
        <v>0</v>
      </c>
      <c r="O599" s="3">
        <f>'IECC Data-SI'!O599*Convert!$B$6/Convert!$B$5/$D599</f>
        <v>0</v>
      </c>
      <c r="P599" s="3">
        <f>'IECC Data-SI'!P599*Convert!$B$6/Convert!$B$5/$D599</f>
        <v>0</v>
      </c>
      <c r="Q599" s="3">
        <f>'IECC Data-SI'!Q599*Convert!$B$6/Convert!$B$5/$D599</f>
        <v>0</v>
      </c>
      <c r="R599" s="3">
        <f>'IECC Data-SI'!R599*Convert!$B$6/Convert!$B$5/$D599</f>
        <v>0</v>
      </c>
      <c r="S599" s="3">
        <f>'IECC Data-SI'!S599*Convert!$B$6/Convert!$B$5/$D599</f>
        <v>0</v>
      </c>
      <c r="T599" s="3">
        <f>'IECC Data-SI'!T599*Convert!$B$6/Convert!$B$5/$D599</f>
        <v>101.66756700904489</v>
      </c>
      <c r="U599" s="3">
        <f>'IECC Data-SI'!U599*Convert!$B$7/Convert!$B$5/$D599</f>
        <v>0</v>
      </c>
      <c r="V599" s="3">
        <f>'IECC Data-SI'!V599*Convert!$B$6/Convert!$B$5/$D599</f>
        <v>0</v>
      </c>
      <c r="W599" s="3">
        <f>'IECC Data-SI'!W599*Convert!$B$6/Convert!$B$5/$D599</f>
        <v>46.166606230298363</v>
      </c>
      <c r="X599" s="3">
        <f>'IECC Data-SI'!X599*Convert!$B$7/Convert!$B$5/$D599</f>
        <v>1.3698177586508193</v>
      </c>
      <c r="Y599" s="3">
        <f t="shared" si="20"/>
        <v>47.536423988949181</v>
      </c>
      <c r="Z599" s="3">
        <f>'IECC Data-SI'!Z599*Convert!$B$6/Convert!$B$5/$D599</f>
        <v>4.0020413668331587</v>
      </c>
      <c r="AA599" s="3">
        <f>'IECC Data-SI'!AA599*Convert!$B$7/Convert!$B$5/$D599</f>
        <v>119.54013417937162</v>
      </c>
      <c r="AB599" s="3">
        <f t="shared" si="21"/>
        <v>123.54217554620477</v>
      </c>
    </row>
    <row r="600" spans="1:28" x14ac:dyDescent="0.25">
      <c r="A600" s="93">
        <f>'IECC Data-SI'!A600</f>
        <v>2009</v>
      </c>
      <c r="B600" s="93" t="str">
        <f>'IECC Data-SI'!B600</f>
        <v>Mid-Rise Apartment</v>
      </c>
      <c r="C600" s="50" t="str">
        <f>'IECC Data-SI'!C600</f>
        <v>4A</v>
      </c>
      <c r="D600" s="93">
        <f>'IECC Data-SI'!D600</f>
        <v>3134.61</v>
      </c>
      <c r="E600" s="3">
        <f>'IECC Data-SI'!E600*Convert!$B$6/Convert!$B$5/$D600</f>
        <v>0</v>
      </c>
      <c r="F600" s="3">
        <f>'IECC Data-SI'!F600*Convert!$B$7/Convert!$B$5/$D600</f>
        <v>42.158879236793233</v>
      </c>
      <c r="G600" s="3">
        <f>'IECC Data-SI'!G600*Convert!$B$6/Convert!$B$5/$D600</f>
        <v>35.285880859181844</v>
      </c>
      <c r="H600" s="3">
        <f>'IECC Data-SI'!H600*Convert!$B$6/Convert!$B$5/$D600</f>
        <v>41.067230940301279</v>
      </c>
      <c r="I600" s="3">
        <f>'IECC Data-SI'!I600*Convert!$B$6/Convert!$B$5/$D600</f>
        <v>11.051920689052579</v>
      </c>
      <c r="J600" s="3">
        <f>'IECC Data-SI'!J600*Convert!$B$6/Convert!$B$5/$D600</f>
        <v>145.27466291216803</v>
      </c>
      <c r="K600" s="3">
        <f>'IECC Data-SI'!K600*Convert!$B$7/Convert!$B$5/$D600</f>
        <v>0</v>
      </c>
      <c r="L600" s="3">
        <f>'IECC Data-SI'!L600*Convert!$B$6/Convert!$B$5/$D600</f>
        <v>0</v>
      </c>
      <c r="M600" s="3">
        <f>'IECC Data-SI'!M600*Convert!$B$6/Convert!$B$5/$D600</f>
        <v>25.306035767696066</v>
      </c>
      <c r="N600" s="3">
        <f>'IECC Data-SI'!N600*Convert!$B$6/Convert!$B$5/$D600</f>
        <v>0</v>
      </c>
      <c r="O600" s="3">
        <f>'IECC Data-SI'!O600*Convert!$B$6/Convert!$B$5/$D600</f>
        <v>0</v>
      </c>
      <c r="P600" s="3">
        <f>'IECC Data-SI'!P600*Convert!$B$6/Convert!$B$5/$D600</f>
        <v>0</v>
      </c>
      <c r="Q600" s="3">
        <f>'IECC Data-SI'!Q600*Convert!$B$6/Convert!$B$5/$D600</f>
        <v>0</v>
      </c>
      <c r="R600" s="3">
        <f>'IECC Data-SI'!R600*Convert!$B$6/Convert!$B$5/$D600</f>
        <v>0</v>
      </c>
      <c r="S600" s="3">
        <f>'IECC Data-SI'!S600*Convert!$B$6/Convert!$B$5/$D600</f>
        <v>0</v>
      </c>
      <c r="T600" s="3">
        <f>'IECC Data-SI'!T600*Convert!$B$6/Convert!$B$5/$D600</f>
        <v>109.79794137069682</v>
      </c>
      <c r="U600" s="3">
        <f>'IECC Data-SI'!U600*Convert!$B$7/Convert!$B$5/$D600</f>
        <v>0</v>
      </c>
      <c r="V600" s="3">
        <f>'IECC Data-SI'!V600*Convert!$B$6/Convert!$B$5/$D600</f>
        <v>0</v>
      </c>
      <c r="W600" s="3">
        <f>'IECC Data-SI'!W600*Convert!$B$6/Convert!$B$5/$D600</f>
        <v>60.591916626877911</v>
      </c>
      <c r="X600" s="3">
        <f>'IECC Data-SI'!X600*Convert!$B$7/Convert!$B$5/$D600</f>
        <v>42.158879236793233</v>
      </c>
      <c r="Y600" s="3">
        <f t="shared" si="20"/>
        <v>102.75079586367114</v>
      </c>
      <c r="Z600" s="3">
        <f>'IECC Data-SI'!Z600*Convert!$B$6/Convert!$B$5/$D600</f>
        <v>123.17082153406288</v>
      </c>
      <c r="AA600" s="3">
        <f>'IECC Data-SI'!AA600*Convert!$B$7/Convert!$B$5/$D600</f>
        <v>168.04282581317045</v>
      </c>
      <c r="AB600" s="3">
        <f t="shared" si="21"/>
        <v>291.21364734723335</v>
      </c>
    </row>
    <row r="601" spans="1:28" x14ac:dyDescent="0.25">
      <c r="A601" s="93">
        <f>'IECC Data-SI'!A601</f>
        <v>2009</v>
      </c>
      <c r="B601" s="93" t="str">
        <f>'IECC Data-SI'!B601</f>
        <v>Mid-Rise Apartment</v>
      </c>
      <c r="C601" s="50" t="str">
        <f>'IECC Data-SI'!C601</f>
        <v>4B</v>
      </c>
      <c r="D601" s="93">
        <f>'IECC Data-SI'!D601</f>
        <v>3134.61</v>
      </c>
      <c r="E601" s="3">
        <f>'IECC Data-SI'!E601*Convert!$B$6/Convert!$B$5/$D601</f>
        <v>0</v>
      </c>
      <c r="F601" s="3">
        <f>'IECC Data-SI'!F601*Convert!$B$7/Convert!$B$5/$D601</f>
        <v>14.258208269042152</v>
      </c>
      <c r="G601" s="3">
        <f>'IECC Data-SI'!G601*Convert!$B$6/Convert!$B$5/$D601</f>
        <v>37.828552302625624</v>
      </c>
      <c r="H601" s="3">
        <f>'IECC Data-SI'!H601*Convert!$B$6/Convert!$B$5/$D601</f>
        <v>41.067230940301279</v>
      </c>
      <c r="I601" s="3">
        <f>'IECC Data-SI'!I601*Convert!$B$6/Convert!$B$5/$D601</f>
        <v>11.060340130918288</v>
      </c>
      <c r="J601" s="3">
        <f>'IECC Data-SI'!J601*Convert!$B$6/Convert!$B$5/$D601</f>
        <v>145.27466291216803</v>
      </c>
      <c r="K601" s="3">
        <f>'IECC Data-SI'!K601*Convert!$B$7/Convert!$B$5/$D601</f>
        <v>0</v>
      </c>
      <c r="L601" s="3">
        <f>'IECC Data-SI'!L601*Convert!$B$6/Convert!$B$5/$D601</f>
        <v>0</v>
      </c>
      <c r="M601" s="3">
        <f>'IECC Data-SI'!M601*Convert!$B$6/Convert!$B$5/$D601</f>
        <v>27.873965536736979</v>
      </c>
      <c r="N601" s="3">
        <f>'IECC Data-SI'!N601*Convert!$B$6/Convert!$B$5/$D601</f>
        <v>0</v>
      </c>
      <c r="O601" s="3">
        <f>'IECC Data-SI'!O601*Convert!$B$6/Convert!$B$5/$D601</f>
        <v>0</v>
      </c>
      <c r="P601" s="3">
        <f>'IECC Data-SI'!P601*Convert!$B$6/Convert!$B$5/$D601</f>
        <v>0</v>
      </c>
      <c r="Q601" s="3">
        <f>'IECC Data-SI'!Q601*Convert!$B$6/Convert!$B$5/$D601</f>
        <v>0</v>
      </c>
      <c r="R601" s="3">
        <f>'IECC Data-SI'!R601*Convert!$B$6/Convert!$B$5/$D601</f>
        <v>0</v>
      </c>
      <c r="S601" s="3">
        <f>'IECC Data-SI'!S601*Convert!$B$6/Convert!$B$5/$D601</f>
        <v>0</v>
      </c>
      <c r="T601" s="3">
        <f>'IECC Data-SI'!T601*Convert!$B$6/Convert!$B$5/$D601</f>
        <v>107.06442924496368</v>
      </c>
      <c r="U601" s="3">
        <f>'IECC Data-SI'!U601*Convert!$B$7/Convert!$B$5/$D601</f>
        <v>0</v>
      </c>
      <c r="V601" s="3">
        <f>'IECC Data-SI'!V601*Convert!$B$6/Convert!$B$5/$D601</f>
        <v>0</v>
      </c>
      <c r="W601" s="3">
        <f>'IECC Data-SI'!W601*Convert!$B$6/Convert!$B$5/$D601</f>
        <v>65.702517839362599</v>
      </c>
      <c r="X601" s="3">
        <f>'IECC Data-SI'!X601*Convert!$B$7/Convert!$B$5/$D601</f>
        <v>14.258208269042152</v>
      </c>
      <c r="Y601" s="3">
        <f t="shared" si="20"/>
        <v>79.960726108404756</v>
      </c>
      <c r="Z601" s="3">
        <f>'IECC Data-SI'!Z601*Convert!$B$6/Convert!$B$5/$D601</f>
        <v>41.656591870900826</v>
      </c>
      <c r="AA601" s="3">
        <f>'IECC Data-SI'!AA601*Convert!$B$7/Convert!$B$5/$D601</f>
        <v>140.96058733516026</v>
      </c>
      <c r="AB601" s="3">
        <f t="shared" si="21"/>
        <v>182.61717920606108</v>
      </c>
    </row>
    <row r="602" spans="1:28" x14ac:dyDescent="0.25">
      <c r="A602" s="93">
        <f>'IECC Data-SI'!A602</f>
        <v>2009</v>
      </c>
      <c r="B602" s="93" t="str">
        <f>'IECC Data-SI'!B602</f>
        <v>Mid-Rise Apartment</v>
      </c>
      <c r="C602" s="50" t="str">
        <f>'IECC Data-SI'!C602</f>
        <v>4C</v>
      </c>
      <c r="D602" s="93">
        <f>'IECC Data-SI'!D602</f>
        <v>3134.61</v>
      </c>
      <c r="E602" s="3">
        <f>'IECC Data-SI'!E602*Convert!$B$6/Convert!$B$5/$D602</f>
        <v>0</v>
      </c>
      <c r="F602" s="3">
        <f>'IECC Data-SI'!F602*Convert!$B$7/Convert!$B$5/$D602</f>
        <v>23.969889573361776</v>
      </c>
      <c r="G602" s="3">
        <f>'IECC Data-SI'!G602*Convert!$B$6/Convert!$B$5/$D602</f>
        <v>13.027683046872037</v>
      </c>
      <c r="H602" s="3">
        <f>'IECC Data-SI'!H602*Convert!$B$6/Convert!$B$5/$D602</f>
        <v>41.067230940301279</v>
      </c>
      <c r="I602" s="3">
        <f>'IECC Data-SI'!I602*Convert!$B$6/Convert!$B$5/$D602</f>
        <v>11.04069476656497</v>
      </c>
      <c r="J602" s="3">
        <f>'IECC Data-SI'!J602*Convert!$B$6/Convert!$B$5/$D602</f>
        <v>145.27466291216803</v>
      </c>
      <c r="K602" s="3">
        <f>'IECC Data-SI'!K602*Convert!$B$7/Convert!$B$5/$D602</f>
        <v>0</v>
      </c>
      <c r="L602" s="3">
        <f>'IECC Data-SI'!L602*Convert!$B$6/Convert!$B$5/$D602</f>
        <v>0</v>
      </c>
      <c r="M602" s="3">
        <f>'IECC Data-SI'!M602*Convert!$B$6/Convert!$B$5/$D602</f>
        <v>20.346984508794112</v>
      </c>
      <c r="N602" s="3">
        <f>'IECC Data-SI'!N602*Convert!$B$6/Convert!$B$5/$D602</f>
        <v>0</v>
      </c>
      <c r="O602" s="3">
        <f>'IECC Data-SI'!O602*Convert!$B$6/Convert!$B$5/$D602</f>
        <v>0</v>
      </c>
      <c r="P602" s="3">
        <f>'IECC Data-SI'!P602*Convert!$B$6/Convert!$B$5/$D602</f>
        <v>0</v>
      </c>
      <c r="Q602" s="3">
        <f>'IECC Data-SI'!Q602*Convert!$B$6/Convert!$B$5/$D602</f>
        <v>0</v>
      </c>
      <c r="R602" s="3">
        <f>'IECC Data-SI'!R602*Convert!$B$6/Convert!$B$5/$D602</f>
        <v>0</v>
      </c>
      <c r="S602" s="3">
        <f>'IECC Data-SI'!S602*Convert!$B$6/Convert!$B$5/$D602</f>
        <v>0</v>
      </c>
      <c r="T602" s="3">
        <f>'IECC Data-SI'!T602*Convert!$B$6/Convert!$B$5/$D602</f>
        <v>112.60161551197757</v>
      </c>
      <c r="U602" s="3">
        <f>'IECC Data-SI'!U602*Convert!$B$7/Convert!$B$5/$D602</f>
        <v>0</v>
      </c>
      <c r="V602" s="3">
        <f>'IECC Data-SI'!V602*Convert!$B$6/Convert!$B$5/$D602</f>
        <v>0</v>
      </c>
      <c r="W602" s="3">
        <f>'IECC Data-SI'!W602*Convert!$B$6/Convert!$B$5/$D602</f>
        <v>33.37466755566615</v>
      </c>
      <c r="X602" s="3">
        <f>'IECC Data-SI'!X602*Convert!$B$7/Convert!$B$5/$D602</f>
        <v>23.969889573361776</v>
      </c>
      <c r="Y602" s="3">
        <f t="shared" si="20"/>
        <v>57.344557129027926</v>
      </c>
      <c r="Z602" s="3">
        <f>'IECC Data-SI'!Z602*Convert!$B$6/Convert!$B$5/$D602</f>
        <v>70.030110958336479</v>
      </c>
      <c r="AA602" s="3">
        <f>'IECC Data-SI'!AA602*Convert!$B$7/Convert!$B$5/$D602</f>
        <v>141.49468177682215</v>
      </c>
      <c r="AB602" s="3">
        <f t="shared" si="21"/>
        <v>211.52479273515863</v>
      </c>
    </row>
    <row r="603" spans="1:28" x14ac:dyDescent="0.25">
      <c r="A603" s="93">
        <f>'IECC Data-SI'!A603</f>
        <v>2009</v>
      </c>
      <c r="B603" s="93" t="str">
        <f>'IECC Data-SI'!B603</f>
        <v>Mid-Rise Apartment</v>
      </c>
      <c r="C603" s="50" t="str">
        <f>'IECC Data-SI'!C603</f>
        <v>5A</v>
      </c>
      <c r="D603" s="93">
        <f>'IECC Data-SI'!D603</f>
        <v>3134.61</v>
      </c>
      <c r="E603" s="3">
        <f>'IECC Data-SI'!E603*Convert!$B$6/Convert!$B$5/$D603</f>
        <v>0</v>
      </c>
      <c r="F603" s="3">
        <f>'IECC Data-SI'!F603*Convert!$B$7/Convert!$B$5/$D603</f>
        <v>69.047076209019806</v>
      </c>
      <c r="G603" s="3">
        <f>'IECC Data-SI'!G603*Convert!$B$6/Convert!$B$5/$D603</f>
        <v>20.288048415734156</v>
      </c>
      <c r="H603" s="3">
        <f>'IECC Data-SI'!H603*Convert!$B$6/Convert!$B$5/$D603</f>
        <v>41.067230940301279</v>
      </c>
      <c r="I603" s="3">
        <f>'IECC Data-SI'!I603*Convert!$B$6/Convert!$B$5/$D603</f>
        <v>11.054727169674482</v>
      </c>
      <c r="J603" s="3">
        <f>'IECC Data-SI'!J603*Convert!$B$6/Convert!$B$5/$D603</f>
        <v>145.27466291216803</v>
      </c>
      <c r="K603" s="3">
        <f>'IECC Data-SI'!K603*Convert!$B$7/Convert!$B$5/$D603</f>
        <v>0</v>
      </c>
      <c r="L603" s="3">
        <f>'IECC Data-SI'!L603*Convert!$B$6/Convert!$B$5/$D603</f>
        <v>0</v>
      </c>
      <c r="M603" s="3">
        <f>'IECC Data-SI'!M603*Convert!$B$6/Convert!$B$5/$D603</f>
        <v>24.761578527046961</v>
      </c>
      <c r="N603" s="3">
        <f>'IECC Data-SI'!N603*Convert!$B$6/Convert!$B$5/$D603</f>
        <v>0</v>
      </c>
      <c r="O603" s="3">
        <f>'IECC Data-SI'!O603*Convert!$B$6/Convert!$B$5/$D603</f>
        <v>0</v>
      </c>
      <c r="P603" s="3">
        <f>'IECC Data-SI'!P603*Convert!$B$6/Convert!$B$5/$D603</f>
        <v>0</v>
      </c>
      <c r="Q603" s="3">
        <f>'IECC Data-SI'!Q603*Convert!$B$6/Convert!$B$5/$D603</f>
        <v>0</v>
      </c>
      <c r="R603" s="3">
        <f>'IECC Data-SI'!R603*Convert!$B$6/Convert!$B$5/$D603</f>
        <v>0</v>
      </c>
      <c r="S603" s="3">
        <f>'IECC Data-SI'!S603*Convert!$B$6/Convert!$B$5/$D603</f>
        <v>0</v>
      </c>
      <c r="T603" s="3">
        <f>'IECC Data-SI'!T603*Convert!$B$6/Convert!$B$5/$D603</f>
        <v>117.61960286393949</v>
      </c>
      <c r="U603" s="3">
        <f>'IECC Data-SI'!U603*Convert!$B$7/Convert!$B$5/$D603</f>
        <v>0</v>
      </c>
      <c r="V603" s="3">
        <f>'IECC Data-SI'!V603*Convert!$B$6/Convert!$B$5/$D603</f>
        <v>0</v>
      </c>
      <c r="W603" s="3">
        <f>'IECC Data-SI'!W603*Convert!$B$6/Convert!$B$5/$D603</f>
        <v>45.049626942781117</v>
      </c>
      <c r="X603" s="3">
        <f>'IECC Data-SI'!X603*Convert!$B$7/Convert!$B$5/$D603</f>
        <v>69.047076209019806</v>
      </c>
      <c r="Y603" s="3">
        <f t="shared" si="20"/>
        <v>114.09670315180092</v>
      </c>
      <c r="Z603" s="3">
        <f>'IECC Data-SI'!Z603*Convert!$B$6/Convert!$B$5/$D603</f>
        <v>201.72702062173957</v>
      </c>
      <c r="AA603" s="3">
        <f>'IECC Data-SI'!AA603*Convert!$B$7/Convert!$B$5/$D603</f>
        <v>192.29128982552854</v>
      </c>
      <c r="AB603" s="3">
        <f t="shared" si="21"/>
        <v>394.01831044726811</v>
      </c>
    </row>
    <row r="604" spans="1:28" x14ac:dyDescent="0.25">
      <c r="A604" s="93">
        <f>'IECC Data-SI'!A604</f>
        <v>2009</v>
      </c>
      <c r="B604" s="93" t="str">
        <f>'IECC Data-SI'!B604</f>
        <v>Mid-Rise Apartment</v>
      </c>
      <c r="C604" s="50" t="str">
        <f>'IECC Data-SI'!C604</f>
        <v>5B</v>
      </c>
      <c r="D604" s="93">
        <f>'IECC Data-SI'!D604</f>
        <v>3134.61</v>
      </c>
      <c r="E604" s="3">
        <f>'IECC Data-SI'!E604*Convert!$B$6/Convert!$B$5/$D604</f>
        <v>0</v>
      </c>
      <c r="F604" s="3">
        <f>'IECC Data-SI'!F604*Convert!$B$7/Convert!$B$5/$D604</f>
        <v>34.085984114982942</v>
      </c>
      <c r="G604" s="3">
        <f>'IECC Data-SI'!G604*Convert!$B$6/Convert!$B$5/$D604</f>
        <v>27.107796326957558</v>
      </c>
      <c r="H604" s="3">
        <f>'IECC Data-SI'!H604*Convert!$B$6/Convert!$B$5/$D604</f>
        <v>41.067230940301279</v>
      </c>
      <c r="I604" s="3">
        <f>'IECC Data-SI'!I604*Convert!$B$6/Convert!$B$5/$D604</f>
        <v>11.057533650296385</v>
      </c>
      <c r="J604" s="3">
        <f>'IECC Data-SI'!J604*Convert!$B$6/Convert!$B$5/$D604</f>
        <v>145.27466291216803</v>
      </c>
      <c r="K604" s="3">
        <f>'IECC Data-SI'!K604*Convert!$B$7/Convert!$B$5/$D604</f>
        <v>0</v>
      </c>
      <c r="L604" s="3">
        <f>'IECC Data-SI'!L604*Convert!$B$6/Convert!$B$5/$D604</f>
        <v>0</v>
      </c>
      <c r="M604" s="3">
        <f>'IECC Data-SI'!M604*Convert!$B$6/Convert!$B$5/$D604</f>
        <v>26.843987148498712</v>
      </c>
      <c r="N604" s="3">
        <f>'IECC Data-SI'!N604*Convert!$B$6/Convert!$B$5/$D604</f>
        <v>0</v>
      </c>
      <c r="O604" s="3">
        <f>'IECC Data-SI'!O604*Convert!$B$6/Convert!$B$5/$D604</f>
        <v>0</v>
      </c>
      <c r="P604" s="3">
        <f>'IECC Data-SI'!P604*Convert!$B$6/Convert!$B$5/$D604</f>
        <v>0</v>
      </c>
      <c r="Q604" s="3">
        <f>'IECC Data-SI'!Q604*Convert!$B$6/Convert!$B$5/$D604</f>
        <v>0</v>
      </c>
      <c r="R604" s="3">
        <f>'IECC Data-SI'!R604*Convert!$B$6/Convert!$B$5/$D604</f>
        <v>0</v>
      </c>
      <c r="S604" s="3">
        <f>'IECC Data-SI'!S604*Convert!$B$6/Convert!$B$5/$D604</f>
        <v>0</v>
      </c>
      <c r="T604" s="3">
        <f>'IECC Data-SI'!T604*Convert!$B$6/Convert!$B$5/$D604</f>
        <v>115.32951467646691</v>
      </c>
      <c r="U604" s="3">
        <f>'IECC Data-SI'!U604*Convert!$B$7/Convert!$B$5/$D604</f>
        <v>0</v>
      </c>
      <c r="V604" s="3">
        <f>'IECC Data-SI'!V604*Convert!$B$6/Convert!$B$5/$D604</f>
        <v>0</v>
      </c>
      <c r="W604" s="3">
        <f>'IECC Data-SI'!W604*Convert!$B$6/Convert!$B$5/$D604</f>
        <v>53.951783475456274</v>
      </c>
      <c r="X604" s="3">
        <f>'IECC Data-SI'!X604*Convert!$B$7/Convert!$B$5/$D604</f>
        <v>34.085984114982942</v>
      </c>
      <c r="Y604" s="3">
        <f t="shared" si="20"/>
        <v>88.037767590439216</v>
      </c>
      <c r="Z604" s="3">
        <f>'IECC Data-SI'!Z604*Convert!$B$6/Convert!$B$5/$D604</f>
        <v>99.585158387593125</v>
      </c>
      <c r="AA604" s="3">
        <f>'IECC Data-SI'!AA604*Convert!$B$7/Convert!$B$5/$D604</f>
        <v>159.59337489795826</v>
      </c>
      <c r="AB604" s="3">
        <f t="shared" si="21"/>
        <v>259.1785332855514</v>
      </c>
    </row>
    <row r="605" spans="1:28" x14ac:dyDescent="0.25">
      <c r="A605" s="93">
        <f>'IECC Data-SI'!A605</f>
        <v>2009</v>
      </c>
      <c r="B605" s="93" t="str">
        <f>'IECC Data-SI'!B605</f>
        <v>Mid-Rise Apartment</v>
      </c>
      <c r="C605" s="50" t="str">
        <f>'IECC Data-SI'!C605</f>
        <v>5C</v>
      </c>
      <c r="D605" s="93">
        <f>'IECC Data-SI'!D605</f>
        <v>3134.61</v>
      </c>
      <c r="E605" s="3">
        <f>'IECC Data-SI'!E605*Convert!$B$6/Convert!$B$5/$D605</f>
        <v>0</v>
      </c>
      <c r="F605" s="3">
        <f>'IECC Data-SI'!F605*Convert!$B$7/Convert!$B$5/$D605</f>
        <v>22.781625500815444</v>
      </c>
      <c r="G605" s="3">
        <f>'IECC Data-SI'!G605*Convert!$B$6/Convert!$B$5/$D605</f>
        <v>9.1210620211835671</v>
      </c>
      <c r="H605" s="3">
        <f>'IECC Data-SI'!H605*Convert!$B$6/Convert!$B$5/$D605</f>
        <v>41.067230940301279</v>
      </c>
      <c r="I605" s="3">
        <f>'IECC Data-SI'!I605*Convert!$B$6/Convert!$B$5/$D605</f>
        <v>11.037888285943067</v>
      </c>
      <c r="J605" s="3">
        <f>'IECC Data-SI'!J605*Convert!$B$6/Convert!$B$5/$D605</f>
        <v>145.27466291216803</v>
      </c>
      <c r="K605" s="3">
        <f>'IECC Data-SI'!K605*Convert!$B$7/Convert!$B$5/$D605</f>
        <v>0</v>
      </c>
      <c r="L605" s="3">
        <f>'IECC Data-SI'!L605*Convert!$B$6/Convert!$B$5/$D605</f>
        <v>0</v>
      </c>
      <c r="M605" s="3">
        <f>'IECC Data-SI'!M605*Convert!$B$6/Convert!$B$5/$D605</f>
        <v>18.980228445927526</v>
      </c>
      <c r="N605" s="3">
        <f>'IECC Data-SI'!N605*Convert!$B$6/Convert!$B$5/$D605</f>
        <v>0</v>
      </c>
      <c r="O605" s="3">
        <f>'IECC Data-SI'!O605*Convert!$B$6/Convert!$B$5/$D605</f>
        <v>0</v>
      </c>
      <c r="P605" s="3">
        <f>'IECC Data-SI'!P605*Convert!$B$6/Convert!$B$5/$D605</f>
        <v>0</v>
      </c>
      <c r="Q605" s="3">
        <f>'IECC Data-SI'!Q605*Convert!$B$6/Convert!$B$5/$D605</f>
        <v>0</v>
      </c>
      <c r="R605" s="3">
        <f>'IECC Data-SI'!R605*Convert!$B$6/Convert!$B$5/$D605</f>
        <v>0</v>
      </c>
      <c r="S605" s="3">
        <f>'IECC Data-SI'!S605*Convert!$B$6/Convert!$B$5/$D605</f>
        <v>0</v>
      </c>
      <c r="T605" s="3">
        <f>'IECC Data-SI'!T605*Convert!$B$6/Convert!$B$5/$D605</f>
        <v>117.01059656898661</v>
      </c>
      <c r="U605" s="3">
        <f>'IECC Data-SI'!U605*Convert!$B$7/Convert!$B$5/$D605</f>
        <v>0</v>
      </c>
      <c r="V605" s="3">
        <f>'IECC Data-SI'!V605*Convert!$B$6/Convert!$B$5/$D605</f>
        <v>0</v>
      </c>
      <c r="W605" s="3">
        <f>'IECC Data-SI'!W605*Convert!$B$6/Convert!$B$5/$D605</f>
        <v>28.101290467111092</v>
      </c>
      <c r="X605" s="3">
        <f>'IECC Data-SI'!X605*Convert!$B$7/Convert!$B$5/$D605</f>
        <v>22.781625500815444</v>
      </c>
      <c r="Y605" s="3">
        <f t="shared" si="20"/>
        <v>50.882915967926536</v>
      </c>
      <c r="Z605" s="3">
        <f>'IECC Data-SI'!Z605*Convert!$B$6/Convert!$B$5/$D605</f>
        <v>66.558494429042909</v>
      </c>
      <c r="AA605" s="3">
        <f>'IECC Data-SI'!AA605*Convert!$B$7/Convert!$B$5/$D605</f>
        <v>140.01055243803145</v>
      </c>
      <c r="AB605" s="3">
        <f t="shared" si="21"/>
        <v>206.56904686707435</v>
      </c>
    </row>
    <row r="606" spans="1:28" x14ac:dyDescent="0.25">
      <c r="A606" s="93">
        <f>'IECC Data-SI'!A606</f>
        <v>2009</v>
      </c>
      <c r="B606" s="93" t="str">
        <f>'IECC Data-SI'!B606</f>
        <v>Mid-Rise Apartment</v>
      </c>
      <c r="C606" s="50" t="str">
        <f>'IECC Data-SI'!C606</f>
        <v>6A</v>
      </c>
      <c r="D606" s="93">
        <f>'IECC Data-SI'!D606</f>
        <v>3134.61</v>
      </c>
      <c r="E606" s="3">
        <f>'IECC Data-SI'!E606*Convert!$B$6/Convert!$B$5/$D606</f>
        <v>0</v>
      </c>
      <c r="F606" s="3">
        <f>'IECC Data-SI'!F606*Convert!$B$7/Convert!$B$5/$D606</f>
        <v>98.525054862398278</v>
      </c>
      <c r="G606" s="3">
        <f>'IECC Data-SI'!G606*Convert!$B$6/Convert!$B$5/$D606</f>
        <v>21.78390258720826</v>
      </c>
      <c r="H606" s="3">
        <f>'IECC Data-SI'!H606*Convert!$B$6/Convert!$B$5/$D606</f>
        <v>41.067230940301279</v>
      </c>
      <c r="I606" s="3">
        <f>'IECC Data-SI'!I606*Convert!$B$6/Convert!$B$5/$D606</f>
        <v>11.051920689052579</v>
      </c>
      <c r="J606" s="3">
        <f>'IECC Data-SI'!J606*Convert!$B$6/Convert!$B$5/$D606</f>
        <v>145.27466291216803</v>
      </c>
      <c r="K606" s="3">
        <f>'IECC Data-SI'!K606*Convert!$B$7/Convert!$B$5/$D606</f>
        <v>0</v>
      </c>
      <c r="L606" s="3">
        <f>'IECC Data-SI'!L606*Convert!$B$6/Convert!$B$5/$D606</f>
        <v>0</v>
      </c>
      <c r="M606" s="3">
        <f>'IECC Data-SI'!M606*Convert!$B$6/Convert!$B$5/$D606</f>
        <v>26.378111365262875</v>
      </c>
      <c r="N606" s="3">
        <f>'IECC Data-SI'!N606*Convert!$B$6/Convert!$B$5/$D606</f>
        <v>0</v>
      </c>
      <c r="O606" s="3">
        <f>'IECC Data-SI'!O606*Convert!$B$6/Convert!$B$5/$D606</f>
        <v>0</v>
      </c>
      <c r="P606" s="3">
        <f>'IECC Data-SI'!P606*Convert!$B$6/Convert!$B$5/$D606</f>
        <v>0</v>
      </c>
      <c r="Q606" s="3">
        <f>'IECC Data-SI'!Q606*Convert!$B$6/Convert!$B$5/$D606</f>
        <v>0</v>
      </c>
      <c r="R606" s="3">
        <f>'IECC Data-SI'!R606*Convert!$B$6/Convert!$B$5/$D606</f>
        <v>0</v>
      </c>
      <c r="S606" s="3">
        <f>'IECC Data-SI'!S606*Convert!$B$6/Convert!$B$5/$D606</f>
        <v>0</v>
      </c>
      <c r="T606" s="3">
        <f>'IECC Data-SI'!T606*Convert!$B$6/Convert!$B$5/$D606</f>
        <v>123.37850110008367</v>
      </c>
      <c r="U606" s="3">
        <f>'IECC Data-SI'!U606*Convert!$B$7/Convert!$B$5/$D606</f>
        <v>0</v>
      </c>
      <c r="V606" s="3">
        <f>'IECC Data-SI'!V606*Convert!$B$6/Convert!$B$5/$D606</f>
        <v>0</v>
      </c>
      <c r="W606" s="3">
        <f>'IECC Data-SI'!W606*Convert!$B$6/Convert!$B$5/$D606</f>
        <v>48.162013952471142</v>
      </c>
      <c r="X606" s="3">
        <f>'IECC Data-SI'!X606*Convert!$B$7/Convert!$B$5/$D606</f>
        <v>98.525054862398278</v>
      </c>
      <c r="Y606" s="3">
        <f t="shared" si="20"/>
        <v>146.68706881486941</v>
      </c>
      <c r="Z606" s="3">
        <f>'IECC Data-SI'!Z606*Convert!$B$6/Convert!$B$5/$D606</f>
        <v>287.84949146606579</v>
      </c>
      <c r="AA606" s="3">
        <f>'IECC Data-SI'!AA606*Convert!$B$7/Convert!$B$5/$D606</f>
        <v>224.80380866093918</v>
      </c>
      <c r="AB606" s="3">
        <f t="shared" si="21"/>
        <v>512.65330012700497</v>
      </c>
    </row>
    <row r="607" spans="1:28" x14ac:dyDescent="0.25">
      <c r="A607" s="93">
        <f>'IECC Data-SI'!A607</f>
        <v>2009</v>
      </c>
      <c r="B607" s="93" t="str">
        <f>'IECC Data-SI'!B607</f>
        <v>Mid-Rise Apartment</v>
      </c>
      <c r="C607" s="50" t="str">
        <f>'IECC Data-SI'!C607</f>
        <v>6B</v>
      </c>
      <c r="D607" s="93">
        <f>'IECC Data-SI'!D607</f>
        <v>3134.61</v>
      </c>
      <c r="E607" s="3">
        <f>'IECC Data-SI'!E607*Convert!$B$6/Convert!$B$5/$D607</f>
        <v>0</v>
      </c>
      <c r="F607" s="3">
        <f>'IECC Data-SI'!F607*Convert!$B$7/Convert!$B$5/$D607</f>
        <v>64.837720375634191</v>
      </c>
      <c r="G607" s="3">
        <f>'IECC Data-SI'!G607*Convert!$B$6/Convert!$B$5/$D607</f>
        <v>16.603139359175994</v>
      </c>
      <c r="H607" s="3">
        <f>'IECC Data-SI'!H607*Convert!$B$6/Convert!$B$5/$D607</f>
        <v>41.067230940301279</v>
      </c>
      <c r="I607" s="3">
        <f>'IECC Data-SI'!I607*Convert!$B$6/Convert!$B$5/$D607</f>
        <v>11.043501247186873</v>
      </c>
      <c r="J607" s="3">
        <f>'IECC Data-SI'!J607*Convert!$B$6/Convert!$B$5/$D607</f>
        <v>145.27466291216803</v>
      </c>
      <c r="K607" s="3">
        <f>'IECC Data-SI'!K607*Convert!$B$7/Convert!$B$5/$D607</f>
        <v>0</v>
      </c>
      <c r="L607" s="3">
        <f>'IECC Data-SI'!L607*Convert!$B$6/Convert!$B$5/$D607</f>
        <v>0</v>
      </c>
      <c r="M607" s="3">
        <f>'IECC Data-SI'!M607*Convert!$B$6/Convert!$B$5/$D607</f>
        <v>25.35935889951222</v>
      </c>
      <c r="N607" s="3">
        <f>'IECC Data-SI'!N607*Convert!$B$6/Convert!$B$5/$D607</f>
        <v>0</v>
      </c>
      <c r="O607" s="3">
        <f>'IECC Data-SI'!O607*Convert!$B$6/Convert!$B$5/$D607</f>
        <v>0</v>
      </c>
      <c r="P607" s="3">
        <f>'IECC Data-SI'!P607*Convert!$B$6/Convert!$B$5/$D607</f>
        <v>0</v>
      </c>
      <c r="Q607" s="3">
        <f>'IECC Data-SI'!Q607*Convert!$B$6/Convert!$B$5/$D607</f>
        <v>0</v>
      </c>
      <c r="R607" s="3">
        <f>'IECC Data-SI'!R607*Convert!$B$6/Convert!$B$5/$D607</f>
        <v>0</v>
      </c>
      <c r="S607" s="3">
        <f>'IECC Data-SI'!S607*Convert!$B$6/Convert!$B$5/$D607</f>
        <v>0</v>
      </c>
      <c r="T607" s="3">
        <f>'IECC Data-SI'!T607*Convert!$B$6/Convert!$B$5/$D607</f>
        <v>121.91632469607242</v>
      </c>
      <c r="U607" s="3">
        <f>'IECC Data-SI'!U607*Convert!$B$7/Convert!$B$5/$D607</f>
        <v>0</v>
      </c>
      <c r="V607" s="3">
        <f>'IECC Data-SI'!V607*Convert!$B$6/Convert!$B$5/$D607</f>
        <v>0</v>
      </c>
      <c r="W607" s="3">
        <f>'IECC Data-SI'!W607*Convert!$B$6/Convert!$B$5/$D607</f>
        <v>41.962498258688207</v>
      </c>
      <c r="X607" s="3">
        <f>'IECC Data-SI'!X607*Convert!$B$7/Convert!$B$5/$D607</f>
        <v>64.837720375634191</v>
      </c>
      <c r="Y607" s="3">
        <f t="shared" si="20"/>
        <v>106.80021863432239</v>
      </c>
      <c r="Z607" s="3">
        <f>'IECC Data-SI'!Z607*Convert!$B$6/Convert!$B$5/$D607</f>
        <v>189.4290225365622</v>
      </c>
      <c r="AA607" s="3">
        <f>'IECC Data-SI'!AA607*Convert!$B$7/Convert!$B$5/$D607</f>
        <v>188.49115023701336</v>
      </c>
      <c r="AB607" s="3">
        <f t="shared" si="21"/>
        <v>377.92017277357559</v>
      </c>
    </row>
    <row r="608" spans="1:28" x14ac:dyDescent="0.25">
      <c r="A608" s="93">
        <f>'IECC Data-SI'!A608</f>
        <v>2009</v>
      </c>
      <c r="B608" s="93" t="str">
        <f>'IECC Data-SI'!B608</f>
        <v>Mid-Rise Apartment</v>
      </c>
      <c r="C608" s="50" t="str">
        <f>'IECC Data-SI'!C608</f>
        <v>7</v>
      </c>
      <c r="D608" s="93">
        <f>'IECC Data-SI'!D608</f>
        <v>3134.61</v>
      </c>
      <c r="E608" s="3">
        <f>'IECC Data-SI'!E608*Convert!$B$6/Convert!$B$5/$D608</f>
        <v>0</v>
      </c>
      <c r="F608" s="3">
        <f>'IECC Data-SI'!F608*Convert!$B$7/Convert!$B$5/$D608</f>
        <v>100.08987472834653</v>
      </c>
      <c r="G608" s="3">
        <f>'IECC Data-SI'!G608*Convert!$B$6/Convert!$B$5/$D608</f>
        <v>17.913765809604527</v>
      </c>
      <c r="H608" s="3">
        <f>'IECC Data-SI'!H608*Convert!$B$6/Convert!$B$5/$D608</f>
        <v>41.067230940301279</v>
      </c>
      <c r="I608" s="3">
        <f>'IECC Data-SI'!I608*Convert!$B$6/Convert!$B$5/$D608</f>
        <v>11.035081805321164</v>
      </c>
      <c r="J608" s="3">
        <f>'IECC Data-SI'!J608*Convert!$B$6/Convert!$B$5/$D608</f>
        <v>145.27466291216803</v>
      </c>
      <c r="K608" s="3">
        <f>'IECC Data-SI'!K608*Convert!$B$7/Convert!$B$5/$D608</f>
        <v>0</v>
      </c>
      <c r="L608" s="3">
        <f>'IECC Data-SI'!L608*Convert!$B$6/Convert!$B$5/$D608</f>
        <v>0</v>
      </c>
      <c r="M608" s="3">
        <f>'IECC Data-SI'!M608*Convert!$B$6/Convert!$B$5/$D608</f>
        <v>26.824341784145393</v>
      </c>
      <c r="N608" s="3">
        <f>'IECC Data-SI'!N608*Convert!$B$6/Convert!$B$5/$D608</f>
        <v>0</v>
      </c>
      <c r="O608" s="3">
        <f>'IECC Data-SI'!O608*Convert!$B$6/Convert!$B$5/$D608</f>
        <v>0</v>
      </c>
      <c r="P608" s="3">
        <f>'IECC Data-SI'!P608*Convert!$B$6/Convert!$B$5/$D608</f>
        <v>0</v>
      </c>
      <c r="Q608" s="3">
        <f>'IECC Data-SI'!Q608*Convert!$B$6/Convert!$B$5/$D608</f>
        <v>0</v>
      </c>
      <c r="R608" s="3">
        <f>'IECC Data-SI'!R608*Convert!$B$6/Convert!$B$5/$D608</f>
        <v>0</v>
      </c>
      <c r="S608" s="3">
        <f>'IECC Data-SI'!S608*Convert!$B$6/Convert!$B$5/$D608</f>
        <v>0</v>
      </c>
      <c r="T608" s="3">
        <f>'IECC Data-SI'!T608*Convert!$B$6/Convert!$B$5/$D608</f>
        <v>130.18141012757565</v>
      </c>
      <c r="U608" s="3">
        <f>'IECC Data-SI'!U608*Convert!$B$7/Convert!$B$5/$D608</f>
        <v>0</v>
      </c>
      <c r="V608" s="3">
        <f>'IECC Data-SI'!V608*Convert!$B$6/Convert!$B$5/$D608</f>
        <v>0</v>
      </c>
      <c r="W608" s="3">
        <f>'IECC Data-SI'!W608*Convert!$B$6/Convert!$B$5/$D608</f>
        <v>44.738107593749916</v>
      </c>
      <c r="X608" s="3">
        <f>'IECC Data-SI'!X608*Convert!$B$7/Convert!$B$5/$D608</f>
        <v>100.08987472834653</v>
      </c>
      <c r="Y608" s="3">
        <f t="shared" si="20"/>
        <v>144.82798232209643</v>
      </c>
      <c r="Z608" s="3">
        <f>'IECC Data-SI'!Z608*Convert!$B$6/Convert!$B$5/$D608</f>
        <v>292.42124839914516</v>
      </c>
      <c r="AA608" s="3">
        <f>'IECC Data-SI'!AA608*Convert!$B$7/Convert!$B$5/$D608</f>
        <v>227.5194291403964</v>
      </c>
      <c r="AB608" s="3">
        <f t="shared" si="21"/>
        <v>519.94067753954153</v>
      </c>
    </row>
    <row r="609" spans="1:28" x14ac:dyDescent="0.25">
      <c r="A609" s="93">
        <f>'IECC Data-SI'!A609</f>
        <v>2009</v>
      </c>
      <c r="B609" s="93" t="str">
        <f>'IECC Data-SI'!B609</f>
        <v>Mid-Rise Apartment</v>
      </c>
      <c r="C609" s="50" t="str">
        <f>'IECC Data-SI'!C609</f>
        <v>8</v>
      </c>
      <c r="D609" s="93">
        <f>'IECC Data-SI'!D609</f>
        <v>3134.61</v>
      </c>
      <c r="E609" s="3">
        <f>'IECC Data-SI'!E609*Convert!$B$6/Convert!$B$5/$D609</f>
        <v>0</v>
      </c>
      <c r="F609" s="3">
        <f>'IECC Data-SI'!F609*Convert!$B$7/Convert!$B$5/$D609</f>
        <v>120.86192186233342</v>
      </c>
      <c r="G609" s="3">
        <f>'IECC Data-SI'!G609*Convert!$B$6/Convert!$B$5/$D609</f>
        <v>11.590764968457885</v>
      </c>
      <c r="H609" s="3">
        <f>'IECC Data-SI'!H609*Convert!$B$6/Convert!$B$5/$D609</f>
        <v>41.067230940301279</v>
      </c>
      <c r="I609" s="3">
        <f>'IECC Data-SI'!I609*Convert!$B$6/Convert!$B$5/$D609</f>
        <v>10.976145712261211</v>
      </c>
      <c r="J609" s="3">
        <f>'IECC Data-SI'!J609*Convert!$B$6/Convert!$B$5/$D609</f>
        <v>145.27466291216803</v>
      </c>
      <c r="K609" s="3">
        <f>'IECC Data-SI'!K609*Convert!$B$7/Convert!$B$5/$D609</f>
        <v>0</v>
      </c>
      <c r="L609" s="3">
        <f>'IECC Data-SI'!L609*Convert!$B$6/Convert!$B$5/$D609</f>
        <v>0</v>
      </c>
      <c r="M609" s="3">
        <f>'IECC Data-SI'!M609*Convert!$B$6/Convert!$B$5/$D609</f>
        <v>28.550327366615516</v>
      </c>
      <c r="N609" s="3">
        <f>'IECC Data-SI'!N609*Convert!$B$6/Convert!$B$5/$D609</f>
        <v>0</v>
      </c>
      <c r="O609" s="3">
        <f>'IECC Data-SI'!O609*Convert!$B$6/Convert!$B$5/$D609</f>
        <v>0</v>
      </c>
      <c r="P609" s="3">
        <f>'IECC Data-SI'!P609*Convert!$B$6/Convert!$B$5/$D609</f>
        <v>0</v>
      </c>
      <c r="Q609" s="3">
        <f>'IECC Data-SI'!Q609*Convert!$B$6/Convert!$B$5/$D609</f>
        <v>0</v>
      </c>
      <c r="R609" s="3">
        <f>'IECC Data-SI'!R609*Convert!$B$6/Convert!$B$5/$D609</f>
        <v>0</v>
      </c>
      <c r="S609" s="3">
        <f>'IECC Data-SI'!S609*Convert!$B$6/Convert!$B$5/$D609</f>
        <v>0</v>
      </c>
      <c r="T609" s="3">
        <f>'IECC Data-SI'!T609*Convert!$B$6/Convert!$B$5/$D609</f>
        <v>139.40350545114774</v>
      </c>
      <c r="U609" s="3">
        <f>'IECC Data-SI'!U609*Convert!$B$7/Convert!$B$5/$D609</f>
        <v>0</v>
      </c>
      <c r="V609" s="3">
        <f>'IECC Data-SI'!V609*Convert!$B$6/Convert!$B$5/$D609</f>
        <v>0</v>
      </c>
      <c r="W609" s="3">
        <f>'IECC Data-SI'!W609*Convert!$B$6/Convert!$B$5/$D609</f>
        <v>40.141092335073402</v>
      </c>
      <c r="X609" s="3">
        <f>'IECC Data-SI'!X609*Convert!$B$7/Convert!$B$5/$D609</f>
        <v>120.86192186233342</v>
      </c>
      <c r="Y609" s="3">
        <f t="shared" si="20"/>
        <v>161.00301419740683</v>
      </c>
      <c r="Z609" s="3">
        <f>'IECC Data-SI'!Z609*Convert!$B$6/Convert!$B$5/$D609</f>
        <v>353.10858536716779</v>
      </c>
      <c r="AA609" s="3">
        <f>'IECC Data-SI'!AA609*Convert!$B$7/Convert!$B$5/$D609</f>
        <v>249.85437493730393</v>
      </c>
      <c r="AB609" s="3">
        <f t="shared" si="21"/>
        <v>602.96296030447172</v>
      </c>
    </row>
    <row r="610" spans="1:28" x14ac:dyDescent="0.25">
      <c r="A610" s="93">
        <f>'IECC Data-SI'!A610</f>
        <v>2012</v>
      </c>
      <c r="B610" s="93" t="str">
        <f>'IECC Data-SI'!B610</f>
        <v>Mid-Rise Apartment</v>
      </c>
      <c r="C610" s="50" t="str">
        <f>'IECC Data-SI'!C610</f>
        <v>0A</v>
      </c>
      <c r="D610" s="93">
        <f>'IECC Data-SI'!D610</f>
        <v>3134.61</v>
      </c>
      <c r="E610" s="3">
        <f>'IECC Data-SI'!E610*Convert!$B$6/Convert!$B$5/$D610</f>
        <v>0</v>
      </c>
      <c r="F610" s="3">
        <f>'IECC Data-SI'!F610*Convert!$B$7/Convert!$B$5/$D610</f>
        <v>0</v>
      </c>
      <c r="G610" s="3">
        <f>'IECC Data-SI'!G610*Convert!$B$6/Convert!$B$5/$D610</f>
        <v>159.78697420802658</v>
      </c>
      <c r="H610" s="3">
        <f>'IECC Data-SI'!H610*Convert!$B$6/Convert!$B$5/$D610</f>
        <v>30.545735088788295</v>
      </c>
      <c r="I610" s="3">
        <f>'IECC Data-SI'!I610*Convert!$B$6/Convert!$B$5/$D610</f>
        <v>11.077179014649705</v>
      </c>
      <c r="J610" s="3">
        <f>'IECC Data-SI'!J610*Convert!$B$6/Convert!$B$5/$D610</f>
        <v>145.27466291216803</v>
      </c>
      <c r="K610" s="3">
        <f>'IECC Data-SI'!K610*Convert!$B$7/Convert!$B$5/$D610</f>
        <v>0</v>
      </c>
      <c r="L610" s="3">
        <f>'IECC Data-SI'!L610*Convert!$B$6/Convert!$B$5/$D610</f>
        <v>0</v>
      </c>
      <c r="M610" s="3">
        <f>'IECC Data-SI'!M610*Convert!$B$6/Convert!$B$5/$D610</f>
        <v>42.448019406277368</v>
      </c>
      <c r="N610" s="3">
        <f>'IECC Data-SI'!N610*Convert!$B$6/Convert!$B$5/$D610</f>
        <v>0</v>
      </c>
      <c r="O610" s="3">
        <f>'IECC Data-SI'!O610*Convert!$B$6/Convert!$B$5/$D610</f>
        <v>0</v>
      </c>
      <c r="P610" s="3">
        <f>'IECC Data-SI'!P610*Convert!$B$6/Convert!$B$5/$D610</f>
        <v>0</v>
      </c>
      <c r="Q610" s="3">
        <f>'IECC Data-SI'!Q610*Convert!$B$6/Convert!$B$5/$D610</f>
        <v>0</v>
      </c>
      <c r="R610" s="3">
        <f>'IECC Data-SI'!R610*Convert!$B$6/Convert!$B$5/$D610</f>
        <v>0</v>
      </c>
      <c r="S610" s="3">
        <f>'IECC Data-SI'!S610*Convert!$B$6/Convert!$B$5/$D610</f>
        <v>0</v>
      </c>
      <c r="T610" s="3">
        <f>'IECC Data-SI'!T610*Convert!$B$6/Convert!$B$5/$D610</f>
        <v>75.86197769065015</v>
      </c>
      <c r="U610" s="3">
        <f>'IECC Data-SI'!U610*Convert!$B$7/Convert!$B$5/$D610</f>
        <v>0</v>
      </c>
      <c r="V610" s="3">
        <f>'IECC Data-SI'!V610*Convert!$B$6/Convert!$B$5/$D610</f>
        <v>0</v>
      </c>
      <c r="W610" s="3">
        <f>'IECC Data-SI'!W610*Convert!$B$6/Convert!$B$5/$D610</f>
        <v>202.23499361430393</v>
      </c>
      <c r="X610" s="3">
        <f>'IECC Data-SI'!X610*Convert!$B$7/Convert!$B$5/$D610</f>
        <v>0</v>
      </c>
      <c r="Y610" s="3">
        <f t="shared" si="20"/>
        <v>202.23499361430393</v>
      </c>
      <c r="Z610" s="3">
        <f>'IECC Data-SI'!Z610*Convert!$B$6/Convert!$B$5/$D610</f>
        <v>0</v>
      </c>
      <c r="AA610" s="3">
        <f>'IECC Data-SI'!AA610*Convert!$B$7/Convert!$B$5/$D610</f>
        <v>159.15822241221571</v>
      </c>
      <c r="AB610" s="3">
        <f t="shared" si="21"/>
        <v>159.15822241221571</v>
      </c>
    </row>
    <row r="611" spans="1:28" x14ac:dyDescent="0.25">
      <c r="A611" s="93">
        <f>'IECC Data-SI'!A611</f>
        <v>2012</v>
      </c>
      <c r="B611" s="93" t="str">
        <f>'IECC Data-SI'!B611</f>
        <v>Mid-Rise Apartment</v>
      </c>
      <c r="C611" s="50" t="str">
        <f>'IECC Data-SI'!C611</f>
        <v>0B</v>
      </c>
      <c r="D611" s="93">
        <f>'IECC Data-SI'!D611</f>
        <v>3134.61</v>
      </c>
      <c r="E611" s="3">
        <f>'IECC Data-SI'!E611*Convert!$B$6/Convert!$B$5/$D611</f>
        <v>0</v>
      </c>
      <c r="F611" s="3">
        <f>'IECC Data-SI'!F611*Convert!$B$7/Convert!$B$5/$D611</f>
        <v>0</v>
      </c>
      <c r="G611" s="3">
        <f>'IECC Data-SI'!G611*Convert!$B$6/Convert!$B$5/$D611</f>
        <v>143.24557742253245</v>
      </c>
      <c r="H611" s="3">
        <f>'IECC Data-SI'!H611*Convert!$B$6/Convert!$B$5/$D611</f>
        <v>30.545735088788295</v>
      </c>
      <c r="I611" s="3">
        <f>'IECC Data-SI'!I611*Convert!$B$6/Convert!$B$5/$D611</f>
        <v>11.079985495271606</v>
      </c>
      <c r="J611" s="3">
        <f>'IECC Data-SI'!J611*Convert!$B$6/Convert!$B$5/$D611</f>
        <v>145.27466291216803</v>
      </c>
      <c r="K611" s="3">
        <f>'IECC Data-SI'!K611*Convert!$B$7/Convert!$B$5/$D611</f>
        <v>0</v>
      </c>
      <c r="L611" s="3">
        <f>'IECC Data-SI'!L611*Convert!$B$6/Convert!$B$5/$D611</f>
        <v>0</v>
      </c>
      <c r="M611" s="3">
        <f>'IECC Data-SI'!M611*Convert!$B$6/Convert!$B$5/$D611</f>
        <v>42.122467654136663</v>
      </c>
      <c r="N611" s="3">
        <f>'IECC Data-SI'!N611*Convert!$B$6/Convert!$B$5/$D611</f>
        <v>0</v>
      </c>
      <c r="O611" s="3">
        <f>'IECC Data-SI'!O611*Convert!$B$6/Convert!$B$5/$D611</f>
        <v>0</v>
      </c>
      <c r="P611" s="3">
        <f>'IECC Data-SI'!P611*Convert!$B$6/Convert!$B$5/$D611</f>
        <v>0</v>
      </c>
      <c r="Q611" s="3">
        <f>'IECC Data-SI'!Q611*Convert!$B$6/Convert!$B$5/$D611</f>
        <v>0</v>
      </c>
      <c r="R611" s="3">
        <f>'IECC Data-SI'!R611*Convert!$B$6/Convert!$B$5/$D611</f>
        <v>0</v>
      </c>
      <c r="S611" s="3">
        <f>'IECC Data-SI'!S611*Convert!$B$6/Convert!$B$5/$D611</f>
        <v>0</v>
      </c>
      <c r="T611" s="3">
        <f>'IECC Data-SI'!T611*Convert!$B$6/Convert!$B$5/$D611</f>
        <v>75.536425938509439</v>
      </c>
      <c r="U611" s="3">
        <f>'IECC Data-SI'!U611*Convert!$B$7/Convert!$B$5/$D611</f>
        <v>0</v>
      </c>
      <c r="V611" s="3">
        <f>'IECC Data-SI'!V611*Convert!$B$6/Convert!$B$5/$D611</f>
        <v>0</v>
      </c>
      <c r="W611" s="3">
        <f>'IECC Data-SI'!W611*Convert!$B$6/Convert!$B$5/$D611</f>
        <v>185.36804507666909</v>
      </c>
      <c r="X611" s="3">
        <f>'IECC Data-SI'!X611*Convert!$B$7/Convert!$B$5/$D611</f>
        <v>0</v>
      </c>
      <c r="Y611" s="3">
        <f t="shared" si="20"/>
        <v>185.36804507666909</v>
      </c>
      <c r="Z611" s="3">
        <f>'IECC Data-SI'!Z611*Convert!$B$6/Convert!$B$5/$D611</f>
        <v>0</v>
      </c>
      <c r="AA611" s="3">
        <f>'IECC Data-SI'!AA611*Convert!$B$7/Convert!$B$5/$D611</f>
        <v>153.27357753879713</v>
      </c>
      <c r="AB611" s="3">
        <f t="shared" si="21"/>
        <v>153.27357753879713</v>
      </c>
    </row>
    <row r="612" spans="1:28" x14ac:dyDescent="0.25">
      <c r="A612" s="93">
        <f>'IECC Data-SI'!A612</f>
        <v>2012</v>
      </c>
      <c r="B612" s="93" t="str">
        <f>'IECC Data-SI'!B612</f>
        <v>Mid-Rise Apartment</v>
      </c>
      <c r="C612" s="50" t="str">
        <f>'IECC Data-SI'!C612</f>
        <v>1A</v>
      </c>
      <c r="D612" s="93">
        <f>'IECC Data-SI'!D612</f>
        <v>3134.61</v>
      </c>
      <c r="E612" s="3">
        <f>'IECC Data-SI'!E612*Convert!$B$6/Convert!$B$5/$D612</f>
        <v>0</v>
      </c>
      <c r="F612" s="3">
        <f>'IECC Data-SI'!F612*Convert!$B$7/Convert!$B$5/$D612</f>
        <v>0</v>
      </c>
      <c r="G612" s="3">
        <f>'IECC Data-SI'!G612*Convert!$B$6/Convert!$B$5/$D612</f>
        <v>107.80534012914596</v>
      </c>
      <c r="H612" s="3">
        <f>'IECC Data-SI'!H612*Convert!$B$6/Convert!$B$5/$D612</f>
        <v>30.545735088788295</v>
      </c>
      <c r="I612" s="3">
        <f>'IECC Data-SI'!I612*Convert!$B$6/Convert!$B$5/$D612</f>
        <v>11.08279197589351</v>
      </c>
      <c r="J612" s="3">
        <f>'IECC Data-SI'!J612*Convert!$B$6/Convert!$B$5/$D612</f>
        <v>145.27466291216803</v>
      </c>
      <c r="K612" s="3">
        <f>'IECC Data-SI'!K612*Convert!$B$7/Convert!$B$5/$D612</f>
        <v>0</v>
      </c>
      <c r="L612" s="3">
        <f>'IECC Data-SI'!L612*Convert!$B$6/Convert!$B$5/$D612</f>
        <v>0</v>
      </c>
      <c r="M612" s="3">
        <f>'IECC Data-SI'!M612*Convert!$B$6/Convert!$B$5/$D612</f>
        <v>34.825618037189805</v>
      </c>
      <c r="N612" s="3">
        <f>'IECC Data-SI'!N612*Convert!$B$6/Convert!$B$5/$D612</f>
        <v>0</v>
      </c>
      <c r="O612" s="3">
        <f>'IECC Data-SI'!O612*Convert!$B$6/Convert!$B$5/$D612</f>
        <v>0</v>
      </c>
      <c r="P612" s="3">
        <f>'IECC Data-SI'!P612*Convert!$B$6/Convert!$B$5/$D612</f>
        <v>0</v>
      </c>
      <c r="Q612" s="3">
        <f>'IECC Data-SI'!Q612*Convert!$B$6/Convert!$B$5/$D612</f>
        <v>0</v>
      </c>
      <c r="R612" s="3">
        <f>'IECC Data-SI'!R612*Convert!$B$6/Convert!$B$5/$D612</f>
        <v>0</v>
      </c>
      <c r="S612" s="3">
        <f>'IECC Data-SI'!S612*Convert!$B$6/Convert!$B$5/$D612</f>
        <v>0</v>
      </c>
      <c r="T612" s="3">
        <f>'IECC Data-SI'!T612*Convert!$B$6/Convert!$B$5/$D612</f>
        <v>81.797684205974221</v>
      </c>
      <c r="U612" s="3">
        <f>'IECC Data-SI'!U612*Convert!$B$7/Convert!$B$5/$D612</f>
        <v>0</v>
      </c>
      <c r="V612" s="3">
        <f>'IECC Data-SI'!V612*Convert!$B$6/Convert!$B$5/$D612</f>
        <v>0</v>
      </c>
      <c r="W612" s="3">
        <f>'IECC Data-SI'!W612*Convert!$B$6/Convert!$B$5/$D612</f>
        <v>142.63095816633577</v>
      </c>
      <c r="X612" s="3">
        <f>'IECC Data-SI'!X612*Convert!$B$7/Convert!$B$5/$D612</f>
        <v>0</v>
      </c>
      <c r="Y612" s="3">
        <f t="shared" si="20"/>
        <v>142.63095816633577</v>
      </c>
      <c r="Z612" s="3">
        <f>'IECC Data-SI'!Z612*Convert!$B$6/Convert!$B$5/$D612</f>
        <v>0</v>
      </c>
      <c r="AA612" s="3">
        <f>'IECC Data-SI'!AA612*Convert!$B$7/Convert!$B$5/$D612</f>
        <v>140.78960026570735</v>
      </c>
      <c r="AB612" s="3">
        <f t="shared" si="21"/>
        <v>140.78960026570735</v>
      </c>
    </row>
    <row r="613" spans="1:28" x14ac:dyDescent="0.25">
      <c r="A613" s="93">
        <f>'IECC Data-SI'!A613</f>
        <v>2012</v>
      </c>
      <c r="B613" s="93" t="str">
        <f>'IECC Data-SI'!B613</f>
        <v>Mid-Rise Apartment</v>
      </c>
      <c r="C613" s="50" t="str">
        <f>'IECC Data-SI'!C613</f>
        <v>1B</v>
      </c>
      <c r="D613" s="93">
        <f>'IECC Data-SI'!D613</f>
        <v>3134.61</v>
      </c>
      <c r="E613" s="3">
        <f>'IECC Data-SI'!E613*Convert!$B$6/Convert!$B$5/$D613</f>
        <v>0</v>
      </c>
      <c r="F613" s="3">
        <f>'IECC Data-SI'!F613*Convert!$B$7/Convert!$B$5/$D613</f>
        <v>0.39961022973263738</v>
      </c>
      <c r="G613" s="3">
        <f>'IECC Data-SI'!G613*Convert!$B$6/Convert!$B$5/$D613</f>
        <v>108.52099268773114</v>
      </c>
      <c r="H613" s="3">
        <f>'IECC Data-SI'!H613*Convert!$B$6/Convert!$B$5/$D613</f>
        <v>30.545735088788295</v>
      </c>
      <c r="I613" s="3">
        <f>'IECC Data-SI'!I613*Convert!$B$6/Convert!$B$5/$D613</f>
        <v>11.068759572783994</v>
      </c>
      <c r="J613" s="3">
        <f>'IECC Data-SI'!J613*Convert!$B$6/Convert!$B$5/$D613</f>
        <v>145.27466291216803</v>
      </c>
      <c r="K613" s="3">
        <f>'IECC Data-SI'!K613*Convert!$B$7/Convert!$B$5/$D613</f>
        <v>0</v>
      </c>
      <c r="L613" s="3">
        <f>'IECC Data-SI'!L613*Convert!$B$6/Convert!$B$5/$D613</f>
        <v>0</v>
      </c>
      <c r="M613" s="3">
        <f>'IECC Data-SI'!M613*Convert!$B$6/Convert!$B$5/$D613</f>
        <v>36.980995154811033</v>
      </c>
      <c r="N613" s="3">
        <f>'IECC Data-SI'!N613*Convert!$B$6/Convert!$B$5/$D613</f>
        <v>0</v>
      </c>
      <c r="O613" s="3">
        <f>'IECC Data-SI'!O613*Convert!$B$6/Convert!$B$5/$D613</f>
        <v>0</v>
      </c>
      <c r="P613" s="3">
        <f>'IECC Data-SI'!P613*Convert!$B$6/Convert!$B$5/$D613</f>
        <v>0</v>
      </c>
      <c r="Q613" s="3">
        <f>'IECC Data-SI'!Q613*Convert!$B$6/Convert!$B$5/$D613</f>
        <v>0</v>
      </c>
      <c r="R613" s="3">
        <f>'IECC Data-SI'!R613*Convert!$B$6/Convert!$B$5/$D613</f>
        <v>0</v>
      </c>
      <c r="S613" s="3">
        <f>'IECC Data-SI'!S613*Convert!$B$6/Convert!$B$5/$D613</f>
        <v>0</v>
      </c>
      <c r="T613" s="3">
        <f>'IECC Data-SI'!T613*Convert!$B$6/Convert!$B$5/$D613</f>
        <v>82.008170252616921</v>
      </c>
      <c r="U613" s="3">
        <f>'IECC Data-SI'!U613*Convert!$B$7/Convert!$B$5/$D613</f>
        <v>0</v>
      </c>
      <c r="V613" s="3">
        <f>'IECC Data-SI'!V613*Convert!$B$6/Convert!$B$5/$D613</f>
        <v>0</v>
      </c>
      <c r="W613" s="3">
        <f>'IECC Data-SI'!W613*Convert!$B$6/Convert!$B$5/$D613</f>
        <v>145.50198784254218</v>
      </c>
      <c r="X613" s="3">
        <f>'IECC Data-SI'!X613*Convert!$B$7/Convert!$B$5/$D613</f>
        <v>0.39961022973263738</v>
      </c>
      <c r="Y613" s="3">
        <f t="shared" si="20"/>
        <v>145.90159807227482</v>
      </c>
      <c r="Z613" s="3">
        <f>'IECC Data-SI'!Z613*Convert!$B$6/Convert!$B$5/$D613</f>
        <v>1.1674959387114965</v>
      </c>
      <c r="AA613" s="3">
        <f>'IECC Data-SI'!AA613*Convert!$B$7/Convert!$B$5/$D613</f>
        <v>142.24010855151573</v>
      </c>
      <c r="AB613" s="3">
        <f t="shared" si="21"/>
        <v>143.40760449022721</v>
      </c>
    </row>
    <row r="614" spans="1:28" x14ac:dyDescent="0.25">
      <c r="A614" s="93">
        <f>'IECC Data-SI'!A614</f>
        <v>2012</v>
      </c>
      <c r="B614" s="93" t="str">
        <f>'IECC Data-SI'!B614</f>
        <v>Mid-Rise Apartment</v>
      </c>
      <c r="C614" s="50" t="str">
        <f>'IECC Data-SI'!C614</f>
        <v>2A</v>
      </c>
      <c r="D614" s="93">
        <f>'IECC Data-SI'!D614</f>
        <v>3134.61</v>
      </c>
      <c r="E614" s="3">
        <f>'IECC Data-SI'!E614*Convert!$B$6/Convert!$B$5/$D614</f>
        <v>0</v>
      </c>
      <c r="F614" s="3">
        <f>'IECC Data-SI'!F614*Convert!$B$7/Convert!$B$5/$D614</f>
        <v>1.7444523490251667</v>
      </c>
      <c r="G614" s="3">
        <f>'IECC Data-SI'!G614*Convert!$B$6/Convert!$B$5/$D614</f>
        <v>86.624830875646765</v>
      </c>
      <c r="H614" s="3">
        <f>'IECC Data-SI'!H614*Convert!$B$6/Convert!$B$5/$D614</f>
        <v>30.545735088788295</v>
      </c>
      <c r="I614" s="3">
        <f>'IECC Data-SI'!I614*Convert!$B$6/Convert!$B$5/$D614</f>
        <v>11.063146611540192</v>
      </c>
      <c r="J614" s="3">
        <f>'IECC Data-SI'!J614*Convert!$B$6/Convert!$B$5/$D614</f>
        <v>145.27466291216803</v>
      </c>
      <c r="K614" s="3">
        <f>'IECC Data-SI'!K614*Convert!$B$7/Convert!$B$5/$D614</f>
        <v>0</v>
      </c>
      <c r="L614" s="3">
        <f>'IECC Data-SI'!L614*Convert!$B$6/Convert!$B$5/$D614</f>
        <v>0</v>
      </c>
      <c r="M614" s="3">
        <f>'IECC Data-SI'!M614*Convert!$B$6/Convert!$B$5/$D614</f>
        <v>29.956374158188734</v>
      </c>
      <c r="N614" s="3">
        <f>'IECC Data-SI'!N614*Convert!$B$6/Convert!$B$5/$D614</f>
        <v>0</v>
      </c>
      <c r="O614" s="3">
        <f>'IECC Data-SI'!O614*Convert!$B$6/Convert!$B$5/$D614</f>
        <v>0</v>
      </c>
      <c r="P614" s="3">
        <f>'IECC Data-SI'!P614*Convert!$B$6/Convert!$B$5/$D614</f>
        <v>0</v>
      </c>
      <c r="Q614" s="3">
        <f>'IECC Data-SI'!Q614*Convert!$B$6/Convert!$B$5/$D614</f>
        <v>0</v>
      </c>
      <c r="R614" s="3">
        <f>'IECC Data-SI'!R614*Convert!$B$6/Convert!$B$5/$D614</f>
        <v>0</v>
      </c>
      <c r="S614" s="3">
        <f>'IECC Data-SI'!S614*Convert!$B$6/Convert!$B$5/$D614</f>
        <v>0</v>
      </c>
      <c r="T614" s="3">
        <f>'IECC Data-SI'!T614*Convert!$B$6/Convert!$B$5/$D614</f>
        <v>88.667948768391881</v>
      </c>
      <c r="U614" s="3">
        <f>'IECC Data-SI'!U614*Convert!$B$7/Convert!$B$5/$D614</f>
        <v>0</v>
      </c>
      <c r="V614" s="3">
        <f>'IECC Data-SI'!V614*Convert!$B$6/Convert!$B$5/$D614</f>
        <v>0</v>
      </c>
      <c r="W614" s="3">
        <f>'IECC Data-SI'!W614*Convert!$B$6/Convert!$B$5/$D614</f>
        <v>116.5812050338355</v>
      </c>
      <c r="X614" s="3">
        <f>'IECC Data-SI'!X614*Convert!$B$7/Convert!$B$5/$D614</f>
        <v>1.7444523490251667</v>
      </c>
      <c r="Y614" s="3">
        <f t="shared" si="20"/>
        <v>118.32565738286067</v>
      </c>
      <c r="Z614" s="3">
        <f>'IECC Data-SI'!Z614*Convert!$B$6/Convert!$B$5/$D614</f>
        <v>5.096568809375186</v>
      </c>
      <c r="AA614" s="3">
        <f>'IECC Data-SI'!AA614*Convert!$B$7/Convert!$B$5/$D614</f>
        <v>135.96353826047473</v>
      </c>
      <c r="AB614" s="3">
        <f t="shared" si="21"/>
        <v>141.06010706984992</v>
      </c>
    </row>
    <row r="615" spans="1:28" x14ac:dyDescent="0.25">
      <c r="A615" s="93">
        <f>'IECC Data-SI'!A615</f>
        <v>2012</v>
      </c>
      <c r="B615" s="93" t="str">
        <f>'IECC Data-SI'!B615</f>
        <v>Mid-Rise Apartment</v>
      </c>
      <c r="C615" s="50" t="str">
        <f>'IECC Data-SI'!C615</f>
        <v>2B</v>
      </c>
      <c r="D615" s="93">
        <f>'IECC Data-SI'!D615</f>
        <v>3134.61</v>
      </c>
      <c r="E615" s="3">
        <f>'IECC Data-SI'!E615*Convert!$B$6/Convert!$B$5/$D615</f>
        <v>0</v>
      </c>
      <c r="F615" s="3">
        <f>'IECC Data-SI'!F615*Convert!$B$7/Convert!$B$5/$D615</f>
        <v>1.5167897902592171</v>
      </c>
      <c r="G615" s="3">
        <f>'IECC Data-SI'!G615*Convert!$B$6/Convert!$B$5/$D615</f>
        <v>68.09083284860175</v>
      </c>
      <c r="H615" s="3">
        <f>'IECC Data-SI'!H615*Convert!$B$6/Convert!$B$5/$D615</f>
        <v>30.545735088788295</v>
      </c>
      <c r="I615" s="3">
        <f>'IECC Data-SI'!I615*Convert!$B$6/Convert!$B$5/$D615</f>
        <v>11.071566053405901</v>
      </c>
      <c r="J615" s="3">
        <f>'IECC Data-SI'!J615*Convert!$B$6/Convert!$B$5/$D615</f>
        <v>145.27466291216803</v>
      </c>
      <c r="K615" s="3">
        <f>'IECC Data-SI'!K615*Convert!$B$7/Convert!$B$5/$D615</f>
        <v>0</v>
      </c>
      <c r="L615" s="3">
        <f>'IECC Data-SI'!L615*Convert!$B$6/Convert!$B$5/$D615</f>
        <v>0</v>
      </c>
      <c r="M615" s="3">
        <f>'IECC Data-SI'!M615*Convert!$B$6/Convert!$B$5/$D615</f>
        <v>30.888125724660412</v>
      </c>
      <c r="N615" s="3">
        <f>'IECC Data-SI'!N615*Convert!$B$6/Convert!$B$5/$D615</f>
        <v>0</v>
      </c>
      <c r="O615" s="3">
        <f>'IECC Data-SI'!O615*Convert!$B$6/Convert!$B$5/$D615</f>
        <v>0</v>
      </c>
      <c r="P615" s="3">
        <f>'IECC Data-SI'!P615*Convert!$B$6/Convert!$B$5/$D615</f>
        <v>0</v>
      </c>
      <c r="Q615" s="3">
        <f>'IECC Data-SI'!Q615*Convert!$B$6/Convert!$B$5/$D615</f>
        <v>0</v>
      </c>
      <c r="R615" s="3">
        <f>'IECC Data-SI'!R615*Convert!$B$6/Convert!$B$5/$D615</f>
        <v>0</v>
      </c>
      <c r="S615" s="3">
        <f>'IECC Data-SI'!S615*Convert!$B$6/Convert!$B$5/$D615</f>
        <v>0</v>
      </c>
      <c r="T615" s="3">
        <f>'IECC Data-SI'!T615*Convert!$B$6/Convert!$B$5/$D615</f>
        <v>89.116985667896301</v>
      </c>
      <c r="U615" s="3">
        <f>'IECC Data-SI'!U615*Convert!$B$7/Convert!$B$5/$D615</f>
        <v>0</v>
      </c>
      <c r="V615" s="3">
        <f>'IECC Data-SI'!V615*Convert!$B$6/Convert!$B$5/$D615</f>
        <v>0</v>
      </c>
      <c r="W615" s="3">
        <f>'IECC Data-SI'!W615*Convert!$B$6/Convert!$B$5/$D615</f>
        <v>98.978958573262148</v>
      </c>
      <c r="X615" s="3">
        <f>'IECC Data-SI'!X615*Convert!$B$7/Convert!$B$5/$D615</f>
        <v>1.5167897902592171</v>
      </c>
      <c r="Y615" s="3">
        <f t="shared" si="20"/>
        <v>100.49574836352136</v>
      </c>
      <c r="Z615" s="3">
        <f>'IECC Data-SI'!Z615*Convert!$B$6/Convert!$B$5/$D615</f>
        <v>4.4314329019842615</v>
      </c>
      <c r="AA615" s="3">
        <f>'IECC Data-SI'!AA615*Convert!$B$7/Convert!$B$5/$D615</f>
        <v>129.86756105402446</v>
      </c>
      <c r="AB615" s="3">
        <f t="shared" si="21"/>
        <v>134.29899395600873</v>
      </c>
    </row>
    <row r="616" spans="1:28" x14ac:dyDescent="0.25">
      <c r="A616" s="93">
        <f>'IECC Data-SI'!A616</f>
        <v>2012</v>
      </c>
      <c r="B616" s="93" t="str">
        <f>'IECC Data-SI'!B616</f>
        <v>Mid-Rise Apartment</v>
      </c>
      <c r="C616" s="50" t="str">
        <f>'IECC Data-SI'!C616</f>
        <v>3A</v>
      </c>
      <c r="D616" s="93">
        <f>'IECC Data-SI'!D616</f>
        <v>3134.61</v>
      </c>
      <c r="E616" s="3">
        <f>'IECC Data-SI'!E616*Convert!$B$6/Convert!$B$5/$D616</f>
        <v>0</v>
      </c>
      <c r="F616" s="3">
        <f>'IECC Data-SI'!F616*Convert!$B$7/Convert!$B$5/$D616</f>
        <v>18.136156580173541</v>
      </c>
      <c r="G616" s="3">
        <f>'IECC Data-SI'!G616*Convert!$B$6/Convert!$B$5/$D616</f>
        <v>46.236768245845923</v>
      </c>
      <c r="H616" s="3">
        <f>'IECC Data-SI'!H616*Convert!$B$6/Convert!$B$5/$D616</f>
        <v>30.545735088788295</v>
      </c>
      <c r="I616" s="3">
        <f>'IECC Data-SI'!I616*Convert!$B$6/Convert!$B$5/$D616</f>
        <v>11.068759572783994</v>
      </c>
      <c r="J616" s="3">
        <f>'IECC Data-SI'!J616*Convert!$B$6/Convert!$B$5/$D616</f>
        <v>145.27466291216803</v>
      </c>
      <c r="K616" s="3">
        <f>'IECC Data-SI'!K616*Convert!$B$7/Convert!$B$5/$D616</f>
        <v>0</v>
      </c>
      <c r="L616" s="3">
        <f>'IECC Data-SI'!L616*Convert!$B$6/Convert!$B$5/$D616</f>
        <v>0</v>
      </c>
      <c r="M616" s="3">
        <f>'IECC Data-SI'!M616*Convert!$B$6/Convert!$B$5/$D616</f>
        <v>24.67738410838988</v>
      </c>
      <c r="N616" s="3">
        <f>'IECC Data-SI'!N616*Convert!$B$6/Convert!$B$5/$D616</f>
        <v>0</v>
      </c>
      <c r="O616" s="3">
        <f>'IECC Data-SI'!O616*Convert!$B$6/Convert!$B$5/$D616</f>
        <v>0</v>
      </c>
      <c r="P616" s="3">
        <f>'IECC Data-SI'!P616*Convert!$B$6/Convert!$B$5/$D616</f>
        <v>0</v>
      </c>
      <c r="Q616" s="3">
        <f>'IECC Data-SI'!Q616*Convert!$B$6/Convert!$B$5/$D616</f>
        <v>0</v>
      </c>
      <c r="R616" s="3">
        <f>'IECC Data-SI'!R616*Convert!$B$6/Convert!$B$5/$D616</f>
        <v>0</v>
      </c>
      <c r="S616" s="3">
        <f>'IECC Data-SI'!S616*Convert!$B$6/Convert!$B$5/$D616</f>
        <v>0</v>
      </c>
      <c r="T616" s="3">
        <f>'IECC Data-SI'!T616*Convert!$B$6/Convert!$B$5/$D616</f>
        <v>100.5056840315772</v>
      </c>
      <c r="U616" s="3">
        <f>'IECC Data-SI'!U616*Convert!$B$7/Convert!$B$5/$D616</f>
        <v>0</v>
      </c>
      <c r="V616" s="3">
        <f>'IECC Data-SI'!V616*Convert!$B$6/Convert!$B$5/$D616</f>
        <v>0</v>
      </c>
      <c r="W616" s="3">
        <f>'IECC Data-SI'!W616*Convert!$B$6/Convert!$B$5/$D616</f>
        <v>70.91415235423581</v>
      </c>
      <c r="X616" s="3">
        <f>'IECC Data-SI'!X616*Convert!$B$7/Convert!$B$5/$D616</f>
        <v>18.136156580173541</v>
      </c>
      <c r="Y616" s="3">
        <f t="shared" si="20"/>
        <v>89.050308934409344</v>
      </c>
      <c r="Z616" s="3">
        <f>'IECC Data-SI'!Z616*Convert!$B$6/Convert!$B$5/$D616</f>
        <v>52.986354141521772</v>
      </c>
      <c r="AA616" s="3">
        <f>'IECC Data-SI'!AA616*Convert!$B$7/Convert!$B$5/$D616</f>
        <v>140.77807304754199</v>
      </c>
      <c r="AB616" s="3">
        <f t="shared" si="21"/>
        <v>193.76442718906378</v>
      </c>
    </row>
    <row r="617" spans="1:28" x14ac:dyDescent="0.25">
      <c r="A617" s="93">
        <f>'IECC Data-SI'!A617</f>
        <v>2012</v>
      </c>
      <c r="B617" s="93" t="str">
        <f>'IECC Data-SI'!B617</f>
        <v>Mid-Rise Apartment</v>
      </c>
      <c r="C617" s="50" t="str">
        <f>'IECC Data-SI'!C617</f>
        <v>3B</v>
      </c>
      <c r="D617" s="93">
        <f>'IECC Data-SI'!D617</f>
        <v>3134.61</v>
      </c>
      <c r="E617" s="3">
        <f>'IECC Data-SI'!E617*Convert!$B$6/Convert!$B$5/$D617</f>
        <v>0</v>
      </c>
      <c r="F617" s="3">
        <f>'IECC Data-SI'!F617*Convert!$B$7/Convert!$B$5/$D617</f>
        <v>6.2832945016374531</v>
      </c>
      <c r="G617" s="3">
        <f>'IECC Data-SI'!G617*Convert!$B$6/Convert!$B$5/$D617</f>
        <v>48.19007875869017</v>
      </c>
      <c r="H617" s="3">
        <f>'IECC Data-SI'!H617*Convert!$B$6/Convert!$B$5/$D617</f>
        <v>30.545735088788295</v>
      </c>
      <c r="I617" s="3">
        <f>'IECC Data-SI'!I617*Convert!$B$6/Convert!$B$5/$D617</f>
        <v>11.068759572783994</v>
      </c>
      <c r="J617" s="3">
        <f>'IECC Data-SI'!J617*Convert!$B$6/Convert!$B$5/$D617</f>
        <v>145.27466291216803</v>
      </c>
      <c r="K617" s="3">
        <f>'IECC Data-SI'!K617*Convert!$B$7/Convert!$B$5/$D617</f>
        <v>0</v>
      </c>
      <c r="L617" s="3">
        <f>'IECC Data-SI'!L617*Convert!$B$6/Convert!$B$5/$D617</f>
        <v>0</v>
      </c>
      <c r="M617" s="3">
        <f>'IECC Data-SI'!M617*Convert!$B$6/Convert!$B$5/$D617</f>
        <v>27.472638807804902</v>
      </c>
      <c r="N617" s="3">
        <f>'IECC Data-SI'!N617*Convert!$B$6/Convert!$B$5/$D617</f>
        <v>0</v>
      </c>
      <c r="O617" s="3">
        <f>'IECC Data-SI'!O617*Convert!$B$6/Convert!$B$5/$D617</f>
        <v>0</v>
      </c>
      <c r="P617" s="3">
        <f>'IECC Data-SI'!P617*Convert!$B$6/Convert!$B$5/$D617</f>
        <v>0</v>
      </c>
      <c r="Q617" s="3">
        <f>'IECC Data-SI'!Q617*Convert!$B$6/Convert!$B$5/$D617</f>
        <v>0</v>
      </c>
      <c r="R617" s="3">
        <f>'IECC Data-SI'!R617*Convert!$B$6/Convert!$B$5/$D617</f>
        <v>0</v>
      </c>
      <c r="S617" s="3">
        <f>'IECC Data-SI'!S617*Convert!$B$6/Convert!$B$5/$D617</f>
        <v>0</v>
      </c>
      <c r="T617" s="3">
        <f>'IECC Data-SI'!T617*Convert!$B$6/Convert!$B$5/$D617</f>
        <v>97.455039595569019</v>
      </c>
      <c r="U617" s="3">
        <f>'IECC Data-SI'!U617*Convert!$B$7/Convert!$B$5/$D617</f>
        <v>0</v>
      </c>
      <c r="V617" s="3">
        <f>'IECC Data-SI'!V617*Convert!$B$6/Convert!$B$5/$D617</f>
        <v>0</v>
      </c>
      <c r="W617" s="3">
        <f>'IECC Data-SI'!W617*Convert!$B$6/Convert!$B$5/$D617</f>
        <v>75.662717566495076</v>
      </c>
      <c r="X617" s="3">
        <f>'IECC Data-SI'!X617*Convert!$B$7/Convert!$B$5/$D617</f>
        <v>6.2832945016374531</v>
      </c>
      <c r="Y617" s="3">
        <f t="shared" si="20"/>
        <v>81.946012068132532</v>
      </c>
      <c r="Z617" s="3">
        <f>'IECC Data-SI'!Z617*Convert!$B$6/Convert!$B$5/$D617</f>
        <v>18.357189747865142</v>
      </c>
      <c r="AA617" s="3">
        <f>'IECC Data-SI'!AA617*Convert!$B$7/Convert!$B$5/$D617</f>
        <v>129.50541428332926</v>
      </c>
      <c r="AB617" s="3">
        <f t="shared" si="21"/>
        <v>147.86260403119439</v>
      </c>
    </row>
    <row r="618" spans="1:28" x14ac:dyDescent="0.25">
      <c r="A618" s="93">
        <f>'IECC Data-SI'!A618</f>
        <v>2012</v>
      </c>
      <c r="B618" s="93" t="str">
        <f>'IECC Data-SI'!B618</f>
        <v>Mid-Rise Apartment</v>
      </c>
      <c r="C618" s="50" t="str">
        <f>'IECC Data-SI'!C618</f>
        <v>3C</v>
      </c>
      <c r="D618" s="93">
        <f>'IECC Data-SI'!D618</f>
        <v>3134.61</v>
      </c>
      <c r="E618" s="3">
        <f>'IECC Data-SI'!E618*Convert!$B$6/Convert!$B$5/$D618</f>
        <v>0</v>
      </c>
      <c r="F618" s="3">
        <f>'IECC Data-SI'!F618*Convert!$B$7/Convert!$B$5/$D618</f>
        <v>1.4850899403044648</v>
      </c>
      <c r="G618" s="3">
        <f>'IECC Data-SI'!G618*Convert!$B$6/Convert!$B$5/$D618</f>
        <v>24.273250898835894</v>
      </c>
      <c r="H618" s="3">
        <f>'IECC Data-SI'!H618*Convert!$B$6/Convert!$B$5/$D618</f>
        <v>30.545735088788295</v>
      </c>
      <c r="I618" s="3">
        <f>'IECC Data-SI'!I618*Convert!$B$6/Convert!$B$5/$D618</f>
        <v>11.068759572783994</v>
      </c>
      <c r="J618" s="3">
        <f>'IECC Data-SI'!J618*Convert!$B$6/Convert!$B$5/$D618</f>
        <v>145.27466291216803</v>
      </c>
      <c r="K618" s="3">
        <f>'IECC Data-SI'!K618*Convert!$B$7/Convert!$B$5/$D618</f>
        <v>0</v>
      </c>
      <c r="L618" s="3">
        <f>'IECC Data-SI'!L618*Convert!$B$6/Convert!$B$5/$D618</f>
        <v>0</v>
      </c>
      <c r="M618" s="3">
        <f>'IECC Data-SI'!M618*Convert!$B$6/Convert!$B$5/$D618</f>
        <v>18.865162740429515</v>
      </c>
      <c r="N618" s="3">
        <f>'IECC Data-SI'!N618*Convert!$B$6/Convert!$B$5/$D618</f>
        <v>0</v>
      </c>
      <c r="O618" s="3">
        <f>'IECC Data-SI'!O618*Convert!$B$6/Convert!$B$5/$D618</f>
        <v>0</v>
      </c>
      <c r="P618" s="3">
        <f>'IECC Data-SI'!P618*Convert!$B$6/Convert!$B$5/$D618</f>
        <v>0</v>
      </c>
      <c r="Q618" s="3">
        <f>'IECC Data-SI'!Q618*Convert!$B$6/Convert!$B$5/$D618</f>
        <v>0</v>
      </c>
      <c r="R618" s="3">
        <f>'IECC Data-SI'!R618*Convert!$B$6/Convert!$B$5/$D618</f>
        <v>0</v>
      </c>
      <c r="S618" s="3">
        <f>'IECC Data-SI'!S618*Convert!$B$6/Convert!$B$5/$D618</f>
        <v>0</v>
      </c>
      <c r="T618" s="3">
        <f>'IECC Data-SI'!T618*Convert!$B$6/Convert!$B$5/$D618</f>
        <v>101.67598645091059</v>
      </c>
      <c r="U618" s="3">
        <f>'IECC Data-SI'!U618*Convert!$B$7/Convert!$B$5/$D618</f>
        <v>0</v>
      </c>
      <c r="V618" s="3">
        <f>'IECC Data-SI'!V618*Convert!$B$6/Convert!$B$5/$D618</f>
        <v>0</v>
      </c>
      <c r="W618" s="3">
        <f>'IECC Data-SI'!W618*Convert!$B$6/Convert!$B$5/$D618</f>
        <v>43.138413639265416</v>
      </c>
      <c r="X618" s="3">
        <f>'IECC Data-SI'!X618*Convert!$B$7/Convert!$B$5/$D618</f>
        <v>1.4850899403044648</v>
      </c>
      <c r="Y618" s="3">
        <f t="shared" si="20"/>
        <v>44.623503579569878</v>
      </c>
      <c r="Z618" s="3">
        <f>'IECC Data-SI'!Z618*Convert!$B$6/Convert!$B$5/$D618</f>
        <v>4.338819041461476</v>
      </c>
      <c r="AA618" s="3">
        <f>'IECC Data-SI'!AA618*Convert!$B$7/Convert!$B$5/$D618</f>
        <v>115.01954345552117</v>
      </c>
      <c r="AB618" s="3">
        <f t="shared" si="21"/>
        <v>119.35836249698265</v>
      </c>
    </row>
    <row r="619" spans="1:28" x14ac:dyDescent="0.25">
      <c r="A619" s="93">
        <f>'IECC Data-SI'!A619</f>
        <v>2012</v>
      </c>
      <c r="B619" s="93" t="str">
        <f>'IECC Data-SI'!B619</f>
        <v>Mid-Rise Apartment</v>
      </c>
      <c r="C619" s="50" t="str">
        <f>'IECC Data-SI'!C619</f>
        <v>4A</v>
      </c>
      <c r="D619" s="93">
        <f>'IECC Data-SI'!D619</f>
        <v>3134.61</v>
      </c>
      <c r="E619" s="3">
        <f>'IECC Data-SI'!E619*Convert!$B$6/Convert!$B$5/$D619</f>
        <v>0</v>
      </c>
      <c r="F619" s="3">
        <f>'IECC Data-SI'!F619*Convert!$B$7/Convert!$B$5/$D619</f>
        <v>28.454938041202368</v>
      </c>
      <c r="G619" s="3">
        <f>'IECC Data-SI'!G619*Convert!$B$6/Convert!$B$5/$D619</f>
        <v>34.994006874503967</v>
      </c>
      <c r="H619" s="3">
        <f>'IECC Data-SI'!H619*Convert!$B$6/Convert!$B$5/$D619</f>
        <v>30.545735088788295</v>
      </c>
      <c r="I619" s="3">
        <f>'IECC Data-SI'!I619*Convert!$B$6/Convert!$B$5/$D619</f>
        <v>11.051920689052579</v>
      </c>
      <c r="J619" s="3">
        <f>'IECC Data-SI'!J619*Convert!$B$6/Convert!$B$5/$D619</f>
        <v>145.27466291216803</v>
      </c>
      <c r="K619" s="3">
        <f>'IECC Data-SI'!K619*Convert!$B$7/Convert!$B$5/$D619</f>
        <v>0</v>
      </c>
      <c r="L619" s="3">
        <f>'IECC Data-SI'!L619*Convert!$B$6/Convert!$B$5/$D619</f>
        <v>0</v>
      </c>
      <c r="M619" s="3">
        <f>'IECC Data-SI'!M619*Convert!$B$6/Convert!$B$5/$D619</f>
        <v>23.580050185225947</v>
      </c>
      <c r="N619" s="3">
        <f>'IECC Data-SI'!N619*Convert!$B$6/Convert!$B$5/$D619</f>
        <v>0</v>
      </c>
      <c r="O619" s="3">
        <f>'IECC Data-SI'!O619*Convert!$B$6/Convert!$B$5/$D619</f>
        <v>0</v>
      </c>
      <c r="P619" s="3">
        <f>'IECC Data-SI'!P619*Convert!$B$6/Convert!$B$5/$D619</f>
        <v>0</v>
      </c>
      <c r="Q619" s="3">
        <f>'IECC Data-SI'!Q619*Convert!$B$6/Convert!$B$5/$D619</f>
        <v>0</v>
      </c>
      <c r="R619" s="3">
        <f>'IECC Data-SI'!R619*Convert!$B$6/Convert!$B$5/$D619</f>
        <v>0</v>
      </c>
      <c r="S619" s="3">
        <f>'IECC Data-SI'!S619*Convert!$B$6/Convert!$B$5/$D619</f>
        <v>0</v>
      </c>
      <c r="T619" s="3">
        <f>'IECC Data-SI'!T619*Convert!$B$6/Convert!$B$5/$D619</f>
        <v>109.74742471950258</v>
      </c>
      <c r="U619" s="3">
        <f>'IECC Data-SI'!U619*Convert!$B$7/Convert!$B$5/$D619</f>
        <v>0</v>
      </c>
      <c r="V619" s="3">
        <f>'IECC Data-SI'!V619*Convert!$B$6/Convert!$B$5/$D619</f>
        <v>0</v>
      </c>
      <c r="W619" s="3">
        <f>'IECC Data-SI'!W619*Convert!$B$6/Convert!$B$5/$D619</f>
        <v>58.574057059729903</v>
      </c>
      <c r="X619" s="3">
        <f>'IECC Data-SI'!X619*Convert!$B$7/Convert!$B$5/$D619</f>
        <v>28.454938041202368</v>
      </c>
      <c r="Y619" s="3">
        <f t="shared" si="20"/>
        <v>87.028995100932264</v>
      </c>
      <c r="Z619" s="3">
        <f>'IECC Data-SI'!Z619*Convert!$B$6/Convert!$B$5/$D619</f>
        <v>83.133568981999886</v>
      </c>
      <c r="AA619" s="3">
        <f>'IECC Data-SI'!AA619*Convert!$B$7/Convert!$B$5/$D619</f>
        <v>150.03058682827458</v>
      </c>
      <c r="AB619" s="3">
        <f t="shared" si="21"/>
        <v>233.16415581027445</v>
      </c>
    </row>
    <row r="620" spans="1:28" x14ac:dyDescent="0.25">
      <c r="A620" s="93">
        <f>'IECC Data-SI'!A620</f>
        <v>2012</v>
      </c>
      <c r="B620" s="93" t="str">
        <f>'IECC Data-SI'!B620</f>
        <v>Mid-Rise Apartment</v>
      </c>
      <c r="C620" s="50" t="str">
        <f>'IECC Data-SI'!C620</f>
        <v>4B</v>
      </c>
      <c r="D620" s="93">
        <f>'IECC Data-SI'!D620</f>
        <v>3134.61</v>
      </c>
      <c r="E620" s="3">
        <f>'IECC Data-SI'!E620*Convert!$B$6/Convert!$B$5/$D620</f>
        <v>0</v>
      </c>
      <c r="F620" s="3">
        <f>'IECC Data-SI'!F620*Convert!$B$7/Convert!$B$5/$D620</f>
        <v>9.2102473141262653</v>
      </c>
      <c r="G620" s="3">
        <f>'IECC Data-SI'!G620*Convert!$B$6/Convert!$B$5/$D620</f>
        <v>38.485268768150846</v>
      </c>
      <c r="H620" s="3">
        <f>'IECC Data-SI'!H620*Convert!$B$6/Convert!$B$5/$D620</f>
        <v>30.545735088788295</v>
      </c>
      <c r="I620" s="3">
        <f>'IECC Data-SI'!I620*Convert!$B$6/Convert!$B$5/$D620</f>
        <v>11.060340130918288</v>
      </c>
      <c r="J620" s="3">
        <f>'IECC Data-SI'!J620*Convert!$B$6/Convert!$B$5/$D620</f>
        <v>145.27466291216803</v>
      </c>
      <c r="K620" s="3">
        <f>'IECC Data-SI'!K620*Convert!$B$7/Convert!$B$5/$D620</f>
        <v>0</v>
      </c>
      <c r="L620" s="3">
        <f>'IECC Data-SI'!L620*Convert!$B$6/Convert!$B$5/$D620</f>
        <v>0</v>
      </c>
      <c r="M620" s="3">
        <f>'IECC Data-SI'!M620*Convert!$B$6/Convert!$B$5/$D620</f>
        <v>26.220948450436328</v>
      </c>
      <c r="N620" s="3">
        <f>'IECC Data-SI'!N620*Convert!$B$6/Convert!$B$5/$D620</f>
        <v>0</v>
      </c>
      <c r="O620" s="3">
        <f>'IECC Data-SI'!O620*Convert!$B$6/Convert!$B$5/$D620</f>
        <v>0</v>
      </c>
      <c r="P620" s="3">
        <f>'IECC Data-SI'!P620*Convert!$B$6/Convert!$B$5/$D620</f>
        <v>0</v>
      </c>
      <c r="Q620" s="3">
        <f>'IECC Data-SI'!Q620*Convert!$B$6/Convert!$B$5/$D620</f>
        <v>0</v>
      </c>
      <c r="R620" s="3">
        <f>'IECC Data-SI'!R620*Convert!$B$6/Convert!$B$5/$D620</f>
        <v>0</v>
      </c>
      <c r="S620" s="3">
        <f>'IECC Data-SI'!S620*Convert!$B$6/Convert!$B$5/$D620</f>
        <v>0</v>
      </c>
      <c r="T620" s="3">
        <f>'IECC Data-SI'!T620*Convert!$B$6/Convert!$B$5/$D620</f>
        <v>107.00549315190369</v>
      </c>
      <c r="U620" s="3">
        <f>'IECC Data-SI'!U620*Convert!$B$7/Convert!$B$5/$D620</f>
        <v>0</v>
      </c>
      <c r="V620" s="3">
        <f>'IECC Data-SI'!V620*Convert!$B$6/Convert!$B$5/$D620</f>
        <v>0</v>
      </c>
      <c r="W620" s="3">
        <f>'IECC Data-SI'!W620*Convert!$B$6/Convert!$B$5/$D620</f>
        <v>64.70621721858717</v>
      </c>
      <c r="X620" s="3">
        <f>'IECC Data-SI'!X620*Convert!$B$7/Convert!$B$5/$D620</f>
        <v>9.2102473141262653</v>
      </c>
      <c r="Y620" s="3">
        <f t="shared" si="20"/>
        <v>73.916464532713434</v>
      </c>
      <c r="Z620" s="3">
        <f>'IECC Data-SI'!Z620*Convert!$B$6/Convert!$B$5/$D620</f>
        <v>26.908536202802473</v>
      </c>
      <c r="AA620" s="3">
        <f>'IECC Data-SI'!AA620*Convert!$B$7/Convert!$B$5/$D620</f>
        <v>131.9501451359003</v>
      </c>
      <c r="AB620" s="3">
        <f t="shared" si="21"/>
        <v>158.85868133870278</v>
      </c>
    </row>
    <row r="621" spans="1:28" x14ac:dyDescent="0.25">
      <c r="A621" s="93">
        <f>'IECC Data-SI'!A621</f>
        <v>2012</v>
      </c>
      <c r="B621" s="93" t="str">
        <f>'IECC Data-SI'!B621</f>
        <v>Mid-Rise Apartment</v>
      </c>
      <c r="C621" s="50" t="str">
        <f>'IECC Data-SI'!C621</f>
        <v>4C</v>
      </c>
      <c r="D621" s="93">
        <f>'IECC Data-SI'!D621</f>
        <v>3134.61</v>
      </c>
      <c r="E621" s="3">
        <f>'IECC Data-SI'!E621*Convert!$B$6/Convert!$B$5/$D621</f>
        <v>0</v>
      </c>
      <c r="F621" s="3">
        <f>'IECC Data-SI'!F621*Convert!$B$7/Convert!$B$5/$D621</f>
        <v>16.218795958667904</v>
      </c>
      <c r="G621" s="3">
        <f>'IECC Data-SI'!G621*Convert!$B$6/Convert!$B$5/$D621</f>
        <v>14.964154675984856</v>
      </c>
      <c r="H621" s="3">
        <f>'IECC Data-SI'!H621*Convert!$B$6/Convert!$B$5/$D621</f>
        <v>30.545735088788295</v>
      </c>
      <c r="I621" s="3">
        <f>'IECC Data-SI'!I621*Convert!$B$6/Convert!$B$5/$D621</f>
        <v>11.04069476656497</v>
      </c>
      <c r="J621" s="3">
        <f>'IECC Data-SI'!J621*Convert!$B$6/Convert!$B$5/$D621</f>
        <v>145.27466291216803</v>
      </c>
      <c r="K621" s="3">
        <f>'IECC Data-SI'!K621*Convert!$B$7/Convert!$B$5/$D621</f>
        <v>0</v>
      </c>
      <c r="L621" s="3">
        <f>'IECC Data-SI'!L621*Convert!$B$6/Convert!$B$5/$D621</f>
        <v>0</v>
      </c>
      <c r="M621" s="3">
        <f>'IECC Data-SI'!M621*Convert!$B$6/Convert!$B$5/$D621</f>
        <v>19.370329252371992</v>
      </c>
      <c r="N621" s="3">
        <f>'IECC Data-SI'!N621*Convert!$B$6/Convert!$B$5/$D621</f>
        <v>0</v>
      </c>
      <c r="O621" s="3">
        <f>'IECC Data-SI'!O621*Convert!$B$6/Convert!$B$5/$D621</f>
        <v>0</v>
      </c>
      <c r="P621" s="3">
        <f>'IECC Data-SI'!P621*Convert!$B$6/Convert!$B$5/$D621</f>
        <v>0</v>
      </c>
      <c r="Q621" s="3">
        <f>'IECC Data-SI'!Q621*Convert!$B$6/Convert!$B$5/$D621</f>
        <v>0</v>
      </c>
      <c r="R621" s="3">
        <f>'IECC Data-SI'!R621*Convert!$B$6/Convert!$B$5/$D621</f>
        <v>0</v>
      </c>
      <c r="S621" s="3">
        <f>'IECC Data-SI'!S621*Convert!$B$6/Convert!$B$5/$D621</f>
        <v>0</v>
      </c>
      <c r="T621" s="3">
        <f>'IECC Data-SI'!T621*Convert!$B$6/Convert!$B$5/$D621</f>
        <v>112.52864701580809</v>
      </c>
      <c r="U621" s="3">
        <f>'IECC Data-SI'!U621*Convert!$B$7/Convert!$B$5/$D621</f>
        <v>0</v>
      </c>
      <c r="V621" s="3">
        <f>'IECC Data-SI'!V621*Convert!$B$6/Convert!$B$5/$D621</f>
        <v>0</v>
      </c>
      <c r="W621" s="3">
        <f>'IECC Data-SI'!W621*Convert!$B$6/Convert!$B$5/$D621</f>
        <v>34.334483928356853</v>
      </c>
      <c r="X621" s="3">
        <f>'IECC Data-SI'!X621*Convert!$B$7/Convert!$B$5/$D621</f>
        <v>16.218795958667904</v>
      </c>
      <c r="Y621" s="3">
        <f t="shared" si="20"/>
        <v>50.553279887024757</v>
      </c>
      <c r="Z621" s="3">
        <f>'IECC Data-SI'!Z621*Convert!$B$6/Convert!$B$5/$D621</f>
        <v>47.384618820204103</v>
      </c>
      <c r="AA621" s="3">
        <f>'IECC Data-SI'!AA621*Convert!$B$7/Convert!$B$5/$D621</f>
        <v>130.44584316532024</v>
      </c>
      <c r="AB621" s="3">
        <f t="shared" si="21"/>
        <v>177.83046198552435</v>
      </c>
    </row>
    <row r="622" spans="1:28" x14ac:dyDescent="0.25">
      <c r="A622" s="93">
        <f>'IECC Data-SI'!A622</f>
        <v>2012</v>
      </c>
      <c r="B622" s="93" t="str">
        <f>'IECC Data-SI'!B622</f>
        <v>Mid-Rise Apartment</v>
      </c>
      <c r="C622" s="50" t="str">
        <f>'IECC Data-SI'!C622</f>
        <v>5A</v>
      </c>
      <c r="D622" s="93">
        <f>'IECC Data-SI'!D622</f>
        <v>3134.61</v>
      </c>
      <c r="E622" s="3">
        <f>'IECC Data-SI'!E622*Convert!$B$6/Convert!$B$5/$D622</f>
        <v>0</v>
      </c>
      <c r="F622" s="3">
        <f>'IECC Data-SI'!F622*Convert!$B$7/Convert!$B$5/$D622</f>
        <v>50.693823686731903</v>
      </c>
      <c r="G622" s="3">
        <f>'IECC Data-SI'!G622*Convert!$B$6/Convert!$B$5/$D622</f>
        <v>20.73989179586048</v>
      </c>
      <c r="H622" s="3">
        <f>'IECC Data-SI'!H622*Convert!$B$6/Convert!$B$5/$D622</f>
        <v>30.545735088788295</v>
      </c>
      <c r="I622" s="3">
        <f>'IECC Data-SI'!I622*Convert!$B$6/Convert!$B$5/$D622</f>
        <v>11.054727169674482</v>
      </c>
      <c r="J622" s="3">
        <f>'IECC Data-SI'!J622*Convert!$B$6/Convert!$B$5/$D622</f>
        <v>145.27466291216803</v>
      </c>
      <c r="K622" s="3">
        <f>'IECC Data-SI'!K622*Convert!$B$7/Convert!$B$5/$D622</f>
        <v>0</v>
      </c>
      <c r="L622" s="3">
        <f>'IECC Data-SI'!L622*Convert!$B$6/Convert!$B$5/$D622</f>
        <v>0</v>
      </c>
      <c r="M622" s="3">
        <f>'IECC Data-SI'!M622*Convert!$B$6/Convert!$B$5/$D622</f>
        <v>22.926140200322632</v>
      </c>
      <c r="N622" s="3">
        <f>'IECC Data-SI'!N622*Convert!$B$6/Convert!$B$5/$D622</f>
        <v>0</v>
      </c>
      <c r="O622" s="3">
        <f>'IECC Data-SI'!O622*Convert!$B$6/Convert!$B$5/$D622</f>
        <v>0</v>
      </c>
      <c r="P622" s="3">
        <f>'IECC Data-SI'!P622*Convert!$B$6/Convert!$B$5/$D622</f>
        <v>0</v>
      </c>
      <c r="Q622" s="3">
        <f>'IECC Data-SI'!Q622*Convert!$B$6/Convert!$B$5/$D622</f>
        <v>0</v>
      </c>
      <c r="R622" s="3">
        <f>'IECC Data-SI'!R622*Convert!$B$6/Convert!$B$5/$D622</f>
        <v>0</v>
      </c>
      <c r="S622" s="3">
        <f>'IECC Data-SI'!S622*Convert!$B$6/Convert!$B$5/$D622</f>
        <v>0</v>
      </c>
      <c r="T622" s="3">
        <f>'IECC Data-SI'!T622*Convert!$B$6/Convert!$B$5/$D622</f>
        <v>117.57750565461092</v>
      </c>
      <c r="U622" s="3">
        <f>'IECC Data-SI'!U622*Convert!$B$7/Convert!$B$5/$D622</f>
        <v>0</v>
      </c>
      <c r="V622" s="3">
        <f>'IECC Data-SI'!V622*Convert!$B$6/Convert!$B$5/$D622</f>
        <v>0</v>
      </c>
      <c r="W622" s="3">
        <f>'IECC Data-SI'!W622*Convert!$B$6/Convert!$B$5/$D622</f>
        <v>43.666031996183115</v>
      </c>
      <c r="X622" s="3">
        <f>'IECC Data-SI'!X622*Convert!$B$7/Convert!$B$5/$D622</f>
        <v>50.693823686731903</v>
      </c>
      <c r="Y622" s="3">
        <f t="shared" si="20"/>
        <v>94.359855682915025</v>
      </c>
      <c r="Z622" s="3">
        <f>'IECC Data-SI'!Z622*Convert!$B$6/Convert!$B$5/$D622</f>
        <v>148.10640185966781</v>
      </c>
      <c r="AA622" s="3">
        <f>'IECC Data-SI'!AA622*Convert!$B$7/Convert!$B$5/$D622</f>
        <v>169.84779605756381</v>
      </c>
      <c r="AB622" s="3">
        <f t="shared" si="21"/>
        <v>317.95419791723162</v>
      </c>
    </row>
    <row r="623" spans="1:28" x14ac:dyDescent="0.25">
      <c r="A623" s="93">
        <f>'IECC Data-SI'!A623</f>
        <v>2012</v>
      </c>
      <c r="B623" s="93" t="str">
        <f>'IECC Data-SI'!B623</f>
        <v>Mid-Rise Apartment</v>
      </c>
      <c r="C623" s="50" t="str">
        <f>'IECC Data-SI'!C623</f>
        <v>5B</v>
      </c>
      <c r="D623" s="93">
        <f>'IECC Data-SI'!D623</f>
        <v>3134.61</v>
      </c>
      <c r="E623" s="3">
        <f>'IECC Data-SI'!E623*Convert!$B$6/Convert!$B$5/$D623</f>
        <v>0</v>
      </c>
      <c r="F623" s="3">
        <f>'IECC Data-SI'!F623*Convert!$B$7/Convert!$B$5/$D623</f>
        <v>24.873815597829111</v>
      </c>
      <c r="G623" s="3">
        <f>'IECC Data-SI'!G623*Convert!$B$6/Convert!$B$5/$D623</f>
        <v>27.74486742812946</v>
      </c>
      <c r="H623" s="3">
        <f>'IECC Data-SI'!H623*Convert!$B$6/Convert!$B$5/$D623</f>
        <v>30.545735088788295</v>
      </c>
      <c r="I623" s="3">
        <f>'IECC Data-SI'!I623*Convert!$B$6/Convert!$B$5/$D623</f>
        <v>11.057533650296385</v>
      </c>
      <c r="J623" s="3">
        <f>'IECC Data-SI'!J623*Convert!$B$6/Convert!$B$5/$D623</f>
        <v>145.27466291216803</v>
      </c>
      <c r="K623" s="3">
        <f>'IECC Data-SI'!K623*Convert!$B$7/Convert!$B$5/$D623</f>
        <v>0</v>
      </c>
      <c r="L623" s="3">
        <f>'IECC Data-SI'!L623*Convert!$B$6/Convert!$B$5/$D623</f>
        <v>0</v>
      </c>
      <c r="M623" s="3">
        <f>'IECC Data-SI'!M623*Convert!$B$6/Convert!$B$5/$D623</f>
        <v>24.86541831005735</v>
      </c>
      <c r="N623" s="3">
        <f>'IECC Data-SI'!N623*Convert!$B$6/Convert!$B$5/$D623</f>
        <v>0</v>
      </c>
      <c r="O623" s="3">
        <f>'IECC Data-SI'!O623*Convert!$B$6/Convert!$B$5/$D623</f>
        <v>0</v>
      </c>
      <c r="P623" s="3">
        <f>'IECC Data-SI'!P623*Convert!$B$6/Convert!$B$5/$D623</f>
        <v>0</v>
      </c>
      <c r="Q623" s="3">
        <f>'IECC Data-SI'!Q623*Convert!$B$6/Convert!$B$5/$D623</f>
        <v>0</v>
      </c>
      <c r="R623" s="3">
        <f>'IECC Data-SI'!R623*Convert!$B$6/Convert!$B$5/$D623</f>
        <v>0</v>
      </c>
      <c r="S623" s="3">
        <f>'IECC Data-SI'!S623*Convert!$B$6/Convert!$B$5/$D623</f>
        <v>0</v>
      </c>
      <c r="T623" s="3">
        <f>'IECC Data-SI'!T623*Convert!$B$6/Convert!$B$5/$D623</f>
        <v>115.27899802527268</v>
      </c>
      <c r="U623" s="3">
        <f>'IECC Data-SI'!U623*Convert!$B$7/Convert!$B$5/$D623</f>
        <v>0</v>
      </c>
      <c r="V623" s="3">
        <f>'IECC Data-SI'!V623*Convert!$B$6/Convert!$B$5/$D623</f>
        <v>0</v>
      </c>
      <c r="W623" s="3">
        <f>'IECC Data-SI'!W623*Convert!$B$6/Convert!$B$5/$D623</f>
        <v>52.610285738186811</v>
      </c>
      <c r="X623" s="3">
        <f>'IECC Data-SI'!X623*Convert!$B$7/Convert!$B$5/$D623</f>
        <v>24.873815597829111</v>
      </c>
      <c r="Y623" s="3">
        <f t="shared" si="20"/>
        <v>77.484101336015925</v>
      </c>
      <c r="Z623" s="3">
        <f>'IECC Data-SI'!Z623*Convert!$B$6/Convert!$B$5/$D623</f>
        <v>72.671009223546847</v>
      </c>
      <c r="AA623" s="3">
        <f>'IECC Data-SI'!AA623*Convert!$B$7/Convert!$B$5/$D623</f>
        <v>146.30345295480672</v>
      </c>
      <c r="AB623" s="3">
        <f t="shared" si="21"/>
        <v>218.97446217835358</v>
      </c>
    </row>
    <row r="624" spans="1:28" x14ac:dyDescent="0.25">
      <c r="A624" s="93">
        <f>'IECC Data-SI'!A624</f>
        <v>2012</v>
      </c>
      <c r="B624" s="93" t="str">
        <f>'IECC Data-SI'!B624</f>
        <v>Mid-Rise Apartment</v>
      </c>
      <c r="C624" s="50" t="str">
        <f>'IECC Data-SI'!C624</f>
        <v>5C</v>
      </c>
      <c r="D624" s="93">
        <f>'IECC Data-SI'!D624</f>
        <v>3134.61</v>
      </c>
      <c r="E624" s="3">
        <f>'IECC Data-SI'!E624*Convert!$B$6/Convert!$B$5/$D624</f>
        <v>0</v>
      </c>
      <c r="F624" s="3">
        <f>'IECC Data-SI'!F624*Convert!$B$7/Convert!$B$5/$D624</f>
        <v>18.049702443933306</v>
      </c>
      <c r="G624" s="3">
        <f>'IECC Data-SI'!G624*Convert!$B$6/Convert!$B$5/$D624</f>
        <v>10.751627262508999</v>
      </c>
      <c r="H624" s="3">
        <f>'IECC Data-SI'!H624*Convert!$B$6/Convert!$B$5/$D624</f>
        <v>30.545735088788295</v>
      </c>
      <c r="I624" s="3">
        <f>'IECC Data-SI'!I624*Convert!$B$6/Convert!$B$5/$D624</f>
        <v>11.037888285943067</v>
      </c>
      <c r="J624" s="3">
        <f>'IECC Data-SI'!J624*Convert!$B$6/Convert!$B$5/$D624</f>
        <v>145.27466291216803</v>
      </c>
      <c r="K624" s="3">
        <f>'IECC Data-SI'!K624*Convert!$B$7/Convert!$B$5/$D624</f>
        <v>0</v>
      </c>
      <c r="L624" s="3">
        <f>'IECC Data-SI'!L624*Convert!$B$6/Convert!$B$5/$D624</f>
        <v>0</v>
      </c>
      <c r="M624" s="3">
        <f>'IECC Data-SI'!M624*Convert!$B$6/Convert!$B$5/$D624</f>
        <v>18.200026833038596</v>
      </c>
      <c r="N624" s="3">
        <f>'IECC Data-SI'!N624*Convert!$B$6/Convert!$B$5/$D624</f>
        <v>0</v>
      </c>
      <c r="O624" s="3">
        <f>'IECC Data-SI'!O624*Convert!$B$6/Convert!$B$5/$D624</f>
        <v>0</v>
      </c>
      <c r="P624" s="3">
        <f>'IECC Data-SI'!P624*Convert!$B$6/Convert!$B$5/$D624</f>
        <v>0</v>
      </c>
      <c r="Q624" s="3">
        <f>'IECC Data-SI'!Q624*Convert!$B$6/Convert!$B$5/$D624</f>
        <v>0</v>
      </c>
      <c r="R624" s="3">
        <f>'IECC Data-SI'!R624*Convert!$B$6/Convert!$B$5/$D624</f>
        <v>0</v>
      </c>
      <c r="S624" s="3">
        <f>'IECC Data-SI'!S624*Convert!$B$6/Convert!$B$5/$D624</f>
        <v>0</v>
      </c>
      <c r="T624" s="3">
        <f>'IECC Data-SI'!T624*Convert!$B$6/Convert!$B$5/$D624</f>
        <v>116.95727343717044</v>
      </c>
      <c r="U624" s="3">
        <f>'IECC Data-SI'!U624*Convert!$B$7/Convert!$B$5/$D624</f>
        <v>0</v>
      </c>
      <c r="V624" s="3">
        <f>'IECC Data-SI'!V624*Convert!$B$6/Convert!$B$5/$D624</f>
        <v>0</v>
      </c>
      <c r="W624" s="3">
        <f>'IECC Data-SI'!W624*Convert!$B$6/Convert!$B$5/$D624</f>
        <v>28.951654095547596</v>
      </c>
      <c r="X624" s="3">
        <f>'IECC Data-SI'!X624*Convert!$B$7/Convert!$B$5/$D624</f>
        <v>18.049702443933306</v>
      </c>
      <c r="Y624" s="3">
        <f t="shared" si="20"/>
        <v>47.001356539480902</v>
      </c>
      <c r="Z624" s="3">
        <f>'IECC Data-SI'!Z624*Convert!$B$6/Convert!$B$5/$D624</f>
        <v>52.733770885550534</v>
      </c>
      <c r="AA624" s="3">
        <f>'IECC Data-SI'!AA624*Convert!$B$7/Convert!$B$5/$D624</f>
        <v>131.94918453438655</v>
      </c>
      <c r="AB624" s="3">
        <f t="shared" si="21"/>
        <v>184.68295541993709</v>
      </c>
    </row>
    <row r="625" spans="1:28" x14ac:dyDescent="0.25">
      <c r="A625" s="93">
        <f>'IECC Data-SI'!A625</f>
        <v>2012</v>
      </c>
      <c r="B625" s="93" t="str">
        <f>'IECC Data-SI'!B625</f>
        <v>Mid-Rise Apartment</v>
      </c>
      <c r="C625" s="50" t="str">
        <f>'IECC Data-SI'!C625</f>
        <v>6A</v>
      </c>
      <c r="D625" s="93">
        <f>'IECC Data-SI'!D625</f>
        <v>3134.61</v>
      </c>
      <c r="E625" s="3">
        <f>'IECC Data-SI'!E625*Convert!$B$6/Convert!$B$5/$D625</f>
        <v>0</v>
      </c>
      <c r="F625" s="3">
        <f>'IECC Data-SI'!F625*Convert!$B$7/Convert!$B$5/$D625</f>
        <v>71.708903003705231</v>
      </c>
      <c r="G625" s="3">
        <f>'IECC Data-SI'!G625*Convert!$B$6/Convert!$B$5/$D625</f>
        <v>22.21890708360317</v>
      </c>
      <c r="H625" s="3">
        <f>'IECC Data-SI'!H625*Convert!$B$6/Convert!$B$5/$D625</f>
        <v>30.545735088788295</v>
      </c>
      <c r="I625" s="3">
        <f>'IECC Data-SI'!I625*Convert!$B$6/Convert!$B$5/$D625</f>
        <v>11.051920689052579</v>
      </c>
      <c r="J625" s="3">
        <f>'IECC Data-SI'!J625*Convert!$B$6/Convert!$B$5/$D625</f>
        <v>145.27466291216803</v>
      </c>
      <c r="K625" s="3">
        <f>'IECC Data-SI'!K625*Convert!$B$7/Convert!$B$5/$D625</f>
        <v>0</v>
      </c>
      <c r="L625" s="3">
        <f>'IECC Data-SI'!L625*Convert!$B$6/Convert!$B$5/$D625</f>
        <v>0</v>
      </c>
      <c r="M625" s="3">
        <f>'IECC Data-SI'!M625*Convert!$B$6/Convert!$B$5/$D625</f>
        <v>23.967344511048513</v>
      </c>
      <c r="N625" s="3">
        <f>'IECC Data-SI'!N625*Convert!$B$6/Convert!$B$5/$D625</f>
        <v>0</v>
      </c>
      <c r="O625" s="3">
        <f>'IECC Data-SI'!O625*Convert!$B$6/Convert!$B$5/$D625</f>
        <v>0</v>
      </c>
      <c r="P625" s="3">
        <f>'IECC Data-SI'!P625*Convert!$B$6/Convert!$B$5/$D625</f>
        <v>0</v>
      </c>
      <c r="Q625" s="3">
        <f>'IECC Data-SI'!Q625*Convert!$B$6/Convert!$B$5/$D625</f>
        <v>0</v>
      </c>
      <c r="R625" s="3">
        <f>'IECC Data-SI'!R625*Convert!$B$6/Convert!$B$5/$D625</f>
        <v>0</v>
      </c>
      <c r="S625" s="3">
        <f>'IECC Data-SI'!S625*Convert!$B$6/Convert!$B$5/$D625</f>
        <v>0</v>
      </c>
      <c r="T625" s="3">
        <f>'IECC Data-SI'!T625*Convert!$B$6/Convert!$B$5/$D625</f>
        <v>123.33079092951134</v>
      </c>
      <c r="U625" s="3">
        <f>'IECC Data-SI'!U625*Convert!$B$7/Convert!$B$5/$D625</f>
        <v>0</v>
      </c>
      <c r="V625" s="3">
        <f>'IECC Data-SI'!V625*Convert!$B$6/Convert!$B$5/$D625</f>
        <v>0</v>
      </c>
      <c r="W625" s="3">
        <f>'IECC Data-SI'!W625*Convert!$B$6/Convert!$B$5/$D625</f>
        <v>46.186251594651672</v>
      </c>
      <c r="X625" s="3">
        <f>'IECC Data-SI'!X625*Convert!$B$7/Convert!$B$5/$D625</f>
        <v>71.708903003705231</v>
      </c>
      <c r="Y625" s="3">
        <f t="shared" si="20"/>
        <v>117.8951545983569</v>
      </c>
      <c r="Z625" s="3">
        <f>'IECC Data-SI'!Z625*Convert!$B$6/Convert!$B$5/$D625</f>
        <v>209.50377842503178</v>
      </c>
      <c r="AA625" s="3">
        <f>'IECC Data-SI'!AA625*Convert!$B$7/Convert!$B$5/$D625</f>
        <v>193.69472863716169</v>
      </c>
      <c r="AB625" s="3">
        <f t="shared" si="21"/>
        <v>403.19850706219347</v>
      </c>
    </row>
    <row r="626" spans="1:28" x14ac:dyDescent="0.25">
      <c r="A626" s="93">
        <f>'IECC Data-SI'!A626</f>
        <v>2012</v>
      </c>
      <c r="B626" s="93" t="str">
        <f>'IECC Data-SI'!B626</f>
        <v>Mid-Rise Apartment</v>
      </c>
      <c r="C626" s="50" t="str">
        <f>'IECC Data-SI'!C626</f>
        <v>6B</v>
      </c>
      <c r="D626" s="93">
        <f>'IECC Data-SI'!D626</f>
        <v>3134.61</v>
      </c>
      <c r="E626" s="3">
        <f>'IECC Data-SI'!E626*Convert!$B$6/Convert!$B$5/$D626</f>
        <v>0</v>
      </c>
      <c r="F626" s="3">
        <f>'IECC Data-SI'!F626*Convert!$B$7/Convert!$B$5/$D626</f>
        <v>45.69389280750503</v>
      </c>
      <c r="G626" s="3">
        <f>'IECC Data-SI'!G626*Convert!$B$6/Convert!$B$5/$D626</f>
        <v>17.790280662240811</v>
      </c>
      <c r="H626" s="3">
        <f>'IECC Data-SI'!H626*Convert!$B$6/Convert!$B$5/$D626</f>
        <v>30.545735088788295</v>
      </c>
      <c r="I626" s="3">
        <f>'IECC Data-SI'!I626*Convert!$B$6/Convert!$B$5/$D626</f>
        <v>11.043501247186873</v>
      </c>
      <c r="J626" s="3">
        <f>'IECC Data-SI'!J626*Convert!$B$6/Convert!$B$5/$D626</f>
        <v>145.27466291216803</v>
      </c>
      <c r="K626" s="3">
        <f>'IECC Data-SI'!K626*Convert!$B$7/Convert!$B$5/$D626</f>
        <v>0</v>
      </c>
      <c r="L626" s="3">
        <f>'IECC Data-SI'!L626*Convert!$B$6/Convert!$B$5/$D626</f>
        <v>0</v>
      </c>
      <c r="M626" s="3">
        <f>'IECC Data-SI'!M626*Convert!$B$6/Convert!$B$5/$D626</f>
        <v>23.088916076392984</v>
      </c>
      <c r="N626" s="3">
        <f>'IECC Data-SI'!N626*Convert!$B$6/Convert!$B$5/$D626</f>
        <v>0</v>
      </c>
      <c r="O626" s="3">
        <f>'IECC Data-SI'!O626*Convert!$B$6/Convert!$B$5/$D626</f>
        <v>0</v>
      </c>
      <c r="P626" s="3">
        <f>'IECC Data-SI'!P626*Convert!$B$6/Convert!$B$5/$D626</f>
        <v>0</v>
      </c>
      <c r="Q626" s="3">
        <f>'IECC Data-SI'!Q626*Convert!$B$6/Convert!$B$5/$D626</f>
        <v>0</v>
      </c>
      <c r="R626" s="3">
        <f>'IECC Data-SI'!R626*Convert!$B$6/Convert!$B$5/$D626</f>
        <v>0</v>
      </c>
      <c r="S626" s="3">
        <f>'IECC Data-SI'!S626*Convert!$B$6/Convert!$B$5/$D626</f>
        <v>0</v>
      </c>
      <c r="T626" s="3">
        <f>'IECC Data-SI'!T626*Convert!$B$6/Convert!$B$5/$D626</f>
        <v>121.84896916114674</v>
      </c>
      <c r="U626" s="3">
        <f>'IECC Data-SI'!U626*Convert!$B$7/Convert!$B$5/$D626</f>
        <v>0</v>
      </c>
      <c r="V626" s="3">
        <f>'IECC Data-SI'!V626*Convert!$B$6/Convert!$B$5/$D626</f>
        <v>0</v>
      </c>
      <c r="W626" s="3">
        <f>'IECC Data-SI'!W626*Convert!$B$6/Convert!$B$5/$D626</f>
        <v>40.879196738633794</v>
      </c>
      <c r="X626" s="3">
        <f>'IECC Data-SI'!X626*Convert!$B$7/Convert!$B$5/$D626</f>
        <v>45.69389280750503</v>
      </c>
      <c r="Y626" s="3">
        <f t="shared" si="20"/>
        <v>86.573089546138817</v>
      </c>
      <c r="Z626" s="3">
        <f>'IECC Data-SI'!Z626*Convert!$B$6/Convert!$B$5/$D626</f>
        <v>133.4986702226646</v>
      </c>
      <c r="AA626" s="3">
        <f>'IECC Data-SI'!AA626*Convert!$B$7/Convert!$B$5/$D626</f>
        <v>165.35122037155787</v>
      </c>
      <c r="AB626" s="3">
        <f t="shared" si="21"/>
        <v>298.84989059422247</v>
      </c>
    </row>
    <row r="627" spans="1:28" x14ac:dyDescent="0.25">
      <c r="A627" s="93">
        <f>'IECC Data-SI'!A627</f>
        <v>2012</v>
      </c>
      <c r="B627" s="93" t="str">
        <f>'IECC Data-SI'!B627</f>
        <v>Mid-Rise Apartment</v>
      </c>
      <c r="C627" s="50" t="str">
        <f>'IECC Data-SI'!C627</f>
        <v>7</v>
      </c>
      <c r="D627" s="93">
        <f>'IECC Data-SI'!D627</f>
        <v>3134.61</v>
      </c>
      <c r="E627" s="3">
        <f>'IECC Data-SI'!E627*Convert!$B$6/Convert!$B$5/$D627</f>
        <v>0</v>
      </c>
      <c r="F627" s="3">
        <f>'IECC Data-SI'!F627*Convert!$B$7/Convert!$B$5/$D627</f>
        <v>75.879834776539624</v>
      </c>
      <c r="G627" s="3">
        <f>'IECC Data-SI'!G627*Convert!$B$6/Convert!$B$5/$D627</f>
        <v>19.3787486942377</v>
      </c>
      <c r="H627" s="3">
        <f>'IECC Data-SI'!H627*Convert!$B$6/Convert!$B$5/$D627</f>
        <v>30.545735088788295</v>
      </c>
      <c r="I627" s="3">
        <f>'IECC Data-SI'!I627*Convert!$B$6/Convert!$B$5/$D627</f>
        <v>11.035081805321164</v>
      </c>
      <c r="J627" s="3">
        <f>'IECC Data-SI'!J627*Convert!$B$6/Convert!$B$5/$D627</f>
        <v>145.27466291216803</v>
      </c>
      <c r="K627" s="3">
        <f>'IECC Data-SI'!K627*Convert!$B$7/Convert!$B$5/$D627</f>
        <v>0</v>
      </c>
      <c r="L627" s="3">
        <f>'IECC Data-SI'!L627*Convert!$B$6/Convert!$B$5/$D627</f>
        <v>0</v>
      </c>
      <c r="M627" s="3">
        <f>'IECC Data-SI'!M627*Convert!$B$6/Convert!$B$5/$D627</f>
        <v>25.146066372247617</v>
      </c>
      <c r="N627" s="3">
        <f>'IECC Data-SI'!N627*Convert!$B$6/Convert!$B$5/$D627</f>
        <v>0</v>
      </c>
      <c r="O627" s="3">
        <f>'IECC Data-SI'!O627*Convert!$B$6/Convert!$B$5/$D627</f>
        <v>0</v>
      </c>
      <c r="P627" s="3">
        <f>'IECC Data-SI'!P627*Convert!$B$6/Convert!$B$5/$D627</f>
        <v>0</v>
      </c>
      <c r="Q627" s="3">
        <f>'IECC Data-SI'!Q627*Convert!$B$6/Convert!$B$5/$D627</f>
        <v>0</v>
      </c>
      <c r="R627" s="3">
        <f>'IECC Data-SI'!R627*Convert!$B$6/Convert!$B$5/$D627</f>
        <v>0</v>
      </c>
      <c r="S627" s="3">
        <f>'IECC Data-SI'!S627*Convert!$B$6/Convert!$B$5/$D627</f>
        <v>0</v>
      </c>
      <c r="T627" s="3">
        <f>'IECC Data-SI'!T627*Convert!$B$6/Convert!$B$5/$D627</f>
        <v>130.13089347638143</v>
      </c>
      <c r="U627" s="3">
        <f>'IECC Data-SI'!U627*Convert!$B$7/Convert!$B$5/$D627</f>
        <v>0</v>
      </c>
      <c r="V627" s="3">
        <f>'IECC Data-SI'!V627*Convert!$B$6/Convert!$B$5/$D627</f>
        <v>0</v>
      </c>
      <c r="W627" s="3">
        <f>'IECC Data-SI'!W627*Convert!$B$6/Convert!$B$5/$D627</f>
        <v>44.52481506648531</v>
      </c>
      <c r="X627" s="3">
        <f>'IECC Data-SI'!X627*Convert!$B$7/Convert!$B$5/$D627</f>
        <v>75.879834776539624</v>
      </c>
      <c r="Y627" s="3">
        <f t="shared" si="20"/>
        <v>120.40464984302494</v>
      </c>
      <c r="Z627" s="3">
        <f>'IECC Data-SI'!Z627*Convert!$B$6/Convert!$B$5/$D627</f>
        <v>221.68951728533298</v>
      </c>
      <c r="AA627" s="3">
        <f>'IECC Data-SI'!AA627*Convert!$B$7/Convert!$B$5/$D627</f>
        <v>199.61779757113149</v>
      </c>
      <c r="AB627" s="3">
        <f t="shared" si="21"/>
        <v>421.30731485646447</v>
      </c>
    </row>
    <row r="628" spans="1:28" x14ac:dyDescent="0.25">
      <c r="A628" s="93">
        <f>'IECC Data-SI'!A628</f>
        <v>2012</v>
      </c>
      <c r="B628" s="93" t="str">
        <f>'IECC Data-SI'!B628</f>
        <v>Mid-Rise Apartment</v>
      </c>
      <c r="C628" s="50" t="str">
        <f>'IECC Data-SI'!C628</f>
        <v>8</v>
      </c>
      <c r="D628" s="93">
        <f>'IECC Data-SI'!D628</f>
        <v>3134.61</v>
      </c>
      <c r="E628" s="3">
        <f>'IECC Data-SI'!E628*Convert!$B$6/Convert!$B$5/$D628</f>
        <v>0</v>
      </c>
      <c r="F628" s="3">
        <f>'IECC Data-SI'!F628*Convert!$B$7/Convert!$B$5/$D628</f>
        <v>103.18973581331578</v>
      </c>
      <c r="G628" s="3">
        <f>'IECC Data-SI'!G628*Convert!$B$6/Convert!$B$5/$D628</f>
        <v>13.386912566475575</v>
      </c>
      <c r="H628" s="3">
        <f>'IECC Data-SI'!H628*Convert!$B$6/Convert!$B$5/$D628</f>
        <v>30.545735088788295</v>
      </c>
      <c r="I628" s="3">
        <f>'IECC Data-SI'!I628*Convert!$B$6/Convert!$B$5/$D628</f>
        <v>10.976145712261211</v>
      </c>
      <c r="J628" s="3">
        <f>'IECC Data-SI'!J628*Convert!$B$6/Convert!$B$5/$D628</f>
        <v>145.27466291216803</v>
      </c>
      <c r="K628" s="3">
        <f>'IECC Data-SI'!K628*Convert!$B$7/Convert!$B$5/$D628</f>
        <v>0</v>
      </c>
      <c r="L628" s="3">
        <f>'IECC Data-SI'!L628*Convert!$B$6/Convert!$B$5/$D628</f>
        <v>0</v>
      </c>
      <c r="M628" s="3">
        <f>'IECC Data-SI'!M628*Convert!$B$6/Convert!$B$5/$D628</f>
        <v>27.102183365713753</v>
      </c>
      <c r="N628" s="3">
        <f>'IECC Data-SI'!N628*Convert!$B$6/Convert!$B$5/$D628</f>
        <v>0</v>
      </c>
      <c r="O628" s="3">
        <f>'IECC Data-SI'!O628*Convert!$B$6/Convert!$B$5/$D628</f>
        <v>0</v>
      </c>
      <c r="P628" s="3">
        <f>'IECC Data-SI'!P628*Convert!$B$6/Convert!$B$5/$D628</f>
        <v>0</v>
      </c>
      <c r="Q628" s="3">
        <f>'IECC Data-SI'!Q628*Convert!$B$6/Convert!$B$5/$D628</f>
        <v>0</v>
      </c>
      <c r="R628" s="3">
        <f>'IECC Data-SI'!R628*Convert!$B$6/Convert!$B$5/$D628</f>
        <v>0</v>
      </c>
      <c r="S628" s="3">
        <f>'IECC Data-SI'!S628*Convert!$B$6/Convert!$B$5/$D628</f>
        <v>0</v>
      </c>
      <c r="T628" s="3">
        <f>'IECC Data-SI'!T628*Convert!$B$6/Convert!$B$5/$D628</f>
        <v>139.36140824181919</v>
      </c>
      <c r="U628" s="3">
        <f>'IECC Data-SI'!U628*Convert!$B$7/Convert!$B$5/$D628</f>
        <v>0</v>
      </c>
      <c r="V628" s="3">
        <f>'IECC Data-SI'!V628*Convert!$B$6/Convert!$B$5/$D628</f>
        <v>0</v>
      </c>
      <c r="W628" s="3">
        <f>'IECC Data-SI'!W628*Convert!$B$6/Convert!$B$5/$D628</f>
        <v>40.489095932189322</v>
      </c>
      <c r="X628" s="3">
        <f>'IECC Data-SI'!X628*Convert!$B$7/Convert!$B$5/$D628</f>
        <v>103.18973581331578</v>
      </c>
      <c r="Y628" s="3">
        <f t="shared" si="20"/>
        <v>143.67883174550511</v>
      </c>
      <c r="Z628" s="3">
        <f>'IECC Data-SI'!Z628*Convert!$B$6/Convert!$B$5/$D628</f>
        <v>301.47776136602499</v>
      </c>
      <c r="AA628" s="3">
        <f>'IECC Data-SI'!AA628*Convert!$B$7/Convert!$B$5/$D628</f>
        <v>228.68463877661199</v>
      </c>
      <c r="AB628" s="3">
        <f t="shared" si="21"/>
        <v>530.16240014263701</v>
      </c>
    </row>
    <row r="629" spans="1:28" x14ac:dyDescent="0.25">
      <c r="A629" s="93">
        <f>'IECC Data-SI'!A629</f>
        <v>2015</v>
      </c>
      <c r="B629" s="93" t="str">
        <f>'IECC Data-SI'!B629</f>
        <v>Mid-Rise Apartment</v>
      </c>
      <c r="C629" s="50" t="str">
        <f>'IECC Data-SI'!C629</f>
        <v>0A</v>
      </c>
      <c r="D629" s="93">
        <f>'IECC Data-SI'!D629</f>
        <v>3134.61</v>
      </c>
      <c r="E629" s="3">
        <f>'IECC Data-SI'!E629*Convert!$B$6/Convert!$B$5/$D629</f>
        <v>0</v>
      </c>
      <c r="F629" s="3">
        <f>'IECC Data-SI'!F629*Convert!$B$7/Convert!$B$5/$D629</f>
        <v>0</v>
      </c>
      <c r="G629" s="3">
        <f>'IECC Data-SI'!G629*Convert!$B$6/Convert!$B$5/$D629</f>
        <v>147.37391041735123</v>
      </c>
      <c r="H629" s="3">
        <f>'IECC Data-SI'!H629*Convert!$B$6/Convert!$B$5/$D629</f>
        <v>33.972447928131409</v>
      </c>
      <c r="I629" s="3">
        <f>'IECC Data-SI'!I629*Convert!$B$6/Convert!$B$5/$D629</f>
        <v>10.835821681166077</v>
      </c>
      <c r="J629" s="3">
        <f>'IECC Data-SI'!J629*Convert!$B$6/Convert!$B$5/$D629</f>
        <v>143.97806886484901</v>
      </c>
      <c r="K629" s="3">
        <f>'IECC Data-SI'!K629*Convert!$B$7/Convert!$B$5/$D629</f>
        <v>0</v>
      </c>
      <c r="L629" s="3">
        <f>'IECC Data-SI'!L629*Convert!$B$6/Convert!$B$5/$D629</f>
        <v>0</v>
      </c>
      <c r="M629" s="3">
        <f>'IECC Data-SI'!M629*Convert!$B$6/Convert!$B$5/$D629</f>
        <v>42.153338940977591</v>
      </c>
      <c r="N629" s="3">
        <f>'IECC Data-SI'!N629*Convert!$B$6/Convert!$B$5/$D629</f>
        <v>0</v>
      </c>
      <c r="O629" s="3">
        <f>'IECC Data-SI'!O629*Convert!$B$6/Convert!$B$5/$D629</f>
        <v>0</v>
      </c>
      <c r="P629" s="3">
        <f>'IECC Data-SI'!P629*Convert!$B$6/Convert!$B$5/$D629</f>
        <v>0</v>
      </c>
      <c r="Q629" s="3">
        <f>'IECC Data-SI'!Q629*Convert!$B$6/Convert!$B$5/$D629</f>
        <v>0</v>
      </c>
      <c r="R629" s="3">
        <f>'IECC Data-SI'!R629*Convert!$B$6/Convert!$B$5/$D629</f>
        <v>0</v>
      </c>
      <c r="S629" s="3">
        <f>'IECC Data-SI'!S629*Convert!$B$6/Convert!$B$5/$D629</f>
        <v>0</v>
      </c>
      <c r="T629" s="3">
        <f>'IECC Data-SI'!T629*Convert!$B$6/Convert!$B$5/$D629</f>
        <v>75.859171210028251</v>
      </c>
      <c r="U629" s="3">
        <f>'IECC Data-SI'!U629*Convert!$B$7/Convert!$B$5/$D629</f>
        <v>0</v>
      </c>
      <c r="V629" s="3">
        <f>'IECC Data-SI'!V629*Convert!$B$6/Convert!$B$5/$D629</f>
        <v>0</v>
      </c>
      <c r="W629" s="3">
        <f>'IECC Data-SI'!W629*Convert!$B$6/Convert!$B$5/$D629</f>
        <v>189.52724935832879</v>
      </c>
      <c r="X629" s="3">
        <f>'IECC Data-SI'!X629*Convert!$B$7/Convert!$B$5/$D629</f>
        <v>0</v>
      </c>
      <c r="Y629" s="3">
        <f t="shared" si="20"/>
        <v>189.52724935832879</v>
      </c>
      <c r="Z629" s="3">
        <f>'IECC Data-SI'!Z629*Convert!$B$6/Convert!$B$5/$D629</f>
        <v>0</v>
      </c>
      <c r="AA629" s="3">
        <f>'IECC Data-SI'!AA629*Convert!$B$7/Convert!$B$5/$D629</f>
        <v>155.45318237356483</v>
      </c>
      <c r="AB629" s="3">
        <f t="shared" si="21"/>
        <v>155.45318237356483</v>
      </c>
    </row>
    <row r="630" spans="1:28" x14ac:dyDescent="0.25">
      <c r="A630" s="93">
        <f>'IECC Data-SI'!A630</f>
        <v>2015</v>
      </c>
      <c r="B630" s="93" t="str">
        <f>'IECC Data-SI'!B630</f>
        <v>Mid-Rise Apartment</v>
      </c>
      <c r="C630" s="50" t="str">
        <f>'IECC Data-SI'!C630</f>
        <v>0B</v>
      </c>
      <c r="D630" s="93">
        <f>'IECC Data-SI'!D630</f>
        <v>3134.61</v>
      </c>
      <c r="E630" s="3">
        <f>'IECC Data-SI'!E630*Convert!$B$6/Convert!$B$5/$D630</f>
        <v>0</v>
      </c>
      <c r="F630" s="3">
        <f>'IECC Data-SI'!F630*Convert!$B$7/Convert!$B$5/$D630</f>
        <v>0</v>
      </c>
      <c r="G630" s="3">
        <f>'IECC Data-SI'!G630*Convert!$B$6/Convert!$B$5/$D630</f>
        <v>131.42748752370045</v>
      </c>
      <c r="H630" s="3">
        <f>'IECC Data-SI'!H630*Convert!$B$6/Convert!$B$5/$D630</f>
        <v>33.972447928131409</v>
      </c>
      <c r="I630" s="3">
        <f>'IECC Data-SI'!I630*Convert!$B$6/Convert!$B$5/$D630</f>
        <v>10.835821681166077</v>
      </c>
      <c r="J630" s="3">
        <f>'IECC Data-SI'!J630*Convert!$B$6/Convert!$B$5/$D630</f>
        <v>143.97806886484901</v>
      </c>
      <c r="K630" s="3">
        <f>'IECC Data-SI'!K630*Convert!$B$7/Convert!$B$5/$D630</f>
        <v>0</v>
      </c>
      <c r="L630" s="3">
        <f>'IECC Data-SI'!L630*Convert!$B$6/Convert!$B$5/$D630</f>
        <v>0</v>
      </c>
      <c r="M630" s="3">
        <f>'IECC Data-SI'!M630*Convert!$B$6/Convert!$B$5/$D630</f>
        <v>41.086876304654588</v>
      </c>
      <c r="N630" s="3">
        <f>'IECC Data-SI'!N630*Convert!$B$6/Convert!$B$5/$D630</f>
        <v>0</v>
      </c>
      <c r="O630" s="3">
        <f>'IECC Data-SI'!O630*Convert!$B$6/Convert!$B$5/$D630</f>
        <v>0</v>
      </c>
      <c r="P630" s="3">
        <f>'IECC Data-SI'!P630*Convert!$B$6/Convert!$B$5/$D630</f>
        <v>0</v>
      </c>
      <c r="Q630" s="3">
        <f>'IECC Data-SI'!Q630*Convert!$B$6/Convert!$B$5/$D630</f>
        <v>0</v>
      </c>
      <c r="R630" s="3">
        <f>'IECC Data-SI'!R630*Convert!$B$6/Convert!$B$5/$D630</f>
        <v>0</v>
      </c>
      <c r="S630" s="3">
        <f>'IECC Data-SI'!S630*Convert!$B$6/Convert!$B$5/$D630</f>
        <v>0</v>
      </c>
      <c r="T630" s="3">
        <f>'IECC Data-SI'!T630*Convert!$B$6/Convert!$B$5/$D630</f>
        <v>75.53081297726564</v>
      </c>
      <c r="U630" s="3">
        <f>'IECC Data-SI'!U630*Convert!$B$7/Convert!$B$5/$D630</f>
        <v>0</v>
      </c>
      <c r="V630" s="3">
        <f>'IECC Data-SI'!V630*Convert!$B$6/Convert!$B$5/$D630</f>
        <v>0</v>
      </c>
      <c r="W630" s="3">
        <f>'IECC Data-SI'!W630*Convert!$B$6/Convert!$B$5/$D630</f>
        <v>172.51436382835504</v>
      </c>
      <c r="X630" s="3">
        <f>'IECC Data-SI'!X630*Convert!$B$7/Convert!$B$5/$D630</f>
        <v>0</v>
      </c>
      <c r="Y630" s="3">
        <f t="shared" si="20"/>
        <v>172.51436382835504</v>
      </c>
      <c r="Z630" s="3">
        <f>'IECC Data-SI'!Z630*Convert!$B$6/Convert!$B$5/$D630</f>
        <v>0</v>
      </c>
      <c r="AA630" s="3">
        <f>'IECC Data-SI'!AA630*Convert!$B$7/Convert!$B$5/$D630</f>
        <v>149.51954682294343</v>
      </c>
      <c r="AB630" s="3">
        <f t="shared" si="21"/>
        <v>149.51954682294343</v>
      </c>
    </row>
    <row r="631" spans="1:28" x14ac:dyDescent="0.25">
      <c r="A631" s="93">
        <f>'IECC Data-SI'!A631</f>
        <v>2015</v>
      </c>
      <c r="B631" s="93" t="str">
        <f>'IECC Data-SI'!B631</f>
        <v>Mid-Rise Apartment</v>
      </c>
      <c r="C631" s="50" t="str">
        <f>'IECC Data-SI'!C631</f>
        <v>1A</v>
      </c>
      <c r="D631" s="93">
        <f>'IECC Data-SI'!D631</f>
        <v>3134.61</v>
      </c>
      <c r="E631" s="3">
        <f>'IECC Data-SI'!E631*Convert!$B$6/Convert!$B$5/$D631</f>
        <v>0</v>
      </c>
      <c r="F631" s="3">
        <f>'IECC Data-SI'!F631*Convert!$B$7/Convert!$B$5/$D631</f>
        <v>0</v>
      </c>
      <c r="G631" s="3">
        <f>'IECC Data-SI'!G631*Convert!$B$6/Convert!$B$5/$D631</f>
        <v>99.674965767494015</v>
      </c>
      <c r="H631" s="3">
        <f>'IECC Data-SI'!H631*Convert!$B$6/Convert!$B$5/$D631</f>
        <v>33.972447928131409</v>
      </c>
      <c r="I631" s="3">
        <f>'IECC Data-SI'!I631*Convert!$B$6/Convert!$B$5/$D631</f>
        <v>10.83862816178798</v>
      </c>
      <c r="J631" s="3">
        <f>'IECC Data-SI'!J631*Convert!$B$6/Convert!$B$5/$D631</f>
        <v>143.97806886484901</v>
      </c>
      <c r="K631" s="3">
        <f>'IECC Data-SI'!K631*Convert!$B$7/Convert!$B$5/$D631</f>
        <v>0</v>
      </c>
      <c r="L631" s="3">
        <f>'IECC Data-SI'!L631*Convert!$B$6/Convert!$B$5/$D631</f>
        <v>0</v>
      </c>
      <c r="M631" s="3">
        <f>'IECC Data-SI'!M631*Convert!$B$6/Convert!$B$5/$D631</f>
        <v>34.786327308483173</v>
      </c>
      <c r="N631" s="3">
        <f>'IECC Data-SI'!N631*Convert!$B$6/Convert!$B$5/$D631</f>
        <v>0</v>
      </c>
      <c r="O631" s="3">
        <f>'IECC Data-SI'!O631*Convert!$B$6/Convert!$B$5/$D631</f>
        <v>0</v>
      </c>
      <c r="P631" s="3">
        <f>'IECC Data-SI'!P631*Convert!$B$6/Convert!$B$5/$D631</f>
        <v>0</v>
      </c>
      <c r="Q631" s="3">
        <f>'IECC Data-SI'!Q631*Convert!$B$6/Convert!$B$5/$D631</f>
        <v>0</v>
      </c>
      <c r="R631" s="3">
        <f>'IECC Data-SI'!R631*Convert!$B$6/Convert!$B$5/$D631</f>
        <v>0</v>
      </c>
      <c r="S631" s="3">
        <f>'IECC Data-SI'!S631*Convert!$B$6/Convert!$B$5/$D631</f>
        <v>0</v>
      </c>
      <c r="T631" s="3">
        <f>'IECC Data-SI'!T631*Convert!$B$6/Convert!$B$5/$D631</f>
        <v>81.794877725352322</v>
      </c>
      <c r="U631" s="3">
        <f>'IECC Data-SI'!U631*Convert!$B$7/Convert!$B$5/$D631</f>
        <v>0</v>
      </c>
      <c r="V631" s="3">
        <f>'IECC Data-SI'!V631*Convert!$B$6/Convert!$B$5/$D631</f>
        <v>0</v>
      </c>
      <c r="W631" s="3">
        <f>'IECC Data-SI'!W631*Convert!$B$6/Convert!$B$5/$D631</f>
        <v>134.46129307597718</v>
      </c>
      <c r="X631" s="3">
        <f>'IECC Data-SI'!X631*Convert!$B$7/Convert!$B$5/$D631</f>
        <v>0</v>
      </c>
      <c r="Y631" s="3">
        <f t="shared" si="20"/>
        <v>134.46129307597718</v>
      </c>
      <c r="Z631" s="3">
        <f>'IECC Data-SI'!Z631*Convert!$B$6/Convert!$B$5/$D631</f>
        <v>0</v>
      </c>
      <c r="AA631" s="3">
        <f>'IECC Data-SI'!AA631*Convert!$B$7/Convert!$B$5/$D631</f>
        <v>138.63881347635308</v>
      </c>
      <c r="AB631" s="3">
        <f t="shared" si="21"/>
        <v>138.63881347635308</v>
      </c>
    </row>
    <row r="632" spans="1:28" x14ac:dyDescent="0.25">
      <c r="A632" s="93">
        <f>'IECC Data-SI'!A632</f>
        <v>2015</v>
      </c>
      <c r="B632" s="93" t="str">
        <f>'IECC Data-SI'!B632</f>
        <v>Mid-Rise Apartment</v>
      </c>
      <c r="C632" s="50" t="str">
        <f>'IECC Data-SI'!C632</f>
        <v>1B</v>
      </c>
      <c r="D632" s="93">
        <f>'IECC Data-SI'!D632</f>
        <v>3134.61</v>
      </c>
      <c r="E632" s="3">
        <f>'IECC Data-SI'!E632*Convert!$B$6/Convert!$B$5/$D632</f>
        <v>0</v>
      </c>
      <c r="F632" s="3">
        <f>'IECC Data-SI'!F632*Convert!$B$7/Convert!$B$5/$D632</f>
        <v>0.22382015271082811</v>
      </c>
      <c r="G632" s="3">
        <f>'IECC Data-SI'!G632*Convert!$B$6/Convert!$B$5/$D632</f>
        <v>101.99311876118558</v>
      </c>
      <c r="H632" s="3">
        <f>'IECC Data-SI'!H632*Convert!$B$6/Convert!$B$5/$D632</f>
        <v>33.972447928131409</v>
      </c>
      <c r="I632" s="3">
        <f>'IECC Data-SI'!I632*Convert!$B$6/Convert!$B$5/$D632</f>
        <v>10.824595758678466</v>
      </c>
      <c r="J632" s="3">
        <f>'IECC Data-SI'!J632*Convert!$B$6/Convert!$B$5/$D632</f>
        <v>143.97806886484901</v>
      </c>
      <c r="K632" s="3">
        <f>'IECC Data-SI'!K632*Convert!$B$7/Convert!$B$5/$D632</f>
        <v>0</v>
      </c>
      <c r="L632" s="3">
        <f>'IECC Data-SI'!L632*Convert!$B$6/Convert!$B$5/$D632</f>
        <v>0</v>
      </c>
      <c r="M632" s="3">
        <f>'IECC Data-SI'!M632*Convert!$B$6/Convert!$B$5/$D632</f>
        <v>36.540377697172318</v>
      </c>
      <c r="N632" s="3">
        <f>'IECC Data-SI'!N632*Convert!$B$6/Convert!$B$5/$D632</f>
        <v>0</v>
      </c>
      <c r="O632" s="3">
        <f>'IECC Data-SI'!O632*Convert!$B$6/Convert!$B$5/$D632</f>
        <v>0</v>
      </c>
      <c r="P632" s="3">
        <f>'IECC Data-SI'!P632*Convert!$B$6/Convert!$B$5/$D632</f>
        <v>0</v>
      </c>
      <c r="Q632" s="3">
        <f>'IECC Data-SI'!Q632*Convert!$B$6/Convert!$B$5/$D632</f>
        <v>0</v>
      </c>
      <c r="R632" s="3">
        <f>'IECC Data-SI'!R632*Convert!$B$6/Convert!$B$5/$D632</f>
        <v>0</v>
      </c>
      <c r="S632" s="3">
        <f>'IECC Data-SI'!S632*Convert!$B$6/Convert!$B$5/$D632</f>
        <v>0</v>
      </c>
      <c r="T632" s="3">
        <f>'IECC Data-SI'!T632*Convert!$B$6/Convert!$B$5/$D632</f>
        <v>81.99413784950741</v>
      </c>
      <c r="U632" s="3">
        <f>'IECC Data-SI'!U632*Convert!$B$7/Convert!$B$5/$D632</f>
        <v>0</v>
      </c>
      <c r="V632" s="3">
        <f>'IECC Data-SI'!V632*Convert!$B$6/Convert!$B$5/$D632</f>
        <v>0</v>
      </c>
      <c r="W632" s="3">
        <f>'IECC Data-SI'!W632*Convert!$B$6/Convert!$B$5/$D632</f>
        <v>138.53349645835792</v>
      </c>
      <c r="X632" s="3">
        <f>'IECC Data-SI'!X632*Convert!$B$7/Convert!$B$5/$D632</f>
        <v>0.22382015271082811</v>
      </c>
      <c r="Y632" s="3">
        <f t="shared" si="20"/>
        <v>138.75731661106875</v>
      </c>
      <c r="Z632" s="3">
        <f>'IECC Data-SI'!Z632*Convert!$B$6/Convert!$B$5/$D632</f>
        <v>0.6539099849033142</v>
      </c>
      <c r="AA632" s="3">
        <f>'IECC Data-SI'!AA632*Convert!$B$7/Convert!$B$5/$D632</f>
        <v>140.31986612546876</v>
      </c>
      <c r="AB632" s="3">
        <f t="shared" si="21"/>
        <v>140.97377611037209</v>
      </c>
    </row>
    <row r="633" spans="1:28" x14ac:dyDescent="0.25">
      <c r="A633" s="93">
        <f>'IECC Data-SI'!A633</f>
        <v>2015</v>
      </c>
      <c r="B633" s="93" t="str">
        <f>'IECC Data-SI'!B633</f>
        <v>Mid-Rise Apartment</v>
      </c>
      <c r="C633" s="50" t="str">
        <f>'IECC Data-SI'!C633</f>
        <v>2A</v>
      </c>
      <c r="D633" s="93">
        <f>'IECC Data-SI'!D633</f>
        <v>3134.61</v>
      </c>
      <c r="E633" s="3">
        <f>'IECC Data-SI'!E633*Convert!$B$6/Convert!$B$5/$D633</f>
        <v>0</v>
      </c>
      <c r="F633" s="3">
        <f>'IECC Data-SI'!F633*Convert!$B$7/Convert!$B$5/$D633</f>
        <v>1.0115133940107381</v>
      </c>
      <c r="G633" s="3">
        <f>'IECC Data-SI'!G633*Convert!$B$6/Convert!$B$5/$D633</f>
        <v>81.862233260277989</v>
      </c>
      <c r="H633" s="3">
        <f>'IECC Data-SI'!H633*Convert!$B$6/Convert!$B$5/$D633</f>
        <v>33.972447928131409</v>
      </c>
      <c r="I633" s="3">
        <f>'IECC Data-SI'!I633*Convert!$B$6/Convert!$B$5/$D633</f>
        <v>10.821789278056563</v>
      </c>
      <c r="J633" s="3">
        <f>'IECC Data-SI'!J633*Convert!$B$6/Convert!$B$5/$D633</f>
        <v>143.97806886484901</v>
      </c>
      <c r="K633" s="3">
        <f>'IECC Data-SI'!K633*Convert!$B$7/Convert!$B$5/$D633</f>
        <v>0</v>
      </c>
      <c r="L633" s="3">
        <f>'IECC Data-SI'!L633*Convert!$B$6/Convert!$B$5/$D633</f>
        <v>0</v>
      </c>
      <c r="M633" s="3">
        <f>'IECC Data-SI'!M633*Convert!$B$6/Convert!$B$5/$D633</f>
        <v>29.99285840627347</v>
      </c>
      <c r="N633" s="3">
        <f>'IECC Data-SI'!N633*Convert!$B$6/Convert!$B$5/$D633</f>
        <v>0</v>
      </c>
      <c r="O633" s="3">
        <f>'IECC Data-SI'!O633*Convert!$B$6/Convert!$B$5/$D633</f>
        <v>0</v>
      </c>
      <c r="P633" s="3">
        <f>'IECC Data-SI'!P633*Convert!$B$6/Convert!$B$5/$D633</f>
        <v>0</v>
      </c>
      <c r="Q633" s="3">
        <f>'IECC Data-SI'!Q633*Convert!$B$6/Convert!$B$5/$D633</f>
        <v>0</v>
      </c>
      <c r="R633" s="3">
        <f>'IECC Data-SI'!R633*Convert!$B$6/Convert!$B$5/$D633</f>
        <v>0</v>
      </c>
      <c r="S633" s="3">
        <f>'IECC Data-SI'!S633*Convert!$B$6/Convert!$B$5/$D633</f>
        <v>0</v>
      </c>
      <c r="T633" s="3">
        <f>'IECC Data-SI'!T633*Convert!$B$6/Convert!$B$5/$D633</f>
        <v>88.642690442794773</v>
      </c>
      <c r="U633" s="3">
        <f>'IECC Data-SI'!U633*Convert!$B$7/Convert!$B$5/$D633</f>
        <v>0</v>
      </c>
      <c r="V633" s="3">
        <f>'IECC Data-SI'!V633*Convert!$B$6/Convert!$B$5/$D633</f>
        <v>0</v>
      </c>
      <c r="W633" s="3">
        <f>'IECC Data-SI'!W633*Convert!$B$6/Convert!$B$5/$D633</f>
        <v>111.85509166655146</v>
      </c>
      <c r="X633" s="3">
        <f>'IECC Data-SI'!X633*Convert!$B$7/Convert!$B$5/$D633</f>
        <v>1.0115133940107381</v>
      </c>
      <c r="Y633" s="3">
        <f t="shared" si="20"/>
        <v>112.86660506056219</v>
      </c>
      <c r="Z633" s="3">
        <f>'IECC Data-SI'!Z633*Convert!$B$6/Convert!$B$5/$D633</f>
        <v>2.955224094863476</v>
      </c>
      <c r="AA633" s="3">
        <f>'IECC Data-SI'!AA633*Convert!$B$7/Convert!$B$5/$D633</f>
        <v>134.2507857614043</v>
      </c>
      <c r="AB633" s="3">
        <f t="shared" si="21"/>
        <v>137.20600985626777</v>
      </c>
    </row>
    <row r="634" spans="1:28" x14ac:dyDescent="0.25">
      <c r="A634" s="93">
        <f>'IECC Data-SI'!A634</f>
        <v>2015</v>
      </c>
      <c r="B634" s="93" t="str">
        <f>'IECC Data-SI'!B634</f>
        <v>Mid-Rise Apartment</v>
      </c>
      <c r="C634" s="50" t="str">
        <f>'IECC Data-SI'!C634</f>
        <v>2B</v>
      </c>
      <c r="D634" s="93">
        <f>'IECC Data-SI'!D634</f>
        <v>3134.61</v>
      </c>
      <c r="E634" s="3">
        <f>'IECC Data-SI'!E634*Convert!$B$6/Convert!$B$5/$D634</f>
        <v>0</v>
      </c>
      <c r="F634" s="3">
        <f>'IECC Data-SI'!F634*Convert!$B$7/Convert!$B$5/$D634</f>
        <v>1.1459976059399912</v>
      </c>
      <c r="G634" s="3">
        <f>'IECC Data-SI'!G634*Convert!$B$6/Convert!$B$5/$D634</f>
        <v>65.23383557550487</v>
      </c>
      <c r="H634" s="3">
        <f>'IECC Data-SI'!H634*Convert!$B$6/Convert!$B$5/$D634</f>
        <v>33.972447928131409</v>
      </c>
      <c r="I634" s="3">
        <f>'IECC Data-SI'!I634*Convert!$B$6/Convert!$B$5/$D634</f>
        <v>10.827402239300371</v>
      </c>
      <c r="J634" s="3">
        <f>'IECC Data-SI'!J634*Convert!$B$6/Convert!$B$5/$D634</f>
        <v>143.97806886484901</v>
      </c>
      <c r="K634" s="3">
        <f>'IECC Data-SI'!K634*Convert!$B$7/Convert!$B$5/$D634</f>
        <v>0</v>
      </c>
      <c r="L634" s="3">
        <f>'IECC Data-SI'!L634*Convert!$B$6/Convert!$B$5/$D634</f>
        <v>0</v>
      </c>
      <c r="M634" s="3">
        <f>'IECC Data-SI'!M634*Convert!$B$6/Convert!$B$5/$D634</f>
        <v>30.941448856476562</v>
      </c>
      <c r="N634" s="3">
        <f>'IECC Data-SI'!N634*Convert!$B$6/Convert!$B$5/$D634</f>
        <v>0</v>
      </c>
      <c r="O634" s="3">
        <f>'IECC Data-SI'!O634*Convert!$B$6/Convert!$B$5/$D634</f>
        <v>0</v>
      </c>
      <c r="P634" s="3">
        <f>'IECC Data-SI'!P634*Convert!$B$6/Convert!$B$5/$D634</f>
        <v>0</v>
      </c>
      <c r="Q634" s="3">
        <f>'IECC Data-SI'!Q634*Convert!$B$6/Convert!$B$5/$D634</f>
        <v>0</v>
      </c>
      <c r="R634" s="3">
        <f>'IECC Data-SI'!R634*Convert!$B$6/Convert!$B$5/$D634</f>
        <v>0</v>
      </c>
      <c r="S634" s="3">
        <f>'IECC Data-SI'!S634*Convert!$B$6/Convert!$B$5/$D634</f>
        <v>0</v>
      </c>
      <c r="T634" s="3">
        <f>'IECC Data-SI'!T634*Convert!$B$6/Convert!$B$5/$D634</f>
        <v>89.10575974540869</v>
      </c>
      <c r="U634" s="3">
        <f>'IECC Data-SI'!U634*Convert!$B$7/Convert!$B$5/$D634</f>
        <v>0</v>
      </c>
      <c r="V634" s="3">
        <f>'IECC Data-SI'!V634*Convert!$B$6/Convert!$B$5/$D634</f>
        <v>0</v>
      </c>
      <c r="W634" s="3">
        <f>'IECC Data-SI'!W634*Convert!$B$6/Convert!$B$5/$D634</f>
        <v>96.175284431981424</v>
      </c>
      <c r="X634" s="3">
        <f>'IECC Data-SI'!X634*Convert!$B$7/Convert!$B$5/$D634</f>
        <v>1.1459976059399912</v>
      </c>
      <c r="Y634" s="3">
        <f t="shared" si="20"/>
        <v>97.321282037921421</v>
      </c>
      <c r="Z634" s="3">
        <f>'IECC Data-SI'!Z634*Convert!$B$6/Convert!$B$5/$D634</f>
        <v>3.3481313819298442</v>
      </c>
      <c r="AA634" s="3">
        <f>'IECC Data-SI'!AA634*Convert!$B$7/Convert!$B$5/$D634</f>
        <v>129.17977037015768</v>
      </c>
      <c r="AB634" s="3">
        <f t="shared" si="21"/>
        <v>132.52790175208753</v>
      </c>
    </row>
    <row r="635" spans="1:28" x14ac:dyDescent="0.25">
      <c r="A635" s="93">
        <f>'IECC Data-SI'!A635</f>
        <v>2015</v>
      </c>
      <c r="B635" s="93" t="str">
        <f>'IECC Data-SI'!B635</f>
        <v>Mid-Rise Apartment</v>
      </c>
      <c r="C635" s="50" t="str">
        <f>'IECC Data-SI'!C635</f>
        <v>3A</v>
      </c>
      <c r="D635" s="93">
        <f>'IECC Data-SI'!D635</f>
        <v>3134.61</v>
      </c>
      <c r="E635" s="3">
        <f>'IECC Data-SI'!E635*Convert!$B$6/Convert!$B$5/$D635</f>
        <v>0</v>
      </c>
      <c r="F635" s="3">
        <f>'IECC Data-SI'!F635*Convert!$B$7/Convert!$B$5/$D635</f>
        <v>12.271684338544333</v>
      </c>
      <c r="G635" s="3">
        <f>'IECC Data-SI'!G635*Convert!$B$6/Convert!$B$5/$D635</f>
        <v>44.726881671262312</v>
      </c>
      <c r="H635" s="3">
        <f>'IECC Data-SI'!H635*Convert!$B$6/Convert!$B$5/$D635</f>
        <v>33.972447928131409</v>
      </c>
      <c r="I635" s="3">
        <f>'IECC Data-SI'!I635*Convert!$B$6/Convert!$B$5/$D635</f>
        <v>10.827402239300371</v>
      </c>
      <c r="J635" s="3">
        <f>'IECC Data-SI'!J635*Convert!$B$6/Convert!$B$5/$D635</f>
        <v>143.97806886484901</v>
      </c>
      <c r="K635" s="3">
        <f>'IECC Data-SI'!K635*Convert!$B$7/Convert!$B$5/$D635</f>
        <v>0</v>
      </c>
      <c r="L635" s="3">
        <f>'IECC Data-SI'!L635*Convert!$B$6/Convert!$B$5/$D635</f>
        <v>0</v>
      </c>
      <c r="M635" s="3">
        <f>'IECC Data-SI'!M635*Convert!$B$6/Convert!$B$5/$D635</f>
        <v>24.3798971624682</v>
      </c>
      <c r="N635" s="3">
        <f>'IECC Data-SI'!N635*Convert!$B$6/Convert!$B$5/$D635</f>
        <v>0</v>
      </c>
      <c r="O635" s="3">
        <f>'IECC Data-SI'!O635*Convert!$B$6/Convert!$B$5/$D635</f>
        <v>0</v>
      </c>
      <c r="P635" s="3">
        <f>'IECC Data-SI'!P635*Convert!$B$6/Convert!$B$5/$D635</f>
        <v>0</v>
      </c>
      <c r="Q635" s="3">
        <f>'IECC Data-SI'!Q635*Convert!$B$6/Convert!$B$5/$D635</f>
        <v>0</v>
      </c>
      <c r="R635" s="3">
        <f>'IECC Data-SI'!R635*Convert!$B$6/Convert!$B$5/$D635</f>
        <v>0</v>
      </c>
      <c r="S635" s="3">
        <f>'IECC Data-SI'!S635*Convert!$B$6/Convert!$B$5/$D635</f>
        <v>0</v>
      </c>
      <c r="T635" s="3">
        <f>'IECC Data-SI'!T635*Convert!$B$6/Convert!$B$5/$D635</f>
        <v>100.45797386100486</v>
      </c>
      <c r="U635" s="3">
        <f>'IECC Data-SI'!U635*Convert!$B$7/Convert!$B$5/$D635</f>
        <v>0</v>
      </c>
      <c r="V635" s="3">
        <f>'IECC Data-SI'!V635*Convert!$B$6/Convert!$B$5/$D635</f>
        <v>0</v>
      </c>
      <c r="W635" s="3">
        <f>'IECC Data-SI'!W635*Convert!$B$6/Convert!$B$5/$D635</f>
        <v>69.106778833730516</v>
      </c>
      <c r="X635" s="3">
        <f>'IECC Data-SI'!X635*Convert!$B$7/Convert!$B$5/$D635</f>
        <v>12.271684338544333</v>
      </c>
      <c r="Y635" s="3">
        <f t="shared" si="20"/>
        <v>81.378463172274849</v>
      </c>
      <c r="Z635" s="3">
        <f>'IECC Data-SI'!Z635*Convert!$B$6/Convert!$B$5/$D635</f>
        <v>35.852789944806176</v>
      </c>
      <c r="AA635" s="3">
        <f>'IECC Data-SI'!AA635*Convert!$B$7/Convert!$B$5/$D635</f>
        <v>134.92512802407813</v>
      </c>
      <c r="AB635" s="3">
        <f t="shared" si="21"/>
        <v>170.77791796888431</v>
      </c>
    </row>
    <row r="636" spans="1:28" x14ac:dyDescent="0.25">
      <c r="A636" s="93">
        <f>'IECC Data-SI'!A636</f>
        <v>2015</v>
      </c>
      <c r="B636" s="93" t="str">
        <f>'IECC Data-SI'!B636</f>
        <v>Mid-Rise Apartment</v>
      </c>
      <c r="C636" s="50" t="str">
        <f>'IECC Data-SI'!C636</f>
        <v>3B</v>
      </c>
      <c r="D636" s="93">
        <f>'IECC Data-SI'!D636</f>
        <v>3134.61</v>
      </c>
      <c r="E636" s="3">
        <f>'IECC Data-SI'!E636*Convert!$B$6/Convert!$B$5/$D636</f>
        <v>0</v>
      </c>
      <c r="F636" s="3">
        <f>'IECC Data-SI'!F636*Convert!$B$7/Convert!$B$5/$D636</f>
        <v>3.9980235003539342</v>
      </c>
      <c r="G636" s="3">
        <f>'IECC Data-SI'!G636*Convert!$B$6/Convert!$B$5/$D636</f>
        <v>46.739128277166493</v>
      </c>
      <c r="H636" s="3">
        <f>'IECC Data-SI'!H636*Convert!$B$6/Convert!$B$5/$D636</f>
        <v>33.972447928131409</v>
      </c>
      <c r="I636" s="3">
        <f>'IECC Data-SI'!I636*Convert!$B$6/Convert!$B$5/$D636</f>
        <v>10.827402239300371</v>
      </c>
      <c r="J636" s="3">
        <f>'IECC Data-SI'!J636*Convert!$B$6/Convert!$B$5/$D636</f>
        <v>143.97806886484901</v>
      </c>
      <c r="K636" s="3">
        <f>'IECC Data-SI'!K636*Convert!$B$7/Convert!$B$5/$D636</f>
        <v>0</v>
      </c>
      <c r="L636" s="3">
        <f>'IECC Data-SI'!L636*Convert!$B$6/Convert!$B$5/$D636</f>
        <v>0</v>
      </c>
      <c r="M636" s="3">
        <f>'IECC Data-SI'!M636*Convert!$B$6/Convert!$B$5/$D636</f>
        <v>27.20602314872415</v>
      </c>
      <c r="N636" s="3">
        <f>'IECC Data-SI'!N636*Convert!$B$6/Convert!$B$5/$D636</f>
        <v>0</v>
      </c>
      <c r="O636" s="3">
        <f>'IECC Data-SI'!O636*Convert!$B$6/Convert!$B$5/$D636</f>
        <v>0</v>
      </c>
      <c r="P636" s="3">
        <f>'IECC Data-SI'!P636*Convert!$B$6/Convert!$B$5/$D636</f>
        <v>0</v>
      </c>
      <c r="Q636" s="3">
        <f>'IECC Data-SI'!Q636*Convert!$B$6/Convert!$B$5/$D636</f>
        <v>0</v>
      </c>
      <c r="R636" s="3">
        <f>'IECC Data-SI'!R636*Convert!$B$6/Convert!$B$5/$D636</f>
        <v>0</v>
      </c>
      <c r="S636" s="3">
        <f>'IECC Data-SI'!S636*Convert!$B$6/Convert!$B$5/$D636</f>
        <v>0</v>
      </c>
      <c r="T636" s="3">
        <f>'IECC Data-SI'!T636*Convert!$B$6/Convert!$B$5/$D636</f>
        <v>97.410135905618574</v>
      </c>
      <c r="U636" s="3">
        <f>'IECC Data-SI'!U636*Convert!$B$7/Convert!$B$5/$D636</f>
        <v>0</v>
      </c>
      <c r="V636" s="3">
        <f>'IECC Data-SI'!V636*Convert!$B$6/Convert!$B$5/$D636</f>
        <v>0</v>
      </c>
      <c r="W636" s="3">
        <f>'IECC Data-SI'!W636*Convert!$B$6/Convert!$B$5/$D636</f>
        <v>73.945151425890657</v>
      </c>
      <c r="X636" s="3">
        <f>'IECC Data-SI'!X636*Convert!$B$7/Convert!$B$5/$D636</f>
        <v>3.9980235003539342</v>
      </c>
      <c r="Y636" s="3">
        <f t="shared" si="20"/>
        <v>77.943174926244595</v>
      </c>
      <c r="Z636" s="3">
        <f>'IECC Data-SI'!Z636*Convert!$B$6/Convert!$B$5/$D636</f>
        <v>11.680572348358769</v>
      </c>
      <c r="AA636" s="3">
        <f>'IECC Data-SI'!AA636*Convert!$B$7/Convert!$B$5/$D636</f>
        <v>127.26240974865206</v>
      </c>
      <c r="AB636" s="3">
        <f t="shared" si="21"/>
        <v>138.94298209701083</v>
      </c>
    </row>
    <row r="637" spans="1:28" x14ac:dyDescent="0.25">
      <c r="A637" s="93">
        <f>'IECC Data-SI'!A637</f>
        <v>2015</v>
      </c>
      <c r="B637" s="93" t="str">
        <f>'IECC Data-SI'!B637</f>
        <v>Mid-Rise Apartment</v>
      </c>
      <c r="C637" s="50" t="str">
        <f>'IECC Data-SI'!C637</f>
        <v>3C</v>
      </c>
      <c r="D637" s="93">
        <f>'IECC Data-SI'!D637</f>
        <v>3134.61</v>
      </c>
      <c r="E637" s="3">
        <f>'IECC Data-SI'!E637*Convert!$B$6/Convert!$B$5/$D637</f>
        <v>0</v>
      </c>
      <c r="F637" s="3">
        <f>'IECC Data-SI'!F637*Convert!$B$7/Convert!$B$5/$D637</f>
        <v>0.68683008235297049</v>
      </c>
      <c r="G637" s="3">
        <f>'IECC Data-SI'!G637*Convert!$B$6/Convert!$B$5/$D637</f>
        <v>25.494069969363544</v>
      </c>
      <c r="H637" s="3">
        <f>'IECC Data-SI'!H637*Convert!$B$6/Convert!$B$5/$D637</f>
        <v>33.972447928131409</v>
      </c>
      <c r="I637" s="3">
        <f>'IECC Data-SI'!I637*Convert!$B$6/Convert!$B$5/$D637</f>
        <v>10.824595758678466</v>
      </c>
      <c r="J637" s="3">
        <f>'IECC Data-SI'!J637*Convert!$B$6/Convert!$B$5/$D637</f>
        <v>143.97806886484901</v>
      </c>
      <c r="K637" s="3">
        <f>'IECC Data-SI'!K637*Convert!$B$7/Convert!$B$5/$D637</f>
        <v>0</v>
      </c>
      <c r="L637" s="3">
        <f>'IECC Data-SI'!L637*Convert!$B$6/Convert!$B$5/$D637</f>
        <v>0</v>
      </c>
      <c r="M637" s="3">
        <f>'IECC Data-SI'!M637*Convert!$B$6/Convert!$B$5/$D637</f>
        <v>19.454523671029072</v>
      </c>
      <c r="N637" s="3">
        <f>'IECC Data-SI'!N637*Convert!$B$6/Convert!$B$5/$D637</f>
        <v>0</v>
      </c>
      <c r="O637" s="3">
        <f>'IECC Data-SI'!O637*Convert!$B$6/Convert!$B$5/$D637</f>
        <v>0</v>
      </c>
      <c r="P637" s="3">
        <f>'IECC Data-SI'!P637*Convert!$B$6/Convert!$B$5/$D637</f>
        <v>0</v>
      </c>
      <c r="Q637" s="3">
        <f>'IECC Data-SI'!Q637*Convert!$B$6/Convert!$B$5/$D637</f>
        <v>0</v>
      </c>
      <c r="R637" s="3">
        <f>'IECC Data-SI'!R637*Convert!$B$6/Convert!$B$5/$D637</f>
        <v>0</v>
      </c>
      <c r="S637" s="3">
        <f>'IECC Data-SI'!S637*Convert!$B$6/Convert!$B$5/$D637</f>
        <v>0</v>
      </c>
      <c r="T637" s="3">
        <f>'IECC Data-SI'!T637*Convert!$B$6/Convert!$B$5/$D637</f>
        <v>101.63108276096014</v>
      </c>
      <c r="U637" s="3">
        <f>'IECC Data-SI'!U637*Convert!$B$7/Convert!$B$5/$D637</f>
        <v>0</v>
      </c>
      <c r="V637" s="3">
        <f>'IECC Data-SI'!V637*Convert!$B$6/Convert!$B$5/$D637</f>
        <v>0</v>
      </c>
      <c r="W637" s="3">
        <f>'IECC Data-SI'!W637*Convert!$B$6/Convert!$B$5/$D637</f>
        <v>44.948593640392616</v>
      </c>
      <c r="X637" s="3">
        <f>'IECC Data-SI'!X637*Convert!$B$7/Convert!$B$5/$D637</f>
        <v>0.68683008235297049</v>
      </c>
      <c r="Y637" s="3">
        <f t="shared" si="20"/>
        <v>45.635423722745585</v>
      </c>
      <c r="Z637" s="3">
        <f>'IECC Data-SI'!Z637*Convert!$B$6/Convert!$B$5/$D637</f>
        <v>2.0066336446603845</v>
      </c>
      <c r="AA637" s="3">
        <f>'IECC Data-SI'!AA637*Convert!$B$7/Convert!$B$5/$D637</f>
        <v>115.47102616699793</v>
      </c>
      <c r="AB637" s="3">
        <f t="shared" si="21"/>
        <v>117.47765981165831</v>
      </c>
    </row>
    <row r="638" spans="1:28" x14ac:dyDescent="0.25">
      <c r="A638" s="93">
        <f>'IECC Data-SI'!A638</f>
        <v>2015</v>
      </c>
      <c r="B638" s="93" t="str">
        <f>'IECC Data-SI'!B638</f>
        <v>Mid-Rise Apartment</v>
      </c>
      <c r="C638" s="50" t="str">
        <f>'IECC Data-SI'!C638</f>
        <v>4A</v>
      </c>
      <c r="D638" s="93">
        <f>'IECC Data-SI'!D638</f>
        <v>3134.61</v>
      </c>
      <c r="E638" s="3">
        <f>'IECC Data-SI'!E638*Convert!$B$6/Convert!$B$5/$D638</f>
        <v>0</v>
      </c>
      <c r="F638" s="3">
        <f>'IECC Data-SI'!F638*Convert!$B$7/Convert!$B$5/$D638</f>
        <v>10.6184891333283</v>
      </c>
      <c r="G638" s="3">
        <f>'IECC Data-SI'!G638*Convert!$B$6/Convert!$B$5/$D638</f>
        <v>34.674068083607068</v>
      </c>
      <c r="H638" s="3">
        <f>'IECC Data-SI'!H638*Convert!$B$6/Convert!$B$5/$D638</f>
        <v>33.972447928131409</v>
      </c>
      <c r="I638" s="3">
        <f>'IECC Data-SI'!I638*Convert!$B$6/Convert!$B$5/$D638</f>
        <v>10.810563355568954</v>
      </c>
      <c r="J638" s="3">
        <f>'IECC Data-SI'!J638*Convert!$B$6/Convert!$B$5/$D638</f>
        <v>143.97806886484901</v>
      </c>
      <c r="K638" s="3">
        <f>'IECC Data-SI'!K638*Convert!$B$7/Convert!$B$5/$D638</f>
        <v>0</v>
      </c>
      <c r="L638" s="3">
        <f>'IECC Data-SI'!L638*Convert!$B$6/Convert!$B$5/$D638</f>
        <v>0</v>
      </c>
      <c r="M638" s="3">
        <f>'IECC Data-SI'!M638*Convert!$B$6/Convert!$B$5/$D638</f>
        <v>22.797042091715113</v>
      </c>
      <c r="N638" s="3">
        <f>'IECC Data-SI'!N638*Convert!$B$6/Convert!$B$5/$D638</f>
        <v>0</v>
      </c>
      <c r="O638" s="3">
        <f>'IECC Data-SI'!O638*Convert!$B$6/Convert!$B$5/$D638</f>
        <v>0</v>
      </c>
      <c r="P638" s="3">
        <f>'IECC Data-SI'!P638*Convert!$B$6/Convert!$B$5/$D638</f>
        <v>0</v>
      </c>
      <c r="Q638" s="3">
        <f>'IECC Data-SI'!Q638*Convert!$B$6/Convert!$B$5/$D638</f>
        <v>0</v>
      </c>
      <c r="R638" s="3">
        <f>'IECC Data-SI'!R638*Convert!$B$6/Convert!$B$5/$D638</f>
        <v>0</v>
      </c>
      <c r="S638" s="3">
        <f>'IECC Data-SI'!S638*Convert!$B$6/Convert!$B$5/$D638</f>
        <v>0</v>
      </c>
      <c r="T638" s="3">
        <f>'IECC Data-SI'!T638*Convert!$B$6/Convert!$B$5/$D638</f>
        <v>109.60148772716363</v>
      </c>
      <c r="U638" s="3">
        <f>'IECC Data-SI'!U638*Convert!$B$7/Convert!$B$5/$D638</f>
        <v>0</v>
      </c>
      <c r="V638" s="3">
        <f>'IECC Data-SI'!V638*Convert!$B$6/Convert!$B$5/$D638</f>
        <v>0</v>
      </c>
      <c r="W638" s="3">
        <f>'IECC Data-SI'!W638*Convert!$B$6/Convert!$B$5/$D638</f>
        <v>57.471110175322181</v>
      </c>
      <c r="X638" s="3">
        <f>'IECC Data-SI'!X638*Convert!$B$7/Convert!$B$5/$D638</f>
        <v>10.6184891333283</v>
      </c>
      <c r="Y638" s="3">
        <f t="shared" si="20"/>
        <v>68.089599308650477</v>
      </c>
      <c r="Z638" s="3">
        <f>'IECC Data-SI'!Z638*Convert!$B$6/Convert!$B$5/$D638</f>
        <v>31.022836794511736</v>
      </c>
      <c r="AA638" s="3">
        <f>'IECC Data-SI'!AA638*Convert!$B$7/Convert!$B$5/$D638</f>
        <v>132.41315506554244</v>
      </c>
      <c r="AB638" s="3">
        <f t="shared" si="21"/>
        <v>163.43599186005417</v>
      </c>
    </row>
    <row r="639" spans="1:28" x14ac:dyDescent="0.25">
      <c r="A639" s="93">
        <f>'IECC Data-SI'!A639</f>
        <v>2015</v>
      </c>
      <c r="B639" s="93" t="str">
        <f>'IECC Data-SI'!B639</f>
        <v>Mid-Rise Apartment</v>
      </c>
      <c r="C639" s="50" t="str">
        <f>'IECC Data-SI'!C639</f>
        <v>4B</v>
      </c>
      <c r="D639" s="93">
        <f>'IECC Data-SI'!D639</f>
        <v>3134.61</v>
      </c>
      <c r="E639" s="3">
        <f>'IECC Data-SI'!E639*Convert!$B$6/Convert!$B$5/$D639</f>
        <v>0</v>
      </c>
      <c r="F639" s="3">
        <f>'IECC Data-SI'!F639*Convert!$B$7/Convert!$B$5/$D639</f>
        <v>8.310163695714051</v>
      </c>
      <c r="G639" s="3">
        <f>'IECC Data-SI'!G639*Convert!$B$6/Convert!$B$5/$D639</f>
        <v>37.023092364139572</v>
      </c>
      <c r="H639" s="3">
        <f>'IECC Data-SI'!H639*Convert!$B$6/Convert!$B$5/$D639</f>
        <v>33.972447928131409</v>
      </c>
      <c r="I639" s="3">
        <f>'IECC Data-SI'!I639*Convert!$B$6/Convert!$B$5/$D639</f>
        <v>10.818982797434661</v>
      </c>
      <c r="J639" s="3">
        <f>'IECC Data-SI'!J639*Convert!$B$6/Convert!$B$5/$D639</f>
        <v>143.97806886484901</v>
      </c>
      <c r="K639" s="3">
        <f>'IECC Data-SI'!K639*Convert!$B$7/Convert!$B$5/$D639</f>
        <v>0</v>
      </c>
      <c r="L639" s="3">
        <f>'IECC Data-SI'!L639*Convert!$B$6/Convert!$B$5/$D639</f>
        <v>0</v>
      </c>
      <c r="M639" s="3">
        <f>'IECC Data-SI'!M639*Convert!$B$6/Convert!$B$5/$D639</f>
        <v>26.150786434888765</v>
      </c>
      <c r="N639" s="3">
        <f>'IECC Data-SI'!N639*Convert!$B$6/Convert!$B$5/$D639</f>
        <v>0</v>
      </c>
      <c r="O639" s="3">
        <f>'IECC Data-SI'!O639*Convert!$B$6/Convert!$B$5/$D639</f>
        <v>0</v>
      </c>
      <c r="P639" s="3">
        <f>'IECC Data-SI'!P639*Convert!$B$6/Convert!$B$5/$D639</f>
        <v>0</v>
      </c>
      <c r="Q639" s="3">
        <f>'IECC Data-SI'!Q639*Convert!$B$6/Convert!$B$5/$D639</f>
        <v>0</v>
      </c>
      <c r="R639" s="3">
        <f>'IECC Data-SI'!R639*Convert!$B$6/Convert!$B$5/$D639</f>
        <v>0</v>
      </c>
      <c r="S639" s="3">
        <f>'IECC Data-SI'!S639*Convert!$B$6/Convert!$B$5/$D639</f>
        <v>0</v>
      </c>
      <c r="T639" s="3">
        <f>'IECC Data-SI'!T639*Convert!$B$6/Convert!$B$5/$D639</f>
        <v>106.99707371003798</v>
      </c>
      <c r="U639" s="3">
        <f>'IECC Data-SI'!U639*Convert!$B$7/Convert!$B$5/$D639</f>
        <v>0</v>
      </c>
      <c r="V639" s="3">
        <f>'IECC Data-SI'!V639*Convert!$B$6/Convert!$B$5/$D639</f>
        <v>0</v>
      </c>
      <c r="W639" s="3">
        <f>'IECC Data-SI'!W639*Convert!$B$6/Convert!$B$5/$D639</f>
        <v>63.173878799028323</v>
      </c>
      <c r="X639" s="3">
        <f>'IECC Data-SI'!X639*Convert!$B$7/Convert!$B$5/$D639</f>
        <v>8.310163695714051</v>
      </c>
      <c r="Y639" s="3">
        <f t="shared" si="20"/>
        <v>71.484042494742368</v>
      </c>
      <c r="Z639" s="3">
        <f>'IECC Data-SI'!Z639*Convert!$B$6/Convert!$B$5/$D639</f>
        <v>24.278863860079706</v>
      </c>
      <c r="AA639" s="3">
        <f>'IECC Data-SI'!AA639*Convert!$B$7/Convert!$B$5/$D639</f>
        <v>131.1672549021693</v>
      </c>
      <c r="AB639" s="3">
        <f t="shared" si="21"/>
        <v>155.446118762249</v>
      </c>
    </row>
    <row r="640" spans="1:28" x14ac:dyDescent="0.25">
      <c r="A640" s="93">
        <f>'IECC Data-SI'!A640</f>
        <v>2015</v>
      </c>
      <c r="B640" s="93" t="str">
        <f>'IECC Data-SI'!B640</f>
        <v>Mid-Rise Apartment</v>
      </c>
      <c r="C640" s="50" t="str">
        <f>'IECC Data-SI'!C640</f>
        <v>4C</v>
      </c>
      <c r="D640" s="93">
        <f>'IECC Data-SI'!D640</f>
        <v>3134.61</v>
      </c>
      <c r="E640" s="3">
        <f>'IECC Data-SI'!E640*Convert!$B$6/Convert!$B$5/$D640</f>
        <v>0</v>
      </c>
      <c r="F640" s="3">
        <f>'IECC Data-SI'!F640*Convert!$B$7/Convert!$B$5/$D640</f>
        <v>14.994989630111702</v>
      </c>
      <c r="G640" s="3">
        <f>'IECC Data-SI'!G640*Convert!$B$6/Convert!$B$5/$D640</f>
        <v>14.644215885087954</v>
      </c>
      <c r="H640" s="3">
        <f>'IECC Data-SI'!H640*Convert!$B$6/Convert!$B$5/$D640</f>
        <v>33.972447928131409</v>
      </c>
      <c r="I640" s="3">
        <f>'IECC Data-SI'!I640*Convert!$B$6/Convert!$B$5/$D640</f>
        <v>10.79653095245944</v>
      </c>
      <c r="J640" s="3">
        <f>'IECC Data-SI'!J640*Convert!$B$6/Convert!$B$5/$D640</f>
        <v>143.97806886484901</v>
      </c>
      <c r="K640" s="3">
        <f>'IECC Data-SI'!K640*Convert!$B$7/Convert!$B$5/$D640</f>
        <v>0</v>
      </c>
      <c r="L640" s="3">
        <f>'IECC Data-SI'!L640*Convert!$B$6/Convert!$B$5/$D640</f>
        <v>0</v>
      </c>
      <c r="M640" s="3">
        <f>'IECC Data-SI'!M640*Convert!$B$6/Convert!$B$5/$D640</f>
        <v>19.286134833714915</v>
      </c>
      <c r="N640" s="3">
        <f>'IECC Data-SI'!N640*Convert!$B$6/Convert!$B$5/$D640</f>
        <v>0</v>
      </c>
      <c r="O640" s="3">
        <f>'IECC Data-SI'!O640*Convert!$B$6/Convert!$B$5/$D640</f>
        <v>0</v>
      </c>
      <c r="P640" s="3">
        <f>'IECC Data-SI'!P640*Convert!$B$6/Convert!$B$5/$D640</f>
        <v>0</v>
      </c>
      <c r="Q640" s="3">
        <f>'IECC Data-SI'!Q640*Convert!$B$6/Convert!$B$5/$D640</f>
        <v>0</v>
      </c>
      <c r="R640" s="3">
        <f>'IECC Data-SI'!R640*Convert!$B$6/Convert!$B$5/$D640</f>
        <v>0</v>
      </c>
      <c r="S640" s="3">
        <f>'IECC Data-SI'!S640*Convert!$B$6/Convert!$B$5/$D640</f>
        <v>0</v>
      </c>
      <c r="T640" s="3">
        <f>'IECC Data-SI'!T640*Convert!$B$6/Convert!$B$5/$D640</f>
        <v>112.51461461269859</v>
      </c>
      <c r="U640" s="3">
        <f>'IECC Data-SI'!U640*Convert!$B$7/Convert!$B$5/$D640</f>
        <v>0</v>
      </c>
      <c r="V640" s="3">
        <f>'IECC Data-SI'!V640*Convert!$B$6/Convert!$B$5/$D640</f>
        <v>0</v>
      </c>
      <c r="W640" s="3">
        <f>'IECC Data-SI'!W640*Convert!$B$6/Convert!$B$5/$D640</f>
        <v>33.930350718802863</v>
      </c>
      <c r="X640" s="3">
        <f>'IECC Data-SI'!X640*Convert!$B$7/Convert!$B$5/$D640</f>
        <v>14.994989630111702</v>
      </c>
      <c r="Y640" s="3">
        <f t="shared" si="20"/>
        <v>48.925340348914567</v>
      </c>
      <c r="Z640" s="3">
        <f>'IECC Data-SI'!Z640*Convert!$B$6/Convert!$B$5/$D640</f>
        <v>43.809162507900147</v>
      </c>
      <c r="AA640" s="3">
        <f>'IECC Data-SI'!AA640*Convert!$B$7/Convert!$B$5/$D640</f>
        <v>129.72443142847115</v>
      </c>
      <c r="AB640" s="3">
        <f t="shared" si="21"/>
        <v>173.53359393637129</v>
      </c>
    </row>
    <row r="641" spans="1:28" x14ac:dyDescent="0.25">
      <c r="A641" s="93">
        <f>'IECC Data-SI'!A641</f>
        <v>2015</v>
      </c>
      <c r="B641" s="93" t="str">
        <f>'IECC Data-SI'!B641</f>
        <v>Mid-Rise Apartment</v>
      </c>
      <c r="C641" s="50" t="str">
        <f>'IECC Data-SI'!C641</f>
        <v>5A</v>
      </c>
      <c r="D641" s="93">
        <f>'IECC Data-SI'!D641</f>
        <v>3134.61</v>
      </c>
      <c r="E641" s="3">
        <f>'IECC Data-SI'!E641*Convert!$B$6/Convert!$B$5/$D641</f>
        <v>0</v>
      </c>
      <c r="F641" s="3">
        <f>'IECC Data-SI'!F641*Convert!$B$7/Convert!$B$5/$D641</f>
        <v>22.468469407323045</v>
      </c>
      <c r="G641" s="3">
        <f>'IECC Data-SI'!G641*Convert!$B$6/Convert!$B$5/$D641</f>
        <v>23.010334618979709</v>
      </c>
      <c r="H641" s="3">
        <f>'IECC Data-SI'!H641*Convert!$B$6/Convert!$B$5/$D641</f>
        <v>33.972447928131409</v>
      </c>
      <c r="I641" s="3">
        <f>'IECC Data-SI'!I641*Convert!$B$6/Convert!$B$5/$D641</f>
        <v>10.813369836190855</v>
      </c>
      <c r="J641" s="3">
        <f>'IECC Data-SI'!J641*Convert!$B$6/Convert!$B$5/$D641</f>
        <v>143.97806886484901</v>
      </c>
      <c r="K641" s="3">
        <f>'IECC Data-SI'!K641*Convert!$B$7/Convert!$B$5/$D641</f>
        <v>0</v>
      </c>
      <c r="L641" s="3">
        <f>'IECC Data-SI'!L641*Convert!$B$6/Convert!$B$5/$D641</f>
        <v>0</v>
      </c>
      <c r="M641" s="3">
        <f>'IECC Data-SI'!M641*Convert!$B$6/Convert!$B$5/$D641</f>
        <v>21.663223920466447</v>
      </c>
      <c r="N641" s="3">
        <f>'IECC Data-SI'!N641*Convert!$B$6/Convert!$B$5/$D641</f>
        <v>0</v>
      </c>
      <c r="O641" s="3">
        <f>'IECC Data-SI'!O641*Convert!$B$6/Convert!$B$5/$D641</f>
        <v>0</v>
      </c>
      <c r="P641" s="3">
        <f>'IECC Data-SI'!P641*Convert!$B$6/Convert!$B$5/$D641</f>
        <v>0</v>
      </c>
      <c r="Q641" s="3">
        <f>'IECC Data-SI'!Q641*Convert!$B$6/Convert!$B$5/$D641</f>
        <v>0</v>
      </c>
      <c r="R641" s="3">
        <f>'IECC Data-SI'!R641*Convert!$B$6/Convert!$B$5/$D641</f>
        <v>0</v>
      </c>
      <c r="S641" s="3">
        <f>'IECC Data-SI'!S641*Convert!$B$6/Convert!$B$5/$D641</f>
        <v>0</v>
      </c>
      <c r="T641" s="3">
        <f>'IECC Data-SI'!T641*Convert!$B$6/Convert!$B$5/$D641</f>
        <v>117.42314922040629</v>
      </c>
      <c r="U641" s="3">
        <f>'IECC Data-SI'!U641*Convert!$B$7/Convert!$B$5/$D641</f>
        <v>0</v>
      </c>
      <c r="V641" s="3">
        <f>'IECC Data-SI'!V641*Convert!$B$6/Convert!$B$5/$D641</f>
        <v>0</v>
      </c>
      <c r="W641" s="3">
        <f>'IECC Data-SI'!W641*Convert!$B$6/Convert!$B$5/$D641</f>
        <v>44.673558539446162</v>
      </c>
      <c r="X641" s="3">
        <f>'IECC Data-SI'!X641*Convert!$B$7/Convert!$B$5/$D641</f>
        <v>22.468469407323045</v>
      </c>
      <c r="Y641" s="3">
        <f t="shared" si="20"/>
        <v>67.142027946769204</v>
      </c>
      <c r="Z641" s="3">
        <f>'IECC Data-SI'!Z641*Convert!$B$6/Convert!$B$5/$D641</f>
        <v>65.643581746302658</v>
      </c>
      <c r="AA641" s="3">
        <f>'IECC Data-SI'!AA641*Convert!$B$7/Convert!$B$5/$D641</f>
        <v>142.56094945711837</v>
      </c>
      <c r="AB641" s="3">
        <f t="shared" si="21"/>
        <v>208.20453120342103</v>
      </c>
    </row>
    <row r="642" spans="1:28" x14ac:dyDescent="0.25">
      <c r="A642" s="93">
        <f>'IECC Data-SI'!A642</f>
        <v>2015</v>
      </c>
      <c r="B642" s="93" t="str">
        <f>'IECC Data-SI'!B642</f>
        <v>Mid-Rise Apartment</v>
      </c>
      <c r="C642" s="50" t="str">
        <f>'IECC Data-SI'!C642</f>
        <v>5B</v>
      </c>
      <c r="D642" s="93">
        <f>'IECC Data-SI'!D642</f>
        <v>3134.61</v>
      </c>
      <c r="E642" s="3">
        <f>'IECC Data-SI'!E642*Convert!$B$6/Convert!$B$5/$D642</f>
        <v>0</v>
      </c>
      <c r="F642" s="3">
        <f>'IECC Data-SI'!F642*Convert!$B$7/Convert!$B$5/$D642</f>
        <v>23.459810169544397</v>
      </c>
      <c r="G642" s="3">
        <f>'IECC Data-SI'!G642*Convert!$B$6/Convert!$B$5/$D642</f>
        <v>26.76821217170734</v>
      </c>
      <c r="H642" s="3">
        <f>'IECC Data-SI'!H642*Convert!$B$6/Convert!$B$5/$D642</f>
        <v>33.972447928131409</v>
      </c>
      <c r="I642" s="3">
        <f>'IECC Data-SI'!I642*Convert!$B$6/Convert!$B$5/$D642</f>
        <v>10.813369836190855</v>
      </c>
      <c r="J642" s="3">
        <f>'IECC Data-SI'!J642*Convert!$B$6/Convert!$B$5/$D642</f>
        <v>143.97806886484901</v>
      </c>
      <c r="K642" s="3">
        <f>'IECC Data-SI'!K642*Convert!$B$7/Convert!$B$5/$D642</f>
        <v>0</v>
      </c>
      <c r="L642" s="3">
        <f>'IECC Data-SI'!L642*Convert!$B$6/Convert!$B$5/$D642</f>
        <v>0</v>
      </c>
      <c r="M642" s="3">
        <f>'IECC Data-SI'!M642*Convert!$B$6/Convert!$B$5/$D642</f>
        <v>24.761578527046961</v>
      </c>
      <c r="N642" s="3">
        <f>'IECC Data-SI'!N642*Convert!$B$6/Convert!$B$5/$D642</f>
        <v>0</v>
      </c>
      <c r="O642" s="3">
        <f>'IECC Data-SI'!O642*Convert!$B$6/Convert!$B$5/$D642</f>
        <v>0</v>
      </c>
      <c r="P642" s="3">
        <f>'IECC Data-SI'!P642*Convert!$B$6/Convert!$B$5/$D642</f>
        <v>0</v>
      </c>
      <c r="Q642" s="3">
        <f>'IECC Data-SI'!Q642*Convert!$B$6/Convert!$B$5/$D642</f>
        <v>0</v>
      </c>
      <c r="R642" s="3">
        <f>'IECC Data-SI'!R642*Convert!$B$6/Convert!$B$5/$D642</f>
        <v>0</v>
      </c>
      <c r="S642" s="3">
        <f>'IECC Data-SI'!S642*Convert!$B$6/Convert!$B$5/$D642</f>
        <v>0</v>
      </c>
      <c r="T642" s="3">
        <f>'IECC Data-SI'!T642*Convert!$B$6/Convert!$B$5/$D642</f>
        <v>115.27338506402887</v>
      </c>
      <c r="U642" s="3">
        <f>'IECC Data-SI'!U642*Convert!$B$7/Convert!$B$5/$D642</f>
        <v>0</v>
      </c>
      <c r="V642" s="3">
        <f>'IECC Data-SI'!V642*Convert!$B$6/Convert!$B$5/$D642</f>
        <v>0</v>
      </c>
      <c r="W642" s="3">
        <f>'IECC Data-SI'!W642*Convert!$B$6/Convert!$B$5/$D642</f>
        <v>51.529790698754304</v>
      </c>
      <c r="X642" s="3">
        <f>'IECC Data-SI'!X642*Convert!$B$7/Convert!$B$5/$D642</f>
        <v>23.459810169544397</v>
      </c>
      <c r="Y642" s="3">
        <f t="shared" si="20"/>
        <v>74.989600868298709</v>
      </c>
      <c r="Z642" s="3">
        <f>'IECC Data-SI'!Z642*Convert!$B$6/Convert!$B$5/$D642</f>
        <v>68.53986974810617</v>
      </c>
      <c r="AA642" s="3">
        <f>'IECC Data-SI'!AA642*Convert!$B$7/Convert!$B$5/$D642</f>
        <v>145.16321895794943</v>
      </c>
      <c r="AB642" s="3">
        <f t="shared" si="21"/>
        <v>213.70308870605561</v>
      </c>
    </row>
    <row r="643" spans="1:28" x14ac:dyDescent="0.25">
      <c r="A643" s="93">
        <f>'IECC Data-SI'!A643</f>
        <v>2015</v>
      </c>
      <c r="B643" s="93" t="str">
        <f>'IECC Data-SI'!B643</f>
        <v>Mid-Rise Apartment</v>
      </c>
      <c r="C643" s="50" t="str">
        <f>'IECC Data-SI'!C643</f>
        <v>5C</v>
      </c>
      <c r="D643" s="93">
        <f>'IECC Data-SI'!D643</f>
        <v>3134.61</v>
      </c>
      <c r="E643" s="3">
        <f>'IECC Data-SI'!E643*Convert!$B$6/Convert!$B$5/$D643</f>
        <v>0</v>
      </c>
      <c r="F643" s="3">
        <f>'IECC Data-SI'!F643*Convert!$B$7/Convert!$B$5/$D643</f>
        <v>16.624169797483226</v>
      </c>
      <c r="G643" s="3">
        <f>'IECC Data-SI'!G643*Convert!$B$6/Convert!$B$5/$D643</f>
        <v>10.619722673279576</v>
      </c>
      <c r="H643" s="3">
        <f>'IECC Data-SI'!H643*Convert!$B$6/Convert!$B$5/$D643</f>
        <v>33.972447928131409</v>
      </c>
      <c r="I643" s="3">
        <f>'IECC Data-SI'!I643*Convert!$B$6/Convert!$B$5/$D643</f>
        <v>10.79653095245944</v>
      </c>
      <c r="J643" s="3">
        <f>'IECC Data-SI'!J643*Convert!$B$6/Convert!$B$5/$D643</f>
        <v>143.97806886484901</v>
      </c>
      <c r="K643" s="3">
        <f>'IECC Data-SI'!K643*Convert!$B$7/Convert!$B$5/$D643</f>
        <v>0</v>
      </c>
      <c r="L643" s="3">
        <f>'IECC Data-SI'!L643*Convert!$B$6/Convert!$B$5/$D643</f>
        <v>0</v>
      </c>
      <c r="M643" s="3">
        <f>'IECC Data-SI'!M643*Convert!$B$6/Convert!$B$5/$D643</f>
        <v>18.082154646918685</v>
      </c>
      <c r="N643" s="3">
        <f>'IECC Data-SI'!N643*Convert!$B$6/Convert!$B$5/$D643</f>
        <v>0</v>
      </c>
      <c r="O643" s="3">
        <f>'IECC Data-SI'!O643*Convert!$B$6/Convert!$B$5/$D643</f>
        <v>0</v>
      </c>
      <c r="P643" s="3">
        <f>'IECC Data-SI'!P643*Convert!$B$6/Convert!$B$5/$D643</f>
        <v>0</v>
      </c>
      <c r="Q643" s="3">
        <f>'IECC Data-SI'!Q643*Convert!$B$6/Convert!$B$5/$D643</f>
        <v>0</v>
      </c>
      <c r="R643" s="3">
        <f>'IECC Data-SI'!R643*Convert!$B$6/Convert!$B$5/$D643</f>
        <v>0</v>
      </c>
      <c r="S643" s="3">
        <f>'IECC Data-SI'!S643*Convert!$B$6/Convert!$B$5/$D643</f>
        <v>0</v>
      </c>
      <c r="T643" s="3">
        <f>'IECC Data-SI'!T643*Convert!$B$6/Convert!$B$5/$D643</f>
        <v>116.94043455343903</v>
      </c>
      <c r="U643" s="3">
        <f>'IECC Data-SI'!U643*Convert!$B$7/Convert!$B$5/$D643</f>
        <v>0</v>
      </c>
      <c r="V643" s="3">
        <f>'IECC Data-SI'!V643*Convert!$B$6/Convert!$B$5/$D643</f>
        <v>0</v>
      </c>
      <c r="W643" s="3">
        <f>'IECC Data-SI'!W643*Convert!$B$6/Convert!$B$5/$D643</f>
        <v>28.701877320198257</v>
      </c>
      <c r="X643" s="3">
        <f>'IECC Data-SI'!X643*Convert!$B$7/Convert!$B$5/$D643</f>
        <v>16.624169797483226</v>
      </c>
      <c r="Y643" s="3">
        <f t="shared" ref="Y643:Y706" si="22">SUM(W643:X643)</f>
        <v>45.326047117681483</v>
      </c>
      <c r="Z643" s="3">
        <f>'IECC Data-SI'!Z643*Convert!$B$6/Convert!$B$5/$D643</f>
        <v>48.568953642647017</v>
      </c>
      <c r="AA643" s="3">
        <f>'IECC Data-SI'!AA643*Convert!$B$7/Convert!$B$5/$D643</f>
        <v>131.07887956290151</v>
      </c>
      <c r="AB643" s="3">
        <f t="shared" ref="AB643:AB706" si="23">SUM(Z643:AA643)</f>
        <v>179.64783320554852</v>
      </c>
    </row>
    <row r="644" spans="1:28" x14ac:dyDescent="0.25">
      <c r="A644" s="93">
        <f>'IECC Data-SI'!A644</f>
        <v>2015</v>
      </c>
      <c r="B644" s="93" t="str">
        <f>'IECC Data-SI'!B644</f>
        <v>Mid-Rise Apartment</v>
      </c>
      <c r="C644" s="50" t="str">
        <f>'IECC Data-SI'!C644</f>
        <v>6A</v>
      </c>
      <c r="D644" s="93">
        <f>'IECC Data-SI'!D644</f>
        <v>3134.61</v>
      </c>
      <c r="E644" s="3">
        <f>'IECC Data-SI'!E644*Convert!$B$6/Convert!$B$5/$D644</f>
        <v>0</v>
      </c>
      <c r="F644" s="3">
        <f>'IECC Data-SI'!F644*Convert!$B$7/Convert!$B$5/$D644</f>
        <v>37.175278583300639</v>
      </c>
      <c r="G644" s="3">
        <f>'IECC Data-SI'!G644*Convert!$B$6/Convert!$B$5/$D644</f>
        <v>23.812988076843865</v>
      </c>
      <c r="H644" s="3">
        <f>'IECC Data-SI'!H644*Convert!$B$6/Convert!$B$5/$D644</f>
        <v>33.972447928131409</v>
      </c>
      <c r="I644" s="3">
        <f>'IECC Data-SI'!I644*Convert!$B$6/Convert!$B$5/$D644</f>
        <v>10.807756874947049</v>
      </c>
      <c r="J644" s="3">
        <f>'IECC Data-SI'!J644*Convert!$B$6/Convert!$B$5/$D644</f>
        <v>143.97806886484901</v>
      </c>
      <c r="K644" s="3">
        <f>'IECC Data-SI'!K644*Convert!$B$7/Convert!$B$5/$D644</f>
        <v>0</v>
      </c>
      <c r="L644" s="3">
        <f>'IECC Data-SI'!L644*Convert!$B$6/Convert!$B$5/$D644</f>
        <v>0</v>
      </c>
      <c r="M644" s="3">
        <f>'IECC Data-SI'!M644*Convert!$B$6/Convert!$B$5/$D644</f>
        <v>22.544458835743871</v>
      </c>
      <c r="N644" s="3">
        <f>'IECC Data-SI'!N644*Convert!$B$6/Convert!$B$5/$D644</f>
        <v>0</v>
      </c>
      <c r="O644" s="3">
        <f>'IECC Data-SI'!O644*Convert!$B$6/Convert!$B$5/$D644</f>
        <v>0</v>
      </c>
      <c r="P644" s="3">
        <f>'IECC Data-SI'!P644*Convert!$B$6/Convert!$B$5/$D644</f>
        <v>0</v>
      </c>
      <c r="Q644" s="3">
        <f>'IECC Data-SI'!Q644*Convert!$B$6/Convert!$B$5/$D644</f>
        <v>0</v>
      </c>
      <c r="R644" s="3">
        <f>'IECC Data-SI'!R644*Convert!$B$6/Convert!$B$5/$D644</f>
        <v>0</v>
      </c>
      <c r="S644" s="3">
        <f>'IECC Data-SI'!S644*Convert!$B$6/Convert!$B$5/$D644</f>
        <v>0</v>
      </c>
      <c r="T644" s="3">
        <f>'IECC Data-SI'!T644*Convert!$B$6/Convert!$B$5/$D644</f>
        <v>123.17362801468479</v>
      </c>
      <c r="U644" s="3">
        <f>'IECC Data-SI'!U644*Convert!$B$7/Convert!$B$5/$D644</f>
        <v>0</v>
      </c>
      <c r="V644" s="3">
        <f>'IECC Data-SI'!V644*Convert!$B$6/Convert!$B$5/$D644</f>
        <v>0</v>
      </c>
      <c r="W644" s="3">
        <f>'IECC Data-SI'!W644*Convert!$B$6/Convert!$B$5/$D644</f>
        <v>46.35744691258774</v>
      </c>
      <c r="X644" s="3">
        <f>'IECC Data-SI'!X644*Convert!$B$7/Convert!$B$5/$D644</f>
        <v>37.175278583300639</v>
      </c>
      <c r="Y644" s="3">
        <f t="shared" si="22"/>
        <v>83.532725495888371</v>
      </c>
      <c r="Z644" s="3">
        <f>'IECC Data-SI'!Z644*Convert!$B$6/Convert!$B$5/$D644</f>
        <v>108.61080006763201</v>
      </c>
      <c r="AA644" s="3">
        <f>'IECC Data-SI'!AA644*Convert!$B$7/Convert!$B$5/$D644</f>
        <v>159.81047084007261</v>
      </c>
      <c r="AB644" s="3">
        <f t="shared" si="23"/>
        <v>268.42127090770464</v>
      </c>
    </row>
    <row r="645" spans="1:28" x14ac:dyDescent="0.25">
      <c r="A645" s="93">
        <f>'IECC Data-SI'!A645</f>
        <v>2015</v>
      </c>
      <c r="B645" s="93" t="str">
        <f>'IECC Data-SI'!B645</f>
        <v>Mid-Rise Apartment</v>
      </c>
      <c r="C645" s="50" t="str">
        <f>'IECC Data-SI'!C645</f>
        <v>6B</v>
      </c>
      <c r="D645" s="93">
        <f>'IECC Data-SI'!D645</f>
        <v>3134.61</v>
      </c>
      <c r="E645" s="3">
        <f>'IECC Data-SI'!E645*Convert!$B$6/Convert!$B$5/$D645</f>
        <v>0</v>
      </c>
      <c r="F645" s="3">
        <f>'IECC Data-SI'!F645*Convert!$B$7/Convert!$B$5/$D645</f>
        <v>26.230184935287006</v>
      </c>
      <c r="G645" s="3">
        <f>'IECC Data-SI'!G645*Convert!$B$6/Convert!$B$5/$D645</f>
        <v>19.993367950434376</v>
      </c>
      <c r="H645" s="3">
        <f>'IECC Data-SI'!H645*Convert!$B$6/Convert!$B$5/$D645</f>
        <v>33.972447928131409</v>
      </c>
      <c r="I645" s="3">
        <f>'IECC Data-SI'!I645*Convert!$B$6/Convert!$B$5/$D645</f>
        <v>10.799337433081343</v>
      </c>
      <c r="J645" s="3">
        <f>'IECC Data-SI'!J645*Convert!$B$6/Convert!$B$5/$D645</f>
        <v>143.97806886484901</v>
      </c>
      <c r="K645" s="3">
        <f>'IECC Data-SI'!K645*Convert!$B$7/Convert!$B$5/$D645</f>
        <v>0</v>
      </c>
      <c r="L645" s="3">
        <f>'IECC Data-SI'!L645*Convert!$B$6/Convert!$B$5/$D645</f>
        <v>0</v>
      </c>
      <c r="M645" s="3">
        <f>'IECC Data-SI'!M645*Convert!$B$6/Convert!$B$5/$D645</f>
        <v>22.794235611093207</v>
      </c>
      <c r="N645" s="3">
        <f>'IECC Data-SI'!N645*Convert!$B$6/Convert!$B$5/$D645</f>
        <v>0</v>
      </c>
      <c r="O645" s="3">
        <f>'IECC Data-SI'!O645*Convert!$B$6/Convert!$B$5/$D645</f>
        <v>0</v>
      </c>
      <c r="P645" s="3">
        <f>'IECC Data-SI'!P645*Convert!$B$6/Convert!$B$5/$D645</f>
        <v>0</v>
      </c>
      <c r="Q645" s="3">
        <f>'IECC Data-SI'!Q645*Convert!$B$6/Convert!$B$5/$D645</f>
        <v>0</v>
      </c>
      <c r="R645" s="3">
        <f>'IECC Data-SI'!R645*Convert!$B$6/Convert!$B$5/$D645</f>
        <v>0</v>
      </c>
      <c r="S645" s="3">
        <f>'IECC Data-SI'!S645*Convert!$B$6/Convert!$B$5/$D645</f>
        <v>0</v>
      </c>
      <c r="T645" s="3">
        <f>'IECC Data-SI'!T645*Convert!$B$6/Convert!$B$5/$D645</f>
        <v>121.73109697502683</v>
      </c>
      <c r="U645" s="3">
        <f>'IECC Data-SI'!U645*Convert!$B$7/Convert!$B$5/$D645</f>
        <v>0</v>
      </c>
      <c r="V645" s="3">
        <f>'IECC Data-SI'!V645*Convert!$B$6/Convert!$B$5/$D645</f>
        <v>0</v>
      </c>
      <c r="W645" s="3">
        <f>'IECC Data-SI'!W645*Convert!$B$6/Convert!$B$5/$D645</f>
        <v>42.787603561527582</v>
      </c>
      <c r="X645" s="3">
        <f>'IECC Data-SI'!X645*Convert!$B$7/Convert!$B$5/$D645</f>
        <v>26.230184935287006</v>
      </c>
      <c r="Y645" s="3">
        <f t="shared" si="22"/>
        <v>69.017788496814589</v>
      </c>
      <c r="Z645" s="3">
        <f>'IECC Data-SI'!Z645*Convert!$B$6/Convert!$B$5/$D645</f>
        <v>76.633759861673383</v>
      </c>
      <c r="AA645" s="3">
        <f>'IECC Data-SI'!AA645*Convert!$B$7/Convert!$B$5/$D645</f>
        <v>147.14782168541964</v>
      </c>
      <c r="AB645" s="3">
        <f t="shared" si="23"/>
        <v>223.78158154709303</v>
      </c>
    </row>
    <row r="646" spans="1:28" x14ac:dyDescent="0.25">
      <c r="A646" s="93">
        <f>'IECC Data-SI'!A646</f>
        <v>2015</v>
      </c>
      <c r="B646" s="93" t="str">
        <f>'IECC Data-SI'!B646</f>
        <v>Mid-Rise Apartment</v>
      </c>
      <c r="C646" s="50" t="str">
        <f>'IECC Data-SI'!C646</f>
        <v>7</v>
      </c>
      <c r="D646" s="93">
        <f>'IECC Data-SI'!D646</f>
        <v>3134.61</v>
      </c>
      <c r="E646" s="3">
        <f>'IECC Data-SI'!E646*Convert!$B$6/Convert!$B$5/$D646</f>
        <v>0</v>
      </c>
      <c r="F646" s="3">
        <f>'IECC Data-SI'!F646*Convert!$B$7/Convert!$B$5/$D646</f>
        <v>39.506658457245614</v>
      </c>
      <c r="G646" s="3">
        <f>'IECC Data-SI'!G646*Convert!$B$6/Convert!$B$5/$D646</f>
        <v>21.85125812213392</v>
      </c>
      <c r="H646" s="3">
        <f>'IECC Data-SI'!H646*Convert!$B$6/Convert!$B$5/$D646</f>
        <v>33.972447928131409</v>
      </c>
      <c r="I646" s="3">
        <f>'IECC Data-SI'!I646*Convert!$B$6/Convert!$B$5/$D646</f>
        <v>10.793724471837539</v>
      </c>
      <c r="J646" s="3">
        <f>'IECC Data-SI'!J646*Convert!$B$6/Convert!$B$5/$D646</f>
        <v>143.97806886484901</v>
      </c>
      <c r="K646" s="3">
        <f>'IECC Data-SI'!K646*Convert!$B$7/Convert!$B$5/$D646</f>
        <v>0</v>
      </c>
      <c r="L646" s="3">
        <f>'IECC Data-SI'!L646*Convert!$B$6/Convert!$B$5/$D646</f>
        <v>0</v>
      </c>
      <c r="M646" s="3">
        <f>'IECC Data-SI'!M646*Convert!$B$6/Convert!$B$5/$D646</f>
        <v>23.484629844081262</v>
      </c>
      <c r="N646" s="3">
        <f>'IECC Data-SI'!N646*Convert!$B$6/Convert!$B$5/$D646</f>
        <v>0</v>
      </c>
      <c r="O646" s="3">
        <f>'IECC Data-SI'!O646*Convert!$B$6/Convert!$B$5/$D646</f>
        <v>0</v>
      </c>
      <c r="P646" s="3">
        <f>'IECC Data-SI'!P646*Convert!$B$6/Convert!$B$5/$D646</f>
        <v>0</v>
      </c>
      <c r="Q646" s="3">
        <f>'IECC Data-SI'!Q646*Convert!$B$6/Convert!$B$5/$D646</f>
        <v>0</v>
      </c>
      <c r="R646" s="3">
        <f>'IECC Data-SI'!R646*Convert!$B$6/Convert!$B$5/$D646</f>
        <v>0</v>
      </c>
      <c r="S646" s="3">
        <f>'IECC Data-SI'!S646*Convert!$B$6/Convert!$B$5/$D646</f>
        <v>0</v>
      </c>
      <c r="T646" s="3">
        <f>'IECC Data-SI'!T646*Convert!$B$6/Convert!$B$5/$D646</f>
        <v>130.00740832901772</v>
      </c>
      <c r="U646" s="3">
        <f>'IECC Data-SI'!U646*Convert!$B$7/Convert!$B$5/$D646</f>
        <v>0</v>
      </c>
      <c r="V646" s="3">
        <f>'IECC Data-SI'!V646*Convert!$B$6/Convert!$B$5/$D646</f>
        <v>0</v>
      </c>
      <c r="W646" s="3">
        <f>'IECC Data-SI'!W646*Convert!$B$6/Convert!$B$5/$D646</f>
        <v>45.335887966215189</v>
      </c>
      <c r="X646" s="3">
        <f>'IECC Data-SI'!X646*Convert!$B$7/Convert!$B$5/$D646</f>
        <v>39.506658457245614</v>
      </c>
      <c r="Y646" s="3">
        <f t="shared" si="22"/>
        <v>84.842546423460803</v>
      </c>
      <c r="Z646" s="3">
        <f>'IECC Data-SI'!Z646*Convert!$B$6/Convert!$B$5/$D646</f>
        <v>115.42212853698972</v>
      </c>
      <c r="AA646" s="3">
        <f>'IECC Data-SI'!AA646*Convert!$B$7/Convert!$B$5/$D646</f>
        <v>164.12549283997407</v>
      </c>
      <c r="AB646" s="3">
        <f t="shared" si="23"/>
        <v>279.54762137696378</v>
      </c>
    </row>
    <row r="647" spans="1:28" x14ac:dyDescent="0.25">
      <c r="A647" s="93">
        <f>'IECC Data-SI'!A647</f>
        <v>2015</v>
      </c>
      <c r="B647" s="93" t="str">
        <f>'IECC Data-SI'!B647</f>
        <v>Mid-Rise Apartment</v>
      </c>
      <c r="C647" s="50" t="str">
        <f>'IECC Data-SI'!C647</f>
        <v>8</v>
      </c>
      <c r="D647" s="93">
        <f>'IECC Data-SI'!D647</f>
        <v>3134.61</v>
      </c>
      <c r="E647" s="3">
        <f>'IECC Data-SI'!E647*Convert!$B$6/Convert!$B$5/$D647</f>
        <v>0</v>
      </c>
      <c r="F647" s="3">
        <f>'IECC Data-SI'!F647*Convert!$B$7/Convert!$B$5/$D647</f>
        <v>57.863753385588645</v>
      </c>
      <c r="G647" s="3">
        <f>'IECC Data-SI'!G647*Convert!$B$6/Convert!$B$5/$D647</f>
        <v>16.79959300270918</v>
      </c>
      <c r="H647" s="3">
        <f>'IECC Data-SI'!H647*Convert!$B$6/Convert!$B$5/$D647</f>
        <v>33.972447928131409</v>
      </c>
      <c r="I647" s="3">
        <f>'IECC Data-SI'!I647*Convert!$B$6/Convert!$B$5/$D647</f>
        <v>10.734788378777584</v>
      </c>
      <c r="J647" s="3">
        <f>'IECC Data-SI'!J647*Convert!$B$6/Convert!$B$5/$D647</f>
        <v>143.97806886484901</v>
      </c>
      <c r="K647" s="3">
        <f>'IECC Data-SI'!K647*Convert!$B$7/Convert!$B$5/$D647</f>
        <v>0</v>
      </c>
      <c r="L647" s="3">
        <f>'IECC Data-SI'!L647*Convert!$B$6/Convert!$B$5/$D647</f>
        <v>0</v>
      </c>
      <c r="M647" s="3">
        <f>'IECC Data-SI'!M647*Convert!$B$6/Convert!$B$5/$D647</f>
        <v>24.5931896897328</v>
      </c>
      <c r="N647" s="3">
        <f>'IECC Data-SI'!N647*Convert!$B$6/Convert!$B$5/$D647</f>
        <v>0</v>
      </c>
      <c r="O647" s="3">
        <f>'IECC Data-SI'!O647*Convert!$B$6/Convert!$B$5/$D647</f>
        <v>0</v>
      </c>
      <c r="P647" s="3">
        <f>'IECC Data-SI'!P647*Convert!$B$6/Convert!$B$5/$D647</f>
        <v>0</v>
      </c>
      <c r="Q647" s="3">
        <f>'IECC Data-SI'!Q647*Convert!$B$6/Convert!$B$5/$D647</f>
        <v>0</v>
      </c>
      <c r="R647" s="3">
        <f>'IECC Data-SI'!R647*Convert!$B$6/Convert!$B$5/$D647</f>
        <v>0</v>
      </c>
      <c r="S647" s="3">
        <f>'IECC Data-SI'!S647*Convert!$B$6/Convert!$B$5/$D647</f>
        <v>0</v>
      </c>
      <c r="T647" s="3">
        <f>'IECC Data-SI'!T647*Convert!$B$6/Convert!$B$5/$D647</f>
        <v>139.24634253632118</v>
      </c>
      <c r="U647" s="3">
        <f>'IECC Data-SI'!U647*Convert!$B$7/Convert!$B$5/$D647</f>
        <v>0</v>
      </c>
      <c r="V647" s="3">
        <f>'IECC Data-SI'!V647*Convert!$B$6/Convert!$B$5/$D647</f>
        <v>0</v>
      </c>
      <c r="W647" s="3">
        <f>'IECC Data-SI'!W647*Convert!$B$6/Convert!$B$5/$D647</f>
        <v>41.392782692441976</v>
      </c>
      <c r="X647" s="3">
        <f>'IECC Data-SI'!X647*Convert!$B$7/Convert!$B$5/$D647</f>
        <v>57.863753385588645</v>
      </c>
      <c r="Y647" s="3">
        <f t="shared" si="22"/>
        <v>99.256536078030621</v>
      </c>
      <c r="Z647" s="3">
        <f>'IECC Data-SI'!Z647*Convert!$B$6/Convert!$B$5/$D647</f>
        <v>169.05397322154909</v>
      </c>
      <c r="AA647" s="3">
        <f>'IECC Data-SI'!AA647*Convert!$B$7/Convert!$B$5/$D647</f>
        <v>184.27603079454508</v>
      </c>
      <c r="AB647" s="3">
        <f t="shared" si="23"/>
        <v>353.33000401609416</v>
      </c>
    </row>
    <row r="648" spans="1:28" x14ac:dyDescent="0.25">
      <c r="A648" s="93">
        <f>'IECC Data-SI'!A648</f>
        <v>2018</v>
      </c>
      <c r="B648" s="93" t="str">
        <f>'IECC Data-SI'!B648</f>
        <v>Mid-Rise Apartment</v>
      </c>
      <c r="C648" s="50" t="str">
        <f>'IECC Data-SI'!C648</f>
        <v>0A</v>
      </c>
      <c r="D648" s="93">
        <f>'IECC Data-SI'!D648</f>
        <v>3134.61</v>
      </c>
      <c r="E648" s="3">
        <f>'IECC Data-SI'!E648*Convert!$B$6/Convert!$B$5/$D648</f>
        <v>0</v>
      </c>
      <c r="F648" s="3">
        <f>'IECC Data-SI'!F648*Convert!$B$7/Convert!$B$5/$D648</f>
        <v>0</v>
      </c>
      <c r="G648" s="3">
        <f>'IECC Data-SI'!G648*Convert!$B$6/Convert!$B$5/$D648</f>
        <v>146.91084111473731</v>
      </c>
      <c r="H648" s="3">
        <f>'IECC Data-SI'!H648*Convert!$B$6/Convert!$B$5/$D648</f>
        <v>32.426077105463058</v>
      </c>
      <c r="I648" s="3">
        <f>'IECC Data-SI'!I648*Convert!$B$6/Convert!$B$5/$D648</f>
        <v>7.0470728415975197</v>
      </c>
      <c r="J648" s="3">
        <f>'IECC Data-SI'!J648*Convert!$B$6/Convert!$B$5/$D648</f>
        <v>143.97806886484901</v>
      </c>
      <c r="K648" s="3">
        <f>'IECC Data-SI'!K648*Convert!$B$7/Convert!$B$5/$D648</f>
        <v>0</v>
      </c>
      <c r="L648" s="3">
        <f>'IECC Data-SI'!L648*Convert!$B$6/Convert!$B$5/$D648</f>
        <v>0</v>
      </c>
      <c r="M648" s="3">
        <f>'IECC Data-SI'!M648*Convert!$B$6/Convert!$B$5/$D648</f>
        <v>41.897949204384453</v>
      </c>
      <c r="N648" s="3">
        <f>'IECC Data-SI'!N648*Convert!$B$6/Convert!$B$5/$D648</f>
        <v>0</v>
      </c>
      <c r="O648" s="3">
        <f>'IECC Data-SI'!O648*Convert!$B$6/Convert!$B$5/$D648</f>
        <v>0</v>
      </c>
      <c r="P648" s="3">
        <f>'IECC Data-SI'!P648*Convert!$B$6/Convert!$B$5/$D648</f>
        <v>0</v>
      </c>
      <c r="Q648" s="3">
        <f>'IECC Data-SI'!Q648*Convert!$B$6/Convert!$B$5/$D648</f>
        <v>0</v>
      </c>
      <c r="R648" s="3">
        <f>'IECC Data-SI'!R648*Convert!$B$6/Convert!$B$5/$D648</f>
        <v>0</v>
      </c>
      <c r="S648" s="3">
        <f>'IECC Data-SI'!S648*Convert!$B$6/Convert!$B$5/$D648</f>
        <v>0</v>
      </c>
      <c r="T648" s="3">
        <f>'IECC Data-SI'!T648*Convert!$B$6/Convert!$B$5/$D648</f>
        <v>75.859171210028251</v>
      </c>
      <c r="U648" s="3">
        <f>'IECC Data-SI'!U648*Convert!$B$7/Convert!$B$5/$D648</f>
        <v>0</v>
      </c>
      <c r="V648" s="3">
        <f>'IECC Data-SI'!V648*Convert!$B$6/Convert!$B$5/$D648</f>
        <v>0</v>
      </c>
      <c r="W648" s="3">
        <f>'IECC Data-SI'!W648*Convert!$B$6/Convert!$B$5/$D648</f>
        <v>188.80879031912173</v>
      </c>
      <c r="X648" s="3">
        <f>'IECC Data-SI'!X648*Convert!$B$7/Convert!$B$5/$D648</f>
        <v>0</v>
      </c>
      <c r="Y648" s="3">
        <f t="shared" si="22"/>
        <v>188.80879031912173</v>
      </c>
      <c r="Z648" s="3">
        <f>'IECC Data-SI'!Z648*Convert!$B$6/Convert!$B$5/$D648</f>
        <v>0</v>
      </c>
      <c r="AA648" s="3">
        <f>'IECC Data-SI'!AA648*Convert!$B$7/Convert!$B$5/$D648</f>
        <v>153.3830861113681</v>
      </c>
      <c r="AB648" s="3">
        <f t="shared" si="23"/>
        <v>153.3830861113681</v>
      </c>
    </row>
    <row r="649" spans="1:28" x14ac:dyDescent="0.25">
      <c r="A649" s="93">
        <f>'IECC Data-SI'!A649</f>
        <v>2018</v>
      </c>
      <c r="B649" s="93" t="str">
        <f>'IECC Data-SI'!B649</f>
        <v>Mid-Rise Apartment</v>
      </c>
      <c r="C649" s="50" t="str">
        <f>'IECC Data-SI'!C649</f>
        <v>0B</v>
      </c>
      <c r="D649" s="93">
        <f>'IECC Data-SI'!D649</f>
        <v>3134.61</v>
      </c>
      <c r="E649" s="3">
        <f>'IECC Data-SI'!E649*Convert!$B$6/Convert!$B$5/$D649</f>
        <v>0</v>
      </c>
      <c r="F649" s="3">
        <f>'IECC Data-SI'!F649*Convert!$B$7/Convert!$B$5/$D649</f>
        <v>0</v>
      </c>
      <c r="G649" s="3">
        <f>'IECC Data-SI'!G649*Convert!$B$6/Convert!$B$5/$D649</f>
        <v>130.9672247017084</v>
      </c>
      <c r="H649" s="3">
        <f>'IECC Data-SI'!H649*Convert!$B$6/Convert!$B$5/$D649</f>
        <v>32.426077105463058</v>
      </c>
      <c r="I649" s="3">
        <f>'IECC Data-SI'!I649*Convert!$B$6/Convert!$B$5/$D649</f>
        <v>7.0498793222194225</v>
      </c>
      <c r="J649" s="3">
        <f>'IECC Data-SI'!J649*Convert!$B$6/Convert!$B$5/$D649</f>
        <v>143.97806886484901</v>
      </c>
      <c r="K649" s="3">
        <f>'IECC Data-SI'!K649*Convert!$B$7/Convert!$B$5/$D649</f>
        <v>0</v>
      </c>
      <c r="L649" s="3">
        <f>'IECC Data-SI'!L649*Convert!$B$6/Convert!$B$5/$D649</f>
        <v>0</v>
      </c>
      <c r="M649" s="3">
        <f>'IECC Data-SI'!M649*Convert!$B$6/Convert!$B$5/$D649</f>
        <v>40.83429304868335</v>
      </c>
      <c r="N649" s="3">
        <f>'IECC Data-SI'!N649*Convert!$B$6/Convert!$B$5/$D649</f>
        <v>0</v>
      </c>
      <c r="O649" s="3">
        <f>'IECC Data-SI'!O649*Convert!$B$6/Convert!$B$5/$D649</f>
        <v>0</v>
      </c>
      <c r="P649" s="3">
        <f>'IECC Data-SI'!P649*Convert!$B$6/Convert!$B$5/$D649</f>
        <v>0</v>
      </c>
      <c r="Q649" s="3">
        <f>'IECC Data-SI'!Q649*Convert!$B$6/Convert!$B$5/$D649</f>
        <v>0</v>
      </c>
      <c r="R649" s="3">
        <f>'IECC Data-SI'!R649*Convert!$B$6/Convert!$B$5/$D649</f>
        <v>0</v>
      </c>
      <c r="S649" s="3">
        <f>'IECC Data-SI'!S649*Convert!$B$6/Convert!$B$5/$D649</f>
        <v>0</v>
      </c>
      <c r="T649" s="3">
        <f>'IECC Data-SI'!T649*Convert!$B$6/Convert!$B$5/$D649</f>
        <v>75.53081297726564</v>
      </c>
      <c r="U649" s="3">
        <f>'IECC Data-SI'!U649*Convert!$B$7/Convert!$B$5/$D649</f>
        <v>0</v>
      </c>
      <c r="V649" s="3">
        <f>'IECC Data-SI'!V649*Convert!$B$6/Convert!$B$5/$D649</f>
        <v>0</v>
      </c>
      <c r="W649" s="3">
        <f>'IECC Data-SI'!W649*Convert!$B$6/Convert!$B$5/$D649</f>
        <v>171.80151775039178</v>
      </c>
      <c r="X649" s="3">
        <f>'IECC Data-SI'!X649*Convert!$B$7/Convert!$B$5/$D649</f>
        <v>0</v>
      </c>
      <c r="Y649" s="3">
        <f t="shared" si="22"/>
        <v>171.80151775039178</v>
      </c>
      <c r="Z649" s="3">
        <f>'IECC Data-SI'!Z649*Convert!$B$6/Convert!$B$5/$D649</f>
        <v>0</v>
      </c>
      <c r="AA649" s="3">
        <f>'IECC Data-SI'!AA649*Convert!$B$7/Convert!$B$5/$D649</f>
        <v>147.4494505607467</v>
      </c>
      <c r="AB649" s="3">
        <f t="shared" si="23"/>
        <v>147.4494505607467</v>
      </c>
    </row>
    <row r="650" spans="1:28" x14ac:dyDescent="0.25">
      <c r="A650" s="93">
        <f>'IECC Data-SI'!A650</f>
        <v>2018</v>
      </c>
      <c r="B650" s="93" t="str">
        <f>'IECC Data-SI'!B650</f>
        <v>Mid-Rise Apartment</v>
      </c>
      <c r="C650" s="50" t="str">
        <f>'IECC Data-SI'!C650</f>
        <v>1A</v>
      </c>
      <c r="D650" s="93">
        <f>'IECC Data-SI'!D650</f>
        <v>3134.61</v>
      </c>
      <c r="E650" s="3">
        <f>'IECC Data-SI'!E650*Convert!$B$6/Convert!$B$5/$D650</f>
        <v>0</v>
      </c>
      <c r="F650" s="3">
        <f>'IECC Data-SI'!F650*Convert!$B$7/Convert!$B$5/$D650</f>
        <v>0</v>
      </c>
      <c r="G650" s="3">
        <f>'IECC Data-SI'!G650*Convert!$B$6/Convert!$B$5/$D650</f>
        <v>99.282058480427651</v>
      </c>
      <c r="H650" s="3">
        <f>'IECC Data-SI'!H650*Convert!$B$6/Convert!$B$5/$D650</f>
        <v>32.426077105463058</v>
      </c>
      <c r="I650" s="3">
        <f>'IECC Data-SI'!I650*Convert!$B$6/Convert!$B$5/$D650</f>
        <v>7.0498793222194225</v>
      </c>
      <c r="J650" s="3">
        <f>'IECC Data-SI'!J650*Convert!$B$6/Convert!$B$5/$D650</f>
        <v>143.97806886484901</v>
      </c>
      <c r="K650" s="3">
        <f>'IECC Data-SI'!K650*Convert!$B$7/Convert!$B$5/$D650</f>
        <v>0</v>
      </c>
      <c r="L650" s="3">
        <f>'IECC Data-SI'!L650*Convert!$B$6/Convert!$B$5/$D650</f>
        <v>0</v>
      </c>
      <c r="M650" s="3">
        <f>'IECC Data-SI'!M650*Convert!$B$6/Convert!$B$5/$D650</f>
        <v>34.570228300596668</v>
      </c>
      <c r="N650" s="3">
        <f>'IECC Data-SI'!N650*Convert!$B$6/Convert!$B$5/$D650</f>
        <v>0</v>
      </c>
      <c r="O650" s="3">
        <f>'IECC Data-SI'!O650*Convert!$B$6/Convert!$B$5/$D650</f>
        <v>0</v>
      </c>
      <c r="P650" s="3">
        <f>'IECC Data-SI'!P650*Convert!$B$6/Convert!$B$5/$D650</f>
        <v>0</v>
      </c>
      <c r="Q650" s="3">
        <f>'IECC Data-SI'!Q650*Convert!$B$6/Convert!$B$5/$D650</f>
        <v>0</v>
      </c>
      <c r="R650" s="3">
        <f>'IECC Data-SI'!R650*Convert!$B$6/Convert!$B$5/$D650</f>
        <v>0</v>
      </c>
      <c r="S650" s="3">
        <f>'IECC Data-SI'!S650*Convert!$B$6/Convert!$B$5/$D650</f>
        <v>0</v>
      </c>
      <c r="T650" s="3">
        <f>'IECC Data-SI'!T650*Convert!$B$6/Convert!$B$5/$D650</f>
        <v>81.794877725352322</v>
      </c>
      <c r="U650" s="3">
        <f>'IECC Data-SI'!U650*Convert!$B$7/Convert!$B$5/$D650</f>
        <v>0</v>
      </c>
      <c r="V650" s="3">
        <f>'IECC Data-SI'!V650*Convert!$B$6/Convert!$B$5/$D650</f>
        <v>0</v>
      </c>
      <c r="W650" s="3">
        <f>'IECC Data-SI'!W650*Convert!$B$6/Convert!$B$5/$D650</f>
        <v>133.8522867810243</v>
      </c>
      <c r="X650" s="3">
        <f>'IECC Data-SI'!X650*Convert!$B$7/Convert!$B$5/$D650</f>
        <v>0</v>
      </c>
      <c r="Y650" s="3">
        <f t="shared" si="22"/>
        <v>133.8522867810243</v>
      </c>
      <c r="Z650" s="3">
        <f>'IECC Data-SI'!Z650*Convert!$B$6/Convert!$B$5/$D650</f>
        <v>0</v>
      </c>
      <c r="AA650" s="3">
        <f>'IECC Data-SI'!AA650*Convert!$B$7/Convert!$B$5/$D650</f>
        <v>136.60522007168004</v>
      </c>
      <c r="AB650" s="3">
        <f t="shared" si="23"/>
        <v>136.60522007168004</v>
      </c>
    </row>
    <row r="651" spans="1:28" x14ac:dyDescent="0.25">
      <c r="A651" s="93">
        <f>'IECC Data-SI'!A651</f>
        <v>2018</v>
      </c>
      <c r="B651" s="93" t="str">
        <f>'IECC Data-SI'!B651</f>
        <v>Mid-Rise Apartment</v>
      </c>
      <c r="C651" s="50" t="str">
        <f>'IECC Data-SI'!C651</f>
        <v>1B</v>
      </c>
      <c r="D651" s="93">
        <f>'IECC Data-SI'!D651</f>
        <v>3134.61</v>
      </c>
      <c r="E651" s="3">
        <f>'IECC Data-SI'!E651*Convert!$B$6/Convert!$B$5/$D651</f>
        <v>0</v>
      </c>
      <c r="F651" s="3">
        <f>'IECC Data-SI'!F651*Convert!$B$7/Convert!$B$5/$D651</f>
        <v>0.23054436330729072</v>
      </c>
      <c r="G651" s="3">
        <f>'IECC Data-SI'!G651*Convert!$B$6/Convert!$B$5/$D651</f>
        <v>101.57214666790021</v>
      </c>
      <c r="H651" s="3">
        <f>'IECC Data-SI'!H651*Convert!$B$6/Convert!$B$5/$D651</f>
        <v>32.426077105463058</v>
      </c>
      <c r="I651" s="3">
        <f>'IECC Data-SI'!I651*Convert!$B$6/Convert!$B$5/$D651</f>
        <v>7.0414598803537132</v>
      </c>
      <c r="J651" s="3">
        <f>'IECC Data-SI'!J651*Convert!$B$6/Convert!$B$5/$D651</f>
        <v>143.97806886484901</v>
      </c>
      <c r="K651" s="3">
        <f>'IECC Data-SI'!K651*Convert!$B$7/Convert!$B$5/$D651</f>
        <v>0</v>
      </c>
      <c r="L651" s="3">
        <f>'IECC Data-SI'!L651*Convert!$B$6/Convert!$B$5/$D651</f>
        <v>0</v>
      </c>
      <c r="M651" s="3">
        <f>'IECC Data-SI'!M651*Convert!$B$6/Convert!$B$5/$D651</f>
        <v>36.290600921822985</v>
      </c>
      <c r="N651" s="3">
        <f>'IECC Data-SI'!N651*Convert!$B$6/Convert!$B$5/$D651</f>
        <v>0</v>
      </c>
      <c r="O651" s="3">
        <f>'IECC Data-SI'!O651*Convert!$B$6/Convert!$B$5/$D651</f>
        <v>0</v>
      </c>
      <c r="P651" s="3">
        <f>'IECC Data-SI'!P651*Convert!$B$6/Convert!$B$5/$D651</f>
        <v>0</v>
      </c>
      <c r="Q651" s="3">
        <f>'IECC Data-SI'!Q651*Convert!$B$6/Convert!$B$5/$D651</f>
        <v>0</v>
      </c>
      <c r="R651" s="3">
        <f>'IECC Data-SI'!R651*Convert!$B$6/Convert!$B$5/$D651</f>
        <v>0</v>
      </c>
      <c r="S651" s="3">
        <f>'IECC Data-SI'!S651*Convert!$B$6/Convert!$B$5/$D651</f>
        <v>0</v>
      </c>
      <c r="T651" s="3">
        <f>'IECC Data-SI'!T651*Convert!$B$6/Convert!$B$5/$D651</f>
        <v>81.99694433012931</v>
      </c>
      <c r="U651" s="3">
        <f>'IECC Data-SI'!U651*Convert!$B$7/Convert!$B$5/$D651</f>
        <v>0</v>
      </c>
      <c r="V651" s="3">
        <f>'IECC Data-SI'!V651*Convert!$B$6/Convert!$B$5/$D651</f>
        <v>0</v>
      </c>
      <c r="W651" s="3">
        <f>'IECC Data-SI'!W651*Convert!$B$6/Convert!$B$5/$D651</f>
        <v>137.8627475897232</v>
      </c>
      <c r="X651" s="3">
        <f>'IECC Data-SI'!X651*Convert!$B$7/Convert!$B$5/$D651</f>
        <v>0.23054436330729072</v>
      </c>
      <c r="Y651" s="3">
        <f t="shared" si="22"/>
        <v>138.0932919530305</v>
      </c>
      <c r="Z651" s="3">
        <f>'IECC Data-SI'!Z651*Convert!$B$6/Convert!$B$5/$D651</f>
        <v>0.67355534925663274</v>
      </c>
      <c r="AA651" s="3">
        <f>'IECC Data-SI'!AA651*Convert!$B$7/Convert!$B$5/$D651</f>
        <v>138.27474550263034</v>
      </c>
      <c r="AB651" s="3">
        <f t="shared" si="23"/>
        <v>138.94830085188698</v>
      </c>
    </row>
    <row r="652" spans="1:28" x14ac:dyDescent="0.25">
      <c r="A652" s="93">
        <f>'IECC Data-SI'!A652</f>
        <v>2018</v>
      </c>
      <c r="B652" s="93" t="str">
        <f>'IECC Data-SI'!B652</f>
        <v>Mid-Rise Apartment</v>
      </c>
      <c r="C652" s="50" t="str">
        <f>'IECC Data-SI'!C652</f>
        <v>2A</v>
      </c>
      <c r="D652" s="93">
        <f>'IECC Data-SI'!D652</f>
        <v>3134.61</v>
      </c>
      <c r="E652" s="3">
        <f>'IECC Data-SI'!E652*Convert!$B$6/Convert!$B$5/$D652</f>
        <v>0</v>
      </c>
      <c r="F652" s="3">
        <f>'IECC Data-SI'!F652*Convert!$B$7/Convert!$B$5/$D652</f>
        <v>1.0259224167174439</v>
      </c>
      <c r="G652" s="3">
        <f>'IECC Data-SI'!G652*Convert!$B$6/Convert!$B$5/$D652</f>
        <v>81.483358376321121</v>
      </c>
      <c r="H652" s="3">
        <f>'IECC Data-SI'!H652*Convert!$B$6/Convert!$B$5/$D652</f>
        <v>32.426077105463058</v>
      </c>
      <c r="I652" s="3">
        <f>'IECC Data-SI'!I652*Convert!$B$6/Convert!$B$5/$D652</f>
        <v>7.0386533997318104</v>
      </c>
      <c r="J652" s="3">
        <f>'IECC Data-SI'!J652*Convert!$B$6/Convert!$B$5/$D652</f>
        <v>143.97806886484901</v>
      </c>
      <c r="K652" s="3">
        <f>'IECC Data-SI'!K652*Convert!$B$7/Convert!$B$5/$D652</f>
        <v>0</v>
      </c>
      <c r="L652" s="3">
        <f>'IECC Data-SI'!L652*Convert!$B$6/Convert!$B$5/$D652</f>
        <v>0</v>
      </c>
      <c r="M652" s="3">
        <f>'IECC Data-SI'!M652*Convert!$B$6/Convert!$B$5/$D652</f>
        <v>29.743081630924138</v>
      </c>
      <c r="N652" s="3">
        <f>'IECC Data-SI'!N652*Convert!$B$6/Convert!$B$5/$D652</f>
        <v>0</v>
      </c>
      <c r="O652" s="3">
        <f>'IECC Data-SI'!O652*Convert!$B$6/Convert!$B$5/$D652</f>
        <v>0</v>
      </c>
      <c r="P652" s="3">
        <f>'IECC Data-SI'!P652*Convert!$B$6/Convert!$B$5/$D652</f>
        <v>0</v>
      </c>
      <c r="Q652" s="3">
        <f>'IECC Data-SI'!Q652*Convert!$B$6/Convert!$B$5/$D652</f>
        <v>0</v>
      </c>
      <c r="R652" s="3">
        <f>'IECC Data-SI'!R652*Convert!$B$6/Convert!$B$5/$D652</f>
        <v>0</v>
      </c>
      <c r="S652" s="3">
        <f>'IECC Data-SI'!S652*Convert!$B$6/Convert!$B$5/$D652</f>
        <v>0</v>
      </c>
      <c r="T652" s="3">
        <f>'IECC Data-SI'!T652*Convert!$B$6/Convert!$B$5/$D652</f>
        <v>88.642690442794773</v>
      </c>
      <c r="U652" s="3">
        <f>'IECC Data-SI'!U652*Convert!$B$7/Convert!$B$5/$D652</f>
        <v>0</v>
      </c>
      <c r="V652" s="3">
        <f>'IECC Data-SI'!V652*Convert!$B$6/Convert!$B$5/$D652</f>
        <v>0</v>
      </c>
      <c r="W652" s="3">
        <f>'IECC Data-SI'!W652*Convert!$B$6/Convert!$B$5/$D652</f>
        <v>111.22644000724529</v>
      </c>
      <c r="X652" s="3">
        <f>'IECC Data-SI'!X652*Convert!$B$7/Convert!$B$5/$D652</f>
        <v>1.0259224167174439</v>
      </c>
      <c r="Y652" s="3">
        <f t="shared" si="22"/>
        <v>112.25236242396274</v>
      </c>
      <c r="Z652" s="3">
        <f>'IECC Data-SI'!Z652*Convert!$B$6/Convert!$B$5/$D652</f>
        <v>2.9973213041920155</v>
      </c>
      <c r="AA652" s="3">
        <f>'IECC Data-SI'!AA652*Convert!$B$7/Convert!$B$5/$D652</f>
        <v>132.22679837186905</v>
      </c>
      <c r="AB652" s="3">
        <f t="shared" si="23"/>
        <v>135.22411967606106</v>
      </c>
    </row>
    <row r="653" spans="1:28" x14ac:dyDescent="0.25">
      <c r="A653" s="93">
        <f>'IECC Data-SI'!A653</f>
        <v>2018</v>
      </c>
      <c r="B653" s="93" t="str">
        <f>'IECC Data-SI'!B653</f>
        <v>Mid-Rise Apartment</v>
      </c>
      <c r="C653" s="50" t="str">
        <f>'IECC Data-SI'!C653</f>
        <v>2B</v>
      </c>
      <c r="D653" s="93">
        <f>'IECC Data-SI'!D653</f>
        <v>3134.61</v>
      </c>
      <c r="E653" s="3">
        <f>'IECC Data-SI'!E653*Convert!$B$6/Convert!$B$5/$D653</f>
        <v>0</v>
      </c>
      <c r="F653" s="3">
        <f>'IECC Data-SI'!F653*Convert!$B$7/Convert!$B$5/$D653</f>
        <v>1.1671308392431596</v>
      </c>
      <c r="G653" s="3">
        <f>'IECC Data-SI'!G653*Convert!$B$6/Convert!$B$5/$D653</f>
        <v>64.871799575279439</v>
      </c>
      <c r="H653" s="3">
        <f>'IECC Data-SI'!H653*Convert!$B$6/Convert!$B$5/$D653</f>
        <v>32.426077105463058</v>
      </c>
      <c r="I653" s="3">
        <f>'IECC Data-SI'!I653*Convert!$B$6/Convert!$B$5/$D653</f>
        <v>7.044266360975616</v>
      </c>
      <c r="J653" s="3">
        <f>'IECC Data-SI'!J653*Convert!$B$6/Convert!$B$5/$D653</f>
        <v>143.97806886484901</v>
      </c>
      <c r="K653" s="3">
        <f>'IECC Data-SI'!K653*Convert!$B$7/Convert!$B$5/$D653</f>
        <v>0</v>
      </c>
      <c r="L653" s="3">
        <f>'IECC Data-SI'!L653*Convert!$B$6/Convert!$B$5/$D653</f>
        <v>0</v>
      </c>
      <c r="M653" s="3">
        <f>'IECC Data-SI'!M653*Convert!$B$6/Convert!$B$5/$D653</f>
        <v>30.69167208112723</v>
      </c>
      <c r="N653" s="3">
        <f>'IECC Data-SI'!N653*Convert!$B$6/Convert!$B$5/$D653</f>
        <v>0</v>
      </c>
      <c r="O653" s="3">
        <f>'IECC Data-SI'!O653*Convert!$B$6/Convert!$B$5/$D653</f>
        <v>0</v>
      </c>
      <c r="P653" s="3">
        <f>'IECC Data-SI'!P653*Convert!$B$6/Convert!$B$5/$D653</f>
        <v>0</v>
      </c>
      <c r="Q653" s="3">
        <f>'IECC Data-SI'!Q653*Convert!$B$6/Convert!$B$5/$D653</f>
        <v>0</v>
      </c>
      <c r="R653" s="3">
        <f>'IECC Data-SI'!R653*Convert!$B$6/Convert!$B$5/$D653</f>
        <v>0</v>
      </c>
      <c r="S653" s="3">
        <f>'IECC Data-SI'!S653*Convert!$B$6/Convert!$B$5/$D653</f>
        <v>0</v>
      </c>
      <c r="T653" s="3">
        <f>'IECC Data-SI'!T653*Convert!$B$6/Convert!$B$5/$D653</f>
        <v>89.10856622603059</v>
      </c>
      <c r="U653" s="3">
        <f>'IECC Data-SI'!U653*Convert!$B$7/Convert!$B$5/$D653</f>
        <v>0</v>
      </c>
      <c r="V653" s="3">
        <f>'IECC Data-SI'!V653*Convert!$B$6/Convert!$B$5/$D653</f>
        <v>0</v>
      </c>
      <c r="W653" s="3">
        <f>'IECC Data-SI'!W653*Convert!$B$6/Convert!$B$5/$D653</f>
        <v>95.563471656406662</v>
      </c>
      <c r="X653" s="3">
        <f>'IECC Data-SI'!X653*Convert!$B$7/Convert!$B$5/$D653</f>
        <v>1.1671308392431596</v>
      </c>
      <c r="Y653" s="3">
        <f t="shared" si="22"/>
        <v>96.730602495649819</v>
      </c>
      <c r="Z653" s="3">
        <f>'IECC Data-SI'!Z653*Convert!$B$6/Convert!$B$5/$D653</f>
        <v>3.4098739556117028</v>
      </c>
      <c r="AA653" s="3">
        <f>'IECC Data-SI'!AA653*Convert!$B$7/Convert!$B$5/$D653</f>
        <v>127.1682708003016</v>
      </c>
      <c r="AB653" s="3">
        <f t="shared" si="23"/>
        <v>130.57814475591331</v>
      </c>
    </row>
    <row r="654" spans="1:28" x14ac:dyDescent="0.25">
      <c r="A654" s="93">
        <f>'IECC Data-SI'!A654</f>
        <v>2018</v>
      </c>
      <c r="B654" s="93" t="str">
        <f>'IECC Data-SI'!B654</f>
        <v>Mid-Rise Apartment</v>
      </c>
      <c r="C654" s="50" t="str">
        <f>'IECC Data-SI'!C654</f>
        <v>3A</v>
      </c>
      <c r="D654" s="93">
        <f>'IECC Data-SI'!D654</f>
        <v>3134.61</v>
      </c>
      <c r="E654" s="3">
        <f>'IECC Data-SI'!E654*Convert!$B$6/Convert!$B$5/$D654</f>
        <v>0</v>
      </c>
      <c r="F654" s="3">
        <f>'IECC Data-SI'!F654*Convert!$B$7/Convert!$B$5/$D654</f>
        <v>12.420577573180291</v>
      </c>
      <c r="G654" s="3">
        <f>'IECC Data-SI'!G654*Convert!$B$6/Convert!$B$5/$D654</f>
        <v>44.437814167206341</v>
      </c>
      <c r="H654" s="3">
        <f>'IECC Data-SI'!H654*Convert!$B$6/Convert!$B$5/$D654</f>
        <v>32.426077105463058</v>
      </c>
      <c r="I654" s="3">
        <f>'IECC Data-SI'!I654*Convert!$B$6/Convert!$B$5/$D654</f>
        <v>7.044266360975616</v>
      </c>
      <c r="J654" s="3">
        <f>'IECC Data-SI'!J654*Convert!$B$6/Convert!$B$5/$D654</f>
        <v>143.97806886484901</v>
      </c>
      <c r="K654" s="3">
        <f>'IECC Data-SI'!K654*Convert!$B$7/Convert!$B$5/$D654</f>
        <v>0</v>
      </c>
      <c r="L654" s="3">
        <f>'IECC Data-SI'!L654*Convert!$B$6/Convert!$B$5/$D654</f>
        <v>0</v>
      </c>
      <c r="M654" s="3">
        <f>'IECC Data-SI'!M654*Convert!$B$6/Convert!$B$5/$D654</f>
        <v>24.107668542143642</v>
      </c>
      <c r="N654" s="3">
        <f>'IECC Data-SI'!N654*Convert!$B$6/Convert!$B$5/$D654</f>
        <v>0</v>
      </c>
      <c r="O654" s="3">
        <f>'IECC Data-SI'!O654*Convert!$B$6/Convert!$B$5/$D654</f>
        <v>0</v>
      </c>
      <c r="P654" s="3">
        <f>'IECC Data-SI'!P654*Convert!$B$6/Convert!$B$5/$D654</f>
        <v>0</v>
      </c>
      <c r="Q654" s="3">
        <f>'IECC Data-SI'!Q654*Convert!$B$6/Convert!$B$5/$D654</f>
        <v>0</v>
      </c>
      <c r="R654" s="3">
        <f>'IECC Data-SI'!R654*Convert!$B$6/Convert!$B$5/$D654</f>
        <v>0</v>
      </c>
      <c r="S654" s="3">
        <f>'IECC Data-SI'!S654*Convert!$B$6/Convert!$B$5/$D654</f>
        <v>0</v>
      </c>
      <c r="T654" s="3">
        <f>'IECC Data-SI'!T654*Convert!$B$6/Convert!$B$5/$D654</f>
        <v>100.46078034162677</v>
      </c>
      <c r="U654" s="3">
        <f>'IECC Data-SI'!U654*Convert!$B$7/Convert!$B$5/$D654</f>
        <v>0</v>
      </c>
      <c r="V654" s="3">
        <f>'IECC Data-SI'!V654*Convert!$B$6/Convert!$B$5/$D654</f>
        <v>0</v>
      </c>
      <c r="W654" s="3">
        <f>'IECC Data-SI'!W654*Convert!$B$6/Convert!$B$5/$D654</f>
        <v>68.545482709349983</v>
      </c>
      <c r="X654" s="3">
        <f>'IECC Data-SI'!X654*Convert!$B$7/Convert!$B$5/$D654</f>
        <v>12.420577573180291</v>
      </c>
      <c r="Y654" s="3">
        <f t="shared" si="22"/>
        <v>80.966060282530279</v>
      </c>
      <c r="Z654" s="3">
        <f>'IECC Data-SI'!Z654*Convert!$B$6/Convert!$B$5/$D654</f>
        <v>36.287794441201086</v>
      </c>
      <c r="AA654" s="3">
        <f>'IECC Data-SI'!AA654*Convert!$B$7/Convert!$B$5/$D654</f>
        <v>133.05771868128906</v>
      </c>
      <c r="AB654" s="3">
        <f t="shared" si="23"/>
        <v>169.34551312249016</v>
      </c>
    </row>
    <row r="655" spans="1:28" x14ac:dyDescent="0.25">
      <c r="A655" s="93">
        <f>'IECC Data-SI'!A655</f>
        <v>2018</v>
      </c>
      <c r="B655" s="93" t="str">
        <f>'IECC Data-SI'!B655</f>
        <v>Mid-Rise Apartment</v>
      </c>
      <c r="C655" s="50" t="str">
        <f>'IECC Data-SI'!C655</f>
        <v>3B</v>
      </c>
      <c r="D655" s="93">
        <f>'IECC Data-SI'!D655</f>
        <v>3134.61</v>
      </c>
      <c r="E655" s="3">
        <f>'IECC Data-SI'!E655*Convert!$B$6/Convert!$B$5/$D655</f>
        <v>0</v>
      </c>
      <c r="F655" s="3">
        <f>'IECC Data-SI'!F655*Convert!$B$7/Convert!$B$5/$D655</f>
        <v>4.0681474108599014</v>
      </c>
      <c r="G655" s="3">
        <f>'IECC Data-SI'!G655*Convert!$B$6/Convert!$B$5/$D655</f>
        <v>46.419189486269595</v>
      </c>
      <c r="H655" s="3">
        <f>'IECC Data-SI'!H655*Convert!$B$6/Convert!$B$5/$D655</f>
        <v>32.426077105463058</v>
      </c>
      <c r="I655" s="3">
        <f>'IECC Data-SI'!I655*Convert!$B$6/Convert!$B$5/$D655</f>
        <v>7.0414598803537132</v>
      </c>
      <c r="J655" s="3">
        <f>'IECC Data-SI'!J655*Convert!$B$6/Convert!$B$5/$D655</f>
        <v>143.97806886484901</v>
      </c>
      <c r="K655" s="3">
        <f>'IECC Data-SI'!K655*Convert!$B$7/Convert!$B$5/$D655</f>
        <v>0</v>
      </c>
      <c r="L655" s="3">
        <f>'IECC Data-SI'!L655*Convert!$B$6/Convert!$B$5/$D655</f>
        <v>0</v>
      </c>
      <c r="M655" s="3">
        <f>'IECC Data-SI'!M655*Convert!$B$6/Convert!$B$5/$D655</f>
        <v>26.939407489643401</v>
      </c>
      <c r="N655" s="3">
        <f>'IECC Data-SI'!N655*Convert!$B$6/Convert!$B$5/$D655</f>
        <v>0</v>
      </c>
      <c r="O655" s="3">
        <f>'IECC Data-SI'!O655*Convert!$B$6/Convert!$B$5/$D655</f>
        <v>0</v>
      </c>
      <c r="P655" s="3">
        <f>'IECC Data-SI'!P655*Convert!$B$6/Convert!$B$5/$D655</f>
        <v>0</v>
      </c>
      <c r="Q655" s="3">
        <f>'IECC Data-SI'!Q655*Convert!$B$6/Convert!$B$5/$D655</f>
        <v>0</v>
      </c>
      <c r="R655" s="3">
        <f>'IECC Data-SI'!R655*Convert!$B$6/Convert!$B$5/$D655</f>
        <v>0</v>
      </c>
      <c r="S655" s="3">
        <f>'IECC Data-SI'!S655*Convert!$B$6/Convert!$B$5/$D655</f>
        <v>0</v>
      </c>
      <c r="T655" s="3">
        <f>'IECC Data-SI'!T655*Convert!$B$6/Convert!$B$5/$D655</f>
        <v>97.412942386240488</v>
      </c>
      <c r="U655" s="3">
        <f>'IECC Data-SI'!U655*Convert!$B$7/Convert!$B$5/$D655</f>
        <v>0</v>
      </c>
      <c r="V655" s="3">
        <f>'IECC Data-SI'!V655*Convert!$B$6/Convert!$B$5/$D655</f>
        <v>0</v>
      </c>
      <c r="W655" s="3">
        <f>'IECC Data-SI'!W655*Convert!$B$6/Convert!$B$5/$D655</f>
        <v>73.358596975913002</v>
      </c>
      <c r="X655" s="3">
        <f>'IECC Data-SI'!X655*Convert!$B$7/Convert!$B$5/$D655</f>
        <v>4.0681474108599014</v>
      </c>
      <c r="Y655" s="3">
        <f t="shared" si="22"/>
        <v>77.42674438677291</v>
      </c>
      <c r="Z655" s="3">
        <f>'IECC Data-SI'!Z655*Convert!$B$6/Convert!$B$5/$D655</f>
        <v>11.885445433757663</v>
      </c>
      <c r="AA655" s="3">
        <f>'IECC Data-SI'!AA655*Convert!$B$7/Convert!$B$5/$D655</f>
        <v>125.30950687113655</v>
      </c>
      <c r="AB655" s="3">
        <f t="shared" si="23"/>
        <v>137.1949523048942</v>
      </c>
    </row>
    <row r="656" spans="1:28" x14ac:dyDescent="0.25">
      <c r="A656" s="93">
        <f>'IECC Data-SI'!A656</f>
        <v>2018</v>
      </c>
      <c r="B656" s="93" t="str">
        <f>'IECC Data-SI'!B656</f>
        <v>Mid-Rise Apartment</v>
      </c>
      <c r="C656" s="50" t="str">
        <f>'IECC Data-SI'!C656</f>
        <v>3C</v>
      </c>
      <c r="D656" s="93">
        <f>'IECC Data-SI'!D656</f>
        <v>3134.61</v>
      </c>
      <c r="E656" s="3">
        <f>'IECC Data-SI'!E656*Convert!$B$6/Convert!$B$5/$D656</f>
        <v>0</v>
      </c>
      <c r="F656" s="3">
        <f>'IECC Data-SI'!F656*Convert!$B$7/Convert!$B$5/$D656</f>
        <v>0.70796331565613868</v>
      </c>
      <c r="G656" s="3">
        <f>'IECC Data-SI'!G656*Convert!$B$6/Convert!$B$5/$D656</f>
        <v>25.162905255979037</v>
      </c>
      <c r="H656" s="3">
        <f>'IECC Data-SI'!H656*Convert!$B$6/Convert!$B$5/$D656</f>
        <v>32.426077105463058</v>
      </c>
      <c r="I656" s="3">
        <f>'IECC Data-SI'!I656*Convert!$B$6/Convert!$B$5/$D656</f>
        <v>7.0414598803537132</v>
      </c>
      <c r="J656" s="3">
        <f>'IECC Data-SI'!J656*Convert!$B$6/Convert!$B$5/$D656</f>
        <v>143.97806886484901</v>
      </c>
      <c r="K656" s="3">
        <f>'IECC Data-SI'!K656*Convert!$B$7/Convert!$B$5/$D656</f>
        <v>0</v>
      </c>
      <c r="L656" s="3">
        <f>'IECC Data-SI'!L656*Convert!$B$6/Convert!$B$5/$D656</f>
        <v>0</v>
      </c>
      <c r="M656" s="3">
        <f>'IECC Data-SI'!M656*Convert!$B$6/Convert!$B$5/$D656</f>
        <v>19.137391360754073</v>
      </c>
      <c r="N656" s="3">
        <f>'IECC Data-SI'!N656*Convert!$B$6/Convert!$B$5/$D656</f>
        <v>0</v>
      </c>
      <c r="O656" s="3">
        <f>'IECC Data-SI'!O656*Convert!$B$6/Convert!$B$5/$D656</f>
        <v>0</v>
      </c>
      <c r="P656" s="3">
        <f>'IECC Data-SI'!P656*Convert!$B$6/Convert!$B$5/$D656</f>
        <v>0</v>
      </c>
      <c r="Q656" s="3">
        <f>'IECC Data-SI'!Q656*Convert!$B$6/Convert!$B$5/$D656</f>
        <v>0</v>
      </c>
      <c r="R656" s="3">
        <f>'IECC Data-SI'!R656*Convert!$B$6/Convert!$B$5/$D656</f>
        <v>0</v>
      </c>
      <c r="S656" s="3">
        <f>'IECC Data-SI'!S656*Convert!$B$6/Convert!$B$5/$D656</f>
        <v>0</v>
      </c>
      <c r="T656" s="3">
        <f>'IECC Data-SI'!T656*Convert!$B$6/Convert!$B$5/$D656</f>
        <v>101.63388924158205</v>
      </c>
      <c r="U656" s="3">
        <f>'IECC Data-SI'!U656*Convert!$B$7/Convert!$B$5/$D656</f>
        <v>0</v>
      </c>
      <c r="V656" s="3">
        <f>'IECC Data-SI'!V656*Convert!$B$6/Convert!$B$5/$D656</f>
        <v>0</v>
      </c>
      <c r="W656" s="3">
        <f>'IECC Data-SI'!W656*Convert!$B$6/Convert!$B$5/$D656</f>
        <v>44.300296616733114</v>
      </c>
      <c r="X656" s="3">
        <f>'IECC Data-SI'!X656*Convert!$B$7/Convert!$B$5/$D656</f>
        <v>0.70796331565613868</v>
      </c>
      <c r="Y656" s="3">
        <f t="shared" si="22"/>
        <v>45.008259932389251</v>
      </c>
      <c r="Z656" s="3">
        <f>'IECC Data-SI'!Z656*Convert!$B$6/Convert!$B$5/$D656</f>
        <v>2.0683762183422427</v>
      </c>
      <c r="AA656" s="3">
        <f>'IECC Data-SI'!AA656*Convert!$B$7/Convert!$B$5/$D656</f>
        <v>113.44895998049023</v>
      </c>
      <c r="AB656" s="3">
        <f t="shared" si="23"/>
        <v>115.51733619883247</v>
      </c>
    </row>
    <row r="657" spans="1:28" x14ac:dyDescent="0.25">
      <c r="A657" s="93">
        <f>'IECC Data-SI'!A657</f>
        <v>2018</v>
      </c>
      <c r="B657" s="93" t="str">
        <f>'IECC Data-SI'!B657</f>
        <v>Mid-Rise Apartment</v>
      </c>
      <c r="C657" s="50" t="str">
        <f>'IECC Data-SI'!C657</f>
        <v>4A</v>
      </c>
      <c r="D657" s="93">
        <f>'IECC Data-SI'!D657</f>
        <v>3134.61</v>
      </c>
      <c r="E657" s="3">
        <f>'IECC Data-SI'!E657*Convert!$B$6/Convert!$B$5/$D657</f>
        <v>0</v>
      </c>
      <c r="F657" s="3">
        <f>'IECC Data-SI'!F657*Convert!$B$7/Convert!$B$5/$D657</f>
        <v>11.435000420041622</v>
      </c>
      <c r="G657" s="3">
        <f>'IECC Data-SI'!G657*Convert!$B$6/Convert!$B$5/$D657</f>
        <v>32.984566749221685</v>
      </c>
      <c r="H657" s="3">
        <f>'IECC Data-SI'!H657*Convert!$B$6/Convert!$B$5/$D657</f>
        <v>32.426077105463058</v>
      </c>
      <c r="I657" s="3">
        <f>'IECC Data-SI'!I657*Convert!$B$6/Convert!$B$5/$D657</f>
        <v>7.0330404384880056</v>
      </c>
      <c r="J657" s="3">
        <f>'IECC Data-SI'!J657*Convert!$B$6/Convert!$B$5/$D657</f>
        <v>143.97806886484901</v>
      </c>
      <c r="K657" s="3">
        <f>'IECC Data-SI'!K657*Convert!$B$7/Convert!$B$5/$D657</f>
        <v>0</v>
      </c>
      <c r="L657" s="3">
        <f>'IECC Data-SI'!L657*Convert!$B$6/Convert!$B$5/$D657</f>
        <v>0</v>
      </c>
      <c r="M657" s="3">
        <f>'IECC Data-SI'!M657*Convert!$B$6/Convert!$B$5/$D657</f>
        <v>22.058937688154717</v>
      </c>
      <c r="N657" s="3">
        <f>'IECC Data-SI'!N657*Convert!$B$6/Convert!$B$5/$D657</f>
        <v>0</v>
      </c>
      <c r="O657" s="3">
        <f>'IECC Data-SI'!O657*Convert!$B$6/Convert!$B$5/$D657</f>
        <v>0</v>
      </c>
      <c r="P657" s="3">
        <f>'IECC Data-SI'!P657*Convert!$B$6/Convert!$B$5/$D657</f>
        <v>0</v>
      </c>
      <c r="Q657" s="3">
        <f>'IECC Data-SI'!Q657*Convert!$B$6/Convert!$B$5/$D657</f>
        <v>0</v>
      </c>
      <c r="R657" s="3">
        <f>'IECC Data-SI'!R657*Convert!$B$6/Convert!$B$5/$D657</f>
        <v>0</v>
      </c>
      <c r="S657" s="3">
        <f>'IECC Data-SI'!S657*Convert!$B$6/Convert!$B$5/$D657</f>
        <v>0</v>
      </c>
      <c r="T657" s="3">
        <f>'IECC Data-SI'!T657*Convert!$B$6/Convert!$B$5/$D657</f>
        <v>109.61832661089505</v>
      </c>
      <c r="U657" s="3">
        <f>'IECC Data-SI'!U657*Convert!$B$7/Convert!$B$5/$D657</f>
        <v>0</v>
      </c>
      <c r="V657" s="3">
        <f>'IECC Data-SI'!V657*Convert!$B$6/Convert!$B$5/$D657</f>
        <v>0</v>
      </c>
      <c r="W657" s="3">
        <f>'IECC Data-SI'!W657*Convert!$B$6/Convert!$B$5/$D657</f>
        <v>55.043504437376399</v>
      </c>
      <c r="X657" s="3">
        <f>'IECC Data-SI'!X657*Convert!$B$7/Convert!$B$5/$D657</f>
        <v>11.435000420041622</v>
      </c>
      <c r="Y657" s="3">
        <f t="shared" si="22"/>
        <v>66.478504857418017</v>
      </c>
      <c r="Z657" s="3">
        <f>'IECC Data-SI'!Z657*Convert!$B$6/Convert!$B$5/$D657</f>
        <v>33.408345323128984</v>
      </c>
      <c r="AA657" s="3">
        <f>'IECC Data-SI'!AA657*Convert!$B$7/Convert!$B$5/$D657</f>
        <v>130.58224858027702</v>
      </c>
      <c r="AB657" s="3">
        <f t="shared" si="23"/>
        <v>163.99059390340602</v>
      </c>
    </row>
    <row r="658" spans="1:28" x14ac:dyDescent="0.25">
      <c r="A658" s="93">
        <f>'IECC Data-SI'!A658</f>
        <v>2018</v>
      </c>
      <c r="B658" s="93" t="str">
        <f>'IECC Data-SI'!B658</f>
        <v>Mid-Rise Apartment</v>
      </c>
      <c r="C658" s="50" t="str">
        <f>'IECC Data-SI'!C658</f>
        <v>4B</v>
      </c>
      <c r="D658" s="93">
        <f>'IECC Data-SI'!D658</f>
        <v>3134.61</v>
      </c>
      <c r="E658" s="3">
        <f>'IECC Data-SI'!E658*Convert!$B$6/Convert!$B$5/$D658</f>
        <v>0</v>
      </c>
      <c r="F658" s="3">
        <f>'IECC Data-SI'!F658*Convert!$B$7/Convert!$B$5/$D658</f>
        <v>9.1391628021065188</v>
      </c>
      <c r="G658" s="3">
        <f>'IECC Data-SI'!G658*Convert!$B$6/Convert!$B$5/$D658</f>
        <v>34.755456021642246</v>
      </c>
      <c r="H658" s="3">
        <f>'IECC Data-SI'!H658*Convert!$B$6/Convert!$B$5/$D658</f>
        <v>32.426077105463058</v>
      </c>
      <c r="I658" s="3">
        <f>'IECC Data-SI'!I658*Convert!$B$6/Convert!$B$5/$D658</f>
        <v>7.0386533997318104</v>
      </c>
      <c r="J658" s="3">
        <f>'IECC Data-SI'!J658*Convert!$B$6/Convert!$B$5/$D658</f>
        <v>143.97806886484901</v>
      </c>
      <c r="K658" s="3">
        <f>'IECC Data-SI'!K658*Convert!$B$7/Convert!$B$5/$D658</f>
        <v>0</v>
      </c>
      <c r="L658" s="3">
        <f>'IECC Data-SI'!L658*Convert!$B$6/Convert!$B$5/$D658</f>
        <v>0</v>
      </c>
      <c r="M658" s="3">
        <f>'IECC Data-SI'!M658*Convert!$B$6/Convert!$B$5/$D658</f>
        <v>25.219034868417086</v>
      </c>
      <c r="N658" s="3">
        <f>'IECC Data-SI'!N658*Convert!$B$6/Convert!$B$5/$D658</f>
        <v>0</v>
      </c>
      <c r="O658" s="3">
        <f>'IECC Data-SI'!O658*Convert!$B$6/Convert!$B$5/$D658</f>
        <v>0</v>
      </c>
      <c r="P658" s="3">
        <f>'IECC Data-SI'!P658*Convert!$B$6/Convert!$B$5/$D658</f>
        <v>0</v>
      </c>
      <c r="Q658" s="3">
        <f>'IECC Data-SI'!Q658*Convert!$B$6/Convert!$B$5/$D658</f>
        <v>0</v>
      </c>
      <c r="R658" s="3">
        <f>'IECC Data-SI'!R658*Convert!$B$6/Convert!$B$5/$D658</f>
        <v>0</v>
      </c>
      <c r="S658" s="3">
        <f>'IECC Data-SI'!S658*Convert!$B$6/Convert!$B$5/$D658</f>
        <v>0</v>
      </c>
      <c r="T658" s="3">
        <f>'IECC Data-SI'!T658*Convert!$B$6/Convert!$B$5/$D658</f>
        <v>107.01671907439132</v>
      </c>
      <c r="U658" s="3">
        <f>'IECC Data-SI'!U658*Convert!$B$7/Convert!$B$5/$D658</f>
        <v>0</v>
      </c>
      <c r="V658" s="3">
        <f>'IECC Data-SI'!V658*Convert!$B$6/Convert!$B$5/$D658</f>
        <v>0</v>
      </c>
      <c r="W658" s="3">
        <f>'IECC Data-SI'!W658*Convert!$B$6/Convert!$B$5/$D658</f>
        <v>59.974490890059329</v>
      </c>
      <c r="X658" s="3">
        <f>'IECC Data-SI'!X658*Convert!$B$7/Convert!$B$5/$D658</f>
        <v>9.1391628021065188</v>
      </c>
      <c r="Y658" s="3">
        <f t="shared" si="22"/>
        <v>69.113653692165855</v>
      </c>
      <c r="Z658" s="3">
        <f>'IECC Data-SI'!Z658*Convert!$B$6/Convert!$B$5/$D658</f>
        <v>26.70085663678168</v>
      </c>
      <c r="AA658" s="3">
        <f>'IECC Data-SI'!AA658*Convert!$B$7/Convert!$B$5/$D658</f>
        <v>129.08467082029347</v>
      </c>
      <c r="AB658" s="3">
        <f t="shared" si="23"/>
        <v>155.78552745707515</v>
      </c>
    </row>
    <row r="659" spans="1:28" x14ac:dyDescent="0.25">
      <c r="A659" s="93">
        <f>'IECC Data-SI'!A659</f>
        <v>2018</v>
      </c>
      <c r="B659" s="93" t="str">
        <f>'IECC Data-SI'!B659</f>
        <v>Mid-Rise Apartment</v>
      </c>
      <c r="C659" s="50" t="str">
        <f>'IECC Data-SI'!C659</f>
        <v>4C</v>
      </c>
      <c r="D659" s="93">
        <f>'IECC Data-SI'!D659</f>
        <v>3134.61</v>
      </c>
      <c r="E659" s="3">
        <f>'IECC Data-SI'!E659*Convert!$B$6/Convert!$B$5/$D659</f>
        <v>0</v>
      </c>
      <c r="F659" s="3">
        <f>'IECC Data-SI'!F659*Convert!$B$7/Convert!$B$5/$D659</f>
        <v>15.979606181736591</v>
      </c>
      <c r="G659" s="3">
        <f>'IECC Data-SI'!G659*Convert!$B$6/Convert!$B$5/$D659</f>
        <v>13.269040380355664</v>
      </c>
      <c r="H659" s="3">
        <f>'IECC Data-SI'!H659*Convert!$B$6/Convert!$B$5/$D659</f>
        <v>32.426077105463058</v>
      </c>
      <c r="I659" s="3">
        <f>'IECC Data-SI'!I659*Convert!$B$6/Convert!$B$5/$D659</f>
        <v>7.0246209966222972</v>
      </c>
      <c r="J659" s="3">
        <f>'IECC Data-SI'!J659*Convert!$B$6/Convert!$B$5/$D659</f>
        <v>143.97806886484901</v>
      </c>
      <c r="K659" s="3">
        <f>'IECC Data-SI'!K659*Convert!$B$7/Convert!$B$5/$D659</f>
        <v>0</v>
      </c>
      <c r="L659" s="3">
        <f>'IECC Data-SI'!L659*Convert!$B$6/Convert!$B$5/$D659</f>
        <v>0</v>
      </c>
      <c r="M659" s="3">
        <f>'IECC Data-SI'!M659*Convert!$B$6/Convert!$B$5/$D659</f>
        <v>18.550836910776418</v>
      </c>
      <c r="N659" s="3">
        <f>'IECC Data-SI'!N659*Convert!$B$6/Convert!$B$5/$D659</f>
        <v>0</v>
      </c>
      <c r="O659" s="3">
        <f>'IECC Data-SI'!O659*Convert!$B$6/Convert!$B$5/$D659</f>
        <v>0</v>
      </c>
      <c r="P659" s="3">
        <f>'IECC Data-SI'!P659*Convert!$B$6/Convert!$B$5/$D659</f>
        <v>0</v>
      </c>
      <c r="Q659" s="3">
        <f>'IECC Data-SI'!Q659*Convert!$B$6/Convert!$B$5/$D659</f>
        <v>0</v>
      </c>
      <c r="R659" s="3">
        <f>'IECC Data-SI'!R659*Convert!$B$6/Convert!$B$5/$D659</f>
        <v>0</v>
      </c>
      <c r="S659" s="3">
        <f>'IECC Data-SI'!S659*Convert!$B$6/Convert!$B$5/$D659</f>
        <v>0</v>
      </c>
      <c r="T659" s="3">
        <f>'IECC Data-SI'!T659*Convert!$B$6/Convert!$B$5/$D659</f>
        <v>112.53145349643</v>
      </c>
      <c r="U659" s="3">
        <f>'IECC Data-SI'!U659*Convert!$B$7/Convert!$B$5/$D659</f>
        <v>0</v>
      </c>
      <c r="V659" s="3">
        <f>'IECC Data-SI'!V659*Convert!$B$6/Convert!$B$5/$D659</f>
        <v>0</v>
      </c>
      <c r="W659" s="3">
        <f>'IECC Data-SI'!W659*Convert!$B$6/Convert!$B$5/$D659</f>
        <v>31.819877291132087</v>
      </c>
      <c r="X659" s="3">
        <f>'IECC Data-SI'!X659*Convert!$B$7/Convert!$B$5/$D659</f>
        <v>15.979606181736591</v>
      </c>
      <c r="Y659" s="3">
        <f t="shared" si="22"/>
        <v>47.79948347286868</v>
      </c>
      <c r="Z659" s="3">
        <f>'IECC Data-SI'!Z659*Convert!$B$6/Convert!$B$5/$D659</f>
        <v>46.685805145350344</v>
      </c>
      <c r="AA659" s="3">
        <f>'IECC Data-SI'!AA659*Convert!$B$7/Convert!$B$5/$D659</f>
        <v>128.17209938220208</v>
      </c>
      <c r="AB659" s="3">
        <f t="shared" si="23"/>
        <v>174.85790452755242</v>
      </c>
    </row>
    <row r="660" spans="1:28" x14ac:dyDescent="0.25">
      <c r="A660" s="93">
        <f>'IECC Data-SI'!A660</f>
        <v>2018</v>
      </c>
      <c r="B660" s="93" t="str">
        <f>'IECC Data-SI'!B660</f>
        <v>Mid-Rise Apartment</v>
      </c>
      <c r="C660" s="50" t="str">
        <f>'IECC Data-SI'!C660</f>
        <v>5A</v>
      </c>
      <c r="D660" s="93">
        <f>'IECC Data-SI'!D660</f>
        <v>3134.61</v>
      </c>
      <c r="E660" s="3">
        <f>'IECC Data-SI'!E660*Convert!$B$6/Convert!$B$5/$D660</f>
        <v>0</v>
      </c>
      <c r="F660" s="3">
        <f>'IECC Data-SI'!F660*Convert!$B$7/Convert!$B$5/$D660</f>
        <v>23.14761467756577</v>
      </c>
      <c r="G660" s="3">
        <f>'IECC Data-SI'!G660*Convert!$B$6/Convert!$B$5/$D660</f>
        <v>22.216100602981264</v>
      </c>
      <c r="H660" s="3">
        <f>'IECC Data-SI'!H660*Convert!$B$6/Convert!$B$5/$D660</f>
        <v>32.426077105463058</v>
      </c>
      <c r="I660" s="3">
        <f>'IECC Data-SI'!I660*Convert!$B$6/Convert!$B$5/$D660</f>
        <v>7.0358469191099084</v>
      </c>
      <c r="J660" s="3">
        <f>'IECC Data-SI'!J660*Convert!$B$6/Convert!$B$5/$D660</f>
        <v>143.97806886484901</v>
      </c>
      <c r="K660" s="3">
        <f>'IECC Data-SI'!K660*Convert!$B$7/Convert!$B$5/$D660</f>
        <v>0</v>
      </c>
      <c r="L660" s="3">
        <f>'IECC Data-SI'!L660*Convert!$B$6/Convert!$B$5/$D660</f>
        <v>0</v>
      </c>
      <c r="M660" s="3">
        <f>'IECC Data-SI'!M660*Convert!$B$6/Convert!$B$5/$D660</f>
        <v>21.149637966658261</v>
      </c>
      <c r="N660" s="3">
        <f>'IECC Data-SI'!N660*Convert!$B$6/Convert!$B$5/$D660</f>
        <v>0</v>
      </c>
      <c r="O660" s="3">
        <f>'IECC Data-SI'!O660*Convert!$B$6/Convert!$B$5/$D660</f>
        <v>0</v>
      </c>
      <c r="P660" s="3">
        <f>'IECC Data-SI'!P660*Convert!$B$6/Convert!$B$5/$D660</f>
        <v>0</v>
      </c>
      <c r="Q660" s="3">
        <f>'IECC Data-SI'!Q660*Convert!$B$6/Convert!$B$5/$D660</f>
        <v>0</v>
      </c>
      <c r="R660" s="3">
        <f>'IECC Data-SI'!R660*Convert!$B$6/Convert!$B$5/$D660</f>
        <v>0</v>
      </c>
      <c r="S660" s="3">
        <f>'IECC Data-SI'!S660*Convert!$B$6/Convert!$B$5/$D660</f>
        <v>0</v>
      </c>
      <c r="T660" s="3">
        <f>'IECC Data-SI'!T660*Convert!$B$6/Convert!$B$5/$D660</f>
        <v>117.43156866227199</v>
      </c>
      <c r="U660" s="3">
        <f>'IECC Data-SI'!U660*Convert!$B$7/Convert!$B$5/$D660</f>
        <v>0</v>
      </c>
      <c r="V660" s="3">
        <f>'IECC Data-SI'!V660*Convert!$B$6/Convert!$B$5/$D660</f>
        <v>0</v>
      </c>
      <c r="W660" s="3">
        <f>'IECC Data-SI'!W660*Convert!$B$6/Convert!$B$5/$D660</f>
        <v>43.365738569639518</v>
      </c>
      <c r="X660" s="3">
        <f>'IECC Data-SI'!X660*Convert!$B$7/Convert!$B$5/$D660</f>
        <v>23.14761467756577</v>
      </c>
      <c r="Y660" s="3">
        <f t="shared" si="22"/>
        <v>66.513353247205288</v>
      </c>
      <c r="Z660" s="3">
        <f>'IECC Data-SI'!Z660*Convert!$B$6/Convert!$B$5/$D660</f>
        <v>67.627763545987818</v>
      </c>
      <c r="AA660" s="3">
        <f>'IECC Data-SI'!AA660*Convert!$B$7/Convert!$B$5/$D660</f>
        <v>140.97307515483939</v>
      </c>
      <c r="AB660" s="3">
        <f t="shared" si="23"/>
        <v>208.60083870082721</v>
      </c>
    </row>
    <row r="661" spans="1:28" x14ac:dyDescent="0.25">
      <c r="A661" s="93">
        <f>'IECC Data-SI'!A661</f>
        <v>2018</v>
      </c>
      <c r="B661" s="93" t="str">
        <f>'IECC Data-SI'!B661</f>
        <v>Mid-Rise Apartment</v>
      </c>
      <c r="C661" s="50" t="str">
        <f>'IECC Data-SI'!C661</f>
        <v>5B</v>
      </c>
      <c r="D661" s="93">
        <f>'IECC Data-SI'!D661</f>
        <v>3134.61</v>
      </c>
      <c r="E661" s="3">
        <f>'IECC Data-SI'!E661*Convert!$B$6/Convert!$B$5/$D661</f>
        <v>0</v>
      </c>
      <c r="F661" s="3">
        <f>'IECC Data-SI'!F661*Convert!$B$7/Convert!$B$5/$D661</f>
        <v>24.305139501671132</v>
      </c>
      <c r="G661" s="3">
        <f>'IECC Data-SI'!G661*Convert!$B$6/Convert!$B$5/$D661</f>
        <v>25.72139489973766</v>
      </c>
      <c r="H661" s="3">
        <f>'IECC Data-SI'!H661*Convert!$B$6/Convert!$B$5/$D661</f>
        <v>32.426077105463058</v>
      </c>
      <c r="I661" s="3">
        <f>'IECC Data-SI'!I661*Convert!$B$6/Convert!$B$5/$D661</f>
        <v>7.0358469191099084</v>
      </c>
      <c r="J661" s="3">
        <f>'IECC Data-SI'!J661*Convert!$B$6/Convert!$B$5/$D661</f>
        <v>143.97806886484901</v>
      </c>
      <c r="K661" s="3">
        <f>'IECC Data-SI'!K661*Convert!$B$7/Convert!$B$5/$D661</f>
        <v>0</v>
      </c>
      <c r="L661" s="3">
        <f>'IECC Data-SI'!L661*Convert!$B$6/Convert!$B$5/$D661</f>
        <v>0</v>
      </c>
      <c r="M661" s="3">
        <f>'IECC Data-SI'!M661*Convert!$B$6/Convert!$B$5/$D661</f>
        <v>24.141346309606469</v>
      </c>
      <c r="N661" s="3">
        <f>'IECC Data-SI'!N661*Convert!$B$6/Convert!$B$5/$D661</f>
        <v>0</v>
      </c>
      <c r="O661" s="3">
        <f>'IECC Data-SI'!O661*Convert!$B$6/Convert!$B$5/$D661</f>
        <v>0</v>
      </c>
      <c r="P661" s="3">
        <f>'IECC Data-SI'!P661*Convert!$B$6/Convert!$B$5/$D661</f>
        <v>0</v>
      </c>
      <c r="Q661" s="3">
        <f>'IECC Data-SI'!Q661*Convert!$B$6/Convert!$B$5/$D661</f>
        <v>0</v>
      </c>
      <c r="R661" s="3">
        <f>'IECC Data-SI'!R661*Convert!$B$6/Convert!$B$5/$D661</f>
        <v>0</v>
      </c>
      <c r="S661" s="3">
        <f>'IECC Data-SI'!S661*Convert!$B$6/Convert!$B$5/$D661</f>
        <v>0</v>
      </c>
      <c r="T661" s="3">
        <f>'IECC Data-SI'!T661*Convert!$B$6/Convert!$B$5/$D661</f>
        <v>115.28180450589456</v>
      </c>
      <c r="U661" s="3">
        <f>'IECC Data-SI'!U661*Convert!$B$7/Convert!$B$5/$D661</f>
        <v>0</v>
      </c>
      <c r="V661" s="3">
        <f>'IECC Data-SI'!V661*Convert!$B$6/Convert!$B$5/$D661</f>
        <v>0</v>
      </c>
      <c r="W661" s="3">
        <f>'IECC Data-SI'!W661*Convert!$B$6/Convert!$B$5/$D661</f>
        <v>49.862741209344129</v>
      </c>
      <c r="X661" s="3">
        <f>'IECC Data-SI'!X661*Convert!$B$7/Convert!$B$5/$D661</f>
        <v>24.305139501671132</v>
      </c>
      <c r="Y661" s="3">
        <f t="shared" si="22"/>
        <v>74.167880711015258</v>
      </c>
      <c r="Z661" s="3">
        <f>'IECC Data-SI'!Z661*Convert!$B$6/Convert!$B$5/$D661</f>
        <v>71.009572695380498</v>
      </c>
      <c r="AA661" s="3">
        <f>'IECC Data-SI'!AA661*Convert!$B$7/Convert!$B$5/$D661</f>
        <v>143.61857172379055</v>
      </c>
      <c r="AB661" s="3">
        <f t="shared" si="23"/>
        <v>214.62814441917106</v>
      </c>
    </row>
    <row r="662" spans="1:28" x14ac:dyDescent="0.25">
      <c r="A662" s="93">
        <f>'IECC Data-SI'!A662</f>
        <v>2018</v>
      </c>
      <c r="B662" s="93" t="str">
        <f>'IECC Data-SI'!B662</f>
        <v>Mid-Rise Apartment</v>
      </c>
      <c r="C662" s="50" t="str">
        <f>'IECC Data-SI'!C662</f>
        <v>5C</v>
      </c>
      <c r="D662" s="93">
        <f>'IECC Data-SI'!D662</f>
        <v>3134.61</v>
      </c>
      <c r="E662" s="3">
        <f>'IECC Data-SI'!E662*Convert!$B$6/Convert!$B$5/$D662</f>
        <v>0</v>
      </c>
      <c r="F662" s="3">
        <f>'IECC Data-SI'!F662*Convert!$B$7/Convert!$B$5/$D662</f>
        <v>17.352305744928753</v>
      </c>
      <c r="G662" s="3">
        <f>'IECC Data-SI'!G662*Convert!$B$6/Convert!$B$5/$D662</f>
        <v>9.8731988278534732</v>
      </c>
      <c r="H662" s="3">
        <f>'IECC Data-SI'!H662*Convert!$B$6/Convert!$B$5/$D662</f>
        <v>32.426077105463058</v>
      </c>
      <c r="I662" s="3">
        <f>'IECC Data-SI'!I662*Convert!$B$6/Convert!$B$5/$D662</f>
        <v>7.0246209966222972</v>
      </c>
      <c r="J662" s="3">
        <f>'IECC Data-SI'!J662*Convert!$B$6/Convert!$B$5/$D662</f>
        <v>143.97806886484901</v>
      </c>
      <c r="K662" s="3">
        <f>'IECC Data-SI'!K662*Convert!$B$7/Convert!$B$5/$D662</f>
        <v>0</v>
      </c>
      <c r="L662" s="3">
        <f>'IECC Data-SI'!L662*Convert!$B$6/Convert!$B$5/$D662</f>
        <v>0</v>
      </c>
      <c r="M662" s="3">
        <f>'IECC Data-SI'!M662*Convert!$B$6/Convert!$B$5/$D662</f>
        <v>17.591020538085722</v>
      </c>
      <c r="N662" s="3">
        <f>'IECC Data-SI'!N662*Convert!$B$6/Convert!$B$5/$D662</f>
        <v>0</v>
      </c>
      <c r="O662" s="3">
        <f>'IECC Data-SI'!O662*Convert!$B$6/Convert!$B$5/$D662</f>
        <v>0</v>
      </c>
      <c r="P662" s="3">
        <f>'IECC Data-SI'!P662*Convert!$B$6/Convert!$B$5/$D662</f>
        <v>0</v>
      </c>
      <c r="Q662" s="3">
        <f>'IECC Data-SI'!Q662*Convert!$B$6/Convert!$B$5/$D662</f>
        <v>0</v>
      </c>
      <c r="R662" s="3">
        <f>'IECC Data-SI'!R662*Convert!$B$6/Convert!$B$5/$D662</f>
        <v>0</v>
      </c>
      <c r="S662" s="3">
        <f>'IECC Data-SI'!S662*Convert!$B$6/Convert!$B$5/$D662</f>
        <v>0</v>
      </c>
      <c r="T662" s="3">
        <f>'IECC Data-SI'!T662*Convert!$B$6/Convert!$B$5/$D662</f>
        <v>116.95446695654854</v>
      </c>
      <c r="U662" s="3">
        <f>'IECC Data-SI'!U662*Convert!$B$7/Convert!$B$5/$D662</f>
        <v>0</v>
      </c>
      <c r="V662" s="3">
        <f>'IECC Data-SI'!V662*Convert!$B$6/Convert!$B$5/$D662</f>
        <v>0</v>
      </c>
      <c r="W662" s="3">
        <f>'IECC Data-SI'!W662*Convert!$B$6/Convert!$B$5/$D662</f>
        <v>27.464219365939197</v>
      </c>
      <c r="X662" s="3">
        <f>'IECC Data-SI'!X662*Convert!$B$7/Convert!$B$5/$D662</f>
        <v>17.352305744928753</v>
      </c>
      <c r="Y662" s="3">
        <f t="shared" si="22"/>
        <v>44.81652511086795</v>
      </c>
      <c r="Z662" s="3">
        <f>'IECC Data-SI'!Z662*Convert!$B$6/Convert!$B$5/$D662</f>
        <v>50.69626595404921</v>
      </c>
      <c r="AA662" s="3">
        <f>'IECC Data-SI'!AA662*Convert!$B$7/Convert!$B$5/$D662</f>
        <v>129.56785338172497</v>
      </c>
      <c r="AB662" s="3">
        <f t="shared" si="23"/>
        <v>180.26411933577418</v>
      </c>
    </row>
    <row r="663" spans="1:28" x14ac:dyDescent="0.25">
      <c r="A663" s="93">
        <f>'IECC Data-SI'!A663</f>
        <v>2018</v>
      </c>
      <c r="B663" s="93" t="str">
        <f>'IECC Data-SI'!B663</f>
        <v>Mid-Rise Apartment</v>
      </c>
      <c r="C663" s="50" t="str">
        <f>'IECC Data-SI'!C663</f>
        <v>6A</v>
      </c>
      <c r="D663" s="93">
        <f>'IECC Data-SI'!D663</f>
        <v>3134.61</v>
      </c>
      <c r="E663" s="3">
        <f>'IECC Data-SI'!E663*Convert!$B$6/Convert!$B$5/$D663</f>
        <v>0</v>
      </c>
      <c r="F663" s="3">
        <f>'IECC Data-SI'!F663*Convert!$B$7/Convert!$B$5/$D663</f>
        <v>37.469222646517437</v>
      </c>
      <c r="G663" s="3">
        <f>'IECC Data-SI'!G663*Convert!$B$6/Convert!$B$5/$D663</f>
        <v>23.61372795268878</v>
      </c>
      <c r="H663" s="3">
        <f>'IECC Data-SI'!H663*Convert!$B$6/Convert!$B$5/$D663</f>
        <v>32.426077105463058</v>
      </c>
      <c r="I663" s="3">
        <f>'IECC Data-SI'!I663*Convert!$B$6/Convert!$B$5/$D663</f>
        <v>7.0302339578661037</v>
      </c>
      <c r="J663" s="3">
        <f>'IECC Data-SI'!J663*Convert!$B$6/Convert!$B$5/$D663</f>
        <v>143.97806886484901</v>
      </c>
      <c r="K663" s="3">
        <f>'IECC Data-SI'!K663*Convert!$B$7/Convert!$B$5/$D663</f>
        <v>0</v>
      </c>
      <c r="L663" s="3">
        <f>'IECC Data-SI'!L663*Convert!$B$6/Convert!$B$5/$D663</f>
        <v>0</v>
      </c>
      <c r="M663" s="3">
        <f>'IECC Data-SI'!M663*Convert!$B$6/Convert!$B$5/$D663</f>
        <v>22.252584851066</v>
      </c>
      <c r="N663" s="3">
        <f>'IECC Data-SI'!N663*Convert!$B$6/Convert!$B$5/$D663</f>
        <v>0</v>
      </c>
      <c r="O663" s="3">
        <f>'IECC Data-SI'!O663*Convert!$B$6/Convert!$B$5/$D663</f>
        <v>0</v>
      </c>
      <c r="P663" s="3">
        <f>'IECC Data-SI'!P663*Convert!$B$6/Convert!$B$5/$D663</f>
        <v>0</v>
      </c>
      <c r="Q663" s="3">
        <f>'IECC Data-SI'!Q663*Convert!$B$6/Convert!$B$5/$D663</f>
        <v>0</v>
      </c>
      <c r="R663" s="3">
        <f>'IECC Data-SI'!R663*Convert!$B$6/Convert!$B$5/$D663</f>
        <v>0</v>
      </c>
      <c r="S663" s="3">
        <f>'IECC Data-SI'!S663*Convert!$B$6/Convert!$B$5/$D663</f>
        <v>0</v>
      </c>
      <c r="T663" s="3">
        <f>'IECC Data-SI'!T663*Convert!$B$6/Convert!$B$5/$D663</f>
        <v>123.17643449530669</v>
      </c>
      <c r="U663" s="3">
        <f>'IECC Data-SI'!U663*Convert!$B$7/Convert!$B$5/$D663</f>
        <v>0</v>
      </c>
      <c r="V663" s="3">
        <f>'IECC Data-SI'!V663*Convert!$B$6/Convert!$B$5/$D663</f>
        <v>0</v>
      </c>
      <c r="W663" s="3">
        <f>'IECC Data-SI'!W663*Convert!$B$6/Convert!$B$5/$D663</f>
        <v>45.866312803754781</v>
      </c>
      <c r="X663" s="3">
        <f>'IECC Data-SI'!X663*Convert!$B$7/Convert!$B$5/$D663</f>
        <v>37.469222646517437</v>
      </c>
      <c r="Y663" s="3">
        <f t="shared" si="22"/>
        <v>83.335535450272218</v>
      </c>
      <c r="Z663" s="3">
        <f>'IECC Data-SI'!Z663*Convert!$B$6/Convert!$B$5/$D663</f>
        <v>109.46958313793421</v>
      </c>
      <c r="AA663" s="3">
        <f>'IECC Data-SI'!AA663*Convert!$B$7/Convert!$B$5/$D663</f>
        <v>158.11596976976404</v>
      </c>
      <c r="AB663" s="3">
        <f t="shared" si="23"/>
        <v>267.58555290769823</v>
      </c>
    </row>
    <row r="664" spans="1:28" x14ac:dyDescent="0.25">
      <c r="A664" s="93">
        <f>'IECC Data-SI'!A664</f>
        <v>2018</v>
      </c>
      <c r="B664" s="93" t="str">
        <f>'IECC Data-SI'!B664</f>
        <v>Mid-Rise Apartment</v>
      </c>
      <c r="C664" s="50" t="str">
        <f>'IECC Data-SI'!C664</f>
        <v>6B</v>
      </c>
      <c r="D664" s="93">
        <f>'IECC Data-SI'!D664</f>
        <v>3134.61</v>
      </c>
      <c r="E664" s="3">
        <f>'IECC Data-SI'!E664*Convert!$B$6/Convert!$B$5/$D664</f>
        <v>0</v>
      </c>
      <c r="F664" s="3">
        <f>'IECC Data-SI'!F664*Convert!$B$7/Convert!$B$5/$D664</f>
        <v>26.499153359145517</v>
      </c>
      <c r="G664" s="3">
        <f>'IECC Data-SI'!G664*Convert!$B$6/Convert!$B$5/$D664</f>
        <v>19.788494865035489</v>
      </c>
      <c r="H664" s="3">
        <f>'IECC Data-SI'!H664*Convert!$B$6/Convert!$B$5/$D664</f>
        <v>32.426077105463058</v>
      </c>
      <c r="I664" s="3">
        <f>'IECC Data-SI'!I664*Convert!$B$6/Convert!$B$5/$D664</f>
        <v>7.0274274772441991</v>
      </c>
      <c r="J664" s="3">
        <f>'IECC Data-SI'!J664*Convert!$B$6/Convert!$B$5/$D664</f>
        <v>143.97806886484901</v>
      </c>
      <c r="K664" s="3">
        <f>'IECC Data-SI'!K664*Convert!$B$7/Convert!$B$5/$D664</f>
        <v>0</v>
      </c>
      <c r="L664" s="3">
        <f>'IECC Data-SI'!L664*Convert!$B$6/Convert!$B$5/$D664</f>
        <v>0</v>
      </c>
      <c r="M664" s="3">
        <f>'IECC Data-SI'!M664*Convert!$B$6/Convert!$B$5/$D664</f>
        <v>22.482716262062016</v>
      </c>
      <c r="N664" s="3">
        <f>'IECC Data-SI'!N664*Convert!$B$6/Convert!$B$5/$D664</f>
        <v>0</v>
      </c>
      <c r="O664" s="3">
        <f>'IECC Data-SI'!O664*Convert!$B$6/Convert!$B$5/$D664</f>
        <v>0</v>
      </c>
      <c r="P664" s="3">
        <f>'IECC Data-SI'!P664*Convert!$B$6/Convert!$B$5/$D664</f>
        <v>0</v>
      </c>
      <c r="Q664" s="3">
        <f>'IECC Data-SI'!Q664*Convert!$B$6/Convert!$B$5/$D664</f>
        <v>0</v>
      </c>
      <c r="R664" s="3">
        <f>'IECC Data-SI'!R664*Convert!$B$6/Convert!$B$5/$D664</f>
        <v>0</v>
      </c>
      <c r="S664" s="3">
        <f>'IECC Data-SI'!S664*Convert!$B$6/Convert!$B$5/$D664</f>
        <v>0</v>
      </c>
      <c r="T664" s="3">
        <f>'IECC Data-SI'!T664*Convert!$B$6/Convert!$B$5/$D664</f>
        <v>121.73390345564873</v>
      </c>
      <c r="U664" s="3">
        <f>'IECC Data-SI'!U664*Convert!$B$7/Convert!$B$5/$D664</f>
        <v>0</v>
      </c>
      <c r="V664" s="3">
        <f>'IECC Data-SI'!V664*Convert!$B$6/Convert!$B$5/$D664</f>
        <v>0</v>
      </c>
      <c r="W664" s="3">
        <f>'IECC Data-SI'!W664*Convert!$B$6/Convert!$B$5/$D664</f>
        <v>42.271211127097509</v>
      </c>
      <c r="X664" s="3">
        <f>'IECC Data-SI'!X664*Convert!$B$7/Convert!$B$5/$D664</f>
        <v>26.499153359145517</v>
      </c>
      <c r="Y664" s="3">
        <f t="shared" si="22"/>
        <v>68.770364486243025</v>
      </c>
      <c r="Z664" s="3">
        <f>'IECC Data-SI'!Z664*Convert!$B$6/Convert!$B$5/$D664</f>
        <v>77.419574435806112</v>
      </c>
      <c r="AA664" s="3">
        <f>'IECC Data-SI'!AA664*Convert!$B$7/Convert!$B$5/$D664</f>
        <v>145.41969956212878</v>
      </c>
      <c r="AB664" s="3">
        <f t="shared" si="23"/>
        <v>222.8392739979349</v>
      </c>
    </row>
    <row r="665" spans="1:28" x14ac:dyDescent="0.25">
      <c r="A665" s="93">
        <f>'IECC Data-SI'!A665</f>
        <v>2018</v>
      </c>
      <c r="B665" s="93" t="str">
        <f>'IECC Data-SI'!B665</f>
        <v>Mid-Rise Apartment</v>
      </c>
      <c r="C665" s="50" t="str">
        <f>'IECC Data-SI'!C665</f>
        <v>7</v>
      </c>
      <c r="D665" s="93">
        <f>'IECC Data-SI'!D665</f>
        <v>3134.61</v>
      </c>
      <c r="E665" s="3">
        <f>'IECC Data-SI'!E665*Convert!$B$6/Convert!$B$5/$D665</f>
        <v>0</v>
      </c>
      <c r="F665" s="3">
        <f>'IECC Data-SI'!F665*Convert!$B$7/Convert!$B$5/$D665</f>
        <v>39.824617558306919</v>
      </c>
      <c r="G665" s="3">
        <f>'IECC Data-SI'!G665*Convert!$B$6/Convert!$B$5/$D665</f>
        <v>21.654804478600742</v>
      </c>
      <c r="H665" s="3">
        <f>'IECC Data-SI'!H665*Convert!$B$6/Convert!$B$5/$D665</f>
        <v>32.426077105463058</v>
      </c>
      <c r="I665" s="3">
        <f>'IECC Data-SI'!I665*Convert!$B$6/Convert!$B$5/$D665</f>
        <v>7.0218145160003944</v>
      </c>
      <c r="J665" s="3">
        <f>'IECC Data-SI'!J665*Convert!$B$6/Convert!$B$5/$D665</f>
        <v>143.97806886484901</v>
      </c>
      <c r="K665" s="3">
        <f>'IECC Data-SI'!K665*Convert!$B$7/Convert!$B$5/$D665</f>
        <v>0</v>
      </c>
      <c r="L665" s="3">
        <f>'IECC Data-SI'!L665*Convert!$B$6/Convert!$B$5/$D665</f>
        <v>0</v>
      </c>
      <c r="M665" s="3">
        <f>'IECC Data-SI'!M665*Convert!$B$6/Convert!$B$5/$D665</f>
        <v>23.198368820647183</v>
      </c>
      <c r="N665" s="3">
        <f>'IECC Data-SI'!N665*Convert!$B$6/Convert!$B$5/$D665</f>
        <v>0</v>
      </c>
      <c r="O665" s="3">
        <f>'IECC Data-SI'!O665*Convert!$B$6/Convert!$B$5/$D665</f>
        <v>0</v>
      </c>
      <c r="P665" s="3">
        <f>'IECC Data-SI'!P665*Convert!$B$6/Convert!$B$5/$D665</f>
        <v>0</v>
      </c>
      <c r="Q665" s="3">
        <f>'IECC Data-SI'!Q665*Convert!$B$6/Convert!$B$5/$D665</f>
        <v>0</v>
      </c>
      <c r="R665" s="3">
        <f>'IECC Data-SI'!R665*Convert!$B$6/Convert!$B$5/$D665</f>
        <v>0</v>
      </c>
      <c r="S665" s="3">
        <f>'IECC Data-SI'!S665*Convert!$B$6/Convert!$B$5/$D665</f>
        <v>0</v>
      </c>
      <c r="T665" s="3">
        <f>'IECC Data-SI'!T665*Convert!$B$6/Convert!$B$5/$D665</f>
        <v>130.00740832901772</v>
      </c>
      <c r="U665" s="3">
        <f>'IECC Data-SI'!U665*Convert!$B$7/Convert!$B$5/$D665</f>
        <v>0</v>
      </c>
      <c r="V665" s="3">
        <f>'IECC Data-SI'!V665*Convert!$B$6/Convert!$B$5/$D665</f>
        <v>0</v>
      </c>
      <c r="W665" s="3">
        <f>'IECC Data-SI'!W665*Convert!$B$6/Convert!$B$5/$D665</f>
        <v>44.853173299247928</v>
      </c>
      <c r="X665" s="3">
        <f>'IECC Data-SI'!X665*Convert!$B$7/Convert!$B$5/$D665</f>
        <v>39.824617558306919</v>
      </c>
      <c r="Y665" s="3">
        <f t="shared" si="22"/>
        <v>84.677790857554839</v>
      </c>
      <c r="Z665" s="3">
        <f>'IECC Data-SI'!Z665*Convert!$B$6/Convert!$B$5/$D665</f>
        <v>116.35107362283948</v>
      </c>
      <c r="AA665" s="3">
        <f>'IECC Data-SI'!AA665*Convert!$B$7/Convert!$B$5/$D665</f>
        <v>162.45884921356512</v>
      </c>
      <c r="AB665" s="3">
        <f t="shared" si="23"/>
        <v>278.80992283640461</v>
      </c>
    </row>
    <row r="666" spans="1:28" x14ac:dyDescent="0.25">
      <c r="A666" s="93">
        <f>'IECC Data-SI'!A666</f>
        <v>2018</v>
      </c>
      <c r="B666" s="93" t="str">
        <f>'IECC Data-SI'!B666</f>
        <v>Mid-Rise Apartment</v>
      </c>
      <c r="C666" s="50" t="str">
        <f>'IECC Data-SI'!C666</f>
        <v>8</v>
      </c>
      <c r="D666" s="93">
        <f>'IECC Data-SI'!D666</f>
        <v>3134.61</v>
      </c>
      <c r="E666" s="3">
        <f>'IECC Data-SI'!E666*Convert!$B$6/Convert!$B$5/$D666</f>
        <v>0</v>
      </c>
      <c r="F666" s="3">
        <f>'IECC Data-SI'!F666*Convert!$B$7/Convert!$B$5/$D666</f>
        <v>58.225900156283842</v>
      </c>
      <c r="G666" s="3">
        <f>'IECC Data-SI'!G666*Convert!$B$6/Convert!$B$5/$D666</f>
        <v>16.636817126638828</v>
      </c>
      <c r="H666" s="3">
        <f>'IECC Data-SI'!H666*Convert!$B$6/Convert!$B$5/$D666</f>
        <v>32.426077105463058</v>
      </c>
      <c r="I666" s="3">
        <f>'IECC Data-SI'!I666*Convert!$B$6/Convert!$B$5/$D666</f>
        <v>6.9825237872937569</v>
      </c>
      <c r="J666" s="3">
        <f>'IECC Data-SI'!J666*Convert!$B$6/Convert!$B$5/$D666</f>
        <v>143.97806886484901</v>
      </c>
      <c r="K666" s="3">
        <f>'IECC Data-SI'!K666*Convert!$B$7/Convert!$B$5/$D666</f>
        <v>0</v>
      </c>
      <c r="L666" s="3">
        <f>'IECC Data-SI'!L666*Convert!$B$6/Convert!$B$5/$D666</f>
        <v>0</v>
      </c>
      <c r="M666" s="3">
        <f>'IECC Data-SI'!M666*Convert!$B$6/Convert!$B$5/$D666</f>
        <v>24.3798971624682</v>
      </c>
      <c r="N666" s="3">
        <f>'IECC Data-SI'!N666*Convert!$B$6/Convert!$B$5/$D666</f>
        <v>0</v>
      </c>
      <c r="O666" s="3">
        <f>'IECC Data-SI'!O666*Convert!$B$6/Convert!$B$5/$D666</f>
        <v>0</v>
      </c>
      <c r="P666" s="3">
        <f>'IECC Data-SI'!P666*Convert!$B$6/Convert!$B$5/$D666</f>
        <v>0</v>
      </c>
      <c r="Q666" s="3">
        <f>'IECC Data-SI'!Q666*Convert!$B$6/Convert!$B$5/$D666</f>
        <v>0</v>
      </c>
      <c r="R666" s="3">
        <f>'IECC Data-SI'!R666*Convert!$B$6/Convert!$B$5/$D666</f>
        <v>0</v>
      </c>
      <c r="S666" s="3">
        <f>'IECC Data-SI'!S666*Convert!$B$6/Convert!$B$5/$D666</f>
        <v>0</v>
      </c>
      <c r="T666" s="3">
        <f>'IECC Data-SI'!T666*Convert!$B$6/Convert!$B$5/$D666</f>
        <v>139.24634253632118</v>
      </c>
      <c r="U666" s="3">
        <f>'IECC Data-SI'!U666*Convert!$B$7/Convert!$B$5/$D666</f>
        <v>0</v>
      </c>
      <c r="V666" s="3">
        <f>'IECC Data-SI'!V666*Convert!$B$6/Convert!$B$5/$D666</f>
        <v>0</v>
      </c>
      <c r="W666" s="3">
        <f>'IECC Data-SI'!W666*Convert!$B$6/Convert!$B$5/$D666</f>
        <v>41.016714289107028</v>
      </c>
      <c r="X666" s="3">
        <f>'IECC Data-SI'!X666*Convert!$B$7/Convert!$B$5/$D666</f>
        <v>58.225900156283842</v>
      </c>
      <c r="Y666" s="3">
        <f t="shared" si="22"/>
        <v>99.242614445390871</v>
      </c>
      <c r="Z666" s="3">
        <f>'IECC Data-SI'!Z666*Convert!$B$6/Convert!$B$5/$D666</f>
        <v>170.11201641600638</v>
      </c>
      <c r="AA666" s="3">
        <f>'IECC Data-SI'!AA666*Convert!$B$7/Convert!$B$5/$D666</f>
        <v>182.69680190589017</v>
      </c>
      <c r="AB666" s="3">
        <f t="shared" si="23"/>
        <v>352.80881832189652</v>
      </c>
    </row>
    <row r="667" spans="1:28" x14ac:dyDescent="0.25">
      <c r="A667" s="93">
        <f>'IECC Data-SI'!A667</f>
        <v>2006</v>
      </c>
      <c r="B667" s="93" t="str">
        <f>'IECC Data-SI'!B667</f>
        <v>Outpatient Healthcare</v>
      </c>
      <c r="C667" s="50" t="str">
        <f>'IECC Data-SI'!C667</f>
        <v>0A</v>
      </c>
      <c r="D667" s="93">
        <f>'IECC Data-SI'!D667</f>
        <v>3804.01</v>
      </c>
      <c r="E667" s="3">
        <f>'IECC Data-SI'!E667*Convert!$B$6/Convert!$B$5/$D667</f>
        <v>128.66481832475611</v>
      </c>
      <c r="F667" s="3">
        <f>'IECC Data-SI'!F667*Convert!$B$7/Convert!$B$5/$D667</f>
        <v>43.083947378336717</v>
      </c>
      <c r="G667" s="3">
        <f>'IECC Data-SI'!G667*Convert!$B$6/Convert!$B$5/$D667</f>
        <v>719.1964649000513</v>
      </c>
      <c r="H667" s="3">
        <f>'IECC Data-SI'!H667*Convert!$B$6/Convert!$B$5/$D667</f>
        <v>129.19440786024339</v>
      </c>
      <c r="I667" s="3">
        <f>'IECC Data-SI'!I667*Convert!$B$6/Convert!$B$5/$D667</f>
        <v>52.558870624536858</v>
      </c>
      <c r="J667" s="3">
        <f>'IECC Data-SI'!J667*Convert!$B$6/Convert!$B$5/$D667</f>
        <v>428.66919601508226</v>
      </c>
      <c r="K667" s="3">
        <f>'IECC Data-SI'!K667*Convert!$B$7/Convert!$B$5/$D667</f>
        <v>14.910660066613914</v>
      </c>
      <c r="L667" s="3">
        <f>'IECC Data-SI'!L667*Convert!$B$6/Convert!$B$5/$D667</f>
        <v>0</v>
      </c>
      <c r="M667" s="3">
        <f>'IECC Data-SI'!M667*Convert!$B$6/Convert!$B$5/$D667</f>
        <v>260.07008904930439</v>
      </c>
      <c r="N667" s="3">
        <f>'IECC Data-SI'!N667*Convert!$B$6/Convert!$B$5/$D667</f>
        <v>1.0915557237990667</v>
      </c>
      <c r="O667" s="3">
        <f>'IECC Data-SI'!O667*Convert!$B$6/Convert!$B$5/$D667</f>
        <v>5.5755351162640066E-3</v>
      </c>
      <c r="P667" s="3">
        <f>'IECC Data-SI'!P667*Convert!$B$6/Convert!$B$5/$D667</f>
        <v>1.0859801886828029</v>
      </c>
      <c r="Q667" s="3">
        <f>'IECC Data-SI'!Q667*Convert!$B$6/Convert!$B$5/$D667</f>
        <v>0</v>
      </c>
      <c r="R667" s="3">
        <f>'IECC Data-SI'!R667*Convert!$B$6/Convert!$B$5/$D667</f>
        <v>0</v>
      </c>
      <c r="S667" s="3">
        <f>'IECC Data-SI'!S667*Convert!$B$6/Convert!$B$5/$D667</f>
        <v>24.63169494530479</v>
      </c>
      <c r="T667" s="3">
        <f>'IECC Data-SI'!T667*Convert!$B$6/Convert!$B$5/$D667</f>
        <v>0</v>
      </c>
      <c r="U667" s="3">
        <f>'IECC Data-SI'!U667*Convert!$B$7/Convert!$B$5/$D667</f>
        <v>18.758444670521666</v>
      </c>
      <c r="V667" s="3">
        <f>'IECC Data-SI'!V667*Convert!$B$6/Convert!$B$5/$D667</f>
        <v>0</v>
      </c>
      <c r="W667" s="3">
        <f>'IECC Data-SI'!W667*Convert!$B$6/Convert!$B$5/$D667</f>
        <v>1133.6490474080995</v>
      </c>
      <c r="X667" s="3">
        <f>'IECC Data-SI'!X667*Convert!$B$7/Convert!$B$5/$D667</f>
        <v>43.083947378336717</v>
      </c>
      <c r="Y667" s="3">
        <f t="shared" si="22"/>
        <v>1176.7329947864362</v>
      </c>
      <c r="Z667" s="3">
        <f>'IECC Data-SI'!Z667*Convert!$B$6/Convert!$B$5/$D667</f>
        <v>224.24069746282356</v>
      </c>
      <c r="AA667" s="3">
        <f>'IECC Data-SI'!AA667*Convert!$B$7/Convert!$B$5/$D667</f>
        <v>673.7161340561961</v>
      </c>
      <c r="AB667" s="3">
        <f t="shared" si="23"/>
        <v>897.95683151901972</v>
      </c>
    </row>
    <row r="668" spans="1:28" x14ac:dyDescent="0.25">
      <c r="A668" s="93">
        <f>'IECC Data-SI'!A668</f>
        <v>2006</v>
      </c>
      <c r="B668" s="93" t="str">
        <f>'IECC Data-SI'!B668</f>
        <v>Outpatient Healthcare</v>
      </c>
      <c r="C668" s="50" t="str">
        <f>'IECC Data-SI'!C668</f>
        <v>0B</v>
      </c>
      <c r="D668" s="93">
        <f>'IECC Data-SI'!D668</f>
        <v>3804.01</v>
      </c>
      <c r="E668" s="3">
        <f>'IECC Data-SI'!E668*Convert!$B$6/Convert!$B$5/$D668</f>
        <v>274.08686710427503</v>
      </c>
      <c r="F668" s="3">
        <f>'IECC Data-SI'!F668*Convert!$B$7/Convert!$B$5/$D668</f>
        <v>40.880237784162851</v>
      </c>
      <c r="G668" s="3">
        <f>'IECC Data-SI'!G668*Convert!$B$6/Convert!$B$5/$D668</f>
        <v>686.67411713779222</v>
      </c>
      <c r="H668" s="3">
        <f>'IECC Data-SI'!H668*Convert!$B$6/Convert!$B$5/$D668</f>
        <v>129.19440786024339</v>
      </c>
      <c r="I668" s="3">
        <f>'IECC Data-SI'!I668*Convert!$B$6/Convert!$B$5/$D668</f>
        <v>52.568121096772437</v>
      </c>
      <c r="J668" s="3">
        <f>'IECC Data-SI'!J668*Convert!$B$6/Convert!$B$5/$D668</f>
        <v>428.66919601508226</v>
      </c>
      <c r="K668" s="3">
        <f>'IECC Data-SI'!K668*Convert!$B$7/Convert!$B$5/$D668</f>
        <v>14.910660066613914</v>
      </c>
      <c r="L668" s="3">
        <f>'IECC Data-SI'!L668*Convert!$B$6/Convert!$B$5/$D668</f>
        <v>0</v>
      </c>
      <c r="M668" s="3">
        <f>'IECC Data-SI'!M668*Convert!$B$6/Convert!$B$5/$D668</f>
        <v>291.49394323358769</v>
      </c>
      <c r="N668" s="3">
        <f>'IECC Data-SI'!N668*Convert!$B$6/Convert!$B$5/$D668</f>
        <v>0.69378541766889845</v>
      </c>
      <c r="O668" s="3">
        <f>'IECC Data-SI'!O668*Convert!$B$6/Convert!$B$5/$D668</f>
        <v>5.5755351162640066E-3</v>
      </c>
      <c r="P668" s="3">
        <f>'IECC Data-SI'!P668*Convert!$B$6/Convert!$B$5/$D668</f>
        <v>0.68820988255263449</v>
      </c>
      <c r="Q668" s="3">
        <f>'IECC Data-SI'!Q668*Convert!$B$6/Convert!$B$5/$D668</f>
        <v>0</v>
      </c>
      <c r="R668" s="3">
        <f>'IECC Data-SI'!R668*Convert!$B$6/Convert!$B$5/$D668</f>
        <v>0.11794352100371275</v>
      </c>
      <c r="S668" s="3">
        <f>'IECC Data-SI'!S668*Convert!$B$6/Convert!$B$5/$D668</f>
        <v>28.438264270248148</v>
      </c>
      <c r="T668" s="3">
        <f>'IECC Data-SI'!T668*Convert!$B$6/Convert!$B$5/$D668</f>
        <v>0</v>
      </c>
      <c r="U668" s="3">
        <f>'IECC Data-SI'!U668*Convert!$B$7/Convert!$B$5/$D668</f>
        <v>18.758444670521666</v>
      </c>
      <c r="V668" s="3">
        <f>'IECC Data-SI'!V668*Convert!$B$6/Convert!$B$5/$D668</f>
        <v>0</v>
      </c>
      <c r="W668" s="3">
        <f>'IECC Data-SI'!W668*Convert!$B$6/Convert!$B$5/$D668</f>
        <v>1281.4993451494595</v>
      </c>
      <c r="X668" s="3">
        <f>'IECC Data-SI'!X668*Convert!$B$7/Convert!$B$5/$D668</f>
        <v>40.880237784162851</v>
      </c>
      <c r="Y668" s="3">
        <f t="shared" si="22"/>
        <v>1322.3795829336223</v>
      </c>
      <c r="Z668" s="3">
        <f>'IECC Data-SI'!Z668*Convert!$B$6/Convert!$B$5/$D668</f>
        <v>217.80468140491504</v>
      </c>
      <c r="AA668" s="3">
        <f>'IECC Data-SI'!AA668*Convert!$B$7/Convert!$B$5/$D668</f>
        <v>722.12254670436971</v>
      </c>
      <c r="AB668" s="3">
        <f t="shared" si="23"/>
        <v>939.92722810928478</v>
      </c>
    </row>
    <row r="669" spans="1:28" x14ac:dyDescent="0.25">
      <c r="A669" s="93">
        <f>'IECC Data-SI'!A669</f>
        <v>2006</v>
      </c>
      <c r="B669" s="93" t="str">
        <f>'IECC Data-SI'!B669</f>
        <v>Outpatient Healthcare</v>
      </c>
      <c r="C669" s="50" t="str">
        <f>'IECC Data-SI'!C669</f>
        <v>1A</v>
      </c>
      <c r="D669" s="93">
        <f>'IECC Data-SI'!D669</f>
        <v>3804.01</v>
      </c>
      <c r="E669" s="3">
        <f>'IECC Data-SI'!E669*Convert!$B$6/Convert!$B$5/$D669</f>
        <v>196.05913379711291</v>
      </c>
      <c r="F669" s="3">
        <f>'IECC Data-SI'!F669*Convert!$B$7/Convert!$B$5/$D669</f>
        <v>40.180496663024321</v>
      </c>
      <c r="G669" s="3">
        <f>'IECC Data-SI'!G669*Convert!$B$6/Convert!$B$5/$D669</f>
        <v>564.62569907953855</v>
      </c>
      <c r="H669" s="3">
        <f>'IECC Data-SI'!H669*Convert!$B$6/Convert!$B$5/$D669</f>
        <v>129.19440786024339</v>
      </c>
      <c r="I669" s="3">
        <f>'IECC Data-SI'!I669*Convert!$B$6/Convert!$B$5/$D669</f>
        <v>52.575058950949121</v>
      </c>
      <c r="J669" s="3">
        <f>'IECC Data-SI'!J669*Convert!$B$6/Convert!$B$5/$D669</f>
        <v>428.66919601508226</v>
      </c>
      <c r="K669" s="3">
        <f>'IECC Data-SI'!K669*Convert!$B$7/Convert!$B$5/$D669</f>
        <v>14.910660066613914</v>
      </c>
      <c r="L669" s="3">
        <f>'IECC Data-SI'!L669*Convert!$B$6/Convert!$B$5/$D669</f>
        <v>0</v>
      </c>
      <c r="M669" s="3">
        <f>'IECC Data-SI'!M669*Convert!$B$6/Convert!$B$5/$D669</f>
        <v>246.37939014063809</v>
      </c>
      <c r="N669" s="3">
        <f>'IECC Data-SI'!N669*Convert!$B$6/Convert!$B$5/$D669</f>
        <v>1.0684295432101036</v>
      </c>
      <c r="O669" s="3">
        <f>'IECC Data-SI'!O669*Convert!$B$6/Convert!$B$5/$D669</f>
        <v>5.5755351162640066E-3</v>
      </c>
      <c r="P669" s="3">
        <f>'IECC Data-SI'!P669*Convert!$B$6/Convert!$B$5/$D669</f>
        <v>1.0628540080938398</v>
      </c>
      <c r="Q669" s="3">
        <f>'IECC Data-SI'!Q669*Convert!$B$6/Convert!$B$5/$D669</f>
        <v>0</v>
      </c>
      <c r="R669" s="3">
        <f>'IECC Data-SI'!R669*Convert!$B$6/Convert!$B$5/$D669</f>
        <v>0</v>
      </c>
      <c r="S669" s="3">
        <f>'IECC Data-SI'!S669*Convert!$B$6/Convert!$B$5/$D669</f>
        <v>23.308877415616095</v>
      </c>
      <c r="T669" s="3">
        <f>'IECC Data-SI'!T669*Convert!$B$6/Convert!$B$5/$D669</f>
        <v>0</v>
      </c>
      <c r="U669" s="3">
        <f>'IECC Data-SI'!U669*Convert!$B$7/Convert!$B$5/$D669</f>
        <v>18.758444670521666</v>
      </c>
      <c r="V669" s="3">
        <f>'IECC Data-SI'!V669*Convert!$B$6/Convert!$B$5/$D669</f>
        <v>0</v>
      </c>
      <c r="W669" s="3">
        <f>'IECC Data-SI'!W669*Convert!$B$6/Convert!$B$5/$D669</f>
        <v>1031.4359544409995</v>
      </c>
      <c r="X669" s="3">
        <f>'IECC Data-SI'!X669*Convert!$B$7/Convert!$B$5/$D669</f>
        <v>40.180496663024321</v>
      </c>
      <c r="Y669" s="3">
        <f t="shared" si="22"/>
        <v>1071.6164511040238</v>
      </c>
      <c r="Z669" s="3">
        <f>'IECC Data-SI'!Z669*Convert!$B$6/Convert!$B$5/$D669</f>
        <v>215.75801442279183</v>
      </c>
      <c r="AA669" s="3">
        <f>'IECC Data-SI'!AA669*Convert!$B$7/Convert!$B$5/$D669</f>
        <v>635.83195978279059</v>
      </c>
      <c r="AB669" s="3">
        <f t="shared" si="23"/>
        <v>851.58997420558239</v>
      </c>
    </row>
    <row r="670" spans="1:28" x14ac:dyDescent="0.25">
      <c r="A670" s="93">
        <f>'IECC Data-SI'!A670</f>
        <v>2006</v>
      </c>
      <c r="B670" s="93" t="str">
        <f>'IECC Data-SI'!B670</f>
        <v>Outpatient Healthcare</v>
      </c>
      <c r="C670" s="50" t="str">
        <f>'IECC Data-SI'!C670</f>
        <v>1B</v>
      </c>
      <c r="D670" s="93">
        <f>'IECC Data-SI'!D670</f>
        <v>3804.01</v>
      </c>
      <c r="E670" s="3">
        <f>'IECC Data-SI'!E670*Convert!$B$6/Convert!$B$5/$D670</f>
        <v>284.27163703565446</v>
      </c>
      <c r="F670" s="3">
        <f>'IECC Data-SI'!F670*Convert!$B$7/Convert!$B$5/$D670</f>
        <v>33.43084446851261</v>
      </c>
      <c r="G670" s="3">
        <f>'IECC Data-SI'!G670*Convert!$B$6/Convert!$B$5/$D670</f>
        <v>591.01960898572224</v>
      </c>
      <c r="H670" s="3">
        <f>'IECC Data-SI'!H670*Convert!$B$6/Convert!$B$5/$D670</f>
        <v>129.19440786024339</v>
      </c>
      <c r="I670" s="3">
        <f>'IECC Data-SI'!I670*Convert!$B$6/Convert!$B$5/$D670</f>
        <v>52.507993027241135</v>
      </c>
      <c r="J670" s="3">
        <f>'IECC Data-SI'!J670*Convert!$B$6/Convert!$B$5/$D670</f>
        <v>428.66919601508226</v>
      </c>
      <c r="K670" s="3">
        <f>'IECC Data-SI'!K670*Convert!$B$7/Convert!$B$5/$D670</f>
        <v>14.910660066613914</v>
      </c>
      <c r="L670" s="3">
        <f>'IECC Data-SI'!L670*Convert!$B$6/Convert!$B$5/$D670</f>
        <v>0</v>
      </c>
      <c r="M670" s="3">
        <f>'IECC Data-SI'!M670*Convert!$B$6/Convert!$B$5/$D670</f>
        <v>285.23137353009645</v>
      </c>
      <c r="N670" s="3">
        <f>'IECC Data-SI'!N670*Convert!$B$6/Convert!$B$5/$D670</f>
        <v>0.83254250120267814</v>
      </c>
      <c r="O670" s="3">
        <f>'IECC Data-SI'!O670*Convert!$B$6/Convert!$B$5/$D670</f>
        <v>5.5755351162640066E-3</v>
      </c>
      <c r="P670" s="3">
        <f>'IECC Data-SI'!P670*Convert!$B$6/Convert!$B$5/$D670</f>
        <v>0.82696696608641418</v>
      </c>
      <c r="Q670" s="3">
        <f>'IECC Data-SI'!Q670*Convert!$B$6/Convert!$B$5/$D670</f>
        <v>0</v>
      </c>
      <c r="R670" s="3">
        <f>'IECC Data-SI'!R670*Convert!$B$6/Convert!$B$5/$D670</f>
        <v>9.7129958473645778E-2</v>
      </c>
      <c r="S670" s="3">
        <f>'IECC Data-SI'!S670*Convert!$B$6/Convert!$B$5/$D670</f>
        <v>28.012742547411221</v>
      </c>
      <c r="T670" s="3">
        <f>'IECC Data-SI'!T670*Convert!$B$6/Convert!$B$5/$D670</f>
        <v>0</v>
      </c>
      <c r="U670" s="3">
        <f>'IECC Data-SI'!U670*Convert!$B$7/Convert!$B$5/$D670</f>
        <v>18.758444670521666</v>
      </c>
      <c r="V670" s="3">
        <f>'IECC Data-SI'!V670*Convert!$B$6/Convert!$B$5/$D670</f>
        <v>0</v>
      </c>
      <c r="W670" s="3">
        <f>'IECC Data-SI'!W670*Convert!$B$6/Convert!$B$5/$D670</f>
        <v>1189.4594590234447</v>
      </c>
      <c r="X670" s="3">
        <f>'IECC Data-SI'!X670*Convert!$B$7/Convert!$B$5/$D670</f>
        <v>33.43084446851261</v>
      </c>
      <c r="Y670" s="3">
        <f t="shared" si="22"/>
        <v>1222.8903034919572</v>
      </c>
      <c r="Z670" s="3">
        <f>'IECC Data-SI'!Z670*Convert!$B$6/Convert!$B$5/$D670</f>
        <v>196.04063285264175</v>
      </c>
      <c r="AA670" s="3">
        <f>'IECC Data-SI'!AA670*Convert!$B$7/Convert!$B$5/$D670</f>
        <v>683.14918263154459</v>
      </c>
      <c r="AB670" s="3">
        <f t="shared" si="23"/>
        <v>879.18981548418628</v>
      </c>
    </row>
    <row r="671" spans="1:28" x14ac:dyDescent="0.25">
      <c r="A671" s="93">
        <f>'IECC Data-SI'!A671</f>
        <v>2006</v>
      </c>
      <c r="B671" s="93" t="str">
        <f>'IECC Data-SI'!B671</f>
        <v>Outpatient Healthcare</v>
      </c>
      <c r="C671" s="50" t="str">
        <f>'IECC Data-SI'!C671</f>
        <v>2A</v>
      </c>
      <c r="D671" s="93">
        <f>'IECC Data-SI'!D671</f>
        <v>3804.01</v>
      </c>
      <c r="E671" s="3">
        <f>'IECC Data-SI'!E671*Convert!$B$6/Convert!$B$5/$D671</f>
        <v>249.77200083303902</v>
      </c>
      <c r="F671" s="3">
        <f>'IECC Data-SI'!F671*Convert!$B$7/Convert!$B$5/$D671</f>
        <v>43.486852616639339</v>
      </c>
      <c r="G671" s="3">
        <f>'IECC Data-SI'!G671*Convert!$B$6/Convert!$B$5/$D671</f>
        <v>522.76268697739715</v>
      </c>
      <c r="H671" s="3">
        <f>'IECC Data-SI'!H671*Convert!$B$6/Convert!$B$5/$D671</f>
        <v>129.19440786024339</v>
      </c>
      <c r="I671" s="3">
        <f>'IECC Data-SI'!I671*Convert!$B$6/Convert!$B$5/$D671</f>
        <v>52.491804700828858</v>
      </c>
      <c r="J671" s="3">
        <f>'IECC Data-SI'!J671*Convert!$B$6/Convert!$B$5/$D671</f>
        <v>428.66919601508226</v>
      </c>
      <c r="K671" s="3">
        <f>'IECC Data-SI'!K671*Convert!$B$7/Convert!$B$5/$D671</f>
        <v>14.910660066613914</v>
      </c>
      <c r="L671" s="3">
        <f>'IECC Data-SI'!L671*Convert!$B$6/Convert!$B$5/$D671</f>
        <v>0</v>
      </c>
      <c r="M671" s="3">
        <f>'IECC Data-SI'!M671*Convert!$B$6/Convert!$B$5/$D671</f>
        <v>251.4417110715622</v>
      </c>
      <c r="N671" s="3">
        <f>'IECC Data-SI'!N671*Convert!$B$6/Convert!$B$5/$D671</f>
        <v>1.0892431057401704</v>
      </c>
      <c r="O671" s="3">
        <f>'IECC Data-SI'!O671*Convert!$B$6/Convert!$B$5/$D671</f>
        <v>5.5755351162640066E-3</v>
      </c>
      <c r="P671" s="3">
        <f>'IECC Data-SI'!P671*Convert!$B$6/Convert!$B$5/$D671</f>
        <v>1.0836675706239065</v>
      </c>
      <c r="Q671" s="3">
        <f>'IECC Data-SI'!Q671*Convert!$B$6/Convert!$B$5/$D671</f>
        <v>0</v>
      </c>
      <c r="R671" s="3">
        <f>'IECC Data-SI'!R671*Convert!$B$6/Convert!$B$5/$D671</f>
        <v>2.9046482819737887</v>
      </c>
      <c r="S671" s="3">
        <f>'IECC Data-SI'!S671*Convert!$B$6/Convert!$B$5/$D671</f>
        <v>24.048915194462914</v>
      </c>
      <c r="T671" s="3">
        <f>'IECC Data-SI'!T671*Convert!$B$6/Convert!$B$5/$D671</f>
        <v>0</v>
      </c>
      <c r="U671" s="3">
        <f>'IECC Data-SI'!U671*Convert!$B$7/Convert!$B$5/$D671</f>
        <v>18.758444670521666</v>
      </c>
      <c r="V671" s="3">
        <f>'IECC Data-SI'!V671*Convert!$B$6/Convert!$B$5/$D671</f>
        <v>0</v>
      </c>
      <c r="W671" s="3">
        <f>'IECC Data-SI'!W671*Convert!$B$6/Convert!$B$5/$D671</f>
        <v>1052.0136299290589</v>
      </c>
      <c r="X671" s="3">
        <f>'IECC Data-SI'!X671*Convert!$B$7/Convert!$B$5/$D671</f>
        <v>43.486852616639339</v>
      </c>
      <c r="Y671" s="3">
        <f t="shared" si="22"/>
        <v>1095.5004825456981</v>
      </c>
      <c r="Z671" s="3">
        <f>'IECC Data-SI'!Z671*Convert!$B$6/Convert!$B$5/$D671</f>
        <v>225.41782005480178</v>
      </c>
      <c r="AA671" s="3">
        <f>'IECC Data-SI'!AA671*Convert!$B$7/Convert!$B$5/$D671</f>
        <v>646.1523497572299</v>
      </c>
      <c r="AB671" s="3">
        <f t="shared" si="23"/>
        <v>871.57016981203174</v>
      </c>
    </row>
    <row r="672" spans="1:28" x14ac:dyDescent="0.25">
      <c r="A672" s="93">
        <f>'IECC Data-SI'!A672</f>
        <v>2006</v>
      </c>
      <c r="B672" s="93" t="str">
        <f>'IECC Data-SI'!B672</f>
        <v>Outpatient Healthcare</v>
      </c>
      <c r="C672" s="50" t="str">
        <f>'IECC Data-SI'!C672</f>
        <v>2B</v>
      </c>
      <c r="D672" s="93">
        <f>'IECC Data-SI'!D672</f>
        <v>3804.01</v>
      </c>
      <c r="E672" s="3">
        <f>'IECC Data-SI'!E672*Convert!$B$6/Convert!$B$5/$D672</f>
        <v>342.93119409955983</v>
      </c>
      <c r="F672" s="3">
        <f>'IECC Data-SI'!F672*Convert!$B$7/Convert!$B$5/$D672</f>
        <v>37.708447430766775</v>
      </c>
      <c r="G672" s="3">
        <f>'IECC Data-SI'!G672*Convert!$B$6/Convert!$B$5/$D672</f>
        <v>390.50637280717507</v>
      </c>
      <c r="H672" s="3">
        <f>'IECC Data-SI'!H672*Convert!$B$6/Convert!$B$5/$D672</f>
        <v>129.19440786024339</v>
      </c>
      <c r="I672" s="3">
        <f>'IECC Data-SI'!I672*Convert!$B$6/Convert!$B$5/$D672</f>
        <v>52.5288065897712</v>
      </c>
      <c r="J672" s="3">
        <f>'IECC Data-SI'!J672*Convert!$B$6/Convert!$B$5/$D672</f>
        <v>428.66919601508226</v>
      </c>
      <c r="K672" s="3">
        <f>'IECC Data-SI'!K672*Convert!$B$7/Convert!$B$5/$D672</f>
        <v>14.910660066613914</v>
      </c>
      <c r="L672" s="3">
        <f>'IECC Data-SI'!L672*Convert!$B$6/Convert!$B$5/$D672</f>
        <v>0</v>
      </c>
      <c r="M672" s="3">
        <f>'IECC Data-SI'!M672*Convert!$B$6/Convert!$B$5/$D672</f>
        <v>290.44863987096659</v>
      </c>
      <c r="N672" s="3">
        <f>'IECC Data-SI'!N672*Convert!$B$6/Convert!$B$5/$D672</f>
        <v>0.97361220279535421</v>
      </c>
      <c r="O672" s="3">
        <f>'IECC Data-SI'!O672*Convert!$B$6/Convert!$B$5/$D672</f>
        <v>5.5755351162640066E-3</v>
      </c>
      <c r="P672" s="3">
        <f>'IECC Data-SI'!P672*Convert!$B$6/Convert!$B$5/$D672</f>
        <v>0.96803666767909025</v>
      </c>
      <c r="Q672" s="3">
        <f>'IECC Data-SI'!Q672*Convert!$B$6/Convert!$B$5/$D672</f>
        <v>0</v>
      </c>
      <c r="R672" s="3">
        <f>'IECC Data-SI'!R672*Convert!$B$6/Convert!$B$5/$D672</f>
        <v>46.502123928287375</v>
      </c>
      <c r="S672" s="3">
        <f>'IECC Data-SI'!S672*Convert!$B$6/Convert!$B$5/$D672</f>
        <v>28.417450707718082</v>
      </c>
      <c r="T672" s="3">
        <f>'IECC Data-SI'!T672*Convert!$B$6/Convert!$B$5/$D672</f>
        <v>0</v>
      </c>
      <c r="U672" s="3">
        <f>'IECC Data-SI'!U672*Convert!$B$7/Convert!$B$5/$D672</f>
        <v>18.772692792897786</v>
      </c>
      <c r="V672" s="3">
        <f>'IECC Data-SI'!V672*Convert!$B$6/Convert!$B$5/$D672</f>
        <v>0</v>
      </c>
      <c r="W672" s="3">
        <f>'IECC Data-SI'!W672*Convert!$B$6/Convert!$B$5/$D672</f>
        <v>1099.773818081386</v>
      </c>
      <c r="X672" s="3">
        <f>'IECC Data-SI'!X672*Convert!$B$7/Convert!$B$5/$D672</f>
        <v>37.708447430766775</v>
      </c>
      <c r="Y672" s="3">
        <f t="shared" si="22"/>
        <v>1137.4822655121527</v>
      </c>
      <c r="Z672" s="3">
        <f>'IECC Data-SI'!Z672*Convert!$B$6/Convert!$B$5/$D672</f>
        <v>208.57964796797765</v>
      </c>
      <c r="AA672" s="3">
        <f>'IECC Data-SI'!AA672*Convert!$B$7/Convert!$B$5/$D672</f>
        <v>656.75057811800355</v>
      </c>
      <c r="AB672" s="3">
        <f t="shared" si="23"/>
        <v>865.33022608598117</v>
      </c>
    </row>
    <row r="673" spans="1:28" x14ac:dyDescent="0.25">
      <c r="A673" s="93">
        <f>'IECC Data-SI'!A673</f>
        <v>2006</v>
      </c>
      <c r="B673" s="93" t="str">
        <f>'IECC Data-SI'!B673</f>
        <v>Outpatient Healthcare</v>
      </c>
      <c r="C673" s="50" t="str">
        <f>'IECC Data-SI'!C673</f>
        <v>3A</v>
      </c>
      <c r="D673" s="93">
        <f>'IECC Data-SI'!D673</f>
        <v>3804.01</v>
      </c>
      <c r="E673" s="3">
        <f>'IECC Data-SI'!E673*Convert!$B$6/Convert!$B$5/$D673</f>
        <v>338.84017275337226</v>
      </c>
      <c r="F673" s="3">
        <f>'IECC Data-SI'!F673*Convert!$B$7/Convert!$B$5/$D673</f>
        <v>53.108293032294284</v>
      </c>
      <c r="G673" s="3">
        <f>'IECC Data-SI'!G673*Convert!$B$6/Convert!$B$5/$D673</f>
        <v>377.23425776716908</v>
      </c>
      <c r="H673" s="3">
        <f>'IECC Data-SI'!H673*Convert!$B$6/Convert!$B$5/$D673</f>
        <v>129.19440786024339</v>
      </c>
      <c r="I673" s="3">
        <f>'IECC Data-SI'!I673*Convert!$B$6/Convert!$B$5/$D673</f>
        <v>52.519556117535615</v>
      </c>
      <c r="J673" s="3">
        <f>'IECC Data-SI'!J673*Convert!$B$6/Convert!$B$5/$D673</f>
        <v>428.66919601508226</v>
      </c>
      <c r="K673" s="3">
        <f>'IECC Data-SI'!K673*Convert!$B$7/Convert!$B$5/$D673</f>
        <v>14.910660066613914</v>
      </c>
      <c r="L673" s="3">
        <f>'IECC Data-SI'!L673*Convert!$B$6/Convert!$B$5/$D673</f>
        <v>0</v>
      </c>
      <c r="M673" s="3">
        <f>'IECC Data-SI'!M673*Convert!$B$6/Convert!$B$5/$D673</f>
        <v>253.43750045638973</v>
      </c>
      <c r="N673" s="3">
        <f>'IECC Data-SI'!N673*Convert!$B$6/Convert!$B$5/$D673</f>
        <v>1.1909983003316091</v>
      </c>
      <c r="O673" s="3">
        <f>'IECC Data-SI'!O673*Convert!$B$6/Convert!$B$5/$D673</f>
        <v>5.5755351162640066E-3</v>
      </c>
      <c r="P673" s="3">
        <f>'IECC Data-SI'!P673*Convert!$B$6/Convert!$B$5/$D673</f>
        <v>1.1854227652153451</v>
      </c>
      <c r="Q673" s="3">
        <f>'IECC Data-SI'!Q673*Convert!$B$6/Convert!$B$5/$D673</f>
        <v>0</v>
      </c>
      <c r="R673" s="3">
        <f>'IECC Data-SI'!R673*Convert!$B$6/Convert!$B$5/$D673</f>
        <v>25.219099932264459</v>
      </c>
      <c r="S673" s="3">
        <f>'IECC Data-SI'!S673*Convert!$B$6/Convert!$B$5/$D673</f>
        <v>24.432809792239709</v>
      </c>
      <c r="T673" s="3">
        <f>'IECC Data-SI'!T673*Convert!$B$6/Convert!$B$5/$D673</f>
        <v>0</v>
      </c>
      <c r="U673" s="3">
        <f>'IECC Data-SI'!U673*Convert!$B$7/Convert!$B$5/$D673</f>
        <v>19.033908369793398</v>
      </c>
      <c r="V673" s="3">
        <f>'IECC Data-SI'!V673*Convert!$B$6/Convert!$B$5/$D673</f>
        <v>0</v>
      </c>
      <c r="W673" s="3">
        <f>'IECC Data-SI'!W673*Convert!$B$6/Convert!$B$5/$D673</f>
        <v>1020.3492634666507</v>
      </c>
      <c r="X673" s="3">
        <f>'IECC Data-SI'!X673*Convert!$B$7/Convert!$B$5/$D673</f>
        <v>53.108293032294284</v>
      </c>
      <c r="Y673" s="3">
        <f t="shared" si="22"/>
        <v>1073.457556498945</v>
      </c>
      <c r="Z673" s="3">
        <f>'IECC Data-SI'!Z673*Convert!$B$6/Convert!$B$5/$D673</f>
        <v>254.33479626324149</v>
      </c>
      <c r="AA673" s="3">
        <f>'IECC Data-SI'!AA673*Convert!$B$7/Convert!$B$5/$D673</f>
        <v>645.22226399101066</v>
      </c>
      <c r="AB673" s="3">
        <f t="shared" si="23"/>
        <v>899.55706025425218</v>
      </c>
    </row>
    <row r="674" spans="1:28" x14ac:dyDescent="0.25">
      <c r="A674" s="93">
        <f>'IECC Data-SI'!A674</f>
        <v>2006</v>
      </c>
      <c r="B674" s="93" t="str">
        <f>'IECC Data-SI'!B674</f>
        <v>Outpatient Healthcare</v>
      </c>
      <c r="C674" s="50" t="str">
        <f>'IECC Data-SI'!C674</f>
        <v>3B</v>
      </c>
      <c r="D674" s="93">
        <f>'IECC Data-SI'!D674</f>
        <v>3804.01</v>
      </c>
      <c r="E674" s="3">
        <f>'IECC Data-SI'!E674*Convert!$B$6/Convert!$B$5/$D674</f>
        <v>356.68202107775738</v>
      </c>
      <c r="F674" s="3">
        <f>'IECC Data-SI'!F674*Convert!$B$7/Convert!$B$5/$D674</f>
        <v>46.820121690298166</v>
      </c>
      <c r="G674" s="3">
        <f>'IECC Data-SI'!G674*Convert!$B$6/Convert!$B$5/$D674</f>
        <v>309.22478589114581</v>
      </c>
      <c r="H674" s="3">
        <f>'IECC Data-SI'!H674*Convert!$B$6/Convert!$B$5/$D674</f>
        <v>129.19440786024339</v>
      </c>
      <c r="I674" s="3">
        <f>'IECC Data-SI'!I674*Convert!$B$6/Convert!$B$5/$D674</f>
        <v>52.51724349947672</v>
      </c>
      <c r="J674" s="3">
        <f>'IECC Data-SI'!J674*Convert!$B$6/Convert!$B$5/$D674</f>
        <v>428.66919601508226</v>
      </c>
      <c r="K674" s="3">
        <f>'IECC Data-SI'!K674*Convert!$B$7/Convert!$B$5/$D674</f>
        <v>14.910660066613914</v>
      </c>
      <c r="L674" s="3">
        <f>'IECC Data-SI'!L674*Convert!$B$6/Convert!$B$5/$D674</f>
        <v>0</v>
      </c>
      <c r="M674" s="3">
        <f>'IECC Data-SI'!M674*Convert!$B$6/Convert!$B$5/$D674</f>
        <v>289.60915951558718</v>
      </c>
      <c r="N674" s="3">
        <f>'IECC Data-SI'!N674*Convert!$B$6/Convert!$B$5/$D674</f>
        <v>1.119307140505823</v>
      </c>
      <c r="O674" s="3">
        <f>'IECC Data-SI'!O674*Convert!$B$6/Convert!$B$5/$D674</f>
        <v>5.5755351162640066E-3</v>
      </c>
      <c r="P674" s="3">
        <f>'IECC Data-SI'!P674*Convert!$B$6/Convert!$B$5/$D674</f>
        <v>1.1137316053895587</v>
      </c>
      <c r="Q674" s="3">
        <f>'IECC Data-SI'!Q674*Convert!$B$6/Convert!$B$5/$D674</f>
        <v>0</v>
      </c>
      <c r="R674" s="3">
        <f>'IECC Data-SI'!R674*Convert!$B$6/Convert!$B$5/$D674</f>
        <v>55.877477539053075</v>
      </c>
      <c r="S674" s="3">
        <f>'IECC Data-SI'!S674*Convert!$B$6/Convert!$B$5/$D674</f>
        <v>26.275966385180084</v>
      </c>
      <c r="T674" s="3">
        <f>'IECC Data-SI'!T674*Convert!$B$6/Convert!$B$5/$D674</f>
        <v>0</v>
      </c>
      <c r="U674" s="3">
        <f>'IECC Data-SI'!U674*Convert!$B$7/Convert!$B$5/$D674</f>
        <v>18.935754637868985</v>
      </c>
      <c r="V674" s="3">
        <f>'IECC Data-SI'!V674*Convert!$B$6/Convert!$B$5/$D674</f>
        <v>0</v>
      </c>
      <c r="W674" s="3">
        <f>'IECC Data-SI'!W674*Convert!$B$6/Convert!$B$5/$D674</f>
        <v>1038.7831420141131</v>
      </c>
      <c r="X674" s="3">
        <f>'IECC Data-SI'!X674*Convert!$B$7/Convert!$B$5/$D674</f>
        <v>46.820121690298166</v>
      </c>
      <c r="Y674" s="3">
        <f t="shared" si="22"/>
        <v>1085.6032637044113</v>
      </c>
      <c r="Z674" s="3">
        <f>'IECC Data-SI'!Z674*Convert!$B$6/Convert!$B$5/$D674</f>
        <v>235.67428114600702</v>
      </c>
      <c r="AA674" s="3">
        <f>'IECC Data-SI'!AA674*Convert!$B$7/Convert!$B$5/$D674</f>
        <v>645.14310775558772</v>
      </c>
      <c r="AB674" s="3">
        <f t="shared" si="23"/>
        <v>880.81738890159477</v>
      </c>
    </row>
    <row r="675" spans="1:28" x14ac:dyDescent="0.25">
      <c r="A675" s="93">
        <f>'IECC Data-SI'!A675</f>
        <v>2006</v>
      </c>
      <c r="B675" s="93" t="str">
        <f>'IECC Data-SI'!B675</f>
        <v>Outpatient Healthcare</v>
      </c>
      <c r="C675" s="50" t="str">
        <f>'IECC Data-SI'!C675</f>
        <v>3C</v>
      </c>
      <c r="D675" s="93">
        <f>'IECC Data-SI'!D675</f>
        <v>3804.01</v>
      </c>
      <c r="E675" s="3">
        <f>'IECC Data-SI'!E675*Convert!$B$6/Convert!$B$5/$D675</f>
        <v>291.20717859428453</v>
      </c>
      <c r="F675" s="3">
        <f>'IECC Data-SI'!F675*Convert!$B$7/Convert!$B$5/$D675</f>
        <v>46.296107411798488</v>
      </c>
      <c r="G675" s="3">
        <f>'IECC Data-SI'!G675*Convert!$B$6/Convert!$B$5/$D675</f>
        <v>302.71014081923488</v>
      </c>
      <c r="H675" s="3">
        <f>'IECC Data-SI'!H675*Convert!$B$6/Convert!$B$5/$D675</f>
        <v>129.19440786024339</v>
      </c>
      <c r="I675" s="3">
        <f>'IECC Data-SI'!I675*Convert!$B$6/Convert!$B$5/$D675</f>
        <v>52.507993027241135</v>
      </c>
      <c r="J675" s="3">
        <f>'IECC Data-SI'!J675*Convert!$B$6/Convert!$B$5/$D675</f>
        <v>428.66919601508226</v>
      </c>
      <c r="K675" s="3">
        <f>'IECC Data-SI'!K675*Convert!$B$7/Convert!$B$5/$D675</f>
        <v>14.910660066613914</v>
      </c>
      <c r="L675" s="3">
        <f>'IECC Data-SI'!L675*Convert!$B$6/Convert!$B$5/$D675</f>
        <v>0</v>
      </c>
      <c r="M675" s="3">
        <f>'IECC Data-SI'!M675*Convert!$B$6/Convert!$B$5/$D675</f>
        <v>241.73796569643315</v>
      </c>
      <c r="N675" s="3">
        <f>'IECC Data-SI'!N675*Convert!$B$6/Convert!$B$5/$D675</f>
        <v>1.1262449946825119</v>
      </c>
      <c r="O675" s="3">
        <f>'IECC Data-SI'!O675*Convert!$B$6/Convert!$B$5/$D675</f>
        <v>5.5755351162640066E-3</v>
      </c>
      <c r="P675" s="3">
        <f>'IECC Data-SI'!P675*Convert!$B$6/Convert!$B$5/$D675</f>
        <v>1.1206694595662479</v>
      </c>
      <c r="Q675" s="3">
        <f>'IECC Data-SI'!Q675*Convert!$B$6/Convert!$B$5/$D675</f>
        <v>0</v>
      </c>
      <c r="R675" s="3">
        <f>'IECC Data-SI'!R675*Convert!$B$6/Convert!$B$5/$D675</f>
        <v>7.5414474900609267</v>
      </c>
      <c r="S675" s="3">
        <f>'IECC Data-SI'!S675*Convert!$B$6/Convert!$B$5/$D675</f>
        <v>0</v>
      </c>
      <c r="T675" s="3">
        <f>'IECC Data-SI'!T675*Convert!$B$6/Convert!$B$5/$D675</f>
        <v>0</v>
      </c>
      <c r="U675" s="3">
        <f>'IECC Data-SI'!U675*Convert!$B$7/Convert!$B$5/$D675</f>
        <v>18.859764651862989</v>
      </c>
      <c r="V675" s="3">
        <f>'IECC Data-SI'!V675*Convert!$B$6/Convert!$B$5/$D675</f>
        <v>0</v>
      </c>
      <c r="W675" s="3">
        <f>'IECC Data-SI'!W675*Convert!$B$6/Convert!$B$5/$D675</f>
        <v>844.31740205957988</v>
      </c>
      <c r="X675" s="3">
        <f>'IECC Data-SI'!X675*Convert!$B$7/Convert!$B$5/$D675</f>
        <v>46.296107411798488</v>
      </c>
      <c r="Y675" s="3">
        <f t="shared" si="22"/>
        <v>890.61350947137839</v>
      </c>
      <c r="Z675" s="3">
        <f>'IECC Data-SI'!Z675*Convert!$B$6/Convert!$B$5/$D675</f>
        <v>233.9213166573636</v>
      </c>
      <c r="AA675" s="3">
        <f>'IECC Data-SI'!AA675*Convert!$B$7/Convert!$B$5/$D675</f>
        <v>577.97983356160125</v>
      </c>
      <c r="AB675" s="3">
        <f t="shared" si="23"/>
        <v>811.90115021896486</v>
      </c>
    </row>
    <row r="676" spans="1:28" x14ac:dyDescent="0.25">
      <c r="A676" s="93">
        <f>'IECC Data-SI'!A676</f>
        <v>2006</v>
      </c>
      <c r="B676" s="93" t="str">
        <f>'IECC Data-SI'!B676</f>
        <v>Outpatient Healthcare</v>
      </c>
      <c r="C676" s="50" t="str">
        <f>'IECC Data-SI'!C676</f>
        <v>4A</v>
      </c>
      <c r="D676" s="93">
        <f>'IECC Data-SI'!D676</f>
        <v>3804.01</v>
      </c>
      <c r="E676" s="3">
        <f>'IECC Data-SI'!E676*Convert!$B$6/Convert!$B$5/$D676</f>
        <v>381.96356169761208</v>
      </c>
      <c r="F676" s="3">
        <f>'IECC Data-SI'!F676*Convert!$B$7/Convert!$B$5/$D676</f>
        <v>68.964870112211997</v>
      </c>
      <c r="G676" s="3">
        <f>'IECC Data-SI'!G676*Convert!$B$6/Convert!$B$5/$D676</f>
        <v>305.39740300367242</v>
      </c>
      <c r="H676" s="3">
        <f>'IECC Data-SI'!H676*Convert!$B$6/Convert!$B$5/$D676</f>
        <v>129.19440786024339</v>
      </c>
      <c r="I676" s="3">
        <f>'IECC Data-SI'!I676*Convert!$B$6/Convert!$B$5/$D676</f>
        <v>52.438614485474247</v>
      </c>
      <c r="J676" s="3">
        <f>'IECC Data-SI'!J676*Convert!$B$6/Convert!$B$5/$D676</f>
        <v>428.66919601508226</v>
      </c>
      <c r="K676" s="3">
        <f>'IECC Data-SI'!K676*Convert!$B$7/Convert!$B$5/$D676</f>
        <v>14.910660066613914</v>
      </c>
      <c r="L676" s="3">
        <f>'IECC Data-SI'!L676*Convert!$B$6/Convert!$B$5/$D676</f>
        <v>0</v>
      </c>
      <c r="M676" s="3">
        <f>'IECC Data-SI'!M676*Convert!$B$6/Convert!$B$5/$D676</f>
        <v>244.82299818700091</v>
      </c>
      <c r="N676" s="3">
        <f>'IECC Data-SI'!N676*Convert!$B$6/Convert!$B$5/$D676</f>
        <v>1.528640536930473</v>
      </c>
      <c r="O676" s="3">
        <f>'IECC Data-SI'!O676*Convert!$B$6/Convert!$B$5/$D676</f>
        <v>5.5755351162640066E-3</v>
      </c>
      <c r="P676" s="3">
        <f>'IECC Data-SI'!P676*Convert!$B$6/Convert!$B$5/$D676</f>
        <v>1.5230650018142089</v>
      </c>
      <c r="Q676" s="3">
        <f>'IECC Data-SI'!Q676*Convert!$B$6/Convert!$B$5/$D676</f>
        <v>0</v>
      </c>
      <c r="R676" s="3">
        <f>'IECC Data-SI'!R676*Convert!$B$6/Convert!$B$5/$D676</f>
        <v>39.328382709590954</v>
      </c>
      <c r="S676" s="3">
        <f>'IECC Data-SI'!S676*Convert!$B$6/Convert!$B$5/$D676</f>
        <v>23.433758790796492</v>
      </c>
      <c r="T676" s="3">
        <f>'IECC Data-SI'!T676*Convert!$B$6/Convert!$B$5/$D676</f>
        <v>0</v>
      </c>
      <c r="U676" s="3">
        <f>'IECC Data-SI'!U676*Convert!$B$7/Convert!$B$5/$D676</f>
        <v>19.401193302155708</v>
      </c>
      <c r="V676" s="3">
        <f>'IECC Data-SI'!V676*Convert!$B$6/Convert!$B$5/$D676</f>
        <v>0</v>
      </c>
      <c r="W676" s="3">
        <f>'IECC Data-SI'!W676*Convert!$B$6/Convert!$B$5/$D676</f>
        <v>996.46916939048708</v>
      </c>
      <c r="X676" s="3">
        <f>'IECC Data-SI'!X676*Convert!$B$7/Convert!$B$5/$D676</f>
        <v>68.964870112211997</v>
      </c>
      <c r="Y676" s="3">
        <f t="shared" si="22"/>
        <v>1065.4340395026991</v>
      </c>
      <c r="Z676" s="3">
        <f>'IECC Data-SI'!Z676*Convert!$B$6/Convert!$B$5/$D676</f>
        <v>301.7319033803218</v>
      </c>
      <c r="AA676" s="3">
        <f>'IECC Data-SI'!AA676*Convert!$B$7/Convert!$B$5/$D676</f>
        <v>653.24395688876859</v>
      </c>
      <c r="AB676" s="3">
        <f t="shared" si="23"/>
        <v>954.97586026909039</v>
      </c>
    </row>
    <row r="677" spans="1:28" x14ac:dyDescent="0.25">
      <c r="A677" s="93">
        <f>'IECC Data-SI'!A677</f>
        <v>2006</v>
      </c>
      <c r="B677" s="93" t="str">
        <f>'IECC Data-SI'!B677</f>
        <v>Outpatient Healthcare</v>
      </c>
      <c r="C677" s="50" t="str">
        <f>'IECC Data-SI'!C677</f>
        <v>4B</v>
      </c>
      <c r="D677" s="93">
        <f>'IECC Data-SI'!D677</f>
        <v>3804.01</v>
      </c>
      <c r="E677" s="3">
        <f>'IECC Data-SI'!E677*Convert!$B$6/Convert!$B$5/$D677</f>
        <v>375.58304847311706</v>
      </c>
      <c r="F677" s="3">
        <f>'IECC Data-SI'!F677*Convert!$B$7/Convert!$B$5/$D677</f>
        <v>47.038592900065396</v>
      </c>
      <c r="G677" s="3">
        <f>'IECC Data-SI'!G677*Convert!$B$6/Convert!$B$5/$D677</f>
        <v>225.1773077766766</v>
      </c>
      <c r="H677" s="3">
        <f>'IECC Data-SI'!H677*Convert!$B$6/Convert!$B$5/$D677</f>
        <v>129.19440786024339</v>
      </c>
      <c r="I677" s="3">
        <f>'IECC Data-SI'!I677*Convert!$B$6/Convert!$B$5/$D677</f>
        <v>52.477928992475476</v>
      </c>
      <c r="J677" s="3">
        <f>'IECC Data-SI'!J677*Convert!$B$6/Convert!$B$5/$D677</f>
        <v>428.66919601508226</v>
      </c>
      <c r="K677" s="3">
        <f>'IECC Data-SI'!K677*Convert!$B$7/Convert!$B$5/$D677</f>
        <v>14.910660066613914</v>
      </c>
      <c r="L677" s="3">
        <f>'IECC Data-SI'!L677*Convert!$B$6/Convert!$B$5/$D677</f>
        <v>0</v>
      </c>
      <c r="M677" s="3">
        <f>'IECC Data-SI'!M677*Convert!$B$6/Convert!$B$5/$D677</f>
        <v>297.55531516595499</v>
      </c>
      <c r="N677" s="3">
        <f>'IECC Data-SI'!N677*Convert!$B$6/Convert!$B$5/$D677</f>
        <v>1.1077440502113414</v>
      </c>
      <c r="O677" s="3">
        <f>'IECC Data-SI'!O677*Convert!$B$6/Convert!$B$5/$D677</f>
        <v>5.5755351162640066E-3</v>
      </c>
      <c r="P677" s="3">
        <f>'IECC Data-SI'!P677*Convert!$B$6/Convert!$B$5/$D677</f>
        <v>1.1021685150950773</v>
      </c>
      <c r="Q677" s="3">
        <f>'IECC Data-SI'!Q677*Convert!$B$6/Convert!$B$5/$D677</f>
        <v>0</v>
      </c>
      <c r="R677" s="3">
        <f>'IECC Data-SI'!R677*Convert!$B$6/Convert!$B$5/$D677</f>
        <v>78.51107048147145</v>
      </c>
      <c r="S677" s="3">
        <f>'IECC Data-SI'!S677*Convert!$B$6/Convert!$B$5/$D677</f>
        <v>27.016004164026906</v>
      </c>
      <c r="T677" s="3">
        <f>'IECC Data-SI'!T677*Convert!$B$6/Convert!$B$5/$D677</f>
        <v>0</v>
      </c>
      <c r="U677" s="3">
        <f>'IECC Data-SI'!U677*Convert!$B$7/Convert!$B$5/$D677</f>
        <v>19.272960200770591</v>
      </c>
      <c r="V677" s="3">
        <f>'IECC Data-SI'!V677*Convert!$B$6/Convert!$B$5/$D677</f>
        <v>0</v>
      </c>
      <c r="W677" s="3">
        <f>'IECC Data-SI'!W677*Convert!$B$6/Convert!$B$5/$D677</f>
        <v>1004.9449145763419</v>
      </c>
      <c r="X677" s="3">
        <f>'IECC Data-SI'!X677*Convert!$B$7/Convert!$B$5/$D677</f>
        <v>47.038592900065396</v>
      </c>
      <c r="Y677" s="3">
        <f t="shared" si="22"/>
        <v>1051.9835074764073</v>
      </c>
      <c r="Z677" s="3">
        <f>'IECC Data-SI'!Z677*Convert!$B$6/Convert!$B$5/$D677</f>
        <v>237.29773902335222</v>
      </c>
      <c r="AA677" s="3">
        <f>'IECC Data-SI'!AA677*Convert!$B$7/Convert!$B$5/$D677</f>
        <v>634.10477072586252</v>
      </c>
      <c r="AB677" s="3">
        <f t="shared" si="23"/>
        <v>871.40250974921469</v>
      </c>
    </row>
    <row r="678" spans="1:28" x14ac:dyDescent="0.25">
      <c r="A678" s="93">
        <f>'IECC Data-SI'!A678</f>
        <v>2006</v>
      </c>
      <c r="B678" s="93" t="str">
        <f>'IECC Data-SI'!B678</f>
        <v>Outpatient Healthcare</v>
      </c>
      <c r="C678" s="50" t="str">
        <f>'IECC Data-SI'!C678</f>
        <v>4C</v>
      </c>
      <c r="D678" s="93">
        <f>'IECC Data-SI'!D678</f>
        <v>3804.01</v>
      </c>
      <c r="E678" s="3">
        <f>'IECC Data-SI'!E678*Convert!$B$6/Convert!$B$5/$D678</f>
        <v>335.93783708945739</v>
      </c>
      <c r="F678" s="3">
        <f>'IECC Data-SI'!F678*Convert!$B$7/Convert!$B$5/$D678</f>
        <v>57.403310366341486</v>
      </c>
      <c r="G678" s="3">
        <f>'IECC Data-SI'!G678*Convert!$B$6/Convert!$B$5/$D678</f>
        <v>146.45116381572777</v>
      </c>
      <c r="H678" s="3">
        <f>'IECC Data-SI'!H678*Convert!$B$6/Convert!$B$5/$D678</f>
        <v>129.19440786024339</v>
      </c>
      <c r="I678" s="3">
        <f>'IECC Data-SI'!I678*Convert!$B$6/Convert!$B$5/$D678</f>
        <v>52.378486415942938</v>
      </c>
      <c r="J678" s="3">
        <f>'IECC Data-SI'!J678*Convert!$B$6/Convert!$B$5/$D678</f>
        <v>428.66919601508226</v>
      </c>
      <c r="K678" s="3">
        <f>'IECC Data-SI'!K678*Convert!$B$7/Convert!$B$5/$D678</f>
        <v>14.910660066613914</v>
      </c>
      <c r="L678" s="3">
        <f>'IECC Data-SI'!L678*Convert!$B$6/Convert!$B$5/$D678</f>
        <v>0</v>
      </c>
      <c r="M678" s="3">
        <f>'IECC Data-SI'!M678*Convert!$B$6/Convert!$B$5/$D678</f>
        <v>235.96567102142797</v>
      </c>
      <c r="N678" s="3">
        <f>'IECC Data-SI'!N678*Convert!$B$6/Convert!$B$5/$D678</f>
        <v>1.3644446547488338</v>
      </c>
      <c r="O678" s="3">
        <f>'IECC Data-SI'!O678*Convert!$B$6/Convert!$B$5/$D678</f>
        <v>5.5755351162640066E-3</v>
      </c>
      <c r="P678" s="3">
        <f>'IECC Data-SI'!P678*Convert!$B$6/Convert!$B$5/$D678</f>
        <v>1.3588691196325697</v>
      </c>
      <c r="Q678" s="3">
        <f>'IECC Data-SI'!Q678*Convert!$B$6/Convert!$B$5/$D678</f>
        <v>0</v>
      </c>
      <c r="R678" s="3">
        <f>'IECC Data-SI'!R678*Convert!$B$6/Convert!$B$5/$D678</f>
        <v>10.617229508393041</v>
      </c>
      <c r="S678" s="3">
        <f>'IECC Data-SI'!S678*Convert!$B$6/Convert!$B$5/$D678</f>
        <v>19.520809035143905</v>
      </c>
      <c r="T678" s="3">
        <f>'IECC Data-SI'!T678*Convert!$B$6/Convert!$B$5/$D678</f>
        <v>0</v>
      </c>
      <c r="U678" s="3">
        <f>'IECC Data-SI'!U678*Convert!$B$7/Convert!$B$5/$D678</f>
        <v>19.508845782330866</v>
      </c>
      <c r="V678" s="3">
        <f>'IECC Data-SI'!V678*Convert!$B$6/Convert!$B$5/$D678</f>
        <v>0</v>
      </c>
      <c r="W678" s="3">
        <f>'IECC Data-SI'!W678*Convert!$B$6/Convert!$B$5/$D678</f>
        <v>749.85157958978255</v>
      </c>
      <c r="X678" s="3">
        <f>'IECC Data-SI'!X678*Convert!$B$7/Convert!$B$5/$D678</f>
        <v>57.403310366341486</v>
      </c>
      <c r="Y678" s="3">
        <f t="shared" si="22"/>
        <v>807.25488995612409</v>
      </c>
      <c r="Z678" s="3">
        <f>'IECC Data-SI'!Z678*Convert!$B$6/Convert!$B$5/$D678</f>
        <v>268.2706326861508</v>
      </c>
      <c r="AA678" s="3">
        <f>'IECC Data-SI'!AA678*Convert!$B$7/Convert!$B$5/$D678</f>
        <v>557.35805110922422</v>
      </c>
      <c r="AB678" s="3">
        <f t="shared" si="23"/>
        <v>825.62868379537508</v>
      </c>
    </row>
    <row r="679" spans="1:28" x14ac:dyDescent="0.25">
      <c r="A679" s="93">
        <f>'IECC Data-SI'!A679</f>
        <v>2006</v>
      </c>
      <c r="B679" s="93" t="str">
        <f>'IECC Data-SI'!B679</f>
        <v>Outpatient Healthcare</v>
      </c>
      <c r="C679" s="50" t="str">
        <f>'IECC Data-SI'!C679</f>
        <v>5A</v>
      </c>
      <c r="D679" s="93">
        <f>'IECC Data-SI'!D679</f>
        <v>3804.01</v>
      </c>
      <c r="E679" s="3">
        <f>'IECC Data-SI'!E679*Convert!$B$6/Convert!$B$5/$D679</f>
        <v>367.99766123993709</v>
      </c>
      <c r="F679" s="3">
        <f>'IECC Data-SI'!F679*Convert!$B$7/Convert!$B$5/$D679</f>
        <v>73.437197413606526</v>
      </c>
      <c r="G679" s="3">
        <f>'IECC Data-SI'!G679*Convert!$B$6/Convert!$B$5/$D679</f>
        <v>167.16759638732111</v>
      </c>
      <c r="H679" s="3">
        <f>'IECC Data-SI'!H679*Convert!$B$6/Convert!$B$5/$D679</f>
        <v>129.19440786024339</v>
      </c>
      <c r="I679" s="3">
        <f>'IECC Data-SI'!I679*Convert!$B$6/Convert!$B$5/$D679</f>
        <v>52.454802811886516</v>
      </c>
      <c r="J679" s="3">
        <f>'IECC Data-SI'!J679*Convert!$B$6/Convert!$B$5/$D679</f>
        <v>428.66919601508226</v>
      </c>
      <c r="K679" s="3">
        <f>'IECC Data-SI'!K679*Convert!$B$7/Convert!$B$5/$D679</f>
        <v>14.910660066613914</v>
      </c>
      <c r="L679" s="3">
        <f>'IECC Data-SI'!L679*Convert!$B$6/Convert!$B$5/$D679</f>
        <v>0</v>
      </c>
      <c r="M679" s="3">
        <f>'IECC Data-SI'!M679*Convert!$B$6/Convert!$B$5/$D679</f>
        <v>234.48328284567538</v>
      </c>
      <c r="N679" s="3">
        <f>'IECC Data-SI'!N679*Convert!$B$6/Convert!$B$5/$D679</f>
        <v>1.4777629396347536</v>
      </c>
      <c r="O679" s="3">
        <f>'IECC Data-SI'!O679*Convert!$B$6/Convert!$B$5/$D679</f>
        <v>5.5755351162640066E-3</v>
      </c>
      <c r="P679" s="3">
        <f>'IECC Data-SI'!P679*Convert!$B$6/Convert!$B$5/$D679</f>
        <v>1.4721874045184895</v>
      </c>
      <c r="Q679" s="3">
        <f>'IECC Data-SI'!Q679*Convert!$B$6/Convert!$B$5/$D679</f>
        <v>0</v>
      </c>
      <c r="R679" s="3">
        <f>'IECC Data-SI'!R679*Convert!$B$6/Convert!$B$5/$D679</f>
        <v>49.647284488386383</v>
      </c>
      <c r="S679" s="3">
        <f>'IECC Data-SI'!S679*Convert!$B$6/Convert!$B$5/$D679</f>
        <v>16.835859468765268</v>
      </c>
      <c r="T679" s="3">
        <f>'IECC Data-SI'!T679*Convert!$B$6/Convert!$B$5/$D679</f>
        <v>0</v>
      </c>
      <c r="U679" s="3">
        <f>'IECC Data-SI'!U679*Convert!$B$7/Convert!$B$5/$D679</f>
        <v>19.876922277047413</v>
      </c>
      <c r="V679" s="3">
        <f>'IECC Data-SI'!V679*Convert!$B$6/Convert!$B$5/$D679</f>
        <v>0</v>
      </c>
      <c r="W679" s="3">
        <f>'IECC Data-SI'!W679*Convert!$B$6/Convert!$B$5/$D679</f>
        <v>837.60387183460364</v>
      </c>
      <c r="X679" s="3">
        <f>'IECC Data-SI'!X679*Convert!$B$7/Convert!$B$5/$D679</f>
        <v>73.437197413606526</v>
      </c>
      <c r="Y679" s="3">
        <f t="shared" si="22"/>
        <v>911.04106924821019</v>
      </c>
      <c r="Z679" s="3">
        <f>'IECC Data-SI'!Z679*Convert!$B$6/Convert!$B$5/$D679</f>
        <v>316.19039148454158</v>
      </c>
      <c r="AA679" s="3">
        <f>'IECC Data-SI'!AA679*Convert!$B$7/Convert!$B$5/$D679</f>
        <v>603.82276130247351</v>
      </c>
      <c r="AB679" s="3">
        <f t="shared" si="23"/>
        <v>920.01315278701509</v>
      </c>
    </row>
    <row r="680" spans="1:28" x14ac:dyDescent="0.25">
      <c r="A680" s="93">
        <f>'IECC Data-SI'!A680</f>
        <v>2006</v>
      </c>
      <c r="B680" s="93" t="str">
        <f>'IECC Data-SI'!B680</f>
        <v>Outpatient Healthcare</v>
      </c>
      <c r="C680" s="50" t="str">
        <f>'IECC Data-SI'!C680</f>
        <v>5B</v>
      </c>
      <c r="D680" s="93">
        <f>'IECC Data-SI'!D680</f>
        <v>3804.01</v>
      </c>
      <c r="E680" s="3">
        <f>'IECC Data-SI'!E680*Convert!$B$6/Convert!$B$5/$D680</f>
        <v>366.14987941087901</v>
      </c>
      <c r="F680" s="3">
        <f>'IECC Data-SI'!F680*Convert!$B$7/Convert!$B$5/$D680</f>
        <v>56.373487743489392</v>
      </c>
      <c r="G680" s="3">
        <f>'IECC Data-SI'!G680*Convert!$B$6/Convert!$B$5/$D680</f>
        <v>171.16380039309394</v>
      </c>
      <c r="H680" s="3">
        <f>'IECC Data-SI'!H680*Convert!$B$6/Convert!$B$5/$D680</f>
        <v>129.19440786024339</v>
      </c>
      <c r="I680" s="3">
        <f>'IECC Data-SI'!I680*Convert!$B$6/Convert!$B$5/$D680</f>
        <v>52.457115429945411</v>
      </c>
      <c r="J680" s="3">
        <f>'IECC Data-SI'!J680*Convert!$B$6/Convert!$B$5/$D680</f>
        <v>428.66919601508226</v>
      </c>
      <c r="K680" s="3">
        <f>'IECC Data-SI'!K680*Convert!$B$7/Convert!$B$5/$D680</f>
        <v>14.910660066613914</v>
      </c>
      <c r="L680" s="3">
        <f>'IECC Data-SI'!L680*Convert!$B$6/Convert!$B$5/$D680</f>
        <v>0</v>
      </c>
      <c r="M680" s="3">
        <f>'IECC Data-SI'!M680*Convert!$B$6/Convert!$B$5/$D680</f>
        <v>284.00337334082246</v>
      </c>
      <c r="N680" s="3">
        <f>'IECC Data-SI'!N680*Convert!$B$6/Convert!$B$5/$D680</f>
        <v>1.218749717038365</v>
      </c>
      <c r="O680" s="3">
        <f>'IECC Data-SI'!O680*Convert!$B$6/Convert!$B$5/$D680</f>
        <v>5.5755351162640066E-3</v>
      </c>
      <c r="P680" s="3">
        <f>'IECC Data-SI'!P680*Convert!$B$6/Convert!$B$5/$D680</f>
        <v>1.2131741819221009</v>
      </c>
      <c r="Q680" s="3">
        <f>'IECC Data-SI'!Q680*Convert!$B$6/Convert!$B$5/$D680</f>
        <v>0</v>
      </c>
      <c r="R680" s="3">
        <f>'IECC Data-SI'!R680*Convert!$B$6/Convert!$B$5/$D680</f>
        <v>75.765992845561499</v>
      </c>
      <c r="S680" s="3">
        <f>'IECC Data-SI'!S680*Convert!$B$6/Convert!$B$5/$D680</f>
        <v>25.228350404500045</v>
      </c>
      <c r="T680" s="3">
        <f>'IECC Data-SI'!T680*Convert!$B$6/Convert!$B$5/$D680</f>
        <v>0</v>
      </c>
      <c r="U680" s="3">
        <f>'IECC Data-SI'!U680*Convert!$B$7/Convert!$B$5/$D680</f>
        <v>19.723359180326955</v>
      </c>
      <c r="V680" s="3">
        <f>'IECC Data-SI'!V680*Convert!$B$6/Convert!$B$5/$D680</f>
        <v>0</v>
      </c>
      <c r="W680" s="3">
        <f>'IECC Data-SI'!W680*Convert!$B$6/Convert!$B$5/$D680</f>
        <v>923.52457057677907</v>
      </c>
      <c r="X680" s="3">
        <f>'IECC Data-SI'!X680*Convert!$B$7/Convert!$B$5/$D680</f>
        <v>56.373487743489392</v>
      </c>
      <c r="Y680" s="3">
        <f t="shared" si="22"/>
        <v>979.89805832026843</v>
      </c>
      <c r="Z680" s="3">
        <f>'IECC Data-SI'!Z680*Convert!$B$6/Convert!$B$5/$D680</f>
        <v>265.88632346742867</v>
      </c>
      <c r="AA680" s="3">
        <f>'IECC Data-SI'!AA680*Convert!$B$7/Convert!$B$5/$D680</f>
        <v>616.01282155760214</v>
      </c>
      <c r="AB680" s="3">
        <f t="shared" si="23"/>
        <v>881.89914502503075</v>
      </c>
    </row>
    <row r="681" spans="1:28" x14ac:dyDescent="0.25">
      <c r="A681" s="93">
        <f>'IECC Data-SI'!A681</f>
        <v>2006</v>
      </c>
      <c r="B681" s="93" t="str">
        <f>'IECC Data-SI'!B681</f>
        <v>Outpatient Healthcare</v>
      </c>
      <c r="C681" s="50" t="str">
        <f>'IECC Data-SI'!C681</f>
        <v>5C</v>
      </c>
      <c r="D681" s="93">
        <f>'IECC Data-SI'!D681</f>
        <v>3804.01</v>
      </c>
      <c r="E681" s="3">
        <f>'IECC Data-SI'!E681*Convert!$B$6/Convert!$B$5/$D681</f>
        <v>325.05003126817343</v>
      </c>
      <c r="F681" s="3">
        <f>'IECC Data-SI'!F681*Convert!$B$7/Convert!$B$5/$D681</f>
        <v>58.737092933217546</v>
      </c>
      <c r="G681" s="3">
        <f>'IECC Data-SI'!G681*Convert!$B$6/Convert!$B$5/$D681</f>
        <v>103.08494997530381</v>
      </c>
      <c r="H681" s="3">
        <f>'IECC Data-SI'!H681*Convert!$B$6/Convert!$B$5/$D681</f>
        <v>129.19440786024339</v>
      </c>
      <c r="I681" s="3">
        <f>'IECC Data-SI'!I681*Convert!$B$6/Convert!$B$5/$D681</f>
        <v>52.373861179825141</v>
      </c>
      <c r="J681" s="3">
        <f>'IECC Data-SI'!J681*Convert!$B$6/Convert!$B$5/$D681</f>
        <v>428.66919601508226</v>
      </c>
      <c r="K681" s="3">
        <f>'IECC Data-SI'!K681*Convert!$B$7/Convert!$B$5/$D681</f>
        <v>14.910660066613914</v>
      </c>
      <c r="L681" s="3">
        <f>'IECC Data-SI'!L681*Convert!$B$6/Convert!$B$5/$D681</f>
        <v>0</v>
      </c>
      <c r="M681" s="3">
        <f>'IECC Data-SI'!M681*Convert!$B$6/Convert!$B$5/$D681</f>
        <v>231.11148571580455</v>
      </c>
      <c r="N681" s="3">
        <f>'IECC Data-SI'!N681*Convert!$B$6/Convert!$B$5/$D681</f>
        <v>1.4315105784568269</v>
      </c>
      <c r="O681" s="3">
        <f>'IECC Data-SI'!O681*Convert!$B$6/Convert!$B$5/$D681</f>
        <v>5.5755351162640066E-3</v>
      </c>
      <c r="P681" s="3">
        <f>'IECC Data-SI'!P681*Convert!$B$6/Convert!$B$5/$D681</f>
        <v>1.4259350433405631</v>
      </c>
      <c r="Q681" s="3">
        <f>'IECC Data-SI'!Q681*Convert!$B$6/Convert!$B$5/$D681</f>
        <v>0</v>
      </c>
      <c r="R681" s="3">
        <f>'IECC Data-SI'!R681*Convert!$B$6/Convert!$B$5/$D681</f>
        <v>3.6631870052917836</v>
      </c>
      <c r="S681" s="3">
        <f>'IECC Data-SI'!S681*Convert!$B$6/Convert!$B$5/$D681</f>
        <v>19.12997658319043</v>
      </c>
      <c r="T681" s="3">
        <f>'IECC Data-SI'!T681*Convert!$B$6/Convert!$B$5/$D681</f>
        <v>0</v>
      </c>
      <c r="U681" s="3">
        <f>'IECC Data-SI'!U681*Convert!$B$7/Convert!$B$5/$D681</f>
        <v>19.8413019711071</v>
      </c>
      <c r="V681" s="3">
        <f>'IECC Data-SI'!V681*Convert!$B$6/Convert!$B$5/$D681</f>
        <v>0</v>
      </c>
      <c r="W681" s="3">
        <f>'IECC Data-SI'!W681*Convert!$B$6/Convert!$B$5/$D681</f>
        <v>683.46556559110456</v>
      </c>
      <c r="X681" s="3">
        <f>'IECC Data-SI'!X681*Convert!$B$7/Convert!$B$5/$D681</f>
        <v>58.737092933217546</v>
      </c>
      <c r="Y681" s="3">
        <f t="shared" si="22"/>
        <v>742.20265852432215</v>
      </c>
      <c r="Z681" s="3">
        <f>'IECC Data-SI'!Z681*Convert!$B$6/Convert!$B$5/$D681</f>
        <v>273.13869370012753</v>
      </c>
      <c r="AA681" s="3">
        <f>'IECC Data-SI'!AA681*Convert!$B$7/Convert!$B$5/$D681</f>
        <v>536.30090936202123</v>
      </c>
      <c r="AB681" s="3">
        <f t="shared" si="23"/>
        <v>809.43960306214876</v>
      </c>
    </row>
    <row r="682" spans="1:28" x14ac:dyDescent="0.25">
      <c r="A682" s="93">
        <f>'IECC Data-SI'!A682</f>
        <v>2006</v>
      </c>
      <c r="B682" s="93" t="str">
        <f>'IECC Data-SI'!B682</f>
        <v>Outpatient Healthcare</v>
      </c>
      <c r="C682" s="50" t="str">
        <f>'IECC Data-SI'!C682</f>
        <v>6A</v>
      </c>
      <c r="D682" s="93">
        <f>'IECC Data-SI'!D682</f>
        <v>3804.01</v>
      </c>
      <c r="E682" s="3">
        <f>'IECC Data-SI'!E682*Convert!$B$6/Convert!$B$5/$D682</f>
        <v>408.9495018268733</v>
      </c>
      <c r="F682" s="3">
        <f>'IECC Data-SI'!F682*Convert!$B$7/Convert!$B$5/$D682</f>
        <v>122.98187672716132</v>
      </c>
      <c r="G682" s="3">
        <f>'IECC Data-SI'!G682*Convert!$B$6/Convert!$B$5/$D682</f>
        <v>176.41575600484751</v>
      </c>
      <c r="H682" s="3">
        <f>'IECC Data-SI'!H682*Convert!$B$6/Convert!$B$5/$D682</f>
        <v>129.19440786024339</v>
      </c>
      <c r="I682" s="3">
        <f>'IECC Data-SI'!I682*Convert!$B$6/Convert!$B$5/$D682</f>
        <v>52.431676631297563</v>
      </c>
      <c r="J682" s="3">
        <f>'IECC Data-SI'!J682*Convert!$B$6/Convert!$B$5/$D682</f>
        <v>428.66919601508226</v>
      </c>
      <c r="K682" s="3">
        <f>'IECC Data-SI'!K682*Convert!$B$7/Convert!$B$5/$D682</f>
        <v>14.910660066613914</v>
      </c>
      <c r="L682" s="3">
        <f>'IECC Data-SI'!L682*Convert!$B$6/Convert!$B$5/$D682</f>
        <v>0</v>
      </c>
      <c r="M682" s="3">
        <f>'IECC Data-SI'!M682*Convert!$B$6/Convert!$B$5/$D682</f>
        <v>243.51868160178333</v>
      </c>
      <c r="N682" s="3">
        <f>'IECC Data-SI'!N682*Convert!$B$6/Convert!$B$5/$D682</f>
        <v>2.1461095586557923</v>
      </c>
      <c r="O682" s="3">
        <f>'IECC Data-SI'!O682*Convert!$B$6/Convert!$B$5/$D682</f>
        <v>5.5755351162640066E-3</v>
      </c>
      <c r="P682" s="3">
        <f>'IECC Data-SI'!P682*Convert!$B$6/Convert!$B$5/$D682</f>
        <v>2.1405340235395283</v>
      </c>
      <c r="Q682" s="3">
        <f>'IECC Data-SI'!Q682*Convert!$B$6/Convert!$B$5/$D682</f>
        <v>0</v>
      </c>
      <c r="R682" s="3">
        <f>'IECC Data-SI'!R682*Convert!$B$6/Convert!$B$5/$D682</f>
        <v>81.58685249980357</v>
      </c>
      <c r="S682" s="3">
        <f>'IECC Data-SI'!S682*Convert!$B$6/Convert!$B$5/$D682</f>
        <v>21.27377352378732</v>
      </c>
      <c r="T682" s="3">
        <f>'IECC Data-SI'!T682*Convert!$B$6/Convert!$B$5/$D682</f>
        <v>0</v>
      </c>
      <c r="U682" s="3">
        <f>'IECC Data-SI'!U682*Convert!$B$7/Convert!$B$5/$D682</f>
        <v>20.315447821290341</v>
      </c>
      <c r="V682" s="3">
        <f>'IECC Data-SI'!V682*Convert!$B$6/Convert!$B$5/$D682</f>
        <v>0</v>
      </c>
      <c r="W682" s="3">
        <f>'IECC Data-SI'!W682*Convert!$B$6/Convert!$B$5/$D682</f>
        <v>933.88509948063461</v>
      </c>
      <c r="X682" s="3">
        <f>'IECC Data-SI'!X682*Convert!$B$7/Convert!$B$5/$D682</f>
        <v>122.98187672716132</v>
      </c>
      <c r="Y682" s="3">
        <f t="shared" si="22"/>
        <v>1056.8669762077959</v>
      </c>
      <c r="Z682" s="3">
        <f>'IECC Data-SI'!Z682*Convert!$B$6/Convert!$B$5/$D682</f>
        <v>462.2206588135503</v>
      </c>
      <c r="AA682" s="3">
        <f>'IECC Data-SI'!AA682*Convert!$B$7/Convert!$B$5/$D682</f>
        <v>686.75237446799565</v>
      </c>
      <c r="AB682" s="3">
        <f t="shared" si="23"/>
        <v>1148.9730332815459</v>
      </c>
    </row>
    <row r="683" spans="1:28" x14ac:dyDescent="0.25">
      <c r="A683" s="93">
        <f>'IECC Data-SI'!A683</f>
        <v>2006</v>
      </c>
      <c r="B683" s="93" t="str">
        <f>'IECC Data-SI'!B683</f>
        <v>Outpatient Healthcare</v>
      </c>
      <c r="C683" s="50" t="str">
        <f>'IECC Data-SI'!C683</f>
        <v>6B</v>
      </c>
      <c r="D683" s="93">
        <f>'IECC Data-SI'!D683</f>
        <v>3804.01</v>
      </c>
      <c r="E683" s="3">
        <f>'IECC Data-SI'!E683*Convert!$B$6/Convert!$B$5/$D683</f>
        <v>409.80748312672381</v>
      </c>
      <c r="F683" s="3">
        <f>'IECC Data-SI'!F683*Convert!$B$7/Convert!$B$5/$D683</f>
        <v>102.47882862791869</v>
      </c>
      <c r="G683" s="3">
        <f>'IECC Data-SI'!G683*Convert!$B$6/Convert!$B$5/$D683</f>
        <v>132.48526335805283</v>
      </c>
      <c r="H683" s="3">
        <f>'IECC Data-SI'!H683*Convert!$B$6/Convert!$B$5/$D683</f>
        <v>129.19440786024339</v>
      </c>
      <c r="I683" s="3">
        <f>'IECC Data-SI'!I683*Convert!$B$6/Convert!$B$5/$D683</f>
        <v>52.392362124296312</v>
      </c>
      <c r="J683" s="3">
        <f>'IECC Data-SI'!J683*Convert!$B$6/Convert!$B$5/$D683</f>
        <v>428.66919601508226</v>
      </c>
      <c r="K683" s="3">
        <f>'IECC Data-SI'!K683*Convert!$B$7/Convert!$B$5/$D683</f>
        <v>14.910660066613914</v>
      </c>
      <c r="L683" s="3">
        <f>'IECC Data-SI'!L683*Convert!$B$6/Convert!$B$5/$D683</f>
        <v>0</v>
      </c>
      <c r="M683" s="3">
        <f>'IECC Data-SI'!M683*Convert!$B$6/Convert!$B$5/$D683</f>
        <v>269.05229759005778</v>
      </c>
      <c r="N683" s="3">
        <f>'IECC Data-SI'!N683*Convert!$B$6/Convert!$B$5/$D683</f>
        <v>1.9148477527661596</v>
      </c>
      <c r="O683" s="3">
        <f>'IECC Data-SI'!O683*Convert!$B$6/Convert!$B$5/$D683</f>
        <v>5.5755351162640066E-3</v>
      </c>
      <c r="P683" s="3">
        <f>'IECC Data-SI'!P683*Convert!$B$6/Convert!$B$5/$D683</f>
        <v>1.9092722176498957</v>
      </c>
      <c r="Q683" s="3">
        <f>'IECC Data-SI'!Q683*Convert!$B$6/Convert!$B$5/$D683</f>
        <v>0</v>
      </c>
      <c r="R683" s="3">
        <f>'IECC Data-SI'!R683*Convert!$B$6/Convert!$B$5/$D683</f>
        <v>100.53875749245898</v>
      </c>
      <c r="S683" s="3">
        <f>'IECC Data-SI'!S683*Convert!$B$6/Convert!$B$5/$D683</f>
        <v>23.644207034156057</v>
      </c>
      <c r="T683" s="3">
        <f>'IECC Data-SI'!T683*Convert!$B$6/Convert!$B$5/$D683</f>
        <v>0</v>
      </c>
      <c r="U683" s="3">
        <f>'IECC Data-SI'!U683*Convert!$B$7/Convert!$B$5/$D683</f>
        <v>20.20858690346941</v>
      </c>
      <c r="V683" s="3">
        <f>'IECC Data-SI'!V683*Convert!$B$6/Convert!$B$5/$D683</f>
        <v>0</v>
      </c>
      <c r="W683" s="3">
        <f>'IECC Data-SI'!W683*Convert!$B$6/Convert!$B$5/$D683</f>
        <v>937.43728081909944</v>
      </c>
      <c r="X683" s="3">
        <f>'IECC Data-SI'!X683*Convert!$B$7/Convert!$B$5/$D683</f>
        <v>102.47882862791869</v>
      </c>
      <c r="Y683" s="3">
        <f t="shared" si="22"/>
        <v>1039.9161094470182</v>
      </c>
      <c r="Z683" s="3">
        <f>'IECC Data-SI'!Z683*Convert!$B$6/Convert!$B$5/$D683</f>
        <v>402.0047097960076</v>
      </c>
      <c r="AA683" s="3">
        <f>'IECC Data-SI'!AA683*Convert!$B$7/Convert!$B$5/$D683</f>
        <v>667.34405710465182</v>
      </c>
      <c r="AB683" s="3">
        <f t="shared" si="23"/>
        <v>1069.3487669006595</v>
      </c>
    </row>
    <row r="684" spans="1:28" x14ac:dyDescent="0.25">
      <c r="A684" s="93">
        <f>'IECC Data-SI'!A684</f>
        <v>2006</v>
      </c>
      <c r="B684" s="93" t="str">
        <f>'IECC Data-SI'!B684</f>
        <v>Outpatient Healthcare</v>
      </c>
      <c r="C684" s="50" t="str">
        <f>'IECC Data-SI'!C684</f>
        <v>7</v>
      </c>
      <c r="D684" s="93">
        <f>'IECC Data-SI'!D684</f>
        <v>3804.01</v>
      </c>
      <c r="E684" s="3">
        <f>'IECC Data-SI'!E684*Convert!$B$6/Convert!$B$5/$D684</f>
        <v>399.2827583406866</v>
      </c>
      <c r="F684" s="3">
        <f>'IECC Data-SI'!F684*Convert!$B$7/Convert!$B$5/$D684</f>
        <v>149.18259065214517</v>
      </c>
      <c r="G684" s="3">
        <f>'IECC Data-SI'!G684*Convert!$B$6/Convert!$B$5/$D684</f>
        <v>211.75718518090119</v>
      </c>
      <c r="H684" s="3">
        <f>'IECC Data-SI'!H684*Convert!$B$6/Convert!$B$5/$D684</f>
        <v>129.19440786024339</v>
      </c>
      <c r="I684" s="3">
        <f>'IECC Data-SI'!I684*Convert!$B$6/Convert!$B$5/$D684</f>
        <v>52.359985471471767</v>
      </c>
      <c r="J684" s="3">
        <f>'IECC Data-SI'!J684*Convert!$B$6/Convert!$B$5/$D684</f>
        <v>428.66919601508226</v>
      </c>
      <c r="K684" s="3">
        <f>'IECC Data-SI'!K684*Convert!$B$7/Convert!$B$5/$D684</f>
        <v>14.910660066613914</v>
      </c>
      <c r="L684" s="3">
        <f>'IECC Data-SI'!L684*Convert!$B$6/Convert!$B$5/$D684</f>
        <v>0</v>
      </c>
      <c r="M684" s="3">
        <f>'IECC Data-SI'!M684*Convert!$B$6/Convert!$B$5/$D684</f>
        <v>241.80271900208228</v>
      </c>
      <c r="N684" s="3">
        <f>'IECC Data-SI'!N684*Convert!$B$6/Convert!$B$5/$D684</f>
        <v>2.4120606354288703</v>
      </c>
      <c r="O684" s="3">
        <f>'IECC Data-SI'!O684*Convert!$B$6/Convert!$B$5/$D684</f>
        <v>5.5755351162640066E-3</v>
      </c>
      <c r="P684" s="3">
        <f>'IECC Data-SI'!P684*Convert!$B$6/Convert!$B$5/$D684</f>
        <v>2.4064851003126062</v>
      </c>
      <c r="Q684" s="3">
        <f>'IECC Data-SI'!Q684*Convert!$B$6/Convert!$B$5/$D684</f>
        <v>0</v>
      </c>
      <c r="R684" s="3">
        <f>'IECC Data-SI'!R684*Convert!$B$6/Convert!$B$5/$D684</f>
        <v>105.86934211821503</v>
      </c>
      <c r="S684" s="3">
        <f>'IECC Data-SI'!S684*Convert!$B$6/Convert!$B$5/$D684</f>
        <v>22.395393282352043</v>
      </c>
      <c r="T684" s="3">
        <f>'IECC Data-SI'!T684*Convert!$B$6/Convert!$B$5/$D684</f>
        <v>0</v>
      </c>
      <c r="U684" s="3">
        <f>'IECC Data-SI'!U684*Convert!$B$7/Convert!$B$5/$D684</f>
        <v>20.836295850373102</v>
      </c>
      <c r="V684" s="3">
        <f>'IECC Data-SI'!V684*Convert!$B$6/Convert!$B$5/$D684</f>
        <v>0</v>
      </c>
      <c r="W684" s="3">
        <f>'IECC Data-SI'!W684*Convert!$B$6/Convert!$B$5/$D684</f>
        <v>983.51388302454973</v>
      </c>
      <c r="X684" s="3">
        <f>'IECC Data-SI'!X684*Convert!$B$7/Convert!$B$5/$D684</f>
        <v>149.18259065214517</v>
      </c>
      <c r="Y684" s="3">
        <f t="shared" si="22"/>
        <v>1132.6964736766949</v>
      </c>
      <c r="Z684" s="3">
        <f>'IECC Data-SI'!Z684*Convert!$B$6/Convert!$B$5/$D684</f>
        <v>540.29001924577244</v>
      </c>
      <c r="AA684" s="3">
        <f>'IECC Data-SI'!AA684*Convert!$B$7/Convert!$B$5/$D684</f>
        <v>730.43632611083819</v>
      </c>
      <c r="AB684" s="3">
        <f t="shared" si="23"/>
        <v>1270.7263453566106</v>
      </c>
    </row>
    <row r="685" spans="1:28" x14ac:dyDescent="0.25">
      <c r="A685" s="93">
        <f>'IECC Data-SI'!A685</f>
        <v>2006</v>
      </c>
      <c r="B685" s="93" t="str">
        <f>'IECC Data-SI'!B685</f>
        <v>Outpatient Healthcare</v>
      </c>
      <c r="C685" s="50" t="str">
        <f>'IECC Data-SI'!C685</f>
        <v>8</v>
      </c>
      <c r="D685" s="93">
        <f>'IECC Data-SI'!D685</f>
        <v>3804.01</v>
      </c>
      <c r="E685" s="3">
        <f>'IECC Data-SI'!E685*Convert!$B$6/Convert!$B$5/$D685</f>
        <v>474.94930860971567</v>
      </c>
      <c r="F685" s="3">
        <f>'IECC Data-SI'!F685*Convert!$B$7/Convert!$B$5/$D685</f>
        <v>208.35662600489718</v>
      </c>
      <c r="G685" s="3">
        <f>'IECC Data-SI'!G685*Convert!$B$6/Convert!$B$5/$D685</f>
        <v>162.26715872051975</v>
      </c>
      <c r="H685" s="3">
        <f>'IECC Data-SI'!H685*Convert!$B$6/Convert!$B$5/$D685</f>
        <v>129.19440786024339</v>
      </c>
      <c r="I685" s="3">
        <f>'IECC Data-SI'!I685*Convert!$B$6/Convert!$B$5/$D685</f>
        <v>52.073220832168616</v>
      </c>
      <c r="J685" s="3">
        <f>'IECC Data-SI'!J685*Convert!$B$6/Convert!$B$5/$D685</f>
        <v>428.66919601508226</v>
      </c>
      <c r="K685" s="3">
        <f>'IECC Data-SI'!K685*Convert!$B$7/Convert!$B$5/$D685</f>
        <v>14.910660066613914</v>
      </c>
      <c r="L685" s="3">
        <f>'IECC Data-SI'!L685*Convert!$B$6/Convert!$B$5/$D685</f>
        <v>0</v>
      </c>
      <c r="M685" s="3">
        <f>'IECC Data-SI'!M685*Convert!$B$6/Convert!$B$5/$D685</f>
        <v>244.8923767287678</v>
      </c>
      <c r="N685" s="3">
        <f>'IECC Data-SI'!N685*Convert!$B$6/Convert!$B$5/$D685</f>
        <v>3.0434053655075681</v>
      </c>
      <c r="O685" s="3">
        <f>'IECC Data-SI'!O685*Convert!$B$6/Convert!$B$5/$D685</f>
        <v>5.5755351162640066E-3</v>
      </c>
      <c r="P685" s="3">
        <f>'IECC Data-SI'!P685*Convert!$B$6/Convert!$B$5/$D685</f>
        <v>3.0378298303913041</v>
      </c>
      <c r="Q685" s="3">
        <f>'IECC Data-SI'!Q685*Convert!$B$6/Convert!$B$5/$D685</f>
        <v>0</v>
      </c>
      <c r="R685" s="3">
        <f>'IECC Data-SI'!R685*Convert!$B$6/Convert!$B$5/$D685</f>
        <v>137.68171613639291</v>
      </c>
      <c r="S685" s="3">
        <f>'IECC Data-SI'!S685*Convert!$B$6/Convert!$B$5/$D685</f>
        <v>22.647468650771742</v>
      </c>
      <c r="T685" s="3">
        <f>'IECC Data-SI'!T685*Convert!$B$6/Convert!$B$5/$D685</f>
        <v>0</v>
      </c>
      <c r="U685" s="3">
        <f>'IECC Data-SI'!U685*Convert!$B$7/Convert!$B$5/$D685</f>
        <v>21.562158529201199</v>
      </c>
      <c r="V685" s="3">
        <f>'IECC Data-SI'!V685*Convert!$B$6/Convert!$B$5/$D685</f>
        <v>0</v>
      </c>
      <c r="W685" s="3">
        <f>'IECC Data-SI'!W685*Convert!$B$6/Convert!$B$5/$D685</f>
        <v>1045.4758586765593</v>
      </c>
      <c r="X685" s="3">
        <f>'IECC Data-SI'!X685*Convert!$B$7/Convert!$B$5/$D685</f>
        <v>208.35662600489718</v>
      </c>
      <c r="Y685" s="3">
        <f t="shared" si="22"/>
        <v>1253.8324846814564</v>
      </c>
      <c r="Z685" s="3">
        <f>'IECC Data-SI'!Z685*Convert!$B$6/Convert!$B$5/$D685</f>
        <v>715.29045299857535</v>
      </c>
      <c r="AA685" s="3">
        <f>'IECC Data-SI'!AA685*Convert!$B$7/Convert!$B$5/$D685</f>
        <v>811.44640056735454</v>
      </c>
      <c r="AB685" s="3">
        <f t="shared" si="23"/>
        <v>1526.7368535659298</v>
      </c>
    </row>
    <row r="686" spans="1:28" x14ac:dyDescent="0.25">
      <c r="A686" s="93">
        <f>'IECC Data-SI'!A686</f>
        <v>2009</v>
      </c>
      <c r="B686" s="93" t="str">
        <f>'IECC Data-SI'!B686</f>
        <v>Outpatient Healthcare</v>
      </c>
      <c r="C686" s="50" t="str">
        <f>'IECC Data-SI'!C686</f>
        <v>0A</v>
      </c>
      <c r="D686" s="93">
        <f>'IECC Data-SI'!D686</f>
        <v>3804.01</v>
      </c>
      <c r="E686" s="3">
        <f>'IECC Data-SI'!E686*Convert!$B$6/Convert!$B$5/$D686</f>
        <v>39.397761251357849</v>
      </c>
      <c r="F686" s="3">
        <f>'IECC Data-SI'!F686*Convert!$B$7/Convert!$B$5/$D686</f>
        <v>40.674431572063284</v>
      </c>
      <c r="G686" s="3">
        <f>'IECC Data-SI'!G686*Convert!$B$6/Convert!$B$5/$D686</f>
        <v>638.13226408155822</v>
      </c>
      <c r="H686" s="3">
        <f>'IECC Data-SI'!H686*Convert!$B$6/Convert!$B$5/$D686</f>
        <v>129.19440786024339</v>
      </c>
      <c r="I686" s="3">
        <f>'IECC Data-SI'!I686*Convert!$B$6/Convert!$B$5/$D686</f>
        <v>30.829511343146955</v>
      </c>
      <c r="J686" s="3">
        <f>'IECC Data-SI'!J686*Convert!$B$6/Convert!$B$5/$D686</f>
        <v>428.66919601508226</v>
      </c>
      <c r="K686" s="3">
        <f>'IECC Data-SI'!K686*Convert!$B$7/Convert!$B$5/$D686</f>
        <v>14.910660066613914</v>
      </c>
      <c r="L686" s="3">
        <f>'IECC Data-SI'!L686*Convert!$B$6/Convert!$B$5/$D686</f>
        <v>0</v>
      </c>
      <c r="M686" s="3">
        <f>'IECC Data-SI'!M686*Convert!$B$6/Convert!$B$5/$D686</f>
        <v>149.79752214695077</v>
      </c>
      <c r="N686" s="3">
        <f>'IECC Data-SI'!N686*Convert!$B$6/Convert!$B$5/$D686</f>
        <v>1.0476159806800367</v>
      </c>
      <c r="O686" s="3">
        <f>'IECC Data-SI'!O686*Convert!$B$6/Convert!$B$5/$D686</f>
        <v>5.5755351162640066E-3</v>
      </c>
      <c r="P686" s="3">
        <f>'IECC Data-SI'!P686*Convert!$B$6/Convert!$B$5/$D686</f>
        <v>1.0420404455637728</v>
      </c>
      <c r="Q686" s="3">
        <f>'IECC Data-SI'!Q686*Convert!$B$6/Convert!$B$5/$D686</f>
        <v>0</v>
      </c>
      <c r="R686" s="3">
        <f>'IECC Data-SI'!R686*Convert!$B$6/Convert!$B$5/$D686</f>
        <v>0</v>
      </c>
      <c r="S686" s="3">
        <f>'IECC Data-SI'!S686*Convert!$B$6/Convert!$B$5/$D686</f>
        <v>0</v>
      </c>
      <c r="T686" s="3">
        <f>'IECC Data-SI'!T686*Convert!$B$6/Convert!$B$5/$D686</f>
        <v>0</v>
      </c>
      <c r="U686" s="3">
        <f>'IECC Data-SI'!U686*Convert!$B$7/Convert!$B$5/$D686</f>
        <v>18.758444670521666</v>
      </c>
      <c r="V686" s="3">
        <f>'IECC Data-SI'!V686*Convert!$B$6/Convert!$B$5/$D686</f>
        <v>0</v>
      </c>
      <c r="W686" s="3">
        <f>'IECC Data-SI'!W686*Convert!$B$6/Convert!$B$5/$D686</f>
        <v>828.36958792543066</v>
      </c>
      <c r="X686" s="3">
        <f>'IECC Data-SI'!X686*Convert!$B$7/Convert!$B$5/$D686</f>
        <v>40.674431572063284</v>
      </c>
      <c r="Y686" s="3">
        <f t="shared" si="22"/>
        <v>869.04401949749399</v>
      </c>
      <c r="Z686" s="3">
        <f>'IECC Data-SI'!Z686*Convert!$B$6/Convert!$B$5/$D686</f>
        <v>217.20340070960208</v>
      </c>
      <c r="AA686" s="3">
        <f>'IECC Data-SI'!AA686*Convert!$B$7/Convert!$B$5/$D686</f>
        <v>559.37970136192541</v>
      </c>
      <c r="AB686" s="3">
        <f t="shared" si="23"/>
        <v>776.58310207152749</v>
      </c>
    </row>
    <row r="687" spans="1:28" x14ac:dyDescent="0.25">
      <c r="A687" s="93">
        <f>'IECC Data-SI'!A687</f>
        <v>2009</v>
      </c>
      <c r="B687" s="93" t="str">
        <f>'IECC Data-SI'!B687</f>
        <v>Outpatient Healthcare</v>
      </c>
      <c r="C687" s="50" t="str">
        <f>'IECC Data-SI'!C687</f>
        <v>0B</v>
      </c>
      <c r="D687" s="93">
        <f>'IECC Data-SI'!D687</f>
        <v>3804.01</v>
      </c>
      <c r="E687" s="3">
        <f>'IECC Data-SI'!E687*Convert!$B$6/Convert!$B$5/$D687</f>
        <v>86.600608451490814</v>
      </c>
      <c r="F687" s="3">
        <f>'IECC Data-SI'!F687*Convert!$B$7/Convert!$B$5/$D687</f>
        <v>39.844082662476936</v>
      </c>
      <c r="G687" s="3">
        <f>'IECC Data-SI'!G687*Convert!$B$6/Convert!$B$5/$D687</f>
        <v>549.94751225972357</v>
      </c>
      <c r="H687" s="3">
        <f>'IECC Data-SI'!H687*Convert!$B$6/Convert!$B$5/$D687</f>
        <v>129.19440786024339</v>
      </c>
      <c r="I687" s="3">
        <f>'IECC Data-SI'!I687*Convert!$B$6/Convert!$B$5/$D687</f>
        <v>30.836449197323642</v>
      </c>
      <c r="J687" s="3">
        <f>'IECC Data-SI'!J687*Convert!$B$6/Convert!$B$5/$D687</f>
        <v>428.66919601508226</v>
      </c>
      <c r="K687" s="3">
        <f>'IECC Data-SI'!K687*Convert!$B$7/Convert!$B$5/$D687</f>
        <v>14.910660066613914</v>
      </c>
      <c r="L687" s="3">
        <f>'IECC Data-SI'!L687*Convert!$B$6/Convert!$B$5/$D687</f>
        <v>0</v>
      </c>
      <c r="M687" s="3">
        <f>'IECC Data-SI'!M687*Convert!$B$6/Convert!$B$5/$D687</f>
        <v>134.25672879116743</v>
      </c>
      <c r="N687" s="3">
        <f>'IECC Data-SI'!N687*Convert!$B$6/Convert!$B$5/$D687</f>
        <v>0.86954439014501939</v>
      </c>
      <c r="O687" s="3">
        <f>'IECC Data-SI'!O687*Convert!$B$6/Convert!$B$5/$D687</f>
        <v>5.5755351162640066E-3</v>
      </c>
      <c r="P687" s="3">
        <f>'IECC Data-SI'!P687*Convert!$B$6/Convert!$B$5/$D687</f>
        <v>0.86396885502875542</v>
      </c>
      <c r="Q687" s="3">
        <f>'IECC Data-SI'!Q687*Convert!$B$6/Convert!$B$5/$D687</f>
        <v>0</v>
      </c>
      <c r="R687" s="3">
        <f>'IECC Data-SI'!R687*Convert!$B$6/Convert!$B$5/$D687</f>
        <v>8.7879486238060467E-2</v>
      </c>
      <c r="S687" s="3">
        <f>'IECC Data-SI'!S687*Convert!$B$6/Convert!$B$5/$D687</f>
        <v>0</v>
      </c>
      <c r="T687" s="3">
        <f>'IECC Data-SI'!T687*Convert!$B$6/Convert!$B$5/$D687</f>
        <v>0</v>
      </c>
      <c r="U687" s="3">
        <f>'IECC Data-SI'!U687*Convert!$B$7/Convert!$B$5/$D687</f>
        <v>18.758444670521666</v>
      </c>
      <c r="V687" s="3">
        <f>'IECC Data-SI'!V687*Convert!$B$6/Convert!$B$5/$D687</f>
        <v>0</v>
      </c>
      <c r="W687" s="3">
        <f>'IECC Data-SI'!W687*Convert!$B$6/Convert!$B$5/$D687</f>
        <v>771.75669784364868</v>
      </c>
      <c r="X687" s="3">
        <f>'IECC Data-SI'!X687*Convert!$B$7/Convert!$B$5/$D687</f>
        <v>39.844082662476936</v>
      </c>
      <c r="Y687" s="3">
        <f t="shared" si="22"/>
        <v>811.6007805061256</v>
      </c>
      <c r="Z687" s="3">
        <f>'IECC Data-SI'!Z687*Convert!$B$6/Convert!$B$5/$D687</f>
        <v>214.7751517477609</v>
      </c>
      <c r="AA687" s="3">
        <f>'IECC Data-SI'!AA687*Convert!$B$7/Convert!$B$5/$D687</f>
        <v>539.17269758316445</v>
      </c>
      <c r="AB687" s="3">
        <f t="shared" si="23"/>
        <v>753.94784933092535</v>
      </c>
    </row>
    <row r="688" spans="1:28" x14ac:dyDescent="0.25">
      <c r="A688" s="93">
        <f>'IECC Data-SI'!A688</f>
        <v>2009</v>
      </c>
      <c r="B688" s="93" t="str">
        <f>'IECC Data-SI'!B688</f>
        <v>Outpatient Healthcare</v>
      </c>
      <c r="C688" s="50" t="str">
        <f>'IECC Data-SI'!C688</f>
        <v>1A</v>
      </c>
      <c r="D688" s="93">
        <f>'IECC Data-SI'!D688</f>
        <v>3804.01</v>
      </c>
      <c r="E688" s="3">
        <f>'IECC Data-SI'!E688*Convert!$B$6/Convert!$B$5/$D688</f>
        <v>35.415432953938364</v>
      </c>
      <c r="F688" s="3">
        <f>'IECC Data-SI'!F688*Convert!$B$7/Convert!$B$5/$D688</f>
        <v>38.175469219761951</v>
      </c>
      <c r="G688" s="3">
        <f>'IECC Data-SI'!G688*Convert!$B$6/Convert!$B$5/$D688</f>
        <v>473.22409553777896</v>
      </c>
      <c r="H688" s="3">
        <f>'IECC Data-SI'!H688*Convert!$B$6/Convert!$B$5/$D688</f>
        <v>129.19440786024339</v>
      </c>
      <c r="I688" s="3">
        <f>'IECC Data-SI'!I688*Convert!$B$6/Convert!$B$5/$D688</f>
        <v>30.841074433441438</v>
      </c>
      <c r="J688" s="3">
        <f>'IECC Data-SI'!J688*Convert!$B$6/Convert!$B$5/$D688</f>
        <v>428.66919601508226</v>
      </c>
      <c r="K688" s="3">
        <f>'IECC Data-SI'!K688*Convert!$B$7/Convert!$B$5/$D688</f>
        <v>14.910660066613914</v>
      </c>
      <c r="L688" s="3">
        <f>'IECC Data-SI'!L688*Convert!$B$6/Convert!$B$5/$D688</f>
        <v>0</v>
      </c>
      <c r="M688" s="3">
        <f>'IECC Data-SI'!M688*Convert!$B$6/Convert!$B$5/$D688</f>
        <v>116.56982587672832</v>
      </c>
      <c r="N688" s="3">
        <f>'IECC Data-SI'!N688*Convert!$B$6/Convert!$B$5/$D688</f>
        <v>1.0244898000910732</v>
      </c>
      <c r="O688" s="3">
        <f>'IECC Data-SI'!O688*Convert!$B$6/Convert!$B$5/$D688</f>
        <v>5.5755351162640066E-3</v>
      </c>
      <c r="P688" s="3">
        <f>'IECC Data-SI'!P688*Convert!$B$6/Convert!$B$5/$D688</f>
        <v>1.0189142649748093</v>
      </c>
      <c r="Q688" s="3">
        <f>'IECC Data-SI'!Q688*Convert!$B$6/Convert!$B$5/$D688</f>
        <v>0</v>
      </c>
      <c r="R688" s="3">
        <f>'IECC Data-SI'!R688*Convert!$B$6/Convert!$B$5/$D688</f>
        <v>0</v>
      </c>
      <c r="S688" s="3">
        <f>'IECC Data-SI'!S688*Convert!$B$6/Convert!$B$5/$D688</f>
        <v>0</v>
      </c>
      <c r="T688" s="3">
        <f>'IECC Data-SI'!T688*Convert!$B$6/Convert!$B$5/$D688</f>
        <v>0</v>
      </c>
      <c r="U688" s="3">
        <f>'IECC Data-SI'!U688*Convert!$B$7/Convert!$B$5/$D688</f>
        <v>18.758444670521666</v>
      </c>
      <c r="V688" s="3">
        <f>'IECC Data-SI'!V688*Convert!$B$6/Convert!$B$5/$D688</f>
        <v>0</v>
      </c>
      <c r="W688" s="3">
        <f>'IECC Data-SI'!W688*Convert!$B$6/Convert!$B$5/$D688</f>
        <v>626.22826863342038</v>
      </c>
      <c r="X688" s="3">
        <f>'IECC Data-SI'!X688*Convert!$B$7/Convert!$B$5/$D688</f>
        <v>38.175469219761951</v>
      </c>
      <c r="Y688" s="3">
        <f t="shared" si="22"/>
        <v>664.40373785318229</v>
      </c>
      <c r="Z688" s="3">
        <f>'IECC Data-SI'!Z688*Convert!$B$6/Convert!$B$5/$D688</f>
        <v>209.90246549766636</v>
      </c>
      <c r="AA688" s="3">
        <f>'IECC Data-SI'!AA688*Convert!$B$7/Convert!$B$5/$D688</f>
        <v>487.69502300058218</v>
      </c>
      <c r="AB688" s="3">
        <f t="shared" si="23"/>
        <v>697.59748849824859</v>
      </c>
    </row>
    <row r="689" spans="1:28" x14ac:dyDescent="0.25">
      <c r="A689" s="93">
        <f>'IECC Data-SI'!A689</f>
        <v>2009</v>
      </c>
      <c r="B689" s="93" t="str">
        <f>'IECC Data-SI'!B689</f>
        <v>Outpatient Healthcare</v>
      </c>
      <c r="C689" s="50" t="str">
        <f>'IECC Data-SI'!C689</f>
        <v>1B</v>
      </c>
      <c r="D689" s="93">
        <f>'IECC Data-SI'!D689</f>
        <v>3804.01</v>
      </c>
      <c r="E689" s="3">
        <f>'IECC Data-SI'!E689*Convert!$B$6/Convert!$B$5/$D689</f>
        <v>80.076712907344259</v>
      </c>
      <c r="F689" s="3">
        <f>'IECC Data-SI'!F689*Convert!$B$7/Convert!$B$5/$D689</f>
        <v>29.752454208409898</v>
      </c>
      <c r="G689" s="3">
        <f>'IECC Data-SI'!G689*Convert!$B$6/Convert!$B$5/$D689</f>
        <v>468.21265220415052</v>
      </c>
      <c r="H689" s="3">
        <f>'IECC Data-SI'!H689*Convert!$B$6/Convert!$B$5/$D689</f>
        <v>129.19440786024339</v>
      </c>
      <c r="I689" s="3">
        <f>'IECC Data-SI'!I689*Convert!$B$6/Convert!$B$5/$D689</f>
        <v>30.801759926440198</v>
      </c>
      <c r="J689" s="3">
        <f>'IECC Data-SI'!J689*Convert!$B$6/Convert!$B$5/$D689</f>
        <v>428.66919601508226</v>
      </c>
      <c r="K689" s="3">
        <f>'IECC Data-SI'!K689*Convert!$B$7/Convert!$B$5/$D689</f>
        <v>14.910660066613914</v>
      </c>
      <c r="L689" s="3">
        <f>'IECC Data-SI'!L689*Convert!$B$6/Convert!$B$5/$D689</f>
        <v>0</v>
      </c>
      <c r="M689" s="3">
        <f>'IECC Data-SI'!M689*Convert!$B$6/Convert!$B$5/$D689</f>
        <v>127.95021934455715</v>
      </c>
      <c r="N689" s="3">
        <f>'IECC Data-SI'!N689*Convert!$B$6/Convert!$B$5/$D689</f>
        <v>0.61053116754863068</v>
      </c>
      <c r="O689" s="3">
        <f>'IECC Data-SI'!O689*Convert!$B$6/Convert!$B$5/$D689</f>
        <v>5.5755351162640066E-3</v>
      </c>
      <c r="P689" s="3">
        <f>'IECC Data-SI'!P689*Convert!$B$6/Convert!$B$5/$D689</f>
        <v>0.60495563243236672</v>
      </c>
      <c r="Q689" s="3">
        <f>'IECC Data-SI'!Q689*Convert!$B$6/Convert!$B$5/$D689</f>
        <v>0</v>
      </c>
      <c r="R689" s="3">
        <f>'IECC Data-SI'!R689*Convert!$B$6/Convert!$B$5/$D689</f>
        <v>7.1691159825786166E-2</v>
      </c>
      <c r="S689" s="3">
        <f>'IECC Data-SI'!S689*Convert!$B$6/Convert!$B$5/$D689</f>
        <v>0</v>
      </c>
      <c r="T689" s="3">
        <f>'IECC Data-SI'!T689*Convert!$B$6/Convert!$B$5/$D689</f>
        <v>0</v>
      </c>
      <c r="U689" s="3">
        <f>'IECC Data-SI'!U689*Convert!$B$7/Convert!$B$5/$D689</f>
        <v>18.758444670521666</v>
      </c>
      <c r="V689" s="3">
        <f>'IECC Data-SI'!V689*Convert!$B$6/Convert!$B$5/$D689</f>
        <v>0</v>
      </c>
      <c r="W689" s="3">
        <f>'IECC Data-SI'!W689*Convert!$B$6/Convert!$B$5/$D689</f>
        <v>676.91623124830994</v>
      </c>
      <c r="X689" s="3">
        <f>'IECC Data-SI'!X689*Convert!$B$7/Convert!$B$5/$D689</f>
        <v>29.752454208409898</v>
      </c>
      <c r="Y689" s="3">
        <f t="shared" si="22"/>
        <v>706.6686854567198</v>
      </c>
      <c r="Z689" s="3">
        <f>'IECC Data-SI'!Z689*Convert!$B$6/Convert!$B$5/$D689</f>
        <v>185.29389673295051</v>
      </c>
      <c r="AA689" s="3">
        <f>'IECC Data-SI'!AA689*Convert!$B$7/Convert!$B$5/$D689</f>
        <v>496.60801510920203</v>
      </c>
      <c r="AB689" s="3">
        <f t="shared" si="23"/>
        <v>681.90191184215257</v>
      </c>
    </row>
    <row r="690" spans="1:28" x14ac:dyDescent="0.25">
      <c r="A690" s="93">
        <f>'IECC Data-SI'!A690</f>
        <v>2009</v>
      </c>
      <c r="B690" s="93" t="str">
        <f>'IECC Data-SI'!B690</f>
        <v>Outpatient Healthcare</v>
      </c>
      <c r="C690" s="50" t="str">
        <f>'IECC Data-SI'!C690</f>
        <v>2A</v>
      </c>
      <c r="D690" s="93">
        <f>'IECC Data-SI'!D690</f>
        <v>3804.01</v>
      </c>
      <c r="E690" s="3">
        <f>'IECC Data-SI'!E690*Convert!$B$6/Convert!$B$5/$D690</f>
        <v>73.652259939730271</v>
      </c>
      <c r="F690" s="3">
        <f>'IECC Data-SI'!F690*Convert!$B$7/Convert!$B$5/$D690</f>
        <v>40.890528094767838</v>
      </c>
      <c r="G690" s="3">
        <f>'IECC Data-SI'!G690*Convert!$B$6/Convert!$B$5/$D690</f>
        <v>430.26258985766191</v>
      </c>
      <c r="H690" s="3">
        <f>'IECC Data-SI'!H690*Convert!$B$6/Convert!$B$5/$D690</f>
        <v>129.19440786024339</v>
      </c>
      <c r="I690" s="3">
        <f>'IECC Data-SI'!I690*Convert!$B$6/Convert!$B$5/$D690</f>
        <v>30.790196836145714</v>
      </c>
      <c r="J690" s="3">
        <f>'IECC Data-SI'!J690*Convert!$B$6/Convert!$B$5/$D690</f>
        <v>428.66919601508226</v>
      </c>
      <c r="K690" s="3">
        <f>'IECC Data-SI'!K690*Convert!$B$7/Convert!$B$5/$D690</f>
        <v>14.910660066613914</v>
      </c>
      <c r="L690" s="3">
        <f>'IECC Data-SI'!L690*Convert!$B$6/Convert!$B$5/$D690</f>
        <v>0</v>
      </c>
      <c r="M690" s="3">
        <f>'IECC Data-SI'!M690*Convert!$B$6/Convert!$B$5/$D690</f>
        <v>127.10611375306</v>
      </c>
      <c r="N690" s="3">
        <f>'IECC Data-SI'!N690*Convert!$B$6/Convert!$B$5/$D690</f>
        <v>0.82560464702598912</v>
      </c>
      <c r="O690" s="3">
        <f>'IECC Data-SI'!O690*Convert!$B$6/Convert!$B$5/$D690</f>
        <v>5.5755351162640066E-3</v>
      </c>
      <c r="P690" s="3">
        <f>'IECC Data-SI'!P690*Convert!$B$6/Convert!$B$5/$D690</f>
        <v>0.82002911190972516</v>
      </c>
      <c r="Q690" s="3">
        <f>'IECC Data-SI'!Q690*Convert!$B$6/Convert!$B$5/$D690</f>
        <v>0</v>
      </c>
      <c r="R690" s="3">
        <f>'IECC Data-SI'!R690*Convert!$B$6/Convert!$B$5/$D690</f>
        <v>2.2178007184815787</v>
      </c>
      <c r="S690" s="3">
        <f>'IECC Data-SI'!S690*Convert!$B$6/Convert!$B$5/$D690</f>
        <v>0</v>
      </c>
      <c r="T690" s="3">
        <f>'IECC Data-SI'!T690*Convert!$B$6/Convert!$B$5/$D690</f>
        <v>0</v>
      </c>
      <c r="U690" s="3">
        <f>'IECC Data-SI'!U690*Convert!$B$7/Convert!$B$5/$D690</f>
        <v>18.758444670521666</v>
      </c>
      <c r="V690" s="3">
        <f>'IECC Data-SI'!V690*Convert!$B$6/Convert!$B$5/$D690</f>
        <v>0</v>
      </c>
      <c r="W690" s="3">
        <f>'IECC Data-SI'!W690*Convert!$B$6/Convert!$B$5/$D690</f>
        <v>634.05879338084333</v>
      </c>
      <c r="X690" s="3">
        <f>'IECC Data-SI'!X690*Convert!$B$7/Convert!$B$5/$D690</f>
        <v>40.890528094767838</v>
      </c>
      <c r="Y690" s="3">
        <f t="shared" si="22"/>
        <v>674.94932147561121</v>
      </c>
      <c r="Z690" s="3">
        <f>'IECC Data-SI'!Z690*Convert!$B$6/Convert!$B$5/$D690</f>
        <v>217.83474543968072</v>
      </c>
      <c r="AA690" s="3">
        <f>'IECC Data-SI'!AA690*Convert!$B$7/Convert!$B$5/$D690</f>
        <v>493.07210607286061</v>
      </c>
      <c r="AB690" s="3">
        <f t="shared" si="23"/>
        <v>710.90685151254138</v>
      </c>
    </row>
    <row r="691" spans="1:28" x14ac:dyDescent="0.25">
      <c r="A691" s="93">
        <f>'IECC Data-SI'!A691</f>
        <v>2009</v>
      </c>
      <c r="B691" s="93" t="str">
        <f>'IECC Data-SI'!B691</f>
        <v>Outpatient Healthcare</v>
      </c>
      <c r="C691" s="50" t="str">
        <f>'IECC Data-SI'!C691</f>
        <v>2B</v>
      </c>
      <c r="D691" s="93">
        <f>'IECC Data-SI'!D691</f>
        <v>3804.01</v>
      </c>
      <c r="E691" s="3">
        <f>'IECC Data-SI'!E691*Convert!$B$6/Convert!$B$5/$D691</f>
        <v>102.30097245333798</v>
      </c>
      <c r="F691" s="3">
        <f>'IECC Data-SI'!F691*Convert!$B$7/Convert!$B$5/$D691</f>
        <v>32.807093333380067</v>
      </c>
      <c r="G691" s="3">
        <f>'IECC Data-SI'!G691*Convert!$B$6/Convert!$B$5/$D691</f>
        <v>298.67230968840192</v>
      </c>
      <c r="H691" s="3">
        <f>'IECC Data-SI'!H691*Convert!$B$6/Convert!$B$5/$D691</f>
        <v>129.19440786024339</v>
      </c>
      <c r="I691" s="3">
        <f>'IECC Data-SI'!I691*Convert!$B$6/Convert!$B$5/$D691</f>
        <v>30.813323016734678</v>
      </c>
      <c r="J691" s="3">
        <f>'IECC Data-SI'!J691*Convert!$B$6/Convert!$B$5/$D691</f>
        <v>428.66919601508226</v>
      </c>
      <c r="K691" s="3">
        <f>'IECC Data-SI'!K691*Convert!$B$7/Convert!$B$5/$D691</f>
        <v>14.910660066613914</v>
      </c>
      <c r="L691" s="3">
        <f>'IECC Data-SI'!L691*Convert!$B$6/Convert!$B$5/$D691</f>
        <v>0</v>
      </c>
      <c r="M691" s="3">
        <f>'IECC Data-SI'!M691*Convert!$B$6/Convert!$B$5/$D691</f>
        <v>130.16108220886204</v>
      </c>
      <c r="N691" s="3">
        <f>'IECC Data-SI'!N691*Convert!$B$6/Convert!$B$5/$D691</f>
        <v>0.67990970931552053</v>
      </c>
      <c r="O691" s="3">
        <f>'IECC Data-SI'!O691*Convert!$B$6/Convert!$B$5/$D691</f>
        <v>5.5755351162640066E-3</v>
      </c>
      <c r="P691" s="3">
        <f>'IECC Data-SI'!P691*Convert!$B$6/Convert!$B$5/$D691</f>
        <v>0.67433417419925656</v>
      </c>
      <c r="Q691" s="3">
        <f>'IECC Data-SI'!Q691*Convert!$B$6/Convert!$B$5/$D691</f>
        <v>0</v>
      </c>
      <c r="R691" s="3">
        <f>'IECC Data-SI'!R691*Convert!$B$6/Convert!$B$5/$D691</f>
        <v>39.395448633298948</v>
      </c>
      <c r="S691" s="3">
        <f>'IECC Data-SI'!S691*Convert!$B$6/Convert!$B$5/$D691</f>
        <v>0</v>
      </c>
      <c r="T691" s="3">
        <f>'IECC Data-SI'!T691*Convert!$B$6/Convert!$B$5/$D691</f>
        <v>0</v>
      </c>
      <c r="U691" s="3">
        <f>'IECC Data-SI'!U691*Convert!$B$7/Convert!$B$5/$D691</f>
        <v>18.769526543480872</v>
      </c>
      <c r="V691" s="3">
        <f>'IECC Data-SI'!V691*Convert!$B$6/Convert!$B$5/$D691</f>
        <v>0</v>
      </c>
      <c r="W691" s="3">
        <f>'IECC Data-SI'!W691*Convert!$B$6/Convert!$B$5/$D691</f>
        <v>571.20414715810011</v>
      </c>
      <c r="X691" s="3">
        <f>'IECC Data-SI'!X691*Convert!$B$7/Convert!$B$5/$D691</f>
        <v>32.807093333380067</v>
      </c>
      <c r="Y691" s="3">
        <f t="shared" si="22"/>
        <v>604.01124049148018</v>
      </c>
      <c r="Z691" s="3">
        <f>'IECC Data-SI'!Z691*Convert!$B$6/Convert!$B$5/$D691</f>
        <v>194.24835385699711</v>
      </c>
      <c r="AA691" s="3">
        <f>'IECC Data-SI'!AA691*Convert!$B$7/Convert!$B$5/$D691</f>
        <v>463.49379558238098</v>
      </c>
      <c r="AB691" s="3">
        <f t="shared" si="23"/>
        <v>657.74214943937807</v>
      </c>
    </row>
    <row r="692" spans="1:28" x14ac:dyDescent="0.25">
      <c r="A692" s="93">
        <f>'IECC Data-SI'!A692</f>
        <v>2009</v>
      </c>
      <c r="B692" s="93" t="str">
        <f>'IECC Data-SI'!B692</f>
        <v>Outpatient Healthcare</v>
      </c>
      <c r="C692" s="50" t="str">
        <f>'IECC Data-SI'!C692</f>
        <v>3A</v>
      </c>
      <c r="D692" s="93">
        <f>'IECC Data-SI'!D692</f>
        <v>3804.01</v>
      </c>
      <c r="E692" s="3">
        <f>'IECC Data-SI'!E692*Convert!$B$6/Convert!$B$5/$D692</f>
        <v>75.539356275789672</v>
      </c>
      <c r="F692" s="3">
        <f>'IECC Data-SI'!F692*Convert!$B$7/Convert!$B$5/$D692</f>
        <v>59.463747174399877</v>
      </c>
      <c r="G692" s="3">
        <f>'IECC Data-SI'!G692*Convert!$B$6/Convert!$B$5/$D692</f>
        <v>257.99798326853323</v>
      </c>
      <c r="H692" s="3">
        <f>'IECC Data-SI'!H692*Convert!$B$6/Convert!$B$5/$D692</f>
        <v>129.19440786024339</v>
      </c>
      <c r="I692" s="3">
        <f>'IECC Data-SI'!I692*Convert!$B$6/Convert!$B$5/$D692</f>
        <v>30.806385162557991</v>
      </c>
      <c r="J692" s="3">
        <f>'IECC Data-SI'!J692*Convert!$B$6/Convert!$B$5/$D692</f>
        <v>428.66919601508226</v>
      </c>
      <c r="K692" s="3">
        <f>'IECC Data-SI'!K692*Convert!$B$7/Convert!$B$5/$D692</f>
        <v>14.910660066613914</v>
      </c>
      <c r="L692" s="3">
        <f>'IECC Data-SI'!L692*Convert!$B$6/Convert!$B$5/$D692</f>
        <v>0</v>
      </c>
      <c r="M692" s="3">
        <f>'IECC Data-SI'!M692*Convert!$B$6/Convert!$B$5/$D692</f>
        <v>111.69251439051598</v>
      </c>
      <c r="N692" s="3">
        <f>'IECC Data-SI'!N692*Convert!$B$6/Convert!$B$5/$D692</f>
        <v>1.1470585572125787</v>
      </c>
      <c r="O692" s="3">
        <f>'IECC Data-SI'!O692*Convert!$B$6/Convert!$B$5/$D692</f>
        <v>5.5755351162640066E-3</v>
      </c>
      <c r="P692" s="3">
        <f>'IECC Data-SI'!P692*Convert!$B$6/Convert!$B$5/$D692</f>
        <v>1.1414830220963146</v>
      </c>
      <c r="Q692" s="3">
        <f>'IECC Data-SI'!Q692*Convert!$B$6/Convert!$B$5/$D692</f>
        <v>0</v>
      </c>
      <c r="R692" s="3">
        <f>'IECC Data-SI'!R692*Convert!$B$6/Convert!$B$5/$D692</f>
        <v>20.355664154405481</v>
      </c>
      <c r="S692" s="3">
        <f>'IECC Data-SI'!S692*Convert!$B$6/Convert!$B$5/$D692</f>
        <v>0</v>
      </c>
      <c r="T692" s="3">
        <f>'IECC Data-SI'!T692*Convert!$B$6/Convert!$B$5/$D692</f>
        <v>0</v>
      </c>
      <c r="U692" s="3">
        <f>'IECC Data-SI'!U692*Convert!$B$7/Convert!$B$5/$D692</f>
        <v>19.033908369793398</v>
      </c>
      <c r="V692" s="3">
        <f>'IECC Data-SI'!V692*Convert!$B$6/Convert!$B$5/$D692</f>
        <v>0</v>
      </c>
      <c r="W692" s="3">
        <f>'IECC Data-SI'!W692*Convert!$B$6/Convert!$B$5/$D692</f>
        <v>466.72700111134066</v>
      </c>
      <c r="X692" s="3">
        <f>'IECC Data-SI'!X692*Convert!$B$7/Convert!$B$5/$D692</f>
        <v>59.463747174399877</v>
      </c>
      <c r="Y692" s="3">
        <f t="shared" si="22"/>
        <v>526.19074828574048</v>
      </c>
      <c r="Z692" s="3">
        <f>'IECC Data-SI'!Z692*Convert!$B$6/Convert!$B$5/$D692</f>
        <v>272.90280665812008</v>
      </c>
      <c r="AA692" s="3">
        <f>'IECC Data-SI'!AA692*Convert!$B$7/Convert!$B$5/$D692</f>
        <v>454.65204408564176</v>
      </c>
      <c r="AB692" s="3">
        <f t="shared" si="23"/>
        <v>727.55485074376179</v>
      </c>
    </row>
    <row r="693" spans="1:28" x14ac:dyDescent="0.25">
      <c r="A693" s="93">
        <f>'IECC Data-SI'!A693</f>
        <v>2009</v>
      </c>
      <c r="B693" s="93" t="str">
        <f>'IECC Data-SI'!B693</f>
        <v>Outpatient Healthcare</v>
      </c>
      <c r="C693" s="50" t="str">
        <f>'IECC Data-SI'!C693</f>
        <v>3B</v>
      </c>
      <c r="D693" s="93">
        <f>'IECC Data-SI'!D693</f>
        <v>3804.01</v>
      </c>
      <c r="E693" s="3">
        <f>'IECC Data-SI'!E693*Convert!$B$6/Convert!$B$5/$D693</f>
        <v>92.213332480432186</v>
      </c>
      <c r="F693" s="3">
        <f>'IECC Data-SI'!F693*Convert!$B$7/Convert!$B$5/$D693</f>
        <v>31.899962875433499</v>
      </c>
      <c r="G693" s="3">
        <f>'IECC Data-SI'!G693*Convert!$B$6/Convert!$B$5/$D693</f>
        <v>225.51726263133435</v>
      </c>
      <c r="H693" s="3">
        <f>'IECC Data-SI'!H693*Convert!$B$6/Convert!$B$5/$D693</f>
        <v>129.19440786024339</v>
      </c>
      <c r="I693" s="3">
        <f>'IECC Data-SI'!I693*Convert!$B$6/Convert!$B$5/$D693</f>
        <v>30.806385162557991</v>
      </c>
      <c r="J693" s="3">
        <f>'IECC Data-SI'!J693*Convert!$B$6/Convert!$B$5/$D693</f>
        <v>428.66919601508226</v>
      </c>
      <c r="K693" s="3">
        <f>'IECC Data-SI'!K693*Convert!$B$7/Convert!$B$5/$D693</f>
        <v>14.910660066613914</v>
      </c>
      <c r="L693" s="3">
        <f>'IECC Data-SI'!L693*Convert!$B$6/Convert!$B$5/$D693</f>
        <v>0</v>
      </c>
      <c r="M693" s="3">
        <f>'IECC Data-SI'!M693*Convert!$B$6/Convert!$B$5/$D693</f>
        <v>126.47708164104019</v>
      </c>
      <c r="N693" s="3">
        <f>'IECC Data-SI'!N693*Convert!$B$6/Convert!$B$5/$D693</f>
        <v>0.70997374408117264</v>
      </c>
      <c r="O693" s="3">
        <f>'IECC Data-SI'!O693*Convert!$B$6/Convert!$B$5/$D693</f>
        <v>5.5755351162640066E-3</v>
      </c>
      <c r="P693" s="3">
        <f>'IECC Data-SI'!P693*Convert!$B$6/Convert!$B$5/$D693</f>
        <v>0.70439820896490868</v>
      </c>
      <c r="Q693" s="3">
        <f>'IECC Data-SI'!Q693*Convert!$B$6/Convert!$B$5/$D693</f>
        <v>0</v>
      </c>
      <c r="R693" s="3">
        <f>'IECC Data-SI'!R693*Convert!$B$6/Convert!$B$5/$D693</f>
        <v>36.971824907575602</v>
      </c>
      <c r="S693" s="3">
        <f>'IECC Data-SI'!S693*Convert!$B$6/Convert!$B$5/$D693</f>
        <v>0</v>
      </c>
      <c r="T693" s="3">
        <f>'IECC Data-SI'!T693*Convert!$B$6/Convert!$B$5/$D693</f>
        <v>0</v>
      </c>
      <c r="U693" s="3">
        <f>'IECC Data-SI'!U693*Convert!$B$7/Convert!$B$5/$D693</f>
        <v>18.931796826097841</v>
      </c>
      <c r="V693" s="3">
        <f>'IECC Data-SI'!V693*Convert!$B$6/Convert!$B$5/$D693</f>
        <v>0</v>
      </c>
      <c r="W693" s="3">
        <f>'IECC Data-SI'!W693*Convert!$B$6/Convert!$B$5/$D693</f>
        <v>481.88389986934732</v>
      </c>
      <c r="X693" s="3">
        <f>'IECC Data-SI'!X693*Convert!$B$7/Convert!$B$5/$D693</f>
        <v>31.899962875433499</v>
      </c>
      <c r="Y693" s="3">
        <f t="shared" si="22"/>
        <v>513.78386274478078</v>
      </c>
      <c r="Z693" s="3">
        <f>'IECC Data-SI'!Z693*Convert!$B$6/Convert!$B$5/$D693</f>
        <v>192.07449288163451</v>
      </c>
      <c r="AA693" s="3">
        <f>'IECC Data-SI'!AA693*Convert!$B$7/Convert!$B$5/$D693</f>
        <v>432.17483947495174</v>
      </c>
      <c r="AB693" s="3">
        <f t="shared" si="23"/>
        <v>624.24933235658625</v>
      </c>
    </row>
    <row r="694" spans="1:28" x14ac:dyDescent="0.25">
      <c r="A694" s="93">
        <f>'IECC Data-SI'!A694</f>
        <v>2009</v>
      </c>
      <c r="B694" s="93" t="str">
        <f>'IECC Data-SI'!B694</f>
        <v>Outpatient Healthcare</v>
      </c>
      <c r="C694" s="50" t="str">
        <f>'IECC Data-SI'!C694</f>
        <v>3C</v>
      </c>
      <c r="D694" s="93">
        <f>'IECC Data-SI'!D694</f>
        <v>3804.01</v>
      </c>
      <c r="E694" s="3">
        <f>'IECC Data-SI'!E694*Convert!$B$6/Convert!$B$5/$D694</f>
        <v>56.326125442478975</v>
      </c>
      <c r="F694" s="3">
        <f>'IECC Data-SI'!F694*Convert!$B$7/Convert!$B$5/$D694</f>
        <v>41.451745803916275</v>
      </c>
      <c r="G694" s="3">
        <f>'IECC Data-SI'!G694*Convert!$B$6/Convert!$B$5/$D694</f>
        <v>198.98922087773457</v>
      </c>
      <c r="H694" s="3">
        <f>'IECC Data-SI'!H694*Convert!$B$6/Convert!$B$5/$D694</f>
        <v>129.19440786024339</v>
      </c>
      <c r="I694" s="3">
        <f>'IECC Data-SI'!I694*Convert!$B$6/Convert!$B$5/$D694</f>
        <v>30.801759926440198</v>
      </c>
      <c r="J694" s="3">
        <f>'IECC Data-SI'!J694*Convert!$B$6/Convert!$B$5/$D694</f>
        <v>428.66919601508226</v>
      </c>
      <c r="K694" s="3">
        <f>'IECC Data-SI'!K694*Convert!$B$7/Convert!$B$5/$D694</f>
        <v>14.910660066613914</v>
      </c>
      <c r="L694" s="3">
        <f>'IECC Data-SI'!L694*Convert!$B$6/Convert!$B$5/$D694</f>
        <v>0</v>
      </c>
      <c r="M694" s="3">
        <f>'IECC Data-SI'!M694*Convert!$B$6/Convert!$B$5/$D694</f>
        <v>118.33204083760732</v>
      </c>
      <c r="N694" s="3">
        <f>'IECC Data-SI'!N694*Convert!$B$6/Convert!$B$5/$D694</f>
        <v>0.94817340414749451</v>
      </c>
      <c r="O694" s="3">
        <f>'IECC Data-SI'!O694*Convert!$B$6/Convert!$B$5/$D694</f>
        <v>5.5755351162640066E-3</v>
      </c>
      <c r="P694" s="3">
        <f>'IECC Data-SI'!P694*Convert!$B$6/Convert!$B$5/$D694</f>
        <v>0.94259786903123055</v>
      </c>
      <c r="Q694" s="3">
        <f>'IECC Data-SI'!Q694*Convert!$B$6/Convert!$B$5/$D694</f>
        <v>0</v>
      </c>
      <c r="R694" s="3">
        <f>'IECC Data-SI'!R694*Convert!$B$6/Convert!$B$5/$D694</f>
        <v>6.0405583698372087</v>
      </c>
      <c r="S694" s="3">
        <f>'IECC Data-SI'!S694*Convert!$B$6/Convert!$B$5/$D694</f>
        <v>0</v>
      </c>
      <c r="T694" s="3">
        <f>'IECC Data-SI'!T694*Convert!$B$6/Convert!$B$5/$D694</f>
        <v>0</v>
      </c>
      <c r="U694" s="3">
        <f>'IECC Data-SI'!U694*Convert!$B$7/Convert!$B$5/$D694</f>
        <v>18.85264059067493</v>
      </c>
      <c r="V694" s="3">
        <f>'IECC Data-SI'!V694*Convert!$B$6/Convert!$B$5/$D694</f>
        <v>0</v>
      </c>
      <c r="W694" s="3">
        <f>'IECC Data-SI'!W694*Convert!$B$6/Convert!$B$5/$D694</f>
        <v>380.63054339668923</v>
      </c>
      <c r="X694" s="3">
        <f>'IECC Data-SI'!X694*Convert!$B$7/Convert!$B$5/$D694</f>
        <v>41.451745803916275</v>
      </c>
      <c r="Y694" s="3">
        <f t="shared" si="22"/>
        <v>422.08228920060549</v>
      </c>
      <c r="Z694" s="3">
        <f>'IECC Data-SI'!Z694*Convert!$B$6/Convert!$B$5/$D694</f>
        <v>219.74728057438801</v>
      </c>
      <c r="AA694" s="3">
        <f>'IECC Data-SI'!AA694*Convert!$B$7/Convert!$B$5/$D694</f>
        <v>406.98732536338116</v>
      </c>
      <c r="AB694" s="3">
        <f t="shared" si="23"/>
        <v>626.73460593776917</v>
      </c>
    </row>
    <row r="695" spans="1:28" x14ac:dyDescent="0.25">
      <c r="A695" s="93">
        <f>'IECC Data-SI'!A695</f>
        <v>2009</v>
      </c>
      <c r="B695" s="93" t="str">
        <f>'IECC Data-SI'!B695</f>
        <v>Outpatient Healthcare</v>
      </c>
      <c r="C695" s="50" t="str">
        <f>'IECC Data-SI'!C695</f>
        <v>4A</v>
      </c>
      <c r="D695" s="93">
        <f>'IECC Data-SI'!D695</f>
        <v>3804.01</v>
      </c>
      <c r="E695" s="3">
        <f>'IECC Data-SI'!E695*Convert!$B$6/Convert!$B$5/$D695</f>
        <v>99.817220658083315</v>
      </c>
      <c r="F695" s="3">
        <f>'IECC Data-SI'!F695*Convert!$B$7/Convert!$B$5/$D695</f>
        <v>91.95184087902561</v>
      </c>
      <c r="G695" s="3">
        <f>'IECC Data-SI'!G695*Convert!$B$6/Convert!$B$5/$D695</f>
        <v>192.21093734710939</v>
      </c>
      <c r="H695" s="3">
        <f>'IECC Data-SI'!H695*Convert!$B$6/Convert!$B$5/$D695</f>
        <v>129.19440786024339</v>
      </c>
      <c r="I695" s="3">
        <f>'IECC Data-SI'!I695*Convert!$B$6/Convert!$B$5/$D695</f>
        <v>30.76013280138006</v>
      </c>
      <c r="J695" s="3">
        <f>'IECC Data-SI'!J695*Convert!$B$6/Convert!$B$5/$D695</f>
        <v>428.66919601508226</v>
      </c>
      <c r="K695" s="3">
        <f>'IECC Data-SI'!K695*Convert!$B$7/Convert!$B$5/$D695</f>
        <v>14.910660066613914</v>
      </c>
      <c r="L695" s="3">
        <f>'IECC Data-SI'!L695*Convert!$B$6/Convert!$B$5/$D695</f>
        <v>0</v>
      </c>
      <c r="M695" s="3">
        <f>'IECC Data-SI'!M695*Convert!$B$6/Convert!$B$5/$D695</f>
        <v>118.11927997618886</v>
      </c>
      <c r="N695" s="3">
        <f>'IECC Data-SI'!N695*Convert!$B$6/Convert!$B$5/$D695</f>
        <v>1.4569493771046869</v>
      </c>
      <c r="O695" s="3">
        <f>'IECC Data-SI'!O695*Convert!$B$6/Convert!$B$5/$D695</f>
        <v>5.5755351162640066E-3</v>
      </c>
      <c r="P695" s="3">
        <f>'IECC Data-SI'!P695*Convert!$B$6/Convert!$B$5/$D695</f>
        <v>1.4513738419884226</v>
      </c>
      <c r="Q695" s="3">
        <f>'IECC Data-SI'!Q695*Convert!$B$6/Convert!$B$5/$D695</f>
        <v>0</v>
      </c>
      <c r="R695" s="3">
        <f>'IECC Data-SI'!R695*Convert!$B$6/Convert!$B$5/$D695</f>
        <v>31.088524565743342</v>
      </c>
      <c r="S695" s="3">
        <f>'IECC Data-SI'!S695*Convert!$B$6/Convert!$B$5/$D695</f>
        <v>0</v>
      </c>
      <c r="T695" s="3">
        <f>'IECC Data-SI'!T695*Convert!$B$6/Convert!$B$5/$D695</f>
        <v>0</v>
      </c>
      <c r="U695" s="3">
        <f>'IECC Data-SI'!U695*Convert!$B$7/Convert!$B$5/$D695</f>
        <v>19.405942676281082</v>
      </c>
      <c r="V695" s="3">
        <f>'IECC Data-SI'!V695*Convert!$B$6/Convert!$B$5/$D695</f>
        <v>0</v>
      </c>
      <c r="W695" s="3">
        <f>'IECC Data-SI'!W695*Convert!$B$6/Convert!$B$5/$D695</f>
        <v>442.68733638911328</v>
      </c>
      <c r="X695" s="3">
        <f>'IECC Data-SI'!X695*Convert!$B$7/Convert!$B$5/$D695</f>
        <v>91.95184087902561</v>
      </c>
      <c r="Y695" s="3">
        <f t="shared" si="22"/>
        <v>534.63917726813884</v>
      </c>
      <c r="Z695" s="3">
        <f>'IECC Data-SI'!Z695*Convert!$B$6/Convert!$B$5/$D695</f>
        <v>368.90420751902445</v>
      </c>
      <c r="AA695" s="3">
        <f>'IECC Data-SI'!AA695*Convert!$B$7/Convert!$B$5/$D695</f>
        <v>479.26805017745892</v>
      </c>
      <c r="AB695" s="3">
        <f t="shared" si="23"/>
        <v>848.17225769648337</v>
      </c>
    </row>
    <row r="696" spans="1:28" x14ac:dyDescent="0.25">
      <c r="A696" s="93">
        <f>'IECC Data-SI'!A696</f>
        <v>2009</v>
      </c>
      <c r="B696" s="93" t="str">
        <f>'IECC Data-SI'!B696</f>
        <v>Outpatient Healthcare</v>
      </c>
      <c r="C696" s="50" t="str">
        <f>'IECC Data-SI'!C696</f>
        <v>4B</v>
      </c>
      <c r="D696" s="93">
        <f>'IECC Data-SI'!D696</f>
        <v>3804.01</v>
      </c>
      <c r="E696" s="3">
        <f>'IECC Data-SI'!E696*Convert!$B$6/Convert!$B$5/$D696</f>
        <v>94.479698178150599</v>
      </c>
      <c r="F696" s="3">
        <f>'IECC Data-SI'!F696*Convert!$B$7/Convert!$B$5/$D696</f>
        <v>34.07596778720935</v>
      </c>
      <c r="G696" s="3">
        <f>'IECC Data-SI'!G696*Convert!$B$6/Convert!$B$5/$D696</f>
        <v>163.7772983129791</v>
      </c>
      <c r="H696" s="3">
        <f>'IECC Data-SI'!H696*Convert!$B$6/Convert!$B$5/$D696</f>
        <v>129.19440786024339</v>
      </c>
      <c r="I696" s="3">
        <f>'IECC Data-SI'!I696*Convert!$B$6/Convert!$B$5/$D696</f>
        <v>30.783258981969023</v>
      </c>
      <c r="J696" s="3">
        <f>'IECC Data-SI'!J696*Convert!$B$6/Convert!$B$5/$D696</f>
        <v>428.66919601508226</v>
      </c>
      <c r="K696" s="3">
        <f>'IECC Data-SI'!K696*Convert!$B$7/Convert!$B$5/$D696</f>
        <v>14.910660066613914</v>
      </c>
      <c r="L696" s="3">
        <f>'IECC Data-SI'!L696*Convert!$B$6/Convert!$B$5/$D696</f>
        <v>0</v>
      </c>
      <c r="M696" s="3">
        <f>'IECC Data-SI'!M696*Convert!$B$6/Convert!$B$5/$D696</f>
        <v>132.8853462822419</v>
      </c>
      <c r="N696" s="3">
        <f>'IECC Data-SI'!N696*Convert!$B$6/Convert!$B$5/$D696</f>
        <v>0.72616207049344716</v>
      </c>
      <c r="O696" s="3">
        <f>'IECC Data-SI'!O696*Convert!$B$6/Convert!$B$5/$D696</f>
        <v>5.5755351162640066E-3</v>
      </c>
      <c r="P696" s="3">
        <f>'IECC Data-SI'!P696*Convert!$B$6/Convert!$B$5/$D696</f>
        <v>0.72058653537718309</v>
      </c>
      <c r="Q696" s="3">
        <f>'IECC Data-SI'!Q696*Convert!$B$6/Convert!$B$5/$D696</f>
        <v>0</v>
      </c>
      <c r="R696" s="3">
        <f>'IECC Data-SI'!R696*Convert!$B$6/Convert!$B$5/$D696</f>
        <v>55.583775045573255</v>
      </c>
      <c r="S696" s="3">
        <f>'IECC Data-SI'!S696*Convert!$B$6/Convert!$B$5/$D696</f>
        <v>0</v>
      </c>
      <c r="T696" s="3">
        <f>'IECC Data-SI'!T696*Convert!$B$6/Convert!$B$5/$D696</f>
        <v>0</v>
      </c>
      <c r="U696" s="3">
        <f>'IECC Data-SI'!U696*Convert!$B$7/Convert!$B$5/$D696</f>
        <v>19.269002388999446</v>
      </c>
      <c r="V696" s="3">
        <f>'IECC Data-SI'!V696*Convert!$B$6/Convert!$B$5/$D696</f>
        <v>0</v>
      </c>
      <c r="W696" s="3">
        <f>'IECC Data-SI'!W696*Convert!$B$6/Convert!$B$5/$D696</f>
        <v>447.44670435432198</v>
      </c>
      <c r="X696" s="3">
        <f>'IECC Data-SI'!X696*Convert!$B$7/Convert!$B$5/$D696</f>
        <v>34.07596778720935</v>
      </c>
      <c r="Y696" s="3">
        <f t="shared" si="22"/>
        <v>481.5226721415313</v>
      </c>
      <c r="Z696" s="3">
        <f>'IECC Data-SI'!Z696*Convert!$B$6/Convert!$B$5/$D696</f>
        <v>199.41705521863037</v>
      </c>
      <c r="AA696" s="3">
        <f>'IECC Data-SI'!AA696*Convert!$B$7/Convert!$B$5/$D696</f>
        <v>422.89297930926108</v>
      </c>
      <c r="AB696" s="3">
        <f t="shared" si="23"/>
        <v>622.3100345278915</v>
      </c>
    </row>
    <row r="697" spans="1:28" x14ac:dyDescent="0.25">
      <c r="A697" s="93">
        <f>'IECC Data-SI'!A697</f>
        <v>2009</v>
      </c>
      <c r="B697" s="93" t="str">
        <f>'IECC Data-SI'!B697</f>
        <v>Outpatient Healthcare</v>
      </c>
      <c r="C697" s="50" t="str">
        <f>'IECC Data-SI'!C697</f>
        <v>4C</v>
      </c>
      <c r="D697" s="93">
        <f>'IECC Data-SI'!D697</f>
        <v>3804.01</v>
      </c>
      <c r="E697" s="3">
        <f>'IECC Data-SI'!E697*Convert!$B$6/Convert!$B$5/$D697</f>
        <v>117.18729489845364</v>
      </c>
      <c r="F697" s="3">
        <f>'IECC Data-SI'!F697*Convert!$B$7/Convert!$B$5/$D697</f>
        <v>40.248571025488026</v>
      </c>
      <c r="G697" s="3">
        <f>'IECC Data-SI'!G697*Convert!$B$6/Convert!$B$5/$D697</f>
        <v>114.70585572125788</v>
      </c>
      <c r="H697" s="3">
        <f>'IECC Data-SI'!H697*Convert!$B$6/Convert!$B$5/$D697</f>
        <v>129.19440786024339</v>
      </c>
      <c r="I697" s="3">
        <f>'IECC Data-SI'!I697*Convert!$B$6/Convert!$B$5/$D697</f>
        <v>30.725443530496619</v>
      </c>
      <c r="J697" s="3">
        <f>'IECC Data-SI'!J697*Convert!$B$6/Convert!$B$5/$D697</f>
        <v>428.66919601508226</v>
      </c>
      <c r="K697" s="3">
        <f>'IECC Data-SI'!K697*Convert!$B$7/Convert!$B$5/$D697</f>
        <v>14.910660066613914</v>
      </c>
      <c r="L697" s="3">
        <f>'IECC Data-SI'!L697*Convert!$B$6/Convert!$B$5/$D697</f>
        <v>0</v>
      </c>
      <c r="M697" s="3">
        <f>'IECC Data-SI'!M697*Convert!$B$6/Convert!$B$5/$D697</f>
        <v>168.14120859011643</v>
      </c>
      <c r="N697" s="3">
        <f>'IECC Data-SI'!N697*Convert!$B$6/Convert!$B$5/$D697</f>
        <v>0.98748791114873202</v>
      </c>
      <c r="O697" s="3">
        <f>'IECC Data-SI'!O697*Convert!$B$6/Convert!$B$5/$D697</f>
        <v>5.5755351162640066E-3</v>
      </c>
      <c r="P697" s="3">
        <f>'IECC Data-SI'!P697*Convert!$B$6/Convert!$B$5/$D697</f>
        <v>0.98191237603246806</v>
      </c>
      <c r="Q697" s="3">
        <f>'IECC Data-SI'!Q697*Convert!$B$6/Convert!$B$5/$D697</f>
        <v>0</v>
      </c>
      <c r="R697" s="3">
        <f>'IECC Data-SI'!R697*Convert!$B$6/Convert!$B$5/$D697</f>
        <v>4.6344865900282413</v>
      </c>
      <c r="S697" s="3">
        <f>'IECC Data-SI'!S697*Convert!$B$6/Convert!$B$5/$D697</f>
        <v>14.09540706897312</v>
      </c>
      <c r="T697" s="3">
        <f>'IECC Data-SI'!T697*Convert!$B$6/Convert!$B$5/$D697</f>
        <v>0</v>
      </c>
      <c r="U697" s="3">
        <f>'IECC Data-SI'!U697*Convert!$B$7/Convert!$B$5/$D697</f>
        <v>19.499347034080124</v>
      </c>
      <c r="V697" s="3">
        <f>'IECC Data-SI'!V697*Convert!$B$6/Convert!$B$5/$D697</f>
        <v>0</v>
      </c>
      <c r="W697" s="3">
        <f>'IECC Data-SI'!W697*Convert!$B$6/Convert!$B$5/$D697</f>
        <v>419.74616524486169</v>
      </c>
      <c r="X697" s="3">
        <f>'IECC Data-SI'!X697*Convert!$B$7/Convert!$B$5/$D697</f>
        <v>40.248571025488026</v>
      </c>
      <c r="Y697" s="3">
        <f t="shared" si="22"/>
        <v>459.99473627034973</v>
      </c>
      <c r="Z697" s="3">
        <f>'IECC Data-SI'!Z697*Convert!$B$6/Convert!$B$5/$D697</f>
        <v>218.12382269704278</v>
      </c>
      <c r="AA697" s="3">
        <f>'IECC Data-SI'!AA697*Convert!$B$7/Convert!$B$5/$D697</f>
        <v>419.79401269245409</v>
      </c>
      <c r="AB697" s="3">
        <f t="shared" si="23"/>
        <v>637.91783538949687</v>
      </c>
    </row>
    <row r="698" spans="1:28" x14ac:dyDescent="0.25">
      <c r="A698" s="93">
        <f>'IECC Data-SI'!A698</f>
        <v>2009</v>
      </c>
      <c r="B698" s="93" t="str">
        <f>'IECC Data-SI'!B698</f>
        <v>Outpatient Healthcare</v>
      </c>
      <c r="C698" s="50" t="str">
        <f>'IECC Data-SI'!C698</f>
        <v>5A</v>
      </c>
      <c r="D698" s="93">
        <f>'IECC Data-SI'!D698</f>
        <v>3804.01</v>
      </c>
      <c r="E698" s="3">
        <f>'IECC Data-SI'!E698*Convert!$B$6/Convert!$B$5/$D698</f>
        <v>118.16784495542569</v>
      </c>
      <c r="F698" s="3">
        <f>'IECC Data-SI'!F698*Convert!$B$7/Convert!$B$5/$D698</f>
        <v>114.5295739087028</v>
      </c>
      <c r="G698" s="3">
        <f>'IECC Data-SI'!G698*Convert!$B$6/Convert!$B$5/$D698</f>
        <v>131.57640446090659</v>
      </c>
      <c r="H698" s="3">
        <f>'IECC Data-SI'!H698*Convert!$B$6/Convert!$B$5/$D698</f>
        <v>129.19440786024339</v>
      </c>
      <c r="I698" s="3">
        <f>'IECC Data-SI'!I698*Convert!$B$6/Convert!$B$5/$D698</f>
        <v>30.769383273615649</v>
      </c>
      <c r="J698" s="3">
        <f>'IECC Data-SI'!J698*Convert!$B$6/Convert!$B$5/$D698</f>
        <v>428.66919601508226</v>
      </c>
      <c r="K698" s="3">
        <f>'IECC Data-SI'!K698*Convert!$B$7/Convert!$B$5/$D698</f>
        <v>14.910660066613914</v>
      </c>
      <c r="L698" s="3">
        <f>'IECC Data-SI'!L698*Convert!$B$6/Convert!$B$5/$D698</f>
        <v>0</v>
      </c>
      <c r="M698" s="3">
        <f>'IECC Data-SI'!M698*Convert!$B$6/Convert!$B$5/$D698</f>
        <v>114.35202515824675</v>
      </c>
      <c r="N698" s="3">
        <f>'IECC Data-SI'!N698*Convert!$B$6/Convert!$B$5/$D698</f>
        <v>1.6997742732888013</v>
      </c>
      <c r="O698" s="3">
        <f>'IECC Data-SI'!O698*Convert!$B$6/Convert!$B$5/$D698</f>
        <v>5.5755351162640066E-3</v>
      </c>
      <c r="P698" s="3">
        <f>'IECC Data-SI'!P698*Convert!$B$6/Convert!$B$5/$D698</f>
        <v>1.6941987381725372</v>
      </c>
      <c r="Q698" s="3">
        <f>'IECC Data-SI'!Q698*Convert!$B$6/Convert!$B$5/$D698</f>
        <v>0</v>
      </c>
      <c r="R698" s="3">
        <f>'IECC Data-SI'!R698*Convert!$B$6/Convert!$B$5/$D698</f>
        <v>40.022168127259853</v>
      </c>
      <c r="S698" s="3">
        <f>'IECC Data-SI'!S698*Convert!$B$6/Convert!$B$5/$D698</f>
        <v>0</v>
      </c>
      <c r="T698" s="3">
        <f>'IECC Data-SI'!T698*Convert!$B$6/Convert!$B$5/$D698</f>
        <v>0</v>
      </c>
      <c r="U698" s="3">
        <f>'IECC Data-SI'!U698*Convert!$B$7/Convert!$B$5/$D698</f>
        <v>19.875339152338956</v>
      </c>
      <c r="V698" s="3">
        <f>'IECC Data-SI'!V698*Convert!$B$6/Convert!$B$5/$D698</f>
        <v>0</v>
      </c>
      <c r="W698" s="3">
        <f>'IECC Data-SI'!W698*Convert!$B$6/Convert!$B$5/$D698</f>
        <v>405.81264144001142</v>
      </c>
      <c r="X698" s="3">
        <f>'IECC Data-SI'!X698*Convert!$B$7/Convert!$B$5/$D698</f>
        <v>114.5295739087028</v>
      </c>
      <c r="Y698" s="3">
        <f t="shared" si="22"/>
        <v>520.34221534871426</v>
      </c>
      <c r="Z698" s="3">
        <f>'IECC Data-SI'!Z698*Convert!$B$6/Convert!$B$5/$D698</f>
        <v>436.23839492184987</v>
      </c>
      <c r="AA698" s="3">
        <f>'IECC Data-SI'!AA698*Convert!$B$7/Convert!$B$5/$D698</f>
        <v>489.69609263207337</v>
      </c>
      <c r="AB698" s="3">
        <f t="shared" si="23"/>
        <v>925.93448755392319</v>
      </c>
    </row>
    <row r="699" spans="1:28" x14ac:dyDescent="0.25">
      <c r="A699" s="93">
        <f>'IECC Data-SI'!A699</f>
        <v>2009</v>
      </c>
      <c r="B699" s="93" t="str">
        <f>'IECC Data-SI'!B699</f>
        <v>Outpatient Healthcare</v>
      </c>
      <c r="C699" s="50" t="str">
        <f>'IECC Data-SI'!C699</f>
        <v>5B</v>
      </c>
      <c r="D699" s="93">
        <f>'IECC Data-SI'!D699</f>
        <v>3804.01</v>
      </c>
      <c r="E699" s="3">
        <f>'IECC Data-SI'!E699*Convert!$B$6/Convert!$B$5/$D699</f>
        <v>110.62408484730587</v>
      </c>
      <c r="F699" s="3">
        <f>'IECC Data-SI'!F699*Convert!$B$7/Convert!$B$5/$D699</f>
        <v>54.913055199936679</v>
      </c>
      <c r="G699" s="3">
        <f>'IECC Data-SI'!G699*Convert!$B$6/Convert!$B$5/$D699</f>
        <v>132.17074730204294</v>
      </c>
      <c r="H699" s="3">
        <f>'IECC Data-SI'!H699*Convert!$B$6/Convert!$B$5/$D699</f>
        <v>129.19440786024339</v>
      </c>
      <c r="I699" s="3">
        <f>'IECC Data-SI'!I699*Convert!$B$6/Convert!$B$5/$D699</f>
        <v>30.771695891674543</v>
      </c>
      <c r="J699" s="3">
        <f>'IECC Data-SI'!J699*Convert!$B$6/Convert!$B$5/$D699</f>
        <v>428.66919601508226</v>
      </c>
      <c r="K699" s="3">
        <f>'IECC Data-SI'!K699*Convert!$B$7/Convert!$B$5/$D699</f>
        <v>14.910660066613914</v>
      </c>
      <c r="L699" s="3">
        <f>'IECC Data-SI'!L699*Convert!$B$6/Convert!$B$5/$D699</f>
        <v>0</v>
      </c>
      <c r="M699" s="3">
        <f>'IECC Data-SI'!M699*Convert!$B$6/Convert!$B$5/$D699</f>
        <v>132.3395684203424</v>
      </c>
      <c r="N699" s="3">
        <f>'IECC Data-SI'!N699*Convert!$B$6/Convert!$B$5/$D699</f>
        <v>1.0753673973867928</v>
      </c>
      <c r="O699" s="3">
        <f>'IECC Data-SI'!O699*Convert!$B$6/Convert!$B$5/$D699</f>
        <v>5.5755351162640066E-3</v>
      </c>
      <c r="P699" s="3">
        <f>'IECC Data-SI'!P699*Convert!$B$6/Convert!$B$5/$D699</f>
        <v>1.0697918622705287</v>
      </c>
      <c r="Q699" s="3">
        <f>'IECC Data-SI'!Q699*Convert!$B$6/Convert!$B$5/$D699</f>
        <v>0</v>
      </c>
      <c r="R699" s="3">
        <f>'IECC Data-SI'!R699*Convert!$B$6/Convert!$B$5/$D699</f>
        <v>64.757930885214975</v>
      </c>
      <c r="S699" s="3">
        <f>'IECC Data-SI'!S699*Convert!$B$6/Convert!$B$5/$D699</f>
        <v>0</v>
      </c>
      <c r="T699" s="3">
        <f>'IECC Data-SI'!T699*Convert!$B$6/Convert!$B$5/$D699</f>
        <v>0</v>
      </c>
      <c r="U699" s="3">
        <f>'IECC Data-SI'!U699*Convert!$B$7/Convert!$B$5/$D699</f>
        <v>19.711485745013526</v>
      </c>
      <c r="V699" s="3">
        <f>'IECC Data-SI'!V699*Convert!$B$6/Convert!$B$5/$D699</f>
        <v>0</v>
      </c>
      <c r="W699" s="3">
        <f>'IECC Data-SI'!W699*Convert!$B$6/Convert!$B$5/$D699</f>
        <v>440.96212331717669</v>
      </c>
      <c r="X699" s="3">
        <f>'IECC Data-SI'!X699*Convert!$B$7/Convert!$B$5/$D699</f>
        <v>54.913055199936679</v>
      </c>
      <c r="Y699" s="3">
        <f t="shared" si="22"/>
        <v>495.87517851711334</v>
      </c>
      <c r="Z699" s="3">
        <f>'IECC Data-SI'!Z699*Convert!$B$6/Convert!$B$5/$D699</f>
        <v>261.58485387788147</v>
      </c>
      <c r="AA699" s="3">
        <f>'IECC Data-SI'!AA699*Convert!$B$7/Convert!$B$5/$D699</f>
        <v>441.9474683002644</v>
      </c>
      <c r="AB699" s="3">
        <f t="shared" si="23"/>
        <v>703.53232217814593</v>
      </c>
    </row>
    <row r="700" spans="1:28" x14ac:dyDescent="0.25">
      <c r="A700" s="93">
        <f>'IECC Data-SI'!A700</f>
        <v>2009</v>
      </c>
      <c r="B700" s="93" t="str">
        <f>'IECC Data-SI'!B700</f>
        <v>Outpatient Healthcare</v>
      </c>
      <c r="C700" s="50" t="str">
        <f>'IECC Data-SI'!C700</f>
        <v>5C</v>
      </c>
      <c r="D700" s="93">
        <f>'IECC Data-SI'!D700</f>
        <v>3804.01</v>
      </c>
      <c r="E700" s="3">
        <f>'IECC Data-SI'!E700*Convert!$B$6/Convert!$B$5/$D700</f>
        <v>144.6796983826132</v>
      </c>
      <c r="F700" s="3">
        <f>'IECC Data-SI'!F700*Convert!$B$7/Convert!$B$5/$D700</f>
        <v>55.813061596695185</v>
      </c>
      <c r="G700" s="3">
        <f>'IECC Data-SI'!G700*Convert!$B$6/Convert!$B$5/$D700</f>
        <v>92.509347591970922</v>
      </c>
      <c r="H700" s="3">
        <f>'IECC Data-SI'!H700*Convert!$B$6/Convert!$B$5/$D700</f>
        <v>129.19440786024339</v>
      </c>
      <c r="I700" s="3">
        <f>'IECC Data-SI'!I700*Convert!$B$6/Convert!$B$5/$D700</f>
        <v>30.723130912437718</v>
      </c>
      <c r="J700" s="3">
        <f>'IECC Data-SI'!J700*Convert!$B$6/Convert!$B$5/$D700</f>
        <v>428.66919601508226</v>
      </c>
      <c r="K700" s="3">
        <f>'IECC Data-SI'!K700*Convert!$B$7/Convert!$B$5/$D700</f>
        <v>14.910660066613914</v>
      </c>
      <c r="L700" s="3">
        <f>'IECC Data-SI'!L700*Convert!$B$6/Convert!$B$5/$D700</f>
        <v>0</v>
      </c>
      <c r="M700" s="3">
        <f>'IECC Data-SI'!M700*Convert!$B$6/Convert!$B$5/$D700</f>
        <v>223.21158242661471</v>
      </c>
      <c r="N700" s="3">
        <f>'IECC Data-SI'!N700*Convert!$B$6/Convert!$B$5/$D700</f>
        <v>1.3736951269844189</v>
      </c>
      <c r="O700" s="3">
        <f>'IECC Data-SI'!O700*Convert!$B$6/Convert!$B$5/$D700</f>
        <v>5.5755351162640066E-3</v>
      </c>
      <c r="P700" s="3">
        <f>'IECC Data-SI'!P700*Convert!$B$6/Convert!$B$5/$D700</f>
        <v>1.3681195918681548</v>
      </c>
      <c r="Q700" s="3">
        <f>'IECC Data-SI'!Q700*Convert!$B$6/Convert!$B$5/$D700</f>
        <v>0</v>
      </c>
      <c r="R700" s="3">
        <f>'IECC Data-SI'!R700*Convert!$B$6/Convert!$B$5/$D700</f>
        <v>2.7751416706755938</v>
      </c>
      <c r="S700" s="3">
        <f>'IECC Data-SI'!S700*Convert!$B$6/Convert!$B$5/$D700</f>
        <v>17.064808656596007</v>
      </c>
      <c r="T700" s="3">
        <f>'IECC Data-SI'!T700*Convert!$B$6/Convert!$B$5/$D700</f>
        <v>0</v>
      </c>
      <c r="U700" s="3">
        <f>'IECC Data-SI'!U700*Convert!$B$7/Convert!$B$5/$D700</f>
        <v>19.836552596981722</v>
      </c>
      <c r="V700" s="3">
        <f>'IECC Data-SI'!V700*Convert!$B$6/Convert!$B$5/$D700</f>
        <v>0</v>
      </c>
      <c r="W700" s="3">
        <f>'IECC Data-SI'!W700*Convert!$B$6/Convert!$B$5/$D700</f>
        <v>481.60869832033859</v>
      </c>
      <c r="X700" s="3">
        <f>'IECC Data-SI'!X700*Convert!$B$7/Convert!$B$5/$D700</f>
        <v>55.813061596695185</v>
      </c>
      <c r="Y700" s="3">
        <f t="shared" si="22"/>
        <v>537.4217599170338</v>
      </c>
      <c r="Z700" s="3">
        <f>'IECC Data-SI'!Z700*Convert!$B$6/Convert!$B$5/$D700</f>
        <v>264.58200688221109</v>
      </c>
      <c r="AA700" s="3">
        <f>'IECC Data-SI'!AA700*Convert!$B$7/Convert!$B$5/$D700</f>
        <v>456.86921023983757</v>
      </c>
      <c r="AB700" s="3">
        <f t="shared" si="23"/>
        <v>721.45121712204866</v>
      </c>
    </row>
    <row r="701" spans="1:28" x14ac:dyDescent="0.25">
      <c r="A701" s="93">
        <f>'IECC Data-SI'!A701</f>
        <v>2009</v>
      </c>
      <c r="B701" s="93" t="str">
        <f>'IECC Data-SI'!B701</f>
        <v>Outpatient Healthcare</v>
      </c>
      <c r="C701" s="50" t="str">
        <f>'IECC Data-SI'!C701</f>
        <v>6A</v>
      </c>
      <c r="D701" s="93">
        <f>'IECC Data-SI'!D701</f>
        <v>3804.01</v>
      </c>
      <c r="E701" s="3">
        <f>'IECC Data-SI'!E701*Convert!$B$6/Convert!$B$5/$D701</f>
        <v>162.12146378280931</v>
      </c>
      <c r="F701" s="3">
        <f>'IECC Data-SI'!F701*Convert!$B$7/Convert!$B$5/$D701</f>
        <v>155.86179379713047</v>
      </c>
      <c r="G701" s="3">
        <f>'IECC Data-SI'!G701*Convert!$B$6/Convert!$B$5/$D701</f>
        <v>142.73247397702249</v>
      </c>
      <c r="H701" s="3">
        <f>'IECC Data-SI'!H701*Convert!$B$6/Convert!$B$5/$D701</f>
        <v>129.19440786024339</v>
      </c>
      <c r="I701" s="3">
        <f>'IECC Data-SI'!I701*Convert!$B$6/Convert!$B$5/$D701</f>
        <v>30.75550756526227</v>
      </c>
      <c r="J701" s="3">
        <f>'IECC Data-SI'!J701*Convert!$B$6/Convert!$B$5/$D701</f>
        <v>428.66919601508226</v>
      </c>
      <c r="K701" s="3">
        <f>'IECC Data-SI'!K701*Convert!$B$7/Convert!$B$5/$D701</f>
        <v>14.910660066613914</v>
      </c>
      <c r="L701" s="3">
        <f>'IECC Data-SI'!L701*Convert!$B$6/Convert!$B$5/$D701</f>
        <v>0</v>
      </c>
      <c r="M701" s="3">
        <f>'IECC Data-SI'!M701*Convert!$B$6/Convert!$B$5/$D701</f>
        <v>124.06502100561131</v>
      </c>
      <c r="N701" s="3">
        <f>'IECC Data-SI'!N701*Convert!$B$6/Convert!$B$5/$D701</f>
        <v>2.289491878307365</v>
      </c>
      <c r="O701" s="3">
        <f>'IECC Data-SI'!O701*Convert!$B$6/Convert!$B$5/$D701</f>
        <v>5.5755351162640066E-3</v>
      </c>
      <c r="P701" s="3">
        <f>'IECC Data-SI'!P701*Convert!$B$6/Convert!$B$5/$D701</f>
        <v>2.2839163431911009</v>
      </c>
      <c r="Q701" s="3">
        <f>'IECC Data-SI'!Q701*Convert!$B$6/Convert!$B$5/$D701</f>
        <v>0</v>
      </c>
      <c r="R701" s="3">
        <f>'IECC Data-SI'!R701*Convert!$B$6/Convert!$B$5/$D701</f>
        <v>67.775897452074688</v>
      </c>
      <c r="S701" s="3">
        <f>'IECC Data-SI'!S701*Convert!$B$6/Convert!$B$5/$D701</f>
        <v>0</v>
      </c>
      <c r="T701" s="3">
        <f>'IECC Data-SI'!T701*Convert!$B$6/Convert!$B$5/$D701</f>
        <v>0</v>
      </c>
      <c r="U701" s="3">
        <f>'IECC Data-SI'!U701*Convert!$B$7/Convert!$B$5/$D701</f>
        <v>20.316239383644572</v>
      </c>
      <c r="V701" s="3">
        <f>'IECC Data-SI'!V701*Convert!$B$6/Convert!$B$5/$D701</f>
        <v>0</v>
      </c>
      <c r="W701" s="3">
        <f>'IECC Data-SI'!W701*Convert!$B$6/Convert!$B$5/$D701</f>
        <v>498.97877256070888</v>
      </c>
      <c r="X701" s="3">
        <f>'IECC Data-SI'!X701*Convert!$B$7/Convert!$B$5/$D701</f>
        <v>155.86179379713047</v>
      </c>
      <c r="Y701" s="3">
        <f t="shared" si="22"/>
        <v>654.84056635783941</v>
      </c>
      <c r="Z701" s="3">
        <f>'IECC Data-SI'!Z701*Convert!$B$6/Convert!$B$5/$D701</f>
        <v>558.2821877439859</v>
      </c>
      <c r="AA701" s="3">
        <f>'IECC Data-SI'!AA701*Convert!$B$7/Convert!$B$5/$D701</f>
        <v>563.35413594250986</v>
      </c>
      <c r="AB701" s="3">
        <f t="shared" si="23"/>
        <v>1121.6363236864959</v>
      </c>
    </row>
    <row r="702" spans="1:28" x14ac:dyDescent="0.25">
      <c r="A702" s="93">
        <f>'IECC Data-SI'!A702</f>
        <v>2009</v>
      </c>
      <c r="B702" s="93" t="str">
        <f>'IECC Data-SI'!B702</f>
        <v>Outpatient Healthcare</v>
      </c>
      <c r="C702" s="50" t="str">
        <f>'IECC Data-SI'!C702</f>
        <v>6B</v>
      </c>
      <c r="D702" s="93">
        <f>'IECC Data-SI'!D702</f>
        <v>3804.01</v>
      </c>
      <c r="E702" s="3">
        <f>'IECC Data-SI'!E702*Convert!$B$6/Convert!$B$5/$D702</f>
        <v>137.51983287227017</v>
      </c>
      <c r="F702" s="3">
        <f>'IECC Data-SI'!F702*Convert!$B$7/Convert!$B$5/$D702</f>
        <v>110.19735314400683</v>
      </c>
      <c r="G702" s="3">
        <f>'IECC Data-SI'!G702*Convert!$B$6/Convert!$B$5/$D702</f>
        <v>108.07557974640211</v>
      </c>
      <c r="H702" s="3">
        <f>'IECC Data-SI'!H702*Convert!$B$6/Convert!$B$5/$D702</f>
        <v>129.19440786024339</v>
      </c>
      <c r="I702" s="3">
        <f>'IECC Data-SI'!I702*Convert!$B$6/Convert!$B$5/$D702</f>
        <v>30.7323813846733</v>
      </c>
      <c r="J702" s="3">
        <f>'IECC Data-SI'!J702*Convert!$B$6/Convert!$B$5/$D702</f>
        <v>428.66919601508226</v>
      </c>
      <c r="K702" s="3">
        <f>'IECC Data-SI'!K702*Convert!$B$7/Convert!$B$5/$D702</f>
        <v>14.910660066613914</v>
      </c>
      <c r="L702" s="3">
        <f>'IECC Data-SI'!L702*Convert!$B$6/Convert!$B$5/$D702</f>
        <v>0</v>
      </c>
      <c r="M702" s="3">
        <f>'IECC Data-SI'!M702*Convert!$B$6/Convert!$B$5/$D702</f>
        <v>131.40989596066606</v>
      </c>
      <c r="N702" s="3">
        <f>'IECC Data-SI'!N702*Convert!$B$6/Convert!$B$5/$D702</f>
        <v>1.7992168498213434</v>
      </c>
      <c r="O702" s="3">
        <f>'IECC Data-SI'!O702*Convert!$B$6/Convert!$B$5/$D702</f>
        <v>5.5755351162640066E-3</v>
      </c>
      <c r="P702" s="3">
        <f>'IECC Data-SI'!P702*Convert!$B$6/Convert!$B$5/$D702</f>
        <v>1.7936413147050794</v>
      </c>
      <c r="Q702" s="3">
        <f>'IECC Data-SI'!Q702*Convert!$B$6/Convert!$B$5/$D702</f>
        <v>0</v>
      </c>
      <c r="R702" s="3">
        <f>'IECC Data-SI'!R702*Convert!$B$6/Convert!$B$5/$D702</f>
        <v>85.719500971051303</v>
      </c>
      <c r="S702" s="3">
        <f>'IECC Data-SI'!S702*Convert!$B$6/Convert!$B$5/$D702</f>
        <v>0</v>
      </c>
      <c r="T702" s="3">
        <f>'IECC Data-SI'!T702*Convert!$B$6/Convert!$B$5/$D702</f>
        <v>0</v>
      </c>
      <c r="U702" s="3">
        <f>'IECC Data-SI'!U702*Convert!$B$7/Convert!$B$5/$D702</f>
        <v>20.199088155218664</v>
      </c>
      <c r="V702" s="3">
        <f>'IECC Data-SI'!V702*Convert!$B$6/Convert!$B$5/$D702</f>
        <v>0</v>
      </c>
      <c r="W702" s="3">
        <f>'IECC Data-SI'!W702*Convert!$B$6/Convert!$B$5/$D702</f>
        <v>464.51845086509468</v>
      </c>
      <c r="X702" s="3">
        <f>'IECC Data-SI'!X702*Convert!$B$7/Convert!$B$5/$D702</f>
        <v>110.19735314400683</v>
      </c>
      <c r="Y702" s="3">
        <f t="shared" si="22"/>
        <v>574.71580400910148</v>
      </c>
      <c r="Z702" s="3">
        <f>'IECC Data-SI'!Z702*Convert!$B$6/Convert!$B$5/$D702</f>
        <v>424.52960968965783</v>
      </c>
      <c r="AA702" s="3">
        <f>'IECC Data-SI'!AA702*Convert!$B$7/Convert!$B$5/$D702</f>
        <v>505.77034935940407</v>
      </c>
      <c r="AB702" s="3">
        <f t="shared" si="23"/>
        <v>930.29995904906195</v>
      </c>
    </row>
    <row r="703" spans="1:28" x14ac:dyDescent="0.25">
      <c r="A703" s="93">
        <f>'IECC Data-SI'!A703</f>
        <v>2009</v>
      </c>
      <c r="B703" s="93" t="str">
        <f>'IECC Data-SI'!B703</f>
        <v>Outpatient Healthcare</v>
      </c>
      <c r="C703" s="50" t="str">
        <f>'IECC Data-SI'!C703</f>
        <v>7</v>
      </c>
      <c r="D703" s="93">
        <f>'IECC Data-SI'!D703</f>
        <v>3804.01</v>
      </c>
      <c r="E703" s="3">
        <f>'IECC Data-SI'!E703*Convert!$B$6/Convert!$B$5/$D703</f>
        <v>174.91486688462382</v>
      </c>
      <c r="F703" s="3">
        <f>'IECC Data-SI'!F703*Convert!$B$7/Convert!$B$5/$D703</f>
        <v>140.06775014319686</v>
      </c>
      <c r="G703" s="3">
        <f>'IECC Data-SI'!G703*Convert!$B$6/Convert!$B$5/$D703</f>
        <v>162.80137349212481</v>
      </c>
      <c r="H703" s="3">
        <f>'IECC Data-SI'!H703*Convert!$B$6/Convert!$B$5/$D703</f>
        <v>129.19440786024339</v>
      </c>
      <c r="I703" s="3">
        <f>'IECC Data-SI'!I703*Convert!$B$6/Convert!$B$5/$D703</f>
        <v>30.713880440202132</v>
      </c>
      <c r="J703" s="3">
        <f>'IECC Data-SI'!J703*Convert!$B$6/Convert!$B$5/$D703</f>
        <v>428.66919601508226</v>
      </c>
      <c r="K703" s="3">
        <f>'IECC Data-SI'!K703*Convert!$B$7/Convert!$B$5/$D703</f>
        <v>14.910660066613914</v>
      </c>
      <c r="L703" s="3">
        <f>'IECC Data-SI'!L703*Convert!$B$6/Convert!$B$5/$D703</f>
        <v>0</v>
      </c>
      <c r="M703" s="3">
        <f>'IECC Data-SI'!M703*Convert!$B$6/Convert!$B$5/$D703</f>
        <v>157.32740654671719</v>
      </c>
      <c r="N703" s="3">
        <f>'IECC Data-SI'!N703*Convert!$B$6/Convert!$B$5/$D703</f>
        <v>2.2455521351883347</v>
      </c>
      <c r="O703" s="3">
        <f>'IECC Data-SI'!O703*Convert!$B$6/Convert!$B$5/$D703</f>
        <v>5.5755351162640066E-3</v>
      </c>
      <c r="P703" s="3">
        <f>'IECC Data-SI'!P703*Convert!$B$6/Convert!$B$5/$D703</f>
        <v>2.2399766000720707</v>
      </c>
      <c r="Q703" s="3">
        <f>'IECC Data-SI'!Q703*Convert!$B$6/Convert!$B$5/$D703</f>
        <v>0</v>
      </c>
      <c r="R703" s="3">
        <f>'IECC Data-SI'!R703*Convert!$B$6/Convert!$B$5/$D703</f>
        <v>88.832284878325751</v>
      </c>
      <c r="S703" s="3">
        <f>'IECC Data-SI'!S703*Convert!$B$6/Convert!$B$5/$D703</f>
        <v>17.529644886434166</v>
      </c>
      <c r="T703" s="3">
        <f>'IECC Data-SI'!T703*Convert!$B$6/Convert!$B$5/$D703</f>
        <v>0</v>
      </c>
      <c r="U703" s="3">
        <f>'IECC Data-SI'!U703*Convert!$B$7/Convert!$B$5/$D703</f>
        <v>20.832338038601957</v>
      </c>
      <c r="V703" s="3">
        <f>'IECC Data-SI'!V703*Convert!$B$6/Convert!$B$5/$D703</f>
        <v>0</v>
      </c>
      <c r="W703" s="3">
        <f>'IECC Data-SI'!W703*Convert!$B$6/Convert!$B$5/$D703</f>
        <v>603.64555328829772</v>
      </c>
      <c r="X703" s="3">
        <f>'IECC Data-SI'!X703*Convert!$B$7/Convert!$B$5/$D703</f>
        <v>140.06775014319686</v>
      </c>
      <c r="Y703" s="3">
        <f t="shared" si="22"/>
        <v>743.71330343149452</v>
      </c>
      <c r="Z703" s="3">
        <f>'IECC Data-SI'!Z703*Convert!$B$6/Convert!$B$5/$D703</f>
        <v>513.64865920728687</v>
      </c>
      <c r="AA703" s="3">
        <f>'IECC Data-SI'!AA703*Convert!$B$7/Convert!$B$5/$D703</f>
        <v>583.88726341121321</v>
      </c>
      <c r="AB703" s="3">
        <f t="shared" si="23"/>
        <v>1097.5359226185001</v>
      </c>
    </row>
    <row r="704" spans="1:28" x14ac:dyDescent="0.25">
      <c r="A704" s="93">
        <f>'IECC Data-SI'!A704</f>
        <v>2009</v>
      </c>
      <c r="B704" s="93" t="str">
        <f>'IECC Data-SI'!B704</f>
        <v>Outpatient Healthcare</v>
      </c>
      <c r="C704" s="50" t="str">
        <f>'IECC Data-SI'!C704</f>
        <v>8</v>
      </c>
      <c r="D704" s="93">
        <f>'IECC Data-SI'!D704</f>
        <v>3804.01</v>
      </c>
      <c r="E704" s="3">
        <f>'IECC Data-SI'!E704*Convert!$B$6/Convert!$B$5/$D704</f>
        <v>294.95130723163771</v>
      </c>
      <c r="F704" s="3">
        <f>'IECC Data-SI'!F704*Convert!$B$7/Convert!$B$5/$D704</f>
        <v>204.01253180488777</v>
      </c>
      <c r="G704" s="3">
        <f>'IECC Data-SI'!G704*Convert!$B$6/Convert!$B$5/$D704</f>
        <v>136.96942977425283</v>
      </c>
      <c r="H704" s="3">
        <f>'IECC Data-SI'!H704*Convert!$B$6/Convert!$B$5/$D704</f>
        <v>129.19440786024339</v>
      </c>
      <c r="I704" s="3">
        <f>'IECC Data-SI'!I704*Convert!$B$6/Convert!$B$5/$D704</f>
        <v>30.545059321902706</v>
      </c>
      <c r="J704" s="3">
        <f>'IECC Data-SI'!J704*Convert!$B$6/Convert!$B$5/$D704</f>
        <v>428.66919601508226</v>
      </c>
      <c r="K704" s="3">
        <f>'IECC Data-SI'!K704*Convert!$B$7/Convert!$B$5/$D704</f>
        <v>14.910660066613914</v>
      </c>
      <c r="L704" s="3">
        <f>'IECC Data-SI'!L704*Convert!$B$6/Convert!$B$5/$D704</f>
        <v>0</v>
      </c>
      <c r="M704" s="3">
        <f>'IECC Data-SI'!M704*Convert!$B$6/Convert!$B$5/$D704</f>
        <v>237.95220993401989</v>
      </c>
      <c r="N704" s="3">
        <f>'IECC Data-SI'!N704*Convert!$B$6/Convert!$B$5/$D704</f>
        <v>2.9763394417995741</v>
      </c>
      <c r="O704" s="3">
        <f>'IECC Data-SI'!O704*Convert!$B$6/Convert!$B$5/$D704</f>
        <v>5.5755351162640066E-3</v>
      </c>
      <c r="P704" s="3">
        <f>'IECC Data-SI'!P704*Convert!$B$6/Convert!$B$5/$D704</f>
        <v>2.9707639066833105</v>
      </c>
      <c r="Q704" s="3">
        <f>'IECC Data-SI'!Q704*Convert!$B$6/Convert!$B$5/$D704</f>
        <v>0</v>
      </c>
      <c r="R704" s="3">
        <f>'IECC Data-SI'!R704*Convert!$B$6/Convert!$B$5/$D704</f>
        <v>114.69660524902228</v>
      </c>
      <c r="S704" s="3">
        <f>'IECC Data-SI'!S704*Convert!$B$6/Convert!$B$5/$D704</f>
        <v>22.631280324359469</v>
      </c>
      <c r="T704" s="3">
        <f>'IECC Data-SI'!T704*Convert!$B$6/Convert!$B$5/$D704</f>
        <v>0</v>
      </c>
      <c r="U704" s="3">
        <f>'IECC Data-SI'!U704*Convert!$B$7/Convert!$B$5/$D704</f>
        <v>21.560575404492745</v>
      </c>
      <c r="V704" s="3">
        <f>'IECC Data-SI'!V704*Convert!$B$6/Convert!$B$5/$D704</f>
        <v>0</v>
      </c>
      <c r="W704" s="3">
        <f>'IECC Data-SI'!W704*Convert!$B$6/Convert!$B$5/$D704</f>
        <v>810.17159641997569</v>
      </c>
      <c r="X704" s="3">
        <f>'IECC Data-SI'!X704*Convert!$B$7/Convert!$B$5/$D704</f>
        <v>204.01253180488777</v>
      </c>
      <c r="Y704" s="3">
        <f t="shared" si="22"/>
        <v>1014.1841282248635</v>
      </c>
      <c r="Z704" s="3">
        <f>'IECC Data-SI'!Z704*Convert!$B$6/Convert!$B$5/$D704</f>
        <v>702.59649247329344</v>
      </c>
      <c r="AA704" s="3">
        <f>'IECC Data-SI'!AA704*Convert!$B$7/Convert!$B$5/$D704</f>
        <v>719.19218286901332</v>
      </c>
      <c r="AB704" s="3">
        <f t="shared" si="23"/>
        <v>1421.7886753423068</v>
      </c>
    </row>
    <row r="705" spans="1:28" x14ac:dyDescent="0.25">
      <c r="A705" s="93">
        <f>'IECC Data-SI'!A705</f>
        <v>2012</v>
      </c>
      <c r="B705" s="93" t="str">
        <f>'IECC Data-SI'!B705</f>
        <v>Outpatient Healthcare</v>
      </c>
      <c r="C705" s="50" t="str">
        <f>'IECC Data-SI'!C705</f>
        <v>0A</v>
      </c>
      <c r="D705" s="93">
        <f>'IECC Data-SI'!D705</f>
        <v>3804.01</v>
      </c>
      <c r="E705" s="3">
        <f>'IECC Data-SI'!E705*Convert!$B$6/Convert!$B$5/$D705</f>
        <v>95.370056130825674</v>
      </c>
      <c r="F705" s="3">
        <f>'IECC Data-SI'!F705*Convert!$B$7/Convert!$B$5/$D705</f>
        <v>43.940417845612636</v>
      </c>
      <c r="G705" s="3">
        <f>'IECC Data-SI'!G705*Convert!$B$6/Convert!$B$5/$D705</f>
        <v>596.40569644489187</v>
      </c>
      <c r="H705" s="3">
        <f>'IECC Data-SI'!H705*Convert!$B$6/Convert!$B$5/$D705</f>
        <v>102.03039614044711</v>
      </c>
      <c r="I705" s="3">
        <f>'IECC Data-SI'!I705*Convert!$B$6/Convert!$B$5/$D705</f>
        <v>30.829511343146955</v>
      </c>
      <c r="J705" s="3">
        <f>'IECC Data-SI'!J705*Convert!$B$6/Convert!$B$5/$D705</f>
        <v>428.66919601508226</v>
      </c>
      <c r="K705" s="3">
        <f>'IECC Data-SI'!K705*Convert!$B$7/Convert!$B$5/$D705</f>
        <v>14.910660066613914</v>
      </c>
      <c r="L705" s="3">
        <f>'IECC Data-SI'!L705*Convert!$B$6/Convert!$B$5/$D705</f>
        <v>0</v>
      </c>
      <c r="M705" s="3">
        <f>'IECC Data-SI'!M705*Convert!$B$6/Convert!$B$5/$D705</f>
        <v>219.65708847009105</v>
      </c>
      <c r="N705" s="3">
        <f>'IECC Data-SI'!N705*Convert!$B$6/Convert!$B$5/$D705</f>
        <v>1.1123692863291339</v>
      </c>
      <c r="O705" s="3">
        <f>'IECC Data-SI'!O705*Convert!$B$6/Convert!$B$5/$D705</f>
        <v>5.5755351162640066E-3</v>
      </c>
      <c r="P705" s="3">
        <f>'IECC Data-SI'!P705*Convert!$B$6/Convert!$B$5/$D705</f>
        <v>1.1067937512128698</v>
      </c>
      <c r="Q705" s="3">
        <f>'IECC Data-SI'!Q705*Convert!$B$6/Convert!$B$5/$D705</f>
        <v>0</v>
      </c>
      <c r="R705" s="3">
        <f>'IECC Data-SI'!R705*Convert!$B$6/Convert!$B$5/$D705</f>
        <v>0</v>
      </c>
      <c r="S705" s="3">
        <f>'IECC Data-SI'!S705*Convert!$B$6/Convert!$B$5/$D705</f>
        <v>21.026323391485416</v>
      </c>
      <c r="T705" s="3">
        <f>'IECC Data-SI'!T705*Convert!$B$6/Convert!$B$5/$D705</f>
        <v>0</v>
      </c>
      <c r="U705" s="3">
        <f>'IECC Data-SI'!U705*Convert!$B$7/Convert!$B$5/$D705</f>
        <v>18.758444670521666</v>
      </c>
      <c r="V705" s="3">
        <f>'IECC Data-SI'!V705*Convert!$B$6/Convert!$B$5/$D705</f>
        <v>0</v>
      </c>
      <c r="W705" s="3">
        <f>'IECC Data-SI'!W705*Convert!$B$6/Convert!$B$5/$D705</f>
        <v>933.56595818850701</v>
      </c>
      <c r="X705" s="3">
        <f>'IECC Data-SI'!X705*Convert!$B$7/Convert!$B$5/$D705</f>
        <v>43.940417845612636</v>
      </c>
      <c r="Y705" s="3">
        <f t="shared" si="22"/>
        <v>977.50637603411963</v>
      </c>
      <c r="Z705" s="3">
        <f>'IECC Data-SI'!Z705*Convert!$B$6/Convert!$B$5/$D705</f>
        <v>226.7452628206083</v>
      </c>
      <c r="AA705" s="3">
        <f>'IECC Data-SI'!AA705*Convert!$B$7/Convert!$B$5/$D705</f>
        <v>589.35379302951947</v>
      </c>
      <c r="AB705" s="3">
        <f t="shared" si="23"/>
        <v>816.0990558501278</v>
      </c>
    </row>
    <row r="706" spans="1:28" x14ac:dyDescent="0.25">
      <c r="A706" s="93">
        <f>'IECC Data-SI'!A706</f>
        <v>2012</v>
      </c>
      <c r="B706" s="93" t="str">
        <f>'IECC Data-SI'!B706</f>
        <v>Outpatient Healthcare</v>
      </c>
      <c r="C706" s="50" t="str">
        <f>'IECC Data-SI'!C706</f>
        <v>0B</v>
      </c>
      <c r="D706" s="93">
        <f>'IECC Data-SI'!D706</f>
        <v>3804.01</v>
      </c>
      <c r="E706" s="3">
        <f>'IECC Data-SI'!E706*Convert!$B$6/Convert!$B$5/$D706</f>
        <v>55.875164920994187</v>
      </c>
      <c r="F706" s="3">
        <f>'IECC Data-SI'!F706*Convert!$B$7/Convert!$B$5/$D706</f>
        <v>37.929293327596703</v>
      </c>
      <c r="G706" s="3">
        <f>'IECC Data-SI'!G706*Convert!$B$6/Convert!$B$5/$D706</f>
        <v>493.76939437301394</v>
      </c>
      <c r="H706" s="3">
        <f>'IECC Data-SI'!H706*Convert!$B$6/Convert!$B$5/$D706</f>
        <v>102.03039614044711</v>
      </c>
      <c r="I706" s="3">
        <f>'IECC Data-SI'!I706*Convert!$B$6/Convert!$B$5/$D706</f>
        <v>30.836449197323642</v>
      </c>
      <c r="J706" s="3">
        <f>'IECC Data-SI'!J706*Convert!$B$6/Convert!$B$5/$D706</f>
        <v>428.66919601508226</v>
      </c>
      <c r="K706" s="3">
        <f>'IECC Data-SI'!K706*Convert!$B$7/Convert!$B$5/$D706</f>
        <v>14.910660066613914</v>
      </c>
      <c r="L706" s="3">
        <f>'IECC Data-SI'!L706*Convert!$B$6/Convert!$B$5/$D706</f>
        <v>0</v>
      </c>
      <c r="M706" s="3">
        <f>'IECC Data-SI'!M706*Convert!$B$6/Convert!$B$5/$D706</f>
        <v>129.02558674194393</v>
      </c>
      <c r="N706" s="3">
        <f>'IECC Data-SI'!N706*Convert!$B$6/Convert!$B$5/$D706</f>
        <v>0.88110748043950116</v>
      </c>
      <c r="O706" s="3">
        <f>'IECC Data-SI'!O706*Convert!$B$6/Convert!$B$5/$D706</f>
        <v>5.5755351162640066E-3</v>
      </c>
      <c r="P706" s="3">
        <f>'IECC Data-SI'!P706*Convert!$B$6/Convert!$B$5/$D706</f>
        <v>0.87553194532323697</v>
      </c>
      <c r="Q706" s="3">
        <f>'IECC Data-SI'!Q706*Convert!$B$6/Convert!$B$5/$D706</f>
        <v>0</v>
      </c>
      <c r="R706" s="3">
        <f>'IECC Data-SI'!R706*Convert!$B$6/Convert!$B$5/$D706</f>
        <v>2.5438798647859608E-2</v>
      </c>
      <c r="S706" s="3">
        <f>'IECC Data-SI'!S706*Convert!$B$6/Convert!$B$5/$D706</f>
        <v>0</v>
      </c>
      <c r="T706" s="3">
        <f>'IECC Data-SI'!T706*Convert!$B$6/Convert!$B$5/$D706</f>
        <v>0</v>
      </c>
      <c r="U706" s="3">
        <f>'IECC Data-SI'!U706*Convert!$B$7/Convert!$B$5/$D706</f>
        <v>18.758444670521666</v>
      </c>
      <c r="V706" s="3">
        <f>'IECC Data-SI'!V706*Convert!$B$6/Convert!$B$5/$D706</f>
        <v>0</v>
      </c>
      <c r="W706" s="3">
        <f>'IECC Data-SI'!W706*Convert!$B$6/Convert!$B$5/$D706</f>
        <v>679.57111677992316</v>
      </c>
      <c r="X706" s="3">
        <f>'IECC Data-SI'!X706*Convert!$B$7/Convert!$B$5/$D706</f>
        <v>37.929293327596703</v>
      </c>
      <c r="Y706" s="3">
        <f t="shared" si="22"/>
        <v>717.50041010751988</v>
      </c>
      <c r="Z706" s="3">
        <f>'IECC Data-SI'!Z706*Convert!$B$6/Convert!$B$5/$D706</f>
        <v>209.18324128134955</v>
      </c>
      <c r="AA706" s="3">
        <f>'IECC Data-SI'!AA706*Convert!$B$7/Convert!$B$5/$D706</f>
        <v>496.40774983358205</v>
      </c>
      <c r="AB706" s="3">
        <f t="shared" si="23"/>
        <v>705.59099111493163</v>
      </c>
    </row>
    <row r="707" spans="1:28" x14ac:dyDescent="0.25">
      <c r="A707" s="93">
        <f>'IECC Data-SI'!A707</f>
        <v>2012</v>
      </c>
      <c r="B707" s="93" t="str">
        <f>'IECC Data-SI'!B707</f>
        <v>Outpatient Healthcare</v>
      </c>
      <c r="C707" s="50" t="str">
        <f>'IECC Data-SI'!C707</f>
        <v>1A</v>
      </c>
      <c r="D707" s="93">
        <f>'IECC Data-SI'!D707</f>
        <v>3804.01</v>
      </c>
      <c r="E707" s="3">
        <f>'IECC Data-SI'!E707*Convert!$B$6/Convert!$B$5/$D707</f>
        <v>154.64014436227967</v>
      </c>
      <c r="F707" s="3">
        <f>'IECC Data-SI'!F707*Convert!$B$7/Convert!$B$5/$D707</f>
        <v>44.557044919557114</v>
      </c>
      <c r="G707" s="3">
        <f>'IECC Data-SI'!G707*Convert!$B$6/Convert!$B$5/$D707</f>
        <v>473.46923305202193</v>
      </c>
      <c r="H707" s="3">
        <f>'IECC Data-SI'!H707*Convert!$B$6/Convert!$B$5/$D707</f>
        <v>102.03039614044711</v>
      </c>
      <c r="I707" s="3">
        <f>'IECC Data-SI'!I707*Convert!$B$6/Convert!$B$5/$D707</f>
        <v>30.841074433441438</v>
      </c>
      <c r="J707" s="3">
        <f>'IECC Data-SI'!J707*Convert!$B$6/Convert!$B$5/$D707</f>
        <v>428.66919601508226</v>
      </c>
      <c r="K707" s="3">
        <f>'IECC Data-SI'!K707*Convert!$B$7/Convert!$B$5/$D707</f>
        <v>14.910660066613914</v>
      </c>
      <c r="L707" s="3">
        <f>'IECC Data-SI'!L707*Convert!$B$6/Convert!$B$5/$D707</f>
        <v>0</v>
      </c>
      <c r="M707" s="3">
        <f>'IECC Data-SI'!M707*Convert!$B$6/Convert!$B$5/$D707</f>
        <v>214.17618367050673</v>
      </c>
      <c r="N707" s="3">
        <f>'IECC Data-SI'!N707*Convert!$B$6/Convert!$B$5/$D707</f>
        <v>1.1678721197426456</v>
      </c>
      <c r="O707" s="3">
        <f>'IECC Data-SI'!O707*Convert!$B$6/Convert!$B$5/$D707</f>
        <v>5.5755351162640066E-3</v>
      </c>
      <c r="P707" s="3">
        <f>'IECC Data-SI'!P707*Convert!$B$6/Convert!$B$5/$D707</f>
        <v>1.1622965846263817</v>
      </c>
      <c r="Q707" s="3">
        <f>'IECC Data-SI'!Q707*Convert!$B$6/Convert!$B$5/$D707</f>
        <v>0</v>
      </c>
      <c r="R707" s="3">
        <f>'IECC Data-SI'!R707*Convert!$B$6/Convert!$B$5/$D707</f>
        <v>0</v>
      </c>
      <c r="S707" s="3">
        <f>'IECC Data-SI'!S707*Convert!$B$6/Convert!$B$5/$D707</f>
        <v>20.341788446052099</v>
      </c>
      <c r="T707" s="3">
        <f>'IECC Data-SI'!T707*Convert!$B$6/Convert!$B$5/$D707</f>
        <v>0</v>
      </c>
      <c r="U707" s="3">
        <f>'IECC Data-SI'!U707*Convert!$B$7/Convert!$B$5/$D707</f>
        <v>18.758444670521666</v>
      </c>
      <c r="V707" s="3">
        <f>'IECC Data-SI'!V707*Convert!$B$6/Convert!$B$5/$D707</f>
        <v>0</v>
      </c>
      <c r="W707" s="3">
        <f>'IECC Data-SI'!W707*Convert!$B$6/Convert!$B$5/$D707</f>
        <v>863.78964611548679</v>
      </c>
      <c r="X707" s="3">
        <f>'IECC Data-SI'!X707*Convert!$B$7/Convert!$B$5/$D707</f>
        <v>44.557044919557114</v>
      </c>
      <c r="Y707" s="3">
        <f t="shared" ref="Y707:Y770" si="24">SUM(W707:X707)</f>
        <v>908.34669103504393</v>
      </c>
      <c r="Z707" s="3">
        <f>'IECC Data-SI'!Z707*Convert!$B$6/Convert!$B$5/$D707</f>
        <v>228.54447967042964</v>
      </c>
      <c r="AA707" s="3">
        <f>'IECC Data-SI'!AA707*Convert!$B$7/Convert!$B$5/$D707</f>
        <v>566.08977543872572</v>
      </c>
      <c r="AB707" s="3">
        <f t="shared" ref="AB707:AB770" si="25">SUM(Z707:AA707)</f>
        <v>794.63425510915533</v>
      </c>
    </row>
    <row r="708" spans="1:28" x14ac:dyDescent="0.25">
      <c r="A708" s="93">
        <f>'IECC Data-SI'!A708</f>
        <v>2012</v>
      </c>
      <c r="B708" s="93" t="str">
        <f>'IECC Data-SI'!B708</f>
        <v>Outpatient Healthcare</v>
      </c>
      <c r="C708" s="50" t="str">
        <f>'IECC Data-SI'!C708</f>
        <v>1B</v>
      </c>
      <c r="D708" s="93">
        <f>'IECC Data-SI'!D708</f>
        <v>3804.01</v>
      </c>
      <c r="E708" s="3">
        <f>'IECC Data-SI'!E708*Convert!$B$6/Convert!$B$5/$D708</f>
        <v>52.549620152301266</v>
      </c>
      <c r="F708" s="3">
        <f>'IECC Data-SI'!F708*Convert!$B$7/Convert!$B$5/$D708</f>
        <v>43.050701759459102</v>
      </c>
      <c r="G708" s="3">
        <f>'IECC Data-SI'!G708*Convert!$B$6/Convert!$B$5/$D708</f>
        <v>425.78073605952073</v>
      </c>
      <c r="H708" s="3">
        <f>'IECC Data-SI'!H708*Convert!$B$6/Convert!$B$5/$D708</f>
        <v>102.03039614044711</v>
      </c>
      <c r="I708" s="3">
        <f>'IECC Data-SI'!I708*Convert!$B$6/Convert!$B$5/$D708</f>
        <v>30.801759926440198</v>
      </c>
      <c r="J708" s="3">
        <f>'IECC Data-SI'!J708*Convert!$B$6/Convert!$B$5/$D708</f>
        <v>428.66919601508226</v>
      </c>
      <c r="K708" s="3">
        <f>'IECC Data-SI'!K708*Convert!$B$7/Convert!$B$5/$D708</f>
        <v>14.910660066613914</v>
      </c>
      <c r="L708" s="3">
        <f>'IECC Data-SI'!L708*Convert!$B$6/Convert!$B$5/$D708</f>
        <v>0</v>
      </c>
      <c r="M708" s="3">
        <f>'IECC Data-SI'!M708*Convert!$B$6/Convert!$B$5/$D708</f>
        <v>125.93130377914065</v>
      </c>
      <c r="N708" s="3">
        <f>'IECC Data-SI'!N708*Convert!$B$6/Convert!$B$5/$D708</f>
        <v>0.93661031385301285</v>
      </c>
      <c r="O708" s="3">
        <f>'IECC Data-SI'!O708*Convert!$B$6/Convert!$B$5/$D708</f>
        <v>5.5755351162640066E-3</v>
      </c>
      <c r="P708" s="3">
        <f>'IECC Data-SI'!P708*Convert!$B$6/Convert!$B$5/$D708</f>
        <v>0.93103477873674889</v>
      </c>
      <c r="Q708" s="3">
        <f>'IECC Data-SI'!Q708*Convert!$B$6/Convert!$B$5/$D708</f>
        <v>0</v>
      </c>
      <c r="R708" s="3">
        <f>'IECC Data-SI'!R708*Convert!$B$6/Convert!$B$5/$D708</f>
        <v>0.1965725350061879</v>
      </c>
      <c r="S708" s="3">
        <f>'IECC Data-SI'!S708*Convert!$B$6/Convert!$B$5/$D708</f>
        <v>0</v>
      </c>
      <c r="T708" s="3">
        <f>'IECC Data-SI'!T708*Convert!$B$6/Convert!$B$5/$D708</f>
        <v>0</v>
      </c>
      <c r="U708" s="3">
        <f>'IECC Data-SI'!U708*Convert!$B$7/Convert!$B$5/$D708</f>
        <v>18.758444670521666</v>
      </c>
      <c r="V708" s="3">
        <f>'IECC Data-SI'!V708*Convert!$B$6/Convert!$B$5/$D708</f>
        <v>0</v>
      </c>
      <c r="W708" s="3">
        <f>'IECC Data-SI'!W708*Convert!$B$6/Convert!$B$5/$D708</f>
        <v>605.38926730470575</v>
      </c>
      <c r="X708" s="3">
        <f>'IECC Data-SI'!X708*Convert!$B$7/Convert!$B$5/$D708</f>
        <v>43.050701759459102</v>
      </c>
      <c r="Y708" s="3">
        <f t="shared" si="24"/>
        <v>648.43996906416487</v>
      </c>
      <c r="Z708" s="3">
        <f>'IECC Data-SI'!Z708*Convert!$B$6/Convert!$B$5/$D708</f>
        <v>224.1435675043499</v>
      </c>
      <c r="AA708" s="3">
        <f>'IECC Data-SI'!AA708*Convert!$B$7/Convert!$B$5/$D708</f>
        <v>476.12554763116941</v>
      </c>
      <c r="AB708" s="3">
        <f t="shared" si="25"/>
        <v>700.26911513551931</v>
      </c>
    </row>
    <row r="709" spans="1:28" x14ac:dyDescent="0.25">
      <c r="A709" s="93">
        <f>'IECC Data-SI'!A709</f>
        <v>2012</v>
      </c>
      <c r="B709" s="93" t="str">
        <f>'IECC Data-SI'!B709</f>
        <v>Outpatient Healthcare</v>
      </c>
      <c r="C709" s="50" t="str">
        <f>'IECC Data-SI'!C709</f>
        <v>2A</v>
      </c>
      <c r="D709" s="93">
        <f>'IECC Data-SI'!D709</f>
        <v>3804.01</v>
      </c>
      <c r="E709" s="3">
        <f>'IECC Data-SI'!E709*Convert!$B$6/Convert!$B$5/$D709</f>
        <v>97.009702334583181</v>
      </c>
      <c r="F709" s="3">
        <f>'IECC Data-SI'!F709*Convert!$B$7/Convert!$B$5/$D709</f>
        <v>39.321651508685719</v>
      </c>
      <c r="G709" s="3">
        <f>'IECC Data-SI'!G709*Convert!$B$6/Convert!$B$5/$D709</f>
        <v>378.53626173432764</v>
      </c>
      <c r="H709" s="3">
        <f>'IECC Data-SI'!H709*Convert!$B$6/Convert!$B$5/$D709</f>
        <v>102.03039614044711</v>
      </c>
      <c r="I709" s="3">
        <f>'IECC Data-SI'!I709*Convert!$B$6/Convert!$B$5/$D709</f>
        <v>30.790196836145714</v>
      </c>
      <c r="J709" s="3">
        <f>'IECC Data-SI'!J709*Convert!$B$6/Convert!$B$5/$D709</f>
        <v>428.66919601508226</v>
      </c>
      <c r="K709" s="3">
        <f>'IECC Data-SI'!K709*Convert!$B$7/Convert!$B$5/$D709</f>
        <v>14.910660066613914</v>
      </c>
      <c r="L709" s="3">
        <f>'IECC Data-SI'!L709*Convert!$B$6/Convert!$B$5/$D709</f>
        <v>0</v>
      </c>
      <c r="M709" s="3">
        <f>'IECC Data-SI'!M709*Convert!$B$6/Convert!$B$5/$D709</f>
        <v>150.84976336374859</v>
      </c>
      <c r="N709" s="3">
        <f>'IECC Data-SI'!N709*Convert!$B$6/Convert!$B$5/$D709</f>
        <v>0.96898696667756168</v>
      </c>
      <c r="O709" s="3">
        <f>'IECC Data-SI'!O709*Convert!$B$6/Convert!$B$5/$D709</f>
        <v>5.5755351162640066E-3</v>
      </c>
      <c r="P709" s="3">
        <f>'IECC Data-SI'!P709*Convert!$B$6/Convert!$B$5/$D709</f>
        <v>0.96341143156129772</v>
      </c>
      <c r="Q709" s="3">
        <f>'IECC Data-SI'!Q709*Convert!$B$6/Convert!$B$5/$D709</f>
        <v>0</v>
      </c>
      <c r="R709" s="3">
        <f>'IECC Data-SI'!R709*Convert!$B$6/Convert!$B$5/$D709</f>
        <v>2.2178007184815787</v>
      </c>
      <c r="S709" s="3">
        <f>'IECC Data-SI'!S709*Convert!$B$6/Convert!$B$5/$D709</f>
        <v>15.242465626185698</v>
      </c>
      <c r="T709" s="3">
        <f>'IECC Data-SI'!T709*Convert!$B$6/Convert!$B$5/$D709</f>
        <v>0</v>
      </c>
      <c r="U709" s="3">
        <f>'IECC Data-SI'!U709*Convert!$B$7/Convert!$B$5/$D709</f>
        <v>18.758444670521666</v>
      </c>
      <c r="V709" s="3">
        <f>'IECC Data-SI'!V709*Convert!$B$6/Convert!$B$5/$D709</f>
        <v>0</v>
      </c>
      <c r="W709" s="3">
        <f>'IECC Data-SI'!W709*Convert!$B$6/Convert!$B$5/$D709</f>
        <v>644.81940520888793</v>
      </c>
      <c r="X709" s="3">
        <f>'IECC Data-SI'!X709*Convert!$B$7/Convert!$B$5/$D709</f>
        <v>39.321651508685719</v>
      </c>
      <c r="Y709" s="3">
        <f t="shared" si="24"/>
        <v>684.14105671757363</v>
      </c>
      <c r="Z709" s="3">
        <f>'IECC Data-SI'!Z709*Convert!$B$6/Convert!$B$5/$D709</f>
        <v>213.25113644694821</v>
      </c>
      <c r="AA709" s="3">
        <f>'IECC Data-SI'!AA709*Convert!$B$7/Convert!$B$5/$D709</f>
        <v>485.89026083293976</v>
      </c>
      <c r="AB709" s="3">
        <f t="shared" si="25"/>
        <v>699.141397279888</v>
      </c>
    </row>
    <row r="710" spans="1:28" x14ac:dyDescent="0.25">
      <c r="A710" s="93">
        <f>'IECC Data-SI'!A710</f>
        <v>2012</v>
      </c>
      <c r="B710" s="93" t="str">
        <f>'IECC Data-SI'!B710</f>
        <v>Outpatient Healthcare</v>
      </c>
      <c r="C710" s="50" t="str">
        <f>'IECC Data-SI'!C710</f>
        <v>2B</v>
      </c>
      <c r="D710" s="93">
        <f>'IECC Data-SI'!D710</f>
        <v>3804.01</v>
      </c>
      <c r="E710" s="3">
        <f>'IECC Data-SI'!E710*Convert!$B$6/Convert!$B$5/$D710</f>
        <v>87.680601084995388</v>
      </c>
      <c r="F710" s="3">
        <f>'IECC Data-SI'!F710*Convert!$B$7/Convert!$B$5/$D710</f>
        <v>31.083070525869051</v>
      </c>
      <c r="G710" s="3">
        <f>'IECC Data-SI'!G710*Convert!$B$6/Convert!$B$5/$D710</f>
        <v>271.08046362770983</v>
      </c>
      <c r="H710" s="3">
        <f>'IECC Data-SI'!H710*Convert!$B$6/Convert!$B$5/$D710</f>
        <v>102.03039614044711</v>
      </c>
      <c r="I710" s="3">
        <f>'IECC Data-SI'!I710*Convert!$B$6/Convert!$B$5/$D710</f>
        <v>30.813323016734678</v>
      </c>
      <c r="J710" s="3">
        <f>'IECC Data-SI'!J710*Convert!$B$6/Convert!$B$5/$D710</f>
        <v>428.66919601508226</v>
      </c>
      <c r="K710" s="3">
        <f>'IECC Data-SI'!K710*Convert!$B$7/Convert!$B$5/$D710</f>
        <v>14.910660066613914</v>
      </c>
      <c r="L710" s="3">
        <f>'IECC Data-SI'!L710*Convert!$B$6/Convert!$B$5/$D710</f>
        <v>0</v>
      </c>
      <c r="M710" s="3">
        <f>'IECC Data-SI'!M710*Convert!$B$6/Convert!$B$5/$D710</f>
        <v>121.68764964106592</v>
      </c>
      <c r="N710" s="3">
        <f>'IECC Data-SI'!N710*Convert!$B$6/Convert!$B$5/$D710</f>
        <v>0.76778919555358094</v>
      </c>
      <c r="O710" s="3">
        <f>'IECC Data-SI'!O710*Convert!$B$6/Convert!$B$5/$D710</f>
        <v>5.5755351162640066E-3</v>
      </c>
      <c r="P710" s="3">
        <f>'IECC Data-SI'!P710*Convert!$B$6/Convert!$B$5/$D710</f>
        <v>0.76221366043731698</v>
      </c>
      <c r="Q710" s="3">
        <f>'IECC Data-SI'!Q710*Convert!$B$6/Convert!$B$5/$D710</f>
        <v>0</v>
      </c>
      <c r="R710" s="3">
        <f>'IECC Data-SI'!R710*Convert!$B$6/Convert!$B$5/$D710</f>
        <v>38.898235750636239</v>
      </c>
      <c r="S710" s="3">
        <f>'IECC Data-SI'!S710*Convert!$B$6/Convert!$B$5/$D710</f>
        <v>0</v>
      </c>
      <c r="T710" s="3">
        <f>'IECC Data-SI'!T710*Convert!$B$6/Convert!$B$5/$D710</f>
        <v>0</v>
      </c>
      <c r="U710" s="3">
        <f>'IECC Data-SI'!U710*Convert!$B$7/Convert!$B$5/$D710</f>
        <v>18.769526543480872</v>
      </c>
      <c r="V710" s="3">
        <f>'IECC Data-SI'!V710*Convert!$B$6/Convert!$B$5/$D710</f>
        <v>0</v>
      </c>
      <c r="W710" s="3">
        <f>'IECC Data-SI'!W710*Convert!$B$6/Convert!$B$5/$D710</f>
        <v>520.10916376484477</v>
      </c>
      <c r="X710" s="3">
        <f>'IECC Data-SI'!X710*Convert!$B$7/Convert!$B$5/$D710</f>
        <v>31.083070525869051</v>
      </c>
      <c r="Y710" s="3">
        <f t="shared" si="24"/>
        <v>551.19223429071383</v>
      </c>
      <c r="Z710" s="3">
        <f>'IECC Data-SI'!Z710*Convert!$B$6/Convert!$B$5/$D710</f>
        <v>189.21378434277977</v>
      </c>
      <c r="AA710" s="3">
        <f>'IECC Data-SI'!AA710*Convert!$B$7/Convert!$B$5/$D710</f>
        <v>434.98409427011092</v>
      </c>
      <c r="AB710" s="3">
        <f t="shared" si="25"/>
        <v>624.19787861289069</v>
      </c>
    </row>
    <row r="711" spans="1:28" x14ac:dyDescent="0.25">
      <c r="A711" s="93">
        <f>'IECC Data-SI'!A711</f>
        <v>2012</v>
      </c>
      <c r="B711" s="93" t="str">
        <f>'IECC Data-SI'!B711</f>
        <v>Outpatient Healthcare</v>
      </c>
      <c r="C711" s="50" t="str">
        <f>'IECC Data-SI'!C711</f>
        <v>3A</v>
      </c>
      <c r="D711" s="93">
        <f>'IECC Data-SI'!D711</f>
        <v>3804.01</v>
      </c>
      <c r="E711" s="3">
        <f>'IECC Data-SI'!E711*Convert!$B$6/Convert!$B$5/$D711</f>
        <v>106.78051363342017</v>
      </c>
      <c r="F711" s="3">
        <f>'IECC Data-SI'!F711*Convert!$B$7/Convert!$B$5/$D711</f>
        <v>45.077101386285648</v>
      </c>
      <c r="G711" s="3">
        <f>'IECC Data-SI'!G711*Convert!$B$6/Convert!$B$5/$D711</f>
        <v>240.57703143086721</v>
      </c>
      <c r="H711" s="3">
        <f>'IECC Data-SI'!H711*Convert!$B$6/Convert!$B$5/$D711</f>
        <v>102.03039614044711</v>
      </c>
      <c r="I711" s="3">
        <f>'IECC Data-SI'!I711*Convert!$B$6/Convert!$B$5/$D711</f>
        <v>30.806385162557991</v>
      </c>
      <c r="J711" s="3">
        <f>'IECC Data-SI'!J711*Convert!$B$6/Convert!$B$5/$D711</f>
        <v>428.66919601508226</v>
      </c>
      <c r="K711" s="3">
        <f>'IECC Data-SI'!K711*Convert!$B$7/Convert!$B$5/$D711</f>
        <v>14.910660066613914</v>
      </c>
      <c r="L711" s="3">
        <f>'IECC Data-SI'!L711*Convert!$B$6/Convert!$B$5/$D711</f>
        <v>0</v>
      </c>
      <c r="M711" s="3">
        <f>'IECC Data-SI'!M711*Convert!$B$6/Convert!$B$5/$D711</f>
        <v>146.20833891954368</v>
      </c>
      <c r="N711" s="3">
        <f>'IECC Data-SI'!N711*Convert!$B$6/Convert!$B$5/$D711</f>
        <v>1.1123692863291339</v>
      </c>
      <c r="O711" s="3">
        <f>'IECC Data-SI'!O711*Convert!$B$6/Convert!$B$5/$D711</f>
        <v>5.5755351162640066E-3</v>
      </c>
      <c r="P711" s="3">
        <f>'IECC Data-SI'!P711*Convert!$B$6/Convert!$B$5/$D711</f>
        <v>1.1067937512128698</v>
      </c>
      <c r="Q711" s="3">
        <f>'IECC Data-SI'!Q711*Convert!$B$6/Convert!$B$5/$D711</f>
        <v>0</v>
      </c>
      <c r="R711" s="3">
        <f>'IECC Data-SI'!R711*Convert!$B$6/Convert!$B$5/$D711</f>
        <v>20.5337357449405</v>
      </c>
      <c r="S711" s="3">
        <f>'IECC Data-SI'!S711*Convert!$B$6/Convert!$B$5/$D711</f>
        <v>14.479301666749912</v>
      </c>
      <c r="T711" s="3">
        <f>'IECC Data-SI'!T711*Convert!$B$6/Convert!$B$5/$D711</f>
        <v>0</v>
      </c>
      <c r="U711" s="3">
        <f>'IECC Data-SI'!U711*Convert!$B$7/Convert!$B$5/$D711</f>
        <v>19.029158995668023</v>
      </c>
      <c r="V711" s="3">
        <f>'IECC Data-SI'!V711*Convert!$B$6/Convert!$B$5/$D711</f>
        <v>0</v>
      </c>
      <c r="W711" s="3">
        <f>'IECC Data-SI'!W711*Convert!$B$6/Convert!$B$5/$D711</f>
        <v>529.68571514673442</v>
      </c>
      <c r="X711" s="3">
        <f>'IECC Data-SI'!X711*Convert!$B$7/Convert!$B$5/$D711</f>
        <v>45.077101386285648</v>
      </c>
      <c r="Y711" s="3">
        <f t="shared" si="24"/>
        <v>574.7628165330201</v>
      </c>
      <c r="Z711" s="3">
        <f>'IECC Data-SI'!Z711*Convert!$B$6/Convert!$B$5/$D711</f>
        <v>230.85709772932597</v>
      </c>
      <c r="AA711" s="3">
        <f>'IECC Data-SI'!AA711*Convert!$B$7/Convert!$B$5/$D711</f>
        <v>452.51403416686895</v>
      </c>
      <c r="AB711" s="3">
        <f t="shared" si="25"/>
        <v>683.37113189619492</v>
      </c>
    </row>
    <row r="712" spans="1:28" x14ac:dyDescent="0.25">
      <c r="A712" s="93">
        <f>'IECC Data-SI'!A712</f>
        <v>2012</v>
      </c>
      <c r="B712" s="93" t="str">
        <f>'IECC Data-SI'!B712</f>
        <v>Outpatient Healthcare</v>
      </c>
      <c r="C712" s="50" t="str">
        <f>'IECC Data-SI'!C712</f>
        <v>3B</v>
      </c>
      <c r="D712" s="93">
        <f>'IECC Data-SI'!D712</f>
        <v>3804.01</v>
      </c>
      <c r="E712" s="3">
        <f>'IECC Data-SI'!E712*Convert!$B$6/Convert!$B$5/$D712</f>
        <v>83.945722919877824</v>
      </c>
      <c r="F712" s="3">
        <f>'IECC Data-SI'!F712*Convert!$B$7/Convert!$B$5/$D712</f>
        <v>42.212437226330458</v>
      </c>
      <c r="G712" s="3">
        <f>'IECC Data-SI'!G712*Convert!$B$6/Convert!$B$5/$D712</f>
        <v>210.76738465169356</v>
      </c>
      <c r="H712" s="3">
        <f>'IECC Data-SI'!H712*Convert!$B$6/Convert!$B$5/$D712</f>
        <v>102.03039614044711</v>
      </c>
      <c r="I712" s="3">
        <f>'IECC Data-SI'!I712*Convert!$B$6/Convert!$B$5/$D712</f>
        <v>30.806385162557991</v>
      </c>
      <c r="J712" s="3">
        <f>'IECC Data-SI'!J712*Convert!$B$6/Convert!$B$5/$D712</f>
        <v>428.66919601508226</v>
      </c>
      <c r="K712" s="3">
        <f>'IECC Data-SI'!K712*Convert!$B$7/Convert!$B$5/$D712</f>
        <v>14.910660066613914</v>
      </c>
      <c r="L712" s="3">
        <f>'IECC Data-SI'!L712*Convert!$B$6/Convert!$B$5/$D712</f>
        <v>0</v>
      </c>
      <c r="M712" s="3">
        <f>'IECC Data-SI'!M712*Convert!$B$6/Convert!$B$5/$D712</f>
        <v>120.75566456333067</v>
      </c>
      <c r="N712" s="3">
        <f>'IECC Data-SI'!N712*Convert!$B$6/Convert!$B$5/$D712</f>
        <v>0.94586078608859814</v>
      </c>
      <c r="O712" s="3">
        <f>'IECC Data-SI'!O712*Convert!$B$6/Convert!$B$5/$D712</f>
        <v>5.5755351162640066E-3</v>
      </c>
      <c r="P712" s="3">
        <f>'IECC Data-SI'!P712*Convert!$B$6/Convert!$B$5/$D712</f>
        <v>0.94028525097233417</v>
      </c>
      <c r="Q712" s="3">
        <f>'IECC Data-SI'!Q712*Convert!$B$6/Convert!$B$5/$D712</f>
        <v>0</v>
      </c>
      <c r="R712" s="3">
        <f>'IECC Data-SI'!R712*Convert!$B$6/Convert!$B$5/$D712</f>
        <v>46.592316032584328</v>
      </c>
      <c r="S712" s="3">
        <f>'IECC Data-SI'!S712*Convert!$B$6/Convert!$B$5/$D712</f>
        <v>0</v>
      </c>
      <c r="T712" s="3">
        <f>'IECC Data-SI'!T712*Convert!$B$6/Convert!$B$5/$D712</f>
        <v>0</v>
      </c>
      <c r="U712" s="3">
        <f>'IECC Data-SI'!U712*Convert!$B$7/Convert!$B$5/$D712</f>
        <v>18.932588388452071</v>
      </c>
      <c r="V712" s="3">
        <f>'IECC Data-SI'!V712*Convert!$B$6/Convert!$B$5/$D712</f>
        <v>0</v>
      </c>
      <c r="W712" s="3">
        <f>'IECC Data-SI'!W712*Convert!$B$6/Convert!$B$5/$D712</f>
        <v>463.00137341845868</v>
      </c>
      <c r="X712" s="3">
        <f>'IECC Data-SI'!X712*Convert!$B$7/Convert!$B$5/$D712</f>
        <v>42.212437226330458</v>
      </c>
      <c r="Y712" s="3">
        <f t="shared" si="24"/>
        <v>505.21381064478913</v>
      </c>
      <c r="Z712" s="3">
        <f>'IECC Data-SI'!Z712*Convert!$B$6/Convert!$B$5/$D712</f>
        <v>222.20559357099478</v>
      </c>
      <c r="AA712" s="3">
        <f>'IECC Data-SI'!AA712*Convert!$B$7/Convert!$B$5/$D712</f>
        <v>426.72651579079275</v>
      </c>
      <c r="AB712" s="3">
        <f t="shared" si="25"/>
        <v>648.93210936178752</v>
      </c>
    </row>
    <row r="713" spans="1:28" x14ac:dyDescent="0.25">
      <c r="A713" s="93">
        <f>'IECC Data-SI'!A713</f>
        <v>2012</v>
      </c>
      <c r="B713" s="93" t="str">
        <f>'IECC Data-SI'!B713</f>
        <v>Outpatient Healthcare</v>
      </c>
      <c r="C713" s="50" t="str">
        <f>'IECC Data-SI'!C713</f>
        <v>3C</v>
      </c>
      <c r="D713" s="93">
        <f>'IECC Data-SI'!D713</f>
        <v>3804.01</v>
      </c>
      <c r="E713" s="3">
        <f>'IECC Data-SI'!E713*Convert!$B$6/Convert!$B$5/$D713</f>
        <v>145.37117118222318</v>
      </c>
      <c r="F713" s="3">
        <f>'IECC Data-SI'!F713*Convert!$B$7/Convert!$B$5/$D713</f>
        <v>41.220609596481374</v>
      </c>
      <c r="G713" s="3">
        <f>'IECC Data-SI'!G713*Convert!$B$6/Convert!$B$5/$D713</f>
        <v>224.51821162989111</v>
      </c>
      <c r="H713" s="3">
        <f>'IECC Data-SI'!H713*Convert!$B$6/Convert!$B$5/$D713</f>
        <v>102.03039614044711</v>
      </c>
      <c r="I713" s="3">
        <f>'IECC Data-SI'!I713*Convert!$B$6/Convert!$B$5/$D713</f>
        <v>30.801759926440198</v>
      </c>
      <c r="J713" s="3">
        <f>'IECC Data-SI'!J713*Convert!$B$6/Convert!$B$5/$D713</f>
        <v>428.66919601508226</v>
      </c>
      <c r="K713" s="3">
        <f>'IECC Data-SI'!K713*Convert!$B$7/Convert!$B$5/$D713</f>
        <v>14.910660066613914</v>
      </c>
      <c r="L713" s="3">
        <f>'IECC Data-SI'!L713*Convert!$B$6/Convert!$B$5/$D713</f>
        <v>0</v>
      </c>
      <c r="M713" s="3">
        <f>'IECC Data-SI'!M713*Convert!$B$6/Convert!$B$5/$D713</f>
        <v>213.10544150923772</v>
      </c>
      <c r="N713" s="3">
        <f>'IECC Data-SI'!N713*Convert!$B$6/Convert!$B$5/$D713</f>
        <v>1.0638043070923109</v>
      </c>
      <c r="O713" s="3">
        <f>'IECC Data-SI'!O713*Convert!$B$6/Convert!$B$5/$D713</f>
        <v>5.5755351162640066E-3</v>
      </c>
      <c r="P713" s="3">
        <f>'IECC Data-SI'!P713*Convert!$B$6/Convert!$B$5/$D713</f>
        <v>1.0582287719760468</v>
      </c>
      <c r="Q713" s="3">
        <f>'IECC Data-SI'!Q713*Convert!$B$6/Convert!$B$5/$D713</f>
        <v>0</v>
      </c>
      <c r="R713" s="3">
        <f>'IECC Data-SI'!R713*Convert!$B$6/Convert!$B$5/$D713</f>
        <v>5.975805064188112</v>
      </c>
      <c r="S713" s="3">
        <f>'IECC Data-SI'!S713*Convert!$B$6/Convert!$B$5/$D713</f>
        <v>11.979361545082979</v>
      </c>
      <c r="T713" s="3">
        <f>'IECC Data-SI'!T713*Convert!$B$6/Convert!$B$5/$D713</f>
        <v>0</v>
      </c>
      <c r="U713" s="3">
        <f>'IECC Data-SI'!U713*Convert!$B$7/Convert!$B$5/$D713</f>
        <v>18.8518490283207</v>
      </c>
      <c r="V713" s="3">
        <f>'IECC Data-SI'!V713*Convert!$B$6/Convert!$B$5/$D713</f>
        <v>0</v>
      </c>
      <c r="W713" s="3">
        <f>'IECC Data-SI'!W713*Convert!$B$6/Convert!$B$5/$D713</f>
        <v>602.00821970259926</v>
      </c>
      <c r="X713" s="3">
        <f>'IECC Data-SI'!X713*Convert!$B$7/Convert!$B$5/$D713</f>
        <v>41.220609596481374</v>
      </c>
      <c r="Y713" s="3">
        <f t="shared" si="24"/>
        <v>643.22882929908064</v>
      </c>
      <c r="Z713" s="3">
        <f>'IECC Data-SI'!Z713*Convert!$B$6/Convert!$B$5/$D713</f>
        <v>219.06968348313137</v>
      </c>
      <c r="AA713" s="3">
        <f>'IECC Data-SI'!AA713*Convert!$B$7/Convert!$B$5/$D713</f>
        <v>473.23080410175339</v>
      </c>
      <c r="AB713" s="3">
        <f t="shared" si="25"/>
        <v>692.30048758488476</v>
      </c>
    </row>
    <row r="714" spans="1:28" x14ac:dyDescent="0.25">
      <c r="A714" s="93">
        <f>'IECC Data-SI'!A714</f>
        <v>2012</v>
      </c>
      <c r="B714" s="93" t="str">
        <f>'IECC Data-SI'!B714</f>
        <v>Outpatient Healthcare</v>
      </c>
      <c r="C714" s="50" t="str">
        <f>'IECC Data-SI'!C714</f>
        <v>4A</v>
      </c>
      <c r="D714" s="93">
        <f>'IECC Data-SI'!D714</f>
        <v>3804.01</v>
      </c>
      <c r="E714" s="3">
        <f>'IECC Data-SI'!E714*Convert!$B$6/Convert!$B$5/$D714</f>
        <v>101.15160127806649</v>
      </c>
      <c r="F714" s="3">
        <f>'IECC Data-SI'!F714*Convert!$B$7/Convert!$B$5/$D714</f>
        <v>52.396678475842307</v>
      </c>
      <c r="G714" s="3">
        <f>'IECC Data-SI'!G714*Convert!$B$6/Convert!$B$5/$D714</f>
        <v>175.47683307293559</v>
      </c>
      <c r="H714" s="3">
        <f>'IECC Data-SI'!H714*Convert!$B$6/Convert!$B$5/$D714</f>
        <v>102.03039614044711</v>
      </c>
      <c r="I714" s="3">
        <f>'IECC Data-SI'!I714*Convert!$B$6/Convert!$B$5/$D714</f>
        <v>30.76013280138006</v>
      </c>
      <c r="J714" s="3">
        <f>'IECC Data-SI'!J714*Convert!$B$6/Convert!$B$5/$D714</f>
        <v>428.66919601508226</v>
      </c>
      <c r="K714" s="3">
        <f>'IECC Data-SI'!K714*Convert!$B$7/Convert!$B$5/$D714</f>
        <v>14.910660066613914</v>
      </c>
      <c r="L714" s="3">
        <f>'IECC Data-SI'!L714*Convert!$B$6/Convert!$B$5/$D714</f>
        <v>0</v>
      </c>
      <c r="M714" s="3">
        <f>'IECC Data-SI'!M714*Convert!$B$6/Convert!$B$5/$D714</f>
        <v>138.44025485971088</v>
      </c>
      <c r="N714" s="3">
        <f>'IECC Data-SI'!N714*Convert!$B$6/Convert!$B$5/$D714</f>
        <v>1.2441885156862245</v>
      </c>
      <c r="O714" s="3">
        <f>'IECC Data-SI'!O714*Convert!$B$6/Convert!$B$5/$D714</f>
        <v>5.5755351162640066E-3</v>
      </c>
      <c r="P714" s="3">
        <f>'IECC Data-SI'!P714*Convert!$B$6/Convert!$B$5/$D714</f>
        <v>1.2386129805699606</v>
      </c>
      <c r="Q714" s="3">
        <f>'IECC Data-SI'!Q714*Convert!$B$6/Convert!$B$5/$D714</f>
        <v>0</v>
      </c>
      <c r="R714" s="3">
        <f>'IECC Data-SI'!R714*Convert!$B$6/Convert!$B$5/$D714</f>
        <v>30.468742925959127</v>
      </c>
      <c r="S714" s="3">
        <f>'IECC Data-SI'!S714*Convert!$B$6/Convert!$B$5/$D714</f>
        <v>13.799391957434391</v>
      </c>
      <c r="T714" s="3">
        <f>'IECC Data-SI'!T714*Convert!$B$6/Convert!$B$5/$D714</f>
        <v>0</v>
      </c>
      <c r="U714" s="3">
        <f>'IECC Data-SI'!U714*Convert!$B$7/Convert!$B$5/$D714</f>
        <v>19.394069240967646</v>
      </c>
      <c r="V714" s="3">
        <f>'IECC Data-SI'!V714*Convert!$B$6/Convert!$B$5/$D714</f>
        <v>0</v>
      </c>
      <c r="W714" s="3">
        <f>'IECC Data-SI'!W714*Convert!$B$6/Convert!$B$5/$D714</f>
        <v>460.57543707467653</v>
      </c>
      <c r="X714" s="3">
        <f>'IECC Data-SI'!X714*Convert!$B$7/Convert!$B$5/$D714</f>
        <v>52.396678475842307</v>
      </c>
      <c r="Y714" s="3">
        <f t="shared" si="24"/>
        <v>512.97211555051888</v>
      </c>
      <c r="Z714" s="3">
        <f>'IECC Data-SI'!Z714*Convert!$B$6/Convert!$B$5/$D714</f>
        <v>253.30799384509149</v>
      </c>
      <c r="AA714" s="3">
        <f>'IECC Data-SI'!AA714*Convert!$B$7/Convert!$B$5/$D714</f>
        <v>436.52684929850346</v>
      </c>
      <c r="AB714" s="3">
        <f t="shared" si="25"/>
        <v>689.83484314359498</v>
      </c>
    </row>
    <row r="715" spans="1:28" x14ac:dyDescent="0.25">
      <c r="A715" s="93">
        <f>'IECC Data-SI'!A715</f>
        <v>2012</v>
      </c>
      <c r="B715" s="93" t="str">
        <f>'IECC Data-SI'!B715</f>
        <v>Outpatient Healthcare</v>
      </c>
      <c r="C715" s="50" t="str">
        <f>'IECC Data-SI'!C715</f>
        <v>4B</v>
      </c>
      <c r="D715" s="93">
        <f>'IECC Data-SI'!D715</f>
        <v>3804.01</v>
      </c>
      <c r="E715" s="3">
        <f>'IECC Data-SI'!E715*Convert!$B$6/Convert!$B$5/$D715</f>
        <v>83.675146606986956</v>
      </c>
      <c r="F715" s="3">
        <f>'IECC Data-SI'!F715*Convert!$B$7/Convert!$B$5/$D715</f>
        <v>48.162611443070752</v>
      </c>
      <c r="G715" s="3">
        <f>'IECC Data-SI'!G715*Convert!$B$6/Convert!$B$5/$D715</f>
        <v>155.54437802330813</v>
      </c>
      <c r="H715" s="3">
        <f>'IECC Data-SI'!H715*Convert!$B$6/Convert!$B$5/$D715</f>
        <v>102.03039614044711</v>
      </c>
      <c r="I715" s="3">
        <f>'IECC Data-SI'!I715*Convert!$B$6/Convert!$B$5/$D715</f>
        <v>30.783258981969023</v>
      </c>
      <c r="J715" s="3">
        <f>'IECC Data-SI'!J715*Convert!$B$6/Convert!$B$5/$D715</f>
        <v>428.66919601508226</v>
      </c>
      <c r="K715" s="3">
        <f>'IECC Data-SI'!K715*Convert!$B$7/Convert!$B$5/$D715</f>
        <v>14.910660066613914</v>
      </c>
      <c r="L715" s="3">
        <f>'IECC Data-SI'!L715*Convert!$B$6/Convert!$B$5/$D715</f>
        <v>0</v>
      </c>
      <c r="M715" s="3">
        <f>'IECC Data-SI'!M715*Convert!$B$6/Convert!$B$5/$D715</f>
        <v>128.30173728950939</v>
      </c>
      <c r="N715" s="3">
        <f>'IECC Data-SI'!N715*Convert!$B$6/Convert!$B$5/$D715</f>
        <v>0.98748791114873202</v>
      </c>
      <c r="O715" s="3">
        <f>'IECC Data-SI'!O715*Convert!$B$6/Convert!$B$5/$D715</f>
        <v>5.5755351162640066E-3</v>
      </c>
      <c r="P715" s="3">
        <f>'IECC Data-SI'!P715*Convert!$B$6/Convert!$B$5/$D715</f>
        <v>0.98191237603246806</v>
      </c>
      <c r="Q715" s="3">
        <f>'IECC Data-SI'!Q715*Convert!$B$6/Convert!$B$5/$D715</f>
        <v>0</v>
      </c>
      <c r="R715" s="3">
        <f>'IECC Data-SI'!R715*Convert!$B$6/Convert!$B$5/$D715</f>
        <v>66.991919930108836</v>
      </c>
      <c r="S715" s="3">
        <f>'IECC Data-SI'!S715*Convert!$B$6/Convert!$B$5/$D715</f>
        <v>0</v>
      </c>
      <c r="T715" s="3">
        <f>'IECC Data-SI'!T715*Convert!$B$6/Convert!$B$5/$D715</f>
        <v>0</v>
      </c>
      <c r="U715" s="3">
        <f>'IECC Data-SI'!U715*Convert!$B$7/Convert!$B$5/$D715</f>
        <v>19.270585513707907</v>
      </c>
      <c r="V715" s="3">
        <f>'IECC Data-SI'!V715*Convert!$B$6/Convert!$B$5/$D715</f>
        <v>0</v>
      </c>
      <c r="W715" s="3">
        <f>'IECC Data-SI'!W715*Convert!$B$6/Convert!$B$5/$D715</f>
        <v>435.49509422594582</v>
      </c>
      <c r="X715" s="3">
        <f>'IECC Data-SI'!X715*Convert!$B$7/Convert!$B$5/$D715</f>
        <v>48.162611443070752</v>
      </c>
      <c r="Y715" s="3">
        <f t="shared" si="24"/>
        <v>483.65770566901659</v>
      </c>
      <c r="Z715" s="3">
        <f>'IECC Data-SI'!Z715*Convert!$B$6/Convert!$B$5/$D715</f>
        <v>240.57703143086721</v>
      </c>
      <c r="AA715" s="3">
        <f>'IECC Data-SI'!AA715*Convert!$B$7/Convert!$B$5/$D715</f>
        <v>423.59351199275386</v>
      </c>
      <c r="AB715" s="3">
        <f t="shared" si="25"/>
        <v>664.1705434236211</v>
      </c>
    </row>
    <row r="716" spans="1:28" x14ac:dyDescent="0.25">
      <c r="A716" s="93">
        <f>'IECC Data-SI'!A716</f>
        <v>2012</v>
      </c>
      <c r="B716" s="93" t="str">
        <f>'IECC Data-SI'!B716</f>
        <v>Outpatient Healthcare</v>
      </c>
      <c r="C716" s="50" t="str">
        <f>'IECC Data-SI'!C716</f>
        <v>4C</v>
      </c>
      <c r="D716" s="93">
        <f>'IECC Data-SI'!D716</f>
        <v>3804.01</v>
      </c>
      <c r="E716" s="3">
        <f>'IECC Data-SI'!E716*Convert!$B$6/Convert!$B$5/$D716</f>
        <v>139.11553933290861</v>
      </c>
      <c r="F716" s="3">
        <f>'IECC Data-SI'!F716*Convert!$B$7/Convert!$B$5/$D716</f>
        <v>49.786105831594682</v>
      </c>
      <c r="G716" s="3">
        <f>'IECC Data-SI'!G716*Convert!$B$6/Convert!$B$5/$D716</f>
        <v>118.72287328956081</v>
      </c>
      <c r="H716" s="3">
        <f>'IECC Data-SI'!H716*Convert!$B$6/Convert!$B$5/$D716</f>
        <v>102.03039614044711</v>
      </c>
      <c r="I716" s="3">
        <f>'IECC Data-SI'!I716*Convert!$B$6/Convert!$B$5/$D716</f>
        <v>30.725443530496619</v>
      </c>
      <c r="J716" s="3">
        <f>'IECC Data-SI'!J716*Convert!$B$6/Convert!$B$5/$D716</f>
        <v>428.66919601508226</v>
      </c>
      <c r="K716" s="3">
        <f>'IECC Data-SI'!K716*Convert!$B$7/Convert!$B$5/$D716</f>
        <v>14.910660066613914</v>
      </c>
      <c r="L716" s="3">
        <f>'IECC Data-SI'!L716*Convert!$B$6/Convert!$B$5/$D716</f>
        <v>0</v>
      </c>
      <c r="M716" s="3">
        <f>'IECC Data-SI'!M716*Convert!$B$6/Convert!$B$5/$D716</f>
        <v>217.09470766083393</v>
      </c>
      <c r="N716" s="3">
        <f>'IECC Data-SI'!N716*Convert!$B$6/Convert!$B$5/$D716</f>
        <v>1.3297553838653886</v>
      </c>
      <c r="O716" s="3">
        <f>'IECC Data-SI'!O716*Convert!$B$6/Convert!$B$5/$D716</f>
        <v>5.5755351162640066E-3</v>
      </c>
      <c r="P716" s="3">
        <f>'IECC Data-SI'!P716*Convert!$B$6/Convert!$B$5/$D716</f>
        <v>1.3241798487491248</v>
      </c>
      <c r="Q716" s="3">
        <f>'IECC Data-SI'!Q716*Convert!$B$6/Convert!$B$5/$D716</f>
        <v>0</v>
      </c>
      <c r="R716" s="3">
        <f>'IECC Data-SI'!R716*Convert!$B$6/Convert!$B$5/$D716</f>
        <v>4.687676805382857</v>
      </c>
      <c r="S716" s="3">
        <f>'IECC Data-SI'!S716*Convert!$B$6/Convert!$B$5/$D716</f>
        <v>20.848251800950397</v>
      </c>
      <c r="T716" s="3">
        <f>'IECC Data-SI'!T716*Convert!$B$6/Convert!$B$5/$D716</f>
        <v>0</v>
      </c>
      <c r="U716" s="3">
        <f>'IECC Data-SI'!U716*Convert!$B$7/Convert!$B$5/$D716</f>
        <v>19.504096408205491</v>
      </c>
      <c r="V716" s="3">
        <f>'IECC Data-SI'!V716*Convert!$B$6/Convert!$B$5/$D716</f>
        <v>0</v>
      </c>
      <c r="W716" s="3">
        <f>'IECC Data-SI'!W716*Convert!$B$6/Convert!$B$5/$D716</f>
        <v>501.79322873838572</v>
      </c>
      <c r="X716" s="3">
        <f>'IECC Data-SI'!X716*Convert!$B$7/Convert!$B$5/$D716</f>
        <v>49.786105831594682</v>
      </c>
      <c r="Y716" s="3">
        <f t="shared" si="24"/>
        <v>551.57933456998035</v>
      </c>
      <c r="Z716" s="3">
        <f>'IECC Data-SI'!Z716*Convert!$B$6/Convert!$B$5/$D716</f>
        <v>246.00012077897912</v>
      </c>
      <c r="AA716" s="3">
        <f>'IECC Data-SI'!AA716*Convert!$B$7/Convert!$B$5/$D716</f>
        <v>448.12165466325155</v>
      </c>
      <c r="AB716" s="3">
        <f t="shared" si="25"/>
        <v>694.12177544223073</v>
      </c>
    </row>
    <row r="717" spans="1:28" x14ac:dyDescent="0.25">
      <c r="A717" s="93">
        <f>'IECC Data-SI'!A717</f>
        <v>2012</v>
      </c>
      <c r="B717" s="93" t="str">
        <f>'IECC Data-SI'!B717</f>
        <v>Outpatient Healthcare</v>
      </c>
      <c r="C717" s="50" t="str">
        <f>'IECC Data-SI'!C717</f>
        <v>5A</v>
      </c>
      <c r="D717" s="93">
        <f>'IECC Data-SI'!D717</f>
        <v>3804.01</v>
      </c>
      <c r="E717" s="3">
        <f>'IECC Data-SI'!E717*Convert!$B$6/Convert!$B$5/$D717</f>
        <v>179.32965475905689</v>
      </c>
      <c r="F717" s="3">
        <f>'IECC Data-SI'!F717*Convert!$B$7/Convert!$B$5/$D717</f>
        <v>65.29597860036003</v>
      </c>
      <c r="G717" s="3">
        <f>'IECC Data-SI'!G717*Convert!$B$6/Convert!$B$5/$D717</f>
        <v>142.44570933771936</v>
      </c>
      <c r="H717" s="3">
        <f>'IECC Data-SI'!H717*Convert!$B$6/Convert!$B$5/$D717</f>
        <v>102.03039614044711</v>
      </c>
      <c r="I717" s="3">
        <f>'IECC Data-SI'!I717*Convert!$B$6/Convert!$B$5/$D717</f>
        <v>30.769383273615649</v>
      </c>
      <c r="J717" s="3">
        <f>'IECC Data-SI'!J717*Convert!$B$6/Convert!$B$5/$D717</f>
        <v>428.66919601508226</v>
      </c>
      <c r="K717" s="3">
        <f>'IECC Data-SI'!K717*Convert!$B$7/Convert!$B$5/$D717</f>
        <v>14.910660066613914</v>
      </c>
      <c r="L717" s="3">
        <f>'IECC Data-SI'!L717*Convert!$B$6/Convert!$B$5/$D717</f>
        <v>0</v>
      </c>
      <c r="M717" s="3">
        <f>'IECC Data-SI'!M717*Convert!$B$6/Convert!$B$5/$D717</f>
        <v>216.25753992351346</v>
      </c>
      <c r="N717" s="3">
        <f>'IECC Data-SI'!N717*Convert!$B$6/Convert!$B$5/$D717</f>
        <v>1.41069701592676</v>
      </c>
      <c r="O717" s="3">
        <f>'IECC Data-SI'!O717*Convert!$B$6/Convert!$B$5/$D717</f>
        <v>5.5755351162640066E-3</v>
      </c>
      <c r="P717" s="3">
        <f>'IECC Data-SI'!P717*Convert!$B$6/Convert!$B$5/$D717</f>
        <v>1.4051214808104961</v>
      </c>
      <c r="Q717" s="3">
        <f>'IECC Data-SI'!Q717*Convert!$B$6/Convert!$B$5/$D717</f>
        <v>0</v>
      </c>
      <c r="R717" s="3">
        <f>'IECC Data-SI'!R717*Convert!$B$6/Convert!$B$5/$D717</f>
        <v>39.009241417463265</v>
      </c>
      <c r="S717" s="3">
        <f>'IECC Data-SI'!S717*Convert!$B$6/Convert!$B$5/$D717</f>
        <v>17.189690031776408</v>
      </c>
      <c r="T717" s="3">
        <f>'IECC Data-SI'!T717*Convert!$B$6/Convert!$B$5/$D717</f>
        <v>0</v>
      </c>
      <c r="U717" s="3">
        <f>'IECC Data-SI'!U717*Convert!$B$7/Convert!$B$5/$D717</f>
        <v>19.875339152338956</v>
      </c>
      <c r="V717" s="3">
        <f>'IECC Data-SI'!V717*Convert!$B$6/Convert!$B$5/$D717</f>
        <v>0</v>
      </c>
      <c r="W717" s="3">
        <f>'IECC Data-SI'!W717*Convert!$B$6/Convert!$B$5/$D717</f>
        <v>595.63695695033994</v>
      </c>
      <c r="X717" s="3">
        <f>'IECC Data-SI'!X717*Convert!$B$7/Convert!$B$5/$D717</f>
        <v>65.29597860036003</v>
      </c>
      <c r="Y717" s="3">
        <f t="shared" si="24"/>
        <v>660.93293555069999</v>
      </c>
      <c r="Z717" s="3">
        <f>'IECC Data-SI'!Z717*Convert!$B$6/Convert!$B$5/$D717</f>
        <v>292.40048951267505</v>
      </c>
      <c r="AA717" s="3">
        <f>'IECC Data-SI'!AA717*Convert!$B$7/Convert!$B$5/$D717</f>
        <v>496.13861863314423</v>
      </c>
      <c r="AB717" s="3">
        <f t="shared" si="25"/>
        <v>788.53910814581923</v>
      </c>
    </row>
    <row r="718" spans="1:28" x14ac:dyDescent="0.25">
      <c r="A718" s="93">
        <f>'IECC Data-SI'!A718</f>
        <v>2012</v>
      </c>
      <c r="B718" s="93" t="str">
        <f>'IECC Data-SI'!B718</f>
        <v>Outpatient Healthcare</v>
      </c>
      <c r="C718" s="50" t="str">
        <f>'IECC Data-SI'!C718</f>
        <v>5B</v>
      </c>
      <c r="D718" s="93">
        <f>'IECC Data-SI'!D718</f>
        <v>3804.01</v>
      </c>
      <c r="E718" s="3">
        <f>'IECC Data-SI'!E718*Convert!$B$6/Convert!$B$5/$D718</f>
        <v>100.10861053350425</v>
      </c>
      <c r="F718" s="3">
        <f>'IECC Data-SI'!F718*Convert!$B$7/Convert!$B$5/$D718</f>
        <v>65.062467705862446</v>
      </c>
      <c r="G718" s="3">
        <f>'IECC Data-SI'!G718*Convert!$B$6/Convert!$B$5/$D718</f>
        <v>123.21860279605525</v>
      </c>
      <c r="H718" s="3">
        <f>'IECC Data-SI'!H718*Convert!$B$6/Convert!$B$5/$D718</f>
        <v>102.03039614044711</v>
      </c>
      <c r="I718" s="3">
        <f>'IECC Data-SI'!I718*Convert!$B$6/Convert!$B$5/$D718</f>
        <v>30.771695891674543</v>
      </c>
      <c r="J718" s="3">
        <f>'IECC Data-SI'!J718*Convert!$B$6/Convert!$B$5/$D718</f>
        <v>428.66919601508226</v>
      </c>
      <c r="K718" s="3">
        <f>'IECC Data-SI'!K718*Convert!$B$7/Convert!$B$5/$D718</f>
        <v>14.910660066613914</v>
      </c>
      <c r="L718" s="3">
        <f>'IECC Data-SI'!L718*Convert!$B$6/Convert!$B$5/$D718</f>
        <v>0</v>
      </c>
      <c r="M718" s="3">
        <f>'IECC Data-SI'!M718*Convert!$B$6/Convert!$B$5/$D718</f>
        <v>127.17317967676799</v>
      </c>
      <c r="N718" s="3">
        <f>'IECC Data-SI'!N718*Convert!$B$6/Convert!$B$5/$D718</f>
        <v>1.1470585572125787</v>
      </c>
      <c r="O718" s="3">
        <f>'IECC Data-SI'!O718*Convert!$B$6/Convert!$B$5/$D718</f>
        <v>5.5755351162640066E-3</v>
      </c>
      <c r="P718" s="3">
        <f>'IECC Data-SI'!P718*Convert!$B$6/Convert!$B$5/$D718</f>
        <v>1.1414830220963146</v>
      </c>
      <c r="Q718" s="3">
        <f>'IECC Data-SI'!Q718*Convert!$B$6/Convert!$B$5/$D718</f>
        <v>0</v>
      </c>
      <c r="R718" s="3">
        <f>'IECC Data-SI'!R718*Convert!$B$6/Convert!$B$5/$D718</f>
        <v>65.127949774638395</v>
      </c>
      <c r="S718" s="3">
        <f>'IECC Data-SI'!S718*Convert!$B$6/Convert!$B$5/$D718</f>
        <v>0</v>
      </c>
      <c r="T718" s="3">
        <f>'IECC Data-SI'!T718*Convert!$B$6/Convert!$B$5/$D718</f>
        <v>0</v>
      </c>
      <c r="U718" s="3">
        <f>'IECC Data-SI'!U718*Convert!$B$7/Convert!$B$5/$D718</f>
        <v>19.711485745013526</v>
      </c>
      <c r="V718" s="3">
        <f>'IECC Data-SI'!V718*Convert!$B$6/Convert!$B$5/$D718</f>
        <v>0</v>
      </c>
      <c r="W718" s="3">
        <f>'IECC Data-SI'!W718*Convert!$B$6/Convert!$B$5/$D718</f>
        <v>416.76982580306219</v>
      </c>
      <c r="X718" s="3">
        <f>'IECC Data-SI'!X718*Convert!$B$7/Convert!$B$5/$D718</f>
        <v>65.062467705862446</v>
      </c>
      <c r="Y718" s="3">
        <f t="shared" si="24"/>
        <v>481.83229350892464</v>
      </c>
      <c r="Z718" s="3">
        <f>'IECC Data-SI'!Z718*Convert!$B$6/Convert!$B$5/$D718</f>
        <v>291.23724262905017</v>
      </c>
      <c r="AA718" s="3">
        <f>'IECC Data-SI'!AA718*Convert!$B$7/Convert!$B$5/$D718</f>
        <v>434.51865560582416</v>
      </c>
      <c r="AB718" s="3">
        <f t="shared" si="25"/>
        <v>725.75589823487439</v>
      </c>
    </row>
    <row r="719" spans="1:28" x14ac:dyDescent="0.25">
      <c r="A719" s="93">
        <f>'IECC Data-SI'!A719</f>
        <v>2012</v>
      </c>
      <c r="B719" s="93" t="str">
        <f>'IECC Data-SI'!B719</f>
        <v>Outpatient Healthcare</v>
      </c>
      <c r="C719" s="50" t="str">
        <f>'IECC Data-SI'!C719</f>
        <v>5C</v>
      </c>
      <c r="D719" s="93">
        <f>'IECC Data-SI'!D719</f>
        <v>3804.01</v>
      </c>
      <c r="E719" s="3">
        <f>'IECC Data-SI'!E719*Convert!$B$6/Convert!$B$5/$D719</f>
        <v>123.26022992111538</v>
      </c>
      <c r="F719" s="3">
        <f>'IECC Data-SI'!F719*Convert!$B$7/Convert!$B$5/$D719</f>
        <v>47.105084137820647</v>
      </c>
      <c r="G719" s="3">
        <f>'IECC Data-SI'!G719*Convert!$B$6/Convert!$B$5/$D719</f>
        <v>83.781527037696165</v>
      </c>
      <c r="H719" s="3">
        <f>'IECC Data-SI'!H719*Convert!$B$6/Convert!$B$5/$D719</f>
        <v>102.03039614044711</v>
      </c>
      <c r="I719" s="3">
        <f>'IECC Data-SI'!I719*Convert!$B$6/Convert!$B$5/$D719</f>
        <v>30.723130912437718</v>
      </c>
      <c r="J719" s="3">
        <f>'IECC Data-SI'!J719*Convert!$B$6/Convert!$B$5/$D719</f>
        <v>428.66919601508226</v>
      </c>
      <c r="K719" s="3">
        <f>'IECC Data-SI'!K719*Convert!$B$7/Convert!$B$5/$D719</f>
        <v>14.910660066613914</v>
      </c>
      <c r="L719" s="3">
        <f>'IECC Data-SI'!L719*Convert!$B$6/Convert!$B$5/$D719</f>
        <v>0</v>
      </c>
      <c r="M719" s="3">
        <f>'IECC Data-SI'!M719*Convert!$B$6/Convert!$B$5/$D719</f>
        <v>214.33344169851168</v>
      </c>
      <c r="N719" s="3">
        <f>'IECC Data-SI'!N719*Convert!$B$6/Convert!$B$5/$D719</f>
        <v>1.3020039671586328</v>
      </c>
      <c r="O719" s="3">
        <f>'IECC Data-SI'!O719*Convert!$B$6/Convert!$B$5/$D719</f>
        <v>5.5755351162640066E-3</v>
      </c>
      <c r="P719" s="3">
        <f>'IECC Data-SI'!P719*Convert!$B$6/Convert!$B$5/$D719</f>
        <v>1.2964284320423687</v>
      </c>
      <c r="Q719" s="3">
        <f>'IECC Data-SI'!Q719*Convert!$B$6/Convert!$B$5/$D719</f>
        <v>0</v>
      </c>
      <c r="R719" s="3">
        <f>'IECC Data-SI'!R719*Convert!$B$6/Convert!$B$5/$D719</f>
        <v>2.8075183235001426</v>
      </c>
      <c r="S719" s="3">
        <f>'IECC Data-SI'!S719*Convert!$B$6/Convert!$B$5/$D719</f>
        <v>16.255392335982293</v>
      </c>
      <c r="T719" s="3">
        <f>'IECC Data-SI'!T719*Convert!$B$6/Convert!$B$5/$D719</f>
        <v>0</v>
      </c>
      <c r="U719" s="3">
        <f>'IECC Data-SI'!U719*Convert!$B$7/Convert!$B$5/$D719</f>
        <v>19.836552596981722</v>
      </c>
      <c r="V719" s="3">
        <f>'IECC Data-SI'!V719*Convert!$B$6/Convert!$B$5/$D719</f>
        <v>0</v>
      </c>
      <c r="W719" s="3">
        <f>'IECC Data-SI'!W719*Convert!$B$6/Convert!$B$5/$D719</f>
        <v>441.73453774884803</v>
      </c>
      <c r="X719" s="3">
        <f>'IECC Data-SI'!X719*Convert!$B$7/Convert!$B$5/$D719</f>
        <v>47.105084137820647</v>
      </c>
      <c r="Y719" s="3">
        <f t="shared" si="24"/>
        <v>488.83962188666868</v>
      </c>
      <c r="Z719" s="3">
        <f>'IECC Data-SI'!Z719*Convert!$B$6/Convert!$B$5/$D719</f>
        <v>239.1408956162926</v>
      </c>
      <c r="AA719" s="3">
        <f>'IECC Data-SI'!AA719*Convert!$B$7/Convert!$B$5/$D719</f>
        <v>425.21700638127783</v>
      </c>
      <c r="AB719" s="3">
        <f t="shared" si="25"/>
        <v>664.35790199757048</v>
      </c>
    </row>
    <row r="720" spans="1:28" x14ac:dyDescent="0.25">
      <c r="A720" s="93">
        <f>'IECC Data-SI'!A720</f>
        <v>2012</v>
      </c>
      <c r="B720" s="93" t="str">
        <f>'IECC Data-SI'!B720</f>
        <v>Outpatient Healthcare</v>
      </c>
      <c r="C720" s="50" t="str">
        <f>'IECC Data-SI'!C720</f>
        <v>6A</v>
      </c>
      <c r="D720" s="93">
        <f>'IECC Data-SI'!D720</f>
        <v>3804.01</v>
      </c>
      <c r="E720" s="3">
        <f>'IECC Data-SI'!E720*Convert!$B$6/Convert!$B$5/$D720</f>
        <v>201.34577867974991</v>
      </c>
      <c r="F720" s="3">
        <f>'IECC Data-SI'!F720*Convert!$B$7/Convert!$B$5/$D720</f>
        <v>105.80734832745212</v>
      </c>
      <c r="G720" s="3">
        <f>'IECC Data-SI'!G720*Convert!$B$6/Convert!$B$5/$D720</f>
        <v>147.83410941494776</v>
      </c>
      <c r="H720" s="3">
        <f>'IECC Data-SI'!H720*Convert!$B$6/Convert!$B$5/$D720</f>
        <v>102.03039614044711</v>
      </c>
      <c r="I720" s="3">
        <f>'IECC Data-SI'!I720*Convert!$B$6/Convert!$B$5/$D720</f>
        <v>30.75550756526227</v>
      </c>
      <c r="J720" s="3">
        <f>'IECC Data-SI'!J720*Convert!$B$6/Convert!$B$5/$D720</f>
        <v>428.66919601508226</v>
      </c>
      <c r="K720" s="3">
        <f>'IECC Data-SI'!K720*Convert!$B$7/Convert!$B$5/$D720</f>
        <v>14.910660066613914</v>
      </c>
      <c r="L720" s="3">
        <f>'IECC Data-SI'!L720*Convert!$B$6/Convert!$B$5/$D720</f>
        <v>0</v>
      </c>
      <c r="M720" s="3">
        <f>'IECC Data-SI'!M720*Convert!$B$6/Convert!$B$5/$D720</f>
        <v>221.05622239572332</v>
      </c>
      <c r="N720" s="3">
        <f>'IECC Data-SI'!N720*Convert!$B$6/Convert!$B$5/$D720</f>
        <v>1.9611001139440865</v>
      </c>
      <c r="O720" s="3">
        <f>'IECC Data-SI'!O720*Convert!$B$6/Convert!$B$5/$D720</f>
        <v>5.5755351162640066E-3</v>
      </c>
      <c r="P720" s="3">
        <f>'IECC Data-SI'!P720*Convert!$B$6/Convert!$B$5/$D720</f>
        <v>1.9555245788278224</v>
      </c>
      <c r="Q720" s="3">
        <f>'IECC Data-SI'!Q720*Convert!$B$6/Convert!$B$5/$D720</f>
        <v>0</v>
      </c>
      <c r="R720" s="3">
        <f>'IECC Data-SI'!R720*Convert!$B$6/Convert!$B$5/$D720</f>
        <v>67.65101607689428</v>
      </c>
      <c r="S720" s="3">
        <f>'IECC Data-SI'!S720*Convert!$B$6/Convert!$B$5/$D720</f>
        <v>17.936665664799921</v>
      </c>
      <c r="T720" s="3">
        <f>'IECC Data-SI'!T720*Convert!$B$6/Convert!$B$5/$D720</f>
        <v>0</v>
      </c>
      <c r="U720" s="3">
        <f>'IECC Data-SI'!U720*Convert!$B$7/Convert!$B$5/$D720</f>
        <v>20.312281571873427</v>
      </c>
      <c r="V720" s="3">
        <f>'IECC Data-SI'!V720*Convert!$B$6/Convert!$B$5/$D720</f>
        <v>0</v>
      </c>
      <c r="W720" s="3">
        <f>'IECC Data-SI'!W720*Convert!$B$6/Convert!$B$5/$D720</f>
        <v>657.77931681094299</v>
      </c>
      <c r="X720" s="3">
        <f>'IECC Data-SI'!X720*Convert!$B$7/Convert!$B$5/$D720</f>
        <v>105.80734832745212</v>
      </c>
      <c r="Y720" s="3">
        <f t="shared" si="24"/>
        <v>763.58666513839512</v>
      </c>
      <c r="Z720" s="3">
        <f>'IECC Data-SI'!Z720*Convert!$B$6/Convert!$B$5/$D720</f>
        <v>412.03222169938209</v>
      </c>
      <c r="AA720" s="3">
        <f>'IECC Data-SI'!AA720*Convert!$B$7/Convert!$B$5/$D720</f>
        <v>558.35225342613603</v>
      </c>
      <c r="AB720" s="3">
        <f t="shared" si="25"/>
        <v>970.38447512551807</v>
      </c>
    </row>
    <row r="721" spans="1:28" x14ac:dyDescent="0.25">
      <c r="A721" s="93">
        <f>'IECC Data-SI'!A721</f>
        <v>2012</v>
      </c>
      <c r="B721" s="93" t="str">
        <f>'IECC Data-SI'!B721</f>
        <v>Outpatient Healthcare</v>
      </c>
      <c r="C721" s="50" t="str">
        <f>'IECC Data-SI'!C721</f>
        <v>6B</v>
      </c>
      <c r="D721" s="93">
        <f>'IECC Data-SI'!D721</f>
        <v>3804.01</v>
      </c>
      <c r="E721" s="3">
        <f>'IECC Data-SI'!E721*Convert!$B$6/Convert!$B$5/$D721</f>
        <v>150.80119838451179</v>
      </c>
      <c r="F721" s="3">
        <f>'IECC Data-SI'!F721*Convert!$B$7/Convert!$B$5/$D721</f>
        <v>89.435464154931225</v>
      </c>
      <c r="G721" s="3">
        <f>'IECC Data-SI'!G721*Convert!$B$6/Convert!$B$5/$D721</f>
        <v>105.44382039537808</v>
      </c>
      <c r="H721" s="3">
        <f>'IECC Data-SI'!H721*Convert!$B$6/Convert!$B$5/$D721</f>
        <v>102.03039614044711</v>
      </c>
      <c r="I721" s="3">
        <f>'IECC Data-SI'!I721*Convert!$B$6/Convert!$B$5/$D721</f>
        <v>30.7323813846733</v>
      </c>
      <c r="J721" s="3">
        <f>'IECC Data-SI'!J721*Convert!$B$6/Convert!$B$5/$D721</f>
        <v>428.66919601508226</v>
      </c>
      <c r="K721" s="3">
        <f>'IECC Data-SI'!K721*Convert!$B$7/Convert!$B$5/$D721</f>
        <v>14.910660066613914</v>
      </c>
      <c r="L721" s="3">
        <f>'IECC Data-SI'!L721*Convert!$B$6/Convert!$B$5/$D721</f>
        <v>0</v>
      </c>
      <c r="M721" s="3">
        <f>'IECC Data-SI'!M721*Convert!$B$6/Convert!$B$5/$D721</f>
        <v>185.48584403183887</v>
      </c>
      <c r="N721" s="3">
        <f>'IECC Data-SI'!N721*Convert!$B$6/Convert!$B$5/$D721</f>
        <v>1.8084673220569287</v>
      </c>
      <c r="O721" s="3">
        <f>'IECC Data-SI'!O721*Convert!$B$6/Convert!$B$5/$D721</f>
        <v>5.5755351162640066E-3</v>
      </c>
      <c r="P721" s="3">
        <f>'IECC Data-SI'!P721*Convert!$B$6/Convert!$B$5/$D721</f>
        <v>1.8028917869406649</v>
      </c>
      <c r="Q721" s="3">
        <f>'IECC Data-SI'!Q721*Convert!$B$6/Convert!$B$5/$D721</f>
        <v>0</v>
      </c>
      <c r="R721" s="3">
        <f>'IECC Data-SI'!R721*Convert!$B$6/Convert!$B$5/$D721</f>
        <v>84.618694775016635</v>
      </c>
      <c r="S721" s="3">
        <f>'IECC Data-SI'!S721*Convert!$B$6/Convert!$B$5/$D721</f>
        <v>17.016243677359181</v>
      </c>
      <c r="T721" s="3">
        <f>'IECC Data-SI'!T721*Convert!$B$6/Convert!$B$5/$D721</f>
        <v>0</v>
      </c>
      <c r="U721" s="3">
        <f>'IECC Data-SI'!U721*Convert!$B$7/Convert!$B$5/$D721</f>
        <v>20.19829659286443</v>
      </c>
      <c r="V721" s="3">
        <f>'IECC Data-SI'!V721*Convert!$B$6/Convert!$B$5/$D721</f>
        <v>0</v>
      </c>
      <c r="W721" s="3">
        <f>'IECC Data-SI'!W721*Convert!$B$6/Convert!$B$5/$D721</f>
        <v>545.16869305104524</v>
      </c>
      <c r="X721" s="3">
        <f>'IECC Data-SI'!X721*Convert!$B$7/Convert!$B$5/$D721</f>
        <v>89.435464154931225</v>
      </c>
      <c r="Y721" s="3">
        <f t="shared" si="24"/>
        <v>634.60415720597643</v>
      </c>
      <c r="Z721" s="3">
        <f>'IECC Data-SI'!Z721*Convert!$B$6/Convert!$B$5/$D721</f>
        <v>363.86963800480714</v>
      </c>
      <c r="AA721" s="3">
        <f>'IECC Data-SI'!AA721*Convert!$B$7/Convert!$B$5/$D721</f>
        <v>503.31492293658539</v>
      </c>
      <c r="AB721" s="3">
        <f t="shared" si="25"/>
        <v>867.18456094139253</v>
      </c>
    </row>
    <row r="722" spans="1:28" x14ac:dyDescent="0.25">
      <c r="A722" s="93">
        <f>'IECC Data-SI'!A722</f>
        <v>2012</v>
      </c>
      <c r="B722" s="93" t="str">
        <f>'IECC Data-SI'!B722</f>
        <v>Outpatient Healthcare</v>
      </c>
      <c r="C722" s="50" t="str">
        <f>'IECC Data-SI'!C722</f>
        <v>7</v>
      </c>
      <c r="D722" s="93">
        <f>'IECC Data-SI'!D722</f>
        <v>3804.01</v>
      </c>
      <c r="E722" s="3">
        <f>'IECC Data-SI'!E722*Convert!$B$6/Convert!$B$5/$D722</f>
        <v>205.8970110196579</v>
      </c>
      <c r="F722" s="3">
        <f>'IECC Data-SI'!F722*Convert!$B$7/Convert!$B$5/$D722</f>
        <v>129.72757110990187</v>
      </c>
      <c r="G722" s="3">
        <f>'IECC Data-SI'!G722*Convert!$B$6/Convert!$B$5/$D722</f>
        <v>120.85048190374543</v>
      </c>
      <c r="H722" s="3">
        <f>'IECC Data-SI'!H722*Convert!$B$6/Convert!$B$5/$D722</f>
        <v>102.03039614044711</v>
      </c>
      <c r="I722" s="3">
        <f>'IECC Data-SI'!I722*Convert!$B$6/Convert!$B$5/$D722</f>
        <v>30.713880440202132</v>
      </c>
      <c r="J722" s="3">
        <f>'IECC Data-SI'!J722*Convert!$B$6/Convert!$B$5/$D722</f>
        <v>428.66919601508226</v>
      </c>
      <c r="K722" s="3">
        <f>'IECC Data-SI'!K722*Convert!$B$7/Convert!$B$5/$D722</f>
        <v>14.910660066613914</v>
      </c>
      <c r="L722" s="3">
        <f>'IECC Data-SI'!L722*Convert!$B$6/Convert!$B$5/$D722</f>
        <v>0</v>
      </c>
      <c r="M722" s="3">
        <f>'IECC Data-SI'!M722*Convert!$B$6/Convert!$B$5/$D722</f>
        <v>222.36516421705866</v>
      </c>
      <c r="N722" s="3">
        <f>'IECC Data-SI'!N722*Convert!$B$6/Convert!$B$5/$D722</f>
        <v>2.2178007184815787</v>
      </c>
      <c r="O722" s="3">
        <f>'IECC Data-SI'!O722*Convert!$B$6/Convert!$B$5/$D722</f>
        <v>5.5755351162640066E-3</v>
      </c>
      <c r="P722" s="3">
        <f>'IECC Data-SI'!P722*Convert!$B$6/Convert!$B$5/$D722</f>
        <v>2.2122251833653146</v>
      </c>
      <c r="Q722" s="3">
        <f>'IECC Data-SI'!Q722*Convert!$B$6/Convert!$B$5/$D722</f>
        <v>0</v>
      </c>
      <c r="R722" s="3">
        <f>'IECC Data-SI'!R722*Convert!$B$6/Convert!$B$5/$D722</f>
        <v>88.762906336558871</v>
      </c>
      <c r="S722" s="3">
        <f>'IECC Data-SI'!S722*Convert!$B$6/Convert!$B$5/$D722</f>
        <v>18.008356824625707</v>
      </c>
      <c r="T722" s="3">
        <f>'IECC Data-SI'!T722*Convert!$B$6/Convert!$B$5/$D722</f>
        <v>0</v>
      </c>
      <c r="U722" s="3">
        <f>'IECC Data-SI'!U722*Convert!$B$7/Convert!$B$5/$D722</f>
        <v>20.833921163310414</v>
      </c>
      <c r="V722" s="3">
        <f>'IECC Data-SI'!V722*Convert!$B$6/Convert!$B$5/$D722</f>
        <v>0</v>
      </c>
      <c r="W722" s="3">
        <f>'IECC Data-SI'!W722*Convert!$B$6/Convert!$B$5/$D722</f>
        <v>658.09614548501179</v>
      </c>
      <c r="X722" s="3">
        <f>'IECC Data-SI'!X722*Convert!$B$7/Convert!$B$5/$D722</f>
        <v>129.72757110990187</v>
      </c>
      <c r="Y722" s="3">
        <f t="shared" si="24"/>
        <v>787.82371659491366</v>
      </c>
      <c r="Z722" s="3">
        <f>'IECC Data-SI'!Z722*Convert!$B$6/Convert!$B$5/$D722</f>
        <v>483.44355474004186</v>
      </c>
      <c r="AA722" s="3">
        <f>'IECC Data-SI'!AA722*Convert!$B$7/Convert!$B$5/$D722</f>
        <v>582.88910328253019</v>
      </c>
      <c r="AB722" s="3">
        <f t="shared" si="25"/>
        <v>1066.3326580225721</v>
      </c>
    </row>
    <row r="723" spans="1:28" x14ac:dyDescent="0.25">
      <c r="A723" s="93">
        <f>'IECC Data-SI'!A723</f>
        <v>2012</v>
      </c>
      <c r="B723" s="93" t="str">
        <f>'IECC Data-SI'!B723</f>
        <v>Outpatient Healthcare</v>
      </c>
      <c r="C723" s="50" t="str">
        <f>'IECC Data-SI'!C723</f>
        <v>8</v>
      </c>
      <c r="D723" s="93">
        <f>'IECC Data-SI'!D723</f>
        <v>3804.01</v>
      </c>
      <c r="E723" s="3">
        <f>'IECC Data-SI'!E723*Convert!$B$6/Convert!$B$5/$D723</f>
        <v>249.89225697210162</v>
      </c>
      <c r="F723" s="3">
        <f>'IECC Data-SI'!F723*Convert!$B$7/Convert!$B$5/$D723</f>
        <v>182.28256205659002</v>
      </c>
      <c r="G723" s="3">
        <f>'IECC Data-SI'!G723*Convert!$B$6/Convert!$B$5/$D723</f>
        <v>68.222232737441686</v>
      </c>
      <c r="H723" s="3">
        <f>'IECC Data-SI'!H723*Convert!$B$6/Convert!$B$5/$D723</f>
        <v>102.03039614044711</v>
      </c>
      <c r="I723" s="3">
        <f>'IECC Data-SI'!I723*Convert!$B$6/Convert!$B$5/$D723</f>
        <v>30.545059321902706</v>
      </c>
      <c r="J723" s="3">
        <f>'IECC Data-SI'!J723*Convert!$B$6/Convert!$B$5/$D723</f>
        <v>428.66919601508226</v>
      </c>
      <c r="K723" s="3">
        <f>'IECC Data-SI'!K723*Convert!$B$7/Convert!$B$5/$D723</f>
        <v>14.910660066613914</v>
      </c>
      <c r="L723" s="3">
        <f>'IECC Data-SI'!L723*Convert!$B$6/Convert!$B$5/$D723</f>
        <v>0</v>
      </c>
      <c r="M723" s="3">
        <f>'IECC Data-SI'!M723*Convert!$B$6/Convert!$B$5/$D723</f>
        <v>225.90578246522892</v>
      </c>
      <c r="N723" s="3">
        <f>'IECC Data-SI'!N723*Convert!$B$6/Convert!$B$5/$D723</f>
        <v>2.8075183235001426</v>
      </c>
      <c r="O723" s="3">
        <f>'IECC Data-SI'!O723*Convert!$B$6/Convert!$B$5/$D723</f>
        <v>5.5755351162640066E-3</v>
      </c>
      <c r="P723" s="3">
        <f>'IECC Data-SI'!P723*Convert!$B$6/Convert!$B$5/$D723</f>
        <v>2.8019427883838786</v>
      </c>
      <c r="Q723" s="3">
        <f>'IECC Data-SI'!Q723*Convert!$B$6/Convert!$B$5/$D723</f>
        <v>0</v>
      </c>
      <c r="R723" s="3">
        <f>'IECC Data-SI'!R723*Convert!$B$6/Convert!$B$5/$D723</f>
        <v>115.43664302786912</v>
      </c>
      <c r="S723" s="3">
        <f>'IECC Data-SI'!S723*Convert!$B$6/Convert!$B$5/$D723</f>
        <v>19.953268612157519</v>
      </c>
      <c r="T723" s="3">
        <f>'IECC Data-SI'!T723*Convert!$B$6/Convert!$B$5/$D723</f>
        <v>0</v>
      </c>
      <c r="U723" s="3">
        <f>'IECC Data-SI'!U723*Convert!$B$7/Convert!$B$5/$D723</f>
        <v>21.560575404492745</v>
      </c>
      <c r="V723" s="3">
        <f>'IECC Data-SI'!V723*Convert!$B$6/Convert!$B$5/$D723</f>
        <v>0</v>
      </c>
      <c r="W723" s="3">
        <f>'IECC Data-SI'!W723*Convert!$B$6/Convert!$B$5/$D723</f>
        <v>682.21212660318281</v>
      </c>
      <c r="X723" s="3">
        <f>'IECC Data-SI'!X723*Convert!$B$7/Convert!$B$5/$D723</f>
        <v>182.28256205659002</v>
      </c>
      <c r="Y723" s="3">
        <f t="shared" si="24"/>
        <v>864.49468865977281</v>
      </c>
      <c r="Z723" s="3">
        <f>'IECC Data-SI'!Z723*Convert!$B$6/Convert!$B$5/$D723</f>
        <v>639.11050152047153</v>
      </c>
      <c r="AA723" s="3">
        <f>'IECC Data-SI'!AA723*Convert!$B$7/Convert!$B$5/$D723</f>
        <v>644.366585086089</v>
      </c>
      <c r="AB723" s="3">
        <f t="shared" si="25"/>
        <v>1283.4770866065605</v>
      </c>
    </row>
    <row r="724" spans="1:28" x14ac:dyDescent="0.25">
      <c r="A724" s="93">
        <f>'IECC Data-SI'!A724</f>
        <v>2015</v>
      </c>
      <c r="B724" s="93" t="str">
        <f>'IECC Data-SI'!B724</f>
        <v>Outpatient Healthcare</v>
      </c>
      <c r="C724" s="50" t="str">
        <f>'IECC Data-SI'!C724</f>
        <v>0A</v>
      </c>
      <c r="D724" s="93">
        <f>'IECC Data-SI'!D724</f>
        <v>3804.01</v>
      </c>
      <c r="E724" s="3">
        <f>'IECC Data-SI'!E724*Convert!$B$6/Convert!$B$5/$D724</f>
        <v>32.728170769500842</v>
      </c>
      <c r="F724" s="3">
        <f>'IECC Data-SI'!F724*Convert!$B$7/Convert!$B$5/$D724</f>
        <v>31.007872102217284</v>
      </c>
      <c r="G724" s="3">
        <f>'IECC Data-SI'!G724*Convert!$B$6/Convert!$B$5/$D724</f>
        <v>473.72130842044169</v>
      </c>
      <c r="H724" s="3">
        <f>'IECC Data-SI'!H724*Convert!$B$6/Convert!$B$5/$D724</f>
        <v>104.77778639441594</v>
      </c>
      <c r="I724" s="3">
        <f>'IECC Data-SI'!I724*Convert!$B$6/Convert!$B$5/$D724</f>
        <v>30.674565933200892</v>
      </c>
      <c r="J724" s="3">
        <f>'IECC Data-SI'!J724*Convert!$B$6/Convert!$B$5/$D724</f>
        <v>425.7229206080483</v>
      </c>
      <c r="K724" s="3">
        <f>'IECC Data-SI'!K724*Convert!$B$7/Convert!$B$5/$D724</f>
        <v>14.910660066613914</v>
      </c>
      <c r="L724" s="3">
        <f>'IECC Data-SI'!L724*Convert!$B$6/Convert!$B$5/$D724</f>
        <v>0</v>
      </c>
      <c r="M724" s="3">
        <f>'IECC Data-SI'!M724*Convert!$B$6/Convert!$B$5/$D724</f>
        <v>94.535201011564098</v>
      </c>
      <c r="N724" s="3">
        <f>'IECC Data-SI'!N724*Convert!$B$6/Convert!$B$5/$D724</f>
        <v>0.78166490390695886</v>
      </c>
      <c r="O724" s="3">
        <f>'IECC Data-SI'!O724*Convert!$B$6/Convert!$B$5/$D724</f>
        <v>5.5755351162640066E-3</v>
      </c>
      <c r="P724" s="3">
        <f>'IECC Data-SI'!P724*Convert!$B$6/Convert!$B$5/$D724</f>
        <v>0.7760893687906949</v>
      </c>
      <c r="Q724" s="3">
        <f>'IECC Data-SI'!Q724*Convert!$B$6/Convert!$B$5/$D724</f>
        <v>0</v>
      </c>
      <c r="R724" s="3">
        <f>'IECC Data-SI'!R724*Convert!$B$6/Convert!$B$5/$D724</f>
        <v>0</v>
      </c>
      <c r="S724" s="3">
        <f>'IECC Data-SI'!S724*Convert!$B$6/Convert!$B$5/$D724</f>
        <v>6.986419155925808</v>
      </c>
      <c r="T724" s="3">
        <f>'IECC Data-SI'!T724*Convert!$B$6/Convert!$B$5/$D724</f>
        <v>0</v>
      </c>
      <c r="U724" s="3">
        <f>'IECC Data-SI'!U724*Convert!$B$7/Convert!$B$5/$D724</f>
        <v>14.092184592341006</v>
      </c>
      <c r="V724" s="3">
        <f>'IECC Data-SI'!V724*Convert!$B$6/Convert!$B$5/$D724</f>
        <v>0</v>
      </c>
      <c r="W724" s="3">
        <f>'IECC Data-SI'!W724*Convert!$B$6/Convert!$B$5/$D724</f>
        <v>608.74718872622316</v>
      </c>
      <c r="X724" s="3">
        <f>'IECC Data-SI'!X724*Convert!$B$7/Convert!$B$5/$D724</f>
        <v>31.007872102217284</v>
      </c>
      <c r="Y724" s="3">
        <f t="shared" si="24"/>
        <v>639.75506082844049</v>
      </c>
      <c r="Z724" s="3">
        <f>'IECC Data-SI'!Z724*Convert!$B$6/Convert!$B$5/$D724</f>
        <v>175.32882551716622</v>
      </c>
      <c r="AA724" s="3">
        <f>'IECC Data-SI'!AA724*Convert!$B$7/Convert!$B$5/$D724</f>
        <v>460.4534045797871</v>
      </c>
      <c r="AB724" s="3">
        <f t="shared" si="25"/>
        <v>635.7822300969533</v>
      </c>
    </row>
    <row r="725" spans="1:28" x14ac:dyDescent="0.25">
      <c r="A725" s="93">
        <f>'IECC Data-SI'!A725</f>
        <v>2015</v>
      </c>
      <c r="B725" s="93" t="str">
        <f>'IECC Data-SI'!B725</f>
        <v>Outpatient Healthcare</v>
      </c>
      <c r="C725" s="50" t="str">
        <f>'IECC Data-SI'!C725</f>
        <v>0B</v>
      </c>
      <c r="D725" s="93">
        <f>'IECC Data-SI'!D725</f>
        <v>3804.01</v>
      </c>
      <c r="E725" s="3">
        <f>'IECC Data-SI'!E725*Convert!$B$6/Convert!$B$5/$D725</f>
        <v>39.737716106015611</v>
      </c>
      <c r="F725" s="3">
        <f>'IECC Data-SI'!F725*Convert!$B$7/Convert!$B$5/$D725</f>
        <v>31.413943589936821</v>
      </c>
      <c r="G725" s="3">
        <f>'IECC Data-SI'!G725*Convert!$B$6/Convert!$B$5/$D725</f>
        <v>432.11962215895562</v>
      </c>
      <c r="H725" s="3">
        <f>'IECC Data-SI'!H725*Convert!$B$6/Convert!$B$5/$D725</f>
        <v>104.77547377635703</v>
      </c>
      <c r="I725" s="3">
        <f>'IECC Data-SI'!I725*Convert!$B$6/Convert!$B$5/$D725</f>
        <v>30.679191169318692</v>
      </c>
      <c r="J725" s="3">
        <f>'IECC Data-SI'!J725*Convert!$B$6/Convert!$B$5/$D725</f>
        <v>425.7229206080483</v>
      </c>
      <c r="K725" s="3">
        <f>'IECC Data-SI'!K725*Convert!$B$7/Convert!$B$5/$D725</f>
        <v>14.910660066613914</v>
      </c>
      <c r="L725" s="3">
        <f>'IECC Data-SI'!L725*Convert!$B$6/Convert!$B$5/$D725</f>
        <v>0</v>
      </c>
      <c r="M725" s="3">
        <f>'IECC Data-SI'!M725*Convert!$B$6/Convert!$B$5/$D725</f>
        <v>93.041249745517078</v>
      </c>
      <c r="N725" s="3">
        <f>'IECC Data-SI'!N725*Convert!$B$6/Convert!$B$5/$D725</f>
        <v>0.78397752196585524</v>
      </c>
      <c r="O725" s="3">
        <f>'IECC Data-SI'!O725*Convert!$B$6/Convert!$B$5/$D725</f>
        <v>5.5755351162640066E-3</v>
      </c>
      <c r="P725" s="3">
        <f>'IECC Data-SI'!P725*Convert!$B$6/Convert!$B$5/$D725</f>
        <v>0.77840198684959128</v>
      </c>
      <c r="Q725" s="3">
        <f>'IECC Data-SI'!Q725*Convert!$B$6/Convert!$B$5/$D725</f>
        <v>0</v>
      </c>
      <c r="R725" s="3">
        <f>'IECC Data-SI'!R725*Convert!$B$6/Convert!$B$5/$D725</f>
        <v>0.11331828488592008</v>
      </c>
      <c r="S725" s="3">
        <f>'IECC Data-SI'!S725*Convert!$B$6/Convert!$B$5/$D725</f>
        <v>0</v>
      </c>
      <c r="T725" s="3">
        <f>'IECC Data-SI'!T725*Convert!$B$6/Convert!$B$5/$D725</f>
        <v>0</v>
      </c>
      <c r="U725" s="3">
        <f>'IECC Data-SI'!U725*Convert!$B$7/Convert!$B$5/$D725</f>
        <v>14.153926455970879</v>
      </c>
      <c r="V725" s="3">
        <f>'IECC Data-SI'!V725*Convert!$B$6/Convert!$B$5/$D725</f>
        <v>0</v>
      </c>
      <c r="W725" s="3">
        <f>'IECC Data-SI'!W725*Convert!$B$6/Convert!$B$5/$D725</f>
        <v>565.79030828222369</v>
      </c>
      <c r="X725" s="3">
        <f>'IECC Data-SI'!X725*Convert!$B$7/Convert!$B$5/$D725</f>
        <v>31.413943589936821</v>
      </c>
      <c r="Y725" s="3">
        <f t="shared" si="24"/>
        <v>597.20425187216051</v>
      </c>
      <c r="Z725" s="3">
        <f>'IECC Data-SI'!Z725*Convert!$B$6/Convert!$B$5/$D725</f>
        <v>176.69327017191503</v>
      </c>
      <c r="AA725" s="3">
        <f>'IECC Data-SI'!AA725*Convert!$B$7/Convert!$B$5/$D725</f>
        <v>446.21715563897629</v>
      </c>
      <c r="AB725" s="3">
        <f t="shared" si="25"/>
        <v>622.9104258108913</v>
      </c>
    </row>
    <row r="726" spans="1:28" x14ac:dyDescent="0.25">
      <c r="A726" s="93">
        <f>'IECC Data-SI'!A726</f>
        <v>2015</v>
      </c>
      <c r="B726" s="93" t="str">
        <f>'IECC Data-SI'!B726</f>
        <v>Outpatient Healthcare</v>
      </c>
      <c r="C726" s="50" t="str">
        <f>'IECC Data-SI'!C726</f>
        <v>1A</v>
      </c>
      <c r="D726" s="93">
        <f>'IECC Data-SI'!D726</f>
        <v>3804.01</v>
      </c>
      <c r="E726" s="3">
        <f>'IECC Data-SI'!E726*Convert!$B$6/Convert!$B$5/$D726</f>
        <v>37.133708171698338</v>
      </c>
      <c r="F726" s="3">
        <f>'IECC Data-SI'!F726*Convert!$B$7/Convert!$B$5/$D726</f>
        <v>31.614208865556787</v>
      </c>
      <c r="G726" s="3">
        <f>'IECC Data-SI'!G726*Convert!$B$6/Convert!$B$5/$D726</f>
        <v>355.90960664608605</v>
      </c>
      <c r="H726" s="3">
        <f>'IECC Data-SI'!H726*Convert!$B$6/Convert!$B$5/$D726</f>
        <v>104.91654347794972</v>
      </c>
      <c r="I726" s="3">
        <f>'IECC Data-SI'!I726*Convert!$B$6/Convert!$B$5/$D726</f>
        <v>30.683816405436485</v>
      </c>
      <c r="J726" s="3">
        <f>'IECC Data-SI'!J726*Convert!$B$6/Convert!$B$5/$D726</f>
        <v>425.7229206080483</v>
      </c>
      <c r="K726" s="3">
        <f>'IECC Data-SI'!K726*Convert!$B$7/Convert!$B$5/$D726</f>
        <v>14.910660066613914</v>
      </c>
      <c r="L726" s="3">
        <f>'IECC Data-SI'!L726*Convert!$B$6/Convert!$B$5/$D726</f>
        <v>0</v>
      </c>
      <c r="M726" s="3">
        <f>'IECC Data-SI'!M726*Convert!$B$6/Convert!$B$5/$D726</f>
        <v>91.561174187823426</v>
      </c>
      <c r="N726" s="3">
        <f>'IECC Data-SI'!N726*Convert!$B$6/Convert!$B$5/$D726</f>
        <v>0.83948035537936705</v>
      </c>
      <c r="O726" s="3">
        <f>'IECC Data-SI'!O726*Convert!$B$6/Convert!$B$5/$D726</f>
        <v>5.5755351162640066E-3</v>
      </c>
      <c r="P726" s="3">
        <f>'IECC Data-SI'!P726*Convert!$B$6/Convert!$B$5/$D726</f>
        <v>0.83390482026310309</v>
      </c>
      <c r="Q726" s="3">
        <f>'IECC Data-SI'!Q726*Convert!$B$6/Convert!$B$5/$D726</f>
        <v>0</v>
      </c>
      <c r="R726" s="3">
        <f>'IECC Data-SI'!R726*Convert!$B$6/Convert!$B$5/$D726</f>
        <v>0</v>
      </c>
      <c r="S726" s="3">
        <f>'IECC Data-SI'!S726*Convert!$B$6/Convert!$B$5/$D726</f>
        <v>6.986419155925808</v>
      </c>
      <c r="T726" s="3">
        <f>'IECC Data-SI'!T726*Convert!$B$6/Convert!$B$5/$D726</f>
        <v>0</v>
      </c>
      <c r="U726" s="3">
        <f>'IECC Data-SI'!U726*Convert!$B$7/Convert!$B$5/$D726</f>
        <v>14.092184592341006</v>
      </c>
      <c r="V726" s="3">
        <f>'IECC Data-SI'!V726*Convert!$B$6/Convert!$B$5/$D726</f>
        <v>0</v>
      </c>
      <c r="W726" s="3">
        <f>'IECC Data-SI'!W726*Convert!$B$6/Convert!$B$5/$D726</f>
        <v>492.42481298179666</v>
      </c>
      <c r="X726" s="3">
        <f>'IECC Data-SI'!X726*Convert!$B$7/Convert!$B$5/$D726</f>
        <v>31.614208865556787</v>
      </c>
      <c r="Y726" s="3">
        <f t="shared" si="24"/>
        <v>524.03902184735341</v>
      </c>
      <c r="Z726" s="3">
        <f>'IECC Data-SI'!Z726*Convert!$B$6/Convert!$B$5/$D726</f>
        <v>177.09797833222189</v>
      </c>
      <c r="AA726" s="3">
        <f>'IECC Data-SI'!AA726*Convert!$B$7/Convert!$B$5/$D726</f>
        <v>421.29481491607243</v>
      </c>
      <c r="AB726" s="3">
        <f t="shared" si="25"/>
        <v>598.39279324829431</v>
      </c>
    </row>
    <row r="727" spans="1:28" x14ac:dyDescent="0.25">
      <c r="A727" s="93">
        <f>'IECC Data-SI'!A727</f>
        <v>2015</v>
      </c>
      <c r="B727" s="93" t="str">
        <f>'IECC Data-SI'!B727</f>
        <v>Outpatient Healthcare</v>
      </c>
      <c r="C727" s="50" t="str">
        <f>'IECC Data-SI'!C727</f>
        <v>1B</v>
      </c>
      <c r="D727" s="93">
        <f>'IECC Data-SI'!D727</f>
        <v>3804.01</v>
      </c>
      <c r="E727" s="3">
        <f>'IECC Data-SI'!E727*Convert!$B$6/Convert!$B$5/$D727</f>
        <v>42.42497829045314</v>
      </c>
      <c r="F727" s="3">
        <f>'IECC Data-SI'!F727*Convert!$B$7/Convert!$B$5/$D727</f>
        <v>30.877264313769476</v>
      </c>
      <c r="G727" s="3">
        <f>'IECC Data-SI'!G727*Convert!$B$6/Convert!$B$5/$D727</f>
        <v>371.76029082176143</v>
      </c>
      <c r="H727" s="3">
        <f>'IECC Data-SI'!H727*Convert!$B$6/Convert!$B$5/$D727</f>
        <v>104.86566588065399</v>
      </c>
      <c r="I727" s="3">
        <f>'IECC Data-SI'!I727*Convert!$B$6/Convert!$B$5/$D727</f>
        <v>30.644501898435244</v>
      </c>
      <c r="J727" s="3">
        <f>'IECC Data-SI'!J727*Convert!$B$6/Convert!$B$5/$D727</f>
        <v>425.7229206080483</v>
      </c>
      <c r="K727" s="3">
        <f>'IECC Data-SI'!K727*Convert!$B$7/Convert!$B$5/$D727</f>
        <v>14.910660066613914</v>
      </c>
      <c r="L727" s="3">
        <f>'IECC Data-SI'!L727*Convert!$B$6/Convert!$B$5/$D727</f>
        <v>0</v>
      </c>
      <c r="M727" s="3">
        <f>'IECC Data-SI'!M727*Convert!$B$6/Convert!$B$5/$D727</f>
        <v>90.129663609366617</v>
      </c>
      <c r="N727" s="3">
        <f>'IECC Data-SI'!N727*Convert!$B$6/Convert!$B$5/$D727</f>
        <v>0.69841065378669109</v>
      </c>
      <c r="O727" s="3">
        <f>'IECC Data-SI'!O727*Convert!$B$6/Convert!$B$5/$D727</f>
        <v>5.5755351162640066E-3</v>
      </c>
      <c r="P727" s="3">
        <f>'IECC Data-SI'!P727*Convert!$B$6/Convert!$B$5/$D727</f>
        <v>0.69283511867042713</v>
      </c>
      <c r="Q727" s="3">
        <f>'IECC Data-SI'!Q727*Convert!$B$6/Convert!$B$5/$D727</f>
        <v>0</v>
      </c>
      <c r="R727" s="3">
        <f>'IECC Data-SI'!R727*Convert!$B$6/Convert!$B$5/$D727</f>
        <v>0.53421477160505182</v>
      </c>
      <c r="S727" s="3">
        <f>'IECC Data-SI'!S727*Convert!$B$6/Convert!$B$5/$D727</f>
        <v>0</v>
      </c>
      <c r="T727" s="3">
        <f>'IECC Data-SI'!T727*Convert!$B$6/Convert!$B$5/$D727</f>
        <v>0</v>
      </c>
      <c r="U727" s="3">
        <f>'IECC Data-SI'!U727*Convert!$B$7/Convert!$B$5/$D727</f>
        <v>14.35973266807045</v>
      </c>
      <c r="V727" s="3">
        <f>'IECC Data-SI'!V727*Convert!$B$6/Convert!$B$5/$D727</f>
        <v>0</v>
      </c>
      <c r="W727" s="3">
        <f>'IECC Data-SI'!W727*Convert!$B$6/Convert!$B$5/$D727</f>
        <v>505.54198261185667</v>
      </c>
      <c r="X727" s="3">
        <f>'IECC Data-SI'!X727*Convert!$B$7/Convert!$B$5/$D727</f>
        <v>30.877264313769476</v>
      </c>
      <c r="Y727" s="3">
        <f t="shared" si="24"/>
        <v>536.41924692562611</v>
      </c>
      <c r="Z727" s="3">
        <f>'IECC Data-SI'!Z727*Convert!$B$6/Convert!$B$5/$D727</f>
        <v>175.72659582329641</v>
      </c>
      <c r="AA727" s="3">
        <f>'IECC Data-SI'!AA727*Convert!$B$7/Convert!$B$5/$D727</f>
        <v>425.28508074374145</v>
      </c>
      <c r="AB727" s="3">
        <f t="shared" si="25"/>
        <v>601.01167656703785</v>
      </c>
    </row>
    <row r="728" spans="1:28" x14ac:dyDescent="0.25">
      <c r="A728" s="93">
        <f>'IECC Data-SI'!A728</f>
        <v>2015</v>
      </c>
      <c r="B728" s="93" t="str">
        <f>'IECC Data-SI'!B728</f>
        <v>Outpatient Healthcare</v>
      </c>
      <c r="C728" s="50" t="str">
        <f>'IECC Data-SI'!C728</f>
        <v>2A</v>
      </c>
      <c r="D728" s="93">
        <f>'IECC Data-SI'!D728</f>
        <v>3804.01</v>
      </c>
      <c r="E728" s="3">
        <f>'IECC Data-SI'!E728*Convert!$B$6/Convert!$B$5/$D728</f>
        <v>48.465536660290347</v>
      </c>
      <c r="F728" s="3">
        <f>'IECC Data-SI'!F728*Convert!$B$7/Convert!$B$5/$D728</f>
        <v>32.267247807795812</v>
      </c>
      <c r="G728" s="3">
        <f>'IECC Data-SI'!G728*Convert!$B$6/Convert!$B$5/$D728</f>
        <v>316.42859114460788</v>
      </c>
      <c r="H728" s="3">
        <f>'IECC Data-SI'!H728*Convert!$B$6/Convert!$B$5/$D728</f>
        <v>104.89804253347855</v>
      </c>
      <c r="I728" s="3">
        <f>'IECC Data-SI'!I728*Convert!$B$6/Convert!$B$5/$D728</f>
        <v>30.632938808140764</v>
      </c>
      <c r="J728" s="3">
        <f>'IECC Data-SI'!J728*Convert!$B$6/Convert!$B$5/$D728</f>
        <v>425.7229206080483</v>
      </c>
      <c r="K728" s="3">
        <f>'IECC Data-SI'!K728*Convert!$B$7/Convert!$B$5/$D728</f>
        <v>14.910660066613914</v>
      </c>
      <c r="L728" s="3">
        <f>'IECC Data-SI'!L728*Convert!$B$6/Convert!$B$5/$D728</f>
        <v>0</v>
      </c>
      <c r="M728" s="3">
        <f>'IECC Data-SI'!M728*Convert!$B$6/Convert!$B$5/$D728</f>
        <v>89.771207810237669</v>
      </c>
      <c r="N728" s="3">
        <f>'IECC Data-SI'!N728*Convert!$B$6/Convert!$B$5/$D728</f>
        <v>0.75622610525909928</v>
      </c>
      <c r="O728" s="3">
        <f>'IECC Data-SI'!O728*Convert!$B$6/Convert!$B$5/$D728</f>
        <v>5.5755351162640066E-3</v>
      </c>
      <c r="P728" s="3">
        <f>'IECC Data-SI'!P728*Convert!$B$6/Convert!$B$5/$D728</f>
        <v>0.75065057014283532</v>
      </c>
      <c r="Q728" s="3">
        <f>'IECC Data-SI'!Q728*Convert!$B$6/Convert!$B$5/$D728</f>
        <v>0</v>
      </c>
      <c r="R728" s="3">
        <f>'IECC Data-SI'!R728*Convert!$B$6/Convert!$B$5/$D728</f>
        <v>5.0484452225706837</v>
      </c>
      <c r="S728" s="3">
        <f>'IECC Data-SI'!S728*Convert!$B$6/Convert!$B$5/$D728</f>
        <v>5.825484890359852</v>
      </c>
      <c r="T728" s="3">
        <f>'IECC Data-SI'!T728*Convert!$B$6/Convert!$B$5/$D728</f>
        <v>0</v>
      </c>
      <c r="U728" s="3">
        <f>'IECC Data-SI'!U728*Convert!$B$7/Convert!$B$5/$D728</f>
        <v>14.488757331809795</v>
      </c>
      <c r="V728" s="3">
        <f>'IECC Data-SI'!V728*Convert!$B$6/Convert!$B$5/$D728</f>
        <v>0</v>
      </c>
      <c r="W728" s="3">
        <f>'IECC Data-SI'!W728*Convert!$B$6/Convert!$B$5/$D728</f>
        <v>466.28991629820928</v>
      </c>
      <c r="X728" s="3">
        <f>'IECC Data-SI'!X728*Convert!$B$7/Convert!$B$5/$D728</f>
        <v>32.267247807795812</v>
      </c>
      <c r="Y728" s="3">
        <f t="shared" si="24"/>
        <v>498.55716410600508</v>
      </c>
      <c r="Z728" s="3">
        <f>'IECC Data-SI'!Z728*Convert!$B$6/Convert!$B$5/$D728</f>
        <v>180.16682249637736</v>
      </c>
      <c r="AA728" s="3">
        <f>'IECC Data-SI'!AA728*Convert!$B$7/Convert!$B$5/$D728</f>
        <v>413.37681668671854</v>
      </c>
      <c r="AB728" s="3">
        <f t="shared" si="25"/>
        <v>593.54363918309593</v>
      </c>
    </row>
    <row r="729" spans="1:28" x14ac:dyDescent="0.25">
      <c r="A729" s="93">
        <f>'IECC Data-SI'!A729</f>
        <v>2015</v>
      </c>
      <c r="B729" s="93" t="str">
        <f>'IECC Data-SI'!B729</f>
        <v>Outpatient Healthcare</v>
      </c>
      <c r="C729" s="50" t="str">
        <f>'IECC Data-SI'!C729</f>
        <v>2B</v>
      </c>
      <c r="D729" s="93">
        <f>'IECC Data-SI'!D729</f>
        <v>3804.01</v>
      </c>
      <c r="E729" s="3">
        <f>'IECC Data-SI'!E729*Convert!$B$6/Convert!$B$5/$D729</f>
        <v>67.500695903066017</v>
      </c>
      <c r="F729" s="3">
        <f>'IECC Data-SI'!F729*Convert!$B$7/Convert!$B$5/$D729</f>
        <v>23.727873130372071</v>
      </c>
      <c r="G729" s="3">
        <f>'IECC Data-SI'!G729*Convert!$B$6/Convert!$B$5/$D729</f>
        <v>237.44574657912162</v>
      </c>
      <c r="H729" s="3">
        <f>'IECC Data-SI'!H729*Convert!$B$6/Convert!$B$5/$D729</f>
        <v>104.97667154748102</v>
      </c>
      <c r="I729" s="3">
        <f>'IECC Data-SI'!I729*Convert!$B$6/Convert!$B$5/$D729</f>
        <v>30.656064988729728</v>
      </c>
      <c r="J729" s="3">
        <f>'IECC Data-SI'!J729*Convert!$B$6/Convert!$B$5/$D729</f>
        <v>425.7229206080483</v>
      </c>
      <c r="K729" s="3">
        <f>'IECC Data-SI'!K729*Convert!$B$7/Convert!$B$5/$D729</f>
        <v>14.910660066613914</v>
      </c>
      <c r="L729" s="3">
        <f>'IECC Data-SI'!L729*Convert!$B$6/Convert!$B$5/$D729</f>
        <v>0</v>
      </c>
      <c r="M729" s="3">
        <f>'IECC Data-SI'!M729*Convert!$B$6/Convert!$B$5/$D729</f>
        <v>93.281762023642301</v>
      </c>
      <c r="N729" s="3">
        <f>'IECC Data-SI'!N729*Convert!$B$6/Convert!$B$5/$D729</f>
        <v>0.57121666054739306</v>
      </c>
      <c r="O729" s="3">
        <f>'IECC Data-SI'!O729*Convert!$B$6/Convert!$B$5/$D729</f>
        <v>5.5755351162640066E-3</v>
      </c>
      <c r="P729" s="3">
        <f>'IECC Data-SI'!P729*Convert!$B$6/Convert!$B$5/$D729</f>
        <v>0.5656411254311291</v>
      </c>
      <c r="Q729" s="3">
        <f>'IECC Data-SI'!Q729*Convert!$B$6/Convert!$B$5/$D729</f>
        <v>0</v>
      </c>
      <c r="R729" s="3">
        <f>'IECC Data-SI'!R729*Convert!$B$6/Convert!$B$5/$D729</f>
        <v>60.141945239657915</v>
      </c>
      <c r="S729" s="3">
        <f>'IECC Data-SI'!S729*Convert!$B$6/Convert!$B$5/$D729</f>
        <v>0</v>
      </c>
      <c r="T729" s="3">
        <f>'IECC Data-SI'!T729*Convert!$B$6/Convert!$B$5/$D729</f>
        <v>0</v>
      </c>
      <c r="U729" s="3">
        <f>'IECC Data-SI'!U729*Convert!$B$7/Convert!$B$5/$D729</f>
        <v>14.57503762842077</v>
      </c>
      <c r="V729" s="3">
        <f>'IECC Data-SI'!V729*Convert!$B$6/Convert!$B$5/$D729</f>
        <v>0</v>
      </c>
      <c r="W729" s="3">
        <f>'IECC Data-SI'!W729*Convert!$B$6/Convert!$B$5/$D729</f>
        <v>458.93579087091894</v>
      </c>
      <c r="X729" s="3">
        <f>'IECC Data-SI'!X729*Convert!$B$7/Convert!$B$5/$D729</f>
        <v>23.727873130372071</v>
      </c>
      <c r="Y729" s="3">
        <f t="shared" si="24"/>
        <v>482.66366400129101</v>
      </c>
      <c r="Z729" s="3">
        <f>'IECC Data-SI'!Z729*Convert!$B$6/Convert!$B$5/$D729</f>
        <v>155.47037424542344</v>
      </c>
      <c r="AA729" s="3">
        <f>'IECC Data-SI'!AA729*Convert!$B$7/Convert!$B$5/$D729</f>
        <v>402.44138276304329</v>
      </c>
      <c r="AB729" s="3">
        <f t="shared" si="25"/>
        <v>557.91175700846679</v>
      </c>
    </row>
    <row r="730" spans="1:28" x14ac:dyDescent="0.25">
      <c r="A730" s="93">
        <f>'IECC Data-SI'!A730</f>
        <v>2015</v>
      </c>
      <c r="B730" s="93" t="str">
        <f>'IECC Data-SI'!B730</f>
        <v>Outpatient Healthcare</v>
      </c>
      <c r="C730" s="50" t="str">
        <f>'IECC Data-SI'!C730</f>
        <v>3A</v>
      </c>
      <c r="D730" s="93">
        <f>'IECC Data-SI'!D730</f>
        <v>3804.01</v>
      </c>
      <c r="E730" s="3">
        <f>'IECC Data-SI'!E730*Convert!$B$6/Convert!$B$5/$D730</f>
        <v>59.855180600354764</v>
      </c>
      <c r="F730" s="3">
        <f>'IECC Data-SI'!F730*Convert!$B$7/Convert!$B$5/$D730</f>
        <v>28.447167886286081</v>
      </c>
      <c r="G730" s="3">
        <f>'IECC Data-SI'!G730*Convert!$B$6/Convert!$B$5/$D730</f>
        <v>202.78653973044234</v>
      </c>
      <c r="H730" s="3">
        <f>'IECC Data-SI'!H730*Convert!$B$6/Convert!$B$5/$D730</f>
        <v>104.96510845718655</v>
      </c>
      <c r="I730" s="3">
        <f>'IECC Data-SI'!I730*Convert!$B$6/Convert!$B$5/$D730</f>
        <v>30.649127134553041</v>
      </c>
      <c r="J730" s="3">
        <f>'IECC Data-SI'!J730*Convert!$B$6/Convert!$B$5/$D730</f>
        <v>425.7229206080483</v>
      </c>
      <c r="K730" s="3">
        <f>'IECC Data-SI'!K730*Convert!$B$7/Convert!$B$5/$D730</f>
        <v>14.910660066613914</v>
      </c>
      <c r="L730" s="3">
        <f>'IECC Data-SI'!L730*Convert!$B$6/Convert!$B$5/$D730</f>
        <v>0</v>
      </c>
      <c r="M730" s="3">
        <f>'IECC Data-SI'!M730*Convert!$B$6/Convert!$B$5/$D730</f>
        <v>93.087502106695013</v>
      </c>
      <c r="N730" s="3">
        <f>'IECC Data-SI'!N730*Convert!$B$6/Convert!$B$5/$D730</f>
        <v>0.65447091066766094</v>
      </c>
      <c r="O730" s="3">
        <f>'IECC Data-SI'!O730*Convert!$B$6/Convert!$B$5/$D730</f>
        <v>5.5755351162640066E-3</v>
      </c>
      <c r="P730" s="3">
        <f>'IECC Data-SI'!P730*Convert!$B$6/Convert!$B$5/$D730</f>
        <v>0.64889537555139687</v>
      </c>
      <c r="Q730" s="3">
        <f>'IECC Data-SI'!Q730*Convert!$B$6/Convert!$B$5/$D730</f>
        <v>0</v>
      </c>
      <c r="R730" s="3">
        <f>'IECC Data-SI'!R730*Convert!$B$6/Convert!$B$5/$D730</f>
        <v>22.554963928415891</v>
      </c>
      <c r="S730" s="3">
        <f>'IECC Data-SI'!S730*Convert!$B$6/Convert!$B$5/$D730</f>
        <v>4.9466900279792467</v>
      </c>
      <c r="T730" s="3">
        <f>'IECC Data-SI'!T730*Convert!$B$6/Convert!$B$5/$D730</f>
        <v>0</v>
      </c>
      <c r="U730" s="3">
        <f>'IECC Data-SI'!U730*Convert!$B$7/Convert!$B$5/$D730</f>
        <v>15.228076570659795</v>
      </c>
      <c r="V730" s="3">
        <f>'IECC Data-SI'!V730*Convert!$B$6/Convert!$B$5/$D730</f>
        <v>0</v>
      </c>
      <c r="W730" s="3">
        <f>'IECC Data-SI'!W730*Convert!$B$6/Convert!$B$5/$D730</f>
        <v>383.87977176943872</v>
      </c>
      <c r="X730" s="3">
        <f>'IECC Data-SI'!X730*Convert!$B$7/Convert!$B$5/$D730</f>
        <v>28.447167886286081</v>
      </c>
      <c r="Y730" s="3">
        <f t="shared" si="24"/>
        <v>412.3269396557248</v>
      </c>
      <c r="Z730" s="3">
        <f>'IECC Data-SI'!Z730*Convert!$B$6/Convert!$B$5/$D730</f>
        <v>171.16380039309394</v>
      </c>
      <c r="AA730" s="3">
        <f>'IECC Data-SI'!AA730*Convert!$B$7/Convert!$B$5/$D730</f>
        <v>382.1172277558565</v>
      </c>
      <c r="AB730" s="3">
        <f t="shared" si="25"/>
        <v>553.28102814895044</v>
      </c>
    </row>
    <row r="731" spans="1:28" x14ac:dyDescent="0.25">
      <c r="A731" s="93">
        <f>'IECC Data-SI'!A731</f>
        <v>2015</v>
      </c>
      <c r="B731" s="93" t="str">
        <f>'IECC Data-SI'!B731</f>
        <v>Outpatient Healthcare</v>
      </c>
      <c r="C731" s="50" t="str">
        <f>'IECC Data-SI'!C731</f>
        <v>3B</v>
      </c>
      <c r="D731" s="93">
        <f>'IECC Data-SI'!D731</f>
        <v>3804.01</v>
      </c>
      <c r="E731" s="3">
        <f>'IECC Data-SI'!E731*Convert!$B$6/Convert!$B$5/$D731</f>
        <v>60.824167567032326</v>
      </c>
      <c r="F731" s="3">
        <f>'IECC Data-SI'!F731*Convert!$B$7/Convert!$B$5/$D731</f>
        <v>25.051365386643162</v>
      </c>
      <c r="G731" s="3">
        <f>'IECC Data-SI'!G731*Convert!$B$6/Convert!$B$5/$D731</f>
        <v>179.60716892612444</v>
      </c>
      <c r="H731" s="3">
        <f>'IECC Data-SI'!H731*Convert!$B$6/Convert!$B$5/$D731</f>
        <v>104.92579395018529</v>
      </c>
      <c r="I731" s="3">
        <f>'IECC Data-SI'!I731*Convert!$B$6/Convert!$B$5/$D731</f>
        <v>30.649127134553041</v>
      </c>
      <c r="J731" s="3">
        <f>'IECC Data-SI'!J731*Convert!$B$6/Convert!$B$5/$D731</f>
        <v>425.7229206080483</v>
      </c>
      <c r="K731" s="3">
        <f>'IECC Data-SI'!K731*Convert!$B$7/Convert!$B$5/$D731</f>
        <v>14.910660066613914</v>
      </c>
      <c r="L731" s="3">
        <f>'IECC Data-SI'!L731*Convert!$B$6/Convert!$B$5/$D731</f>
        <v>0</v>
      </c>
      <c r="M731" s="3">
        <f>'IECC Data-SI'!M731*Convert!$B$6/Convert!$B$5/$D731</f>
        <v>92.722108453389382</v>
      </c>
      <c r="N731" s="3">
        <f>'IECC Data-SI'!N731*Convert!$B$6/Convert!$B$5/$D731</f>
        <v>0.59203022307745989</v>
      </c>
      <c r="O731" s="3">
        <f>'IECC Data-SI'!O731*Convert!$B$6/Convert!$B$5/$D731</f>
        <v>5.5755351162640066E-3</v>
      </c>
      <c r="P731" s="3">
        <f>'IECC Data-SI'!P731*Convert!$B$6/Convert!$B$5/$D731</f>
        <v>0.58645468796119593</v>
      </c>
      <c r="Q731" s="3">
        <f>'IECC Data-SI'!Q731*Convert!$B$6/Convert!$B$5/$D731</f>
        <v>0</v>
      </c>
      <c r="R731" s="3">
        <f>'IECC Data-SI'!R731*Convert!$B$6/Convert!$B$5/$D731</f>
        <v>56.411692310658132</v>
      </c>
      <c r="S731" s="3">
        <f>'IECC Data-SI'!S731*Convert!$B$6/Convert!$B$5/$D731</f>
        <v>0</v>
      </c>
      <c r="T731" s="3">
        <f>'IECC Data-SI'!T731*Convert!$B$6/Convert!$B$5/$D731</f>
        <v>0</v>
      </c>
      <c r="U731" s="3">
        <f>'IECC Data-SI'!U731*Convert!$B$7/Convert!$B$5/$D731</f>
        <v>15.011980047955245</v>
      </c>
      <c r="V731" s="3">
        <f>'IECC Data-SI'!V731*Convert!$B$6/Convert!$B$5/$D731</f>
        <v>0</v>
      </c>
      <c r="W731" s="3">
        <f>'IECC Data-SI'!W731*Convert!$B$6/Convert!$B$5/$D731</f>
        <v>390.15159194516548</v>
      </c>
      <c r="X731" s="3">
        <f>'IECC Data-SI'!X731*Convert!$B$7/Convert!$B$5/$D731</f>
        <v>25.051365386643162</v>
      </c>
      <c r="Y731" s="3">
        <f t="shared" si="24"/>
        <v>415.20295733180865</v>
      </c>
      <c r="Z731" s="3">
        <f>'IECC Data-SI'!Z731*Convert!$B$6/Convert!$B$5/$D731</f>
        <v>160.61132419034999</v>
      </c>
      <c r="AA731" s="3">
        <f>'IECC Data-SI'!AA731*Convert!$B$7/Convert!$B$5/$D731</f>
        <v>380.63700615344811</v>
      </c>
      <c r="AB731" s="3">
        <f t="shared" si="25"/>
        <v>541.2483303437981</v>
      </c>
    </row>
    <row r="732" spans="1:28" x14ac:dyDescent="0.25">
      <c r="A732" s="93">
        <f>'IECC Data-SI'!A732</f>
        <v>2015</v>
      </c>
      <c r="B732" s="93" t="str">
        <f>'IECC Data-SI'!B732</f>
        <v>Outpatient Healthcare</v>
      </c>
      <c r="C732" s="50" t="str">
        <f>'IECC Data-SI'!C732</f>
        <v>3C</v>
      </c>
      <c r="D732" s="93">
        <f>'IECC Data-SI'!D732</f>
        <v>3804.01</v>
      </c>
      <c r="E732" s="3">
        <f>'IECC Data-SI'!E732*Convert!$B$6/Convert!$B$5/$D732</f>
        <v>43.627539681079234</v>
      </c>
      <c r="F732" s="3">
        <f>'IECC Data-SI'!F732*Convert!$B$7/Convert!$B$5/$D732</f>
        <v>32.510257450544152</v>
      </c>
      <c r="G732" s="3">
        <f>'IECC Data-SI'!G732*Convert!$B$6/Convert!$B$5/$D732</f>
        <v>163.01413435354328</v>
      </c>
      <c r="H732" s="3">
        <f>'IECC Data-SI'!H732*Convert!$B$6/Convert!$B$5/$D732</f>
        <v>104.90266776959633</v>
      </c>
      <c r="I732" s="3">
        <f>'IECC Data-SI'!I732*Convert!$B$6/Convert!$B$5/$D732</f>
        <v>30.644501898435244</v>
      </c>
      <c r="J732" s="3">
        <f>'IECC Data-SI'!J732*Convert!$B$6/Convert!$B$5/$D732</f>
        <v>425.7229206080483</v>
      </c>
      <c r="K732" s="3">
        <f>'IECC Data-SI'!K732*Convert!$B$7/Convert!$B$5/$D732</f>
        <v>14.910660066613914</v>
      </c>
      <c r="L732" s="3">
        <f>'IECC Data-SI'!L732*Convert!$B$6/Convert!$B$5/$D732</f>
        <v>0</v>
      </c>
      <c r="M732" s="3">
        <f>'IECC Data-SI'!M732*Convert!$B$6/Convert!$B$5/$D732</f>
        <v>88.855411058914726</v>
      </c>
      <c r="N732" s="3">
        <f>'IECC Data-SI'!N732*Convert!$B$6/Convert!$B$5/$D732</f>
        <v>0.78860275808364788</v>
      </c>
      <c r="O732" s="3">
        <f>'IECC Data-SI'!O732*Convert!$B$6/Convert!$B$5/$D732</f>
        <v>5.5755351162640066E-3</v>
      </c>
      <c r="P732" s="3">
        <f>'IECC Data-SI'!P732*Convert!$B$6/Convert!$B$5/$D732</f>
        <v>0.78302722296738392</v>
      </c>
      <c r="Q732" s="3">
        <f>'IECC Data-SI'!Q732*Convert!$B$6/Convert!$B$5/$D732</f>
        <v>0</v>
      </c>
      <c r="R732" s="3">
        <f>'IECC Data-SI'!R732*Convert!$B$6/Convert!$B$5/$D732</f>
        <v>9.9974478686088268</v>
      </c>
      <c r="S732" s="3">
        <f>'IECC Data-SI'!S732*Convert!$B$6/Convert!$B$5/$D732</f>
        <v>0</v>
      </c>
      <c r="T732" s="3">
        <f>'IECC Data-SI'!T732*Convert!$B$6/Convert!$B$5/$D732</f>
        <v>0</v>
      </c>
      <c r="U732" s="3">
        <f>'IECC Data-SI'!U732*Convert!$B$7/Convert!$B$5/$D732</f>
        <v>15.296150933123499</v>
      </c>
      <c r="V732" s="3">
        <f>'IECC Data-SI'!V732*Convert!$B$6/Convert!$B$5/$D732</f>
        <v>0</v>
      </c>
      <c r="W732" s="3">
        <f>'IECC Data-SI'!W732*Convert!$B$6/Convert!$B$5/$D732</f>
        <v>306.27756018511349</v>
      </c>
      <c r="X732" s="3">
        <f>'IECC Data-SI'!X732*Convert!$B$7/Convert!$B$5/$D732</f>
        <v>32.510257450544152</v>
      </c>
      <c r="Y732" s="3">
        <f t="shared" si="24"/>
        <v>338.78781763565763</v>
      </c>
      <c r="Z732" s="3">
        <f>'IECC Data-SI'!Z732*Convert!$B$6/Convert!$B$5/$D732</f>
        <v>183.23566666053279</v>
      </c>
      <c r="AA732" s="3">
        <f>'IECC Data-SI'!AA732*Convert!$B$7/Convert!$B$5/$D732</f>
        <v>359.66297845343911</v>
      </c>
      <c r="AB732" s="3">
        <f t="shared" si="25"/>
        <v>542.89864511397195</v>
      </c>
    </row>
    <row r="733" spans="1:28" x14ac:dyDescent="0.25">
      <c r="A733" s="93">
        <f>'IECC Data-SI'!A733</f>
        <v>2015</v>
      </c>
      <c r="B733" s="93" t="str">
        <f>'IECC Data-SI'!B733</f>
        <v>Outpatient Healthcare</v>
      </c>
      <c r="C733" s="50" t="str">
        <f>'IECC Data-SI'!C733</f>
        <v>4A</v>
      </c>
      <c r="D733" s="93">
        <f>'IECC Data-SI'!D733</f>
        <v>3804.01</v>
      </c>
      <c r="E733" s="3">
        <f>'IECC Data-SI'!E733*Convert!$B$6/Convert!$B$5/$D733</f>
        <v>70.393781094745336</v>
      </c>
      <c r="F733" s="3">
        <f>'IECC Data-SI'!F733*Convert!$B$7/Convert!$B$5/$D733</f>
        <v>40.387094437478112</v>
      </c>
      <c r="G733" s="3">
        <f>'IECC Data-SI'!G733*Convert!$B$6/Convert!$B$5/$D733</f>
        <v>153.46995962447812</v>
      </c>
      <c r="H733" s="3">
        <f>'IECC Data-SI'!H733*Convert!$B$6/Convert!$B$5/$D733</f>
        <v>104.76391068606257</v>
      </c>
      <c r="I733" s="3">
        <f>'IECC Data-SI'!I733*Convert!$B$6/Convert!$B$5/$D733</f>
        <v>30.602874773375113</v>
      </c>
      <c r="J733" s="3">
        <f>'IECC Data-SI'!J733*Convert!$B$6/Convert!$B$5/$D733</f>
        <v>425.7229206080483</v>
      </c>
      <c r="K733" s="3">
        <f>'IECC Data-SI'!K733*Convert!$B$7/Convert!$B$5/$D733</f>
        <v>14.910660066613914</v>
      </c>
      <c r="L733" s="3">
        <f>'IECC Data-SI'!L733*Convert!$B$6/Convert!$B$5/$D733</f>
        <v>0</v>
      </c>
      <c r="M733" s="3">
        <f>'IECC Data-SI'!M733*Convert!$B$6/Convert!$B$5/$D733</f>
        <v>94.768775435512651</v>
      </c>
      <c r="N733" s="3">
        <f>'IECC Data-SI'!N733*Convert!$B$6/Convert!$B$5/$D733</f>
        <v>0.91579675132294591</v>
      </c>
      <c r="O733" s="3">
        <f>'IECC Data-SI'!O733*Convert!$B$6/Convert!$B$5/$D733</f>
        <v>5.5755351162640066E-3</v>
      </c>
      <c r="P733" s="3">
        <f>'IECC Data-SI'!P733*Convert!$B$6/Convert!$B$5/$D733</f>
        <v>0.91022121620668195</v>
      </c>
      <c r="Q733" s="3">
        <f>'IECC Data-SI'!Q733*Convert!$B$6/Convert!$B$5/$D733</f>
        <v>0</v>
      </c>
      <c r="R733" s="3">
        <f>'IECC Data-SI'!R733*Convert!$B$6/Convert!$B$5/$D733</f>
        <v>36.731312629450386</v>
      </c>
      <c r="S733" s="3">
        <f>'IECC Data-SI'!S733*Convert!$B$6/Convert!$B$5/$D733</f>
        <v>4.8796241042712527</v>
      </c>
      <c r="T733" s="3">
        <f>'IECC Data-SI'!T733*Convert!$B$6/Convert!$B$5/$D733</f>
        <v>0</v>
      </c>
      <c r="U733" s="3">
        <f>'IECC Data-SI'!U733*Convert!$B$7/Convert!$B$5/$D733</f>
        <v>15.907237070588378</v>
      </c>
      <c r="V733" s="3">
        <f>'IECC Data-SI'!V733*Convert!$B$6/Convert!$B$5/$D733</f>
        <v>0</v>
      </c>
      <c r="W733" s="3">
        <f>'IECC Data-SI'!W733*Convert!$B$6/Convert!$B$5/$D733</f>
        <v>361.15367410466439</v>
      </c>
      <c r="X733" s="3">
        <f>'IECC Data-SI'!X733*Convert!$B$7/Convert!$B$5/$D733</f>
        <v>40.387094437478112</v>
      </c>
      <c r="Y733" s="3">
        <f t="shared" si="24"/>
        <v>401.54076854214247</v>
      </c>
      <c r="Z733" s="3">
        <f>'IECC Data-SI'!Z733*Convert!$B$6/Convert!$B$5/$D733</f>
        <v>208.03387010607807</v>
      </c>
      <c r="AA733" s="3">
        <f>'IECC Data-SI'!AA733*Convert!$B$7/Convert!$B$5/$D733</f>
        <v>386.87372594241918</v>
      </c>
      <c r="AB733" s="3">
        <f t="shared" si="25"/>
        <v>594.90759604849723</v>
      </c>
    </row>
    <row r="734" spans="1:28" x14ac:dyDescent="0.25">
      <c r="A734" s="93">
        <f>'IECC Data-SI'!A734</f>
        <v>2015</v>
      </c>
      <c r="B734" s="93" t="str">
        <f>'IECC Data-SI'!B734</f>
        <v>Outpatient Healthcare</v>
      </c>
      <c r="C734" s="50" t="str">
        <f>'IECC Data-SI'!C734</f>
        <v>4B</v>
      </c>
      <c r="D734" s="93">
        <f>'IECC Data-SI'!D734</f>
        <v>3804.01</v>
      </c>
      <c r="E734" s="3">
        <f>'IECC Data-SI'!E734*Convert!$B$6/Convert!$B$5/$D734</f>
        <v>61.693711957177342</v>
      </c>
      <c r="F734" s="3">
        <f>'IECC Data-SI'!F734*Convert!$B$7/Convert!$B$5/$D734</f>
        <v>26.287785783949044</v>
      </c>
      <c r="G734" s="3">
        <f>'IECC Data-SI'!G734*Convert!$B$6/Convert!$B$5/$D734</f>
        <v>135.11008485490018</v>
      </c>
      <c r="H734" s="3">
        <f>'IECC Data-SI'!H734*Convert!$B$6/Convert!$B$5/$D734</f>
        <v>104.69453214429568</v>
      </c>
      <c r="I734" s="3">
        <f>'IECC Data-SI'!I734*Convert!$B$6/Convert!$B$5/$D734</f>
        <v>30.626000953964073</v>
      </c>
      <c r="J734" s="3">
        <f>'IECC Data-SI'!J734*Convert!$B$6/Convert!$B$5/$D734</f>
        <v>425.7229206080483</v>
      </c>
      <c r="K734" s="3">
        <f>'IECC Data-SI'!K734*Convert!$B$7/Convert!$B$5/$D734</f>
        <v>14.910660066613914</v>
      </c>
      <c r="L734" s="3">
        <f>'IECC Data-SI'!L734*Convert!$B$6/Convert!$B$5/$D734</f>
        <v>0</v>
      </c>
      <c r="M734" s="3">
        <f>'IECC Data-SI'!M734*Convert!$B$6/Convert!$B$5/$D734</f>
        <v>101.82226051514644</v>
      </c>
      <c r="N734" s="3">
        <f>'IECC Data-SI'!N734*Convert!$B$6/Convert!$B$5/$D734</f>
        <v>0.59434284113635627</v>
      </c>
      <c r="O734" s="3">
        <f>'IECC Data-SI'!O734*Convert!$B$6/Convert!$B$5/$D734</f>
        <v>5.5755351162640066E-3</v>
      </c>
      <c r="P734" s="3">
        <f>'IECC Data-SI'!P734*Convert!$B$6/Convert!$B$5/$D734</f>
        <v>0.58876730602009231</v>
      </c>
      <c r="Q734" s="3">
        <f>'IECC Data-SI'!Q734*Convert!$B$6/Convert!$B$5/$D734</f>
        <v>0</v>
      </c>
      <c r="R734" s="3">
        <f>'IECC Data-SI'!R734*Convert!$B$6/Convert!$B$5/$D734</f>
        <v>78.818648683304659</v>
      </c>
      <c r="S734" s="3">
        <f>'IECC Data-SI'!S734*Convert!$B$6/Convert!$B$5/$D734</f>
        <v>0</v>
      </c>
      <c r="T734" s="3">
        <f>'IECC Data-SI'!T734*Convert!$B$6/Convert!$B$5/$D734</f>
        <v>0</v>
      </c>
      <c r="U734" s="3">
        <f>'IECC Data-SI'!U734*Convert!$B$7/Convert!$B$5/$D734</f>
        <v>15.702222420843036</v>
      </c>
      <c r="V734" s="3">
        <f>'IECC Data-SI'!V734*Convert!$B$6/Convert!$B$5/$D734</f>
        <v>0</v>
      </c>
      <c r="W734" s="3">
        <f>'IECC Data-SI'!W734*Convert!$B$6/Convert!$B$5/$D734</f>
        <v>378.03347331654868</v>
      </c>
      <c r="X734" s="3">
        <f>'IECC Data-SI'!X734*Convert!$B$7/Convert!$B$5/$D734</f>
        <v>26.287785783949044</v>
      </c>
      <c r="Y734" s="3">
        <f t="shared" si="24"/>
        <v>404.32125910049774</v>
      </c>
      <c r="Z734" s="3">
        <f>'IECC Data-SI'!Z734*Convert!$B$6/Convert!$B$5/$D734</f>
        <v>166.24023654570368</v>
      </c>
      <c r="AA734" s="3">
        <f>'IECC Data-SI'!AA734*Convert!$B$7/Convert!$B$5/$D734</f>
        <v>378.32881032851589</v>
      </c>
      <c r="AB734" s="3">
        <f t="shared" si="25"/>
        <v>544.56904687421957</v>
      </c>
    </row>
    <row r="735" spans="1:28" x14ac:dyDescent="0.25">
      <c r="A735" s="93">
        <f>'IECC Data-SI'!A735</f>
        <v>2015</v>
      </c>
      <c r="B735" s="93" t="str">
        <f>'IECC Data-SI'!B735</f>
        <v>Outpatient Healthcare</v>
      </c>
      <c r="C735" s="50" t="str">
        <f>'IECC Data-SI'!C735</f>
        <v>4C</v>
      </c>
      <c r="D735" s="93">
        <f>'IECC Data-SI'!D735</f>
        <v>3804.01</v>
      </c>
      <c r="E735" s="3">
        <f>'IECC Data-SI'!E735*Convert!$B$6/Convert!$B$5/$D735</f>
        <v>47.748625062032488</v>
      </c>
      <c r="F735" s="3">
        <f>'IECC Data-SI'!F735*Convert!$B$7/Convert!$B$5/$D735</f>
        <v>39.930362959087908</v>
      </c>
      <c r="G735" s="3">
        <f>'IECC Data-SI'!G735*Convert!$B$6/Convert!$B$5/$D735</f>
        <v>91.801686465948649</v>
      </c>
      <c r="H735" s="3">
        <f>'IECC Data-SI'!H735*Convert!$B$6/Convert!$B$5/$D735</f>
        <v>104.87029111677181</v>
      </c>
      <c r="I735" s="3">
        <f>'IECC Data-SI'!I735*Convert!$B$6/Convert!$B$5/$D735</f>
        <v>30.568185502491666</v>
      </c>
      <c r="J735" s="3">
        <f>'IECC Data-SI'!J735*Convert!$B$6/Convert!$B$5/$D735</f>
        <v>425.7229206080483</v>
      </c>
      <c r="K735" s="3">
        <f>'IECC Data-SI'!K735*Convert!$B$7/Convert!$B$5/$D735</f>
        <v>14.910660066613914</v>
      </c>
      <c r="L735" s="3">
        <f>'IECC Data-SI'!L735*Convert!$B$6/Convert!$B$5/$D735</f>
        <v>0</v>
      </c>
      <c r="M735" s="3">
        <f>'IECC Data-SI'!M735*Convert!$B$6/Convert!$B$5/$D735</f>
        <v>93.755848725716035</v>
      </c>
      <c r="N735" s="3">
        <f>'IECC Data-SI'!N735*Convert!$B$6/Convert!$B$5/$D735</f>
        <v>0.91579675132294591</v>
      </c>
      <c r="O735" s="3">
        <f>'IECC Data-SI'!O735*Convert!$B$6/Convert!$B$5/$D735</f>
        <v>5.5755351162640066E-3</v>
      </c>
      <c r="P735" s="3">
        <f>'IECC Data-SI'!P735*Convert!$B$6/Convert!$B$5/$D735</f>
        <v>0.91022121620668195</v>
      </c>
      <c r="Q735" s="3">
        <f>'IECC Data-SI'!Q735*Convert!$B$6/Convert!$B$5/$D735</f>
        <v>0</v>
      </c>
      <c r="R735" s="3">
        <f>'IECC Data-SI'!R735*Convert!$B$6/Convert!$B$5/$D735</f>
        <v>7.7912102404217292</v>
      </c>
      <c r="S735" s="3">
        <f>'IECC Data-SI'!S735*Convert!$B$6/Convert!$B$5/$D735</f>
        <v>0</v>
      </c>
      <c r="T735" s="3">
        <f>'IECC Data-SI'!T735*Convert!$B$6/Convert!$B$5/$D735</f>
        <v>0</v>
      </c>
      <c r="U735" s="3">
        <f>'IECC Data-SI'!U735*Convert!$B$7/Convert!$B$5/$D735</f>
        <v>16.114626407396408</v>
      </c>
      <c r="V735" s="3">
        <f>'IECC Data-SI'!V735*Convert!$B$6/Convert!$B$5/$D735</f>
        <v>0</v>
      </c>
      <c r="W735" s="3">
        <f>'IECC Data-SI'!W735*Convert!$B$6/Convert!$B$5/$D735</f>
        <v>242.00759171032558</v>
      </c>
      <c r="X735" s="3">
        <f>'IECC Data-SI'!X735*Convert!$B$7/Convert!$B$5/$D735</f>
        <v>39.930362959087908</v>
      </c>
      <c r="Y735" s="3">
        <f t="shared" si="24"/>
        <v>281.9379546694135</v>
      </c>
      <c r="Z735" s="3">
        <f>'IECC Data-SI'!Z735*Convert!$B$6/Convert!$B$5/$D735</f>
        <v>207.30308279946686</v>
      </c>
      <c r="AA735" s="3">
        <f>'IECC Data-SI'!AA735*Convert!$B$7/Convert!$B$5/$D735</f>
        <v>345.86525505687121</v>
      </c>
      <c r="AB735" s="3">
        <f t="shared" si="25"/>
        <v>553.1683378563381</v>
      </c>
    </row>
    <row r="736" spans="1:28" x14ac:dyDescent="0.25">
      <c r="A736" s="93">
        <f>'IECC Data-SI'!A736</f>
        <v>2015</v>
      </c>
      <c r="B736" s="93" t="str">
        <f>'IECC Data-SI'!B736</f>
        <v>Outpatient Healthcare</v>
      </c>
      <c r="C736" s="50" t="str">
        <f>'IECC Data-SI'!C736</f>
        <v>5A</v>
      </c>
      <c r="D736" s="93">
        <f>'IECC Data-SI'!D736</f>
        <v>3804.01</v>
      </c>
      <c r="E736" s="3">
        <f>'IECC Data-SI'!E736*Convert!$B$6/Convert!$B$5/$D736</f>
        <v>80.296411622939416</v>
      </c>
      <c r="F736" s="3">
        <f>'IECC Data-SI'!F736*Convert!$B$7/Convert!$B$5/$D736</f>
        <v>49.922254556522077</v>
      </c>
      <c r="G736" s="3">
        <f>'IECC Data-SI'!G736*Convert!$B$6/Convert!$B$5/$D736</f>
        <v>108.68148567783294</v>
      </c>
      <c r="H736" s="3">
        <f>'IECC Data-SI'!H736*Convert!$B$6/Convert!$B$5/$D736</f>
        <v>104.77084854023926</v>
      </c>
      <c r="I736" s="3">
        <f>'IECC Data-SI'!I736*Convert!$B$6/Convert!$B$5/$D736</f>
        <v>30.612125245610699</v>
      </c>
      <c r="J736" s="3">
        <f>'IECC Data-SI'!J736*Convert!$B$6/Convert!$B$5/$D736</f>
        <v>425.7229206080483</v>
      </c>
      <c r="K736" s="3">
        <f>'IECC Data-SI'!K736*Convert!$B$7/Convert!$B$5/$D736</f>
        <v>14.910660066613914</v>
      </c>
      <c r="L736" s="3">
        <f>'IECC Data-SI'!L736*Convert!$B$6/Convert!$B$5/$D736</f>
        <v>0</v>
      </c>
      <c r="M736" s="3">
        <f>'IECC Data-SI'!M736*Convert!$B$6/Convert!$B$5/$D736</f>
        <v>94.567577664388651</v>
      </c>
      <c r="N736" s="3">
        <f>'IECC Data-SI'!N736*Convert!$B$6/Convert!$B$5/$D736</f>
        <v>1.0337402723266587</v>
      </c>
      <c r="O736" s="3">
        <f>'IECC Data-SI'!O736*Convert!$B$6/Convert!$B$5/$D736</f>
        <v>5.5755351162640066E-3</v>
      </c>
      <c r="P736" s="3">
        <f>'IECC Data-SI'!P736*Convert!$B$6/Convert!$B$5/$D736</f>
        <v>1.0281647372103946</v>
      </c>
      <c r="Q736" s="3">
        <f>'IECC Data-SI'!Q736*Convert!$B$6/Convert!$B$5/$D736</f>
        <v>0</v>
      </c>
      <c r="R736" s="3">
        <f>'IECC Data-SI'!R736*Convert!$B$6/Convert!$B$5/$D736</f>
        <v>46.208421434807541</v>
      </c>
      <c r="S736" s="3">
        <f>'IECC Data-SI'!S736*Convert!$B$6/Convert!$B$5/$D736</f>
        <v>4.6414244442049313</v>
      </c>
      <c r="T736" s="3">
        <f>'IECC Data-SI'!T736*Convert!$B$6/Convert!$B$5/$D736</f>
        <v>0</v>
      </c>
      <c r="U736" s="3">
        <f>'IECC Data-SI'!U736*Convert!$B$7/Convert!$B$5/$D736</f>
        <v>16.50486664803136</v>
      </c>
      <c r="V736" s="3">
        <f>'IECC Data-SI'!V736*Convert!$B$6/Convert!$B$5/$D736</f>
        <v>0</v>
      </c>
      <c r="W736" s="3">
        <f>'IECC Data-SI'!W736*Convert!$B$6/Convert!$B$5/$D736</f>
        <v>335.42348558138383</v>
      </c>
      <c r="X736" s="3">
        <f>'IECC Data-SI'!X736*Convert!$B$7/Convert!$B$5/$D736</f>
        <v>49.922254556522077</v>
      </c>
      <c r="Y736" s="3">
        <f t="shared" si="24"/>
        <v>385.34574013790592</v>
      </c>
      <c r="Z736" s="3">
        <f>'IECC Data-SI'!Z736*Convert!$B$6/Convert!$B$5/$D736</f>
        <v>237.63769387800997</v>
      </c>
      <c r="AA736" s="3">
        <f>'IECC Data-SI'!AA736*Convert!$B$7/Convert!$B$5/$D736</f>
        <v>388.20434225987833</v>
      </c>
      <c r="AB736" s="3">
        <f t="shared" si="25"/>
        <v>625.84203613788827</v>
      </c>
    </row>
    <row r="737" spans="1:28" x14ac:dyDescent="0.25">
      <c r="A737" s="93">
        <f>'IECC Data-SI'!A737</f>
        <v>2015</v>
      </c>
      <c r="B737" s="93" t="str">
        <f>'IECC Data-SI'!B737</f>
        <v>Outpatient Healthcare</v>
      </c>
      <c r="C737" s="50" t="str">
        <f>'IECC Data-SI'!C737</f>
        <v>5B</v>
      </c>
      <c r="D737" s="93">
        <f>'IECC Data-SI'!D737</f>
        <v>3804.01</v>
      </c>
      <c r="E737" s="3">
        <f>'IECC Data-SI'!E737*Convert!$B$6/Convert!$B$5/$D737</f>
        <v>73.932086724856717</v>
      </c>
      <c r="F737" s="3">
        <f>'IECC Data-SI'!F737*Convert!$B$7/Convert!$B$5/$D737</f>
        <v>36.335086746179257</v>
      </c>
      <c r="G737" s="3">
        <f>'IECC Data-SI'!G737*Convert!$B$6/Convert!$B$5/$D737</f>
        <v>108.33459296899849</v>
      </c>
      <c r="H737" s="3">
        <f>'IECC Data-SI'!H737*Convert!$B$6/Convert!$B$5/$D737</f>
        <v>104.72690879712023</v>
      </c>
      <c r="I737" s="3">
        <f>'IECC Data-SI'!I737*Convert!$B$6/Convert!$B$5/$D737</f>
        <v>30.61443786366959</v>
      </c>
      <c r="J737" s="3">
        <f>'IECC Data-SI'!J737*Convert!$B$6/Convert!$B$5/$D737</f>
        <v>425.7229206080483</v>
      </c>
      <c r="K737" s="3">
        <f>'IECC Data-SI'!K737*Convert!$B$7/Convert!$B$5/$D737</f>
        <v>14.910660066613914</v>
      </c>
      <c r="L737" s="3">
        <f>'IECC Data-SI'!L737*Convert!$B$6/Convert!$B$5/$D737</f>
        <v>0</v>
      </c>
      <c r="M737" s="3">
        <f>'IECC Data-SI'!M737*Convert!$B$6/Convert!$B$5/$D737</f>
        <v>103.43415530219717</v>
      </c>
      <c r="N737" s="3">
        <f>'IECC Data-SI'!N737*Convert!$B$6/Convert!$B$5/$D737</f>
        <v>0.72847468855234343</v>
      </c>
      <c r="O737" s="3">
        <f>'IECC Data-SI'!O737*Convert!$B$6/Convert!$B$5/$D737</f>
        <v>5.5755351162640066E-3</v>
      </c>
      <c r="P737" s="3">
        <f>'IECC Data-SI'!P737*Convert!$B$6/Convert!$B$5/$D737</f>
        <v>0.72289915343607936</v>
      </c>
      <c r="Q737" s="3">
        <f>'IECC Data-SI'!Q737*Convert!$B$6/Convert!$B$5/$D737</f>
        <v>0</v>
      </c>
      <c r="R737" s="3">
        <f>'IECC Data-SI'!R737*Convert!$B$6/Convert!$B$5/$D737</f>
        <v>78.020795452985425</v>
      </c>
      <c r="S737" s="3">
        <f>'IECC Data-SI'!S737*Convert!$B$6/Convert!$B$5/$D737</f>
        <v>0</v>
      </c>
      <c r="T737" s="3">
        <f>'IECC Data-SI'!T737*Convert!$B$6/Convert!$B$5/$D737</f>
        <v>0</v>
      </c>
      <c r="U737" s="3">
        <f>'IECC Data-SI'!U737*Convert!$B$7/Convert!$B$5/$D737</f>
        <v>16.331514492455184</v>
      </c>
      <c r="V737" s="3">
        <f>'IECC Data-SI'!V737*Convert!$B$6/Convert!$B$5/$D737</f>
        <v>0</v>
      </c>
      <c r="W737" s="3">
        <f>'IECC Data-SI'!W737*Convert!$B$6/Convert!$B$5/$D737</f>
        <v>364.44452960247389</v>
      </c>
      <c r="X737" s="3">
        <f>'IECC Data-SI'!X737*Convert!$B$7/Convert!$B$5/$D737</f>
        <v>36.335086746179257</v>
      </c>
      <c r="Y737" s="3">
        <f t="shared" si="24"/>
        <v>400.77961634865312</v>
      </c>
      <c r="Z737" s="3">
        <f>'IECC Data-SI'!Z737*Convert!$B$6/Convert!$B$5/$D737</f>
        <v>197.43282892409735</v>
      </c>
      <c r="AA737" s="3">
        <f>'IECC Data-SI'!AA737*Convert!$B$7/Convert!$B$5/$D737</f>
        <v>384.3613070300961</v>
      </c>
      <c r="AB737" s="3">
        <f t="shared" si="25"/>
        <v>581.79413595419351</v>
      </c>
    </row>
    <row r="738" spans="1:28" x14ac:dyDescent="0.25">
      <c r="A738" s="93">
        <f>'IECC Data-SI'!A738</f>
        <v>2015</v>
      </c>
      <c r="B738" s="93" t="str">
        <f>'IECC Data-SI'!B738</f>
        <v>Outpatient Healthcare</v>
      </c>
      <c r="C738" s="50" t="str">
        <f>'IECC Data-SI'!C738</f>
        <v>5C</v>
      </c>
      <c r="D738" s="93">
        <f>'IECC Data-SI'!D738</f>
        <v>3804.01</v>
      </c>
      <c r="E738" s="3">
        <f>'IECC Data-SI'!E738*Convert!$B$6/Convert!$B$5/$D738</f>
        <v>43.983682862149273</v>
      </c>
      <c r="F738" s="3">
        <f>'IECC Data-SI'!F738*Convert!$B$7/Convert!$B$5/$D738</f>
        <v>39.400016181754403</v>
      </c>
      <c r="G738" s="3">
        <f>'IECC Data-SI'!G738*Convert!$B$6/Convert!$B$5/$D738</f>
        <v>67.926217625902964</v>
      </c>
      <c r="H738" s="3">
        <f>'IECC Data-SI'!H738*Convert!$B$6/Convert!$B$5/$D738</f>
        <v>104.85179017230062</v>
      </c>
      <c r="I738" s="3">
        <f>'IECC Data-SI'!I738*Convert!$B$6/Convert!$B$5/$D738</f>
        <v>30.565872884432764</v>
      </c>
      <c r="J738" s="3">
        <f>'IECC Data-SI'!J738*Convert!$B$6/Convert!$B$5/$D738</f>
        <v>425.7229206080483</v>
      </c>
      <c r="K738" s="3">
        <f>'IECC Data-SI'!K738*Convert!$B$7/Convert!$B$5/$D738</f>
        <v>14.910660066613914</v>
      </c>
      <c r="L738" s="3">
        <f>'IECC Data-SI'!L738*Convert!$B$6/Convert!$B$5/$D738</f>
        <v>0</v>
      </c>
      <c r="M738" s="3">
        <f>'IECC Data-SI'!M738*Convert!$B$6/Convert!$B$5/$D738</f>
        <v>96.972700445640839</v>
      </c>
      <c r="N738" s="3">
        <f>'IECC Data-SI'!N738*Convert!$B$6/Convert!$B$5/$D738</f>
        <v>0.94123554997080561</v>
      </c>
      <c r="O738" s="3">
        <f>'IECC Data-SI'!O738*Convert!$B$6/Convert!$B$5/$D738</f>
        <v>5.5755351162640066E-3</v>
      </c>
      <c r="P738" s="3">
        <f>'IECC Data-SI'!P738*Convert!$B$6/Convert!$B$5/$D738</f>
        <v>0.93566001485454164</v>
      </c>
      <c r="Q738" s="3">
        <f>'IECC Data-SI'!Q738*Convert!$B$6/Convert!$B$5/$D738</f>
        <v>0</v>
      </c>
      <c r="R738" s="3">
        <f>'IECC Data-SI'!R738*Convert!$B$6/Convert!$B$5/$D738</f>
        <v>5.3005205909903852</v>
      </c>
      <c r="S738" s="3">
        <f>'IECC Data-SI'!S738*Convert!$B$6/Convert!$B$5/$D738</f>
        <v>0</v>
      </c>
      <c r="T738" s="3">
        <f>'IECC Data-SI'!T738*Convert!$B$6/Convert!$B$5/$D738</f>
        <v>0</v>
      </c>
      <c r="U738" s="3">
        <f>'IECC Data-SI'!U738*Convert!$B$7/Convert!$B$5/$D738</f>
        <v>16.467663217382594</v>
      </c>
      <c r="V738" s="3">
        <f>'IECC Data-SI'!V738*Convert!$B$6/Convert!$B$5/$D738</f>
        <v>0</v>
      </c>
      <c r="W738" s="3">
        <f>'IECC Data-SI'!W738*Convert!$B$6/Convert!$B$5/$D738</f>
        <v>215.11878153953799</v>
      </c>
      <c r="X738" s="3">
        <f>'IECC Data-SI'!X738*Convert!$B$7/Convert!$B$5/$D738</f>
        <v>39.400016181754403</v>
      </c>
      <c r="Y738" s="3">
        <f t="shared" si="24"/>
        <v>254.5187977212924</v>
      </c>
      <c r="Z738" s="3">
        <f>'IECC Data-SI'!Z738*Convert!$B$6/Convert!$B$5/$D738</f>
        <v>206.78736897233296</v>
      </c>
      <c r="AA738" s="3">
        <f>'IECC Data-SI'!AA738*Convert!$B$7/Convert!$B$5/$D738</f>
        <v>336.47811709806814</v>
      </c>
      <c r="AB738" s="3">
        <f t="shared" si="25"/>
        <v>543.26548607040104</v>
      </c>
    </row>
    <row r="739" spans="1:28" x14ac:dyDescent="0.25">
      <c r="A739" s="93">
        <f>'IECC Data-SI'!A739</f>
        <v>2015</v>
      </c>
      <c r="B739" s="93" t="str">
        <f>'IECC Data-SI'!B739</f>
        <v>Outpatient Healthcare</v>
      </c>
      <c r="C739" s="50" t="str">
        <f>'IECC Data-SI'!C739</f>
        <v>6A</v>
      </c>
      <c r="D739" s="93">
        <f>'IECC Data-SI'!D739</f>
        <v>3804.01</v>
      </c>
      <c r="E739" s="3">
        <f>'IECC Data-SI'!E739*Convert!$B$6/Convert!$B$5/$D739</f>
        <v>96.614244646511906</v>
      </c>
      <c r="F739" s="3">
        <f>'IECC Data-SI'!F739*Convert!$B$7/Convert!$B$5/$D739</f>
        <v>84.962345291182487</v>
      </c>
      <c r="G739" s="3">
        <f>'IECC Data-SI'!G739*Convert!$B$6/Convert!$B$5/$D739</f>
        <v>113.87331322005519</v>
      </c>
      <c r="H739" s="3">
        <f>'IECC Data-SI'!H739*Convert!$B$6/Convert!$B$5/$D739</f>
        <v>104.78241163053373</v>
      </c>
      <c r="I739" s="3">
        <f>'IECC Data-SI'!I739*Convert!$B$6/Convert!$B$5/$D739</f>
        <v>30.598249537257317</v>
      </c>
      <c r="J739" s="3">
        <f>'IECC Data-SI'!J739*Convert!$B$6/Convert!$B$5/$D739</f>
        <v>425.7229206080483</v>
      </c>
      <c r="K739" s="3">
        <f>'IECC Data-SI'!K739*Convert!$B$7/Convert!$B$5/$D739</f>
        <v>14.910660066613914</v>
      </c>
      <c r="L739" s="3">
        <f>'IECC Data-SI'!L739*Convert!$B$6/Convert!$B$5/$D739</f>
        <v>0</v>
      </c>
      <c r="M739" s="3">
        <f>'IECC Data-SI'!M739*Convert!$B$6/Convert!$B$5/$D739</f>
        <v>99.683088810667343</v>
      </c>
      <c r="N739" s="3">
        <f>'IECC Data-SI'!N739*Convert!$B$6/Convert!$B$5/$D739</f>
        <v>1.6165200231685335</v>
      </c>
      <c r="O739" s="3">
        <f>'IECC Data-SI'!O739*Convert!$B$6/Convert!$B$5/$D739</f>
        <v>5.5755351162640066E-3</v>
      </c>
      <c r="P739" s="3">
        <f>'IECC Data-SI'!P739*Convert!$B$6/Convert!$B$5/$D739</f>
        <v>1.6109444880522694</v>
      </c>
      <c r="Q739" s="3">
        <f>'IECC Data-SI'!Q739*Convert!$B$6/Convert!$B$5/$D739</f>
        <v>0</v>
      </c>
      <c r="R739" s="3">
        <f>'IECC Data-SI'!R739*Convert!$B$6/Convert!$B$5/$D739</f>
        <v>81.864366666871121</v>
      </c>
      <c r="S739" s="3">
        <f>'IECC Data-SI'!S739*Convert!$B$6/Convert!$B$5/$D739</f>
        <v>4.8472474514467043</v>
      </c>
      <c r="T739" s="3">
        <f>'IECC Data-SI'!T739*Convert!$B$6/Convert!$B$5/$D739</f>
        <v>0</v>
      </c>
      <c r="U739" s="3">
        <f>'IECC Data-SI'!U739*Convert!$B$7/Convert!$B$5/$D739</f>
        <v>16.956848752296189</v>
      </c>
      <c r="V739" s="3">
        <f>'IECC Data-SI'!V739*Convert!$B$6/Convert!$B$5/$D739</f>
        <v>0</v>
      </c>
      <c r="W739" s="3">
        <f>'IECC Data-SI'!W739*Convert!$B$6/Convert!$B$5/$D739</f>
        <v>398.49320528360448</v>
      </c>
      <c r="X739" s="3">
        <f>'IECC Data-SI'!X739*Convert!$B$7/Convert!$B$5/$D739</f>
        <v>84.962345291182487</v>
      </c>
      <c r="Y739" s="3">
        <f t="shared" si="24"/>
        <v>483.45555057478697</v>
      </c>
      <c r="Z739" s="3">
        <f>'IECC Data-SI'!Z739*Convert!$B$6/Convert!$B$5/$D739</f>
        <v>341.33086240280352</v>
      </c>
      <c r="AA739" s="3">
        <f>'IECC Data-SI'!AA739*Convert!$B$7/Convert!$B$5/$D739</f>
        <v>445.28311206098596</v>
      </c>
      <c r="AB739" s="3">
        <f t="shared" si="25"/>
        <v>786.61397446378942</v>
      </c>
    </row>
    <row r="740" spans="1:28" x14ac:dyDescent="0.25">
      <c r="A740" s="93">
        <f>'IECC Data-SI'!A740</f>
        <v>2015</v>
      </c>
      <c r="B740" s="93" t="str">
        <f>'IECC Data-SI'!B740</f>
        <v>Outpatient Healthcare</v>
      </c>
      <c r="C740" s="50" t="str">
        <f>'IECC Data-SI'!C740</f>
        <v>6B</v>
      </c>
      <c r="D740" s="93">
        <f>'IECC Data-SI'!D740</f>
        <v>3804.01</v>
      </c>
      <c r="E740" s="3">
        <f>'IECC Data-SI'!E740*Convert!$B$6/Convert!$B$5/$D740</f>
        <v>87.918800745061716</v>
      </c>
      <c r="F740" s="3">
        <f>'IECC Data-SI'!F740*Convert!$B$7/Convert!$B$5/$D740</f>
        <v>77.827993792515443</v>
      </c>
      <c r="G740" s="3">
        <f>'IECC Data-SI'!G740*Convert!$B$6/Convert!$B$5/$D740</f>
        <v>88.113060662008991</v>
      </c>
      <c r="H740" s="3">
        <f>'IECC Data-SI'!H740*Convert!$B$6/Convert!$B$5/$D740</f>
        <v>104.77778639441594</v>
      </c>
      <c r="I740" s="3">
        <f>'IECC Data-SI'!I740*Convert!$B$6/Convert!$B$5/$D740</f>
        <v>30.577435974727251</v>
      </c>
      <c r="J740" s="3">
        <f>'IECC Data-SI'!J740*Convert!$B$6/Convert!$B$5/$D740</f>
        <v>425.7229206080483</v>
      </c>
      <c r="K740" s="3">
        <f>'IECC Data-SI'!K740*Convert!$B$7/Convert!$B$5/$D740</f>
        <v>14.910660066613914</v>
      </c>
      <c r="L740" s="3">
        <f>'IECC Data-SI'!L740*Convert!$B$6/Convert!$B$5/$D740</f>
        <v>0</v>
      </c>
      <c r="M740" s="3">
        <f>'IECC Data-SI'!M740*Convert!$B$6/Convert!$B$5/$D740</f>
        <v>104.82172613753497</v>
      </c>
      <c r="N740" s="3">
        <f>'IECC Data-SI'!N740*Convert!$B$6/Convert!$B$5/$D740</f>
        <v>1.5725802800495032</v>
      </c>
      <c r="O740" s="3">
        <f>'IECC Data-SI'!O740*Convert!$B$6/Convert!$B$5/$D740</f>
        <v>5.5755351162640066E-3</v>
      </c>
      <c r="P740" s="3">
        <f>'IECC Data-SI'!P740*Convert!$B$6/Convert!$B$5/$D740</f>
        <v>1.5670047449332392</v>
      </c>
      <c r="Q740" s="3">
        <f>'IECC Data-SI'!Q740*Convert!$B$6/Convert!$B$5/$D740</f>
        <v>0</v>
      </c>
      <c r="R740" s="3">
        <f>'IECC Data-SI'!R740*Convert!$B$6/Convert!$B$5/$D740</f>
        <v>105.35594090914003</v>
      </c>
      <c r="S740" s="3">
        <f>'IECC Data-SI'!S740*Convert!$B$6/Convert!$B$5/$D740</f>
        <v>0</v>
      </c>
      <c r="T740" s="3">
        <f>'IECC Data-SI'!T740*Convert!$B$6/Convert!$B$5/$D740</f>
        <v>0</v>
      </c>
      <c r="U740" s="3">
        <f>'IECC Data-SI'!U740*Convert!$B$7/Convert!$B$5/$D740</f>
        <v>16.841280648578735</v>
      </c>
      <c r="V740" s="3">
        <f>'IECC Data-SI'!V740*Convert!$B$6/Convert!$B$5/$D740</f>
        <v>0</v>
      </c>
      <c r="W740" s="3">
        <f>'IECC Data-SI'!W740*Convert!$B$6/Convert!$B$5/$D740</f>
        <v>387.77653319867892</v>
      </c>
      <c r="X740" s="3">
        <f>'IECC Data-SI'!X740*Convert!$B$7/Convert!$B$5/$D740</f>
        <v>77.827993792515443</v>
      </c>
      <c r="Y740" s="3">
        <f t="shared" si="24"/>
        <v>465.60452699119435</v>
      </c>
      <c r="Z740" s="3">
        <f>'IECC Data-SI'!Z740*Convert!$B$6/Convert!$B$5/$D740</f>
        <v>320.14959360137209</v>
      </c>
      <c r="AA740" s="3">
        <f>'IECC Data-SI'!AA740*Convert!$B$7/Convert!$B$5/$D740</f>
        <v>434.35559376085297</v>
      </c>
      <c r="AB740" s="3">
        <f t="shared" si="25"/>
        <v>754.50518736222512</v>
      </c>
    </row>
    <row r="741" spans="1:28" x14ac:dyDescent="0.25">
      <c r="A741" s="93">
        <f>'IECC Data-SI'!A741</f>
        <v>2015</v>
      </c>
      <c r="B741" s="93" t="str">
        <f>'IECC Data-SI'!B741</f>
        <v>Outpatient Healthcare</v>
      </c>
      <c r="C741" s="50" t="str">
        <f>'IECC Data-SI'!C741</f>
        <v>7</v>
      </c>
      <c r="D741" s="93">
        <f>'IECC Data-SI'!D741</f>
        <v>3804.01</v>
      </c>
      <c r="E741" s="3">
        <f>'IECC Data-SI'!E741*Convert!$B$6/Convert!$B$5/$D741</f>
        <v>101.17010222253768</v>
      </c>
      <c r="F741" s="3">
        <f>'IECC Data-SI'!F741*Convert!$B$7/Convert!$B$5/$D741</f>
        <v>102.85640387088597</v>
      </c>
      <c r="G741" s="3">
        <f>'IECC Data-SI'!G741*Convert!$B$6/Convert!$B$5/$D741</f>
        <v>94.704022129863532</v>
      </c>
      <c r="H741" s="3">
        <f>'IECC Data-SI'!H741*Convert!$B$6/Convert!$B$5/$D741</f>
        <v>104.75003497770919</v>
      </c>
      <c r="I741" s="3">
        <f>'IECC Data-SI'!I741*Convert!$B$6/Convert!$B$5/$D741</f>
        <v>30.558935030256077</v>
      </c>
      <c r="J741" s="3">
        <f>'IECC Data-SI'!J741*Convert!$B$6/Convert!$B$5/$D741</f>
        <v>425.7229206080483</v>
      </c>
      <c r="K741" s="3">
        <f>'IECC Data-SI'!K741*Convert!$B$7/Convert!$B$5/$D741</f>
        <v>14.910660066613914</v>
      </c>
      <c r="L741" s="3">
        <f>'IECC Data-SI'!L741*Convert!$B$6/Convert!$B$5/$D741</f>
        <v>0</v>
      </c>
      <c r="M741" s="3">
        <f>'IECC Data-SI'!M741*Convert!$B$6/Convert!$B$5/$D741</f>
        <v>102.50679546057975</v>
      </c>
      <c r="N741" s="3">
        <f>'IECC Data-SI'!N741*Convert!$B$6/Convert!$B$5/$D741</f>
        <v>1.8269682665280993</v>
      </c>
      <c r="O741" s="3">
        <f>'IECC Data-SI'!O741*Convert!$B$6/Convert!$B$5/$D741</f>
        <v>5.5755351162640066E-3</v>
      </c>
      <c r="P741" s="3">
        <f>'IECC Data-SI'!P741*Convert!$B$6/Convert!$B$5/$D741</f>
        <v>1.8213927314118354</v>
      </c>
      <c r="Q741" s="3">
        <f>'IECC Data-SI'!Q741*Convert!$B$6/Convert!$B$5/$D741</f>
        <v>0</v>
      </c>
      <c r="R741" s="3">
        <f>'IECC Data-SI'!R741*Convert!$B$6/Convert!$B$5/$D741</f>
        <v>106.31105216746421</v>
      </c>
      <c r="S741" s="3">
        <f>'IECC Data-SI'!S741*Convert!$B$6/Convert!$B$5/$D741</f>
        <v>4.8773114862123563</v>
      </c>
      <c r="T741" s="3">
        <f>'IECC Data-SI'!T741*Convert!$B$6/Convert!$B$5/$D741</f>
        <v>0</v>
      </c>
      <c r="U741" s="3">
        <f>'IECC Data-SI'!U741*Convert!$B$7/Convert!$B$5/$D741</f>
        <v>17.498277402588904</v>
      </c>
      <c r="V741" s="3">
        <f>'IECC Data-SI'!V741*Convert!$B$6/Convert!$B$5/$D741</f>
        <v>0</v>
      </c>
      <c r="W741" s="3">
        <f>'IECC Data-SI'!W741*Convert!$B$6/Convert!$B$5/$D741</f>
        <v>411.39067619806934</v>
      </c>
      <c r="X741" s="3">
        <f>'IECC Data-SI'!X741*Convert!$B$7/Convert!$B$5/$D741</f>
        <v>102.85640387088597</v>
      </c>
      <c r="Y741" s="3">
        <f t="shared" si="24"/>
        <v>514.24708006895526</v>
      </c>
      <c r="Z741" s="3">
        <f>'IECC Data-SI'!Z741*Convert!$B$6/Convert!$B$5/$D741</f>
        <v>395.18942437644012</v>
      </c>
      <c r="AA741" s="3">
        <f>'IECC Data-SI'!AA741*Convert!$B$7/Convert!$B$5/$D741</f>
        <v>468.10622942047416</v>
      </c>
      <c r="AB741" s="3">
        <f t="shared" si="25"/>
        <v>863.29565379691428</v>
      </c>
    </row>
    <row r="742" spans="1:28" x14ac:dyDescent="0.25">
      <c r="A742" s="93">
        <f>'IECC Data-SI'!A742</f>
        <v>2015</v>
      </c>
      <c r="B742" s="93" t="str">
        <f>'IECC Data-SI'!B742</f>
        <v>Outpatient Healthcare</v>
      </c>
      <c r="C742" s="50" t="str">
        <f>'IECC Data-SI'!C742</f>
        <v>8</v>
      </c>
      <c r="D742" s="93">
        <f>'IECC Data-SI'!D742</f>
        <v>3804.01</v>
      </c>
      <c r="E742" s="3">
        <f>'IECC Data-SI'!E742*Convert!$B$6/Convert!$B$5/$D742</f>
        <v>123.02434287910798</v>
      </c>
      <c r="F742" s="3">
        <f>'IECC Data-SI'!F742*Convert!$B$7/Convert!$B$5/$D742</f>
        <v>138.02789395634841</v>
      </c>
      <c r="G742" s="3">
        <f>'IECC Data-SI'!G742*Convert!$B$6/Convert!$B$5/$D742</f>
        <v>55.528272212159735</v>
      </c>
      <c r="H742" s="3">
        <f>'IECC Data-SI'!H742*Convert!$B$6/Convert!$B$5/$D742</f>
        <v>105.09461506848474</v>
      </c>
      <c r="I742" s="3">
        <f>'IECC Data-SI'!I742*Convert!$B$6/Convert!$B$5/$D742</f>
        <v>30.390113911956647</v>
      </c>
      <c r="J742" s="3">
        <f>'IECC Data-SI'!J742*Convert!$B$6/Convert!$B$5/$D742</f>
        <v>425.7229206080483</v>
      </c>
      <c r="K742" s="3">
        <f>'IECC Data-SI'!K742*Convert!$B$7/Convert!$B$5/$D742</f>
        <v>14.910660066613914</v>
      </c>
      <c r="L742" s="3">
        <f>'IECC Data-SI'!L742*Convert!$B$6/Convert!$B$5/$D742</f>
        <v>0</v>
      </c>
      <c r="M742" s="3">
        <f>'IECC Data-SI'!M742*Convert!$B$6/Convert!$B$5/$D742</f>
        <v>103.26533418389774</v>
      </c>
      <c r="N742" s="3">
        <f>'IECC Data-SI'!N742*Convert!$B$6/Convert!$B$5/$D742</f>
        <v>2.2108628643048904</v>
      </c>
      <c r="O742" s="3">
        <f>'IECC Data-SI'!O742*Convert!$B$6/Convert!$B$5/$D742</f>
        <v>5.5755351162640066E-3</v>
      </c>
      <c r="P742" s="3">
        <f>'IECC Data-SI'!P742*Convert!$B$6/Convert!$B$5/$D742</f>
        <v>2.2052873291886259</v>
      </c>
      <c r="Q742" s="3">
        <f>'IECC Data-SI'!Q742*Convert!$B$6/Convert!$B$5/$D742</f>
        <v>0</v>
      </c>
      <c r="R742" s="3">
        <f>'IECC Data-SI'!R742*Convert!$B$6/Convert!$B$5/$D742</f>
        <v>134.13416003404595</v>
      </c>
      <c r="S742" s="3">
        <f>'IECC Data-SI'!S742*Convert!$B$6/Convert!$B$5/$D742</f>
        <v>4.7478048749141628</v>
      </c>
      <c r="T742" s="3">
        <f>'IECC Data-SI'!T742*Convert!$B$6/Convert!$B$5/$D742</f>
        <v>0</v>
      </c>
      <c r="U742" s="3">
        <f>'IECC Data-SI'!U742*Convert!$B$7/Convert!$B$5/$D742</f>
        <v>18.24234601556428</v>
      </c>
      <c r="V742" s="3">
        <f>'IECC Data-SI'!V742*Convert!$B$6/Convert!$B$5/$D742</f>
        <v>0</v>
      </c>
      <c r="W742" s="3">
        <f>'IECC Data-SI'!W742*Convert!$B$6/Convert!$B$5/$D742</f>
        <v>422.90520151331418</v>
      </c>
      <c r="X742" s="3">
        <f>'IECC Data-SI'!X742*Convert!$B$7/Convert!$B$5/$D742</f>
        <v>138.02789395634841</v>
      </c>
      <c r="Y742" s="3">
        <f t="shared" si="24"/>
        <v>560.93309546966259</v>
      </c>
      <c r="Z742" s="3">
        <f>'IECC Data-SI'!Z742*Convert!$B$6/Convert!$B$5/$D742</f>
        <v>500.12215618080216</v>
      </c>
      <c r="AA742" s="3">
        <f>'IECC Data-SI'!AA742*Convert!$B$7/Convert!$B$5/$D742</f>
        <v>508.02630206895702</v>
      </c>
      <c r="AB742" s="3">
        <f t="shared" si="25"/>
        <v>1008.1484582497592</v>
      </c>
    </row>
    <row r="743" spans="1:28" x14ac:dyDescent="0.25">
      <c r="A743" s="93">
        <f>'IECC Data-SI'!A743</f>
        <v>2018</v>
      </c>
      <c r="B743" s="93" t="str">
        <f>'IECC Data-SI'!B743</f>
        <v>Outpatient Healthcare</v>
      </c>
      <c r="C743" s="50" t="str">
        <f>'IECC Data-SI'!C743</f>
        <v>0A</v>
      </c>
      <c r="D743" s="93">
        <f>'IECC Data-SI'!D743</f>
        <v>3804.01</v>
      </c>
      <c r="E743" s="3">
        <f>'IECC Data-SI'!E743*Convert!$B$6/Convert!$B$5/$D743</f>
        <v>28.859160756967281</v>
      </c>
      <c r="F743" s="3">
        <f>'IECC Data-SI'!F743*Convert!$B$7/Convert!$B$5/$D743</f>
        <v>28.127376695177514</v>
      </c>
      <c r="G743" s="3">
        <f>'IECC Data-SI'!G743*Convert!$B$6/Convert!$B$5/$D743</f>
        <v>462.67624457115284</v>
      </c>
      <c r="H743" s="3">
        <f>'IECC Data-SI'!H743*Convert!$B$6/Convert!$B$5/$D743</f>
        <v>95.772451673073647</v>
      </c>
      <c r="I743" s="3">
        <f>'IECC Data-SI'!I743*Convert!$B$6/Convert!$B$5/$D743</f>
        <v>20.674805446533178</v>
      </c>
      <c r="J743" s="3">
        <f>'IECC Data-SI'!J743*Convert!$B$6/Convert!$B$5/$D743</f>
        <v>425.7229206080483</v>
      </c>
      <c r="K743" s="3">
        <f>'IECC Data-SI'!K743*Convert!$B$7/Convert!$B$5/$D743</f>
        <v>14.910660066613914</v>
      </c>
      <c r="L743" s="3">
        <f>'IECC Data-SI'!L743*Convert!$B$6/Convert!$B$5/$D743</f>
        <v>0</v>
      </c>
      <c r="M743" s="3">
        <f>'IECC Data-SI'!M743*Convert!$B$6/Convert!$B$5/$D743</f>
        <v>92.305837202788055</v>
      </c>
      <c r="N743" s="3">
        <f>'IECC Data-SI'!N743*Convert!$B$6/Convert!$B$5/$D743</f>
        <v>0.72384945243455068</v>
      </c>
      <c r="O743" s="3">
        <f>'IECC Data-SI'!O743*Convert!$B$6/Convert!$B$5/$D743</f>
        <v>5.5755351162640066E-3</v>
      </c>
      <c r="P743" s="3">
        <f>'IECC Data-SI'!P743*Convert!$B$6/Convert!$B$5/$D743</f>
        <v>0.71827391731828671</v>
      </c>
      <c r="Q743" s="3">
        <f>'IECC Data-SI'!Q743*Convert!$B$6/Convert!$B$5/$D743</f>
        <v>0</v>
      </c>
      <c r="R743" s="3">
        <f>'IECC Data-SI'!R743*Convert!$B$6/Convert!$B$5/$D743</f>
        <v>0</v>
      </c>
      <c r="S743" s="3">
        <f>'IECC Data-SI'!S743*Convert!$B$6/Convert!$B$5/$D743</f>
        <v>6.986419155925808</v>
      </c>
      <c r="T743" s="3">
        <f>'IECC Data-SI'!T743*Convert!$B$6/Convert!$B$5/$D743</f>
        <v>0</v>
      </c>
      <c r="U743" s="3">
        <f>'IECC Data-SI'!U743*Convert!$B$7/Convert!$B$5/$D743</f>
        <v>14.092184592341006</v>
      </c>
      <c r="V743" s="3">
        <f>'IECC Data-SI'!V743*Convert!$B$6/Convert!$B$5/$D743</f>
        <v>0</v>
      </c>
      <c r="W743" s="3">
        <f>'IECC Data-SI'!W743*Convert!$B$6/Convert!$B$5/$D743</f>
        <v>591.54593560415219</v>
      </c>
      <c r="X743" s="3">
        <f>'IECC Data-SI'!X743*Convert!$B$7/Convert!$B$5/$D743</f>
        <v>28.127376695177514</v>
      </c>
      <c r="Y743" s="3">
        <f t="shared" si="24"/>
        <v>619.67331229932972</v>
      </c>
      <c r="Z743" s="3">
        <f>'IECC Data-SI'!Z743*Convert!$B$6/Convert!$B$5/$D743</f>
        <v>166.9108957827836</v>
      </c>
      <c r="AA743" s="3">
        <f>'IECC Data-SI'!AA743*Convert!$B$7/Convert!$B$5/$D743</f>
        <v>445.18100051729039</v>
      </c>
      <c r="AB743" s="3">
        <f t="shared" si="25"/>
        <v>612.09189630007404</v>
      </c>
    </row>
    <row r="744" spans="1:28" x14ac:dyDescent="0.25">
      <c r="A744" s="93">
        <f>'IECC Data-SI'!A744</f>
        <v>2018</v>
      </c>
      <c r="B744" s="93" t="str">
        <f>'IECC Data-SI'!B744</f>
        <v>Outpatient Healthcare</v>
      </c>
      <c r="C744" s="50" t="str">
        <f>'IECC Data-SI'!C744</f>
        <v>0B</v>
      </c>
      <c r="D744" s="93">
        <f>'IECC Data-SI'!D744</f>
        <v>3804.01</v>
      </c>
      <c r="E744" s="3">
        <f>'IECC Data-SI'!E744*Convert!$B$6/Convert!$B$5/$D744</f>
        <v>33.808163403005423</v>
      </c>
      <c r="F744" s="3">
        <f>'IECC Data-SI'!F744*Convert!$B$7/Convert!$B$5/$D744</f>
        <v>28.295187914274091</v>
      </c>
      <c r="G744" s="3">
        <f>'IECC Data-SI'!G744*Convert!$B$6/Convert!$B$5/$D744</f>
        <v>423.69012933427842</v>
      </c>
      <c r="H744" s="3">
        <f>'IECC Data-SI'!H744*Convert!$B$6/Convert!$B$5/$D744</f>
        <v>95.770139055014738</v>
      </c>
      <c r="I744" s="3">
        <f>'IECC Data-SI'!I744*Convert!$B$6/Convert!$B$5/$D744</f>
        <v>20.679430682650967</v>
      </c>
      <c r="J744" s="3">
        <f>'IECC Data-SI'!J744*Convert!$B$6/Convert!$B$5/$D744</f>
        <v>425.7229206080483</v>
      </c>
      <c r="K744" s="3">
        <f>'IECC Data-SI'!K744*Convert!$B$7/Convert!$B$5/$D744</f>
        <v>14.910660066613914</v>
      </c>
      <c r="L744" s="3">
        <f>'IECC Data-SI'!L744*Convert!$B$6/Convert!$B$5/$D744</f>
        <v>0</v>
      </c>
      <c r="M744" s="3">
        <f>'IECC Data-SI'!M744*Convert!$B$6/Convert!$B$5/$D744</f>
        <v>89.39656368469646</v>
      </c>
      <c r="N744" s="3">
        <f>'IECC Data-SI'!N744*Convert!$B$6/Convert!$B$5/$D744</f>
        <v>0.72616207049344716</v>
      </c>
      <c r="O744" s="3">
        <f>'IECC Data-SI'!O744*Convert!$B$6/Convert!$B$5/$D744</f>
        <v>5.5755351162640066E-3</v>
      </c>
      <c r="P744" s="3">
        <f>'IECC Data-SI'!P744*Convert!$B$6/Convert!$B$5/$D744</f>
        <v>0.72058653537718309</v>
      </c>
      <c r="Q744" s="3">
        <f>'IECC Data-SI'!Q744*Convert!$B$6/Convert!$B$5/$D744</f>
        <v>0</v>
      </c>
      <c r="R744" s="3">
        <f>'IECC Data-SI'!R744*Convert!$B$6/Convert!$B$5/$D744</f>
        <v>0.21044824335956588</v>
      </c>
      <c r="S744" s="3">
        <f>'IECC Data-SI'!S744*Convert!$B$6/Convert!$B$5/$D744</f>
        <v>0</v>
      </c>
      <c r="T744" s="3">
        <f>'IECC Data-SI'!T744*Convert!$B$6/Convert!$B$5/$D744</f>
        <v>0</v>
      </c>
      <c r="U744" s="3">
        <f>'IECC Data-SI'!U744*Convert!$B$7/Convert!$B$5/$D744</f>
        <v>14.153926455970879</v>
      </c>
      <c r="V744" s="3">
        <f>'IECC Data-SI'!V744*Convert!$B$6/Convert!$B$5/$D744</f>
        <v>0</v>
      </c>
      <c r="W744" s="3">
        <f>'IECC Data-SI'!W744*Convert!$B$6/Convert!$B$5/$D744</f>
        <v>547.82589120071714</v>
      </c>
      <c r="X744" s="3">
        <f>'IECC Data-SI'!X744*Convert!$B$7/Convert!$B$5/$D744</f>
        <v>28.295187914274091</v>
      </c>
      <c r="Y744" s="3">
        <f t="shared" si="24"/>
        <v>576.12107911499118</v>
      </c>
      <c r="Z744" s="3">
        <f>'IECC Data-SI'!Z744*Convert!$B$6/Convert!$B$5/$D744</f>
        <v>167.5838676379224</v>
      </c>
      <c r="AA744" s="3">
        <f>'IECC Data-SI'!AA744*Convert!$B$7/Convert!$B$5/$D744</f>
        <v>430.44685885566952</v>
      </c>
      <c r="AB744" s="3">
        <f t="shared" si="25"/>
        <v>598.03072649359194</v>
      </c>
    </row>
    <row r="745" spans="1:28" x14ac:dyDescent="0.25">
      <c r="A745" s="93">
        <f>'IECC Data-SI'!A745</f>
        <v>2018</v>
      </c>
      <c r="B745" s="93" t="str">
        <f>'IECC Data-SI'!B745</f>
        <v>Outpatient Healthcare</v>
      </c>
      <c r="C745" s="50" t="str">
        <f>'IECC Data-SI'!C745</f>
        <v>1A</v>
      </c>
      <c r="D745" s="93">
        <f>'IECC Data-SI'!D745</f>
        <v>3804.01</v>
      </c>
      <c r="E745" s="3">
        <f>'IECC Data-SI'!E745*Convert!$B$6/Convert!$B$5/$D745</f>
        <v>32.938619012860407</v>
      </c>
      <c r="F745" s="3">
        <f>'IECC Data-SI'!F745*Convert!$B$7/Convert!$B$5/$D745</f>
        <v>29.096249016753958</v>
      </c>
      <c r="G745" s="3">
        <f>'IECC Data-SI'!G745*Convert!$B$6/Convert!$B$5/$D745</f>
        <v>347.08696875139651</v>
      </c>
      <c r="H745" s="3">
        <f>'IECC Data-SI'!H745*Convert!$B$6/Convert!$B$5/$D745</f>
        <v>95.895020430195146</v>
      </c>
      <c r="I745" s="3">
        <f>'IECC Data-SI'!I745*Convert!$B$6/Convert!$B$5/$D745</f>
        <v>20.681743300709865</v>
      </c>
      <c r="J745" s="3">
        <f>'IECC Data-SI'!J745*Convert!$B$6/Convert!$B$5/$D745</f>
        <v>425.7229206080483</v>
      </c>
      <c r="K745" s="3">
        <f>'IECC Data-SI'!K745*Convert!$B$7/Convert!$B$5/$D745</f>
        <v>14.910660066613914</v>
      </c>
      <c r="L745" s="3">
        <f>'IECC Data-SI'!L745*Convert!$B$6/Convert!$B$5/$D745</f>
        <v>0</v>
      </c>
      <c r="M745" s="3">
        <f>'IECC Data-SI'!M745*Convert!$B$6/Convert!$B$5/$D745</f>
        <v>87.810107696293571</v>
      </c>
      <c r="N745" s="3">
        <f>'IECC Data-SI'!N745*Convert!$B$6/Convert!$B$5/$D745</f>
        <v>0.79322799420144052</v>
      </c>
      <c r="O745" s="3">
        <f>'IECC Data-SI'!O745*Convert!$B$6/Convert!$B$5/$D745</f>
        <v>5.5755351162640066E-3</v>
      </c>
      <c r="P745" s="3">
        <f>'IECC Data-SI'!P745*Convert!$B$6/Convert!$B$5/$D745</f>
        <v>0.78765245908517656</v>
      </c>
      <c r="Q745" s="3">
        <f>'IECC Data-SI'!Q745*Convert!$B$6/Convert!$B$5/$D745</f>
        <v>0</v>
      </c>
      <c r="R745" s="3">
        <f>'IECC Data-SI'!R745*Convert!$B$6/Convert!$B$5/$D745</f>
        <v>0</v>
      </c>
      <c r="S745" s="3">
        <f>'IECC Data-SI'!S745*Convert!$B$6/Convert!$B$5/$D745</f>
        <v>6.986419155925808</v>
      </c>
      <c r="T745" s="3">
        <f>'IECC Data-SI'!T745*Convert!$B$6/Convert!$B$5/$D745</f>
        <v>0</v>
      </c>
      <c r="U745" s="3">
        <f>'IECC Data-SI'!U745*Convert!$B$7/Convert!$B$5/$D745</f>
        <v>14.092184592341006</v>
      </c>
      <c r="V745" s="3">
        <f>'IECC Data-SI'!V745*Convert!$B$6/Convert!$B$5/$D745</f>
        <v>0</v>
      </c>
      <c r="W745" s="3">
        <f>'IECC Data-SI'!W745*Convert!$B$6/Convert!$B$5/$D745</f>
        <v>475.60976707556159</v>
      </c>
      <c r="X745" s="3">
        <f>'IECC Data-SI'!X745*Convert!$B$7/Convert!$B$5/$D745</f>
        <v>29.096249016753958</v>
      </c>
      <c r="Y745" s="3">
        <f t="shared" si="24"/>
        <v>504.70601609231556</v>
      </c>
      <c r="Z745" s="3">
        <f>'IECC Data-SI'!Z745*Convert!$B$6/Convert!$B$5/$D745</f>
        <v>169.74154028687269</v>
      </c>
      <c r="AA745" s="3">
        <f>'IECC Data-SI'!AA745*Convert!$B$7/Convert!$B$5/$D745</f>
        <v>406.51001326378105</v>
      </c>
      <c r="AB745" s="3">
        <f t="shared" si="25"/>
        <v>576.25155355065374</v>
      </c>
    </row>
    <row r="746" spans="1:28" x14ac:dyDescent="0.25">
      <c r="A746" s="93">
        <f>'IECC Data-SI'!A746</f>
        <v>2018</v>
      </c>
      <c r="B746" s="93" t="str">
        <f>'IECC Data-SI'!B746</f>
        <v>Outpatient Healthcare</v>
      </c>
      <c r="C746" s="50" t="str">
        <f>'IECC Data-SI'!C746</f>
        <v>1B</v>
      </c>
      <c r="D746" s="93">
        <f>'IECC Data-SI'!D746</f>
        <v>3804.01</v>
      </c>
      <c r="E746" s="3">
        <f>'IECC Data-SI'!E746*Convert!$B$6/Convert!$B$5/$D746</f>
        <v>37.110581991109377</v>
      </c>
      <c r="F746" s="3">
        <f>'IECC Data-SI'!F746*Convert!$B$7/Convert!$B$5/$D746</f>
        <v>27.461672755270829</v>
      </c>
      <c r="G746" s="3">
        <f>'IECC Data-SI'!G746*Convert!$B$6/Convert!$B$5/$D746</f>
        <v>364.14715217187472</v>
      </c>
      <c r="H746" s="3">
        <f>'IECC Data-SI'!H746*Convert!$B$6/Convert!$B$5/$D746</f>
        <v>95.853393305135015</v>
      </c>
      <c r="I746" s="3">
        <f>'IECC Data-SI'!I746*Convert!$B$6/Convert!$B$5/$D746</f>
        <v>20.656304502062</v>
      </c>
      <c r="J746" s="3">
        <f>'IECC Data-SI'!J746*Convert!$B$6/Convert!$B$5/$D746</f>
        <v>425.7229206080483</v>
      </c>
      <c r="K746" s="3">
        <f>'IECC Data-SI'!K746*Convert!$B$7/Convert!$B$5/$D746</f>
        <v>14.910660066613914</v>
      </c>
      <c r="L746" s="3">
        <f>'IECC Data-SI'!L746*Convert!$B$6/Convert!$B$5/$D746</f>
        <v>0</v>
      </c>
      <c r="M746" s="3">
        <f>'IECC Data-SI'!M746*Convert!$B$6/Convert!$B$5/$D746</f>
        <v>86.119583895240353</v>
      </c>
      <c r="N746" s="3">
        <f>'IECC Data-SI'!N746*Convert!$B$6/Convert!$B$5/$D746</f>
        <v>0.65215829260876457</v>
      </c>
      <c r="O746" s="3">
        <f>'IECC Data-SI'!O746*Convert!$B$6/Convert!$B$5/$D746</f>
        <v>5.5755351162640066E-3</v>
      </c>
      <c r="P746" s="3">
        <f>'IECC Data-SI'!P746*Convert!$B$6/Convert!$B$5/$D746</f>
        <v>0.6465827574925006</v>
      </c>
      <c r="Q746" s="3">
        <f>'IECC Data-SI'!Q746*Convert!$B$6/Convert!$B$5/$D746</f>
        <v>0</v>
      </c>
      <c r="R746" s="3">
        <f>'IECC Data-SI'!R746*Convert!$B$6/Convert!$B$5/$D746</f>
        <v>1.119307140505823</v>
      </c>
      <c r="S746" s="3">
        <f>'IECC Data-SI'!S746*Convert!$B$6/Convert!$B$5/$D746</f>
        <v>0</v>
      </c>
      <c r="T746" s="3">
        <f>'IECC Data-SI'!T746*Convert!$B$6/Convert!$B$5/$D746</f>
        <v>0</v>
      </c>
      <c r="U746" s="3">
        <f>'IECC Data-SI'!U746*Convert!$B$7/Convert!$B$5/$D746</f>
        <v>14.35973266807045</v>
      </c>
      <c r="V746" s="3">
        <f>'IECC Data-SI'!V746*Convert!$B$6/Convert!$B$5/$D746</f>
        <v>0</v>
      </c>
      <c r="W746" s="3">
        <f>'IECC Data-SI'!W746*Convert!$B$6/Convert!$B$5/$D746</f>
        <v>489.14320795622274</v>
      </c>
      <c r="X746" s="3">
        <f>'IECC Data-SI'!X746*Convert!$B$7/Convert!$B$5/$D746</f>
        <v>27.461672755270829</v>
      </c>
      <c r="Y746" s="3">
        <f t="shared" si="24"/>
        <v>516.60488071149359</v>
      </c>
      <c r="Z746" s="3">
        <f>'IECC Data-SI'!Z746*Convert!$B$6/Convert!$B$5/$D746</f>
        <v>165.74996151721766</v>
      </c>
      <c r="AA746" s="3">
        <f>'IECC Data-SI'!AA746*Convert!$B$7/Convert!$B$5/$D746</f>
        <v>409.75304422905776</v>
      </c>
      <c r="AB746" s="3">
        <f t="shared" si="25"/>
        <v>575.50300574627545</v>
      </c>
    </row>
    <row r="747" spans="1:28" x14ac:dyDescent="0.25">
      <c r="A747" s="93">
        <f>'IECC Data-SI'!A747</f>
        <v>2018</v>
      </c>
      <c r="B747" s="93" t="str">
        <f>'IECC Data-SI'!B747</f>
        <v>Outpatient Healthcare</v>
      </c>
      <c r="C747" s="50" t="str">
        <f>'IECC Data-SI'!C747</f>
        <v>2A</v>
      </c>
      <c r="D747" s="93">
        <f>'IECC Data-SI'!D747</f>
        <v>3804.01</v>
      </c>
      <c r="E747" s="3">
        <f>'IECC Data-SI'!E747*Convert!$B$6/Convert!$B$5/$D747</f>
        <v>43.747795820141839</v>
      </c>
      <c r="F747" s="3">
        <f>'IECC Data-SI'!F747*Convert!$B$7/Convert!$B$5/$D747</f>
        <v>28.609438168903051</v>
      </c>
      <c r="G747" s="3">
        <f>'IECC Data-SI'!G747*Convert!$B$6/Convert!$B$5/$D747</f>
        <v>307.34694002732203</v>
      </c>
      <c r="H747" s="3">
        <f>'IECC Data-SI'!H747*Convert!$B$6/Convert!$B$5/$D747</f>
        <v>95.881144721841764</v>
      </c>
      <c r="I747" s="3">
        <f>'IECC Data-SI'!I747*Convert!$B$6/Convert!$B$5/$D747</f>
        <v>20.647054029826418</v>
      </c>
      <c r="J747" s="3">
        <f>'IECC Data-SI'!J747*Convert!$B$6/Convert!$B$5/$D747</f>
        <v>425.7229206080483</v>
      </c>
      <c r="K747" s="3">
        <f>'IECC Data-SI'!K747*Convert!$B$7/Convert!$B$5/$D747</f>
        <v>14.910660066613914</v>
      </c>
      <c r="L747" s="3">
        <f>'IECC Data-SI'!L747*Convert!$B$6/Convert!$B$5/$D747</f>
        <v>0</v>
      </c>
      <c r="M747" s="3">
        <f>'IECC Data-SI'!M747*Convert!$B$6/Convert!$B$5/$D747</f>
        <v>85.136721220209424</v>
      </c>
      <c r="N747" s="3">
        <f>'IECC Data-SI'!N747*Convert!$B$6/Convert!$B$5/$D747</f>
        <v>0.68684756349220943</v>
      </c>
      <c r="O747" s="3">
        <f>'IECC Data-SI'!O747*Convert!$B$6/Convert!$B$5/$D747</f>
        <v>5.5755351162640066E-3</v>
      </c>
      <c r="P747" s="3">
        <f>'IECC Data-SI'!P747*Convert!$B$6/Convert!$B$5/$D747</f>
        <v>0.68127202837594547</v>
      </c>
      <c r="Q747" s="3">
        <f>'IECC Data-SI'!Q747*Convert!$B$6/Convert!$B$5/$D747</f>
        <v>0</v>
      </c>
      <c r="R747" s="3">
        <f>'IECC Data-SI'!R747*Convert!$B$6/Convert!$B$5/$D747</f>
        <v>6.2741327937857374</v>
      </c>
      <c r="S747" s="3">
        <f>'IECC Data-SI'!S747*Convert!$B$6/Convert!$B$5/$D747</f>
        <v>5.7561063485929607</v>
      </c>
      <c r="T747" s="3">
        <f>'IECC Data-SI'!T747*Convert!$B$6/Convert!$B$5/$D747</f>
        <v>0</v>
      </c>
      <c r="U747" s="3">
        <f>'IECC Data-SI'!U747*Convert!$B$7/Convert!$B$5/$D747</f>
        <v>14.487965769455567</v>
      </c>
      <c r="V747" s="3">
        <f>'IECC Data-SI'!V747*Convert!$B$6/Convert!$B$5/$D747</f>
        <v>0</v>
      </c>
      <c r="W747" s="3">
        <f>'IECC Data-SI'!W747*Convert!$B$6/Convert!$B$5/$D747</f>
        <v>448.94296823842797</v>
      </c>
      <c r="X747" s="3">
        <f>'IECC Data-SI'!X747*Convert!$B$7/Convert!$B$5/$D747</f>
        <v>28.609438168903051</v>
      </c>
      <c r="Y747" s="3">
        <f t="shared" si="24"/>
        <v>477.55240640733103</v>
      </c>
      <c r="Z747" s="3">
        <f>'IECC Data-SI'!Z747*Convert!$B$6/Convert!$B$5/$D747</f>
        <v>169.47790182815851</v>
      </c>
      <c r="AA747" s="3">
        <f>'IECC Data-SI'!AA747*Convert!$B$7/Convert!$B$5/$D747</f>
        <v>397.27643840169833</v>
      </c>
      <c r="AB747" s="3">
        <f t="shared" si="25"/>
        <v>566.75434022985678</v>
      </c>
    </row>
    <row r="748" spans="1:28" x14ac:dyDescent="0.25">
      <c r="A748" s="93">
        <f>'IECC Data-SI'!A748</f>
        <v>2018</v>
      </c>
      <c r="B748" s="93" t="str">
        <f>'IECC Data-SI'!B748</f>
        <v>Outpatient Healthcare</v>
      </c>
      <c r="C748" s="50" t="str">
        <f>'IECC Data-SI'!C748</f>
        <v>2B</v>
      </c>
      <c r="D748" s="93">
        <f>'IECC Data-SI'!D748</f>
        <v>3804.01</v>
      </c>
      <c r="E748" s="3">
        <f>'IECC Data-SI'!E748*Convert!$B$6/Convert!$B$5/$D748</f>
        <v>60.000875538065237</v>
      </c>
      <c r="F748" s="3">
        <f>'IECC Data-SI'!F748*Convert!$B$7/Convert!$B$5/$D748</f>
        <v>20.863208970416888</v>
      </c>
      <c r="G748" s="3">
        <f>'IECC Data-SI'!G748*Convert!$B$6/Convert!$B$5/$D748</f>
        <v>231.26874374380947</v>
      </c>
      <c r="H748" s="3">
        <f>'IECC Data-SI'!H748*Convert!$B$6/Convert!$B$5/$D748</f>
        <v>95.950523263608645</v>
      </c>
      <c r="I748" s="3">
        <f>'IECC Data-SI'!I748*Convert!$B$6/Convert!$B$5/$D748</f>
        <v>20.66324235623869</v>
      </c>
      <c r="J748" s="3">
        <f>'IECC Data-SI'!J748*Convert!$B$6/Convert!$B$5/$D748</f>
        <v>425.7229206080483</v>
      </c>
      <c r="K748" s="3">
        <f>'IECC Data-SI'!K748*Convert!$B$7/Convert!$B$5/$D748</f>
        <v>14.910660066613914</v>
      </c>
      <c r="L748" s="3">
        <f>'IECC Data-SI'!L748*Convert!$B$6/Convert!$B$5/$D748</f>
        <v>0</v>
      </c>
      <c r="M748" s="3">
        <f>'IECC Data-SI'!M748*Convert!$B$6/Convert!$B$5/$D748</f>
        <v>88.355885558193108</v>
      </c>
      <c r="N748" s="3">
        <f>'IECC Data-SI'!N748*Convert!$B$6/Convert!$B$5/$D748</f>
        <v>0.53190215354615544</v>
      </c>
      <c r="O748" s="3">
        <f>'IECC Data-SI'!O748*Convert!$B$6/Convert!$B$5/$D748</f>
        <v>5.5755351162640066E-3</v>
      </c>
      <c r="P748" s="3">
        <f>'IECC Data-SI'!P748*Convert!$B$6/Convert!$B$5/$D748</f>
        <v>0.52632661842989137</v>
      </c>
      <c r="Q748" s="3">
        <f>'IECC Data-SI'!Q748*Convert!$B$6/Convert!$B$5/$D748</f>
        <v>0</v>
      </c>
      <c r="R748" s="3">
        <f>'IECC Data-SI'!R748*Convert!$B$6/Convert!$B$5/$D748</f>
        <v>67.697268438072228</v>
      </c>
      <c r="S748" s="3">
        <f>'IECC Data-SI'!S748*Convert!$B$6/Convert!$B$5/$D748</f>
        <v>0</v>
      </c>
      <c r="T748" s="3">
        <f>'IECC Data-SI'!T748*Convert!$B$6/Convert!$B$5/$D748</f>
        <v>0</v>
      </c>
      <c r="U748" s="3">
        <f>'IECC Data-SI'!U748*Convert!$B$7/Convert!$B$5/$D748</f>
        <v>14.57503762842077</v>
      </c>
      <c r="V748" s="3">
        <f>'IECC Data-SI'!V748*Convert!$B$6/Convert!$B$5/$D748</f>
        <v>0</v>
      </c>
      <c r="W748" s="3">
        <f>'IECC Data-SI'!W748*Convert!$B$6/Convert!$B$5/$D748</f>
        <v>447.84909989656995</v>
      </c>
      <c r="X748" s="3">
        <f>'IECC Data-SI'!X748*Convert!$B$7/Convert!$B$5/$D748</f>
        <v>20.863208970416888</v>
      </c>
      <c r="Y748" s="3">
        <f t="shared" si="24"/>
        <v>468.71230886698686</v>
      </c>
      <c r="Z748" s="3">
        <f>'IECC Data-SI'!Z748*Convert!$B$6/Convert!$B$5/$D748</f>
        <v>147.10100949027765</v>
      </c>
      <c r="AA748" s="3">
        <f>'IECC Data-SI'!AA748*Convert!$B$7/Convert!$B$5/$D748</f>
        <v>389.27136831337924</v>
      </c>
      <c r="AB748" s="3">
        <f t="shared" si="25"/>
        <v>536.37237780365695</v>
      </c>
    </row>
    <row r="749" spans="1:28" x14ac:dyDescent="0.25">
      <c r="A749" s="93">
        <f>'IECC Data-SI'!A749</f>
        <v>2018</v>
      </c>
      <c r="B749" s="93" t="str">
        <f>'IECC Data-SI'!B749</f>
        <v>Outpatient Healthcare</v>
      </c>
      <c r="C749" s="50" t="str">
        <f>'IECC Data-SI'!C749</f>
        <v>3A</v>
      </c>
      <c r="D749" s="93">
        <f>'IECC Data-SI'!D749</f>
        <v>3804.01</v>
      </c>
      <c r="E749" s="3">
        <f>'IECC Data-SI'!E749*Convert!$B$6/Convert!$B$5/$D749</f>
        <v>54.362712710475989</v>
      </c>
      <c r="F749" s="3">
        <f>'IECC Data-SI'!F749*Convert!$B$7/Convert!$B$5/$D749</f>
        <v>25.499389679136844</v>
      </c>
      <c r="G749" s="3">
        <f>'IECC Data-SI'!G749*Convert!$B$6/Convert!$B$5/$D749</f>
        <v>196.39446341565289</v>
      </c>
      <c r="H749" s="3">
        <f>'IECC Data-SI'!H749*Convert!$B$6/Convert!$B$5/$D749</f>
        <v>95.941272791373066</v>
      </c>
      <c r="I749" s="3">
        <f>'IECC Data-SI'!I749*Convert!$B$6/Convert!$B$5/$D749</f>
        <v>20.658617120120898</v>
      </c>
      <c r="J749" s="3">
        <f>'IECC Data-SI'!J749*Convert!$B$6/Convert!$B$5/$D749</f>
        <v>425.7229206080483</v>
      </c>
      <c r="K749" s="3">
        <f>'IECC Data-SI'!K749*Convert!$B$7/Convert!$B$5/$D749</f>
        <v>14.910660066613914</v>
      </c>
      <c r="L749" s="3">
        <f>'IECC Data-SI'!L749*Convert!$B$6/Convert!$B$5/$D749</f>
        <v>0</v>
      </c>
      <c r="M749" s="3">
        <f>'IECC Data-SI'!M749*Convert!$B$6/Convert!$B$5/$D749</f>
        <v>88.082996627243347</v>
      </c>
      <c r="N749" s="3">
        <f>'IECC Data-SI'!N749*Convert!$B$6/Convert!$B$5/$D749</f>
        <v>0.6174690217253197</v>
      </c>
      <c r="O749" s="3">
        <f>'IECC Data-SI'!O749*Convert!$B$6/Convert!$B$5/$D749</f>
        <v>5.5755351162640066E-3</v>
      </c>
      <c r="P749" s="3">
        <f>'IECC Data-SI'!P749*Convert!$B$6/Convert!$B$5/$D749</f>
        <v>0.61189348660905551</v>
      </c>
      <c r="Q749" s="3">
        <f>'IECC Data-SI'!Q749*Convert!$B$6/Convert!$B$5/$D749</f>
        <v>0</v>
      </c>
      <c r="R749" s="3">
        <f>'IECC Data-SI'!R749*Convert!$B$6/Convert!$B$5/$D749</f>
        <v>25.371732724151613</v>
      </c>
      <c r="S749" s="3">
        <f>'IECC Data-SI'!S749*Convert!$B$6/Convert!$B$5/$D749</f>
        <v>4.7246786943251982</v>
      </c>
      <c r="T749" s="3">
        <f>'IECC Data-SI'!T749*Convert!$B$6/Convert!$B$5/$D749</f>
        <v>0</v>
      </c>
      <c r="U749" s="3">
        <f>'IECC Data-SI'!U749*Convert!$B$7/Convert!$B$5/$D749</f>
        <v>15.228076570659795</v>
      </c>
      <c r="V749" s="3">
        <f>'IECC Data-SI'!V749*Convert!$B$6/Convert!$B$5/$D749</f>
        <v>0</v>
      </c>
      <c r="W749" s="3">
        <f>'IECC Data-SI'!W749*Convert!$B$6/Convert!$B$5/$D749</f>
        <v>369.54847765845807</v>
      </c>
      <c r="X749" s="3">
        <f>'IECC Data-SI'!X749*Convert!$B$7/Convert!$B$5/$D749</f>
        <v>25.499389679136844</v>
      </c>
      <c r="Y749" s="3">
        <f t="shared" si="24"/>
        <v>395.04786733759494</v>
      </c>
      <c r="Z749" s="3">
        <f>'IECC Data-SI'!Z749*Convert!$B$6/Convert!$B$5/$D749</f>
        <v>162.55161074176399</v>
      </c>
      <c r="AA749" s="3">
        <f>'IECC Data-SI'!AA749*Convert!$B$7/Convert!$B$5/$D749</f>
        <v>367.7551204007234</v>
      </c>
      <c r="AB749" s="3">
        <f t="shared" si="25"/>
        <v>530.30673114248737</v>
      </c>
    </row>
    <row r="750" spans="1:28" x14ac:dyDescent="0.25">
      <c r="A750" s="93">
        <f>'IECC Data-SI'!A750</f>
        <v>2018</v>
      </c>
      <c r="B750" s="93" t="str">
        <f>'IECC Data-SI'!B750</f>
        <v>Outpatient Healthcare</v>
      </c>
      <c r="C750" s="50" t="str">
        <f>'IECC Data-SI'!C750</f>
        <v>3B</v>
      </c>
      <c r="D750" s="93">
        <f>'IECC Data-SI'!D750</f>
        <v>3804.01</v>
      </c>
      <c r="E750" s="3">
        <f>'IECC Data-SI'!E750*Convert!$B$6/Convert!$B$5/$D750</f>
        <v>54.765108252723948</v>
      </c>
      <c r="F750" s="3">
        <f>'IECC Data-SI'!F750*Convert!$B$7/Convert!$B$5/$D750</f>
        <v>23.009926075086259</v>
      </c>
      <c r="G750" s="3">
        <f>'IECC Data-SI'!G750*Convert!$B$6/Convert!$B$5/$D750</f>
        <v>174.15170292518798</v>
      </c>
      <c r="H750" s="3">
        <f>'IECC Data-SI'!H750*Convert!$B$6/Convert!$B$5/$D750</f>
        <v>95.901958284371844</v>
      </c>
      <c r="I750" s="3">
        <f>'IECC Data-SI'!I750*Convert!$B$6/Convert!$B$5/$D750</f>
        <v>20.658617120120898</v>
      </c>
      <c r="J750" s="3">
        <f>'IECC Data-SI'!J750*Convert!$B$6/Convert!$B$5/$D750</f>
        <v>425.7229206080483</v>
      </c>
      <c r="K750" s="3">
        <f>'IECC Data-SI'!K750*Convert!$B$7/Convert!$B$5/$D750</f>
        <v>14.910660066613914</v>
      </c>
      <c r="L750" s="3">
        <f>'IECC Data-SI'!L750*Convert!$B$6/Convert!$B$5/$D750</f>
        <v>0</v>
      </c>
      <c r="M750" s="3">
        <f>'IECC Data-SI'!M750*Convert!$B$6/Convert!$B$5/$D750</f>
        <v>87.588096362639533</v>
      </c>
      <c r="N750" s="3">
        <f>'IECC Data-SI'!N750*Convert!$B$6/Convert!$B$5/$D750</f>
        <v>0.56196618831180778</v>
      </c>
      <c r="O750" s="3">
        <f>'IECC Data-SI'!O750*Convert!$B$6/Convert!$B$5/$D750</f>
        <v>5.5755351162640066E-3</v>
      </c>
      <c r="P750" s="3">
        <f>'IECC Data-SI'!P750*Convert!$B$6/Convert!$B$5/$D750</f>
        <v>0.55639065319554382</v>
      </c>
      <c r="Q750" s="3">
        <f>'IECC Data-SI'!Q750*Convert!$B$6/Convert!$B$5/$D750</f>
        <v>0</v>
      </c>
      <c r="R750" s="3">
        <f>'IECC Data-SI'!R750*Convert!$B$6/Convert!$B$5/$D750</f>
        <v>64.068770703663887</v>
      </c>
      <c r="S750" s="3">
        <f>'IECC Data-SI'!S750*Convert!$B$6/Convert!$B$5/$D750</f>
        <v>0</v>
      </c>
      <c r="T750" s="3">
        <f>'IECC Data-SI'!T750*Convert!$B$6/Convert!$B$5/$D750</f>
        <v>0</v>
      </c>
      <c r="U750" s="3">
        <f>'IECC Data-SI'!U750*Convert!$B$7/Convert!$B$5/$D750</f>
        <v>15.011188485601014</v>
      </c>
      <c r="V750" s="3">
        <f>'IECC Data-SI'!V750*Convert!$B$6/Convert!$B$5/$D750</f>
        <v>0</v>
      </c>
      <c r="W750" s="3">
        <f>'IECC Data-SI'!W750*Convert!$B$6/Convert!$B$5/$D750</f>
        <v>381.13006889741087</v>
      </c>
      <c r="X750" s="3">
        <f>'IECC Data-SI'!X750*Convert!$B$7/Convert!$B$5/$D750</f>
        <v>23.009926075086259</v>
      </c>
      <c r="Y750" s="3">
        <f t="shared" si="24"/>
        <v>404.13999497249711</v>
      </c>
      <c r="Z750" s="3">
        <f>'IECC Data-SI'!Z750*Convert!$B$6/Convert!$B$5/$D750</f>
        <v>154.64476959839746</v>
      </c>
      <c r="AA750" s="3">
        <f>'IECC Data-SI'!AA750*Convert!$B$7/Convert!$B$5/$D750</f>
        <v>368.99866485921729</v>
      </c>
      <c r="AB750" s="3">
        <f t="shared" si="25"/>
        <v>523.64343445761472</v>
      </c>
    </row>
    <row r="751" spans="1:28" x14ac:dyDescent="0.25">
      <c r="A751" s="93">
        <f>'IECC Data-SI'!A751</f>
        <v>2018</v>
      </c>
      <c r="B751" s="93" t="str">
        <f>'IECC Data-SI'!B751</f>
        <v>Outpatient Healthcare</v>
      </c>
      <c r="C751" s="50" t="str">
        <f>'IECC Data-SI'!C751</f>
        <v>3C</v>
      </c>
      <c r="D751" s="93">
        <f>'IECC Data-SI'!D751</f>
        <v>3804.01</v>
      </c>
      <c r="E751" s="3">
        <f>'IECC Data-SI'!E751*Convert!$B$6/Convert!$B$5/$D751</f>
        <v>39.393136015240053</v>
      </c>
      <c r="F751" s="3">
        <f>'IECC Data-SI'!F751*Convert!$B$7/Convert!$B$5/$D751</f>
        <v>29.144534320361938</v>
      </c>
      <c r="G751" s="3">
        <f>'IECC Data-SI'!G751*Convert!$B$6/Convert!$B$5/$D751</f>
        <v>157.01057787264838</v>
      </c>
      <c r="H751" s="3">
        <f>'IECC Data-SI'!H751*Convert!$B$6/Convert!$B$5/$D751</f>
        <v>95.883457339900673</v>
      </c>
      <c r="I751" s="3">
        <f>'IECC Data-SI'!I751*Convert!$B$6/Convert!$B$5/$D751</f>
        <v>20.656304502062</v>
      </c>
      <c r="J751" s="3">
        <f>'IECC Data-SI'!J751*Convert!$B$6/Convert!$B$5/$D751</f>
        <v>425.7229206080483</v>
      </c>
      <c r="K751" s="3">
        <f>'IECC Data-SI'!K751*Convert!$B$7/Convert!$B$5/$D751</f>
        <v>14.910660066613914</v>
      </c>
      <c r="L751" s="3">
        <f>'IECC Data-SI'!L751*Convert!$B$6/Convert!$B$5/$D751</f>
        <v>0</v>
      </c>
      <c r="M751" s="3">
        <f>'IECC Data-SI'!M751*Convert!$B$6/Convert!$B$5/$D751</f>
        <v>83.85090557946306</v>
      </c>
      <c r="N751" s="3">
        <f>'IECC Data-SI'!N751*Convert!$B$6/Convert!$B$5/$D751</f>
        <v>0.70766112602227649</v>
      </c>
      <c r="O751" s="3">
        <f>'IECC Data-SI'!O751*Convert!$B$6/Convert!$B$5/$D751</f>
        <v>5.5755351162640066E-3</v>
      </c>
      <c r="P751" s="3">
        <f>'IECC Data-SI'!P751*Convert!$B$6/Convert!$B$5/$D751</f>
        <v>0.70208559090601241</v>
      </c>
      <c r="Q751" s="3">
        <f>'IECC Data-SI'!Q751*Convert!$B$6/Convert!$B$5/$D751</f>
        <v>0</v>
      </c>
      <c r="R751" s="3">
        <f>'IECC Data-SI'!R751*Convert!$B$6/Convert!$B$5/$D751</f>
        <v>11.715723086368797</v>
      </c>
      <c r="S751" s="3">
        <f>'IECC Data-SI'!S751*Convert!$B$6/Convert!$B$5/$D751</f>
        <v>0</v>
      </c>
      <c r="T751" s="3">
        <f>'IECC Data-SI'!T751*Convert!$B$6/Convert!$B$5/$D751</f>
        <v>0</v>
      </c>
      <c r="U751" s="3">
        <f>'IECC Data-SI'!U751*Convert!$B$7/Convert!$B$5/$D751</f>
        <v>15.296150933123499</v>
      </c>
      <c r="V751" s="3">
        <f>'IECC Data-SI'!V751*Convert!$B$6/Convert!$B$5/$D751</f>
        <v>0</v>
      </c>
      <c r="W751" s="3">
        <f>'IECC Data-SI'!W751*Convert!$B$6/Convert!$B$5/$D751</f>
        <v>292.67242814462634</v>
      </c>
      <c r="X751" s="3">
        <f>'IECC Data-SI'!X751*Convert!$B$7/Convert!$B$5/$D751</f>
        <v>29.144534320361938</v>
      </c>
      <c r="Y751" s="3">
        <f t="shared" si="24"/>
        <v>321.81696246498825</v>
      </c>
      <c r="Z751" s="3">
        <f>'IECC Data-SI'!Z751*Convert!$B$6/Convert!$B$5/$D751</f>
        <v>173.40010205604671</v>
      </c>
      <c r="AA751" s="3">
        <f>'IECC Data-SI'!AA751*Convert!$B$7/Convert!$B$5/$D751</f>
        <v>345.1346430039178</v>
      </c>
      <c r="AB751" s="3">
        <f t="shared" si="25"/>
        <v>518.53474505996451</v>
      </c>
    </row>
    <row r="752" spans="1:28" x14ac:dyDescent="0.25">
      <c r="A752" s="93">
        <f>'IECC Data-SI'!A752</f>
        <v>2018</v>
      </c>
      <c r="B752" s="93" t="str">
        <f>'IECC Data-SI'!B752</f>
        <v>Outpatient Healthcare</v>
      </c>
      <c r="C752" s="50" t="str">
        <f>'IECC Data-SI'!C752</f>
        <v>4A</v>
      </c>
      <c r="D752" s="93">
        <f>'IECC Data-SI'!D752</f>
        <v>3804.01</v>
      </c>
      <c r="E752" s="3">
        <f>'IECC Data-SI'!E752*Convert!$B$6/Convert!$B$5/$D752</f>
        <v>64.367098433261503</v>
      </c>
      <c r="F752" s="3">
        <f>'IECC Data-SI'!F752*Convert!$B$7/Convert!$B$5/$D752</f>
        <v>39.533790219619121</v>
      </c>
      <c r="G752" s="3">
        <f>'IECC Data-SI'!G752*Convert!$B$6/Convert!$B$5/$D752</f>
        <v>147.13569876116111</v>
      </c>
      <c r="H752" s="3">
        <f>'IECC Data-SI'!H752*Convert!$B$6/Convert!$B$5/$D752</f>
        <v>95.80714094395708</v>
      </c>
      <c r="I752" s="3">
        <f>'IECC Data-SI'!I752*Convert!$B$6/Convert!$B$5/$D752</f>
        <v>20.628553085355247</v>
      </c>
      <c r="J752" s="3">
        <f>'IECC Data-SI'!J752*Convert!$B$6/Convert!$B$5/$D752</f>
        <v>425.7229206080483</v>
      </c>
      <c r="K752" s="3">
        <f>'IECC Data-SI'!K752*Convert!$B$7/Convert!$B$5/$D752</f>
        <v>14.910660066613914</v>
      </c>
      <c r="L752" s="3">
        <f>'IECC Data-SI'!L752*Convert!$B$6/Convert!$B$5/$D752</f>
        <v>0</v>
      </c>
      <c r="M752" s="3">
        <f>'IECC Data-SI'!M752*Convert!$B$6/Convert!$B$5/$D752</f>
        <v>88.168563495422504</v>
      </c>
      <c r="N752" s="3">
        <f>'IECC Data-SI'!N752*Convert!$B$6/Convert!$B$5/$D752</f>
        <v>0.91348413326404965</v>
      </c>
      <c r="O752" s="3">
        <f>'IECC Data-SI'!O752*Convert!$B$6/Convert!$B$5/$D752</f>
        <v>5.5755351162640066E-3</v>
      </c>
      <c r="P752" s="3">
        <f>'IECC Data-SI'!P752*Convert!$B$6/Convert!$B$5/$D752</f>
        <v>0.90790859814778557</v>
      </c>
      <c r="Q752" s="3">
        <f>'IECC Data-SI'!Q752*Convert!$B$6/Convert!$B$5/$D752</f>
        <v>0</v>
      </c>
      <c r="R752" s="3">
        <f>'IECC Data-SI'!R752*Convert!$B$6/Convert!$B$5/$D752</f>
        <v>39.605896876658512</v>
      </c>
      <c r="S752" s="3">
        <f>'IECC Data-SI'!S752*Convert!$B$6/Convert!$B$5/$D752</f>
        <v>4.5558575760257662</v>
      </c>
      <c r="T752" s="3">
        <f>'IECC Data-SI'!T752*Convert!$B$6/Convert!$B$5/$D752</f>
        <v>0</v>
      </c>
      <c r="U752" s="3">
        <f>'IECC Data-SI'!U752*Convert!$B$7/Convert!$B$5/$D752</f>
        <v>15.907237070588378</v>
      </c>
      <c r="V752" s="3">
        <f>'IECC Data-SI'!V752*Convert!$B$6/Convert!$B$5/$D752</f>
        <v>0</v>
      </c>
      <c r="W752" s="3">
        <f>'IECC Data-SI'!W752*Convert!$B$6/Convert!$B$5/$D752</f>
        <v>344.74102374067712</v>
      </c>
      <c r="X752" s="3">
        <f>'IECC Data-SI'!X752*Convert!$B$7/Convert!$B$5/$D752</f>
        <v>39.533790219619121</v>
      </c>
      <c r="Y752" s="3">
        <f t="shared" si="24"/>
        <v>384.27481396029623</v>
      </c>
      <c r="Z752" s="3">
        <f>'IECC Data-SI'!Z752*Convert!$B$6/Convert!$B$5/$D752</f>
        <v>205.53855522052896</v>
      </c>
      <c r="AA752" s="3">
        <f>'IECC Data-SI'!AA752*Convert!$B$7/Convert!$B$5/$D752</f>
        <v>373.92059957781396</v>
      </c>
      <c r="AB752" s="3">
        <f t="shared" si="25"/>
        <v>579.45915479834298</v>
      </c>
    </row>
    <row r="753" spans="1:28" x14ac:dyDescent="0.25">
      <c r="A753" s="93">
        <f>'IECC Data-SI'!A753</f>
        <v>2018</v>
      </c>
      <c r="B753" s="93" t="str">
        <f>'IECC Data-SI'!B753</f>
        <v>Outpatient Healthcare</v>
      </c>
      <c r="C753" s="50" t="str">
        <f>'IECC Data-SI'!C753</f>
        <v>4B</v>
      </c>
      <c r="D753" s="93">
        <f>'IECC Data-SI'!D753</f>
        <v>3804.01</v>
      </c>
      <c r="E753" s="3">
        <f>'IECC Data-SI'!E753*Convert!$B$6/Convert!$B$5/$D753</f>
        <v>55.782660198638339</v>
      </c>
      <c r="F753" s="3">
        <f>'IECC Data-SI'!F753*Convert!$B$7/Convert!$B$5/$D753</f>
        <v>25.634746841710026</v>
      </c>
      <c r="G753" s="3">
        <f>'IECC Data-SI'!G753*Convert!$B$6/Convert!$B$5/$D753</f>
        <v>129.26378640201028</v>
      </c>
      <c r="H753" s="3">
        <f>'IECC Data-SI'!H753*Convert!$B$6/Convert!$B$5/$D753</f>
        <v>95.747012874425778</v>
      </c>
      <c r="I753" s="3">
        <f>'IECC Data-SI'!I753*Convert!$B$6/Convert!$B$5/$D753</f>
        <v>20.642428793708628</v>
      </c>
      <c r="J753" s="3">
        <f>'IECC Data-SI'!J753*Convert!$B$6/Convert!$B$5/$D753</f>
        <v>425.7229206080483</v>
      </c>
      <c r="K753" s="3">
        <f>'IECC Data-SI'!K753*Convert!$B$7/Convert!$B$5/$D753</f>
        <v>14.910660066613914</v>
      </c>
      <c r="L753" s="3">
        <f>'IECC Data-SI'!L753*Convert!$B$6/Convert!$B$5/$D753</f>
        <v>0</v>
      </c>
      <c r="M753" s="3">
        <f>'IECC Data-SI'!M753*Convert!$B$6/Convert!$B$5/$D753</f>
        <v>95.062477928992465</v>
      </c>
      <c r="N753" s="3">
        <f>'IECC Data-SI'!N753*Convert!$B$6/Convert!$B$5/$D753</f>
        <v>0.58740498695966725</v>
      </c>
      <c r="O753" s="3">
        <f>'IECC Data-SI'!O753*Convert!$B$6/Convert!$B$5/$D753</f>
        <v>5.5755351162640066E-3</v>
      </c>
      <c r="P753" s="3">
        <f>'IECC Data-SI'!P753*Convert!$B$6/Convert!$B$5/$D753</f>
        <v>0.5818294518434034</v>
      </c>
      <c r="Q753" s="3">
        <f>'IECC Data-SI'!Q753*Convert!$B$6/Convert!$B$5/$D753</f>
        <v>0</v>
      </c>
      <c r="R753" s="3">
        <f>'IECC Data-SI'!R753*Convert!$B$6/Convert!$B$5/$D753</f>
        <v>86.565919180607338</v>
      </c>
      <c r="S753" s="3">
        <f>'IECC Data-SI'!S753*Convert!$B$6/Convert!$B$5/$D753</f>
        <v>0</v>
      </c>
      <c r="T753" s="3">
        <f>'IECC Data-SI'!T753*Convert!$B$6/Convert!$B$5/$D753</f>
        <v>0</v>
      </c>
      <c r="U753" s="3">
        <f>'IECC Data-SI'!U753*Convert!$B$7/Convert!$B$5/$D753</f>
        <v>15.702222420843036</v>
      </c>
      <c r="V753" s="3">
        <f>'IECC Data-SI'!V753*Convert!$B$6/Convert!$B$5/$D753</f>
        <v>0</v>
      </c>
      <c r="W753" s="3">
        <f>'IECC Data-SI'!W753*Convert!$B$6/Convert!$B$5/$D753</f>
        <v>367.25667316209183</v>
      </c>
      <c r="X753" s="3">
        <f>'IECC Data-SI'!X753*Convert!$B$7/Convert!$B$5/$D753</f>
        <v>25.634746841710026</v>
      </c>
      <c r="Y753" s="3">
        <f t="shared" si="24"/>
        <v>392.89142000380184</v>
      </c>
      <c r="Z753" s="3">
        <f>'IECC Data-SI'!Z753*Convert!$B$6/Convert!$B$5/$D753</f>
        <v>164.3323266471142</v>
      </c>
      <c r="AA753" s="3">
        <f>'IECC Data-SI'!AA753*Convert!$B$7/Convert!$B$5/$D753</f>
        <v>367.50815294620384</v>
      </c>
      <c r="AB753" s="3">
        <f t="shared" si="25"/>
        <v>531.84047959331804</v>
      </c>
    </row>
    <row r="754" spans="1:28" x14ac:dyDescent="0.25">
      <c r="A754" s="93">
        <f>'IECC Data-SI'!A754</f>
        <v>2018</v>
      </c>
      <c r="B754" s="93" t="str">
        <f>'IECC Data-SI'!B754</f>
        <v>Outpatient Healthcare</v>
      </c>
      <c r="C754" s="50" t="str">
        <f>'IECC Data-SI'!C754</f>
        <v>4C</v>
      </c>
      <c r="D754" s="93">
        <f>'IECC Data-SI'!D754</f>
        <v>3804.01</v>
      </c>
      <c r="E754" s="3">
        <f>'IECC Data-SI'!E754*Convert!$B$6/Convert!$B$5/$D754</f>
        <v>42.940692117587027</v>
      </c>
      <c r="F754" s="3">
        <f>'IECC Data-SI'!F754*Convert!$B$7/Convert!$B$5/$D754</f>
        <v>37.617417760030428</v>
      </c>
      <c r="G754" s="3">
        <f>'IECC Data-SI'!G754*Convert!$B$6/Convert!$B$5/$D754</f>
        <v>85.869821144879566</v>
      </c>
      <c r="H754" s="3">
        <f>'IECC Data-SI'!H754*Convert!$B$6/Convert!$B$5/$D754</f>
        <v>95.911208756607422</v>
      </c>
      <c r="I754" s="3">
        <f>'IECC Data-SI'!I754*Convert!$B$6/Convert!$B$5/$D754</f>
        <v>20.603114286707392</v>
      </c>
      <c r="J754" s="3">
        <f>'IECC Data-SI'!J754*Convert!$B$6/Convert!$B$5/$D754</f>
        <v>425.7229206080483</v>
      </c>
      <c r="K754" s="3">
        <f>'IECC Data-SI'!K754*Convert!$B$7/Convert!$B$5/$D754</f>
        <v>14.910660066613914</v>
      </c>
      <c r="L754" s="3">
        <f>'IECC Data-SI'!L754*Convert!$B$6/Convert!$B$5/$D754</f>
        <v>0</v>
      </c>
      <c r="M754" s="3">
        <f>'IECC Data-SI'!M754*Convert!$B$6/Convert!$B$5/$D754</f>
        <v>87.45858975134135</v>
      </c>
      <c r="N754" s="3">
        <f>'IECC Data-SI'!N754*Convert!$B$6/Convert!$B$5/$D754</f>
        <v>0.87648224432170829</v>
      </c>
      <c r="O754" s="3">
        <f>'IECC Data-SI'!O754*Convert!$B$6/Convert!$B$5/$D754</f>
        <v>5.5755351162640066E-3</v>
      </c>
      <c r="P754" s="3">
        <f>'IECC Data-SI'!P754*Convert!$B$6/Convert!$B$5/$D754</f>
        <v>0.87090670920544433</v>
      </c>
      <c r="Q754" s="3">
        <f>'IECC Data-SI'!Q754*Convert!$B$6/Convert!$B$5/$D754</f>
        <v>0</v>
      </c>
      <c r="R754" s="3">
        <f>'IECC Data-SI'!R754*Convert!$B$6/Convert!$B$5/$D754</f>
        <v>9.521048548476184</v>
      </c>
      <c r="S754" s="3">
        <f>'IECC Data-SI'!S754*Convert!$B$6/Convert!$B$5/$D754</f>
        <v>0</v>
      </c>
      <c r="T754" s="3">
        <f>'IECC Data-SI'!T754*Convert!$B$6/Convert!$B$5/$D754</f>
        <v>0</v>
      </c>
      <c r="U754" s="3">
        <f>'IECC Data-SI'!U754*Convert!$B$7/Convert!$B$5/$D754</f>
        <v>16.114626407396408</v>
      </c>
      <c r="V754" s="3">
        <f>'IECC Data-SI'!V754*Convert!$B$6/Convert!$B$5/$D754</f>
        <v>0</v>
      </c>
      <c r="W754" s="3">
        <f>'IECC Data-SI'!W754*Convert!$B$6/Convert!$B$5/$D754</f>
        <v>226.66105827148959</v>
      </c>
      <c r="X754" s="3">
        <f>'IECC Data-SI'!X754*Convert!$B$7/Convert!$B$5/$D754</f>
        <v>37.617417760030428</v>
      </c>
      <c r="Y754" s="3">
        <f t="shared" si="24"/>
        <v>264.27847603152003</v>
      </c>
      <c r="Z754" s="3">
        <f>'IECC Data-SI'!Z754*Convert!$B$6/Convert!$B$5/$D754</f>
        <v>200.54561283137178</v>
      </c>
      <c r="AA754" s="3">
        <f>'IECC Data-SI'!AA754*Convert!$B$7/Convert!$B$5/$D754</f>
        <v>331.82293889284676</v>
      </c>
      <c r="AB754" s="3">
        <f t="shared" si="25"/>
        <v>532.36855172421861</v>
      </c>
    </row>
    <row r="755" spans="1:28" x14ac:dyDescent="0.25">
      <c r="A755" s="93">
        <f>'IECC Data-SI'!A755</f>
        <v>2018</v>
      </c>
      <c r="B755" s="93" t="str">
        <f>'IECC Data-SI'!B755</f>
        <v>Outpatient Healthcare</v>
      </c>
      <c r="C755" s="50" t="str">
        <f>'IECC Data-SI'!C755</f>
        <v>5A</v>
      </c>
      <c r="D755" s="93">
        <f>'IECC Data-SI'!D755</f>
        <v>3804.01</v>
      </c>
      <c r="E755" s="3">
        <f>'IECC Data-SI'!E755*Convert!$B$6/Convert!$B$5/$D755</f>
        <v>73.626821141082402</v>
      </c>
      <c r="F755" s="3">
        <f>'IECC Data-SI'!F755*Convert!$B$7/Convert!$B$5/$D755</f>
        <v>49.063409402183495</v>
      </c>
      <c r="G755" s="3">
        <f>'IECC Data-SI'!G755*Convert!$B$6/Convert!$B$5/$D755</f>
        <v>103.92443033068319</v>
      </c>
      <c r="H755" s="3">
        <f>'IECC Data-SI'!H755*Convert!$B$6/Convert!$B$5/$D755</f>
        <v>95.790952617544804</v>
      </c>
      <c r="I755" s="3">
        <f>'IECC Data-SI'!I755*Convert!$B$6/Convert!$B$5/$D755</f>
        <v>20.633178321473039</v>
      </c>
      <c r="J755" s="3">
        <f>'IECC Data-SI'!J755*Convert!$B$6/Convert!$B$5/$D755</f>
        <v>425.7229206080483</v>
      </c>
      <c r="K755" s="3">
        <f>'IECC Data-SI'!K755*Convert!$B$7/Convert!$B$5/$D755</f>
        <v>14.910660066613914</v>
      </c>
      <c r="L755" s="3">
        <f>'IECC Data-SI'!L755*Convert!$B$6/Convert!$B$5/$D755</f>
        <v>0</v>
      </c>
      <c r="M755" s="3">
        <f>'IECC Data-SI'!M755*Convert!$B$6/Convert!$B$5/$D755</f>
        <v>87.798544605999098</v>
      </c>
      <c r="N755" s="3">
        <f>'IECC Data-SI'!N755*Convert!$B$6/Convert!$B$5/$D755</f>
        <v>1.0453033626211403</v>
      </c>
      <c r="O755" s="3">
        <f>'IECC Data-SI'!O755*Convert!$B$6/Convert!$B$5/$D755</f>
        <v>5.5755351162640066E-3</v>
      </c>
      <c r="P755" s="3">
        <f>'IECC Data-SI'!P755*Convert!$B$6/Convert!$B$5/$D755</f>
        <v>1.0397278275048762</v>
      </c>
      <c r="Q755" s="3">
        <f>'IECC Data-SI'!Q755*Convert!$B$6/Convert!$B$5/$D755</f>
        <v>0</v>
      </c>
      <c r="R755" s="3">
        <f>'IECC Data-SI'!R755*Convert!$B$6/Convert!$B$5/$D755</f>
        <v>49.293453925375232</v>
      </c>
      <c r="S755" s="3">
        <f>'IECC Data-SI'!S755*Convert!$B$6/Convert!$B$5/$D755</f>
        <v>4.3199705340183412</v>
      </c>
      <c r="T755" s="3">
        <f>'IECC Data-SI'!T755*Convert!$B$6/Convert!$B$5/$D755</f>
        <v>0</v>
      </c>
      <c r="U755" s="3">
        <f>'IECC Data-SI'!U755*Convert!$B$7/Convert!$B$5/$D755</f>
        <v>16.50486664803136</v>
      </c>
      <c r="V755" s="3">
        <f>'IECC Data-SI'!V755*Convert!$B$6/Convert!$B$5/$D755</f>
        <v>0</v>
      </c>
      <c r="W755" s="3">
        <f>'IECC Data-SI'!W755*Convert!$B$6/Convert!$B$5/$D755</f>
        <v>320.00294836466315</v>
      </c>
      <c r="X755" s="3">
        <f>'IECC Data-SI'!X755*Convert!$B$7/Convert!$B$5/$D755</f>
        <v>49.063409402183495</v>
      </c>
      <c r="Y755" s="3">
        <f t="shared" si="24"/>
        <v>369.06635776684664</v>
      </c>
      <c r="Z755" s="3">
        <f>'IECC Data-SI'!Z755*Convert!$B$6/Convert!$B$5/$D755</f>
        <v>235.1285032841075</v>
      </c>
      <c r="AA755" s="3">
        <f>'IECC Data-SI'!AA755*Convert!$B$7/Convert!$B$5/$D755</f>
        <v>375.57733958521555</v>
      </c>
      <c r="AB755" s="3">
        <f t="shared" si="25"/>
        <v>610.70584286932308</v>
      </c>
    </row>
    <row r="756" spans="1:28" x14ac:dyDescent="0.25">
      <c r="A756" s="93">
        <f>'IECC Data-SI'!A756</f>
        <v>2018</v>
      </c>
      <c r="B756" s="93" t="str">
        <f>'IECC Data-SI'!B756</f>
        <v>Outpatient Healthcare</v>
      </c>
      <c r="C756" s="50" t="str">
        <f>'IECC Data-SI'!C756</f>
        <v>5B</v>
      </c>
      <c r="D756" s="93">
        <f>'IECC Data-SI'!D756</f>
        <v>3804.01</v>
      </c>
      <c r="E756" s="3">
        <f>'IECC Data-SI'!E756*Convert!$B$6/Convert!$B$5/$D756</f>
        <v>67.345750493119965</v>
      </c>
      <c r="F756" s="3">
        <f>'IECC Data-SI'!F756*Convert!$B$7/Convert!$B$5/$D756</f>
        <v>36.27176175784092</v>
      </c>
      <c r="G756" s="3">
        <f>'IECC Data-SI'!G756*Convert!$B$6/Convert!$B$5/$D756</f>
        <v>104.04699908780471</v>
      </c>
      <c r="H756" s="3">
        <f>'IECC Data-SI'!H756*Convert!$B$6/Convert!$B$5/$D756</f>
        <v>95.747012874425778</v>
      </c>
      <c r="I756" s="3">
        <f>'IECC Data-SI'!I756*Convert!$B$6/Convert!$B$5/$D756</f>
        <v>20.635490939531937</v>
      </c>
      <c r="J756" s="3">
        <f>'IECC Data-SI'!J756*Convert!$B$6/Convert!$B$5/$D756</f>
        <v>425.7229206080483</v>
      </c>
      <c r="K756" s="3">
        <f>'IECC Data-SI'!K756*Convert!$B$7/Convert!$B$5/$D756</f>
        <v>14.910660066613914</v>
      </c>
      <c r="L756" s="3">
        <f>'IECC Data-SI'!L756*Convert!$B$6/Convert!$B$5/$D756</f>
        <v>0</v>
      </c>
      <c r="M756" s="3">
        <f>'IECC Data-SI'!M756*Convert!$B$6/Convert!$B$5/$D756</f>
        <v>96.454674000448051</v>
      </c>
      <c r="N756" s="3">
        <f>'IECC Data-SI'!N756*Convert!$B$6/Convert!$B$5/$D756</f>
        <v>0.73541254272903234</v>
      </c>
      <c r="O756" s="3">
        <f>'IECC Data-SI'!O756*Convert!$B$6/Convert!$B$5/$D756</f>
        <v>5.5755351162640066E-3</v>
      </c>
      <c r="P756" s="3">
        <f>'IECC Data-SI'!P756*Convert!$B$6/Convert!$B$5/$D756</f>
        <v>0.72983700761276837</v>
      </c>
      <c r="Q756" s="3">
        <f>'IECC Data-SI'!Q756*Convert!$B$6/Convert!$B$5/$D756</f>
        <v>0</v>
      </c>
      <c r="R756" s="3">
        <f>'IECC Data-SI'!R756*Convert!$B$6/Convert!$B$5/$D756</f>
        <v>86.091832478533604</v>
      </c>
      <c r="S756" s="3">
        <f>'IECC Data-SI'!S756*Convert!$B$6/Convert!$B$5/$D756</f>
        <v>0</v>
      </c>
      <c r="T756" s="3">
        <f>'IECC Data-SI'!T756*Convert!$B$6/Convert!$B$5/$D756</f>
        <v>0</v>
      </c>
      <c r="U756" s="3">
        <f>'IECC Data-SI'!U756*Convert!$B$7/Convert!$B$5/$D756</f>
        <v>16.331514492455184</v>
      </c>
      <c r="V756" s="3">
        <f>'IECC Data-SI'!V756*Convert!$B$6/Convert!$B$5/$D756</f>
        <v>0</v>
      </c>
      <c r="W756" s="3">
        <f>'IECC Data-SI'!W756*Convert!$B$6/Convert!$B$5/$D756</f>
        <v>354.6690930675191</v>
      </c>
      <c r="X756" s="3">
        <f>'IECC Data-SI'!X756*Convert!$B$7/Convert!$B$5/$D756</f>
        <v>36.27176175784092</v>
      </c>
      <c r="Y756" s="3">
        <f t="shared" si="24"/>
        <v>390.94085482536002</v>
      </c>
      <c r="Z756" s="3">
        <f>'IECC Data-SI'!Z756*Convert!$B$6/Convert!$B$5/$D756</f>
        <v>197.25013209744452</v>
      </c>
      <c r="AA756" s="3">
        <f>'IECC Data-SI'!AA756*Convert!$B$7/Convert!$B$5/$D756</f>
        <v>374.46440291516939</v>
      </c>
      <c r="AB756" s="3">
        <f t="shared" si="25"/>
        <v>571.71453501261385</v>
      </c>
    </row>
    <row r="757" spans="1:28" x14ac:dyDescent="0.25">
      <c r="A757" s="93">
        <f>'IECC Data-SI'!A757</f>
        <v>2018</v>
      </c>
      <c r="B757" s="93" t="str">
        <f>'IECC Data-SI'!B757</f>
        <v>Outpatient Healthcare</v>
      </c>
      <c r="C757" s="50" t="str">
        <f>'IECC Data-SI'!C757</f>
        <v>5C</v>
      </c>
      <c r="D757" s="93">
        <f>'IECC Data-SI'!D757</f>
        <v>3804.01</v>
      </c>
      <c r="E757" s="3">
        <f>'IECC Data-SI'!E757*Convert!$B$6/Convert!$B$5/$D757</f>
        <v>39.851034390901532</v>
      </c>
      <c r="F757" s="3">
        <f>'IECC Data-SI'!F757*Convert!$B$7/Convert!$B$5/$D757</f>
        <v>38.136682664404731</v>
      </c>
      <c r="G757" s="3">
        <f>'IECC Data-SI'!G757*Convert!$B$6/Convert!$B$5/$D757</f>
        <v>63.266292237226843</v>
      </c>
      <c r="H757" s="3">
        <f>'IECC Data-SI'!H757*Convert!$B$6/Convert!$B$5/$D757</f>
        <v>95.864956395429488</v>
      </c>
      <c r="I757" s="3">
        <f>'IECC Data-SI'!I757*Convert!$B$6/Convert!$B$5/$D757</f>
        <v>20.603114286707392</v>
      </c>
      <c r="J757" s="3">
        <f>'IECC Data-SI'!J757*Convert!$B$6/Convert!$B$5/$D757</f>
        <v>425.7229206080483</v>
      </c>
      <c r="K757" s="3">
        <f>'IECC Data-SI'!K757*Convert!$B$7/Convert!$B$5/$D757</f>
        <v>14.910660066613914</v>
      </c>
      <c r="L757" s="3">
        <f>'IECC Data-SI'!L757*Convert!$B$6/Convert!$B$5/$D757</f>
        <v>0</v>
      </c>
      <c r="M757" s="3">
        <f>'IECC Data-SI'!M757*Convert!$B$6/Convert!$B$5/$D757</f>
        <v>90.761008339445283</v>
      </c>
      <c r="N757" s="3">
        <f>'IECC Data-SI'!N757*Convert!$B$6/Convert!$B$5/$D757</f>
        <v>0.92273460549963504</v>
      </c>
      <c r="O757" s="3">
        <f>'IECC Data-SI'!O757*Convert!$B$6/Convert!$B$5/$D757</f>
        <v>5.5755351162640066E-3</v>
      </c>
      <c r="P757" s="3">
        <f>'IECC Data-SI'!P757*Convert!$B$6/Convert!$B$5/$D757</f>
        <v>0.91715907038337086</v>
      </c>
      <c r="Q757" s="3">
        <f>'IECC Data-SI'!Q757*Convert!$B$6/Convert!$B$5/$D757</f>
        <v>0</v>
      </c>
      <c r="R757" s="3">
        <f>'IECC Data-SI'!R757*Convert!$B$6/Convert!$B$5/$D757</f>
        <v>6.7389690236239002</v>
      </c>
      <c r="S757" s="3">
        <f>'IECC Data-SI'!S757*Convert!$B$6/Convert!$B$5/$D757</f>
        <v>0</v>
      </c>
      <c r="T757" s="3">
        <f>'IECC Data-SI'!T757*Convert!$B$6/Convert!$B$5/$D757</f>
        <v>0</v>
      </c>
      <c r="U757" s="3">
        <f>'IECC Data-SI'!U757*Convert!$B$7/Convert!$B$5/$D757</f>
        <v>16.467663217382594</v>
      </c>
      <c r="V757" s="3">
        <f>'IECC Data-SI'!V757*Convert!$B$6/Convert!$B$5/$D757</f>
        <v>0</v>
      </c>
      <c r="W757" s="3">
        <f>'IECC Data-SI'!W757*Convert!$B$6/Convert!$B$5/$D757</f>
        <v>201.53446306158094</v>
      </c>
      <c r="X757" s="3">
        <f>'IECC Data-SI'!X757*Convert!$B$7/Convert!$B$5/$D757</f>
        <v>38.136682664404731</v>
      </c>
      <c r="Y757" s="3">
        <f t="shared" si="24"/>
        <v>239.67114572598567</v>
      </c>
      <c r="Z757" s="3">
        <f>'IECC Data-SI'!Z757*Convert!$B$6/Convert!$B$5/$D757</f>
        <v>203.09411793227554</v>
      </c>
      <c r="AA757" s="3">
        <f>'IECC Data-SI'!AA757*Convert!$B$7/Convert!$B$5/$D757</f>
        <v>324.07908438142323</v>
      </c>
      <c r="AB757" s="3">
        <f t="shared" si="25"/>
        <v>527.17320231369877</v>
      </c>
    </row>
    <row r="758" spans="1:28" x14ac:dyDescent="0.25">
      <c r="A758" s="93">
        <f>'IECC Data-SI'!A758</f>
        <v>2018</v>
      </c>
      <c r="B758" s="93" t="str">
        <f>'IECC Data-SI'!B758</f>
        <v>Outpatient Healthcare</v>
      </c>
      <c r="C758" s="50" t="str">
        <f>'IECC Data-SI'!C758</f>
        <v>6A</v>
      </c>
      <c r="D758" s="93">
        <f>'IECC Data-SI'!D758</f>
        <v>3804.01</v>
      </c>
      <c r="E758" s="3">
        <f>'IECC Data-SI'!E758*Convert!$B$6/Convert!$B$5/$D758</f>
        <v>88.584834746023844</v>
      </c>
      <c r="F758" s="3">
        <f>'IECC Data-SI'!F758*Convert!$B$7/Convert!$B$5/$D758</f>
        <v>84.589519422340572</v>
      </c>
      <c r="G758" s="3">
        <f>'IECC Data-SI'!G758*Convert!$B$6/Convert!$B$5/$D758</f>
        <v>109.61578337362707</v>
      </c>
      <c r="H758" s="3">
        <f>'IECC Data-SI'!H758*Convert!$B$6/Convert!$B$5/$D758</f>
        <v>95.777076909191436</v>
      </c>
      <c r="I758" s="3">
        <f>'IECC Data-SI'!I758*Convert!$B$6/Convert!$B$5/$D758</f>
        <v>20.623927849237457</v>
      </c>
      <c r="J758" s="3">
        <f>'IECC Data-SI'!J758*Convert!$B$6/Convert!$B$5/$D758</f>
        <v>425.7229206080483</v>
      </c>
      <c r="K758" s="3">
        <f>'IECC Data-SI'!K758*Convert!$B$7/Convert!$B$5/$D758</f>
        <v>14.910660066613914</v>
      </c>
      <c r="L758" s="3">
        <f>'IECC Data-SI'!L758*Convert!$B$6/Convert!$B$5/$D758</f>
        <v>0</v>
      </c>
      <c r="M758" s="3">
        <f>'IECC Data-SI'!M758*Convert!$B$6/Convert!$B$5/$D758</f>
        <v>93.42514434329388</v>
      </c>
      <c r="N758" s="3">
        <f>'IECC Data-SI'!N758*Convert!$B$6/Convert!$B$5/$D758</f>
        <v>1.690523801053216</v>
      </c>
      <c r="O758" s="3">
        <f>'IECC Data-SI'!O758*Convert!$B$6/Convert!$B$5/$D758</f>
        <v>5.5755351162640066E-3</v>
      </c>
      <c r="P758" s="3">
        <f>'IECC Data-SI'!P758*Convert!$B$6/Convert!$B$5/$D758</f>
        <v>1.6849482659369519</v>
      </c>
      <c r="Q758" s="3">
        <f>'IECC Data-SI'!Q758*Convert!$B$6/Convert!$B$5/$D758</f>
        <v>0</v>
      </c>
      <c r="R758" s="3">
        <f>'IECC Data-SI'!R758*Convert!$B$6/Convert!$B$5/$D758</f>
        <v>84.944773921321016</v>
      </c>
      <c r="S758" s="3">
        <f>'IECC Data-SI'!S758*Convert!$B$6/Convert!$B$5/$D758</f>
        <v>4.6807389512061679</v>
      </c>
      <c r="T758" s="3">
        <f>'IECC Data-SI'!T758*Convert!$B$6/Convert!$B$5/$D758</f>
        <v>0</v>
      </c>
      <c r="U758" s="3">
        <f>'IECC Data-SI'!U758*Convert!$B$7/Convert!$B$5/$D758</f>
        <v>16.957640314650419</v>
      </c>
      <c r="V758" s="3">
        <f>'IECC Data-SI'!V758*Convert!$B$6/Convert!$B$5/$D758</f>
        <v>0</v>
      </c>
      <c r="W758" s="3">
        <f>'IECC Data-SI'!W758*Convert!$B$6/Convert!$B$5/$D758</f>
        <v>382.93622360140887</v>
      </c>
      <c r="X758" s="3">
        <f>'IECC Data-SI'!X758*Convert!$B$7/Convert!$B$5/$D758</f>
        <v>84.589519422340572</v>
      </c>
      <c r="Y758" s="3">
        <f t="shared" si="24"/>
        <v>467.52574302374944</v>
      </c>
      <c r="Z758" s="3">
        <f>'IECC Data-SI'!Z758*Convert!$B$6/Convert!$B$5/$D758</f>
        <v>340.24393191512223</v>
      </c>
      <c r="AA758" s="3">
        <f>'IECC Data-SI'!AA758*Convert!$B$7/Convert!$B$5/$D758</f>
        <v>433.08988555644061</v>
      </c>
      <c r="AB758" s="3">
        <f t="shared" si="25"/>
        <v>773.33381747156284</v>
      </c>
    </row>
    <row r="759" spans="1:28" x14ac:dyDescent="0.25">
      <c r="A759" s="93">
        <f>'IECC Data-SI'!A759</f>
        <v>2018</v>
      </c>
      <c r="B759" s="93" t="str">
        <f>'IECC Data-SI'!B759</f>
        <v>Outpatient Healthcare</v>
      </c>
      <c r="C759" s="50" t="str">
        <f>'IECC Data-SI'!C759</f>
        <v>6B</v>
      </c>
      <c r="D759" s="93">
        <f>'IECC Data-SI'!D759</f>
        <v>3804.01</v>
      </c>
      <c r="E759" s="3">
        <f>'IECC Data-SI'!E759*Convert!$B$6/Convert!$B$5/$D759</f>
        <v>82.144193451997566</v>
      </c>
      <c r="F759" s="3">
        <f>'IECC Data-SI'!F759*Convert!$B$7/Convert!$B$5/$D759</f>
        <v>77.179704224401803</v>
      </c>
      <c r="G759" s="3">
        <f>'IECC Data-SI'!G759*Convert!$B$6/Convert!$B$5/$D759</f>
        <v>84.378182496891441</v>
      </c>
      <c r="H759" s="3">
        <f>'IECC Data-SI'!H759*Convert!$B$6/Convert!$B$5/$D759</f>
        <v>95.772451673073647</v>
      </c>
      <c r="I759" s="3">
        <f>'IECC Data-SI'!I759*Convert!$B$6/Convert!$B$5/$D759</f>
        <v>20.610052140884079</v>
      </c>
      <c r="J759" s="3">
        <f>'IECC Data-SI'!J759*Convert!$B$6/Convert!$B$5/$D759</f>
        <v>425.7229206080483</v>
      </c>
      <c r="K759" s="3">
        <f>'IECC Data-SI'!K759*Convert!$B$7/Convert!$B$5/$D759</f>
        <v>14.910660066613914</v>
      </c>
      <c r="L759" s="3">
        <f>'IECC Data-SI'!L759*Convert!$B$6/Convert!$B$5/$D759</f>
        <v>0</v>
      </c>
      <c r="M759" s="3">
        <f>'IECC Data-SI'!M759*Convert!$B$6/Convert!$B$5/$D759</f>
        <v>98.191450162679175</v>
      </c>
      <c r="N759" s="3">
        <f>'IECC Data-SI'!N759*Convert!$B$6/Convert!$B$5/$D759</f>
        <v>1.6535219121108746</v>
      </c>
      <c r="O759" s="3">
        <f>'IECC Data-SI'!O759*Convert!$B$6/Convert!$B$5/$D759</f>
        <v>5.5755351162640066E-3</v>
      </c>
      <c r="P759" s="3">
        <f>'IECC Data-SI'!P759*Convert!$B$6/Convert!$B$5/$D759</f>
        <v>1.6479463769946108</v>
      </c>
      <c r="Q759" s="3">
        <f>'IECC Data-SI'!Q759*Convert!$B$6/Convert!$B$5/$D759</f>
        <v>0</v>
      </c>
      <c r="R759" s="3">
        <f>'IECC Data-SI'!R759*Convert!$B$6/Convert!$B$5/$D759</f>
        <v>112.05559542576269</v>
      </c>
      <c r="S759" s="3">
        <f>'IECC Data-SI'!S759*Convert!$B$6/Convert!$B$5/$D759</f>
        <v>0</v>
      </c>
      <c r="T759" s="3">
        <f>'IECC Data-SI'!T759*Convert!$B$6/Convert!$B$5/$D759</f>
        <v>0</v>
      </c>
      <c r="U759" s="3">
        <f>'IECC Data-SI'!U759*Convert!$B$7/Convert!$B$5/$D759</f>
        <v>16.841280648578735</v>
      </c>
      <c r="V759" s="3">
        <f>'IECC Data-SI'!V759*Convert!$B$6/Convert!$B$5/$D759</f>
        <v>0</v>
      </c>
      <c r="W759" s="3">
        <f>'IECC Data-SI'!W759*Convert!$B$6/Convert!$B$5/$D759</f>
        <v>378.4173679143255</v>
      </c>
      <c r="X759" s="3">
        <f>'IECC Data-SI'!X759*Convert!$B$7/Convert!$B$5/$D759</f>
        <v>77.179704224401803</v>
      </c>
      <c r="Y759" s="3">
        <f t="shared" si="24"/>
        <v>455.5970721387273</v>
      </c>
      <c r="Z759" s="3">
        <f>'IECC Data-SI'!Z759*Convert!$B$6/Convert!$B$5/$D759</f>
        <v>318.25555941113601</v>
      </c>
      <c r="AA759" s="3">
        <f>'IECC Data-SI'!AA759*Convert!$B$7/Convert!$B$5/$D759</f>
        <v>424.00987379107841</v>
      </c>
      <c r="AB759" s="3">
        <f t="shared" si="25"/>
        <v>742.26543320221435</v>
      </c>
    </row>
    <row r="760" spans="1:28" x14ac:dyDescent="0.25">
      <c r="A760" s="93">
        <f>'IECC Data-SI'!A760</f>
        <v>2018</v>
      </c>
      <c r="B760" s="93" t="str">
        <f>'IECC Data-SI'!B760</f>
        <v>Outpatient Healthcare</v>
      </c>
      <c r="C760" s="50" t="str">
        <f>'IECC Data-SI'!C760</f>
        <v>7</v>
      </c>
      <c r="D760" s="93">
        <f>'IECC Data-SI'!D760</f>
        <v>3804.01</v>
      </c>
      <c r="E760" s="3">
        <f>'IECC Data-SI'!E760*Convert!$B$6/Convert!$B$5/$D760</f>
        <v>92.816925793804145</v>
      </c>
      <c r="F760" s="3">
        <f>'IECC Data-SI'!F760*Convert!$B$7/Convert!$B$5/$D760</f>
        <v>102.24531773342109</v>
      </c>
      <c r="G760" s="3">
        <f>'IECC Data-SI'!G760*Convert!$B$6/Convert!$B$5/$D760</f>
        <v>91.174966971987729</v>
      </c>
      <c r="H760" s="3">
        <f>'IECC Data-SI'!H760*Convert!$B$6/Convert!$B$5/$D760</f>
        <v>95.747012874425778</v>
      </c>
      <c r="I760" s="3">
        <f>'IECC Data-SI'!I760*Convert!$B$6/Convert!$B$5/$D760</f>
        <v>20.596176432530701</v>
      </c>
      <c r="J760" s="3">
        <f>'IECC Data-SI'!J760*Convert!$B$6/Convert!$B$5/$D760</f>
        <v>425.7229206080483</v>
      </c>
      <c r="K760" s="3">
        <f>'IECC Data-SI'!K760*Convert!$B$7/Convert!$B$5/$D760</f>
        <v>14.910660066613914</v>
      </c>
      <c r="L760" s="3">
        <f>'IECC Data-SI'!L760*Convert!$B$6/Convert!$B$5/$D760</f>
        <v>0</v>
      </c>
      <c r="M760" s="3">
        <f>'IECC Data-SI'!M760*Convert!$B$6/Convert!$B$5/$D760</f>
        <v>96.588805847864052</v>
      </c>
      <c r="N760" s="3">
        <f>'IECC Data-SI'!N760*Convert!$B$6/Convert!$B$5/$D760</f>
        <v>1.8940341902360929</v>
      </c>
      <c r="O760" s="3">
        <f>'IECC Data-SI'!O760*Convert!$B$6/Convert!$B$5/$D760</f>
        <v>5.5755351162640066E-3</v>
      </c>
      <c r="P760" s="3">
        <f>'IECC Data-SI'!P760*Convert!$B$6/Convert!$B$5/$D760</f>
        <v>1.8884586551198288</v>
      </c>
      <c r="Q760" s="3">
        <f>'IECC Data-SI'!Q760*Convert!$B$6/Convert!$B$5/$D760</f>
        <v>0</v>
      </c>
      <c r="R760" s="3">
        <f>'IECC Data-SI'!R760*Convert!$B$6/Convert!$B$5/$D760</f>
        <v>109.79616758222096</v>
      </c>
      <c r="S760" s="3">
        <f>'IECC Data-SI'!S760*Convert!$B$6/Convert!$B$5/$D760</f>
        <v>4.6784263331472724</v>
      </c>
      <c r="T760" s="3">
        <f>'IECC Data-SI'!T760*Convert!$B$6/Convert!$B$5/$D760</f>
        <v>0</v>
      </c>
      <c r="U760" s="3">
        <f>'IECC Data-SI'!U760*Convert!$B$7/Convert!$B$5/$D760</f>
        <v>17.497485840234678</v>
      </c>
      <c r="V760" s="3">
        <f>'IECC Data-SI'!V760*Convert!$B$6/Convert!$B$5/$D760</f>
        <v>0</v>
      </c>
      <c r="W760" s="3">
        <f>'IECC Data-SI'!W760*Convert!$B$6/Convert!$B$5/$D760</f>
        <v>396.94375118414399</v>
      </c>
      <c r="X760" s="3">
        <f>'IECC Data-SI'!X760*Convert!$B$7/Convert!$B$5/$D760</f>
        <v>102.24531773342109</v>
      </c>
      <c r="Y760" s="3">
        <f t="shared" si="24"/>
        <v>499.18906891756507</v>
      </c>
      <c r="Z760" s="3">
        <f>'IECC Data-SI'!Z760*Convert!$B$6/Convert!$B$5/$D760</f>
        <v>393.40177061691332</v>
      </c>
      <c r="AA760" s="3">
        <f>'IECC Data-SI'!AA760*Convert!$B$7/Convert!$B$5/$D760</f>
        <v>456.06023351381543</v>
      </c>
      <c r="AB760" s="3">
        <f t="shared" si="25"/>
        <v>849.4620041307287</v>
      </c>
    </row>
    <row r="761" spans="1:28" x14ac:dyDescent="0.25">
      <c r="A761" s="93">
        <f>'IECC Data-SI'!A761</f>
        <v>2018</v>
      </c>
      <c r="B761" s="93" t="str">
        <f>'IECC Data-SI'!B761</f>
        <v>Outpatient Healthcare</v>
      </c>
      <c r="C761" s="50" t="str">
        <f>'IECC Data-SI'!C761</f>
        <v>8</v>
      </c>
      <c r="D761" s="93">
        <f>'IECC Data-SI'!D761</f>
        <v>3804.01</v>
      </c>
      <c r="E761" s="3">
        <f>'IECC Data-SI'!E761*Convert!$B$6/Convert!$B$5/$D761</f>
        <v>112.87888745472979</v>
      </c>
      <c r="F761" s="3">
        <f>'IECC Data-SI'!F761*Convert!$B$7/Convert!$B$5/$D761</f>
        <v>137.90995116556826</v>
      </c>
      <c r="G761" s="3">
        <f>'IECC Data-SI'!G761*Convert!$B$6/Convert!$B$5/$D761</f>
        <v>53.287345313089183</v>
      </c>
      <c r="H761" s="3">
        <f>'IECC Data-SI'!H761*Convert!$B$6/Convert!$B$5/$D761</f>
        <v>96.056903694317882</v>
      </c>
      <c r="I761" s="3">
        <f>'IECC Data-SI'!I761*Convert!$B$6/Convert!$B$5/$D761</f>
        <v>20.482858147644777</v>
      </c>
      <c r="J761" s="3">
        <f>'IECC Data-SI'!J761*Convert!$B$6/Convert!$B$5/$D761</f>
        <v>425.7229206080483</v>
      </c>
      <c r="K761" s="3">
        <f>'IECC Data-SI'!K761*Convert!$B$7/Convert!$B$5/$D761</f>
        <v>14.910660066613914</v>
      </c>
      <c r="L761" s="3">
        <f>'IECC Data-SI'!L761*Convert!$B$6/Convert!$B$5/$D761</f>
        <v>0</v>
      </c>
      <c r="M761" s="3">
        <f>'IECC Data-SI'!M761*Convert!$B$6/Convert!$B$5/$D761</f>
        <v>97.102207056939037</v>
      </c>
      <c r="N761" s="3">
        <f>'IECC Data-SI'!N761*Convert!$B$6/Convert!$B$5/$D761</f>
        <v>2.2987423505429501</v>
      </c>
      <c r="O761" s="3">
        <f>'IECC Data-SI'!O761*Convert!$B$6/Convert!$B$5/$D761</f>
        <v>5.5755351162640066E-3</v>
      </c>
      <c r="P761" s="3">
        <f>'IECC Data-SI'!P761*Convert!$B$6/Convert!$B$5/$D761</f>
        <v>2.293166815426686</v>
      </c>
      <c r="Q761" s="3">
        <f>'IECC Data-SI'!Q761*Convert!$B$6/Convert!$B$5/$D761</f>
        <v>0</v>
      </c>
      <c r="R761" s="3">
        <f>'IECC Data-SI'!R761*Convert!$B$6/Convert!$B$5/$D761</f>
        <v>139.66825504898486</v>
      </c>
      <c r="S761" s="3">
        <f>'IECC Data-SI'!S761*Convert!$B$6/Convert!$B$5/$D761</f>
        <v>4.6067351733214865</v>
      </c>
      <c r="T761" s="3">
        <f>'IECC Data-SI'!T761*Convert!$B$6/Convert!$B$5/$D761</f>
        <v>0</v>
      </c>
      <c r="U761" s="3">
        <f>'IECC Data-SI'!U761*Convert!$B$7/Convert!$B$5/$D761</f>
        <v>18.24234601556428</v>
      </c>
      <c r="V761" s="3">
        <f>'IECC Data-SI'!V761*Convert!$B$6/Convert!$B$5/$D761</f>
        <v>0</v>
      </c>
      <c r="W761" s="3">
        <f>'IECC Data-SI'!W761*Convert!$B$6/Convert!$B$5/$D761</f>
        <v>409.83659686249098</v>
      </c>
      <c r="X761" s="3">
        <f>'IECC Data-SI'!X761*Convert!$B$7/Convert!$B$5/$D761</f>
        <v>137.90995116556826</v>
      </c>
      <c r="Y761" s="3">
        <f t="shared" si="24"/>
        <v>547.74654802805924</v>
      </c>
      <c r="Z761" s="3">
        <f>'IECC Data-SI'!Z761*Convert!$B$6/Convert!$B$5/$D761</f>
        <v>499.77526347196766</v>
      </c>
      <c r="AA761" s="3">
        <f>'IECC Data-SI'!AA761*Convert!$B$7/Convert!$B$5/$D761</f>
        <v>496.94917848387473</v>
      </c>
      <c r="AB761" s="3">
        <f t="shared" si="25"/>
        <v>996.72444195584239</v>
      </c>
    </row>
    <row r="762" spans="1:28" x14ac:dyDescent="0.25">
      <c r="A762" s="93">
        <f>'IECC Data-SI'!A762</f>
        <v>2006</v>
      </c>
      <c r="B762" s="93" t="str">
        <f>'IECC Data-SI'!B762</f>
        <v>Primary School</v>
      </c>
      <c r="C762" s="50" t="str">
        <f>'IECC Data-SI'!C762</f>
        <v>0A</v>
      </c>
      <c r="D762" s="93">
        <f>'IECC Data-SI'!D762</f>
        <v>6871</v>
      </c>
      <c r="E762" s="3">
        <f>'IECC Data-SI'!E762*Convert!$B$6/Convert!$B$5/$D762</f>
        <v>0</v>
      </c>
      <c r="F762" s="3">
        <f>'IECC Data-SI'!F762*Convert!$B$7/Convert!$B$5/$D762</f>
        <v>1.6245362958650691</v>
      </c>
      <c r="G762" s="3">
        <f>'IECC Data-SI'!G762*Convert!$B$6/Convert!$B$5/$D762</f>
        <v>480.85890659616098</v>
      </c>
      <c r="H762" s="3">
        <f>'IECC Data-SI'!H762*Convert!$B$6/Convert!$B$5/$D762</f>
        <v>156.59465264638817</v>
      </c>
      <c r="I762" s="3">
        <f>'IECC Data-SI'!I762*Convert!$B$6/Convert!$B$5/$D762</f>
        <v>10.674201959928201</v>
      </c>
      <c r="J762" s="3">
        <f>'IECC Data-SI'!J762*Convert!$B$6/Convert!$B$5/$D762</f>
        <v>167.18179142612269</v>
      </c>
      <c r="K762" s="3">
        <f>'IECC Data-SI'!K762*Convert!$B$7/Convert!$B$5/$D762</f>
        <v>15.821589935154192</v>
      </c>
      <c r="L762" s="3">
        <f>'IECC Data-SI'!L762*Convert!$B$6/Convert!$B$5/$D762</f>
        <v>6.1507576125099037</v>
      </c>
      <c r="M762" s="3">
        <f>'IECC Data-SI'!M762*Convert!$B$6/Convert!$B$5/$D762</f>
        <v>167.04479495140606</v>
      </c>
      <c r="N762" s="3">
        <f>'IECC Data-SI'!N762*Convert!$B$6/Convert!$B$5/$D762</f>
        <v>3.5849544785653067E-2</v>
      </c>
      <c r="O762" s="3">
        <f>'IECC Data-SI'!O762*Convert!$B$6/Convert!$B$5/$D762</f>
        <v>1.8393246894928762E-3</v>
      </c>
      <c r="P762" s="3">
        <f>'IECC Data-SI'!P762*Convert!$B$6/Convert!$B$5/$D762</f>
        <v>3.4010220096160192E-2</v>
      </c>
      <c r="Q762" s="3">
        <f>'IECC Data-SI'!Q762*Convert!$B$6/Convert!$B$5/$D762</f>
        <v>0</v>
      </c>
      <c r="R762" s="3">
        <f>'IECC Data-SI'!R762*Convert!$B$6/Convert!$B$5/$D762</f>
        <v>0</v>
      </c>
      <c r="S762" s="3">
        <f>'IECC Data-SI'!S762*Convert!$B$6/Convert!$B$5/$D762</f>
        <v>45.991124937337268</v>
      </c>
      <c r="T762" s="3">
        <f>'IECC Data-SI'!T762*Convert!$B$6/Convert!$B$5/$D762</f>
        <v>3.3058401655912935</v>
      </c>
      <c r="U762" s="3">
        <f>'IECC Data-SI'!U762*Convert!$B$7/Convert!$B$5/$D762</f>
        <v>3.6474279985122662</v>
      </c>
      <c r="V762" s="3">
        <f>'IECC Data-SI'!V762*Convert!$B$6/Convert!$B$5/$D762</f>
        <v>10.171027992043856</v>
      </c>
      <c r="W762" s="3">
        <f>'IECC Data-SI'!W762*Convert!$B$6/Convert!$B$5/$D762</f>
        <v>693.92883670500044</v>
      </c>
      <c r="X762" s="3">
        <f>'IECC Data-SI'!X762*Convert!$B$7/Convert!$B$5/$D762</f>
        <v>1.6245362958650691</v>
      </c>
      <c r="Y762" s="3">
        <f t="shared" si="24"/>
        <v>695.55337300086546</v>
      </c>
      <c r="Z762" s="3">
        <f>'IECC Data-SI'!Z762*Convert!$B$6/Convert!$B$5/$D762</f>
        <v>61.626647827422815</v>
      </c>
      <c r="AA762" s="3">
        <f>'IECC Data-SI'!AA762*Convert!$B$7/Convert!$B$5/$D762</f>
        <v>379.80536716311724</v>
      </c>
      <c r="AB762" s="3">
        <f t="shared" si="25"/>
        <v>441.43201499054004</v>
      </c>
    </row>
    <row r="763" spans="1:28" x14ac:dyDescent="0.25">
      <c r="A763" s="93">
        <f>'IECC Data-SI'!A763</f>
        <v>2006</v>
      </c>
      <c r="B763" s="93" t="str">
        <f>'IECC Data-SI'!B763</f>
        <v>Primary School</v>
      </c>
      <c r="C763" s="50" t="str">
        <f>'IECC Data-SI'!C763</f>
        <v>0B</v>
      </c>
      <c r="D763" s="93">
        <f>'IECC Data-SI'!D763</f>
        <v>6871</v>
      </c>
      <c r="E763" s="3">
        <f>'IECC Data-SI'!E763*Convert!$B$6/Convert!$B$5/$D763</f>
        <v>0</v>
      </c>
      <c r="F763" s="3">
        <f>'IECC Data-SI'!F763*Convert!$B$7/Convert!$B$5/$D763</f>
        <v>6.1116221154934589</v>
      </c>
      <c r="G763" s="3">
        <f>'IECC Data-SI'!G763*Convert!$B$6/Convert!$B$5/$D763</f>
        <v>411.23652994065225</v>
      </c>
      <c r="H763" s="3">
        <f>'IECC Data-SI'!H763*Convert!$B$6/Convert!$B$5/$D763</f>
        <v>156.59465264638817</v>
      </c>
      <c r="I763" s="3">
        <f>'IECC Data-SI'!I763*Convert!$B$6/Convert!$B$5/$D763</f>
        <v>10.676762641698602</v>
      </c>
      <c r="J763" s="3">
        <f>'IECC Data-SI'!J763*Convert!$B$6/Convert!$B$5/$D763</f>
        <v>167.18179142612269</v>
      </c>
      <c r="K763" s="3">
        <f>'IECC Data-SI'!K763*Convert!$B$7/Convert!$B$5/$D763</f>
        <v>15.821589935154192</v>
      </c>
      <c r="L763" s="3">
        <f>'IECC Data-SI'!L763*Convert!$B$6/Convert!$B$5/$D763</f>
        <v>6.1507576125099037</v>
      </c>
      <c r="M763" s="3">
        <f>'IECC Data-SI'!M763*Convert!$B$6/Convert!$B$5/$D763</f>
        <v>156.62922185028864</v>
      </c>
      <c r="N763" s="3">
        <f>'IECC Data-SI'!N763*Convert!$B$6/Convert!$B$5/$D763</f>
        <v>9.3464884619738342E-2</v>
      </c>
      <c r="O763" s="3">
        <f>'IECC Data-SI'!O763*Convert!$B$6/Convert!$B$5/$D763</f>
        <v>1.8393246894928762E-3</v>
      </c>
      <c r="P763" s="3">
        <f>'IECC Data-SI'!P763*Convert!$B$6/Convert!$B$5/$D763</f>
        <v>9.1625559930245459E-2</v>
      </c>
      <c r="Q763" s="3">
        <f>'IECC Data-SI'!Q763*Convert!$B$6/Convert!$B$5/$D763</f>
        <v>0</v>
      </c>
      <c r="R763" s="3">
        <f>'IECC Data-SI'!R763*Convert!$B$6/Convert!$B$5/$D763</f>
        <v>0</v>
      </c>
      <c r="S763" s="3">
        <f>'IECC Data-SI'!S763*Convert!$B$6/Convert!$B$5/$D763</f>
        <v>42.886298290722678</v>
      </c>
      <c r="T763" s="3">
        <f>'IECC Data-SI'!T763*Convert!$B$6/Convert!$B$5/$D763</f>
        <v>3.3058401655912935</v>
      </c>
      <c r="U763" s="3">
        <f>'IECC Data-SI'!U763*Convert!$B$7/Convert!$B$5/$D763</f>
        <v>3.7486602305988135</v>
      </c>
      <c r="V763" s="3">
        <f>'IECC Data-SI'!V763*Convert!$B$6/Convert!$B$5/$D763</f>
        <v>10.071161402998108</v>
      </c>
      <c r="W763" s="3">
        <f>'IECC Data-SI'!W763*Convert!$B$6/Convert!$B$5/$D763</f>
        <v>610.8436756415939</v>
      </c>
      <c r="X763" s="3">
        <f>'IECC Data-SI'!X763*Convert!$B$7/Convert!$B$5/$D763</f>
        <v>6.1116221154934589</v>
      </c>
      <c r="Y763" s="3">
        <f t="shared" si="24"/>
        <v>616.95529775708735</v>
      </c>
      <c r="Z763" s="3">
        <f>'IECC Data-SI'!Z763*Convert!$B$6/Convert!$B$5/$D763</f>
        <v>75.033097236371859</v>
      </c>
      <c r="AA763" s="3">
        <f>'IECC Data-SI'!AA763*Convert!$B$7/Convert!$B$5/$D763</f>
        <v>355.92201038179792</v>
      </c>
      <c r="AB763" s="3">
        <f t="shared" si="25"/>
        <v>430.95510761816979</v>
      </c>
    </row>
    <row r="764" spans="1:28" x14ac:dyDescent="0.25">
      <c r="A764" s="93">
        <f>'IECC Data-SI'!A764</f>
        <v>2006</v>
      </c>
      <c r="B764" s="93" t="str">
        <f>'IECC Data-SI'!B764</f>
        <v>Primary School</v>
      </c>
      <c r="C764" s="50" t="str">
        <f>'IECC Data-SI'!C764</f>
        <v>1A</v>
      </c>
      <c r="D764" s="93">
        <f>'IECC Data-SI'!D764</f>
        <v>6871</v>
      </c>
      <c r="E764" s="3">
        <f>'IECC Data-SI'!E764*Convert!$B$6/Convert!$B$5/$D764</f>
        <v>0</v>
      </c>
      <c r="F764" s="3">
        <f>'IECC Data-SI'!F764*Convert!$B$7/Convert!$B$5/$D764</f>
        <v>0.64245217419427869</v>
      </c>
      <c r="G764" s="3">
        <f>'IECC Data-SI'!G764*Convert!$B$6/Convert!$B$5/$D764</f>
        <v>304.63278715697214</v>
      </c>
      <c r="H764" s="3">
        <f>'IECC Data-SI'!H764*Convert!$B$6/Convert!$B$5/$D764</f>
        <v>156.59465264638817</v>
      </c>
      <c r="I764" s="3">
        <f>'IECC Data-SI'!I764*Convert!$B$6/Convert!$B$5/$D764</f>
        <v>10.676762641698602</v>
      </c>
      <c r="J764" s="3">
        <f>'IECC Data-SI'!J764*Convert!$B$6/Convert!$B$5/$D764</f>
        <v>167.18179142612269</v>
      </c>
      <c r="K764" s="3">
        <f>'IECC Data-SI'!K764*Convert!$B$7/Convert!$B$5/$D764</f>
        <v>15.821589935154192</v>
      </c>
      <c r="L764" s="3">
        <f>'IECC Data-SI'!L764*Convert!$B$6/Convert!$B$5/$D764</f>
        <v>6.1507576125099037</v>
      </c>
      <c r="M764" s="3">
        <f>'IECC Data-SI'!M764*Convert!$B$6/Convert!$B$5/$D764</f>
        <v>118.16522097705331</v>
      </c>
      <c r="N764" s="3">
        <f>'IECC Data-SI'!N764*Convert!$B$6/Convert!$B$5/$D764</f>
        <v>2.6887158589239797E-2</v>
      </c>
      <c r="O764" s="3">
        <f>'IECC Data-SI'!O764*Convert!$B$6/Convert!$B$5/$D764</f>
        <v>1.8393246894928762E-3</v>
      </c>
      <c r="P764" s="3">
        <f>'IECC Data-SI'!P764*Convert!$B$6/Convert!$B$5/$D764</f>
        <v>2.5047833899746921E-2</v>
      </c>
      <c r="Q764" s="3">
        <f>'IECC Data-SI'!Q764*Convert!$B$6/Convert!$B$5/$D764</f>
        <v>0</v>
      </c>
      <c r="R764" s="3">
        <f>'IECC Data-SI'!R764*Convert!$B$6/Convert!$B$5/$D764</f>
        <v>0</v>
      </c>
      <c r="S764" s="3">
        <f>'IECC Data-SI'!S764*Convert!$B$6/Convert!$B$5/$D764</f>
        <v>31.959869176409708</v>
      </c>
      <c r="T764" s="3">
        <f>'IECC Data-SI'!T764*Convert!$B$6/Convert!$B$5/$D764</f>
        <v>3.3071205064764952</v>
      </c>
      <c r="U764" s="3">
        <f>'IECC Data-SI'!U764*Convert!$B$7/Convert!$B$5/$D764</f>
        <v>3.9427982341240972</v>
      </c>
      <c r="V764" s="3">
        <f>'IECC Data-SI'!V764*Convert!$B$6/Convert!$B$5/$D764</f>
        <v>9.9866589045747816</v>
      </c>
      <c r="W764" s="3">
        <f>'IECC Data-SI'!W764*Convert!$B$6/Convert!$B$5/$D764</f>
        <v>454.78292514433491</v>
      </c>
      <c r="X764" s="3">
        <f>'IECC Data-SI'!X764*Convert!$B$7/Convert!$B$5/$D764</f>
        <v>0.64245217419427869</v>
      </c>
      <c r="Y764" s="3">
        <f t="shared" si="24"/>
        <v>455.42537731852917</v>
      </c>
      <c r="Z764" s="3">
        <f>'IECC Data-SI'!Z764*Convert!$B$6/Convert!$B$5/$D764</f>
        <v>59.620353660311459</v>
      </c>
      <c r="AA764" s="3">
        <f>'IECC Data-SI'!AA764*Convert!$B$7/Convert!$B$5/$D764</f>
        <v>297.20205695434925</v>
      </c>
      <c r="AB764" s="3">
        <f t="shared" si="25"/>
        <v>356.82241061466073</v>
      </c>
    </row>
    <row r="765" spans="1:28" x14ac:dyDescent="0.25">
      <c r="A765" s="93">
        <f>'IECC Data-SI'!A765</f>
        <v>2006</v>
      </c>
      <c r="B765" s="93" t="str">
        <f>'IECC Data-SI'!B765</f>
        <v>Primary School</v>
      </c>
      <c r="C765" s="50" t="str">
        <f>'IECC Data-SI'!C765</f>
        <v>1B</v>
      </c>
      <c r="D765" s="93">
        <f>'IECC Data-SI'!D765</f>
        <v>6871</v>
      </c>
      <c r="E765" s="3">
        <f>'IECC Data-SI'!E765*Convert!$B$6/Convert!$B$5/$D765</f>
        <v>0</v>
      </c>
      <c r="F765" s="3">
        <f>'IECC Data-SI'!F765*Convert!$B$7/Convert!$B$5/$D765</f>
        <v>17.160397160368053</v>
      </c>
      <c r="G765" s="3">
        <f>'IECC Data-SI'!G765*Convert!$B$6/Convert!$B$5/$D765</f>
        <v>343.52698256763534</v>
      </c>
      <c r="H765" s="3">
        <f>'IECC Data-SI'!H765*Convert!$B$6/Convert!$B$5/$D765</f>
        <v>156.59465264638817</v>
      </c>
      <c r="I765" s="3">
        <f>'IECC Data-SI'!I765*Convert!$B$6/Convert!$B$5/$D765</f>
        <v>10.663959232846587</v>
      </c>
      <c r="J765" s="3">
        <f>'IECC Data-SI'!J765*Convert!$B$6/Convert!$B$5/$D765</f>
        <v>167.18179142612269</v>
      </c>
      <c r="K765" s="3">
        <f>'IECC Data-SI'!K765*Convert!$B$7/Convert!$B$5/$D765</f>
        <v>15.821589935154192</v>
      </c>
      <c r="L765" s="3">
        <f>'IECC Data-SI'!L765*Convert!$B$6/Convert!$B$5/$D765</f>
        <v>6.1507576125099037</v>
      </c>
      <c r="M765" s="3">
        <f>'IECC Data-SI'!M765*Convert!$B$6/Convert!$B$5/$D765</f>
        <v>151.61540694383805</v>
      </c>
      <c r="N765" s="3">
        <f>'IECC Data-SI'!N765*Convert!$B$6/Convert!$B$5/$D765</f>
        <v>0.23558272287714871</v>
      </c>
      <c r="O765" s="3">
        <f>'IECC Data-SI'!O765*Convert!$B$6/Convert!$B$5/$D765</f>
        <v>1.8393246894928762E-3</v>
      </c>
      <c r="P765" s="3">
        <f>'IECC Data-SI'!P765*Convert!$B$6/Convert!$B$5/$D765</f>
        <v>0.23374339818765588</v>
      </c>
      <c r="Q765" s="3">
        <f>'IECC Data-SI'!Q765*Convert!$B$6/Convert!$B$5/$D765</f>
        <v>0</v>
      </c>
      <c r="R765" s="3">
        <f>'IECC Data-SI'!R765*Convert!$B$6/Convert!$B$5/$D765</f>
        <v>0</v>
      </c>
      <c r="S765" s="3">
        <f>'IECC Data-SI'!S765*Convert!$B$6/Convert!$B$5/$D765</f>
        <v>41.342207183169187</v>
      </c>
      <c r="T765" s="3">
        <f>'IECC Data-SI'!T765*Convert!$B$6/Convert!$B$5/$D765</f>
        <v>3.3071205064764952</v>
      </c>
      <c r="U765" s="3">
        <f>'IECC Data-SI'!U765*Convert!$B$7/Convert!$B$5/$D765</f>
        <v>4.0795274826565766</v>
      </c>
      <c r="V765" s="3">
        <f>'IECC Data-SI'!V765*Convert!$B$6/Convert!$B$5/$D765</f>
        <v>9.9969016316563959</v>
      </c>
      <c r="W765" s="3">
        <f>'IECC Data-SI'!W765*Convert!$B$6/Convert!$B$5/$D765</f>
        <v>536.71834009283032</v>
      </c>
      <c r="X765" s="3">
        <f>'IECC Data-SI'!X765*Convert!$B$7/Convert!$B$5/$D765</f>
        <v>17.160397160368053</v>
      </c>
      <c r="Y765" s="3">
        <f t="shared" si="24"/>
        <v>553.87873725319832</v>
      </c>
      <c r="Z765" s="3">
        <f>'IECC Data-SI'!Z765*Convert!$B$6/Convert!$B$5/$D765</f>
        <v>108.27842866152429</v>
      </c>
      <c r="AA765" s="3">
        <f>'IECC Data-SI'!AA765*Convert!$B$7/Convert!$B$5/$D765</f>
        <v>341.90112712042566</v>
      </c>
      <c r="AB765" s="3">
        <f t="shared" si="25"/>
        <v>450.17955578194994</v>
      </c>
    </row>
    <row r="766" spans="1:28" x14ac:dyDescent="0.25">
      <c r="A766" s="93">
        <f>'IECC Data-SI'!A766</f>
        <v>2006</v>
      </c>
      <c r="B766" s="93" t="str">
        <f>'IECC Data-SI'!B766</f>
        <v>Primary School</v>
      </c>
      <c r="C766" s="50" t="str">
        <f>'IECC Data-SI'!C766</f>
        <v>2A</v>
      </c>
      <c r="D766" s="93">
        <f>'IECC Data-SI'!D766</f>
        <v>6871</v>
      </c>
      <c r="E766" s="3">
        <f>'IECC Data-SI'!E766*Convert!$B$6/Convert!$B$5/$D766</f>
        <v>0</v>
      </c>
      <c r="F766" s="3">
        <f>'IECC Data-SI'!F766*Convert!$B$7/Convert!$B$5/$D766</f>
        <v>9.0092304209317771</v>
      </c>
      <c r="G766" s="3">
        <f>'IECC Data-SI'!G766*Convert!$B$6/Convert!$B$5/$D766</f>
        <v>259.79140833454613</v>
      </c>
      <c r="H766" s="3">
        <f>'IECC Data-SI'!H766*Convert!$B$6/Convert!$B$5/$D766</f>
        <v>156.59465264638817</v>
      </c>
      <c r="I766" s="3">
        <f>'IECC Data-SI'!I766*Convert!$B$6/Convert!$B$5/$D766</f>
        <v>10.660118210190978</v>
      </c>
      <c r="J766" s="3">
        <f>'IECC Data-SI'!J766*Convert!$B$6/Convert!$B$5/$D766</f>
        <v>167.18179142612269</v>
      </c>
      <c r="K766" s="3">
        <f>'IECC Data-SI'!K766*Convert!$B$7/Convert!$B$5/$D766</f>
        <v>15.821589935154192</v>
      </c>
      <c r="L766" s="3">
        <f>'IECC Data-SI'!L766*Convert!$B$6/Convert!$B$5/$D766</f>
        <v>6.1507576125099037</v>
      </c>
      <c r="M766" s="3">
        <f>'IECC Data-SI'!M766*Convert!$B$6/Convert!$B$5/$D766</f>
        <v>117.53401292064876</v>
      </c>
      <c r="N766" s="3">
        <f>'IECC Data-SI'!N766*Convert!$B$6/Convert!$B$5/$D766</f>
        <v>0.1331554520609971</v>
      </c>
      <c r="O766" s="3">
        <f>'IECC Data-SI'!O766*Convert!$B$6/Convert!$B$5/$D766</f>
        <v>1.8393246894928762E-3</v>
      </c>
      <c r="P766" s="3">
        <f>'IECC Data-SI'!P766*Convert!$B$6/Convert!$B$5/$D766</f>
        <v>0.13131612737150425</v>
      </c>
      <c r="Q766" s="3">
        <f>'IECC Data-SI'!Q766*Convert!$B$6/Convert!$B$5/$D766</f>
        <v>0</v>
      </c>
      <c r="R766" s="3">
        <f>'IECC Data-SI'!R766*Convert!$B$6/Convert!$B$5/$D766</f>
        <v>0</v>
      </c>
      <c r="S766" s="3">
        <f>'IECC Data-SI'!S766*Convert!$B$6/Convert!$B$5/$D766</f>
        <v>31.623139523601608</v>
      </c>
      <c r="T766" s="3">
        <f>'IECC Data-SI'!T766*Convert!$B$6/Convert!$B$5/$D766</f>
        <v>3.3084008473616975</v>
      </c>
      <c r="U766" s="3">
        <f>'IECC Data-SI'!U766*Convert!$B$7/Convert!$B$5/$D766</f>
        <v>4.3280065977781019</v>
      </c>
      <c r="V766" s="3">
        <f>'IECC Data-SI'!V766*Convert!$B$6/Convert!$B$5/$D766</f>
        <v>9.9661734504115529</v>
      </c>
      <c r="W766" s="3">
        <f>'IECC Data-SI'!W766*Convert!$B$6/Convert!$B$5/$D766</f>
        <v>409.07987690616801</v>
      </c>
      <c r="X766" s="3">
        <f>'IECC Data-SI'!X766*Convert!$B$7/Convert!$B$5/$D766</f>
        <v>9.0092304209317771</v>
      </c>
      <c r="Y766" s="3">
        <f t="shared" si="24"/>
        <v>418.08910732709978</v>
      </c>
      <c r="Z766" s="3">
        <f>'IECC Data-SI'!Z766*Convert!$B$6/Convert!$B$5/$D766</f>
        <v>85.191321819563711</v>
      </c>
      <c r="AA766" s="3">
        <f>'IECC Data-SI'!AA766*Convert!$B$7/Convert!$B$5/$D766</f>
        <v>290.29898284254278</v>
      </c>
      <c r="AB766" s="3">
        <f t="shared" si="25"/>
        <v>375.4903046621065</v>
      </c>
    </row>
    <row r="767" spans="1:28" x14ac:dyDescent="0.25">
      <c r="A767" s="93">
        <f>'IECC Data-SI'!A767</f>
        <v>2006</v>
      </c>
      <c r="B767" s="93" t="str">
        <f>'IECC Data-SI'!B767</f>
        <v>Primary School</v>
      </c>
      <c r="C767" s="50" t="str">
        <f>'IECC Data-SI'!C767</f>
        <v>2B</v>
      </c>
      <c r="D767" s="93">
        <f>'IECC Data-SI'!D767</f>
        <v>6871</v>
      </c>
      <c r="E767" s="3">
        <f>'IECC Data-SI'!E767*Convert!$B$6/Convert!$B$5/$D767</f>
        <v>0</v>
      </c>
      <c r="F767" s="3">
        <f>'IECC Data-SI'!F767*Convert!$B$7/Convert!$B$5/$D767</f>
        <v>17.00701499053995</v>
      </c>
      <c r="G767" s="3">
        <f>'IECC Data-SI'!G767*Convert!$B$6/Convert!$B$5/$D767</f>
        <v>196.50799940167209</v>
      </c>
      <c r="H767" s="3">
        <f>'IECC Data-SI'!H767*Convert!$B$6/Convert!$B$5/$D767</f>
        <v>156.59465264638817</v>
      </c>
      <c r="I767" s="3">
        <f>'IECC Data-SI'!I767*Convert!$B$6/Convert!$B$5/$D767</f>
        <v>10.66780025550219</v>
      </c>
      <c r="J767" s="3">
        <f>'IECC Data-SI'!J767*Convert!$B$6/Convert!$B$5/$D767</f>
        <v>167.18179142612269</v>
      </c>
      <c r="K767" s="3">
        <f>'IECC Data-SI'!K767*Convert!$B$7/Convert!$B$5/$D767</f>
        <v>15.821589935154192</v>
      </c>
      <c r="L767" s="3">
        <f>'IECC Data-SI'!L767*Convert!$B$6/Convert!$B$5/$D767</f>
        <v>6.1507576125099037</v>
      </c>
      <c r="M767" s="3">
        <f>'IECC Data-SI'!M767*Convert!$B$6/Convert!$B$5/$D767</f>
        <v>130.98271357880949</v>
      </c>
      <c r="N767" s="3">
        <f>'IECC Data-SI'!N767*Convert!$B$6/Convert!$B$5/$D767</f>
        <v>0.23942374553275445</v>
      </c>
      <c r="O767" s="3">
        <f>'IECC Data-SI'!O767*Convert!$B$6/Convert!$B$5/$D767</f>
        <v>1.8393246894928762E-3</v>
      </c>
      <c r="P767" s="3">
        <f>'IECC Data-SI'!P767*Convert!$B$6/Convert!$B$5/$D767</f>
        <v>0.23758442084326156</v>
      </c>
      <c r="Q767" s="3">
        <f>'IECC Data-SI'!Q767*Convert!$B$6/Convert!$B$5/$D767</f>
        <v>0</v>
      </c>
      <c r="R767" s="3">
        <f>'IECC Data-SI'!R767*Convert!$B$6/Convert!$B$5/$D767</f>
        <v>0</v>
      </c>
      <c r="S767" s="3">
        <f>'IECC Data-SI'!S767*Convert!$B$6/Convert!$B$5/$D767</f>
        <v>20.371503824447352</v>
      </c>
      <c r="T767" s="3">
        <f>'IECC Data-SI'!T767*Convert!$B$6/Convert!$B$5/$D767</f>
        <v>3.3084008473616975</v>
      </c>
      <c r="U767" s="3">
        <f>'IECC Data-SI'!U767*Convert!$B$7/Convert!$B$5/$D767</f>
        <v>4.3924271091059053</v>
      </c>
      <c r="V767" s="3">
        <f>'IECC Data-SI'!V767*Convert!$B$6/Convert!$B$5/$D767</f>
        <v>9.7574778861236418</v>
      </c>
      <c r="W767" s="3">
        <f>'IECC Data-SI'!W767*Convert!$B$6/Convert!$B$5/$D767</f>
        <v>348.09980122577218</v>
      </c>
      <c r="X767" s="3">
        <f>'IECC Data-SI'!X767*Convert!$B$7/Convert!$B$5/$D767</f>
        <v>17.00701499053995</v>
      </c>
      <c r="Y767" s="3">
        <f t="shared" si="24"/>
        <v>365.10681621631215</v>
      </c>
      <c r="Z767" s="3">
        <f>'IECC Data-SI'!Z767*Convert!$B$6/Convert!$B$5/$D767</f>
        <v>108.74447274373776</v>
      </c>
      <c r="AA767" s="3">
        <f>'IECC Data-SI'!AA767*Convert!$B$7/Convert!$B$5/$D767</f>
        <v>277.41970115946248</v>
      </c>
      <c r="AB767" s="3">
        <f t="shared" si="25"/>
        <v>386.16417390320021</v>
      </c>
    </row>
    <row r="768" spans="1:28" x14ac:dyDescent="0.25">
      <c r="A768" s="93">
        <f>'IECC Data-SI'!A768</f>
        <v>2006</v>
      </c>
      <c r="B768" s="93" t="str">
        <f>'IECC Data-SI'!B768</f>
        <v>Primary School</v>
      </c>
      <c r="C768" s="50" t="str">
        <f>'IECC Data-SI'!C768</f>
        <v>3A</v>
      </c>
      <c r="D768" s="93">
        <f>'IECC Data-SI'!D768</f>
        <v>6871</v>
      </c>
      <c r="E768" s="3">
        <f>'IECC Data-SI'!E768*Convert!$B$6/Convert!$B$5/$D768</f>
        <v>0</v>
      </c>
      <c r="F768" s="3">
        <f>'IECC Data-SI'!F768*Convert!$B$7/Convert!$B$5/$D768</f>
        <v>36.561926939310148</v>
      </c>
      <c r="G768" s="3">
        <f>'IECC Data-SI'!G768*Convert!$B$6/Convert!$B$5/$D768</f>
        <v>152.7485086272417</v>
      </c>
      <c r="H768" s="3">
        <f>'IECC Data-SI'!H768*Convert!$B$6/Convert!$B$5/$D768</f>
        <v>156.59465264638817</v>
      </c>
      <c r="I768" s="3">
        <f>'IECC Data-SI'!I768*Convert!$B$6/Convert!$B$5/$D768</f>
        <v>10.666519914616988</v>
      </c>
      <c r="J768" s="3">
        <f>'IECC Data-SI'!J768*Convert!$B$6/Convert!$B$5/$D768</f>
        <v>167.18179142612269</v>
      </c>
      <c r="K768" s="3">
        <f>'IECC Data-SI'!K768*Convert!$B$7/Convert!$B$5/$D768</f>
        <v>15.821589935154192</v>
      </c>
      <c r="L768" s="3">
        <f>'IECC Data-SI'!L768*Convert!$B$6/Convert!$B$5/$D768</f>
        <v>6.1507576125099037</v>
      </c>
      <c r="M768" s="3">
        <f>'IECC Data-SI'!M768*Convert!$B$6/Convert!$B$5/$D768</f>
        <v>107.82262730639241</v>
      </c>
      <c r="N768" s="3">
        <f>'IECC Data-SI'!N768*Convert!$B$6/Convert!$B$5/$D768</f>
        <v>0.45708169601707654</v>
      </c>
      <c r="O768" s="3">
        <f>'IECC Data-SI'!O768*Convert!$B$6/Convert!$B$5/$D768</f>
        <v>1.8393246894928762E-3</v>
      </c>
      <c r="P768" s="3">
        <f>'IECC Data-SI'!P768*Convert!$B$6/Convert!$B$5/$D768</f>
        <v>0.45524237132758366</v>
      </c>
      <c r="Q768" s="3">
        <f>'IECC Data-SI'!Q768*Convert!$B$6/Convert!$B$5/$D768</f>
        <v>0</v>
      </c>
      <c r="R768" s="3">
        <f>'IECC Data-SI'!R768*Convert!$B$6/Convert!$B$5/$D768</f>
        <v>0</v>
      </c>
      <c r="S768" s="3">
        <f>'IECC Data-SI'!S768*Convert!$B$6/Convert!$B$5/$D768</f>
        <v>28.838398098287488</v>
      </c>
      <c r="T768" s="3">
        <f>'IECC Data-SI'!T768*Convert!$B$6/Convert!$B$5/$D768</f>
        <v>3.3096811882468993</v>
      </c>
      <c r="U768" s="3">
        <f>'IECC Data-SI'!U768*Convert!$B$7/Convert!$B$5/$D768</f>
        <v>4.9222529471692624</v>
      </c>
      <c r="V768" s="3">
        <f>'IECC Data-SI'!V768*Convert!$B$6/Convert!$B$5/$D768</f>
        <v>9.8471017480877752</v>
      </c>
      <c r="W768" s="3">
        <f>'IECC Data-SI'!W768*Convert!$B$6/Convert!$B$5/$D768</f>
        <v>289.86477640324915</v>
      </c>
      <c r="X768" s="3">
        <f>'IECC Data-SI'!X768*Convert!$B$7/Convert!$B$5/$D768</f>
        <v>36.561926939310148</v>
      </c>
      <c r="Y768" s="3">
        <f t="shared" si="24"/>
        <v>326.42670334255928</v>
      </c>
      <c r="Z768" s="3">
        <f>'IECC Data-SI'!Z768*Convert!$B$6/Convert!$B$5/$D768</f>
        <v>167.42377585342584</v>
      </c>
      <c r="AA768" s="3">
        <f>'IECC Data-SI'!AA768*Convert!$B$7/Convert!$B$5/$D768</f>
        <v>277.60200682417241</v>
      </c>
      <c r="AB768" s="3">
        <f t="shared" si="25"/>
        <v>445.02578267759827</v>
      </c>
    </row>
    <row r="769" spans="1:28" x14ac:dyDescent="0.25">
      <c r="A769" s="93">
        <f>'IECC Data-SI'!A769</f>
        <v>2006</v>
      </c>
      <c r="B769" s="93" t="str">
        <f>'IECC Data-SI'!B769</f>
        <v>Primary School</v>
      </c>
      <c r="C769" s="50" t="str">
        <f>'IECC Data-SI'!C769</f>
        <v>3B</v>
      </c>
      <c r="D769" s="93">
        <f>'IECC Data-SI'!D769</f>
        <v>6871</v>
      </c>
      <c r="E769" s="3">
        <f>'IECC Data-SI'!E769*Convert!$B$6/Convert!$B$5/$D769</f>
        <v>0</v>
      </c>
      <c r="F769" s="3">
        <f>'IECC Data-SI'!F769*Convert!$B$7/Convert!$B$5/$D769</f>
        <v>26.93872960429503</v>
      </c>
      <c r="G769" s="3">
        <f>'IECC Data-SI'!G769*Convert!$B$6/Convert!$B$5/$D769</f>
        <v>142.3406175714355</v>
      </c>
      <c r="H769" s="3">
        <f>'IECC Data-SI'!H769*Convert!$B$6/Convert!$B$5/$D769</f>
        <v>156.59465264638817</v>
      </c>
      <c r="I769" s="3">
        <f>'IECC Data-SI'!I769*Convert!$B$6/Convert!$B$5/$D769</f>
        <v>10.665239573731785</v>
      </c>
      <c r="J769" s="3">
        <f>'IECC Data-SI'!J769*Convert!$B$6/Convert!$B$5/$D769</f>
        <v>167.18179142612269</v>
      </c>
      <c r="K769" s="3">
        <f>'IECC Data-SI'!K769*Convert!$B$7/Convert!$B$5/$D769</f>
        <v>15.821589935154192</v>
      </c>
      <c r="L769" s="3">
        <f>'IECC Data-SI'!L769*Convert!$B$6/Convert!$B$5/$D769</f>
        <v>6.1507576125099037</v>
      </c>
      <c r="M769" s="3">
        <f>'IECC Data-SI'!M769*Convert!$B$6/Convert!$B$5/$D769</f>
        <v>123.6937329193551</v>
      </c>
      <c r="N769" s="3">
        <f>'IECC Data-SI'!N769*Convert!$B$6/Convert!$B$5/$D769</f>
        <v>0.37129885670854962</v>
      </c>
      <c r="O769" s="3">
        <f>'IECC Data-SI'!O769*Convert!$B$6/Convert!$B$5/$D769</f>
        <v>1.8393246894928762E-3</v>
      </c>
      <c r="P769" s="3">
        <f>'IECC Data-SI'!P769*Convert!$B$6/Convert!$B$5/$D769</f>
        <v>0.36945953201905679</v>
      </c>
      <c r="Q769" s="3">
        <f>'IECC Data-SI'!Q769*Convert!$B$6/Convert!$B$5/$D769</f>
        <v>0</v>
      </c>
      <c r="R769" s="3">
        <f>'IECC Data-SI'!R769*Convert!$B$6/Convert!$B$5/$D769</f>
        <v>0</v>
      </c>
      <c r="S769" s="3">
        <f>'IECC Data-SI'!S769*Convert!$B$6/Convert!$B$5/$D769</f>
        <v>23.964140348323873</v>
      </c>
      <c r="T769" s="3">
        <f>'IECC Data-SI'!T769*Convert!$B$6/Convert!$B$5/$D769</f>
        <v>3.3096811882468993</v>
      </c>
      <c r="U769" s="3">
        <f>'IECC Data-SI'!U769*Convert!$B$7/Convert!$B$5/$D769</f>
        <v>4.7793884118436596</v>
      </c>
      <c r="V769" s="3">
        <f>'IECC Data-SI'!V769*Convert!$B$6/Convert!$B$5/$D769</f>
        <v>9.742113795501222</v>
      </c>
      <c r="W769" s="3">
        <f>'IECC Data-SI'!W769*Convert!$B$6/Convert!$B$5/$D769</f>
        <v>290.36795037113353</v>
      </c>
      <c r="X769" s="3">
        <f>'IECC Data-SI'!X769*Convert!$B$7/Convert!$B$5/$D769</f>
        <v>26.93872960429503</v>
      </c>
      <c r="Y769" s="3">
        <f t="shared" si="24"/>
        <v>317.30667997542855</v>
      </c>
      <c r="Z769" s="3">
        <f>'IECC Data-SI'!Z769*Convert!$B$6/Convert!$B$5/$D769</f>
        <v>138.89137922670156</v>
      </c>
      <c r="AA769" s="3">
        <f>'IECC Data-SI'!AA769*Convert!$B$7/Convert!$B$5/$D769</f>
        <v>267.97223596759329</v>
      </c>
      <c r="AB769" s="3">
        <f t="shared" si="25"/>
        <v>406.86361519429488</v>
      </c>
    </row>
    <row r="770" spans="1:28" x14ac:dyDescent="0.25">
      <c r="A770" s="93">
        <f>'IECC Data-SI'!A770</f>
        <v>2006</v>
      </c>
      <c r="B770" s="93" t="str">
        <f>'IECC Data-SI'!B770</f>
        <v>Primary School</v>
      </c>
      <c r="C770" s="50" t="str">
        <f>'IECC Data-SI'!C770</f>
        <v>3C</v>
      </c>
      <c r="D770" s="93">
        <f>'IECC Data-SI'!D770</f>
        <v>6871</v>
      </c>
      <c r="E770" s="3">
        <f>'IECC Data-SI'!E770*Convert!$B$6/Convert!$B$5/$D770</f>
        <v>0</v>
      </c>
      <c r="F770" s="3">
        <f>'IECC Data-SI'!F770*Convert!$B$7/Convert!$B$5/$D770</f>
        <v>15.11647018871586</v>
      </c>
      <c r="G770" s="3">
        <f>'IECC Data-SI'!G770*Convert!$B$6/Convert!$B$5/$D770</f>
        <v>111.05164701887158</v>
      </c>
      <c r="H770" s="3">
        <f>'IECC Data-SI'!H770*Convert!$B$6/Convert!$B$5/$D770</f>
        <v>156.59465264638817</v>
      </c>
      <c r="I770" s="3">
        <f>'IECC Data-SI'!I770*Convert!$B$6/Convert!$B$5/$D770</f>
        <v>10.663959232846587</v>
      </c>
      <c r="J770" s="3">
        <f>'IECC Data-SI'!J770*Convert!$B$6/Convert!$B$5/$D770</f>
        <v>167.18179142612269</v>
      </c>
      <c r="K770" s="3">
        <f>'IECC Data-SI'!K770*Convert!$B$7/Convert!$B$5/$D770</f>
        <v>15.821589935154192</v>
      </c>
      <c r="L770" s="3">
        <f>'IECC Data-SI'!L770*Convert!$B$6/Convert!$B$5/$D770</f>
        <v>6.1507576125099037</v>
      </c>
      <c r="M770" s="3">
        <f>'IECC Data-SI'!M770*Convert!$B$6/Convert!$B$5/$D770</f>
        <v>94.49683937321106</v>
      </c>
      <c r="N770" s="3">
        <f>'IECC Data-SI'!N770*Convert!$B$6/Convert!$B$5/$D770</f>
        <v>0.19077079189508239</v>
      </c>
      <c r="O770" s="3">
        <f>'IECC Data-SI'!O770*Convert!$B$6/Convert!$B$5/$D770</f>
        <v>1.8393246894928762E-3</v>
      </c>
      <c r="P770" s="3">
        <f>'IECC Data-SI'!P770*Convert!$B$6/Convert!$B$5/$D770</f>
        <v>0.18893146720558951</v>
      </c>
      <c r="Q770" s="3">
        <f>'IECC Data-SI'!Q770*Convert!$B$6/Convert!$B$5/$D770</f>
        <v>0</v>
      </c>
      <c r="R770" s="3">
        <f>'IECC Data-SI'!R770*Convert!$B$6/Convert!$B$5/$D770</f>
        <v>0</v>
      </c>
      <c r="S770" s="3">
        <f>'IECC Data-SI'!S770*Convert!$B$6/Convert!$B$5/$D770</f>
        <v>0</v>
      </c>
      <c r="T770" s="3">
        <f>'IECC Data-SI'!T770*Convert!$B$6/Convert!$B$5/$D770</f>
        <v>3.3096811882468993</v>
      </c>
      <c r="U770" s="3">
        <f>'IECC Data-SI'!U770*Convert!$B$7/Convert!$B$5/$D770</f>
        <v>4.8801824091592687</v>
      </c>
      <c r="V770" s="3">
        <f>'IECC Data-SI'!V770*Convert!$B$6/Convert!$B$5/$D770</f>
        <v>9.856064134284189</v>
      </c>
      <c r="W770" s="3">
        <f>'IECC Data-SI'!W770*Convert!$B$6/Convert!$B$5/$D770</f>
        <v>205.73741785928826</v>
      </c>
      <c r="X770" s="3">
        <f>'IECC Data-SI'!X770*Convert!$B$7/Convert!$B$5/$D770</f>
        <v>15.11647018871586</v>
      </c>
      <c r="Y770" s="3">
        <f t="shared" si="24"/>
        <v>220.85388804800411</v>
      </c>
      <c r="Z770" s="3">
        <f>'IECC Data-SI'!Z770*Convert!$B$6/Convert!$B$5/$D770</f>
        <v>104.6461015702065</v>
      </c>
      <c r="AA770" s="3">
        <f>'IECC Data-SI'!AA770*Convert!$B$7/Convert!$B$5/$D770</f>
        <v>227.32201685020783</v>
      </c>
      <c r="AB770" s="3">
        <f t="shared" si="25"/>
        <v>331.96811842041433</v>
      </c>
    </row>
    <row r="771" spans="1:28" x14ac:dyDescent="0.25">
      <c r="A771" s="93">
        <f>'IECC Data-SI'!A771</f>
        <v>2006</v>
      </c>
      <c r="B771" s="93" t="str">
        <f>'IECC Data-SI'!B771</f>
        <v>Primary School</v>
      </c>
      <c r="C771" s="50" t="str">
        <f>'IECC Data-SI'!C771</f>
        <v>4A</v>
      </c>
      <c r="D771" s="93">
        <f>'IECC Data-SI'!D771</f>
        <v>6871</v>
      </c>
      <c r="E771" s="3">
        <f>'IECC Data-SI'!E771*Convert!$B$6/Convert!$B$5/$D771</f>
        <v>0</v>
      </c>
      <c r="F771" s="3">
        <f>'IECC Data-SI'!F771*Convert!$B$7/Convert!$B$5/$D771</f>
        <v>67.673528032471424</v>
      </c>
      <c r="G771" s="3">
        <f>'IECC Data-SI'!G771*Convert!$B$6/Convert!$B$5/$D771</f>
        <v>103.2198018240916</v>
      </c>
      <c r="H771" s="3">
        <f>'IECC Data-SI'!H771*Convert!$B$6/Convert!$B$5/$D771</f>
        <v>156.59465264638817</v>
      </c>
      <c r="I771" s="3">
        <f>'IECC Data-SI'!I771*Convert!$B$6/Convert!$B$5/$D771</f>
        <v>10.649875483109364</v>
      </c>
      <c r="J771" s="3">
        <f>'IECC Data-SI'!J771*Convert!$B$6/Convert!$B$5/$D771</f>
        <v>167.18179142612269</v>
      </c>
      <c r="K771" s="3">
        <f>'IECC Data-SI'!K771*Convert!$B$7/Convert!$B$5/$D771</f>
        <v>15.821589935154192</v>
      </c>
      <c r="L771" s="3">
        <f>'IECC Data-SI'!L771*Convert!$B$6/Convert!$B$5/$D771</f>
        <v>6.1507576125099037</v>
      </c>
      <c r="M771" s="3">
        <f>'IECC Data-SI'!M771*Convert!$B$6/Convert!$B$5/$D771</f>
        <v>104.61665372984686</v>
      </c>
      <c r="N771" s="3">
        <f>'IECC Data-SI'!N771*Convert!$B$6/Convert!$B$5/$D771</f>
        <v>0.80277373502158822</v>
      </c>
      <c r="O771" s="3">
        <f>'IECC Data-SI'!O771*Convert!$B$6/Convert!$B$5/$D771</f>
        <v>1.8393246894928762E-3</v>
      </c>
      <c r="P771" s="3">
        <f>'IECC Data-SI'!P771*Convert!$B$6/Convert!$B$5/$D771</f>
        <v>0.80093441033209534</v>
      </c>
      <c r="Q771" s="3">
        <f>'IECC Data-SI'!Q771*Convert!$B$6/Convert!$B$5/$D771</f>
        <v>0</v>
      </c>
      <c r="R771" s="3">
        <f>'IECC Data-SI'!R771*Convert!$B$6/Convert!$B$5/$D771</f>
        <v>0</v>
      </c>
      <c r="S771" s="3">
        <f>'IECC Data-SI'!S771*Convert!$B$6/Convert!$B$5/$D771</f>
        <v>28.067632885395948</v>
      </c>
      <c r="T771" s="3">
        <f>'IECC Data-SI'!T771*Convert!$B$6/Convert!$B$5/$D771</f>
        <v>3.3109615291321011</v>
      </c>
      <c r="U771" s="3">
        <f>'IECC Data-SI'!U771*Convert!$B$7/Convert!$B$5/$D771</f>
        <v>5.3552289008554483</v>
      </c>
      <c r="V771" s="3">
        <f>'IECC Data-SI'!V771*Convert!$B$6/Convert!$B$5/$D771</f>
        <v>9.8061308397613161</v>
      </c>
      <c r="W771" s="3">
        <f>'IECC Data-SI'!W771*Convert!$B$6/Convert!$B$5/$D771</f>
        <v>236.70502284966651</v>
      </c>
      <c r="X771" s="3">
        <f>'IECC Data-SI'!X771*Convert!$B$7/Convert!$B$5/$D771</f>
        <v>67.673528032471424</v>
      </c>
      <c r="Y771" s="3">
        <f t="shared" ref="Y771:Y834" si="26">SUM(W771:X771)</f>
        <v>304.37855088213792</v>
      </c>
      <c r="Z771" s="3">
        <f>'IECC Data-SI'!Z771*Convert!$B$6/Convert!$B$5/$D771</f>
        <v>259.5839931111434</v>
      </c>
      <c r="AA771" s="3">
        <f>'IECC Data-SI'!AA771*Convert!$B$7/Convert!$B$5/$D771</f>
        <v>290.93179385177643</v>
      </c>
      <c r="AB771" s="3">
        <f t="shared" ref="AB771:AB834" si="27">SUM(Z771:AA771)</f>
        <v>550.51578696291983</v>
      </c>
    </row>
    <row r="772" spans="1:28" x14ac:dyDescent="0.25">
      <c r="A772" s="93">
        <f>'IECC Data-SI'!A772</f>
        <v>2006</v>
      </c>
      <c r="B772" s="93" t="str">
        <f>'IECC Data-SI'!B772</f>
        <v>Primary School</v>
      </c>
      <c r="C772" s="50" t="str">
        <f>'IECC Data-SI'!C772</f>
        <v>4B</v>
      </c>
      <c r="D772" s="93">
        <f>'IECC Data-SI'!D772</f>
        <v>6871</v>
      </c>
      <c r="E772" s="3">
        <f>'IECC Data-SI'!E772*Convert!$B$6/Convert!$B$5/$D772</f>
        <v>0</v>
      </c>
      <c r="F772" s="3">
        <f>'IECC Data-SI'!F772*Convert!$B$7/Convert!$B$5/$D772</f>
        <v>39.49941460890377</v>
      </c>
      <c r="G772" s="3">
        <f>'IECC Data-SI'!G772*Convert!$B$6/Convert!$B$5/$D772</f>
        <v>97.010148530862395</v>
      </c>
      <c r="H772" s="3">
        <f>'IECC Data-SI'!H772*Convert!$B$6/Convert!$B$5/$D772</f>
        <v>156.59465264638817</v>
      </c>
      <c r="I772" s="3">
        <f>'IECC Data-SI'!I772*Convert!$B$6/Convert!$B$5/$D772</f>
        <v>10.657557528420575</v>
      </c>
      <c r="J772" s="3">
        <f>'IECC Data-SI'!J772*Convert!$B$6/Convert!$B$5/$D772</f>
        <v>167.18179142612269</v>
      </c>
      <c r="K772" s="3">
        <f>'IECC Data-SI'!K772*Convert!$B$7/Convert!$B$5/$D772</f>
        <v>15.821589935154192</v>
      </c>
      <c r="L772" s="3">
        <f>'IECC Data-SI'!L772*Convert!$B$6/Convert!$B$5/$D772</f>
        <v>6.1507576125099037</v>
      </c>
      <c r="M772" s="3">
        <f>'IECC Data-SI'!M772*Convert!$B$6/Convert!$B$5/$D772</f>
        <v>122.61696623490032</v>
      </c>
      <c r="N772" s="3">
        <f>'IECC Data-SI'!N772*Convert!$B$6/Convert!$B$5/$D772</f>
        <v>0.53646283089959412</v>
      </c>
      <c r="O772" s="3">
        <f>'IECC Data-SI'!O772*Convert!$B$6/Convert!$B$5/$D772</f>
        <v>1.8393246894928762E-3</v>
      </c>
      <c r="P772" s="3">
        <f>'IECC Data-SI'!P772*Convert!$B$6/Convert!$B$5/$D772</f>
        <v>0.53462350621010124</v>
      </c>
      <c r="Q772" s="3">
        <f>'IECC Data-SI'!Q772*Convert!$B$6/Convert!$B$5/$D772</f>
        <v>0</v>
      </c>
      <c r="R772" s="3">
        <f>'IECC Data-SI'!R772*Convert!$B$6/Convert!$B$5/$D772</f>
        <v>0</v>
      </c>
      <c r="S772" s="3">
        <f>'IECC Data-SI'!S772*Convert!$B$6/Convert!$B$5/$D772</f>
        <v>22.696602871973997</v>
      </c>
      <c r="T772" s="3">
        <f>'IECC Data-SI'!T772*Convert!$B$6/Convert!$B$5/$D772</f>
        <v>3.3096811882468993</v>
      </c>
      <c r="U772" s="3">
        <f>'IECC Data-SI'!U772*Convert!$B$7/Convert!$B$5/$D772</f>
        <v>5.225511408657967</v>
      </c>
      <c r="V772" s="3">
        <f>'IECC Data-SI'!V772*Convert!$B$6/Convert!$B$5/$D772</f>
        <v>9.7088249324859728</v>
      </c>
      <c r="W772" s="3">
        <f>'IECC Data-SI'!W772*Convert!$B$6/Convert!$B$5/$D772</f>
        <v>242.85834114394683</v>
      </c>
      <c r="X772" s="3">
        <f>'IECC Data-SI'!X772*Convert!$B$7/Convert!$B$5/$D772</f>
        <v>39.49941460890377</v>
      </c>
      <c r="Y772" s="3">
        <f t="shared" si="26"/>
        <v>282.35775575285061</v>
      </c>
      <c r="Z772" s="3">
        <f>'IECC Data-SI'!Z772*Convert!$B$6/Convert!$B$5/$D772</f>
        <v>176.89189669949383</v>
      </c>
      <c r="AA772" s="3">
        <f>'IECC Data-SI'!AA772*Convert!$B$7/Convert!$B$5/$D772</f>
        <v>264.70431928071281</v>
      </c>
      <c r="AB772" s="3">
        <f t="shared" si="27"/>
        <v>441.59621598020664</v>
      </c>
    </row>
    <row r="773" spans="1:28" x14ac:dyDescent="0.25">
      <c r="A773" s="93">
        <f>'IECC Data-SI'!A773</f>
        <v>2006</v>
      </c>
      <c r="B773" s="93" t="str">
        <f>'IECC Data-SI'!B773</f>
        <v>Primary School</v>
      </c>
      <c r="C773" s="50" t="str">
        <f>'IECC Data-SI'!C773</f>
        <v>4C</v>
      </c>
      <c r="D773" s="93">
        <f>'IECC Data-SI'!D773</f>
        <v>6871</v>
      </c>
      <c r="E773" s="3">
        <f>'IECC Data-SI'!E773*Convert!$B$6/Convert!$B$5/$D773</f>
        <v>0</v>
      </c>
      <c r="F773" s="3">
        <f>'IECC Data-SI'!F773*Convert!$B$7/Convert!$B$5/$D773</f>
        <v>45.164475492811981</v>
      </c>
      <c r="G773" s="3">
        <f>'IECC Data-SI'!G773*Convert!$B$6/Convert!$B$5/$D773</f>
        <v>39.944074936528729</v>
      </c>
      <c r="H773" s="3">
        <f>'IECC Data-SI'!H773*Convert!$B$6/Convert!$B$5/$D773</f>
        <v>156.59465264638817</v>
      </c>
      <c r="I773" s="3">
        <f>'IECC Data-SI'!I773*Convert!$B$6/Convert!$B$5/$D773</f>
        <v>10.637072074257347</v>
      </c>
      <c r="J773" s="3">
        <f>'IECC Data-SI'!J773*Convert!$B$6/Convert!$B$5/$D773</f>
        <v>167.18179142612269</v>
      </c>
      <c r="K773" s="3">
        <f>'IECC Data-SI'!K773*Convert!$B$7/Convert!$B$5/$D773</f>
        <v>15.821589935154192</v>
      </c>
      <c r="L773" s="3">
        <f>'IECC Data-SI'!L773*Convert!$B$6/Convert!$B$5/$D773</f>
        <v>6.1507576125099037</v>
      </c>
      <c r="M773" s="3">
        <f>'IECC Data-SI'!M773*Convert!$B$6/Convert!$B$5/$D773</f>
        <v>89.413886058959548</v>
      </c>
      <c r="N773" s="3">
        <f>'IECC Data-SI'!N773*Convert!$B$6/Convert!$B$5/$D773</f>
        <v>0.57999442099645859</v>
      </c>
      <c r="O773" s="3">
        <f>'IECC Data-SI'!O773*Convert!$B$6/Convert!$B$5/$D773</f>
        <v>1.8393246894928762E-3</v>
      </c>
      <c r="P773" s="3">
        <f>'IECC Data-SI'!P773*Convert!$B$6/Convert!$B$5/$D773</f>
        <v>0.5781550963069656</v>
      </c>
      <c r="Q773" s="3">
        <f>'IECC Data-SI'!Q773*Convert!$B$6/Convert!$B$5/$D773</f>
        <v>0</v>
      </c>
      <c r="R773" s="3">
        <f>'IECC Data-SI'!R773*Convert!$B$6/Convert!$B$5/$D773</f>
        <v>0</v>
      </c>
      <c r="S773" s="3">
        <f>'IECC Data-SI'!S773*Convert!$B$6/Convert!$B$5/$D773</f>
        <v>13.603621905270137</v>
      </c>
      <c r="T773" s="3">
        <f>'IECC Data-SI'!T773*Convert!$B$6/Convert!$B$5/$D773</f>
        <v>3.3109615291321011</v>
      </c>
      <c r="U773" s="3">
        <f>'IECC Data-SI'!U773*Convert!$B$7/Convert!$B$5/$D773</f>
        <v>5.4157052992448138</v>
      </c>
      <c r="V773" s="3">
        <f>'IECC Data-SI'!V773*Convert!$B$6/Convert!$B$5/$D773</f>
        <v>9.7497958408124337</v>
      </c>
      <c r="W773" s="3">
        <f>'IECC Data-SI'!W773*Convert!$B$6/Convert!$B$5/$D773</f>
        <v>143.53973799706537</v>
      </c>
      <c r="X773" s="3">
        <f>'IECC Data-SI'!X773*Convert!$B$7/Convert!$B$5/$D773</f>
        <v>45.164475492811981</v>
      </c>
      <c r="Y773" s="3">
        <f t="shared" si="26"/>
        <v>188.70421348987736</v>
      </c>
      <c r="Z773" s="3">
        <f>'IECC Data-SI'!Z773*Convert!$B$6/Convert!$B$5/$D773</f>
        <v>193.99725092579115</v>
      </c>
      <c r="AA773" s="3">
        <f>'IECC Data-SI'!AA773*Convert!$B$7/Convert!$B$5/$D773</f>
        <v>236.57139992561329</v>
      </c>
      <c r="AB773" s="3">
        <f t="shared" si="27"/>
        <v>430.56865085140441</v>
      </c>
    </row>
    <row r="774" spans="1:28" x14ac:dyDescent="0.25">
      <c r="A774" s="93">
        <f>'IECC Data-SI'!A774</f>
        <v>2006</v>
      </c>
      <c r="B774" s="93" t="str">
        <f>'IECC Data-SI'!B774</f>
        <v>Primary School</v>
      </c>
      <c r="C774" s="50" t="str">
        <f>'IECC Data-SI'!C774</f>
        <v>5A</v>
      </c>
      <c r="D774" s="93">
        <f>'IECC Data-SI'!D774</f>
        <v>6871</v>
      </c>
      <c r="E774" s="3">
        <f>'IECC Data-SI'!E774*Convert!$B$6/Convert!$B$5/$D774</f>
        <v>0</v>
      </c>
      <c r="F774" s="3">
        <f>'IECC Data-SI'!F774*Convert!$B$7/Convert!$B$5/$D774</f>
        <v>77.368595869920284</v>
      </c>
      <c r="G774" s="3">
        <f>'IECC Data-SI'!G774*Convert!$B$6/Convert!$B$5/$D774</f>
        <v>57.168500865149817</v>
      </c>
      <c r="H774" s="3">
        <f>'IECC Data-SI'!H774*Convert!$B$6/Convert!$B$5/$D774</f>
        <v>156.59465264638817</v>
      </c>
      <c r="I774" s="3">
        <f>'IECC Data-SI'!I774*Convert!$B$6/Convert!$B$5/$D774</f>
        <v>10.652436164879768</v>
      </c>
      <c r="J774" s="3">
        <f>'IECC Data-SI'!J774*Convert!$B$6/Convert!$B$5/$D774</f>
        <v>167.18179142612269</v>
      </c>
      <c r="K774" s="3">
        <f>'IECC Data-SI'!K774*Convert!$B$7/Convert!$B$5/$D774</f>
        <v>15.821589935154192</v>
      </c>
      <c r="L774" s="3">
        <f>'IECC Data-SI'!L774*Convert!$B$6/Convert!$B$5/$D774</f>
        <v>6.1507576125099037</v>
      </c>
      <c r="M774" s="3">
        <f>'IECC Data-SI'!M774*Convert!$B$6/Convert!$B$5/$D774</f>
        <v>98.826952246963884</v>
      </c>
      <c r="N774" s="3">
        <f>'IECC Data-SI'!N774*Convert!$B$6/Convert!$B$5/$D774</f>
        <v>0.90392066495253798</v>
      </c>
      <c r="O774" s="3">
        <f>'IECC Data-SI'!O774*Convert!$B$6/Convert!$B$5/$D774</f>
        <v>1.8393246894928762E-3</v>
      </c>
      <c r="P774" s="3">
        <f>'IECC Data-SI'!P774*Convert!$B$6/Convert!$B$5/$D774</f>
        <v>0.90208134026304498</v>
      </c>
      <c r="Q774" s="3">
        <f>'IECC Data-SI'!Q774*Convert!$B$6/Convert!$B$5/$D774</f>
        <v>0</v>
      </c>
      <c r="R774" s="3">
        <f>'IECC Data-SI'!R774*Convert!$B$6/Convert!$B$5/$D774</f>
        <v>0</v>
      </c>
      <c r="S774" s="3">
        <f>'IECC Data-SI'!S774*Convert!$B$6/Convert!$B$5/$D774</f>
        <v>18.182120910752111</v>
      </c>
      <c r="T774" s="3">
        <f>'IECC Data-SI'!T774*Convert!$B$6/Convert!$B$5/$D774</f>
        <v>3.3109615291321011</v>
      </c>
      <c r="U774" s="3">
        <f>'IECC Data-SI'!U774*Convert!$B$7/Convert!$B$5/$D774</f>
        <v>5.7075696566891461</v>
      </c>
      <c r="V774" s="3">
        <f>'IECC Data-SI'!V774*Convert!$B$6/Convert!$B$5/$D774</f>
        <v>9.7497958408124337</v>
      </c>
      <c r="W774" s="3">
        <f>'IECC Data-SI'!W774*Convert!$B$6/Convert!$B$5/$D774</f>
        <v>175.07965536312886</v>
      </c>
      <c r="X774" s="3">
        <f>'IECC Data-SI'!X774*Convert!$B$7/Convert!$B$5/$D774</f>
        <v>77.368595869920284</v>
      </c>
      <c r="Y774" s="3">
        <f t="shared" si="26"/>
        <v>252.44825123304915</v>
      </c>
      <c r="Z774" s="3">
        <f>'IECC Data-SI'!Z774*Convert!$B$6/Convert!$B$5/$D774</f>
        <v>288.93836858616731</v>
      </c>
      <c r="AA774" s="3">
        <f>'IECC Data-SI'!AA774*Convert!$B$7/Convert!$B$5/$D774</f>
        <v>279.8685570594609</v>
      </c>
      <c r="AB774" s="3">
        <f t="shared" si="27"/>
        <v>568.80692564562821</v>
      </c>
    </row>
    <row r="775" spans="1:28" x14ac:dyDescent="0.25">
      <c r="A775" s="93">
        <f>'IECC Data-SI'!A775</f>
        <v>2006</v>
      </c>
      <c r="B775" s="93" t="str">
        <f>'IECC Data-SI'!B775</f>
        <v>Primary School</v>
      </c>
      <c r="C775" s="50" t="str">
        <f>'IECC Data-SI'!C775</f>
        <v>5B</v>
      </c>
      <c r="D775" s="93">
        <f>'IECC Data-SI'!D775</f>
        <v>6871</v>
      </c>
      <c r="E775" s="3">
        <f>'IECC Data-SI'!E775*Convert!$B$6/Convert!$B$5/$D775</f>
        <v>0</v>
      </c>
      <c r="F775" s="3">
        <f>'IECC Data-SI'!F775*Convert!$B$7/Convert!$B$5/$D775</f>
        <v>53.207398243826717</v>
      </c>
      <c r="G775" s="3">
        <f>'IECC Data-SI'!G775*Convert!$B$6/Convert!$B$5/$D775</f>
        <v>66.59565080289137</v>
      </c>
      <c r="H775" s="3">
        <f>'IECC Data-SI'!H775*Convert!$B$6/Convert!$B$5/$D775</f>
        <v>156.59465264638817</v>
      </c>
      <c r="I775" s="3">
        <f>'IECC Data-SI'!I775*Convert!$B$6/Convert!$B$5/$D775</f>
        <v>10.653716505764967</v>
      </c>
      <c r="J775" s="3">
        <f>'IECC Data-SI'!J775*Convert!$B$6/Convert!$B$5/$D775</f>
        <v>167.18179142612269</v>
      </c>
      <c r="K775" s="3">
        <f>'IECC Data-SI'!K775*Convert!$B$7/Convert!$B$5/$D775</f>
        <v>15.821589935154192</v>
      </c>
      <c r="L775" s="3">
        <f>'IECC Data-SI'!L775*Convert!$B$6/Convert!$B$5/$D775</f>
        <v>6.1507576125099037</v>
      </c>
      <c r="M775" s="3">
        <f>'IECC Data-SI'!M775*Convert!$B$6/Convert!$B$5/$D775</f>
        <v>114.35748718446288</v>
      </c>
      <c r="N775" s="3">
        <f>'IECC Data-SI'!N775*Convert!$B$6/Convert!$B$5/$D775</f>
        <v>0.72467294102427271</v>
      </c>
      <c r="O775" s="3">
        <f>'IECC Data-SI'!O775*Convert!$B$6/Convert!$B$5/$D775</f>
        <v>1.8393246894928762E-3</v>
      </c>
      <c r="P775" s="3">
        <f>'IECC Data-SI'!P775*Convert!$B$6/Convert!$B$5/$D775</f>
        <v>0.72283361633477972</v>
      </c>
      <c r="Q775" s="3">
        <f>'IECC Data-SI'!Q775*Convert!$B$6/Convert!$B$5/$D775</f>
        <v>0</v>
      </c>
      <c r="R775" s="3">
        <f>'IECC Data-SI'!R775*Convert!$B$6/Convert!$B$5/$D775</f>
        <v>0</v>
      </c>
      <c r="S775" s="3">
        <f>'IECC Data-SI'!S775*Convert!$B$6/Convert!$B$5/$D775</f>
        <v>20.535387457753195</v>
      </c>
      <c r="T775" s="3">
        <f>'IECC Data-SI'!T775*Convert!$B$6/Convert!$B$5/$D775</f>
        <v>3.3109615291321011</v>
      </c>
      <c r="U775" s="3">
        <f>'IECC Data-SI'!U775*Convert!$B$7/Convert!$B$5/$D775</f>
        <v>5.5918756771616618</v>
      </c>
      <c r="V775" s="3">
        <f>'IECC Data-SI'!V775*Convert!$B$6/Convert!$B$5/$D775</f>
        <v>9.6998625462895589</v>
      </c>
      <c r="W775" s="3">
        <f>'IECC Data-SI'!W775*Convert!$B$6/Convert!$B$5/$D775</f>
        <v>202.21135906144224</v>
      </c>
      <c r="X775" s="3">
        <f>'IECC Data-SI'!X775*Convert!$B$7/Convert!$B$5/$D775</f>
        <v>53.207398243826717</v>
      </c>
      <c r="Y775" s="3">
        <f t="shared" si="26"/>
        <v>255.41875730526897</v>
      </c>
      <c r="Z775" s="3">
        <f>'IECC Data-SI'!Z775*Convert!$B$6/Convert!$B$5/$D775</f>
        <v>218.01132456863792</v>
      </c>
      <c r="AA775" s="3">
        <f>'IECC Data-SI'!AA775*Convert!$B$7/Convert!$B$5/$D775</f>
        <v>264.86120732870847</v>
      </c>
      <c r="AB775" s="3">
        <f t="shared" si="27"/>
        <v>482.87253189734639</v>
      </c>
    </row>
    <row r="776" spans="1:28" x14ac:dyDescent="0.25">
      <c r="A776" s="93">
        <f>'IECC Data-SI'!A776</f>
        <v>2006</v>
      </c>
      <c r="B776" s="93" t="str">
        <f>'IECC Data-SI'!B776</f>
        <v>Primary School</v>
      </c>
      <c r="C776" s="50" t="str">
        <f>'IECC Data-SI'!C776</f>
        <v>5C</v>
      </c>
      <c r="D776" s="93">
        <f>'IECC Data-SI'!D776</f>
        <v>6871</v>
      </c>
      <c r="E776" s="3">
        <f>'IECC Data-SI'!E776*Convert!$B$6/Convert!$B$5/$D776</f>
        <v>0</v>
      </c>
      <c r="F776" s="3">
        <f>'IECC Data-SI'!F776*Convert!$B$7/Convert!$B$5/$D776</f>
        <v>47.778545901453782</v>
      </c>
      <c r="G776" s="3">
        <f>'IECC Data-SI'!G776*Convert!$B$6/Convert!$B$5/$D776</f>
        <v>24.778437151312279</v>
      </c>
      <c r="H776" s="3">
        <f>'IECC Data-SI'!H776*Convert!$B$6/Convert!$B$5/$D776</f>
        <v>156.59465264638817</v>
      </c>
      <c r="I776" s="3">
        <f>'IECC Data-SI'!I776*Convert!$B$6/Convert!$B$5/$D776</f>
        <v>10.637072074257347</v>
      </c>
      <c r="J776" s="3">
        <f>'IECC Data-SI'!J776*Convert!$B$6/Convert!$B$5/$D776</f>
        <v>167.18179142612269</v>
      </c>
      <c r="K776" s="3">
        <f>'IECC Data-SI'!K776*Convert!$B$7/Convert!$B$5/$D776</f>
        <v>15.821589935154192</v>
      </c>
      <c r="L776" s="3">
        <f>'IECC Data-SI'!L776*Convert!$B$6/Convert!$B$5/$D776</f>
        <v>6.1507576125099037</v>
      </c>
      <c r="M776" s="3">
        <f>'IECC Data-SI'!M776*Convert!$B$6/Convert!$B$5/$D776</f>
        <v>84.170890134057785</v>
      </c>
      <c r="N776" s="3">
        <f>'IECC Data-SI'!N776*Convert!$B$6/Convert!$B$5/$D776</f>
        <v>0.59791919338928512</v>
      </c>
      <c r="O776" s="3">
        <f>'IECC Data-SI'!O776*Convert!$B$6/Convert!$B$5/$D776</f>
        <v>1.8393246894928762E-3</v>
      </c>
      <c r="P776" s="3">
        <f>'IECC Data-SI'!P776*Convert!$B$6/Convert!$B$5/$D776</f>
        <v>0.59607986869979213</v>
      </c>
      <c r="Q776" s="3">
        <f>'IECC Data-SI'!Q776*Convert!$B$6/Convert!$B$5/$D776</f>
        <v>0</v>
      </c>
      <c r="R776" s="3">
        <f>'IECC Data-SI'!R776*Convert!$B$6/Convert!$B$5/$D776</f>
        <v>0</v>
      </c>
      <c r="S776" s="3">
        <f>'IECC Data-SI'!S776*Convert!$B$6/Convert!$B$5/$D776</f>
        <v>17.609808535066865</v>
      </c>
      <c r="T776" s="3">
        <f>'IECC Data-SI'!T776*Convert!$B$6/Convert!$B$5/$D776</f>
        <v>3.3122418700173029</v>
      </c>
      <c r="U776" s="3">
        <f>'IECC Data-SI'!U776*Convert!$B$7/Convert!$B$5/$D776</f>
        <v>5.6041462507479105</v>
      </c>
      <c r="V776" s="3">
        <f>'IECC Data-SI'!V776*Convert!$B$6/Convert!$B$5/$D776</f>
        <v>9.7344317501900086</v>
      </c>
      <c r="W776" s="3">
        <f>'IECC Data-SI'!W776*Convert!$B$6/Convert!$B$5/$D776</f>
        <v>127.15521568913672</v>
      </c>
      <c r="X776" s="3">
        <f>'IECC Data-SI'!X776*Convert!$B$7/Convert!$B$5/$D776</f>
        <v>47.778545901453782</v>
      </c>
      <c r="Y776" s="3">
        <f t="shared" si="26"/>
        <v>174.93376159059051</v>
      </c>
      <c r="Z776" s="3">
        <f>'IECC Data-SI'!Z776*Convert!$B$6/Convert!$B$5/$D776</f>
        <v>202.18631122754249</v>
      </c>
      <c r="AA776" s="3">
        <f>'IECC Data-SI'!AA776*Convert!$B$7/Convert!$B$5/$D776</f>
        <v>233.76100033959153</v>
      </c>
      <c r="AB776" s="3">
        <f t="shared" si="27"/>
        <v>435.94731156713402</v>
      </c>
    </row>
    <row r="777" spans="1:28" x14ac:dyDescent="0.25">
      <c r="A777" s="93">
        <f>'IECC Data-SI'!A777</f>
        <v>2006</v>
      </c>
      <c r="B777" s="93" t="str">
        <f>'IECC Data-SI'!B777</f>
        <v>Primary School</v>
      </c>
      <c r="C777" s="50" t="str">
        <f>'IECC Data-SI'!C777</f>
        <v>6A</v>
      </c>
      <c r="D777" s="93">
        <f>'IECC Data-SI'!D777</f>
        <v>6871</v>
      </c>
      <c r="E777" s="3">
        <f>'IECC Data-SI'!E777*Convert!$B$6/Convert!$B$5/$D777</f>
        <v>0</v>
      </c>
      <c r="F777" s="3">
        <f>'IECC Data-SI'!F777*Convert!$B$7/Convert!$B$5/$D777</f>
        <v>121.91165445754298</v>
      </c>
      <c r="G777" s="3">
        <f>'IECC Data-SI'!G777*Convert!$B$6/Convert!$B$5/$D777</f>
        <v>61.565191464933136</v>
      </c>
      <c r="H777" s="3">
        <f>'IECC Data-SI'!H777*Convert!$B$6/Convert!$B$5/$D777</f>
        <v>156.59465264638817</v>
      </c>
      <c r="I777" s="3">
        <f>'IECC Data-SI'!I777*Convert!$B$6/Convert!$B$5/$D777</f>
        <v>10.648595142224162</v>
      </c>
      <c r="J777" s="3">
        <f>'IECC Data-SI'!J777*Convert!$B$6/Convert!$B$5/$D777</f>
        <v>167.18179142612269</v>
      </c>
      <c r="K777" s="3">
        <f>'IECC Data-SI'!K777*Convert!$B$7/Convert!$B$5/$D777</f>
        <v>15.821589935154192</v>
      </c>
      <c r="L777" s="3">
        <f>'IECC Data-SI'!L777*Convert!$B$6/Convert!$B$5/$D777</f>
        <v>6.1507576125099037</v>
      </c>
      <c r="M777" s="3">
        <f>'IECC Data-SI'!M777*Convert!$B$6/Convert!$B$5/$D777</f>
        <v>108.95444864891088</v>
      </c>
      <c r="N777" s="3">
        <f>'IECC Data-SI'!N777*Convert!$B$6/Convert!$B$5/$D777</f>
        <v>1.4122159963776906</v>
      </c>
      <c r="O777" s="3">
        <f>'IECC Data-SI'!O777*Convert!$B$6/Convert!$B$5/$D777</f>
        <v>1.8393246894928762E-3</v>
      </c>
      <c r="P777" s="3">
        <f>'IECC Data-SI'!P777*Convert!$B$6/Convert!$B$5/$D777</f>
        <v>1.4103766716881976</v>
      </c>
      <c r="Q777" s="3">
        <f>'IECC Data-SI'!Q777*Convert!$B$6/Convert!$B$5/$D777</f>
        <v>0</v>
      </c>
      <c r="R777" s="3">
        <f>'IECC Data-SI'!R777*Convert!$B$6/Convert!$B$5/$D777</f>
        <v>0</v>
      </c>
      <c r="S777" s="3">
        <f>'IECC Data-SI'!S777*Convert!$B$6/Convert!$B$5/$D777</f>
        <v>17.926052733711735</v>
      </c>
      <c r="T777" s="3">
        <f>'IECC Data-SI'!T777*Convert!$B$6/Convert!$B$5/$D777</f>
        <v>3.3122418700173029</v>
      </c>
      <c r="U777" s="3">
        <f>'IECC Data-SI'!U777*Convert!$B$7/Convert!$B$5/$D777</f>
        <v>5.9968046055078519</v>
      </c>
      <c r="V777" s="3">
        <f>'IECC Data-SI'!V777*Convert!$B$6/Convert!$B$5/$D777</f>
        <v>9.7177873186823849</v>
      </c>
      <c r="W777" s="3">
        <f>'IECC Data-SI'!W777*Convert!$B$6/Convert!$B$5/$D777</f>
        <v>189.85606951924393</v>
      </c>
      <c r="X777" s="3">
        <f>'IECC Data-SI'!X777*Convert!$B$7/Convert!$B$5/$D777</f>
        <v>121.91165445754298</v>
      </c>
      <c r="Y777" s="3">
        <f t="shared" si="26"/>
        <v>311.7677239767869</v>
      </c>
      <c r="Z777" s="3">
        <f>'IECC Data-SI'!Z777*Convert!$B$6/Convert!$B$5/$D777</f>
        <v>419.91980182409162</v>
      </c>
      <c r="AA777" s="3">
        <f>'IECC Data-SI'!AA777*Convert!$B$7/Convert!$B$5/$D777</f>
        <v>329.74580927893408</v>
      </c>
      <c r="AB777" s="3">
        <f t="shared" si="27"/>
        <v>749.66561110302564</v>
      </c>
    </row>
    <row r="778" spans="1:28" x14ac:dyDescent="0.25">
      <c r="A778" s="93">
        <f>'IECC Data-SI'!A778</f>
        <v>2006</v>
      </c>
      <c r="B778" s="93" t="str">
        <f>'IECC Data-SI'!B778</f>
        <v>Primary School</v>
      </c>
      <c r="C778" s="50" t="str">
        <f>'IECC Data-SI'!C778</f>
        <v>6B</v>
      </c>
      <c r="D778" s="93">
        <f>'IECC Data-SI'!D778</f>
        <v>6871</v>
      </c>
      <c r="E778" s="3">
        <f>'IECC Data-SI'!E778*Convert!$B$6/Convert!$B$5/$D778</f>
        <v>0</v>
      </c>
      <c r="F778" s="3">
        <f>'IECC Data-SI'!F778*Convert!$B$7/Convert!$B$5/$D778</f>
        <v>93.590294150940352</v>
      </c>
      <c r="G778" s="3">
        <f>'IECC Data-SI'!G778*Convert!$B$6/Convert!$B$5/$D778</f>
        <v>42.558531024110991</v>
      </c>
      <c r="H778" s="3">
        <f>'IECC Data-SI'!H778*Convert!$B$6/Convert!$B$5/$D778</f>
        <v>156.59465264638817</v>
      </c>
      <c r="I778" s="3">
        <f>'IECC Data-SI'!I778*Convert!$B$6/Convert!$B$5/$D778</f>
        <v>10.640913096912952</v>
      </c>
      <c r="J778" s="3">
        <f>'IECC Data-SI'!J778*Convert!$B$6/Convert!$B$5/$D778</f>
        <v>167.18179142612269</v>
      </c>
      <c r="K778" s="3">
        <f>'IECC Data-SI'!K778*Convert!$B$7/Convert!$B$5/$D778</f>
        <v>15.821589935154192</v>
      </c>
      <c r="L778" s="3">
        <f>'IECC Data-SI'!L778*Convert!$B$6/Convert!$B$5/$D778</f>
        <v>6.1507576125099037</v>
      </c>
      <c r="M778" s="3">
        <f>'IECC Data-SI'!M778*Convert!$B$6/Convert!$B$5/$D778</f>
        <v>112.24108370122413</v>
      </c>
      <c r="N778" s="3">
        <f>'IECC Data-SI'!N778*Convert!$B$6/Convert!$B$5/$D778</f>
        <v>1.1292606607480715</v>
      </c>
      <c r="O778" s="3">
        <f>'IECC Data-SI'!O778*Convert!$B$6/Convert!$B$5/$D778</f>
        <v>1.8393246894928762E-3</v>
      </c>
      <c r="P778" s="3">
        <f>'IECC Data-SI'!P778*Convert!$B$6/Convert!$B$5/$D778</f>
        <v>1.1274213360585787</v>
      </c>
      <c r="Q778" s="3">
        <f>'IECC Data-SI'!Q778*Convert!$B$6/Convert!$B$5/$D778</f>
        <v>0</v>
      </c>
      <c r="R778" s="3">
        <f>'IECC Data-SI'!R778*Convert!$B$6/Convert!$B$5/$D778</f>
        <v>0</v>
      </c>
      <c r="S778" s="3">
        <f>'IECC Data-SI'!S778*Convert!$B$6/Convert!$B$5/$D778</f>
        <v>20.490575526771128</v>
      </c>
      <c r="T778" s="3">
        <f>'IECC Data-SI'!T778*Convert!$B$6/Convert!$B$5/$D778</f>
        <v>3.3122418700173029</v>
      </c>
      <c r="U778" s="3">
        <f>'IECC Data-SI'!U778*Convert!$B$7/Convert!$B$5/$D778</f>
        <v>5.9122252947169276</v>
      </c>
      <c r="V778" s="3">
        <f>'IECC Data-SI'!V778*Convert!$B$6/Convert!$B$5/$D778</f>
        <v>9.658891637963098</v>
      </c>
      <c r="W778" s="3">
        <f>'IECC Data-SI'!W778*Convert!$B$6/Convert!$B$5/$D778</f>
        <v>176.41761158816485</v>
      </c>
      <c r="X778" s="3">
        <f>'IECC Data-SI'!X778*Convert!$B$7/Convert!$B$5/$D778</f>
        <v>93.590294150940352</v>
      </c>
      <c r="Y778" s="3">
        <f t="shared" si="26"/>
        <v>270.00790573910518</v>
      </c>
      <c r="Z778" s="3">
        <f>'IECC Data-SI'!Z778*Convert!$B$6/Convert!$B$5/$D778</f>
        <v>336.92810564530475</v>
      </c>
      <c r="AA778" s="3">
        <f>'IECC Data-SI'!AA778*Convert!$B$7/Convert!$B$5/$D778</f>
        <v>296.71780753246338</v>
      </c>
      <c r="AB778" s="3">
        <f t="shared" si="27"/>
        <v>633.64591317776808</v>
      </c>
    </row>
    <row r="779" spans="1:28" x14ac:dyDescent="0.25">
      <c r="A779" s="93">
        <f>'IECC Data-SI'!A779</f>
        <v>2006</v>
      </c>
      <c r="B779" s="93" t="str">
        <f>'IECC Data-SI'!B779</f>
        <v>Primary School</v>
      </c>
      <c r="C779" s="50" t="str">
        <f>'IECC Data-SI'!C779</f>
        <v>7</v>
      </c>
      <c r="D779" s="93">
        <f>'IECC Data-SI'!D779</f>
        <v>6871</v>
      </c>
      <c r="E779" s="3">
        <f>'IECC Data-SI'!E779*Convert!$B$6/Convert!$B$5/$D779</f>
        <v>0</v>
      </c>
      <c r="F779" s="3">
        <f>'IECC Data-SI'!F779*Convert!$B$7/Convert!$B$5/$D779</f>
        <v>176.21551609825519</v>
      </c>
      <c r="G779" s="3">
        <f>'IECC Data-SI'!G779*Convert!$B$6/Convert!$B$5/$D779</f>
        <v>49.270077944339327</v>
      </c>
      <c r="H779" s="3">
        <f>'IECC Data-SI'!H779*Convert!$B$6/Convert!$B$5/$D779</f>
        <v>156.59465264638817</v>
      </c>
      <c r="I779" s="3">
        <f>'IECC Data-SI'!I779*Convert!$B$6/Convert!$B$5/$D779</f>
        <v>10.633231051601738</v>
      </c>
      <c r="J779" s="3">
        <f>'IECC Data-SI'!J779*Convert!$B$6/Convert!$B$5/$D779</f>
        <v>167.18179142612269</v>
      </c>
      <c r="K779" s="3">
        <f>'IECC Data-SI'!K779*Convert!$B$7/Convert!$B$5/$D779</f>
        <v>15.821589935154192</v>
      </c>
      <c r="L779" s="3">
        <f>'IECC Data-SI'!L779*Convert!$B$6/Convert!$B$5/$D779</f>
        <v>6.1507576125099037</v>
      </c>
      <c r="M779" s="3">
        <f>'IECC Data-SI'!M779*Convert!$B$6/Convert!$B$5/$D779</f>
        <v>106.23372426785686</v>
      </c>
      <c r="N779" s="3">
        <f>'IECC Data-SI'!N779*Convert!$B$6/Convert!$B$5/$D779</f>
        <v>1.8949045100988049</v>
      </c>
      <c r="O779" s="3">
        <f>'IECC Data-SI'!O779*Convert!$B$6/Convert!$B$5/$D779</f>
        <v>1.8393246894928762E-3</v>
      </c>
      <c r="P779" s="3">
        <f>'IECC Data-SI'!P779*Convert!$B$6/Convert!$B$5/$D779</f>
        <v>1.8930651854093123</v>
      </c>
      <c r="Q779" s="3">
        <f>'IECC Data-SI'!Q779*Convert!$B$6/Convert!$B$5/$D779</f>
        <v>0</v>
      </c>
      <c r="R779" s="3">
        <f>'IECC Data-SI'!R779*Convert!$B$6/Convert!$B$5/$D779</f>
        <v>0</v>
      </c>
      <c r="S779" s="3">
        <f>'IECC Data-SI'!S779*Convert!$B$6/Convert!$B$5/$D779</f>
        <v>28.906256165203189</v>
      </c>
      <c r="T779" s="3">
        <f>'IECC Data-SI'!T779*Convert!$B$6/Convert!$B$5/$D779</f>
        <v>3.3122418700173029</v>
      </c>
      <c r="U779" s="3">
        <f>'IECC Data-SI'!U779*Convert!$B$7/Convert!$B$5/$D779</f>
        <v>6.307074823331555</v>
      </c>
      <c r="V779" s="3">
        <f>'IECC Data-SI'!V779*Convert!$B$6/Convert!$B$5/$D779</f>
        <v>9.7075445916007688</v>
      </c>
      <c r="W779" s="3">
        <f>'IECC Data-SI'!W779*Convert!$B$6/Convert!$B$5/$D779</f>
        <v>186.30312356280871</v>
      </c>
      <c r="X779" s="3">
        <f>'IECC Data-SI'!X779*Convert!$B$7/Convert!$B$5/$D779</f>
        <v>176.21551609825519</v>
      </c>
      <c r="Y779" s="3">
        <f t="shared" si="26"/>
        <v>362.5186396610639</v>
      </c>
      <c r="Z779" s="3">
        <f>'IECC Data-SI'!Z779*Convert!$B$6/Convert!$B$5/$D779</f>
        <v>579.48100430149259</v>
      </c>
      <c r="AA779" s="3">
        <f>'IECC Data-SI'!AA779*Convert!$B$7/Convert!$B$5/$D779</f>
        <v>383.13638965701261</v>
      </c>
      <c r="AB779" s="3">
        <f t="shared" si="27"/>
        <v>962.6173939585052</v>
      </c>
    </row>
    <row r="780" spans="1:28" x14ac:dyDescent="0.25">
      <c r="A780" s="93">
        <f>'IECC Data-SI'!A780</f>
        <v>2006</v>
      </c>
      <c r="B780" s="93" t="str">
        <f>'IECC Data-SI'!B780</f>
        <v>Primary School</v>
      </c>
      <c r="C780" s="50" t="str">
        <f>'IECC Data-SI'!C780</f>
        <v>8</v>
      </c>
      <c r="D780" s="93">
        <f>'IECC Data-SI'!D780</f>
        <v>6871</v>
      </c>
      <c r="E780" s="3">
        <f>'IECC Data-SI'!E780*Convert!$B$6/Convert!$B$5/$D780</f>
        <v>0</v>
      </c>
      <c r="F780" s="3">
        <f>'IECC Data-SI'!F780*Convert!$B$7/Convert!$B$5/$D780</f>
        <v>293.5143113569107</v>
      </c>
      <c r="G780" s="3">
        <f>'IECC Data-SI'!G780*Convert!$B$6/Convert!$B$5/$D780</f>
        <v>24.550536473746345</v>
      </c>
      <c r="H780" s="3">
        <f>'IECC Data-SI'!H780*Convert!$B$6/Convert!$B$5/$D780</f>
        <v>156.59465264638817</v>
      </c>
      <c r="I780" s="3">
        <f>'IECC Data-SI'!I780*Convert!$B$6/Convert!$B$5/$D780</f>
        <v>10.575615711767654</v>
      </c>
      <c r="J780" s="3">
        <f>'IECC Data-SI'!J780*Convert!$B$6/Convert!$B$5/$D780</f>
        <v>167.18179142612269</v>
      </c>
      <c r="K780" s="3">
        <f>'IECC Data-SI'!K780*Convert!$B$7/Convert!$B$5/$D780</f>
        <v>15.821589935154192</v>
      </c>
      <c r="L780" s="3">
        <f>'IECC Data-SI'!L780*Convert!$B$6/Convert!$B$5/$D780</f>
        <v>6.1507576125099037</v>
      </c>
      <c r="M780" s="3">
        <f>'IECC Data-SI'!M780*Convert!$B$6/Convert!$B$5/$D780</f>
        <v>117.43670701337344</v>
      </c>
      <c r="N780" s="3">
        <f>'IECC Data-SI'!N780*Convert!$B$6/Convert!$B$5/$D780</f>
        <v>3.1393958505150472</v>
      </c>
      <c r="O780" s="3">
        <f>'IECC Data-SI'!O780*Convert!$B$6/Convert!$B$5/$D780</f>
        <v>1.8393246894928762E-3</v>
      </c>
      <c r="P780" s="3">
        <f>'IECC Data-SI'!P780*Convert!$B$6/Convert!$B$5/$D780</f>
        <v>3.1375565258255538</v>
      </c>
      <c r="Q780" s="3">
        <f>'IECC Data-SI'!Q780*Convert!$B$6/Convert!$B$5/$D780</f>
        <v>0</v>
      </c>
      <c r="R780" s="3">
        <f>'IECC Data-SI'!R780*Convert!$B$6/Convert!$B$5/$D780</f>
        <v>0</v>
      </c>
      <c r="S780" s="3">
        <f>'IECC Data-SI'!S780*Convert!$B$6/Convert!$B$5/$D780</f>
        <v>32.26587064797296</v>
      </c>
      <c r="T780" s="3">
        <f>'IECC Data-SI'!T780*Convert!$B$6/Convert!$B$5/$D780</f>
        <v>3.3135222109025046</v>
      </c>
      <c r="U780" s="3">
        <f>'IECC Data-SI'!U780*Convert!$B$7/Convert!$B$5/$D780</f>
        <v>6.6900920131308714</v>
      </c>
      <c r="V780" s="3">
        <f>'IECC Data-SI'!V780*Convert!$B$6/Convert!$B$5/$D780</f>
        <v>9.6396865246850698</v>
      </c>
      <c r="W780" s="3">
        <f>'IECC Data-SI'!W780*Convert!$B$6/Convert!$B$5/$D780</f>
        <v>177.39067066091829</v>
      </c>
      <c r="X780" s="3">
        <f>'IECC Data-SI'!X780*Convert!$B$7/Convert!$B$5/$D780</f>
        <v>293.5143113569107</v>
      </c>
      <c r="Y780" s="3">
        <f t="shared" si="26"/>
        <v>470.90498201782896</v>
      </c>
      <c r="Z780" s="3">
        <f>'IECC Data-SI'!Z780*Convert!$B$6/Convert!$B$5/$D780</f>
        <v>923.29734390918361</v>
      </c>
      <c r="AA780" s="3">
        <f>'IECC Data-SI'!AA780*Convert!$B$7/Convert!$B$5/$D780</f>
        <v>497.72426462264923</v>
      </c>
      <c r="AB780" s="3">
        <f t="shared" si="27"/>
        <v>1421.021608531833</v>
      </c>
    </row>
    <row r="781" spans="1:28" x14ac:dyDescent="0.25">
      <c r="A781" s="93">
        <f>'IECC Data-SI'!A781</f>
        <v>2009</v>
      </c>
      <c r="B781" s="93" t="str">
        <f>'IECC Data-SI'!B781</f>
        <v>Primary School</v>
      </c>
      <c r="C781" s="50" t="str">
        <f>'IECC Data-SI'!C781</f>
        <v>0A</v>
      </c>
      <c r="D781" s="93">
        <f>'IECC Data-SI'!D781</f>
        <v>6871</v>
      </c>
      <c r="E781" s="3">
        <f>'IECC Data-SI'!E781*Convert!$B$6/Convert!$B$5/$D781</f>
        <v>0</v>
      </c>
      <c r="F781" s="3">
        <f>'IECC Data-SI'!F781*Convert!$B$7/Convert!$B$5/$D781</f>
        <v>2.0377916848590698</v>
      </c>
      <c r="G781" s="3">
        <f>'IECC Data-SI'!G781*Convert!$B$6/Convert!$B$5/$D781</f>
        <v>464.71124735199464</v>
      </c>
      <c r="H781" s="3">
        <f>'IECC Data-SI'!H781*Convert!$B$6/Convert!$B$5/$D781</f>
        <v>156.59465264638817</v>
      </c>
      <c r="I781" s="3">
        <f>'IECC Data-SI'!I781*Convert!$B$6/Convert!$B$5/$D781</f>
        <v>6.8139741910444851</v>
      </c>
      <c r="J781" s="3">
        <f>'IECC Data-SI'!J781*Convert!$B$6/Convert!$B$5/$D781</f>
        <v>167.18179142612269</v>
      </c>
      <c r="K781" s="3">
        <f>'IECC Data-SI'!K781*Convert!$B$7/Convert!$B$5/$D781</f>
        <v>15.821589935154192</v>
      </c>
      <c r="L781" s="3">
        <f>'IECC Data-SI'!L781*Convert!$B$6/Convert!$B$5/$D781</f>
        <v>6.1507576125099037</v>
      </c>
      <c r="M781" s="3">
        <f>'IECC Data-SI'!M781*Convert!$B$6/Convert!$B$5/$D781</f>
        <v>147.3531521370009</v>
      </c>
      <c r="N781" s="3">
        <f>'IECC Data-SI'!N781*Convert!$B$6/Convert!$B$5/$D781</f>
        <v>4.0970908326460644E-2</v>
      </c>
      <c r="O781" s="3">
        <f>'IECC Data-SI'!O781*Convert!$B$6/Convert!$B$5/$D781</f>
        <v>1.8393246894928762E-3</v>
      </c>
      <c r="P781" s="3">
        <f>'IECC Data-SI'!P781*Convert!$B$6/Convert!$B$5/$D781</f>
        <v>3.9131583636967768E-2</v>
      </c>
      <c r="Q781" s="3">
        <f>'IECC Data-SI'!Q781*Convert!$B$6/Convert!$B$5/$D781</f>
        <v>0</v>
      </c>
      <c r="R781" s="3">
        <f>'IECC Data-SI'!R781*Convert!$B$6/Convert!$B$5/$D781</f>
        <v>0</v>
      </c>
      <c r="S781" s="3">
        <f>'IECC Data-SI'!S781*Convert!$B$6/Convert!$B$5/$D781</f>
        <v>39.511319717330487</v>
      </c>
      <c r="T781" s="3">
        <f>'IECC Data-SI'!T781*Convert!$B$6/Convert!$B$5/$D781</f>
        <v>3.3058401655912935</v>
      </c>
      <c r="U781" s="3">
        <f>'IECC Data-SI'!U781*Convert!$B$7/Convert!$B$5/$D781</f>
        <v>3.6496191723669535</v>
      </c>
      <c r="V781" s="3">
        <f>'IECC Data-SI'!V781*Convert!$B$6/Convert!$B$5/$D781</f>
        <v>10.169747651158655</v>
      </c>
      <c r="W781" s="3">
        <f>'IECC Data-SI'!W781*Convert!$B$6/Convert!$B$5/$D781</f>
        <v>651.61485078996304</v>
      </c>
      <c r="X781" s="3">
        <f>'IECC Data-SI'!X781*Convert!$B$7/Convert!$B$5/$D781</f>
        <v>2.0377916848590698</v>
      </c>
      <c r="Y781" s="3">
        <f t="shared" si="26"/>
        <v>653.65264247482207</v>
      </c>
      <c r="Z781" s="3">
        <f>'IECC Data-SI'!Z781*Convert!$B$6/Convert!$B$5/$D781</f>
        <v>62.839130645709012</v>
      </c>
      <c r="AA781" s="3">
        <f>'IECC Data-SI'!AA781*Convert!$B$7/Convert!$B$5/$D781</f>
        <v>364.41543847733629</v>
      </c>
      <c r="AB781" s="3">
        <f t="shared" si="27"/>
        <v>427.25456912304531</v>
      </c>
    </row>
    <row r="782" spans="1:28" x14ac:dyDescent="0.25">
      <c r="A782" s="93">
        <f>'IECC Data-SI'!A782</f>
        <v>2009</v>
      </c>
      <c r="B782" s="93" t="str">
        <f>'IECC Data-SI'!B782</f>
        <v>Primary School</v>
      </c>
      <c r="C782" s="50" t="str">
        <f>'IECC Data-SI'!C782</f>
        <v>0B</v>
      </c>
      <c r="D782" s="93">
        <f>'IECC Data-SI'!D782</f>
        <v>6871</v>
      </c>
      <c r="E782" s="3">
        <f>'IECC Data-SI'!E782*Convert!$B$6/Convert!$B$5/$D782</f>
        <v>0</v>
      </c>
      <c r="F782" s="3">
        <f>'IECC Data-SI'!F782*Convert!$B$7/Convert!$B$5/$D782</f>
        <v>5.2430407994954642</v>
      </c>
      <c r="G782" s="3">
        <f>'IECC Data-SI'!G782*Convert!$B$6/Convert!$B$5/$D782</f>
        <v>392.1722541599961</v>
      </c>
      <c r="H782" s="3">
        <f>'IECC Data-SI'!H782*Convert!$B$6/Convert!$B$5/$D782</f>
        <v>156.59465264638817</v>
      </c>
      <c r="I782" s="3">
        <f>'IECC Data-SI'!I782*Convert!$B$6/Convert!$B$5/$D782</f>
        <v>6.8152545319296873</v>
      </c>
      <c r="J782" s="3">
        <f>'IECC Data-SI'!J782*Convert!$B$6/Convert!$B$5/$D782</f>
        <v>167.18179142612269</v>
      </c>
      <c r="K782" s="3">
        <f>'IECC Data-SI'!K782*Convert!$B$7/Convert!$B$5/$D782</f>
        <v>15.821589935154192</v>
      </c>
      <c r="L782" s="3">
        <f>'IECC Data-SI'!L782*Convert!$B$6/Convert!$B$5/$D782</f>
        <v>6.1507576125099037</v>
      </c>
      <c r="M782" s="3">
        <f>'IECC Data-SI'!M782*Convert!$B$6/Convert!$B$5/$D782</f>
        <v>136.97342858066915</v>
      </c>
      <c r="N782" s="3">
        <f>'IECC Data-SI'!N782*Convert!$B$6/Convert!$B$5/$D782</f>
        <v>8.1941816652921287E-2</v>
      </c>
      <c r="O782" s="3">
        <f>'IECC Data-SI'!O782*Convert!$B$6/Convert!$B$5/$D782</f>
        <v>1.8393246894928762E-3</v>
      </c>
      <c r="P782" s="3">
        <f>'IECC Data-SI'!P782*Convert!$B$6/Convert!$B$5/$D782</f>
        <v>8.0102491963428404E-2</v>
      </c>
      <c r="Q782" s="3">
        <f>'IECC Data-SI'!Q782*Convert!$B$6/Convert!$B$5/$D782</f>
        <v>0</v>
      </c>
      <c r="R782" s="3">
        <f>'IECC Data-SI'!R782*Convert!$B$6/Convert!$B$5/$D782</f>
        <v>0</v>
      </c>
      <c r="S782" s="3">
        <f>'IECC Data-SI'!S782*Convert!$B$6/Convert!$B$5/$D782</f>
        <v>36.907106356829829</v>
      </c>
      <c r="T782" s="3">
        <f>'IECC Data-SI'!T782*Convert!$B$6/Convert!$B$5/$D782</f>
        <v>3.3058401655912935</v>
      </c>
      <c r="U782" s="3">
        <f>'IECC Data-SI'!U782*Convert!$B$7/Convert!$B$5/$D782</f>
        <v>3.7490984653697503</v>
      </c>
      <c r="V782" s="3">
        <f>'IECC Data-SI'!V782*Convert!$B$6/Convert!$B$5/$D782</f>
        <v>10.071161402998108</v>
      </c>
      <c r="W782" s="3">
        <f>'IECC Data-SI'!W782*Convert!$B$6/Convert!$B$5/$D782</f>
        <v>566.13289158945861</v>
      </c>
      <c r="X782" s="3">
        <f>'IECC Data-SI'!X782*Convert!$B$7/Convert!$B$5/$D782</f>
        <v>5.2430407994954642</v>
      </c>
      <c r="Y782" s="3">
        <f t="shared" si="26"/>
        <v>571.37593238895408</v>
      </c>
      <c r="Z782" s="3">
        <f>'IECC Data-SI'!Z782*Convert!$B$6/Convert!$B$5/$D782</f>
        <v>72.495461601901724</v>
      </c>
      <c r="AA782" s="3">
        <f>'IECC Data-SI'!AA782*Convert!$B$7/Convert!$B$5/$D782</f>
        <v>338.42899303028838</v>
      </c>
      <c r="AB782" s="3">
        <f t="shared" si="27"/>
        <v>410.92445463219008</v>
      </c>
    </row>
    <row r="783" spans="1:28" x14ac:dyDescent="0.25">
      <c r="A783" s="93">
        <f>'IECC Data-SI'!A783</f>
        <v>2009</v>
      </c>
      <c r="B783" s="93" t="str">
        <f>'IECC Data-SI'!B783</f>
        <v>Primary School</v>
      </c>
      <c r="C783" s="50" t="str">
        <f>'IECC Data-SI'!C783</f>
        <v>1A</v>
      </c>
      <c r="D783" s="93">
        <f>'IECC Data-SI'!D783</f>
        <v>6871</v>
      </c>
      <c r="E783" s="3">
        <f>'IECC Data-SI'!E783*Convert!$B$6/Convert!$B$5/$D783</f>
        <v>0</v>
      </c>
      <c r="F783" s="3">
        <f>'IECC Data-SI'!F783*Convert!$B$7/Convert!$B$5/$D783</f>
        <v>0.65340804346771453</v>
      </c>
      <c r="G783" s="3">
        <f>'IECC Data-SI'!G783*Convert!$B$6/Convert!$B$5/$D783</f>
        <v>291.7167083070554</v>
      </c>
      <c r="H783" s="3">
        <f>'IECC Data-SI'!H783*Convert!$B$6/Convert!$B$5/$D783</f>
        <v>156.59465264638817</v>
      </c>
      <c r="I783" s="3">
        <f>'IECC Data-SI'!I783*Convert!$B$6/Convert!$B$5/$D783</f>
        <v>6.8165348728148905</v>
      </c>
      <c r="J783" s="3">
        <f>'IECC Data-SI'!J783*Convert!$B$6/Convert!$B$5/$D783</f>
        <v>167.18179142612269</v>
      </c>
      <c r="K783" s="3">
        <f>'IECC Data-SI'!K783*Convert!$B$7/Convert!$B$5/$D783</f>
        <v>15.821589935154192</v>
      </c>
      <c r="L783" s="3">
        <f>'IECC Data-SI'!L783*Convert!$B$6/Convert!$B$5/$D783</f>
        <v>6.1507576125099037</v>
      </c>
      <c r="M783" s="3">
        <f>'IECC Data-SI'!M783*Convert!$B$6/Convert!$B$5/$D783</f>
        <v>103.0187883051149</v>
      </c>
      <c r="N783" s="3">
        <f>'IECC Data-SI'!N783*Convert!$B$6/Convert!$B$5/$D783</f>
        <v>2.5606817704037901E-2</v>
      </c>
      <c r="O783" s="3">
        <f>'IECC Data-SI'!O783*Convert!$B$6/Convert!$B$5/$D783</f>
        <v>1.8393246894928762E-3</v>
      </c>
      <c r="P783" s="3">
        <f>'IECC Data-SI'!P783*Convert!$B$6/Convert!$B$5/$D783</f>
        <v>2.3767493014545029E-2</v>
      </c>
      <c r="Q783" s="3">
        <f>'IECC Data-SI'!Q783*Convert!$B$6/Convert!$B$5/$D783</f>
        <v>0</v>
      </c>
      <c r="R783" s="3">
        <f>'IECC Data-SI'!R783*Convert!$B$6/Convert!$B$5/$D783</f>
        <v>0</v>
      </c>
      <c r="S783" s="3">
        <f>'IECC Data-SI'!S783*Convert!$B$6/Convert!$B$5/$D783</f>
        <v>26.716873251507945</v>
      </c>
      <c r="T783" s="3">
        <f>'IECC Data-SI'!T783*Convert!$B$6/Convert!$B$5/$D783</f>
        <v>3.3071205064764952</v>
      </c>
      <c r="U783" s="3">
        <f>'IECC Data-SI'!U783*Convert!$B$7/Convert!$B$5/$D783</f>
        <v>3.9423599993531591</v>
      </c>
      <c r="V783" s="3">
        <f>'IECC Data-SI'!V783*Convert!$B$6/Convert!$B$5/$D783</f>
        <v>9.9866589045747816</v>
      </c>
      <c r="W783" s="3">
        <f>'IECC Data-SI'!W783*Convert!$B$6/Convert!$B$5/$D783</f>
        <v>421.47613735669279</v>
      </c>
      <c r="X783" s="3">
        <f>'IECC Data-SI'!X783*Convert!$B$7/Convert!$B$5/$D783</f>
        <v>0.65340804346771453</v>
      </c>
      <c r="Y783" s="3">
        <f t="shared" si="26"/>
        <v>422.12954540016051</v>
      </c>
      <c r="Z783" s="3">
        <f>'IECC Data-SI'!Z783*Convert!$B$6/Convert!$B$5/$D783</f>
        <v>59.651081841556298</v>
      </c>
      <c r="AA783" s="3">
        <f>'IECC Data-SI'!AA783*Convert!$B$7/Convert!$B$5/$D783</f>
        <v>284.4919338928508</v>
      </c>
      <c r="AB783" s="3">
        <f t="shared" si="27"/>
        <v>344.14301573440707</v>
      </c>
    </row>
    <row r="784" spans="1:28" x14ac:dyDescent="0.25">
      <c r="A784" s="93">
        <f>'IECC Data-SI'!A784</f>
        <v>2009</v>
      </c>
      <c r="B784" s="93" t="str">
        <f>'IECC Data-SI'!B784</f>
        <v>Primary School</v>
      </c>
      <c r="C784" s="50" t="str">
        <f>'IECC Data-SI'!C784</f>
        <v>1B</v>
      </c>
      <c r="D784" s="93">
        <f>'IECC Data-SI'!D784</f>
        <v>6871</v>
      </c>
      <c r="E784" s="3">
        <f>'IECC Data-SI'!E784*Convert!$B$6/Convert!$B$5/$D784</f>
        <v>0</v>
      </c>
      <c r="F784" s="3">
        <f>'IECC Data-SI'!F784*Convert!$B$7/Convert!$B$5/$D784</f>
        <v>11.970382768156018</v>
      </c>
      <c r="G784" s="3">
        <f>'IECC Data-SI'!G784*Convert!$B$6/Convert!$B$5/$D784</f>
        <v>330.3676389495302</v>
      </c>
      <c r="H784" s="3">
        <f>'IECC Data-SI'!H784*Convert!$B$6/Convert!$B$5/$D784</f>
        <v>156.59465264638817</v>
      </c>
      <c r="I784" s="3">
        <f>'IECC Data-SI'!I784*Convert!$B$6/Convert!$B$5/$D784</f>
        <v>6.8075724866184775</v>
      </c>
      <c r="J784" s="3">
        <f>'IECC Data-SI'!J784*Convert!$B$6/Convert!$B$5/$D784</f>
        <v>167.18179142612269</v>
      </c>
      <c r="K784" s="3">
        <f>'IECC Data-SI'!K784*Convert!$B$7/Convert!$B$5/$D784</f>
        <v>15.821589935154192</v>
      </c>
      <c r="L784" s="3">
        <f>'IECC Data-SI'!L784*Convert!$B$6/Convert!$B$5/$D784</f>
        <v>6.1507576125099037</v>
      </c>
      <c r="M784" s="3">
        <f>'IECC Data-SI'!M784*Convert!$B$6/Convert!$B$5/$D784</f>
        <v>135.15406418279724</v>
      </c>
      <c r="N784" s="3">
        <f>'IECC Data-SI'!N784*Convert!$B$6/Convert!$B$5/$D784</f>
        <v>0.1651639741910445</v>
      </c>
      <c r="O784" s="3">
        <f>'IECC Data-SI'!O784*Convert!$B$6/Convert!$B$5/$D784</f>
        <v>1.8393246894928762E-3</v>
      </c>
      <c r="P784" s="3">
        <f>'IECC Data-SI'!P784*Convert!$B$6/Convert!$B$5/$D784</f>
        <v>0.16332464950155162</v>
      </c>
      <c r="Q784" s="3">
        <f>'IECC Data-SI'!Q784*Convert!$B$6/Convert!$B$5/$D784</f>
        <v>0</v>
      </c>
      <c r="R784" s="3">
        <f>'IECC Data-SI'!R784*Convert!$B$6/Convert!$B$5/$D784</f>
        <v>0</v>
      </c>
      <c r="S784" s="3">
        <f>'IECC Data-SI'!S784*Convert!$B$6/Convert!$B$5/$D784</f>
        <v>35.861067853619879</v>
      </c>
      <c r="T784" s="3">
        <f>'IECC Data-SI'!T784*Convert!$B$6/Convert!$B$5/$D784</f>
        <v>3.3071205064764952</v>
      </c>
      <c r="U784" s="3">
        <f>'IECC Data-SI'!U784*Convert!$B$7/Convert!$B$5/$D784</f>
        <v>4.0790892478856389</v>
      </c>
      <c r="V784" s="3">
        <f>'IECC Data-SI'!V784*Convert!$B$6/Convert!$B$5/$D784</f>
        <v>9.9956212907711954</v>
      </c>
      <c r="W784" s="3">
        <f>'IECC Data-SI'!W784*Convert!$B$6/Convert!$B$5/$D784</f>
        <v>501.54609563544898</v>
      </c>
      <c r="X784" s="3">
        <f>'IECC Data-SI'!X784*Convert!$B$7/Convert!$B$5/$D784</f>
        <v>11.970382768156018</v>
      </c>
      <c r="Y784" s="3">
        <f t="shared" si="26"/>
        <v>513.51647840360499</v>
      </c>
      <c r="Z784" s="3">
        <f>'IECC Data-SI'!Z784*Convert!$B$6/Convert!$B$5/$D784</f>
        <v>93.114071217193029</v>
      </c>
      <c r="AA784" s="3">
        <f>'IECC Data-SI'!AA784*Convert!$B$7/Convert!$B$5/$D784</f>
        <v>323.35108750141495</v>
      </c>
      <c r="AB784" s="3">
        <f t="shared" si="27"/>
        <v>416.465158718608</v>
      </c>
    </row>
    <row r="785" spans="1:28" x14ac:dyDescent="0.25">
      <c r="A785" s="93">
        <f>'IECC Data-SI'!A785</f>
        <v>2009</v>
      </c>
      <c r="B785" s="93" t="str">
        <f>'IECC Data-SI'!B785</f>
        <v>Primary School</v>
      </c>
      <c r="C785" s="50" t="str">
        <f>'IECC Data-SI'!C785</f>
        <v>2A</v>
      </c>
      <c r="D785" s="93">
        <f>'IECC Data-SI'!D785</f>
        <v>6871</v>
      </c>
      <c r="E785" s="3">
        <f>'IECC Data-SI'!E785*Convert!$B$6/Convert!$B$5/$D785</f>
        <v>0</v>
      </c>
      <c r="F785" s="3">
        <f>'IECC Data-SI'!F785*Convert!$B$7/Convert!$B$5/$D785</f>
        <v>3.1570432898332772</v>
      </c>
      <c r="G785" s="3">
        <f>'IECC Data-SI'!G785*Convert!$B$6/Convert!$B$5/$D785</f>
        <v>236.09101820857384</v>
      </c>
      <c r="H785" s="3">
        <f>'IECC Data-SI'!H785*Convert!$B$6/Convert!$B$5/$D785</f>
        <v>156.59465264638817</v>
      </c>
      <c r="I785" s="3">
        <f>'IECC Data-SI'!I785*Convert!$B$6/Convert!$B$5/$D785</f>
        <v>6.805011804848073</v>
      </c>
      <c r="J785" s="3">
        <f>'IECC Data-SI'!J785*Convert!$B$6/Convert!$B$5/$D785</f>
        <v>167.18179142612269</v>
      </c>
      <c r="K785" s="3">
        <f>'IECC Data-SI'!K785*Convert!$B$7/Convert!$B$5/$D785</f>
        <v>15.821589935154192</v>
      </c>
      <c r="L785" s="3">
        <f>'IECC Data-SI'!L785*Convert!$B$6/Convert!$B$5/$D785</f>
        <v>6.1507576125099037</v>
      </c>
      <c r="M785" s="3">
        <f>'IECC Data-SI'!M785*Convert!$B$6/Convert!$B$5/$D785</f>
        <v>97.894864082536913</v>
      </c>
      <c r="N785" s="3">
        <f>'IECC Data-SI'!N785*Convert!$B$6/Convert!$B$5/$D785</f>
        <v>6.2736703374892858E-2</v>
      </c>
      <c r="O785" s="3">
        <f>'IECC Data-SI'!O785*Convert!$B$6/Convert!$B$5/$D785</f>
        <v>1.8393246894928762E-3</v>
      </c>
      <c r="P785" s="3">
        <f>'IECC Data-SI'!P785*Convert!$B$6/Convert!$B$5/$D785</f>
        <v>6.0897378685399982E-2</v>
      </c>
      <c r="Q785" s="3">
        <f>'IECC Data-SI'!Q785*Convert!$B$6/Convert!$B$5/$D785</f>
        <v>0</v>
      </c>
      <c r="R785" s="3">
        <f>'IECC Data-SI'!R785*Convert!$B$6/Convert!$B$5/$D785</f>
        <v>0</v>
      </c>
      <c r="S785" s="3">
        <f>'IECC Data-SI'!S785*Convert!$B$6/Convert!$B$5/$D785</f>
        <v>25.216313734051326</v>
      </c>
      <c r="T785" s="3">
        <f>'IECC Data-SI'!T785*Convert!$B$6/Convert!$B$5/$D785</f>
        <v>3.3084008473616975</v>
      </c>
      <c r="U785" s="3">
        <f>'IECC Data-SI'!U785*Convert!$B$7/Convert!$B$5/$D785</f>
        <v>4.3236242500687272</v>
      </c>
      <c r="V785" s="3">
        <f>'IECC Data-SI'!V785*Convert!$B$6/Convert!$B$5/$D785</f>
        <v>9.9636127686411466</v>
      </c>
      <c r="W785" s="3">
        <f>'IECC Data-SI'!W785*Convert!$B$6/Convert!$B$5/$D785</f>
        <v>359.26309340384756</v>
      </c>
      <c r="X785" s="3">
        <f>'IECC Data-SI'!X785*Convert!$B$7/Convert!$B$5/$D785</f>
        <v>3.1570432898332772</v>
      </c>
      <c r="Y785" s="3">
        <f t="shared" si="26"/>
        <v>362.42013669368083</v>
      </c>
      <c r="Z785" s="3">
        <f>'IECC Data-SI'!Z785*Convert!$B$6/Convert!$B$5/$D785</f>
        <v>68.079565888840378</v>
      </c>
      <c r="AA785" s="3">
        <f>'IECC Data-SI'!AA785*Convert!$B$7/Convert!$B$5/$D785</f>
        <v>266.07029706172483</v>
      </c>
      <c r="AB785" s="3">
        <f t="shared" si="27"/>
        <v>334.14986295056519</v>
      </c>
    </row>
    <row r="786" spans="1:28" x14ac:dyDescent="0.25">
      <c r="A786" s="93">
        <f>'IECC Data-SI'!A786</f>
        <v>2009</v>
      </c>
      <c r="B786" s="93" t="str">
        <f>'IECC Data-SI'!B786</f>
        <v>Primary School</v>
      </c>
      <c r="C786" s="50" t="str">
        <f>'IECC Data-SI'!C786</f>
        <v>2B</v>
      </c>
      <c r="D786" s="93">
        <f>'IECC Data-SI'!D786</f>
        <v>6871</v>
      </c>
      <c r="E786" s="3">
        <f>'IECC Data-SI'!E786*Convert!$B$6/Convert!$B$5/$D786</f>
        <v>0</v>
      </c>
      <c r="F786" s="3">
        <f>'IECC Data-SI'!F786*Convert!$B$7/Convert!$B$5/$D786</f>
        <v>6.9806416662623922</v>
      </c>
      <c r="G786" s="3">
        <f>'IECC Data-SI'!G786*Convert!$B$6/Convert!$B$5/$D786</f>
        <v>175.42078502239687</v>
      </c>
      <c r="H786" s="3">
        <f>'IECC Data-SI'!H786*Convert!$B$6/Convert!$B$5/$D786</f>
        <v>156.59465264638817</v>
      </c>
      <c r="I786" s="3">
        <f>'IECC Data-SI'!I786*Convert!$B$6/Convert!$B$5/$D786</f>
        <v>6.8101331683888802</v>
      </c>
      <c r="J786" s="3">
        <f>'IECC Data-SI'!J786*Convert!$B$6/Convert!$B$5/$D786</f>
        <v>167.18179142612269</v>
      </c>
      <c r="K786" s="3">
        <f>'IECC Data-SI'!K786*Convert!$B$7/Convert!$B$5/$D786</f>
        <v>15.821589935154192</v>
      </c>
      <c r="L786" s="3">
        <f>'IECC Data-SI'!L786*Convert!$B$6/Convert!$B$5/$D786</f>
        <v>6.1507576125099037</v>
      </c>
      <c r="M786" s="3">
        <f>'IECC Data-SI'!M786*Convert!$B$6/Convert!$B$5/$D786</f>
        <v>108.97877512572973</v>
      </c>
      <c r="N786" s="3">
        <f>'IECC Data-SI'!N786*Convert!$B$6/Convert!$B$5/$D786</f>
        <v>0.11138965701256488</v>
      </c>
      <c r="O786" s="3">
        <f>'IECC Data-SI'!O786*Convert!$B$6/Convert!$B$5/$D786</f>
        <v>1.8393246894928762E-3</v>
      </c>
      <c r="P786" s="3">
        <f>'IECC Data-SI'!P786*Convert!$B$6/Convert!$B$5/$D786</f>
        <v>0.10955033232307201</v>
      </c>
      <c r="Q786" s="3">
        <f>'IECC Data-SI'!Q786*Convert!$B$6/Convert!$B$5/$D786</f>
        <v>0</v>
      </c>
      <c r="R786" s="3">
        <f>'IECC Data-SI'!R786*Convert!$B$6/Convert!$B$5/$D786</f>
        <v>0</v>
      </c>
      <c r="S786" s="3">
        <f>'IECC Data-SI'!S786*Convert!$B$6/Convert!$B$5/$D786</f>
        <v>18.054086822231923</v>
      </c>
      <c r="T786" s="3">
        <f>'IECC Data-SI'!T786*Convert!$B$6/Convert!$B$5/$D786</f>
        <v>3.3084008473616975</v>
      </c>
      <c r="U786" s="3">
        <f>'IECC Data-SI'!U786*Convert!$B$7/Convert!$B$5/$D786</f>
        <v>4.3867300570837173</v>
      </c>
      <c r="V786" s="3">
        <f>'IECC Data-SI'!V786*Convert!$B$6/Convert!$B$5/$D786</f>
        <v>9.7561975452384413</v>
      </c>
      <c r="W786" s="3">
        <f>'IECC Data-SI'!W786*Convert!$B$6/Convert!$B$5/$D786</f>
        <v>302.56319730268154</v>
      </c>
      <c r="X786" s="3">
        <f>'IECC Data-SI'!X786*Convert!$B$7/Convert!$B$5/$D786</f>
        <v>6.9806416662623922</v>
      </c>
      <c r="Y786" s="3">
        <f t="shared" si="26"/>
        <v>309.54383896894393</v>
      </c>
      <c r="Z786" s="3">
        <f>'IECC Data-SI'!Z786*Convert!$B$6/Convert!$B$5/$D786</f>
        <v>79.436189540581168</v>
      </c>
      <c r="AA786" s="3">
        <f>'IECC Data-SI'!AA786*Convert!$B$7/Convert!$B$5/$D786</f>
        <v>250.48097155516751</v>
      </c>
      <c r="AB786" s="3">
        <f t="shared" si="27"/>
        <v>329.91716109574867</v>
      </c>
    </row>
    <row r="787" spans="1:28" x14ac:dyDescent="0.25">
      <c r="A787" s="93">
        <f>'IECC Data-SI'!A787</f>
        <v>2009</v>
      </c>
      <c r="B787" s="93" t="str">
        <f>'IECC Data-SI'!B787</f>
        <v>Primary School</v>
      </c>
      <c r="C787" s="50" t="str">
        <f>'IECC Data-SI'!C787</f>
        <v>3A</v>
      </c>
      <c r="D787" s="93">
        <f>'IECC Data-SI'!D787</f>
        <v>6871</v>
      </c>
      <c r="E787" s="3">
        <f>'IECC Data-SI'!E787*Convert!$B$6/Convert!$B$5/$D787</f>
        <v>0</v>
      </c>
      <c r="F787" s="3">
        <f>'IECC Data-SI'!F787*Convert!$B$7/Convert!$B$5/$D787</f>
        <v>15.489846213554554</v>
      </c>
      <c r="G787" s="3">
        <f>'IECC Data-SI'!G787*Convert!$B$6/Convert!$B$5/$D787</f>
        <v>125.82934151587185</v>
      </c>
      <c r="H787" s="3">
        <f>'IECC Data-SI'!H787*Convert!$B$6/Convert!$B$5/$D787</f>
        <v>156.59465264638817</v>
      </c>
      <c r="I787" s="3">
        <f>'IECC Data-SI'!I787*Convert!$B$6/Convert!$B$5/$D787</f>
        <v>6.8088528275036779</v>
      </c>
      <c r="J787" s="3">
        <f>'IECC Data-SI'!J787*Convert!$B$6/Convert!$B$5/$D787</f>
        <v>167.18179142612269</v>
      </c>
      <c r="K787" s="3">
        <f>'IECC Data-SI'!K787*Convert!$B$7/Convert!$B$5/$D787</f>
        <v>15.821589935154192</v>
      </c>
      <c r="L787" s="3">
        <f>'IECC Data-SI'!L787*Convert!$B$6/Convert!$B$5/$D787</f>
        <v>6.1507576125099037</v>
      </c>
      <c r="M787" s="3">
        <f>'IECC Data-SI'!M787*Convert!$B$6/Convert!$B$5/$D787</f>
        <v>86.676517246397907</v>
      </c>
      <c r="N787" s="3">
        <f>'IECC Data-SI'!N787*Convert!$B$6/Convert!$B$5/$D787</f>
        <v>0.24198442730315819</v>
      </c>
      <c r="O787" s="3">
        <f>'IECC Data-SI'!O787*Convert!$B$6/Convert!$B$5/$D787</f>
        <v>1.8393246894928762E-3</v>
      </c>
      <c r="P787" s="3">
        <f>'IECC Data-SI'!P787*Convert!$B$6/Convert!$B$5/$D787</f>
        <v>0.24014510261366531</v>
      </c>
      <c r="Q787" s="3">
        <f>'IECC Data-SI'!Q787*Convert!$B$6/Convert!$B$5/$D787</f>
        <v>0</v>
      </c>
      <c r="R787" s="3">
        <f>'IECC Data-SI'!R787*Convert!$B$6/Convert!$B$5/$D787</f>
        <v>0</v>
      </c>
      <c r="S787" s="3">
        <f>'IECC Data-SI'!S787*Convert!$B$6/Convert!$B$5/$D787</f>
        <v>16.180948107181553</v>
      </c>
      <c r="T787" s="3">
        <f>'IECC Data-SI'!T787*Convert!$B$6/Convert!$B$5/$D787</f>
        <v>3.3096811882468993</v>
      </c>
      <c r="U787" s="3">
        <f>'IECC Data-SI'!U787*Convert!$B$7/Convert!$B$5/$D787</f>
        <v>4.9139264865214516</v>
      </c>
      <c r="V787" s="3">
        <f>'IECC Data-SI'!V787*Convert!$B$6/Convert!$B$5/$D787</f>
        <v>9.8419803845469698</v>
      </c>
      <c r="W787" s="3">
        <f>'IECC Data-SI'!W787*Convert!$B$6/Convert!$B$5/$D787</f>
        <v>228.92695197206498</v>
      </c>
      <c r="X787" s="3">
        <f>'IECC Data-SI'!X787*Convert!$B$7/Convert!$B$5/$D787</f>
        <v>15.489846213554554</v>
      </c>
      <c r="Y787" s="3">
        <f t="shared" si="26"/>
        <v>244.41679818561954</v>
      </c>
      <c r="Z787" s="3">
        <f>'IECC Data-SI'!Z787*Convert!$B$6/Convert!$B$5/$D787</f>
        <v>105.83553825255906</v>
      </c>
      <c r="AA787" s="3">
        <f>'IECC Data-SI'!AA787*Convert!$B$7/Convert!$B$5/$D787</f>
        <v>234.34166141108363</v>
      </c>
      <c r="AB787" s="3">
        <f t="shared" si="27"/>
        <v>340.17719966364268</v>
      </c>
    </row>
    <row r="788" spans="1:28" x14ac:dyDescent="0.25">
      <c r="A788" s="93">
        <f>'IECC Data-SI'!A788</f>
        <v>2009</v>
      </c>
      <c r="B788" s="93" t="str">
        <f>'IECC Data-SI'!B788</f>
        <v>Primary School</v>
      </c>
      <c r="C788" s="50" t="str">
        <f>'IECC Data-SI'!C788</f>
        <v>3B</v>
      </c>
      <c r="D788" s="93">
        <f>'IECC Data-SI'!D788</f>
        <v>6871</v>
      </c>
      <c r="E788" s="3">
        <f>'IECC Data-SI'!E788*Convert!$B$6/Convert!$B$5/$D788</f>
        <v>0</v>
      </c>
      <c r="F788" s="3">
        <f>'IECC Data-SI'!F788*Convert!$B$7/Convert!$B$5/$D788</f>
        <v>10.045217419427869</v>
      </c>
      <c r="G788" s="3">
        <f>'IECC Data-SI'!G788*Convert!$B$6/Convert!$B$5/$D788</f>
        <v>122.93064975177477</v>
      </c>
      <c r="H788" s="3">
        <f>'IECC Data-SI'!H788*Convert!$B$6/Convert!$B$5/$D788</f>
        <v>156.59465264638817</v>
      </c>
      <c r="I788" s="3">
        <f>'IECC Data-SI'!I788*Convert!$B$6/Convert!$B$5/$D788</f>
        <v>6.8088528275036779</v>
      </c>
      <c r="J788" s="3">
        <f>'IECC Data-SI'!J788*Convert!$B$6/Convert!$B$5/$D788</f>
        <v>167.18179142612269</v>
      </c>
      <c r="K788" s="3">
        <f>'IECC Data-SI'!K788*Convert!$B$7/Convert!$B$5/$D788</f>
        <v>15.821589935154192</v>
      </c>
      <c r="L788" s="3">
        <f>'IECC Data-SI'!L788*Convert!$B$6/Convert!$B$5/$D788</f>
        <v>6.1507576125099037</v>
      </c>
      <c r="M788" s="3">
        <f>'IECC Data-SI'!M788*Convert!$B$6/Convert!$B$5/$D788</f>
        <v>100.9177489124986</v>
      </c>
      <c r="N788" s="3">
        <f>'IECC Data-SI'!N788*Convert!$B$6/Convert!$B$5/$D788</f>
        <v>0.18308874658387098</v>
      </c>
      <c r="O788" s="3">
        <f>'IECC Data-SI'!O788*Convert!$B$6/Convert!$B$5/$D788</f>
        <v>1.8393246894928762E-3</v>
      </c>
      <c r="P788" s="3">
        <f>'IECC Data-SI'!P788*Convert!$B$6/Convert!$B$5/$D788</f>
        <v>0.18124942189437815</v>
      </c>
      <c r="Q788" s="3">
        <f>'IECC Data-SI'!Q788*Convert!$B$6/Convert!$B$5/$D788</f>
        <v>0</v>
      </c>
      <c r="R788" s="3">
        <f>'IECC Data-SI'!R788*Convert!$B$6/Convert!$B$5/$D788</f>
        <v>0</v>
      </c>
      <c r="S788" s="3">
        <f>'IECC Data-SI'!S788*Convert!$B$6/Convert!$B$5/$D788</f>
        <v>17.508661605135917</v>
      </c>
      <c r="T788" s="3">
        <f>'IECC Data-SI'!T788*Convert!$B$6/Convert!$B$5/$D788</f>
        <v>3.3096811882468993</v>
      </c>
      <c r="U788" s="3">
        <f>'IECC Data-SI'!U788*Convert!$B$7/Convert!$B$5/$D788</f>
        <v>4.7701854816539724</v>
      </c>
      <c r="V788" s="3">
        <f>'IECC Data-SI'!V788*Convert!$B$6/Convert!$B$5/$D788</f>
        <v>9.7369924319604113</v>
      </c>
      <c r="W788" s="3">
        <f>'IECC Data-SI'!W788*Convert!$B$6/Convert!$B$5/$D788</f>
        <v>241.53830969130362</v>
      </c>
      <c r="X788" s="3">
        <f>'IECC Data-SI'!X788*Convert!$B$7/Convert!$B$5/$D788</f>
        <v>10.045217419427869</v>
      </c>
      <c r="Y788" s="3">
        <f t="shared" si="26"/>
        <v>251.5835271107315</v>
      </c>
      <c r="Z788" s="3">
        <f>'IECC Data-SI'!Z788*Convert!$B$6/Convert!$B$5/$D788</f>
        <v>89.508631284464499</v>
      </c>
      <c r="AA788" s="3">
        <f>'IECC Data-SI'!AA788*Convert!$B$7/Convert!$B$5/$D788</f>
        <v>233.03440708937731</v>
      </c>
      <c r="AB788" s="3">
        <f t="shared" si="27"/>
        <v>322.5430383738418</v>
      </c>
    </row>
    <row r="789" spans="1:28" x14ac:dyDescent="0.25">
      <c r="A789" s="93">
        <f>'IECC Data-SI'!A789</f>
        <v>2009</v>
      </c>
      <c r="B789" s="93" t="str">
        <f>'IECC Data-SI'!B789</f>
        <v>Primary School</v>
      </c>
      <c r="C789" s="50" t="str">
        <f>'IECC Data-SI'!C789</f>
        <v>3C</v>
      </c>
      <c r="D789" s="93">
        <f>'IECC Data-SI'!D789</f>
        <v>6871</v>
      </c>
      <c r="E789" s="3">
        <f>'IECC Data-SI'!E789*Convert!$B$6/Convert!$B$5/$D789</f>
        <v>0</v>
      </c>
      <c r="F789" s="3">
        <f>'IECC Data-SI'!F789*Convert!$B$7/Convert!$B$5/$D789</f>
        <v>6.1795485049887606</v>
      </c>
      <c r="G789" s="3">
        <f>'IECC Data-SI'!G789*Convert!$B$6/Convert!$B$5/$D789</f>
        <v>90.486811720758737</v>
      </c>
      <c r="H789" s="3">
        <f>'IECC Data-SI'!H789*Convert!$B$6/Convert!$B$5/$D789</f>
        <v>156.59465264638817</v>
      </c>
      <c r="I789" s="3">
        <f>'IECC Data-SI'!I789*Convert!$B$6/Convert!$B$5/$D789</f>
        <v>6.8075724866184775</v>
      </c>
      <c r="J789" s="3">
        <f>'IECC Data-SI'!J789*Convert!$B$6/Convert!$B$5/$D789</f>
        <v>167.18179142612269</v>
      </c>
      <c r="K789" s="3">
        <f>'IECC Data-SI'!K789*Convert!$B$7/Convert!$B$5/$D789</f>
        <v>15.821589935154192</v>
      </c>
      <c r="L789" s="3">
        <f>'IECC Data-SI'!L789*Convert!$B$6/Convert!$B$5/$D789</f>
        <v>6.1507576125099037</v>
      </c>
      <c r="M789" s="3">
        <f>'IECC Data-SI'!M789*Convert!$B$6/Convert!$B$5/$D789</f>
        <v>77.633469574216932</v>
      </c>
      <c r="N789" s="3">
        <f>'IECC Data-SI'!N789*Convert!$B$6/Convert!$B$5/$D789</f>
        <v>0.11779136143857435</v>
      </c>
      <c r="O789" s="3">
        <f>'IECC Data-SI'!O789*Convert!$B$6/Convert!$B$5/$D789</f>
        <v>1.8393246894928762E-3</v>
      </c>
      <c r="P789" s="3">
        <f>'IECC Data-SI'!P789*Convert!$B$6/Convert!$B$5/$D789</f>
        <v>0.11595203674908149</v>
      </c>
      <c r="Q789" s="3">
        <f>'IECC Data-SI'!Q789*Convert!$B$6/Convert!$B$5/$D789</f>
        <v>0</v>
      </c>
      <c r="R789" s="3">
        <f>'IECC Data-SI'!R789*Convert!$B$6/Convert!$B$5/$D789</f>
        <v>0</v>
      </c>
      <c r="S789" s="3">
        <f>'IECC Data-SI'!S789*Convert!$B$6/Convert!$B$5/$D789</f>
        <v>0</v>
      </c>
      <c r="T789" s="3">
        <f>'IECC Data-SI'!T789*Convert!$B$6/Convert!$B$5/$D789</f>
        <v>3.3096811882468993</v>
      </c>
      <c r="U789" s="3">
        <f>'IECC Data-SI'!U789*Convert!$B$7/Convert!$B$5/$D789</f>
        <v>4.871417713740521</v>
      </c>
      <c r="V789" s="3">
        <f>'IECC Data-SI'!V789*Convert!$B$6/Convert!$B$5/$D789</f>
        <v>9.856064134284189</v>
      </c>
      <c r="W789" s="3">
        <f>'IECC Data-SI'!W789*Convert!$B$6/Convert!$B$5/$D789</f>
        <v>168.23623333172472</v>
      </c>
      <c r="X789" s="3">
        <f>'IECC Data-SI'!X789*Convert!$B$7/Convert!$B$5/$D789</f>
        <v>6.1795485049887606</v>
      </c>
      <c r="Y789" s="3">
        <f t="shared" si="26"/>
        <v>174.41578183671348</v>
      </c>
      <c r="Z789" s="3">
        <f>'IECC Data-SI'!Z789*Convert!$B$6/Convert!$B$5/$D789</f>
        <v>78.510503080580222</v>
      </c>
      <c r="AA789" s="3">
        <f>'IECC Data-SI'!AA789*Convert!$B$7/Convert!$B$5/$D789</f>
        <v>204.22003266547003</v>
      </c>
      <c r="AB789" s="3">
        <f t="shared" si="27"/>
        <v>282.73053574605024</v>
      </c>
    </row>
    <row r="790" spans="1:28" x14ac:dyDescent="0.25">
      <c r="A790" s="93">
        <f>'IECC Data-SI'!A790</f>
        <v>2009</v>
      </c>
      <c r="B790" s="93" t="str">
        <f>'IECC Data-SI'!B790</f>
        <v>Primary School</v>
      </c>
      <c r="C790" s="50" t="str">
        <f>'IECC Data-SI'!C790</f>
        <v>4A</v>
      </c>
      <c r="D790" s="93">
        <f>'IECC Data-SI'!D790</f>
        <v>6871</v>
      </c>
      <c r="E790" s="3">
        <f>'IECC Data-SI'!E790*Convert!$B$6/Convert!$B$5/$D790</f>
        <v>0</v>
      </c>
      <c r="F790" s="3">
        <f>'IECC Data-SI'!F790*Convert!$B$7/Convert!$B$5/$D790</f>
        <v>30.921407202574429</v>
      </c>
      <c r="G790" s="3">
        <f>'IECC Data-SI'!G790*Convert!$B$6/Convert!$B$5/$D790</f>
        <v>84.214421724154676</v>
      </c>
      <c r="H790" s="3">
        <f>'IECC Data-SI'!H790*Convert!$B$6/Convert!$B$5/$D790</f>
        <v>156.59465264638817</v>
      </c>
      <c r="I790" s="3">
        <f>'IECC Data-SI'!I790*Convert!$B$6/Convert!$B$5/$D790</f>
        <v>6.7986101004220636</v>
      </c>
      <c r="J790" s="3">
        <f>'IECC Data-SI'!J790*Convert!$B$6/Convert!$B$5/$D790</f>
        <v>167.18179142612269</v>
      </c>
      <c r="K790" s="3">
        <f>'IECC Data-SI'!K790*Convert!$B$7/Convert!$B$5/$D790</f>
        <v>15.821589935154192</v>
      </c>
      <c r="L790" s="3">
        <f>'IECC Data-SI'!L790*Convert!$B$6/Convert!$B$5/$D790</f>
        <v>6.1507576125099037</v>
      </c>
      <c r="M790" s="3">
        <f>'IECC Data-SI'!M790*Convert!$B$6/Convert!$B$5/$D790</f>
        <v>82.852139022299852</v>
      </c>
      <c r="N790" s="3">
        <f>'IECC Data-SI'!N790*Convert!$B$6/Convert!$B$5/$D790</f>
        <v>0.45196033247626899</v>
      </c>
      <c r="O790" s="3">
        <f>'IECC Data-SI'!O790*Convert!$B$6/Convert!$B$5/$D790</f>
        <v>1.8393246894928762E-3</v>
      </c>
      <c r="P790" s="3">
        <f>'IECC Data-SI'!P790*Convert!$B$6/Convert!$B$5/$D790</f>
        <v>0.45012100778677611</v>
      </c>
      <c r="Q790" s="3">
        <f>'IECC Data-SI'!Q790*Convert!$B$6/Convert!$B$5/$D790</f>
        <v>0</v>
      </c>
      <c r="R790" s="3">
        <f>'IECC Data-SI'!R790*Convert!$B$6/Convert!$B$5/$D790</f>
        <v>0</v>
      </c>
      <c r="S790" s="3">
        <f>'IECC Data-SI'!S790*Convert!$B$6/Convert!$B$5/$D790</f>
        <v>15.392258121897184</v>
      </c>
      <c r="T790" s="3">
        <f>'IECC Data-SI'!T790*Convert!$B$6/Convert!$B$5/$D790</f>
        <v>3.3109615291321011</v>
      </c>
      <c r="U790" s="3">
        <f>'IECC Data-SI'!U790*Convert!$B$7/Convert!$B$5/$D790</f>
        <v>5.3429583272691987</v>
      </c>
      <c r="V790" s="3">
        <f>'IECC Data-SI'!V790*Convert!$B$6/Convert!$B$5/$D790</f>
        <v>9.7984487944501044</v>
      </c>
      <c r="W790" s="3">
        <f>'IECC Data-SI'!W790*Convert!$B$6/Convert!$B$5/$D790</f>
        <v>182.90893987613845</v>
      </c>
      <c r="X790" s="3">
        <f>'IECC Data-SI'!X790*Convert!$B$7/Convert!$B$5/$D790</f>
        <v>30.921407202574429</v>
      </c>
      <c r="Y790" s="3">
        <f t="shared" si="26"/>
        <v>213.83034707871286</v>
      </c>
      <c r="Z790" s="3">
        <f>'IECC Data-SI'!Z790*Convert!$B$6/Convert!$B$5/$D790</f>
        <v>152.17363556978606</v>
      </c>
      <c r="AA790" s="3">
        <f>'IECC Data-SI'!AA790*Convert!$B$7/Convert!$B$5/$D790</f>
        <v>234.43325247820957</v>
      </c>
      <c r="AB790" s="3">
        <f t="shared" si="27"/>
        <v>386.60688804799565</v>
      </c>
    </row>
    <row r="791" spans="1:28" x14ac:dyDescent="0.25">
      <c r="A791" s="93">
        <f>'IECC Data-SI'!A791</f>
        <v>2009</v>
      </c>
      <c r="B791" s="93" t="str">
        <f>'IECC Data-SI'!B791</f>
        <v>Primary School</v>
      </c>
      <c r="C791" s="50" t="str">
        <f>'IECC Data-SI'!C791</f>
        <v>4B</v>
      </c>
      <c r="D791" s="93">
        <f>'IECC Data-SI'!D791</f>
        <v>6871</v>
      </c>
      <c r="E791" s="3">
        <f>'IECC Data-SI'!E791*Convert!$B$6/Convert!$B$5/$D791</f>
        <v>0</v>
      </c>
      <c r="F791" s="3">
        <f>'IECC Data-SI'!F791*Convert!$B$7/Convert!$B$5/$D791</f>
        <v>14.975358592474008</v>
      </c>
      <c r="G791" s="3">
        <f>'IECC Data-SI'!G791*Convert!$B$6/Convert!$B$5/$D791</f>
        <v>82.539735846310563</v>
      </c>
      <c r="H791" s="3">
        <f>'IECC Data-SI'!H791*Convert!$B$6/Convert!$B$5/$D791</f>
        <v>156.59465264638817</v>
      </c>
      <c r="I791" s="3">
        <f>'IECC Data-SI'!I791*Convert!$B$6/Convert!$B$5/$D791</f>
        <v>6.8037314639628708</v>
      </c>
      <c r="J791" s="3">
        <f>'IECC Data-SI'!J791*Convert!$B$6/Convert!$B$5/$D791</f>
        <v>167.18179142612269</v>
      </c>
      <c r="K791" s="3">
        <f>'IECC Data-SI'!K791*Convert!$B$7/Convert!$B$5/$D791</f>
        <v>15.821589935154192</v>
      </c>
      <c r="L791" s="3">
        <f>'IECC Data-SI'!L791*Convert!$B$6/Convert!$B$5/$D791</f>
        <v>6.1507576125099037</v>
      </c>
      <c r="M791" s="3">
        <f>'IECC Data-SI'!M791*Convert!$B$6/Convert!$B$5/$D791</f>
        <v>99.076618719578263</v>
      </c>
      <c r="N791" s="3">
        <f>'IECC Data-SI'!N791*Convert!$B$6/Convert!$B$5/$D791</f>
        <v>0.24070408641795629</v>
      </c>
      <c r="O791" s="3">
        <f>'IECC Data-SI'!O791*Convert!$B$6/Convert!$B$5/$D791</f>
        <v>1.8393246894928762E-3</v>
      </c>
      <c r="P791" s="3">
        <f>'IECC Data-SI'!P791*Convert!$B$6/Convert!$B$5/$D791</f>
        <v>0.23886476172846344</v>
      </c>
      <c r="Q791" s="3">
        <f>'IECC Data-SI'!Q791*Convert!$B$6/Convert!$B$5/$D791</f>
        <v>0</v>
      </c>
      <c r="R791" s="3">
        <f>'IECC Data-SI'!R791*Convert!$B$6/Convert!$B$5/$D791</f>
        <v>0</v>
      </c>
      <c r="S791" s="3">
        <f>'IECC Data-SI'!S791*Convert!$B$6/Convert!$B$5/$D791</f>
        <v>20.48417382234512</v>
      </c>
      <c r="T791" s="3">
        <f>'IECC Data-SI'!T791*Convert!$B$6/Convert!$B$5/$D791</f>
        <v>3.3096811882468993</v>
      </c>
      <c r="U791" s="3">
        <f>'IECC Data-SI'!U791*Convert!$B$7/Convert!$B$5/$D791</f>
        <v>5.2141173046135938</v>
      </c>
      <c r="V791" s="3">
        <f>'IECC Data-SI'!V791*Convert!$B$6/Convert!$B$5/$D791</f>
        <v>9.7011428871747594</v>
      </c>
      <c r="W791" s="3">
        <f>'IECC Data-SI'!W791*Convert!$B$6/Convert!$B$5/$D791</f>
        <v>202.33939314996238</v>
      </c>
      <c r="X791" s="3">
        <f>'IECC Data-SI'!X791*Convert!$B$7/Convert!$B$5/$D791</f>
        <v>14.975358592474008</v>
      </c>
      <c r="Y791" s="3">
        <f t="shared" si="26"/>
        <v>217.31475174243639</v>
      </c>
      <c r="Z791" s="3">
        <f>'IECC Data-SI'!Z791*Convert!$B$6/Convert!$B$5/$D791</f>
        <v>105.20817121881015</v>
      </c>
      <c r="AA791" s="3">
        <f>'IECC Data-SI'!AA791*Convert!$B$7/Convert!$B$5/$D791</f>
        <v>224.9778990604635</v>
      </c>
      <c r="AB791" s="3">
        <f t="shared" si="27"/>
        <v>330.18607027927362</v>
      </c>
    </row>
    <row r="792" spans="1:28" x14ac:dyDescent="0.25">
      <c r="A792" s="93">
        <f>'IECC Data-SI'!A792</f>
        <v>2009</v>
      </c>
      <c r="B792" s="93" t="str">
        <f>'IECC Data-SI'!B792</f>
        <v>Primary School</v>
      </c>
      <c r="C792" s="50" t="str">
        <f>'IECC Data-SI'!C792</f>
        <v>4C</v>
      </c>
      <c r="D792" s="93">
        <f>'IECC Data-SI'!D792</f>
        <v>6871</v>
      </c>
      <c r="E792" s="3">
        <f>'IECC Data-SI'!E792*Convert!$B$6/Convert!$B$5/$D792</f>
        <v>0</v>
      </c>
      <c r="F792" s="3">
        <f>'IECC Data-SI'!F792*Convert!$B$7/Convert!$B$5/$D792</f>
        <v>24.837832112420966</v>
      </c>
      <c r="G792" s="3">
        <f>'IECC Data-SI'!G792*Convert!$B$6/Convert!$B$5/$D792</f>
        <v>31.770378725399826</v>
      </c>
      <c r="H792" s="3">
        <f>'IECC Data-SI'!H792*Convert!$B$6/Convert!$B$5/$D792</f>
        <v>156.59465264638817</v>
      </c>
      <c r="I792" s="3">
        <f>'IECC Data-SI'!I792*Convert!$B$6/Convert!$B$5/$D792</f>
        <v>6.7909280551108528</v>
      </c>
      <c r="J792" s="3">
        <f>'IECC Data-SI'!J792*Convert!$B$6/Convert!$B$5/$D792</f>
        <v>167.18179142612269</v>
      </c>
      <c r="K792" s="3">
        <f>'IECC Data-SI'!K792*Convert!$B$7/Convert!$B$5/$D792</f>
        <v>15.821589935154192</v>
      </c>
      <c r="L792" s="3">
        <f>'IECC Data-SI'!L792*Convert!$B$6/Convert!$B$5/$D792</f>
        <v>6.1507576125099037</v>
      </c>
      <c r="M792" s="3">
        <f>'IECC Data-SI'!M792*Convert!$B$6/Convert!$B$5/$D792</f>
        <v>77.342832193276095</v>
      </c>
      <c r="N792" s="3">
        <f>'IECC Data-SI'!N792*Convert!$B$6/Convert!$B$5/$D792</f>
        <v>0.35721510697132874</v>
      </c>
      <c r="O792" s="3">
        <f>'IECC Data-SI'!O792*Convert!$B$6/Convert!$B$5/$D792</f>
        <v>1.8393246894928762E-3</v>
      </c>
      <c r="P792" s="3">
        <f>'IECC Data-SI'!P792*Convert!$B$6/Convert!$B$5/$D792</f>
        <v>0.35537578228183597</v>
      </c>
      <c r="Q792" s="3">
        <f>'IECC Data-SI'!Q792*Convert!$B$6/Convert!$B$5/$D792</f>
        <v>0</v>
      </c>
      <c r="R792" s="3">
        <f>'IECC Data-SI'!R792*Convert!$B$6/Convert!$B$5/$D792</f>
        <v>0</v>
      </c>
      <c r="S792" s="3">
        <f>'IECC Data-SI'!S792*Convert!$B$6/Convert!$B$5/$D792</f>
        <v>13.300181115477288</v>
      </c>
      <c r="T792" s="3">
        <f>'IECC Data-SI'!T792*Convert!$B$6/Convert!$B$5/$D792</f>
        <v>3.3109615291321011</v>
      </c>
      <c r="U792" s="3">
        <f>'IECC Data-SI'!U792*Convert!$B$7/Convert!$B$5/$D792</f>
        <v>5.4065023690551266</v>
      </c>
      <c r="V792" s="3">
        <f>'IECC Data-SI'!V792*Convert!$B$6/Convert!$B$5/$D792</f>
        <v>9.7472351590420274</v>
      </c>
      <c r="W792" s="3">
        <f>'IECC Data-SI'!W792*Convert!$B$6/Convert!$B$5/$D792</f>
        <v>122.76876781643504</v>
      </c>
      <c r="X792" s="3">
        <f>'IECC Data-SI'!X792*Convert!$B$7/Convert!$B$5/$D792</f>
        <v>24.837832112420966</v>
      </c>
      <c r="Y792" s="3">
        <f t="shared" si="26"/>
        <v>147.60659992885601</v>
      </c>
      <c r="Z792" s="3">
        <f>'IECC Data-SI'!Z792*Convert!$B$6/Convert!$B$5/$D792</f>
        <v>134.58559282976762</v>
      </c>
      <c r="AA792" s="3">
        <f>'IECC Data-SI'!AA792*Convert!$B$7/Convert!$B$5/$D792</f>
        <v>207.8087372046767</v>
      </c>
      <c r="AB792" s="3">
        <f t="shared" si="27"/>
        <v>342.39433003444435</v>
      </c>
    </row>
    <row r="793" spans="1:28" x14ac:dyDescent="0.25">
      <c r="A793" s="93">
        <f>'IECC Data-SI'!A793</f>
        <v>2009</v>
      </c>
      <c r="B793" s="93" t="str">
        <f>'IECC Data-SI'!B793</f>
        <v>Primary School</v>
      </c>
      <c r="C793" s="50" t="str">
        <f>'IECC Data-SI'!C793</f>
        <v>5A</v>
      </c>
      <c r="D793" s="93">
        <f>'IECC Data-SI'!D793</f>
        <v>6871</v>
      </c>
      <c r="E793" s="3">
        <f>'IECC Data-SI'!E793*Convert!$B$6/Convert!$B$5/$D793</f>
        <v>0</v>
      </c>
      <c r="F793" s="3">
        <f>'IECC Data-SI'!F793*Convert!$B$7/Convert!$B$5/$D793</f>
        <v>50.768183508788958</v>
      </c>
      <c r="G793" s="3">
        <f>'IECC Data-SI'!G793*Convert!$B$6/Convert!$B$5/$D793</f>
        <v>51.476105289542197</v>
      </c>
      <c r="H793" s="3">
        <f>'IECC Data-SI'!H793*Convert!$B$6/Convert!$B$5/$D793</f>
        <v>156.59465264638817</v>
      </c>
      <c r="I793" s="3">
        <f>'IECC Data-SI'!I793*Convert!$B$6/Convert!$B$5/$D793</f>
        <v>6.7998904413072658</v>
      </c>
      <c r="J793" s="3">
        <f>'IECC Data-SI'!J793*Convert!$B$6/Convert!$B$5/$D793</f>
        <v>167.18179142612269</v>
      </c>
      <c r="K793" s="3">
        <f>'IECC Data-SI'!K793*Convert!$B$7/Convert!$B$5/$D793</f>
        <v>15.821589935154192</v>
      </c>
      <c r="L793" s="3">
        <f>'IECC Data-SI'!L793*Convert!$B$6/Convert!$B$5/$D793</f>
        <v>6.1507576125099037</v>
      </c>
      <c r="M793" s="3">
        <f>'IECC Data-SI'!M793*Convert!$B$6/Convert!$B$5/$D793</f>
        <v>84.656139329549319</v>
      </c>
      <c r="N793" s="3">
        <f>'IECC Data-SI'!N793*Convert!$B$6/Convert!$B$5/$D793</f>
        <v>0.70034646420543667</v>
      </c>
      <c r="O793" s="3">
        <f>'IECC Data-SI'!O793*Convert!$B$6/Convert!$B$5/$D793</f>
        <v>1.8393246894928762E-3</v>
      </c>
      <c r="P793" s="3">
        <f>'IECC Data-SI'!P793*Convert!$B$6/Convert!$B$5/$D793</f>
        <v>0.69850713951594379</v>
      </c>
      <c r="Q793" s="3">
        <f>'IECC Data-SI'!Q793*Convert!$B$6/Convert!$B$5/$D793</f>
        <v>0</v>
      </c>
      <c r="R793" s="3">
        <f>'IECC Data-SI'!R793*Convert!$B$6/Convert!$B$5/$D793</f>
        <v>0</v>
      </c>
      <c r="S793" s="3">
        <f>'IECC Data-SI'!S793*Convert!$B$6/Convert!$B$5/$D793</f>
        <v>12.515332152848528</v>
      </c>
      <c r="T793" s="3">
        <f>'IECC Data-SI'!T793*Convert!$B$6/Convert!$B$5/$D793</f>
        <v>3.3109615291321011</v>
      </c>
      <c r="U793" s="3">
        <f>'IECC Data-SI'!U793*Convert!$B$7/Convert!$B$5/$D793</f>
        <v>5.697928491728522</v>
      </c>
      <c r="V793" s="3">
        <f>'IECC Data-SI'!V793*Convert!$B$6/Convert!$B$5/$D793</f>
        <v>9.7523565225828364</v>
      </c>
      <c r="W793" s="3">
        <f>'IECC Data-SI'!W793*Convert!$B$6/Convert!$B$5/$D793</f>
        <v>149.34608391145599</v>
      </c>
      <c r="X793" s="3">
        <f>'IECC Data-SI'!X793*Convert!$B$7/Convert!$B$5/$D793</f>
        <v>50.768183508788958</v>
      </c>
      <c r="Y793" s="3">
        <f t="shared" si="26"/>
        <v>200.11426742024494</v>
      </c>
      <c r="Z793" s="3">
        <f>'IECC Data-SI'!Z793*Convert!$B$6/Convert!$B$5/$D793</f>
        <v>211.194789695823</v>
      </c>
      <c r="AA793" s="3">
        <f>'IECC Data-SI'!AA793*Convert!$B$7/Convert!$B$5/$D793</f>
        <v>243.13265091608855</v>
      </c>
      <c r="AB793" s="3">
        <f t="shared" si="27"/>
        <v>454.32744061191158</v>
      </c>
    </row>
    <row r="794" spans="1:28" x14ac:dyDescent="0.25">
      <c r="A794" s="93">
        <f>'IECC Data-SI'!A794</f>
        <v>2009</v>
      </c>
      <c r="B794" s="93" t="str">
        <f>'IECC Data-SI'!B794</f>
        <v>Primary School</v>
      </c>
      <c r="C794" s="50" t="str">
        <f>'IECC Data-SI'!C794</f>
        <v>5B</v>
      </c>
      <c r="D794" s="93">
        <f>'IECC Data-SI'!D794</f>
        <v>6871</v>
      </c>
      <c r="E794" s="3">
        <f>'IECC Data-SI'!E794*Convert!$B$6/Convert!$B$5/$D794</f>
        <v>0</v>
      </c>
      <c r="F794" s="3">
        <f>'IECC Data-SI'!F794*Convert!$B$7/Convert!$B$5/$D794</f>
        <v>32.135755752842059</v>
      </c>
      <c r="G794" s="3">
        <f>'IECC Data-SI'!G794*Convert!$B$6/Convert!$B$5/$D794</f>
        <v>60.520433302608382</v>
      </c>
      <c r="H794" s="3">
        <f>'IECC Data-SI'!H794*Convert!$B$6/Convert!$B$5/$D794</f>
        <v>156.59465264638817</v>
      </c>
      <c r="I794" s="3">
        <f>'IECC Data-SI'!I794*Convert!$B$6/Convert!$B$5/$D794</f>
        <v>6.8011707821924672</v>
      </c>
      <c r="J794" s="3">
        <f>'IECC Data-SI'!J794*Convert!$B$6/Convert!$B$5/$D794</f>
        <v>167.18179142612269</v>
      </c>
      <c r="K794" s="3">
        <f>'IECC Data-SI'!K794*Convert!$B$7/Convert!$B$5/$D794</f>
        <v>15.821589935154192</v>
      </c>
      <c r="L794" s="3">
        <f>'IECC Data-SI'!L794*Convert!$B$6/Convert!$B$5/$D794</f>
        <v>6.1507576125099037</v>
      </c>
      <c r="M794" s="3">
        <f>'IECC Data-SI'!M794*Convert!$B$6/Convert!$B$5/$D794</f>
        <v>98.833353951389896</v>
      </c>
      <c r="N794" s="3">
        <f>'IECC Data-SI'!N794*Convert!$B$6/Convert!$B$5/$D794</f>
        <v>0.54158419444040173</v>
      </c>
      <c r="O794" s="3">
        <f>'IECC Data-SI'!O794*Convert!$B$6/Convert!$B$5/$D794</f>
        <v>1.8393246894928762E-3</v>
      </c>
      <c r="P794" s="3">
        <f>'IECC Data-SI'!P794*Convert!$B$6/Convert!$B$5/$D794</f>
        <v>0.53974486975090874</v>
      </c>
      <c r="Q794" s="3">
        <f>'IECC Data-SI'!Q794*Convert!$B$6/Convert!$B$5/$D794</f>
        <v>0</v>
      </c>
      <c r="R794" s="3">
        <f>'IECC Data-SI'!R794*Convert!$B$6/Convert!$B$5/$D794</f>
        <v>0</v>
      </c>
      <c r="S794" s="3">
        <f>'IECC Data-SI'!S794*Convert!$B$6/Convert!$B$5/$D794</f>
        <v>17.328133540322451</v>
      </c>
      <c r="T794" s="3">
        <f>'IECC Data-SI'!T794*Convert!$B$6/Convert!$B$5/$D794</f>
        <v>3.3109615291321011</v>
      </c>
      <c r="U794" s="3">
        <f>'IECC Data-SI'!U794*Convert!$B$7/Convert!$B$5/$D794</f>
        <v>5.5831109817429141</v>
      </c>
      <c r="V794" s="3">
        <f>'IECC Data-SI'!V794*Convert!$B$6/Convert!$B$5/$D794</f>
        <v>9.6985822054043549</v>
      </c>
      <c r="W794" s="3">
        <f>'IECC Data-SI'!W794*Convert!$B$6/Convert!$B$5/$D794</f>
        <v>177.22166566407159</v>
      </c>
      <c r="X794" s="3">
        <f>'IECC Data-SI'!X794*Convert!$B$7/Convert!$B$5/$D794</f>
        <v>32.135755752842059</v>
      </c>
      <c r="Y794" s="3">
        <f t="shared" si="26"/>
        <v>209.35742141691367</v>
      </c>
      <c r="Z794" s="3">
        <f>'IECC Data-SI'!Z794*Convert!$B$6/Convert!$B$5/$D794</f>
        <v>156.42308696777116</v>
      </c>
      <c r="AA794" s="3">
        <f>'IECC Data-SI'!AA794*Convert!$B$7/Convert!$B$5/$D794</f>
        <v>233.90780898785559</v>
      </c>
      <c r="AB794" s="3">
        <f t="shared" si="27"/>
        <v>390.33089595562672</v>
      </c>
    </row>
    <row r="795" spans="1:28" x14ac:dyDescent="0.25">
      <c r="A795" s="93">
        <f>'IECC Data-SI'!A795</f>
        <v>2009</v>
      </c>
      <c r="B795" s="93" t="str">
        <f>'IECC Data-SI'!B795</f>
        <v>Primary School</v>
      </c>
      <c r="C795" s="50" t="str">
        <f>'IECC Data-SI'!C795</f>
        <v>5C</v>
      </c>
      <c r="D795" s="93">
        <f>'IECC Data-SI'!D795</f>
        <v>6871</v>
      </c>
      <c r="E795" s="3">
        <f>'IECC Data-SI'!E795*Convert!$B$6/Convert!$B$5/$D795</f>
        <v>0</v>
      </c>
      <c r="F795" s="3">
        <f>'IECC Data-SI'!F795*Convert!$B$7/Convert!$B$5/$D795</f>
        <v>26.16130112065202</v>
      </c>
      <c r="G795" s="3">
        <f>'IECC Data-SI'!G795*Convert!$B$6/Convert!$B$5/$D795</f>
        <v>17.764729782176296</v>
      </c>
      <c r="H795" s="3">
        <f>'IECC Data-SI'!H795*Convert!$B$6/Convert!$B$5/$D795</f>
        <v>156.59465264638817</v>
      </c>
      <c r="I795" s="3">
        <f>'IECC Data-SI'!I795*Convert!$B$6/Convert!$B$5/$D795</f>
        <v>6.7896477142256506</v>
      </c>
      <c r="J795" s="3">
        <f>'IECC Data-SI'!J795*Convert!$B$6/Convert!$B$5/$D795</f>
        <v>167.18179142612269</v>
      </c>
      <c r="K795" s="3">
        <f>'IECC Data-SI'!K795*Convert!$B$7/Convert!$B$5/$D795</f>
        <v>15.821589935154192</v>
      </c>
      <c r="L795" s="3">
        <f>'IECC Data-SI'!L795*Convert!$B$6/Convert!$B$5/$D795</f>
        <v>6.1507576125099037</v>
      </c>
      <c r="M795" s="3">
        <f>'IECC Data-SI'!M795*Convert!$B$6/Convert!$B$5/$D795</f>
        <v>72.97558943385242</v>
      </c>
      <c r="N795" s="3">
        <f>'IECC Data-SI'!N795*Convert!$B$6/Convert!$B$5/$D795</f>
        <v>0.42123215123142355</v>
      </c>
      <c r="O795" s="3">
        <f>'IECC Data-SI'!O795*Convert!$B$6/Convert!$B$5/$D795</f>
        <v>1.8393246894928762E-3</v>
      </c>
      <c r="P795" s="3">
        <f>'IECC Data-SI'!P795*Convert!$B$6/Convert!$B$5/$D795</f>
        <v>0.41939282654193066</v>
      </c>
      <c r="Q795" s="3">
        <f>'IECC Data-SI'!Q795*Convert!$B$6/Convert!$B$5/$D795</f>
        <v>0</v>
      </c>
      <c r="R795" s="3">
        <f>'IECC Data-SI'!R795*Convert!$B$6/Convert!$B$5/$D795</f>
        <v>0</v>
      </c>
      <c r="S795" s="3">
        <f>'IECC Data-SI'!S795*Convert!$B$6/Convert!$B$5/$D795</f>
        <v>12.523014198159737</v>
      </c>
      <c r="T795" s="3">
        <f>'IECC Data-SI'!T795*Convert!$B$6/Convert!$B$5/$D795</f>
        <v>3.3109615291321011</v>
      </c>
      <c r="U795" s="3">
        <f>'IECC Data-SI'!U795*Convert!$B$7/Convert!$B$5/$D795</f>
        <v>5.5949433205582242</v>
      </c>
      <c r="V795" s="3">
        <f>'IECC Data-SI'!V795*Convert!$B$6/Convert!$B$5/$D795</f>
        <v>9.7318710684196059</v>
      </c>
      <c r="W795" s="3">
        <f>'IECC Data-SI'!W795*Convert!$B$6/Convert!$B$5/$D795</f>
        <v>103.68272624073039</v>
      </c>
      <c r="X795" s="3">
        <f>'IECC Data-SI'!X795*Convert!$B$7/Convert!$B$5/$D795</f>
        <v>26.16130112065202</v>
      </c>
      <c r="Y795" s="3">
        <f t="shared" si="26"/>
        <v>129.84402736138242</v>
      </c>
      <c r="Z795" s="3">
        <f>'IECC Data-SI'!Z795*Convert!$B$6/Convert!$B$5/$D795</f>
        <v>139.00276888371417</v>
      </c>
      <c r="AA795" s="3">
        <f>'IECC Data-SI'!AA795*Convert!$B$7/Convert!$B$5/$D795</f>
        <v>202.7821843820243</v>
      </c>
      <c r="AB795" s="3">
        <f t="shared" si="27"/>
        <v>341.78495326573847</v>
      </c>
    </row>
    <row r="796" spans="1:28" x14ac:dyDescent="0.25">
      <c r="A796" s="93">
        <f>'IECC Data-SI'!A796</f>
        <v>2009</v>
      </c>
      <c r="B796" s="93" t="str">
        <f>'IECC Data-SI'!B796</f>
        <v>Primary School</v>
      </c>
      <c r="C796" s="50" t="str">
        <f>'IECC Data-SI'!C796</f>
        <v>6A</v>
      </c>
      <c r="D796" s="93">
        <f>'IECC Data-SI'!D796</f>
        <v>6871</v>
      </c>
      <c r="E796" s="3">
        <f>'IECC Data-SI'!E796*Convert!$B$6/Convert!$B$5/$D796</f>
        <v>0</v>
      </c>
      <c r="F796" s="3">
        <f>'IECC Data-SI'!F796*Convert!$B$7/Convert!$B$5/$D796</f>
        <v>86.669690648296395</v>
      </c>
      <c r="G796" s="3">
        <f>'IECC Data-SI'!G796*Convert!$B$6/Convert!$B$5/$D796</f>
        <v>56.589786785038569</v>
      </c>
      <c r="H796" s="3">
        <f>'IECC Data-SI'!H796*Convert!$B$6/Convert!$B$5/$D796</f>
        <v>156.59465264638817</v>
      </c>
      <c r="I796" s="3">
        <f>'IECC Data-SI'!I796*Convert!$B$6/Convert!$B$5/$D796</f>
        <v>6.7973297595368631</v>
      </c>
      <c r="J796" s="3">
        <f>'IECC Data-SI'!J796*Convert!$B$6/Convert!$B$5/$D796</f>
        <v>167.18179142612269</v>
      </c>
      <c r="K796" s="3">
        <f>'IECC Data-SI'!K796*Convert!$B$7/Convert!$B$5/$D796</f>
        <v>15.821589935154192</v>
      </c>
      <c r="L796" s="3">
        <f>'IECC Data-SI'!L796*Convert!$B$6/Convert!$B$5/$D796</f>
        <v>6.1507576125099037</v>
      </c>
      <c r="M796" s="3">
        <f>'IECC Data-SI'!M796*Convert!$B$6/Convert!$B$5/$D796</f>
        <v>94.477634259933041</v>
      </c>
      <c r="N796" s="3">
        <f>'IECC Data-SI'!N796*Convert!$B$6/Convert!$B$5/$D796</f>
        <v>1.0447581623247466</v>
      </c>
      <c r="O796" s="3">
        <f>'IECC Data-SI'!O796*Convert!$B$6/Convert!$B$5/$D796</f>
        <v>1.8393246894928762E-3</v>
      </c>
      <c r="P796" s="3">
        <f>'IECC Data-SI'!P796*Convert!$B$6/Convert!$B$5/$D796</f>
        <v>1.0429188376352536</v>
      </c>
      <c r="Q796" s="3">
        <f>'IECC Data-SI'!Q796*Convert!$B$6/Convert!$B$5/$D796</f>
        <v>0</v>
      </c>
      <c r="R796" s="3">
        <f>'IECC Data-SI'!R796*Convert!$B$6/Convert!$B$5/$D796</f>
        <v>0</v>
      </c>
      <c r="S796" s="3">
        <f>'IECC Data-SI'!S796*Convert!$B$6/Convert!$B$5/$D796</f>
        <v>14.351340982228045</v>
      </c>
      <c r="T796" s="3">
        <f>'IECC Data-SI'!T796*Convert!$B$6/Convert!$B$5/$D796</f>
        <v>3.3122418700173029</v>
      </c>
      <c r="U796" s="3">
        <f>'IECC Data-SI'!U796*Convert!$B$7/Convert!$B$5/$D796</f>
        <v>5.9867252057762919</v>
      </c>
      <c r="V796" s="3">
        <f>'IECC Data-SI'!V796*Convert!$B$6/Convert!$B$5/$D796</f>
        <v>9.7241890231083943</v>
      </c>
      <c r="W796" s="3">
        <f>'IECC Data-SI'!W796*Convert!$B$6/Convert!$B$5/$D796</f>
        <v>166.46168086483493</v>
      </c>
      <c r="X796" s="3">
        <f>'IECC Data-SI'!X796*Convert!$B$7/Convert!$B$5/$D796</f>
        <v>86.669690648296395</v>
      </c>
      <c r="Y796" s="3">
        <f t="shared" si="26"/>
        <v>253.13137151313134</v>
      </c>
      <c r="Z796" s="3">
        <f>'IECC Data-SI'!Z796*Convert!$B$6/Convert!$B$5/$D796</f>
        <v>316.92790067756596</v>
      </c>
      <c r="AA796" s="3">
        <f>'IECC Data-SI'!AA796*Convert!$B$7/Convert!$B$5/$D796</f>
        <v>285.17032131826198</v>
      </c>
      <c r="AB796" s="3">
        <f t="shared" si="27"/>
        <v>602.098221995828</v>
      </c>
    </row>
    <row r="797" spans="1:28" x14ac:dyDescent="0.25">
      <c r="A797" s="93">
        <f>'IECC Data-SI'!A797</f>
        <v>2009</v>
      </c>
      <c r="B797" s="93" t="str">
        <f>'IECC Data-SI'!B797</f>
        <v>Primary School</v>
      </c>
      <c r="C797" s="50" t="str">
        <f>'IECC Data-SI'!C797</f>
        <v>6B</v>
      </c>
      <c r="D797" s="93">
        <f>'IECC Data-SI'!D797</f>
        <v>6871</v>
      </c>
      <c r="E797" s="3">
        <f>'IECC Data-SI'!E797*Convert!$B$6/Convert!$B$5/$D797</f>
        <v>0</v>
      </c>
      <c r="F797" s="3">
        <f>'IECC Data-SI'!F797*Convert!$B$7/Convert!$B$5/$D797</f>
        <v>62.163602257475056</v>
      </c>
      <c r="G797" s="3">
        <f>'IECC Data-SI'!G797*Convert!$B$6/Convert!$B$5/$D797</f>
        <v>38.942848364300851</v>
      </c>
      <c r="H797" s="3">
        <f>'IECC Data-SI'!H797*Convert!$B$6/Convert!$B$5/$D797</f>
        <v>156.59465264638817</v>
      </c>
      <c r="I797" s="3">
        <f>'IECC Data-SI'!I797*Convert!$B$6/Convert!$B$5/$D797</f>
        <v>6.7922083959960533</v>
      </c>
      <c r="J797" s="3">
        <f>'IECC Data-SI'!J797*Convert!$B$6/Convert!$B$5/$D797</f>
        <v>167.18179142612269</v>
      </c>
      <c r="K797" s="3">
        <f>'IECC Data-SI'!K797*Convert!$B$7/Convert!$B$5/$D797</f>
        <v>15.821589935154192</v>
      </c>
      <c r="L797" s="3">
        <f>'IECC Data-SI'!L797*Convert!$B$6/Convert!$B$5/$D797</f>
        <v>6.1507576125099037</v>
      </c>
      <c r="M797" s="3">
        <f>'IECC Data-SI'!M797*Convert!$B$6/Convert!$B$5/$D797</f>
        <v>97.643917269037331</v>
      </c>
      <c r="N797" s="3">
        <f>'IECC Data-SI'!N797*Convert!$B$6/Convert!$B$5/$D797</f>
        <v>0.82581987095522247</v>
      </c>
      <c r="O797" s="3">
        <f>'IECC Data-SI'!O797*Convert!$B$6/Convert!$B$5/$D797</f>
        <v>1.8393246894928762E-3</v>
      </c>
      <c r="P797" s="3">
        <f>'IECC Data-SI'!P797*Convert!$B$6/Convert!$B$5/$D797</f>
        <v>0.82398054626572947</v>
      </c>
      <c r="Q797" s="3">
        <f>'IECC Data-SI'!Q797*Convert!$B$6/Convert!$B$5/$D797</f>
        <v>0</v>
      </c>
      <c r="R797" s="3">
        <f>'IECC Data-SI'!R797*Convert!$B$6/Convert!$B$5/$D797</f>
        <v>0</v>
      </c>
      <c r="S797" s="3">
        <f>'IECC Data-SI'!S797*Convert!$B$6/Convert!$B$5/$D797</f>
        <v>17.164249907016607</v>
      </c>
      <c r="T797" s="3">
        <f>'IECC Data-SI'!T797*Convert!$B$6/Convert!$B$5/$D797</f>
        <v>3.3122418700173029</v>
      </c>
      <c r="U797" s="3">
        <f>'IECC Data-SI'!U797*Convert!$B$7/Convert!$B$5/$D797</f>
        <v>5.9030223645272404</v>
      </c>
      <c r="V797" s="3">
        <f>'IECC Data-SI'!V797*Convert!$B$6/Convert!$B$5/$D797</f>
        <v>9.6614523197335007</v>
      </c>
      <c r="W797" s="3">
        <f>'IECC Data-SI'!W797*Convert!$B$6/Convert!$B$5/$D797</f>
        <v>154.57499608662053</v>
      </c>
      <c r="X797" s="3">
        <f>'IECC Data-SI'!X797*Convert!$B$7/Convert!$B$5/$D797</f>
        <v>62.163602257475056</v>
      </c>
      <c r="Y797" s="3">
        <f t="shared" si="26"/>
        <v>216.73859834409558</v>
      </c>
      <c r="Z797" s="3">
        <f>'IECC Data-SI'!Z797*Convert!$B$6/Convert!$B$5/$D797</f>
        <v>245.08669326800239</v>
      </c>
      <c r="AA797" s="3">
        <f>'IECC Data-SI'!AA797*Convert!$B$7/Convert!$B$5/$D797</f>
        <v>256.48917026471969</v>
      </c>
      <c r="AB797" s="3">
        <f t="shared" si="27"/>
        <v>501.57586353272211</v>
      </c>
    </row>
    <row r="798" spans="1:28" x14ac:dyDescent="0.25">
      <c r="A798" s="93">
        <f>'IECC Data-SI'!A798</f>
        <v>2009</v>
      </c>
      <c r="B798" s="93" t="str">
        <f>'IECC Data-SI'!B798</f>
        <v>Primary School</v>
      </c>
      <c r="C798" s="50" t="str">
        <f>'IECC Data-SI'!C798</f>
        <v>7</v>
      </c>
      <c r="D798" s="93">
        <f>'IECC Data-SI'!D798</f>
        <v>6871</v>
      </c>
      <c r="E798" s="3">
        <f>'IECC Data-SI'!E798*Convert!$B$6/Convert!$B$5/$D798</f>
        <v>0</v>
      </c>
      <c r="F798" s="3">
        <f>'IECC Data-SI'!F798*Convert!$B$7/Convert!$B$5/$D798</f>
        <v>150.27902941509404</v>
      </c>
      <c r="G798" s="3">
        <f>'IECC Data-SI'!G798*Convert!$B$6/Convert!$B$5/$D798</f>
        <v>47.637643315706917</v>
      </c>
      <c r="H798" s="3">
        <f>'IECC Data-SI'!H798*Convert!$B$6/Convert!$B$5/$D798</f>
        <v>156.59465264638817</v>
      </c>
      <c r="I798" s="3">
        <f>'IECC Data-SI'!I798*Convert!$B$6/Convert!$B$5/$D798</f>
        <v>6.7883673733404493</v>
      </c>
      <c r="J798" s="3">
        <f>'IECC Data-SI'!J798*Convert!$B$6/Convert!$B$5/$D798</f>
        <v>167.18179142612269</v>
      </c>
      <c r="K798" s="3">
        <f>'IECC Data-SI'!K798*Convert!$B$7/Convert!$B$5/$D798</f>
        <v>15.821589935154192</v>
      </c>
      <c r="L798" s="3">
        <f>'IECC Data-SI'!L798*Convert!$B$6/Convert!$B$5/$D798</f>
        <v>6.1507576125099037</v>
      </c>
      <c r="M798" s="3">
        <f>'IECC Data-SI'!M798*Convert!$B$6/Convert!$B$5/$D798</f>
        <v>92.975794401591216</v>
      </c>
      <c r="N798" s="3">
        <f>'IECC Data-SI'!N798*Convert!$B$6/Convert!$B$5/$D798</f>
        <v>1.7963182619382589</v>
      </c>
      <c r="O798" s="3">
        <f>'IECC Data-SI'!O798*Convert!$B$6/Convert!$B$5/$D798</f>
        <v>1.8393246894928762E-3</v>
      </c>
      <c r="P798" s="3">
        <f>'IECC Data-SI'!P798*Convert!$B$6/Convert!$B$5/$D798</f>
        <v>1.7944789372487662</v>
      </c>
      <c r="Q798" s="3">
        <f>'IECC Data-SI'!Q798*Convert!$B$6/Convert!$B$5/$D798</f>
        <v>0</v>
      </c>
      <c r="R798" s="3">
        <f>'IECC Data-SI'!R798*Convert!$B$6/Convert!$B$5/$D798</f>
        <v>0</v>
      </c>
      <c r="S798" s="3">
        <f>'IECC Data-SI'!S798*Convert!$B$6/Convert!$B$5/$D798</f>
        <v>24.480117725060232</v>
      </c>
      <c r="T798" s="3">
        <f>'IECC Data-SI'!T798*Convert!$B$6/Convert!$B$5/$D798</f>
        <v>3.3122418700173029</v>
      </c>
      <c r="U798" s="3">
        <f>'IECC Data-SI'!U798*Convert!$B$7/Convert!$B$5/$D798</f>
        <v>6.2952424845162449</v>
      </c>
      <c r="V798" s="3">
        <f>'IECC Data-SI'!V798*Convert!$B$6/Convert!$B$5/$D798</f>
        <v>9.7152266369119786</v>
      </c>
      <c r="W798" s="3">
        <f>'IECC Data-SI'!W798*Convert!$B$6/Convert!$B$5/$D798</f>
        <v>166.88803437960715</v>
      </c>
      <c r="X798" s="3">
        <f>'IECC Data-SI'!X798*Convert!$B$7/Convert!$B$5/$D798</f>
        <v>150.27902941509404</v>
      </c>
      <c r="Y798" s="3">
        <f t="shared" si="26"/>
        <v>317.16706379470122</v>
      </c>
      <c r="Z798" s="3">
        <f>'IECC Data-SI'!Z798*Convert!$B$6/Convert!$B$5/$D798</f>
        <v>503.66945980691793</v>
      </c>
      <c r="AA798" s="3">
        <f>'IECC Data-SI'!AA798*Convert!$B$7/Convert!$B$5/$D798</f>
        <v>349.22797425572861</v>
      </c>
      <c r="AB798" s="3">
        <f t="shared" si="27"/>
        <v>852.89743406264654</v>
      </c>
    </row>
    <row r="799" spans="1:28" x14ac:dyDescent="0.25">
      <c r="A799" s="93">
        <f>'IECC Data-SI'!A799</f>
        <v>2009</v>
      </c>
      <c r="B799" s="93" t="str">
        <f>'IECC Data-SI'!B799</f>
        <v>Primary School</v>
      </c>
      <c r="C799" s="50" t="str">
        <f>'IECC Data-SI'!C799</f>
        <v>8</v>
      </c>
      <c r="D799" s="93">
        <f>'IECC Data-SI'!D799</f>
        <v>6871</v>
      </c>
      <c r="E799" s="3">
        <f>'IECC Data-SI'!E799*Convert!$B$6/Convert!$B$5/$D799</f>
        <v>0</v>
      </c>
      <c r="F799" s="3">
        <f>'IECC Data-SI'!F799*Convert!$B$7/Convert!$B$5/$D799</f>
        <v>260.19225407914104</v>
      </c>
      <c r="G799" s="3">
        <f>'IECC Data-SI'!G799*Convert!$B$6/Convert!$B$5/$D799</f>
        <v>21.905352204919229</v>
      </c>
      <c r="H799" s="3">
        <f>'IECC Data-SI'!H799*Convert!$B$6/Convert!$B$5/$D799</f>
        <v>156.59465264638817</v>
      </c>
      <c r="I799" s="3">
        <f>'IECC Data-SI'!I799*Convert!$B$6/Convert!$B$5/$D799</f>
        <v>6.7512374876695924</v>
      </c>
      <c r="J799" s="3">
        <f>'IECC Data-SI'!J799*Convert!$B$6/Convert!$B$5/$D799</f>
        <v>167.18179142612269</v>
      </c>
      <c r="K799" s="3">
        <f>'IECC Data-SI'!K799*Convert!$B$7/Convert!$B$5/$D799</f>
        <v>15.821589935154192</v>
      </c>
      <c r="L799" s="3">
        <f>'IECC Data-SI'!L799*Convert!$B$6/Convert!$B$5/$D799</f>
        <v>6.1507576125099037</v>
      </c>
      <c r="M799" s="3">
        <f>'IECC Data-SI'!M799*Convert!$B$6/Convert!$B$5/$D799</f>
        <v>101.65138423971928</v>
      </c>
      <c r="N799" s="3">
        <f>'IECC Data-SI'!N799*Convert!$B$6/Convert!$B$5/$D799</f>
        <v>3.1073873283849998</v>
      </c>
      <c r="O799" s="3">
        <f>'IECC Data-SI'!O799*Convert!$B$6/Convert!$B$5/$D799</f>
        <v>1.8393246894928762E-3</v>
      </c>
      <c r="P799" s="3">
        <f>'IECC Data-SI'!P799*Convert!$B$6/Convert!$B$5/$D799</f>
        <v>3.1055480036955072</v>
      </c>
      <c r="Q799" s="3">
        <f>'IECC Data-SI'!Q799*Convert!$B$6/Convert!$B$5/$D799</f>
        <v>0</v>
      </c>
      <c r="R799" s="3">
        <f>'IECC Data-SI'!R799*Convert!$B$6/Convert!$B$5/$D799</f>
        <v>0</v>
      </c>
      <c r="S799" s="3">
        <f>'IECC Data-SI'!S799*Convert!$B$6/Convert!$B$5/$D799</f>
        <v>27.331436876404858</v>
      </c>
      <c r="T799" s="3">
        <f>'IECC Data-SI'!T799*Convert!$B$6/Convert!$B$5/$D799</f>
        <v>3.3135222109025046</v>
      </c>
      <c r="U799" s="3">
        <f>'IECC Data-SI'!U799*Convert!$B$7/Convert!$B$5/$D799</f>
        <v>6.680889082941186</v>
      </c>
      <c r="V799" s="3">
        <f>'IECC Data-SI'!V799*Convert!$B$6/Convert!$B$5/$D799</f>
        <v>9.6499292517666841</v>
      </c>
      <c r="W799" s="3">
        <f>'IECC Data-SI'!W799*Convert!$B$6/Convert!$B$5/$D799</f>
        <v>153.99372132473883</v>
      </c>
      <c r="X799" s="3">
        <f>'IECC Data-SI'!X799*Convert!$B$7/Convert!$B$5/$D799</f>
        <v>260.19225407914104</v>
      </c>
      <c r="Y799" s="3">
        <f t="shared" si="26"/>
        <v>414.18597540387987</v>
      </c>
      <c r="Z799" s="3">
        <f>'IECC Data-SI'!Z799*Convert!$B$6/Convert!$B$5/$D799</f>
        <v>825.91589652161258</v>
      </c>
      <c r="AA799" s="3">
        <f>'IECC Data-SI'!AA799*Convert!$B$7/Convert!$B$5/$D799</f>
        <v>455.07963906272749</v>
      </c>
      <c r="AB799" s="3">
        <f t="shared" si="27"/>
        <v>1280.9955355843401</v>
      </c>
    </row>
    <row r="800" spans="1:28" x14ac:dyDescent="0.25">
      <c r="A800" s="93">
        <f>'IECC Data-SI'!A800</f>
        <v>2012</v>
      </c>
      <c r="B800" s="93" t="str">
        <f>'IECC Data-SI'!B800</f>
        <v>Primary School</v>
      </c>
      <c r="C800" s="50" t="str">
        <f>'IECC Data-SI'!C800</f>
        <v>0A</v>
      </c>
      <c r="D800" s="93">
        <f>'IECC Data-SI'!D800</f>
        <v>6871</v>
      </c>
      <c r="E800" s="3">
        <f>'IECC Data-SI'!E800*Convert!$B$6/Convert!$B$5/$D800</f>
        <v>0</v>
      </c>
      <c r="F800" s="3">
        <f>'IECC Data-SI'!F800*Convert!$B$7/Convert!$B$5/$D800</f>
        <v>0.69986092918708276</v>
      </c>
      <c r="G800" s="3">
        <f>'IECC Data-SI'!G800*Convert!$B$6/Convert!$B$5/$D800</f>
        <v>346.83410307411185</v>
      </c>
      <c r="H800" s="3">
        <f>'IECC Data-SI'!H800*Convert!$B$6/Convert!$B$5/$D800</f>
        <v>111.25522121961869</v>
      </c>
      <c r="I800" s="3">
        <f>'IECC Data-SI'!I800*Convert!$B$6/Convert!$B$5/$D800</f>
        <v>6.8139741910444851</v>
      </c>
      <c r="J800" s="3">
        <f>'IECC Data-SI'!J800*Convert!$B$6/Convert!$B$5/$D800</f>
        <v>167.18179142612269</v>
      </c>
      <c r="K800" s="3">
        <f>'IECC Data-SI'!K800*Convert!$B$7/Convert!$B$5/$D800</f>
        <v>15.821589935154192</v>
      </c>
      <c r="L800" s="3">
        <f>'IECC Data-SI'!L800*Convert!$B$6/Convert!$B$5/$D800</f>
        <v>3.5068536845679912</v>
      </c>
      <c r="M800" s="3">
        <f>'IECC Data-SI'!M800*Convert!$B$6/Convert!$B$5/$D800</f>
        <v>114.75311251799026</v>
      </c>
      <c r="N800" s="3">
        <f>'IECC Data-SI'!N800*Convert!$B$6/Convert!$B$5/$D800</f>
        <v>2.6887158589239797E-2</v>
      </c>
      <c r="O800" s="3">
        <f>'IECC Data-SI'!O800*Convert!$B$6/Convert!$B$5/$D800</f>
        <v>1.8393246894928762E-3</v>
      </c>
      <c r="P800" s="3">
        <f>'IECC Data-SI'!P800*Convert!$B$6/Convert!$B$5/$D800</f>
        <v>2.5047833899746921E-2</v>
      </c>
      <c r="Q800" s="3">
        <f>'IECC Data-SI'!Q800*Convert!$B$6/Convert!$B$5/$D800</f>
        <v>0</v>
      </c>
      <c r="R800" s="3">
        <f>'IECC Data-SI'!R800*Convert!$B$6/Convert!$B$5/$D800</f>
        <v>0</v>
      </c>
      <c r="S800" s="3">
        <f>'IECC Data-SI'!S800*Convert!$B$6/Convert!$B$5/$D800</f>
        <v>33.146745176991864</v>
      </c>
      <c r="T800" s="3">
        <f>'IECC Data-SI'!T800*Convert!$B$6/Convert!$B$5/$D800</f>
        <v>3.3058401655912935</v>
      </c>
      <c r="U800" s="3">
        <f>'IECC Data-SI'!U800*Convert!$B$7/Convert!$B$5/$D800</f>
        <v>3.6452368246575793</v>
      </c>
      <c r="V800" s="3">
        <f>'IECC Data-SI'!V800*Convert!$B$6/Convert!$B$5/$D800</f>
        <v>10.172308332929056</v>
      </c>
      <c r="W800" s="3">
        <f>'IECC Data-SI'!W800*Convert!$B$6/Convert!$B$5/$D800</f>
        <v>494.75900860299367</v>
      </c>
      <c r="X800" s="3">
        <f>'IECC Data-SI'!X800*Convert!$B$7/Convert!$B$5/$D800</f>
        <v>0.69986092918708276</v>
      </c>
      <c r="Y800" s="3">
        <f t="shared" si="26"/>
        <v>495.45886953218076</v>
      </c>
      <c r="Z800" s="3">
        <f>'IECC Data-SI'!Z800*Convert!$B$6/Convert!$B$5/$D800</f>
        <v>58.918726855220818</v>
      </c>
      <c r="AA800" s="3">
        <f>'IECC Data-SI'!AA800*Convert!$B$7/Convert!$B$5/$D800</f>
        <v>292.96257378030054</v>
      </c>
      <c r="AB800" s="3">
        <f t="shared" si="27"/>
        <v>351.88130063552137</v>
      </c>
    </row>
    <row r="801" spans="1:28" x14ac:dyDescent="0.25">
      <c r="A801" s="93">
        <f>'IECC Data-SI'!A801</f>
        <v>2012</v>
      </c>
      <c r="B801" s="93" t="str">
        <f>'IECC Data-SI'!B801</f>
        <v>Primary School</v>
      </c>
      <c r="C801" s="50" t="str">
        <f>'IECC Data-SI'!C801</f>
        <v>0B</v>
      </c>
      <c r="D801" s="93">
        <f>'IECC Data-SI'!D801</f>
        <v>6871</v>
      </c>
      <c r="E801" s="3">
        <f>'IECC Data-SI'!E801*Convert!$B$6/Convert!$B$5/$D801</f>
        <v>0</v>
      </c>
      <c r="F801" s="3">
        <f>'IECC Data-SI'!F801*Convert!$B$7/Convert!$B$5/$D801</f>
        <v>0.54341111596241864</v>
      </c>
      <c r="G801" s="3">
        <f>'IECC Data-SI'!G801*Convert!$B$6/Convert!$B$5/$D801</f>
        <v>279.15144285968398</v>
      </c>
      <c r="H801" s="3">
        <f>'IECC Data-SI'!H801*Convert!$B$6/Convert!$B$5/$D801</f>
        <v>111.26418360581509</v>
      </c>
      <c r="I801" s="3">
        <f>'IECC Data-SI'!I801*Convert!$B$6/Convert!$B$5/$D801</f>
        <v>6.8152545319296873</v>
      </c>
      <c r="J801" s="3">
        <f>'IECC Data-SI'!J801*Convert!$B$6/Convert!$B$5/$D801</f>
        <v>167.18179142612269</v>
      </c>
      <c r="K801" s="3">
        <f>'IECC Data-SI'!K801*Convert!$B$7/Convert!$B$5/$D801</f>
        <v>15.821589935154192</v>
      </c>
      <c r="L801" s="3">
        <f>'IECC Data-SI'!L801*Convert!$B$6/Convert!$B$5/$D801</f>
        <v>3.5068536845679912</v>
      </c>
      <c r="M801" s="3">
        <f>'IECC Data-SI'!M801*Convert!$B$6/Convert!$B$5/$D801</f>
        <v>100.22380415271915</v>
      </c>
      <c r="N801" s="3">
        <f>'IECC Data-SI'!N801*Convert!$B$6/Convert!$B$5/$D801</f>
        <v>2.6887158589239797E-2</v>
      </c>
      <c r="O801" s="3">
        <f>'IECC Data-SI'!O801*Convert!$B$6/Convert!$B$5/$D801</f>
        <v>1.8393246894928762E-3</v>
      </c>
      <c r="P801" s="3">
        <f>'IECC Data-SI'!P801*Convert!$B$6/Convert!$B$5/$D801</f>
        <v>2.5047833899746921E-2</v>
      </c>
      <c r="Q801" s="3">
        <f>'IECC Data-SI'!Q801*Convert!$B$6/Convert!$B$5/$D801</f>
        <v>0</v>
      </c>
      <c r="R801" s="3">
        <f>'IECC Data-SI'!R801*Convert!$B$6/Convert!$B$5/$D801</f>
        <v>0</v>
      </c>
      <c r="S801" s="3">
        <f>'IECC Data-SI'!S801*Convert!$B$6/Convert!$B$5/$D801</f>
        <v>26.168887352641534</v>
      </c>
      <c r="T801" s="3">
        <f>'IECC Data-SI'!T801*Convert!$B$6/Convert!$B$5/$D801</f>
        <v>3.3058401655912935</v>
      </c>
      <c r="U801" s="3">
        <f>'IECC Data-SI'!U801*Convert!$B$7/Convert!$B$5/$D801</f>
        <v>3.7438396481185019</v>
      </c>
      <c r="V801" s="3">
        <f>'IECC Data-SI'!V801*Convert!$B$6/Convert!$B$5/$D801</f>
        <v>10.076282766538915</v>
      </c>
      <c r="W801" s="3">
        <f>'IECC Data-SI'!W801*Convert!$B$6/Convert!$B$5/$D801</f>
        <v>405.56918219894442</v>
      </c>
      <c r="X801" s="3">
        <f>'IECC Data-SI'!X801*Convert!$B$7/Convert!$B$5/$D801</f>
        <v>0.54341111596241864</v>
      </c>
      <c r="Y801" s="3">
        <f t="shared" si="26"/>
        <v>406.11259331490686</v>
      </c>
      <c r="Z801" s="3">
        <f>'IECC Data-SI'!Z801*Convert!$B$6/Convert!$B$5/$D801</f>
        <v>58.751002199259361</v>
      </c>
      <c r="AA801" s="3">
        <f>'IECC Data-SI'!AA801*Convert!$B$7/Convert!$B$5/$D801</f>
        <v>262.34836915215317</v>
      </c>
      <c r="AB801" s="3">
        <f t="shared" si="27"/>
        <v>321.09937135141251</v>
      </c>
    </row>
    <row r="802" spans="1:28" x14ac:dyDescent="0.25">
      <c r="A802" s="93">
        <f>'IECC Data-SI'!A802</f>
        <v>2012</v>
      </c>
      <c r="B802" s="93" t="str">
        <f>'IECC Data-SI'!B802</f>
        <v>Primary School</v>
      </c>
      <c r="C802" s="50" t="str">
        <f>'IECC Data-SI'!C802</f>
        <v>1A</v>
      </c>
      <c r="D802" s="93">
        <f>'IECC Data-SI'!D802</f>
        <v>6871</v>
      </c>
      <c r="E802" s="3">
        <f>'IECC Data-SI'!E802*Convert!$B$6/Convert!$B$5/$D802</f>
        <v>0</v>
      </c>
      <c r="F802" s="3">
        <f>'IECC Data-SI'!F802*Convert!$B$7/Convert!$B$5/$D802</f>
        <v>2.4979381943433753E-2</v>
      </c>
      <c r="G802" s="3">
        <f>'IECC Data-SI'!G802*Convert!$B$6/Convert!$B$5/$D802</f>
        <v>211.55712616633514</v>
      </c>
      <c r="H802" s="3">
        <f>'IECC Data-SI'!H802*Convert!$B$6/Convert!$B$5/$D802</f>
        <v>111.14127088083572</v>
      </c>
      <c r="I802" s="3">
        <f>'IECC Data-SI'!I802*Convert!$B$6/Convert!$B$5/$D802</f>
        <v>6.8165348728148905</v>
      </c>
      <c r="J802" s="3">
        <f>'IECC Data-SI'!J802*Convert!$B$6/Convert!$B$5/$D802</f>
        <v>167.18179142612269</v>
      </c>
      <c r="K802" s="3">
        <f>'IECC Data-SI'!K802*Convert!$B$7/Convert!$B$5/$D802</f>
        <v>15.821589935154192</v>
      </c>
      <c r="L802" s="3">
        <f>'IECC Data-SI'!L802*Convert!$B$6/Convert!$B$5/$D802</f>
        <v>3.5068536845679912</v>
      </c>
      <c r="M802" s="3">
        <f>'IECC Data-SI'!M802*Convert!$B$6/Convert!$B$5/$D802</f>
        <v>78.54891330713626</v>
      </c>
      <c r="N802" s="3">
        <f>'IECC Data-SI'!N802*Convert!$B$6/Convert!$B$5/$D802</f>
        <v>1.9205113278028429E-2</v>
      </c>
      <c r="O802" s="3">
        <f>'IECC Data-SI'!O802*Convert!$B$6/Convert!$B$5/$D802</f>
        <v>1.8393246894928762E-3</v>
      </c>
      <c r="P802" s="3">
        <f>'IECC Data-SI'!P802*Convert!$B$6/Convert!$B$5/$D802</f>
        <v>1.736578858853555E-2</v>
      </c>
      <c r="Q802" s="3">
        <f>'IECC Data-SI'!Q802*Convert!$B$6/Convert!$B$5/$D802</f>
        <v>0</v>
      </c>
      <c r="R802" s="3">
        <f>'IECC Data-SI'!R802*Convert!$B$6/Convert!$B$5/$D802</f>
        <v>0</v>
      </c>
      <c r="S802" s="3">
        <f>'IECC Data-SI'!S802*Convert!$B$6/Convert!$B$5/$D802</f>
        <v>22.087160610617893</v>
      </c>
      <c r="T802" s="3">
        <f>'IECC Data-SI'!T802*Convert!$B$6/Convert!$B$5/$D802</f>
        <v>3.3071205064764952</v>
      </c>
      <c r="U802" s="3">
        <f>'IECC Data-SI'!U802*Convert!$B$7/Convert!$B$5/$D802</f>
        <v>3.9379776516437852</v>
      </c>
      <c r="V802" s="3">
        <f>'IECC Data-SI'!V802*Convert!$B$6/Convert!$B$5/$D802</f>
        <v>9.9981819725415999</v>
      </c>
      <c r="W802" s="3">
        <f>'IECC Data-SI'!W802*Convert!$B$6/Convert!$B$5/$D802</f>
        <v>312.21056587267788</v>
      </c>
      <c r="X802" s="3">
        <f>'IECC Data-SI'!X802*Convert!$B$7/Convert!$B$5/$D802</f>
        <v>2.4979381943433753E-2</v>
      </c>
      <c r="Y802" s="3">
        <f t="shared" si="26"/>
        <v>312.23554525462129</v>
      </c>
      <c r="Z802" s="3">
        <f>'IECC Data-SI'!Z802*Convert!$B$6/Convert!$B$5/$D802</f>
        <v>57.800989262439558</v>
      </c>
      <c r="AA802" s="3">
        <f>'IECC Data-SI'!AA802*Convert!$B$7/Convert!$B$5/$D802</f>
        <v>230.00006953540648</v>
      </c>
      <c r="AB802" s="3">
        <f t="shared" si="27"/>
        <v>287.80105879784605</v>
      </c>
    </row>
    <row r="803" spans="1:28" x14ac:dyDescent="0.25">
      <c r="A803" s="93">
        <f>'IECC Data-SI'!A803</f>
        <v>2012</v>
      </c>
      <c r="B803" s="93" t="str">
        <f>'IECC Data-SI'!B803</f>
        <v>Primary School</v>
      </c>
      <c r="C803" s="50" t="str">
        <f>'IECC Data-SI'!C803</f>
        <v>1B</v>
      </c>
      <c r="D803" s="93">
        <f>'IECC Data-SI'!D803</f>
        <v>6871</v>
      </c>
      <c r="E803" s="3">
        <f>'IECC Data-SI'!E803*Convert!$B$6/Convert!$B$5/$D803</f>
        <v>0</v>
      </c>
      <c r="F803" s="3">
        <f>'IECC Data-SI'!F803*Convert!$B$7/Convert!$B$5/$D803</f>
        <v>2.8542230631155099</v>
      </c>
      <c r="G803" s="3">
        <f>'IECC Data-SI'!G803*Convert!$B$6/Convert!$B$5/$D803</f>
        <v>235.11795913582043</v>
      </c>
      <c r="H803" s="3">
        <f>'IECC Data-SI'!H803*Convert!$B$6/Convert!$B$5/$D803</f>
        <v>111.16303667588414</v>
      </c>
      <c r="I803" s="3">
        <f>'IECC Data-SI'!I803*Convert!$B$6/Convert!$B$5/$D803</f>
        <v>6.8075724866184775</v>
      </c>
      <c r="J803" s="3">
        <f>'IECC Data-SI'!J803*Convert!$B$6/Convert!$B$5/$D803</f>
        <v>167.18179142612269</v>
      </c>
      <c r="K803" s="3">
        <f>'IECC Data-SI'!K803*Convert!$B$7/Convert!$B$5/$D803</f>
        <v>15.821589935154192</v>
      </c>
      <c r="L803" s="3">
        <f>'IECC Data-SI'!L803*Convert!$B$6/Convert!$B$5/$D803</f>
        <v>3.5068536845679912</v>
      </c>
      <c r="M803" s="3">
        <f>'IECC Data-SI'!M803*Convert!$B$6/Convert!$B$5/$D803</f>
        <v>99.724471207490396</v>
      </c>
      <c r="N803" s="3">
        <f>'IECC Data-SI'!N803*Convert!$B$6/Convert!$B$5/$D803</f>
        <v>5.7615339834085288E-2</v>
      </c>
      <c r="O803" s="3">
        <f>'IECC Data-SI'!O803*Convert!$B$6/Convert!$B$5/$D803</f>
        <v>1.8393246894928762E-3</v>
      </c>
      <c r="P803" s="3">
        <f>'IECC Data-SI'!P803*Convert!$B$6/Convert!$B$5/$D803</f>
        <v>5.5776015144592406E-2</v>
      </c>
      <c r="Q803" s="3">
        <f>'IECC Data-SI'!Q803*Convert!$B$6/Convert!$B$5/$D803</f>
        <v>0</v>
      </c>
      <c r="R803" s="3">
        <f>'IECC Data-SI'!R803*Convert!$B$6/Convert!$B$5/$D803</f>
        <v>0</v>
      </c>
      <c r="S803" s="3">
        <f>'IECC Data-SI'!S803*Convert!$B$6/Convert!$B$5/$D803</f>
        <v>25.715646679280066</v>
      </c>
      <c r="T803" s="3">
        <f>'IECC Data-SI'!T803*Convert!$B$6/Convert!$B$5/$D803</f>
        <v>3.3071205064764952</v>
      </c>
      <c r="U803" s="3">
        <f>'IECC Data-SI'!U803*Convert!$B$7/Convert!$B$5/$D803</f>
        <v>4.0747069001762641</v>
      </c>
      <c r="V803" s="3">
        <f>'IECC Data-SI'!V803*Convert!$B$6/Convert!$B$5/$D803</f>
        <v>10.002022995197205</v>
      </c>
      <c r="W803" s="3">
        <f>'IECC Data-SI'!W803*Convert!$B$6/Convert!$B$5/$D803</f>
        <v>360.61385303773551</v>
      </c>
      <c r="X803" s="3">
        <f>'IECC Data-SI'!X803*Convert!$B$7/Convert!$B$5/$D803</f>
        <v>2.8542230631155099</v>
      </c>
      <c r="Y803" s="3">
        <f t="shared" si="26"/>
        <v>363.46807610085102</v>
      </c>
      <c r="Z803" s="3">
        <f>'IECC Data-SI'!Z803*Convert!$B$6/Convert!$B$5/$D803</f>
        <v>66.467616714371189</v>
      </c>
      <c r="AA803" s="3">
        <f>'IECC Data-SI'!AA803*Convert!$B$7/Convert!$B$5/$D803</f>
        <v>249.54008150196481</v>
      </c>
      <c r="AB803" s="3">
        <f t="shared" si="27"/>
        <v>316.007698216336</v>
      </c>
    </row>
    <row r="804" spans="1:28" x14ac:dyDescent="0.25">
      <c r="A804" s="93">
        <f>'IECC Data-SI'!A804</f>
        <v>2012</v>
      </c>
      <c r="B804" s="93" t="str">
        <f>'IECC Data-SI'!B804</f>
        <v>Primary School</v>
      </c>
      <c r="C804" s="50" t="str">
        <f>'IECC Data-SI'!C804</f>
        <v>2A</v>
      </c>
      <c r="D804" s="93">
        <f>'IECC Data-SI'!D804</f>
        <v>6871</v>
      </c>
      <c r="E804" s="3">
        <f>'IECC Data-SI'!E804*Convert!$B$6/Convert!$B$5/$D804</f>
        <v>0</v>
      </c>
      <c r="F804" s="3">
        <f>'IECC Data-SI'!F804*Convert!$B$7/Convert!$B$5/$D804</f>
        <v>1.5395187503032068</v>
      </c>
      <c r="G804" s="3">
        <f>'IECC Data-SI'!G804*Convert!$B$6/Convert!$B$5/$D804</f>
        <v>167.29062040136483</v>
      </c>
      <c r="H804" s="3">
        <f>'IECC Data-SI'!H804*Convert!$B$6/Convert!$B$5/$D804</f>
        <v>111.21809133394781</v>
      </c>
      <c r="I804" s="3">
        <f>'IECC Data-SI'!I804*Convert!$B$6/Convert!$B$5/$D804</f>
        <v>6.805011804848073</v>
      </c>
      <c r="J804" s="3">
        <f>'IECC Data-SI'!J804*Convert!$B$6/Convert!$B$5/$D804</f>
        <v>167.18179142612269</v>
      </c>
      <c r="K804" s="3">
        <f>'IECC Data-SI'!K804*Convert!$B$7/Convert!$B$5/$D804</f>
        <v>15.821589935154192</v>
      </c>
      <c r="L804" s="3">
        <f>'IECC Data-SI'!L804*Convert!$B$6/Convert!$B$5/$D804</f>
        <v>3.5068536845679912</v>
      </c>
      <c r="M804" s="3">
        <f>'IECC Data-SI'!M804*Convert!$B$6/Convert!$B$5/$D804</f>
        <v>76.709063455101145</v>
      </c>
      <c r="N804" s="3">
        <f>'IECC Data-SI'!N804*Convert!$B$6/Convert!$B$5/$D804</f>
        <v>5.2493976293277698E-2</v>
      </c>
      <c r="O804" s="3">
        <f>'IECC Data-SI'!O804*Convert!$B$6/Convert!$B$5/$D804</f>
        <v>1.8393246894928762E-3</v>
      </c>
      <c r="P804" s="3">
        <f>'IECC Data-SI'!P804*Convert!$B$6/Convert!$B$5/$D804</f>
        <v>5.0654651603784823E-2</v>
      </c>
      <c r="Q804" s="3">
        <f>'IECC Data-SI'!Q804*Convert!$B$6/Convert!$B$5/$D804</f>
        <v>0</v>
      </c>
      <c r="R804" s="3">
        <f>'IECC Data-SI'!R804*Convert!$B$6/Convert!$B$5/$D804</f>
        <v>0</v>
      </c>
      <c r="S804" s="3">
        <f>'IECC Data-SI'!S804*Convert!$B$6/Convert!$B$5/$D804</f>
        <v>13.730375652905124</v>
      </c>
      <c r="T804" s="3">
        <f>'IECC Data-SI'!T804*Convert!$B$6/Convert!$B$5/$D804</f>
        <v>3.3084008473616975</v>
      </c>
      <c r="U804" s="3">
        <f>'IECC Data-SI'!U804*Convert!$B$7/Convert!$B$5/$D804</f>
        <v>4.3218713109849771</v>
      </c>
      <c r="V804" s="3">
        <f>'IECC Data-SI'!V804*Convert!$B$6/Convert!$B$5/$D804</f>
        <v>9.9828178819191766</v>
      </c>
      <c r="W804" s="3">
        <f>'IECC Data-SI'!W804*Convert!$B$6/Convert!$B$5/$D804</f>
        <v>257.78071416097487</v>
      </c>
      <c r="X804" s="3">
        <f>'IECC Data-SI'!X804*Convert!$B$7/Convert!$B$5/$D804</f>
        <v>1.5395187503032068</v>
      </c>
      <c r="Y804" s="3">
        <f t="shared" si="26"/>
        <v>259.32023291127808</v>
      </c>
      <c r="Z804" s="3">
        <f>'IECC Data-SI'!Z804*Convert!$B$6/Convert!$B$5/$D804</f>
        <v>63.348706318019374</v>
      </c>
      <c r="AA804" s="3">
        <f>'IECC Data-SI'!AA804*Convert!$B$7/Convert!$B$5/$D804</f>
        <v>213.28579537185271</v>
      </c>
      <c r="AB804" s="3">
        <f t="shared" si="27"/>
        <v>276.63450168987208</v>
      </c>
    </row>
    <row r="805" spans="1:28" x14ac:dyDescent="0.25">
      <c r="A805" s="93">
        <f>'IECC Data-SI'!A805</f>
        <v>2012</v>
      </c>
      <c r="B805" s="93" t="str">
        <f>'IECC Data-SI'!B805</f>
        <v>Primary School</v>
      </c>
      <c r="C805" s="50" t="str">
        <f>'IECC Data-SI'!C805</f>
        <v>2B</v>
      </c>
      <c r="D805" s="93">
        <f>'IECC Data-SI'!D805</f>
        <v>6871</v>
      </c>
      <c r="E805" s="3">
        <f>'IECC Data-SI'!E805*Convert!$B$6/Convert!$B$5/$D805</f>
        <v>0</v>
      </c>
      <c r="F805" s="3">
        <f>'IECC Data-SI'!F805*Convert!$B$7/Convert!$B$5/$D805</f>
        <v>2.8656171671598831</v>
      </c>
      <c r="G805" s="3">
        <f>'IECC Data-SI'!G805*Convert!$B$6/Convert!$B$5/$D805</f>
        <v>134.98890020860622</v>
      </c>
      <c r="H805" s="3">
        <f>'IECC Data-SI'!H805*Convert!$B$6/Convert!$B$5/$D805</f>
        <v>110.98506929284108</v>
      </c>
      <c r="I805" s="3">
        <f>'IECC Data-SI'!I805*Convert!$B$6/Convert!$B$5/$D805</f>
        <v>6.8101331683888802</v>
      </c>
      <c r="J805" s="3">
        <f>'IECC Data-SI'!J805*Convert!$B$6/Convert!$B$5/$D805</f>
        <v>167.18179142612269</v>
      </c>
      <c r="K805" s="3">
        <f>'IECC Data-SI'!K805*Convert!$B$7/Convert!$B$5/$D805</f>
        <v>15.821589935154192</v>
      </c>
      <c r="L805" s="3">
        <f>'IECC Data-SI'!L805*Convert!$B$6/Convert!$B$5/$D805</f>
        <v>3.5068536845679912</v>
      </c>
      <c r="M805" s="3">
        <f>'IECC Data-SI'!M805*Convert!$B$6/Convert!$B$5/$D805</f>
        <v>85.802044421805007</v>
      </c>
      <c r="N805" s="3">
        <f>'IECC Data-SI'!N805*Convert!$B$6/Convert!$B$5/$D805</f>
        <v>6.5297385145296663E-2</v>
      </c>
      <c r="O805" s="3">
        <f>'IECC Data-SI'!O805*Convert!$B$6/Convert!$B$5/$D805</f>
        <v>1.8393246894928762E-3</v>
      </c>
      <c r="P805" s="3">
        <f>'IECC Data-SI'!P805*Convert!$B$6/Convert!$B$5/$D805</f>
        <v>6.345806045580378E-2</v>
      </c>
      <c r="Q805" s="3">
        <f>'IECC Data-SI'!Q805*Convert!$B$6/Convert!$B$5/$D805</f>
        <v>0</v>
      </c>
      <c r="R805" s="3">
        <f>'IECC Data-SI'!R805*Convert!$B$6/Convert!$B$5/$D805</f>
        <v>0</v>
      </c>
      <c r="S805" s="3">
        <f>'IECC Data-SI'!S805*Convert!$B$6/Convert!$B$5/$D805</f>
        <v>14.754648361066639</v>
      </c>
      <c r="T805" s="3">
        <f>'IECC Data-SI'!T805*Convert!$B$6/Convert!$B$5/$D805</f>
        <v>3.3084008473616975</v>
      </c>
      <c r="U805" s="3">
        <f>'IECC Data-SI'!U805*Convert!$B$7/Convert!$B$5/$D805</f>
        <v>4.3858535875418427</v>
      </c>
      <c r="V805" s="3">
        <f>'IECC Data-SI'!V805*Convert!$B$6/Convert!$B$5/$D805</f>
        <v>9.7677206132052579</v>
      </c>
      <c r="W805" s="3">
        <f>'IECC Data-SI'!W805*Convert!$B$6/Convert!$B$5/$D805</f>
        <v>235.60905105193365</v>
      </c>
      <c r="X805" s="3">
        <f>'IECC Data-SI'!X805*Convert!$B$7/Convert!$B$5/$D805</f>
        <v>2.8656171671598831</v>
      </c>
      <c r="Y805" s="3">
        <f t="shared" si="26"/>
        <v>238.47466821909353</v>
      </c>
      <c r="Z805" s="3">
        <f>'IECC Data-SI'!Z805*Convert!$B$6/Convert!$B$5/$D805</f>
        <v>67.409947605879779</v>
      </c>
      <c r="AA805" s="3">
        <f>'IECC Data-SI'!AA805*Convert!$B$7/Convert!$B$5/$D805</f>
        <v>206.93577354096928</v>
      </c>
      <c r="AB805" s="3">
        <f t="shared" si="27"/>
        <v>274.34572114684909</v>
      </c>
    </row>
    <row r="806" spans="1:28" x14ac:dyDescent="0.25">
      <c r="A806" s="93">
        <f>'IECC Data-SI'!A806</f>
        <v>2012</v>
      </c>
      <c r="B806" s="93" t="str">
        <f>'IECC Data-SI'!B806</f>
        <v>Primary School</v>
      </c>
      <c r="C806" s="50" t="str">
        <f>'IECC Data-SI'!C806</f>
        <v>3A</v>
      </c>
      <c r="D806" s="93">
        <f>'IECC Data-SI'!D806</f>
        <v>6871</v>
      </c>
      <c r="E806" s="3">
        <f>'IECC Data-SI'!E806*Convert!$B$6/Convert!$B$5/$D806</f>
        <v>0</v>
      </c>
      <c r="F806" s="3">
        <f>'IECC Data-SI'!F806*Convert!$B$7/Convert!$B$5/$D806</f>
        <v>10.626316725690907</v>
      </c>
      <c r="G806" s="3">
        <f>'IECC Data-SI'!G806*Convert!$B$6/Convert!$B$5/$D806</f>
        <v>98.940902585746855</v>
      </c>
      <c r="H806" s="3">
        <f>'IECC Data-SI'!H806*Convert!$B$6/Convert!$B$5/$D806</f>
        <v>111.18096144827699</v>
      </c>
      <c r="I806" s="3">
        <f>'IECC Data-SI'!I806*Convert!$B$6/Convert!$B$5/$D806</f>
        <v>6.8088528275036779</v>
      </c>
      <c r="J806" s="3">
        <f>'IECC Data-SI'!J806*Convert!$B$6/Convert!$B$5/$D806</f>
        <v>167.18179142612269</v>
      </c>
      <c r="K806" s="3">
        <f>'IECC Data-SI'!K806*Convert!$B$7/Convert!$B$5/$D806</f>
        <v>15.821589935154192</v>
      </c>
      <c r="L806" s="3">
        <f>'IECC Data-SI'!L806*Convert!$B$6/Convert!$B$5/$D806</f>
        <v>3.5068536845679912</v>
      </c>
      <c r="M806" s="3">
        <f>'IECC Data-SI'!M806*Convert!$B$6/Convert!$B$5/$D806</f>
        <v>70.493008457445953</v>
      </c>
      <c r="N806" s="3">
        <f>'IECC Data-SI'!N806*Convert!$B$6/Convert!$B$5/$D806</f>
        <v>0.19333147366548617</v>
      </c>
      <c r="O806" s="3">
        <f>'IECC Data-SI'!O806*Convert!$B$6/Convert!$B$5/$D806</f>
        <v>1.8393246894928762E-3</v>
      </c>
      <c r="P806" s="3">
        <f>'IECC Data-SI'!P806*Convert!$B$6/Convert!$B$5/$D806</f>
        <v>0.19149214897599331</v>
      </c>
      <c r="Q806" s="3">
        <f>'IECC Data-SI'!Q806*Convert!$B$6/Convert!$B$5/$D806</f>
        <v>0</v>
      </c>
      <c r="R806" s="3">
        <f>'IECC Data-SI'!R806*Convert!$B$6/Convert!$B$5/$D806</f>
        <v>0</v>
      </c>
      <c r="S806" s="3">
        <f>'IECC Data-SI'!S806*Convert!$B$6/Convert!$B$5/$D806</f>
        <v>13.053075324633323</v>
      </c>
      <c r="T806" s="3">
        <f>'IECC Data-SI'!T806*Convert!$B$6/Convert!$B$5/$D806</f>
        <v>3.3096811882468993</v>
      </c>
      <c r="U806" s="3">
        <f>'IECC Data-SI'!U806*Convert!$B$7/Convert!$B$5/$D806</f>
        <v>4.9117353126667638</v>
      </c>
      <c r="V806" s="3">
        <f>'IECC Data-SI'!V806*Convert!$B$6/Convert!$B$5/$D806</f>
        <v>9.8522231116285841</v>
      </c>
      <c r="W806" s="3">
        <f>'IECC Data-SI'!W806*Convert!$B$6/Convert!$B$5/$D806</f>
        <v>182.67847851680213</v>
      </c>
      <c r="X806" s="3">
        <f>'IECC Data-SI'!X806*Convert!$B$7/Convert!$B$5/$D806</f>
        <v>10.626316725690907</v>
      </c>
      <c r="Y806" s="3">
        <f t="shared" si="26"/>
        <v>193.30479524249304</v>
      </c>
      <c r="Z806" s="3">
        <f>'IECC Data-SI'!Z806*Convert!$B$6/Convert!$B$5/$D806</f>
        <v>91.619913404162432</v>
      </c>
      <c r="AA806" s="3">
        <f>'IECC Data-SI'!AA806*Convert!$B$7/Convert!$B$5/$D806</f>
        <v>197.20082633936516</v>
      </c>
      <c r="AB806" s="3">
        <f t="shared" si="27"/>
        <v>288.82073974352761</v>
      </c>
    </row>
    <row r="807" spans="1:28" x14ac:dyDescent="0.25">
      <c r="A807" s="93">
        <f>'IECC Data-SI'!A807</f>
        <v>2012</v>
      </c>
      <c r="B807" s="93" t="str">
        <f>'IECC Data-SI'!B807</f>
        <v>Primary School</v>
      </c>
      <c r="C807" s="50" t="str">
        <f>'IECC Data-SI'!C807</f>
        <v>3B</v>
      </c>
      <c r="D807" s="93">
        <f>'IECC Data-SI'!D807</f>
        <v>6871</v>
      </c>
      <c r="E807" s="3">
        <f>'IECC Data-SI'!E807*Convert!$B$6/Convert!$B$5/$D807</f>
        <v>0</v>
      </c>
      <c r="F807" s="3">
        <f>'IECC Data-SI'!F807*Convert!$B$7/Convert!$B$5/$D807</f>
        <v>6.0174016397419114</v>
      </c>
      <c r="G807" s="3">
        <f>'IECC Data-SI'!G807*Convert!$B$6/Convert!$B$5/$D807</f>
        <v>96.112629570335869</v>
      </c>
      <c r="H807" s="3">
        <f>'IECC Data-SI'!H807*Convert!$B$6/Convert!$B$5/$D807</f>
        <v>110.95050008894064</v>
      </c>
      <c r="I807" s="3">
        <f>'IECC Data-SI'!I807*Convert!$B$6/Convert!$B$5/$D807</f>
        <v>6.8088528275036779</v>
      </c>
      <c r="J807" s="3">
        <f>'IECC Data-SI'!J807*Convert!$B$6/Convert!$B$5/$D807</f>
        <v>167.18179142612269</v>
      </c>
      <c r="K807" s="3">
        <f>'IECC Data-SI'!K807*Convert!$B$7/Convert!$B$5/$D807</f>
        <v>15.821589935154192</v>
      </c>
      <c r="L807" s="3">
        <f>'IECC Data-SI'!L807*Convert!$B$6/Convert!$B$5/$D807</f>
        <v>3.5068536845679912</v>
      </c>
      <c r="M807" s="3">
        <f>'IECC Data-SI'!M807*Convert!$B$6/Convert!$B$5/$D807</f>
        <v>81.078866896295224</v>
      </c>
      <c r="N807" s="3">
        <f>'IECC Data-SI'!N807*Convert!$B$6/Convert!$B$5/$D807</f>
        <v>0.11907170232377627</v>
      </c>
      <c r="O807" s="3">
        <f>'IECC Data-SI'!O807*Convert!$B$6/Convert!$B$5/$D807</f>
        <v>1.8393246894928762E-3</v>
      </c>
      <c r="P807" s="3">
        <f>'IECC Data-SI'!P807*Convert!$B$6/Convert!$B$5/$D807</f>
        <v>0.11723237763428337</v>
      </c>
      <c r="Q807" s="3">
        <f>'IECC Data-SI'!Q807*Convert!$B$6/Convert!$B$5/$D807</f>
        <v>0</v>
      </c>
      <c r="R807" s="3">
        <f>'IECC Data-SI'!R807*Convert!$B$6/Convert!$B$5/$D807</f>
        <v>0</v>
      </c>
      <c r="S807" s="3">
        <f>'IECC Data-SI'!S807*Convert!$B$6/Convert!$B$5/$D807</f>
        <v>16.251366855867655</v>
      </c>
      <c r="T807" s="3">
        <f>'IECC Data-SI'!T807*Convert!$B$6/Convert!$B$5/$D807</f>
        <v>3.3096811882468993</v>
      </c>
      <c r="U807" s="3">
        <f>'IECC Data-SI'!U807*Convert!$B$7/Convert!$B$5/$D807</f>
        <v>4.7675560730283486</v>
      </c>
      <c r="V807" s="3">
        <f>'IECC Data-SI'!V807*Convert!$B$6/Convert!$B$5/$D807</f>
        <v>9.7485154999272314</v>
      </c>
      <c r="W807" s="3">
        <f>'IECC Data-SI'!W807*Convert!$B$6/Convert!$B$5/$D807</f>
        <v>193.56009570013302</v>
      </c>
      <c r="X807" s="3">
        <f>'IECC Data-SI'!X807*Convert!$B$7/Convert!$B$5/$D807</f>
        <v>6.0174016397419114</v>
      </c>
      <c r="Y807" s="3">
        <f t="shared" si="26"/>
        <v>199.57749733987492</v>
      </c>
      <c r="Z807" s="3">
        <f>'IECC Data-SI'!Z807*Convert!$B$6/Convert!$B$5/$D807</f>
        <v>77.733336163262663</v>
      </c>
      <c r="AA807" s="3">
        <f>'IECC Data-SI'!AA807*Convert!$B$7/Convert!$B$5/$D807</f>
        <v>196.05791005676028</v>
      </c>
      <c r="AB807" s="3">
        <f t="shared" si="27"/>
        <v>273.79124622002291</v>
      </c>
    </row>
    <row r="808" spans="1:28" x14ac:dyDescent="0.25">
      <c r="A808" s="93">
        <f>'IECC Data-SI'!A808</f>
        <v>2012</v>
      </c>
      <c r="B808" s="93" t="str">
        <f>'IECC Data-SI'!B808</f>
        <v>Primary School</v>
      </c>
      <c r="C808" s="50" t="str">
        <f>'IECC Data-SI'!C808</f>
        <v>3C</v>
      </c>
      <c r="D808" s="93">
        <f>'IECC Data-SI'!D808</f>
        <v>6871</v>
      </c>
      <c r="E808" s="3">
        <f>'IECC Data-SI'!E808*Convert!$B$6/Convert!$B$5/$D808</f>
        <v>0</v>
      </c>
      <c r="F808" s="3">
        <f>'IECC Data-SI'!F808*Convert!$B$7/Convert!$B$5/$D808</f>
        <v>2.6841879719917854</v>
      </c>
      <c r="G808" s="3">
        <f>'IECC Data-SI'!G808*Convert!$B$6/Convert!$B$5/$D808</f>
        <v>63.458815634146731</v>
      </c>
      <c r="H808" s="3">
        <f>'IECC Data-SI'!H808*Convert!$B$6/Convert!$B$5/$D808</f>
        <v>111.07981451834604</v>
      </c>
      <c r="I808" s="3">
        <f>'IECC Data-SI'!I808*Convert!$B$6/Convert!$B$5/$D808</f>
        <v>6.8075724866184775</v>
      </c>
      <c r="J808" s="3">
        <f>'IECC Data-SI'!J808*Convert!$B$6/Convert!$B$5/$D808</f>
        <v>167.18179142612269</v>
      </c>
      <c r="K808" s="3">
        <f>'IECC Data-SI'!K808*Convert!$B$7/Convert!$B$5/$D808</f>
        <v>15.821589935154192</v>
      </c>
      <c r="L808" s="3">
        <f>'IECC Data-SI'!L808*Convert!$B$6/Convert!$B$5/$D808</f>
        <v>3.5068536845679912</v>
      </c>
      <c r="M808" s="3">
        <f>'IECC Data-SI'!M808*Convert!$B$6/Convert!$B$5/$D808</f>
        <v>63.539477109914451</v>
      </c>
      <c r="N808" s="3">
        <f>'IECC Data-SI'!N808*Convert!$B$6/Convert!$B$5/$D808</f>
        <v>7.2979430456508024E-2</v>
      </c>
      <c r="O808" s="3">
        <f>'IECC Data-SI'!O808*Convert!$B$6/Convert!$B$5/$D808</f>
        <v>1.8393246894928762E-3</v>
      </c>
      <c r="P808" s="3">
        <f>'IECC Data-SI'!P808*Convert!$B$6/Convert!$B$5/$D808</f>
        <v>7.1140105767015141E-2</v>
      </c>
      <c r="Q808" s="3">
        <f>'IECC Data-SI'!Q808*Convert!$B$6/Convert!$B$5/$D808</f>
        <v>0</v>
      </c>
      <c r="R808" s="3">
        <f>'IECC Data-SI'!R808*Convert!$B$6/Convert!$B$5/$D808</f>
        <v>0</v>
      </c>
      <c r="S808" s="3">
        <f>'IECC Data-SI'!S808*Convert!$B$6/Convert!$B$5/$D808</f>
        <v>5.5221102378757756</v>
      </c>
      <c r="T808" s="3">
        <f>'IECC Data-SI'!T808*Convert!$B$6/Convert!$B$5/$D808</f>
        <v>3.3084008473616975</v>
      </c>
      <c r="U808" s="3">
        <f>'IECC Data-SI'!U808*Convert!$B$7/Convert!$B$5/$D808</f>
        <v>4.8709794789695833</v>
      </c>
      <c r="V808" s="3">
        <f>'IECC Data-SI'!V808*Convert!$B$6/Convert!$B$5/$D808</f>
        <v>9.8688675431362078</v>
      </c>
      <c r="W808" s="3">
        <f>'IECC Data-SI'!W808*Convert!$B$6/Convert!$B$5/$D808</f>
        <v>132.59154308770397</v>
      </c>
      <c r="X808" s="3">
        <f>'IECC Data-SI'!X808*Convert!$B$7/Convert!$B$5/$D808</f>
        <v>2.6841879719917854</v>
      </c>
      <c r="Y808" s="3">
        <f t="shared" si="26"/>
        <v>135.27573105969574</v>
      </c>
      <c r="Z808" s="3">
        <f>'IECC Data-SI'!Z808*Convert!$B$6/Convert!$B$5/$D808</f>
        <v>68.297223839324701</v>
      </c>
      <c r="AA808" s="3">
        <f>'IECC Data-SI'!AA808*Convert!$B$7/Convert!$B$5/$D808</f>
        <v>172.04527401801454</v>
      </c>
      <c r="AB808" s="3">
        <f t="shared" si="27"/>
        <v>240.34249785733925</v>
      </c>
    </row>
    <row r="809" spans="1:28" x14ac:dyDescent="0.25">
      <c r="A809" s="93">
        <f>'IECC Data-SI'!A809</f>
        <v>2012</v>
      </c>
      <c r="B809" s="93" t="str">
        <f>'IECC Data-SI'!B809</f>
        <v>Primary School</v>
      </c>
      <c r="C809" s="50" t="str">
        <f>'IECC Data-SI'!C809</f>
        <v>4A</v>
      </c>
      <c r="D809" s="93">
        <f>'IECC Data-SI'!D809</f>
        <v>6871</v>
      </c>
      <c r="E809" s="3">
        <f>'IECC Data-SI'!E809*Convert!$B$6/Convert!$B$5/$D809</f>
        <v>0</v>
      </c>
      <c r="F809" s="3">
        <f>'IECC Data-SI'!F809*Convert!$B$7/Convert!$B$5/$D809</f>
        <v>18.725771762156569</v>
      </c>
      <c r="G809" s="3">
        <f>'IECC Data-SI'!G809*Convert!$B$6/Convert!$B$5/$D809</f>
        <v>70.404664936367013</v>
      </c>
      <c r="H809" s="3">
        <f>'IECC Data-SI'!H809*Convert!$B$6/Convert!$B$5/$D809</f>
        <v>111.06957179126441</v>
      </c>
      <c r="I809" s="3">
        <f>'IECC Data-SI'!I809*Convert!$B$6/Convert!$B$5/$D809</f>
        <v>6.7986101004220636</v>
      </c>
      <c r="J809" s="3">
        <f>'IECC Data-SI'!J809*Convert!$B$6/Convert!$B$5/$D809</f>
        <v>167.18179142612269</v>
      </c>
      <c r="K809" s="3">
        <f>'IECC Data-SI'!K809*Convert!$B$7/Convert!$B$5/$D809</f>
        <v>15.821589935154192</v>
      </c>
      <c r="L809" s="3">
        <f>'IECC Data-SI'!L809*Convert!$B$6/Convert!$B$5/$D809</f>
        <v>3.5068536845679912</v>
      </c>
      <c r="M809" s="3">
        <f>'IECC Data-SI'!M809*Convert!$B$6/Convert!$B$5/$D809</f>
        <v>70.206212099160723</v>
      </c>
      <c r="N809" s="3">
        <f>'IECC Data-SI'!N809*Convert!$B$6/Convert!$B$5/$D809</f>
        <v>0.30216044890764726</v>
      </c>
      <c r="O809" s="3">
        <f>'IECC Data-SI'!O809*Convert!$B$6/Convert!$B$5/$D809</f>
        <v>1.8393246894928762E-3</v>
      </c>
      <c r="P809" s="3">
        <f>'IECC Data-SI'!P809*Convert!$B$6/Convert!$B$5/$D809</f>
        <v>0.30032112421815438</v>
      </c>
      <c r="Q809" s="3">
        <f>'IECC Data-SI'!Q809*Convert!$B$6/Convert!$B$5/$D809</f>
        <v>0</v>
      </c>
      <c r="R809" s="3">
        <f>'IECC Data-SI'!R809*Convert!$B$6/Convert!$B$5/$D809</f>
        <v>0</v>
      </c>
      <c r="S809" s="3">
        <f>'IECC Data-SI'!S809*Convert!$B$6/Convert!$B$5/$D809</f>
        <v>14.410236662947328</v>
      </c>
      <c r="T809" s="3">
        <f>'IECC Data-SI'!T809*Convert!$B$6/Convert!$B$5/$D809</f>
        <v>3.3096811882468993</v>
      </c>
      <c r="U809" s="3">
        <f>'IECC Data-SI'!U809*Convert!$B$7/Convert!$B$5/$D809</f>
        <v>5.338575979559824</v>
      </c>
      <c r="V809" s="3">
        <f>'IECC Data-SI'!V809*Convert!$B$6/Convert!$B$5/$D809</f>
        <v>9.8061308397613161</v>
      </c>
      <c r="W809" s="3">
        <f>'IECC Data-SI'!W809*Convert!$B$6/Convert!$B$5/$D809</f>
        <v>155.32143482269322</v>
      </c>
      <c r="X809" s="3">
        <f>'IECC Data-SI'!X809*Convert!$B$7/Convert!$B$5/$D809</f>
        <v>18.725771762156569</v>
      </c>
      <c r="Y809" s="3">
        <f t="shared" si="26"/>
        <v>174.04720658484979</v>
      </c>
      <c r="Z809" s="3">
        <f>'IECC Data-SI'!Z809*Convert!$B$6/Convert!$B$5/$D809</f>
        <v>116.53022566665049</v>
      </c>
      <c r="AA809" s="3">
        <f>'IECC Data-SI'!AA809*Convert!$B$7/Convert!$B$5/$D809</f>
        <v>196.30682740665279</v>
      </c>
      <c r="AB809" s="3">
        <f t="shared" si="27"/>
        <v>312.83705307330331</v>
      </c>
    </row>
    <row r="810" spans="1:28" x14ac:dyDescent="0.25">
      <c r="A810" s="93">
        <f>'IECC Data-SI'!A810</f>
        <v>2012</v>
      </c>
      <c r="B810" s="93" t="str">
        <f>'IECC Data-SI'!B810</f>
        <v>Primary School</v>
      </c>
      <c r="C810" s="50" t="str">
        <f>'IECC Data-SI'!C810</f>
        <v>4B</v>
      </c>
      <c r="D810" s="93">
        <f>'IECC Data-SI'!D810</f>
        <v>6871</v>
      </c>
      <c r="E810" s="3">
        <f>'IECC Data-SI'!E810*Convert!$B$6/Convert!$B$5/$D810</f>
        <v>0</v>
      </c>
      <c r="F810" s="3">
        <f>'IECC Data-SI'!F810*Convert!$B$7/Convert!$B$5/$D810</f>
        <v>8.0911285758178497</v>
      </c>
      <c r="G810" s="3">
        <f>'IECC Data-SI'!G810*Convert!$B$6/Convert!$B$5/$D810</f>
        <v>69.225470981096066</v>
      </c>
      <c r="H810" s="3">
        <f>'IECC Data-SI'!H810*Convert!$B$6/Convert!$B$5/$D810</f>
        <v>110.65218066268861</v>
      </c>
      <c r="I810" s="3">
        <f>'IECC Data-SI'!I810*Convert!$B$6/Convert!$B$5/$D810</f>
        <v>6.8037314639628708</v>
      </c>
      <c r="J810" s="3">
        <f>'IECC Data-SI'!J810*Convert!$B$6/Convert!$B$5/$D810</f>
        <v>167.18179142612269</v>
      </c>
      <c r="K810" s="3">
        <f>'IECC Data-SI'!K810*Convert!$B$7/Convert!$B$5/$D810</f>
        <v>15.821589935154192</v>
      </c>
      <c r="L810" s="3">
        <f>'IECC Data-SI'!L810*Convert!$B$6/Convert!$B$5/$D810</f>
        <v>3.5068536845679912</v>
      </c>
      <c r="M810" s="3">
        <f>'IECC Data-SI'!M810*Convert!$B$6/Convert!$B$5/$D810</f>
        <v>84.843069098788774</v>
      </c>
      <c r="N810" s="3">
        <f>'IECC Data-SI'!N810*Convert!$B$6/Convert!$B$5/$D810</f>
        <v>0.19973317809149568</v>
      </c>
      <c r="O810" s="3">
        <f>'IECC Data-SI'!O810*Convert!$B$6/Convert!$B$5/$D810</f>
        <v>1.8393246894928762E-3</v>
      </c>
      <c r="P810" s="3">
        <f>'IECC Data-SI'!P810*Convert!$B$6/Convert!$B$5/$D810</f>
        <v>0.19789385340200277</v>
      </c>
      <c r="Q810" s="3">
        <f>'IECC Data-SI'!Q810*Convert!$B$6/Convert!$B$5/$D810</f>
        <v>0</v>
      </c>
      <c r="R810" s="3">
        <f>'IECC Data-SI'!R810*Convert!$B$6/Convert!$B$5/$D810</f>
        <v>0</v>
      </c>
      <c r="S810" s="3">
        <f>'IECC Data-SI'!S810*Convert!$B$6/Convert!$B$5/$D810</f>
        <v>14.525467342615503</v>
      </c>
      <c r="T810" s="3">
        <f>'IECC Data-SI'!T810*Convert!$B$6/Convert!$B$5/$D810</f>
        <v>3.3096811882468993</v>
      </c>
      <c r="U810" s="3">
        <f>'IECC Data-SI'!U810*Convert!$B$7/Convert!$B$5/$D810</f>
        <v>5.2101731916751577</v>
      </c>
      <c r="V810" s="3">
        <f>'IECC Data-SI'!V810*Convert!$B$6/Convert!$B$5/$D810</f>
        <v>9.7113856142563737</v>
      </c>
      <c r="W810" s="3">
        <f>'IECC Data-SI'!W810*Convert!$B$6/Convert!$B$5/$D810</f>
        <v>168.79190127590238</v>
      </c>
      <c r="X810" s="3">
        <f>'IECC Data-SI'!X810*Convert!$B$7/Convert!$B$5/$D810</f>
        <v>8.0911285758178497</v>
      </c>
      <c r="Y810" s="3">
        <f t="shared" si="26"/>
        <v>176.88302985172024</v>
      </c>
      <c r="Z810" s="3">
        <f>'IECC Data-SI'!Z810*Convert!$B$6/Convert!$B$5/$D810</f>
        <v>85.08505352609194</v>
      </c>
      <c r="AA810" s="3">
        <f>'IECC Data-SI'!AA810*Convert!$B$7/Convert!$B$5/$D810</f>
        <v>189.98047025339997</v>
      </c>
      <c r="AB810" s="3">
        <f t="shared" si="27"/>
        <v>275.06552377949191</v>
      </c>
    </row>
    <row r="811" spans="1:28" x14ac:dyDescent="0.25">
      <c r="A811" s="93">
        <f>'IECC Data-SI'!A811</f>
        <v>2012</v>
      </c>
      <c r="B811" s="93" t="str">
        <f>'IECC Data-SI'!B811</f>
        <v>Primary School</v>
      </c>
      <c r="C811" s="50" t="str">
        <f>'IECC Data-SI'!C811</f>
        <v>4C</v>
      </c>
      <c r="D811" s="93">
        <f>'IECC Data-SI'!D811</f>
        <v>6871</v>
      </c>
      <c r="E811" s="3">
        <f>'IECC Data-SI'!E811*Convert!$B$6/Convert!$B$5/$D811</f>
        <v>0</v>
      </c>
      <c r="F811" s="3">
        <f>'IECC Data-SI'!F811*Convert!$B$7/Convert!$B$5/$D811</f>
        <v>15.370646355859574</v>
      </c>
      <c r="G811" s="3">
        <f>'IECC Data-SI'!G811*Convert!$B$6/Convert!$B$5/$D811</f>
        <v>26.579876776791341</v>
      </c>
      <c r="H811" s="3">
        <f>'IECC Data-SI'!H811*Convert!$B$6/Convert!$B$5/$D811</f>
        <v>111.12078542667248</v>
      </c>
      <c r="I811" s="3">
        <f>'IECC Data-SI'!I811*Convert!$B$6/Convert!$B$5/$D811</f>
        <v>6.7909280551108528</v>
      </c>
      <c r="J811" s="3">
        <f>'IECC Data-SI'!J811*Convert!$B$6/Convert!$B$5/$D811</f>
        <v>167.18179142612269</v>
      </c>
      <c r="K811" s="3">
        <f>'IECC Data-SI'!K811*Convert!$B$7/Convert!$B$5/$D811</f>
        <v>15.821589935154192</v>
      </c>
      <c r="L811" s="3">
        <f>'IECC Data-SI'!L811*Convert!$B$6/Convert!$B$5/$D811</f>
        <v>3.5068536845679912</v>
      </c>
      <c r="M811" s="3">
        <f>'IECC Data-SI'!M811*Convert!$B$6/Convert!$B$5/$D811</f>
        <v>66.55852091722052</v>
      </c>
      <c r="N811" s="3">
        <f>'IECC Data-SI'!N811*Convert!$B$6/Convert!$B$5/$D811</f>
        <v>0.2650305632367923</v>
      </c>
      <c r="O811" s="3">
        <f>'IECC Data-SI'!O811*Convert!$B$6/Convert!$B$5/$D811</f>
        <v>1.8393246894928762E-3</v>
      </c>
      <c r="P811" s="3">
        <f>'IECC Data-SI'!P811*Convert!$B$6/Convert!$B$5/$D811</f>
        <v>0.26319123854729942</v>
      </c>
      <c r="Q811" s="3">
        <f>'IECC Data-SI'!Q811*Convert!$B$6/Convert!$B$5/$D811</f>
        <v>0</v>
      </c>
      <c r="R811" s="3">
        <f>'IECC Data-SI'!R811*Convert!$B$6/Convert!$B$5/$D811</f>
        <v>0</v>
      </c>
      <c r="S811" s="3">
        <f>'IECC Data-SI'!S811*Convert!$B$6/Convert!$B$5/$D811</f>
        <v>11.658784100648459</v>
      </c>
      <c r="T811" s="3">
        <f>'IECC Data-SI'!T811*Convert!$B$6/Convert!$B$5/$D811</f>
        <v>3.3109615291321011</v>
      </c>
      <c r="U811" s="3">
        <f>'IECC Data-SI'!U811*Convert!$B$7/Convert!$B$5/$D811</f>
        <v>5.4025582561166914</v>
      </c>
      <c r="V811" s="3">
        <f>'IECC Data-SI'!V811*Convert!$B$6/Convert!$B$5/$D811</f>
        <v>9.7523565225828364</v>
      </c>
      <c r="W811" s="3">
        <f>'IECC Data-SI'!W811*Convert!$B$6/Convert!$B$5/$D811</f>
        <v>105.06037303320763</v>
      </c>
      <c r="X811" s="3">
        <f>'IECC Data-SI'!X811*Convert!$B$7/Convert!$B$5/$D811</f>
        <v>15.370646355859574</v>
      </c>
      <c r="Y811" s="3">
        <f t="shared" si="26"/>
        <v>120.4310193890672</v>
      </c>
      <c r="Z811" s="3">
        <f>'IECC Data-SI'!Z811*Convert!$B$6/Convert!$B$5/$D811</f>
        <v>106.91486561878426</v>
      </c>
      <c r="AA811" s="3">
        <f>'IECC Data-SI'!AA811*Convert!$B$7/Convert!$B$5/$D811</f>
        <v>175.80839599605426</v>
      </c>
      <c r="AB811" s="3">
        <f t="shared" si="27"/>
        <v>282.72326161483852</v>
      </c>
    </row>
    <row r="812" spans="1:28" x14ac:dyDescent="0.25">
      <c r="A812" s="93">
        <f>'IECC Data-SI'!A812</f>
        <v>2012</v>
      </c>
      <c r="B812" s="93" t="str">
        <f>'IECC Data-SI'!B812</f>
        <v>Primary School</v>
      </c>
      <c r="C812" s="50" t="str">
        <f>'IECC Data-SI'!C812</f>
        <v>5A</v>
      </c>
      <c r="D812" s="93">
        <f>'IECC Data-SI'!D812</f>
        <v>6871</v>
      </c>
      <c r="E812" s="3">
        <f>'IECC Data-SI'!E812*Convert!$B$6/Convert!$B$5/$D812</f>
        <v>0</v>
      </c>
      <c r="F812" s="3">
        <f>'IECC Data-SI'!F812*Convert!$B$7/Convert!$B$5/$D812</f>
        <v>33.410580701499057</v>
      </c>
      <c r="G812" s="3">
        <f>'IECC Data-SI'!G812*Convert!$B$6/Convert!$B$5/$D812</f>
        <v>42.846607723281416</v>
      </c>
      <c r="H812" s="3">
        <f>'IECC Data-SI'!H812*Convert!$B$6/Convert!$B$5/$D812</f>
        <v>111.09133758631285</v>
      </c>
      <c r="I812" s="3">
        <f>'IECC Data-SI'!I812*Convert!$B$6/Convert!$B$5/$D812</f>
        <v>6.7998904413072658</v>
      </c>
      <c r="J812" s="3">
        <f>'IECC Data-SI'!J812*Convert!$B$6/Convert!$B$5/$D812</f>
        <v>167.18179142612269</v>
      </c>
      <c r="K812" s="3">
        <f>'IECC Data-SI'!K812*Convert!$B$7/Convert!$B$5/$D812</f>
        <v>15.821589935154192</v>
      </c>
      <c r="L812" s="3">
        <f>'IECC Data-SI'!L812*Convert!$B$6/Convert!$B$5/$D812</f>
        <v>3.5068536845679912</v>
      </c>
      <c r="M812" s="3">
        <f>'IECC Data-SI'!M812*Convert!$B$6/Convert!$B$5/$D812</f>
        <v>70.848943223532075</v>
      </c>
      <c r="N812" s="3">
        <f>'IECC Data-SI'!N812*Convert!$B$6/Convert!$B$5/$D812</f>
        <v>0.46988510486909557</v>
      </c>
      <c r="O812" s="3">
        <f>'IECC Data-SI'!O812*Convert!$B$6/Convert!$B$5/$D812</f>
        <v>1.8393246894928762E-3</v>
      </c>
      <c r="P812" s="3">
        <f>'IECC Data-SI'!P812*Convert!$B$6/Convert!$B$5/$D812</f>
        <v>0.46804578017960269</v>
      </c>
      <c r="Q812" s="3">
        <f>'IECC Data-SI'!Q812*Convert!$B$6/Convert!$B$5/$D812</f>
        <v>0</v>
      </c>
      <c r="R812" s="3">
        <f>'IECC Data-SI'!R812*Convert!$B$6/Convert!$B$5/$D812</f>
        <v>0</v>
      </c>
      <c r="S812" s="3">
        <f>'IECC Data-SI'!S812*Convert!$B$6/Convert!$B$5/$D812</f>
        <v>13.493512589142775</v>
      </c>
      <c r="T812" s="3">
        <f>'IECC Data-SI'!T812*Convert!$B$6/Convert!$B$5/$D812</f>
        <v>3.3109615291321011</v>
      </c>
      <c r="U812" s="3">
        <f>'IECC Data-SI'!U812*Convert!$B$7/Convert!$B$5/$D812</f>
        <v>5.6913549701644612</v>
      </c>
      <c r="V812" s="3">
        <f>'IECC Data-SI'!V812*Convert!$B$6/Convert!$B$5/$D812</f>
        <v>9.7690009540904601</v>
      </c>
      <c r="W812" s="3">
        <f>'IECC Data-SI'!W812*Convert!$B$6/Convert!$B$5/$D812</f>
        <v>127.65710931613587</v>
      </c>
      <c r="X812" s="3">
        <f>'IECC Data-SI'!X812*Convert!$B$7/Convert!$B$5/$D812</f>
        <v>33.410580701499057</v>
      </c>
      <c r="Y812" s="3">
        <f t="shared" si="26"/>
        <v>161.06769001763493</v>
      </c>
      <c r="Z812" s="3">
        <f>'IECC Data-SI'!Z812*Convert!$B$6/Convert!$B$5/$D812</f>
        <v>160.4638428014683</v>
      </c>
      <c r="AA812" s="3">
        <f>'IECC Data-SI'!AA812*Convert!$B$7/Convert!$B$5/$D812</f>
        <v>201.87109429324536</v>
      </c>
      <c r="AB812" s="3">
        <f t="shared" si="27"/>
        <v>362.33493709471367</v>
      </c>
    </row>
    <row r="813" spans="1:28" x14ac:dyDescent="0.25">
      <c r="A813" s="93">
        <f>'IECC Data-SI'!A813</f>
        <v>2012</v>
      </c>
      <c r="B813" s="93" t="str">
        <f>'IECC Data-SI'!B813</f>
        <v>Primary School</v>
      </c>
      <c r="C813" s="50" t="str">
        <f>'IECC Data-SI'!C813</f>
        <v>5B</v>
      </c>
      <c r="D813" s="93">
        <f>'IECC Data-SI'!D813</f>
        <v>6871</v>
      </c>
      <c r="E813" s="3">
        <f>'IECC Data-SI'!E813*Convert!$B$6/Convert!$B$5/$D813</f>
        <v>0</v>
      </c>
      <c r="F813" s="3">
        <f>'IECC Data-SI'!F813*Convert!$B$7/Convert!$B$5/$D813</f>
        <v>20.414728569349439</v>
      </c>
      <c r="G813" s="3">
        <f>'IECC Data-SI'!G813*Convert!$B$6/Convert!$B$5/$D813</f>
        <v>51.011341548213913</v>
      </c>
      <c r="H813" s="3">
        <f>'IECC Data-SI'!H813*Convert!$B$6/Convert!$B$5/$D813</f>
        <v>110.92233258946619</v>
      </c>
      <c r="I813" s="3">
        <f>'IECC Data-SI'!I813*Convert!$B$6/Convert!$B$5/$D813</f>
        <v>6.8011707821924672</v>
      </c>
      <c r="J813" s="3">
        <f>'IECC Data-SI'!J813*Convert!$B$6/Convert!$B$5/$D813</f>
        <v>167.18179142612269</v>
      </c>
      <c r="K813" s="3">
        <f>'IECC Data-SI'!K813*Convert!$B$7/Convert!$B$5/$D813</f>
        <v>15.821589935154192</v>
      </c>
      <c r="L813" s="3">
        <f>'IECC Data-SI'!L813*Convert!$B$6/Convert!$B$5/$D813</f>
        <v>3.5068536845679912</v>
      </c>
      <c r="M813" s="3">
        <f>'IECC Data-SI'!M813*Convert!$B$6/Convert!$B$5/$D813</f>
        <v>82.79964504600656</v>
      </c>
      <c r="N813" s="3">
        <f>'IECC Data-SI'!N813*Convert!$B$6/Convert!$B$5/$D813</f>
        <v>0.34569203900451173</v>
      </c>
      <c r="O813" s="3">
        <f>'IECC Data-SI'!O813*Convert!$B$6/Convert!$B$5/$D813</f>
        <v>1.8393246894928762E-3</v>
      </c>
      <c r="P813" s="3">
        <f>'IECC Data-SI'!P813*Convert!$B$6/Convert!$B$5/$D813</f>
        <v>0.34385271431501885</v>
      </c>
      <c r="Q813" s="3">
        <f>'IECC Data-SI'!Q813*Convert!$B$6/Convert!$B$5/$D813</f>
        <v>0</v>
      </c>
      <c r="R813" s="3">
        <f>'IECC Data-SI'!R813*Convert!$B$6/Convert!$B$5/$D813</f>
        <v>0</v>
      </c>
      <c r="S813" s="3">
        <f>'IECC Data-SI'!S813*Convert!$B$6/Convert!$B$5/$D813</f>
        <v>16.763503209948414</v>
      </c>
      <c r="T813" s="3">
        <f>'IECC Data-SI'!T813*Convert!$B$6/Convert!$B$5/$D813</f>
        <v>3.3096811882468993</v>
      </c>
      <c r="U813" s="3">
        <f>'IECC Data-SI'!U813*Convert!$B$7/Convert!$B$5/$D813</f>
        <v>5.5778521644916639</v>
      </c>
      <c r="V813" s="3">
        <f>'IECC Data-SI'!V813*Convert!$B$6/Convert!$B$5/$D813</f>
        <v>9.7101052733711732</v>
      </c>
      <c r="W813" s="3">
        <f>'IECC Data-SI'!W813*Convert!$B$6/Convert!$B$5/$D813</f>
        <v>150.91834251848391</v>
      </c>
      <c r="X813" s="3">
        <f>'IECC Data-SI'!X813*Convert!$B$7/Convert!$B$5/$D813</f>
        <v>20.414728569349439</v>
      </c>
      <c r="Y813" s="3">
        <f t="shared" si="26"/>
        <v>171.33307108783336</v>
      </c>
      <c r="Z813" s="3">
        <f>'IECC Data-SI'!Z813*Convert!$B$6/Convert!$B$5/$D813</f>
        <v>122.16372556153883</v>
      </c>
      <c r="AA813" s="3">
        <f>'IECC Data-SI'!AA813*Convert!$B$7/Convert!$B$5/$D813</f>
        <v>196.6451446498165</v>
      </c>
      <c r="AB813" s="3">
        <f t="shared" si="27"/>
        <v>318.80887021135533</v>
      </c>
    </row>
    <row r="814" spans="1:28" x14ac:dyDescent="0.25">
      <c r="A814" s="93">
        <f>'IECC Data-SI'!A814</f>
        <v>2012</v>
      </c>
      <c r="B814" s="93" t="str">
        <f>'IECC Data-SI'!B814</f>
        <v>Primary School</v>
      </c>
      <c r="C814" s="50" t="str">
        <f>'IECC Data-SI'!C814</f>
        <v>5C</v>
      </c>
      <c r="D814" s="93">
        <f>'IECC Data-SI'!D814</f>
        <v>6871</v>
      </c>
      <c r="E814" s="3">
        <f>'IECC Data-SI'!E814*Convert!$B$6/Convert!$B$5/$D814</f>
        <v>0</v>
      </c>
      <c r="F814" s="3">
        <f>'IECC Data-SI'!F814*Convert!$B$7/Convert!$B$5/$D814</f>
        <v>17.312902860654283</v>
      </c>
      <c r="G814" s="3">
        <f>'IECC Data-SI'!G814*Convert!$B$6/Convert!$B$5/$D814</f>
        <v>14.643258704054077</v>
      </c>
      <c r="H814" s="3">
        <f>'IECC Data-SI'!H814*Convert!$B$6/Convert!$B$5/$D814</f>
        <v>111.10542133605006</v>
      </c>
      <c r="I814" s="3">
        <f>'IECC Data-SI'!I814*Convert!$B$6/Convert!$B$5/$D814</f>
        <v>6.7896477142256506</v>
      </c>
      <c r="J814" s="3">
        <f>'IECC Data-SI'!J814*Convert!$B$6/Convert!$B$5/$D814</f>
        <v>167.18179142612269</v>
      </c>
      <c r="K814" s="3">
        <f>'IECC Data-SI'!K814*Convert!$B$7/Convert!$B$5/$D814</f>
        <v>15.821589935154192</v>
      </c>
      <c r="L814" s="3">
        <f>'IECC Data-SI'!L814*Convert!$B$6/Convert!$B$5/$D814</f>
        <v>3.5068536845679912</v>
      </c>
      <c r="M814" s="3">
        <f>'IECC Data-SI'!M814*Convert!$B$6/Convert!$B$5/$D814</f>
        <v>63.850599945018509</v>
      </c>
      <c r="N814" s="3">
        <f>'IECC Data-SI'!N814*Convert!$B$6/Convert!$B$5/$D814</f>
        <v>0.30344078979284916</v>
      </c>
      <c r="O814" s="3">
        <f>'IECC Data-SI'!O814*Convert!$B$6/Convert!$B$5/$D814</f>
        <v>1.8393246894928762E-3</v>
      </c>
      <c r="P814" s="3">
        <f>'IECC Data-SI'!P814*Convert!$B$6/Convert!$B$5/$D814</f>
        <v>0.30160146510335634</v>
      </c>
      <c r="Q814" s="3">
        <f>'IECC Data-SI'!Q814*Convert!$B$6/Convert!$B$5/$D814</f>
        <v>0</v>
      </c>
      <c r="R814" s="3">
        <f>'IECC Data-SI'!R814*Convert!$B$6/Convert!$B$5/$D814</f>
        <v>0</v>
      </c>
      <c r="S814" s="3">
        <f>'IECC Data-SI'!S814*Convert!$B$6/Convert!$B$5/$D814</f>
        <v>11.149208428338104</v>
      </c>
      <c r="T814" s="3">
        <f>'IECC Data-SI'!T814*Convert!$B$6/Convert!$B$5/$D814</f>
        <v>3.3109615291321011</v>
      </c>
      <c r="U814" s="3">
        <f>'IECC Data-SI'!U814*Convert!$B$7/Convert!$B$5/$D814</f>
        <v>5.5909992076197872</v>
      </c>
      <c r="V814" s="3">
        <f>'IECC Data-SI'!V814*Convert!$B$6/Convert!$B$5/$D814</f>
        <v>9.7369924319604113</v>
      </c>
      <c r="W814" s="3">
        <f>'IECC Data-SI'!W814*Convert!$B$6/Convert!$B$5/$D814</f>
        <v>89.944668542514052</v>
      </c>
      <c r="X814" s="3">
        <f>'IECC Data-SI'!X814*Convert!$B$7/Convert!$B$5/$D814</f>
        <v>17.312902860654283</v>
      </c>
      <c r="Y814" s="3">
        <f t="shared" si="26"/>
        <v>107.25757140316833</v>
      </c>
      <c r="Z814" s="3">
        <f>'IECC Data-SI'!Z814*Convert!$B$6/Convert!$B$5/$D814</f>
        <v>113.13988300263587</v>
      </c>
      <c r="AA814" s="3">
        <f>'IECC Data-SI'!AA814*Convert!$B$7/Convert!$B$5/$D814</f>
        <v>172.75565258170411</v>
      </c>
      <c r="AB814" s="3">
        <f t="shared" si="27"/>
        <v>285.89553558434</v>
      </c>
    </row>
    <row r="815" spans="1:28" x14ac:dyDescent="0.25">
      <c r="A815" s="93">
        <f>'IECC Data-SI'!A815</f>
        <v>2012</v>
      </c>
      <c r="B815" s="93" t="str">
        <f>'IECC Data-SI'!B815</f>
        <v>Primary School</v>
      </c>
      <c r="C815" s="50" t="str">
        <f>'IECC Data-SI'!C815</f>
        <v>6A</v>
      </c>
      <c r="D815" s="93">
        <f>'IECC Data-SI'!D815</f>
        <v>6871</v>
      </c>
      <c r="E815" s="3">
        <f>'IECC Data-SI'!E815*Convert!$B$6/Convert!$B$5/$D815</f>
        <v>0</v>
      </c>
      <c r="F815" s="3">
        <f>'IECC Data-SI'!F815*Convert!$B$7/Convert!$B$5/$D815</f>
        <v>55.181207652128926</v>
      </c>
      <c r="G815" s="3">
        <f>'IECC Data-SI'!G815*Convert!$B$6/Convert!$B$5/$D815</f>
        <v>44.770960073739872</v>
      </c>
      <c r="H815" s="3">
        <f>'IECC Data-SI'!H815*Convert!$B$6/Convert!$B$5/$D815</f>
        <v>111.26418360581509</v>
      </c>
      <c r="I815" s="3">
        <f>'IECC Data-SI'!I815*Convert!$B$6/Convert!$B$5/$D815</f>
        <v>6.7973297595368631</v>
      </c>
      <c r="J815" s="3">
        <f>'IECC Data-SI'!J815*Convert!$B$6/Convert!$B$5/$D815</f>
        <v>167.18179142612269</v>
      </c>
      <c r="K815" s="3">
        <f>'IECC Data-SI'!K815*Convert!$B$7/Convert!$B$5/$D815</f>
        <v>15.821589935154192</v>
      </c>
      <c r="L815" s="3">
        <f>'IECC Data-SI'!L815*Convert!$B$6/Convert!$B$5/$D815</f>
        <v>3.5068536845679912</v>
      </c>
      <c r="M815" s="3">
        <f>'IECC Data-SI'!M815*Convert!$B$6/Convert!$B$5/$D815</f>
        <v>75.057423713190701</v>
      </c>
      <c r="N815" s="3">
        <f>'IECC Data-SI'!N815*Convert!$B$6/Convert!$B$5/$D815</f>
        <v>0.72851396367987853</v>
      </c>
      <c r="O815" s="3">
        <f>'IECC Data-SI'!O815*Convert!$B$6/Convert!$B$5/$D815</f>
        <v>1.8393246894928762E-3</v>
      </c>
      <c r="P815" s="3">
        <f>'IECC Data-SI'!P815*Convert!$B$6/Convert!$B$5/$D815</f>
        <v>0.72667463899038554</v>
      </c>
      <c r="Q815" s="3">
        <f>'IECC Data-SI'!Q815*Convert!$B$6/Convert!$B$5/$D815</f>
        <v>0</v>
      </c>
      <c r="R815" s="3">
        <f>'IECC Data-SI'!R815*Convert!$B$6/Convert!$B$5/$D815</f>
        <v>0</v>
      </c>
      <c r="S815" s="3">
        <f>'IECC Data-SI'!S815*Convert!$B$6/Convert!$B$5/$D815</f>
        <v>14.831468814178754</v>
      </c>
      <c r="T815" s="3">
        <f>'IECC Data-SI'!T815*Convert!$B$6/Convert!$B$5/$D815</f>
        <v>3.3109615291321011</v>
      </c>
      <c r="U815" s="3">
        <f>'IECC Data-SI'!U815*Convert!$B$7/Convert!$B$5/$D815</f>
        <v>5.9779605103575415</v>
      </c>
      <c r="V815" s="3">
        <f>'IECC Data-SI'!V815*Convert!$B$6/Convert!$B$5/$D815</f>
        <v>9.7651599314348552</v>
      </c>
      <c r="W815" s="3">
        <f>'IECC Data-SI'!W815*Convert!$B$6/Convert!$B$5/$D815</f>
        <v>135.38652724009972</v>
      </c>
      <c r="X815" s="3">
        <f>'IECC Data-SI'!X815*Convert!$B$7/Convert!$B$5/$D815</f>
        <v>55.181207652128926</v>
      </c>
      <c r="Y815" s="3">
        <f t="shared" si="26"/>
        <v>190.56773489222866</v>
      </c>
      <c r="Z815" s="3">
        <f>'IECC Data-SI'!Z815*Convert!$B$6/Convert!$B$5/$D815</f>
        <v>224.90724057633531</v>
      </c>
      <c r="AA815" s="3">
        <f>'IECC Data-SI'!AA815*Convert!$B$7/Convert!$B$5/$D815</f>
        <v>226.63092061643948</v>
      </c>
      <c r="AB815" s="3">
        <f t="shared" si="27"/>
        <v>451.53816119277479</v>
      </c>
    </row>
    <row r="816" spans="1:28" x14ac:dyDescent="0.25">
      <c r="A816" s="93">
        <f>'IECC Data-SI'!A816</f>
        <v>2012</v>
      </c>
      <c r="B816" s="93" t="str">
        <f>'IECC Data-SI'!B816</f>
        <v>Primary School</v>
      </c>
      <c r="C816" s="50" t="str">
        <f>'IECC Data-SI'!C816</f>
        <v>6B</v>
      </c>
      <c r="D816" s="93">
        <f>'IECC Data-SI'!D816</f>
        <v>6871</v>
      </c>
      <c r="E816" s="3">
        <f>'IECC Data-SI'!E816*Convert!$B$6/Convert!$B$5/$D816</f>
        <v>0</v>
      </c>
      <c r="F816" s="3">
        <f>'IECC Data-SI'!F816*Convert!$B$7/Convert!$B$5/$D816</f>
        <v>36.822238393246984</v>
      </c>
      <c r="G816" s="3">
        <f>'IECC Data-SI'!G816*Convert!$B$6/Convert!$B$5/$D816</f>
        <v>31.237756917155838</v>
      </c>
      <c r="H816" s="3">
        <f>'IECC Data-SI'!H816*Convert!$B$6/Convert!$B$5/$D816</f>
        <v>111.26418360581509</v>
      </c>
      <c r="I816" s="3">
        <f>'IECC Data-SI'!I816*Convert!$B$6/Convert!$B$5/$D816</f>
        <v>6.7922083959960533</v>
      </c>
      <c r="J816" s="3">
        <f>'IECC Data-SI'!J816*Convert!$B$6/Convert!$B$5/$D816</f>
        <v>167.18179142612269</v>
      </c>
      <c r="K816" s="3">
        <f>'IECC Data-SI'!K816*Convert!$B$7/Convert!$B$5/$D816</f>
        <v>15.821589935154192</v>
      </c>
      <c r="L816" s="3">
        <f>'IECC Data-SI'!L816*Convert!$B$6/Convert!$B$5/$D816</f>
        <v>3.5068536845679912</v>
      </c>
      <c r="M816" s="3">
        <f>'IECC Data-SI'!M816*Convert!$B$6/Convert!$B$5/$D816</f>
        <v>77.420932987273403</v>
      </c>
      <c r="N816" s="3">
        <f>'IECC Data-SI'!N816*Convert!$B$6/Convert!$B$5/$D816</f>
        <v>0.56078930771843005</v>
      </c>
      <c r="O816" s="3">
        <f>'IECC Data-SI'!O816*Convert!$B$6/Convert!$B$5/$D816</f>
        <v>1.8393246894928762E-3</v>
      </c>
      <c r="P816" s="3">
        <f>'IECC Data-SI'!P816*Convert!$B$6/Convert!$B$5/$D816</f>
        <v>0.55894998302893717</v>
      </c>
      <c r="Q816" s="3">
        <f>'IECC Data-SI'!Q816*Convert!$B$6/Convert!$B$5/$D816</f>
        <v>0</v>
      </c>
      <c r="R816" s="3">
        <f>'IECC Data-SI'!R816*Convert!$B$6/Convert!$B$5/$D816</f>
        <v>0</v>
      </c>
      <c r="S816" s="3">
        <f>'IECC Data-SI'!S816*Convert!$B$6/Convert!$B$5/$D816</f>
        <v>14.053021555976002</v>
      </c>
      <c r="T816" s="3">
        <f>'IECC Data-SI'!T816*Convert!$B$6/Convert!$B$5/$D816</f>
        <v>3.3109615291321011</v>
      </c>
      <c r="U816" s="3">
        <f>'IECC Data-SI'!U816*Convert!$B$7/Convert!$B$5/$D816</f>
        <v>5.8920664952538049</v>
      </c>
      <c r="V816" s="3">
        <f>'IECC Data-SI'!V816*Convert!$B$6/Convert!$B$5/$D816</f>
        <v>9.6819377738967329</v>
      </c>
      <c r="W816" s="3">
        <f>'IECC Data-SI'!W816*Convert!$B$6/Convert!$B$5/$D816</f>
        <v>123.27066144343419</v>
      </c>
      <c r="X816" s="3">
        <f>'IECC Data-SI'!X816*Convert!$B$7/Convert!$B$5/$D816</f>
        <v>36.822238393246984</v>
      </c>
      <c r="Y816" s="3">
        <f t="shared" si="26"/>
        <v>160.09289983668117</v>
      </c>
      <c r="Z816" s="3">
        <f>'IECC Data-SI'!Z816*Convert!$B$6/Convert!$B$5/$D816</f>
        <v>171.01897305907275</v>
      </c>
      <c r="AA816" s="3">
        <f>'IECC Data-SI'!AA816*Convert!$B$7/Convert!$B$5/$D816</f>
        <v>204.00924174064912</v>
      </c>
      <c r="AB816" s="3">
        <f t="shared" si="27"/>
        <v>375.02821479972187</v>
      </c>
    </row>
    <row r="817" spans="1:28" x14ac:dyDescent="0.25">
      <c r="A817" s="93">
        <f>'IECC Data-SI'!A817</f>
        <v>2012</v>
      </c>
      <c r="B817" s="93" t="str">
        <f>'IECC Data-SI'!B817</f>
        <v>Primary School</v>
      </c>
      <c r="C817" s="50" t="str">
        <f>'IECC Data-SI'!C817</f>
        <v>7</v>
      </c>
      <c r="D817" s="93">
        <f>'IECC Data-SI'!D817</f>
        <v>6871</v>
      </c>
      <c r="E817" s="3">
        <f>'IECC Data-SI'!E817*Convert!$B$6/Convert!$B$5/$D817</f>
        <v>0</v>
      </c>
      <c r="F817" s="3">
        <f>'IECC Data-SI'!F817*Convert!$B$7/Convert!$B$5/$D817</f>
        <v>63.778935623150439</v>
      </c>
      <c r="G817" s="3">
        <f>'IECC Data-SI'!G817*Convert!$B$6/Convert!$B$5/$D817</f>
        <v>36.969843060204724</v>
      </c>
      <c r="H817" s="3">
        <f>'IECC Data-SI'!H817*Convert!$B$6/Convert!$B$5/$D817</f>
        <v>111.26418360581509</v>
      </c>
      <c r="I817" s="3">
        <f>'IECC Data-SI'!I817*Convert!$B$6/Convert!$B$5/$D817</f>
        <v>6.7883673733404493</v>
      </c>
      <c r="J817" s="3">
        <f>'IECC Data-SI'!J817*Convert!$B$6/Convert!$B$5/$D817</f>
        <v>167.18179142612269</v>
      </c>
      <c r="K817" s="3">
        <f>'IECC Data-SI'!K817*Convert!$B$7/Convert!$B$5/$D817</f>
        <v>15.821589935154192</v>
      </c>
      <c r="L817" s="3">
        <f>'IECC Data-SI'!L817*Convert!$B$6/Convert!$B$5/$D817</f>
        <v>3.5068536845679912</v>
      </c>
      <c r="M817" s="3">
        <f>'IECC Data-SI'!M817*Convert!$B$6/Convert!$B$5/$D817</f>
        <v>75.794900063067004</v>
      </c>
      <c r="N817" s="3">
        <f>'IECC Data-SI'!N817*Convert!$B$6/Convert!$B$5/$D817</f>
        <v>0.81557714387360736</v>
      </c>
      <c r="O817" s="3">
        <f>'IECC Data-SI'!O817*Convert!$B$6/Convert!$B$5/$D817</f>
        <v>1.8393246894928762E-3</v>
      </c>
      <c r="P817" s="3">
        <f>'IECC Data-SI'!P817*Convert!$B$6/Convert!$B$5/$D817</f>
        <v>0.81373781918411436</v>
      </c>
      <c r="Q817" s="3">
        <f>'IECC Data-SI'!Q817*Convert!$B$6/Convert!$B$5/$D817</f>
        <v>0</v>
      </c>
      <c r="R817" s="3">
        <f>'IECC Data-SI'!R817*Convert!$B$6/Convert!$B$5/$D817</f>
        <v>0</v>
      </c>
      <c r="S817" s="3">
        <f>'IECC Data-SI'!S817*Convert!$B$6/Convert!$B$5/$D817</f>
        <v>14.636856999628066</v>
      </c>
      <c r="T817" s="3">
        <f>'IECC Data-SI'!T817*Convert!$B$6/Convert!$B$5/$D817</f>
        <v>3.3109615291321011</v>
      </c>
      <c r="U817" s="3">
        <f>'IECC Data-SI'!U817*Convert!$B$7/Convert!$B$5/$D817</f>
        <v>6.2860395543265586</v>
      </c>
      <c r="V817" s="3">
        <f>'IECC Data-SI'!V817*Convert!$B$6/Convert!$B$5/$D817</f>
        <v>9.740833454616018</v>
      </c>
      <c r="W817" s="3">
        <f>'IECC Data-SI'!W817*Convert!$B$6/Convert!$B$5/$D817</f>
        <v>128.21533794208389</v>
      </c>
      <c r="X817" s="3">
        <f>'IECC Data-SI'!X817*Convert!$B$7/Convert!$B$5/$D817</f>
        <v>63.778935623150439</v>
      </c>
      <c r="Y817" s="3">
        <f t="shared" si="26"/>
        <v>191.99427356523432</v>
      </c>
      <c r="Z817" s="3">
        <f>'IECC Data-SI'!Z817*Convert!$B$6/Convert!$B$5/$D817</f>
        <v>250.92376736363781</v>
      </c>
      <c r="AA817" s="3">
        <f>'IECC Data-SI'!AA817*Convert!$B$7/Convert!$B$5/$D817</f>
        <v>233.06946587105224</v>
      </c>
      <c r="AB817" s="3">
        <f t="shared" si="27"/>
        <v>483.99323323469002</v>
      </c>
    </row>
    <row r="818" spans="1:28" x14ac:dyDescent="0.25">
      <c r="A818" s="93">
        <f>'IECC Data-SI'!A818</f>
        <v>2012</v>
      </c>
      <c r="B818" s="93" t="str">
        <f>'IECC Data-SI'!B818</f>
        <v>Primary School</v>
      </c>
      <c r="C818" s="50" t="str">
        <f>'IECC Data-SI'!C818</f>
        <v>8</v>
      </c>
      <c r="D818" s="93">
        <f>'IECC Data-SI'!D818</f>
        <v>6871</v>
      </c>
      <c r="E818" s="3">
        <f>'IECC Data-SI'!E818*Convert!$B$6/Convert!$B$5/$D818</f>
        <v>0</v>
      </c>
      <c r="F818" s="3">
        <f>'IECC Data-SI'!F818*Convert!$B$7/Convert!$B$5/$D818</f>
        <v>120.7867058005466</v>
      </c>
      <c r="G818" s="3">
        <f>'IECC Data-SI'!G818*Convert!$B$6/Convert!$B$5/$D818</f>
        <v>15.369211985963549</v>
      </c>
      <c r="H818" s="3">
        <f>'IECC Data-SI'!H818*Convert!$B$6/Convert!$B$5/$D818</f>
        <v>111.26418360581509</v>
      </c>
      <c r="I818" s="3">
        <f>'IECC Data-SI'!I818*Convert!$B$6/Convert!$B$5/$D818</f>
        <v>6.7512374876695924</v>
      </c>
      <c r="J818" s="3">
        <f>'IECC Data-SI'!J818*Convert!$B$6/Convert!$B$5/$D818</f>
        <v>167.18179142612269</v>
      </c>
      <c r="K818" s="3">
        <f>'IECC Data-SI'!K818*Convert!$B$7/Convert!$B$5/$D818</f>
        <v>15.821589935154192</v>
      </c>
      <c r="L818" s="3">
        <f>'IECC Data-SI'!L818*Convert!$B$6/Convert!$B$5/$D818</f>
        <v>3.5068536845679912</v>
      </c>
      <c r="M818" s="3">
        <f>'IECC Data-SI'!M818*Convert!$B$6/Convert!$B$5/$D818</f>
        <v>81.56411609178673</v>
      </c>
      <c r="N818" s="3">
        <f>'IECC Data-SI'!N818*Convert!$B$6/Convert!$B$5/$D818</f>
        <v>1.3814878151328449</v>
      </c>
      <c r="O818" s="3">
        <f>'IECC Data-SI'!O818*Convert!$B$6/Convert!$B$5/$D818</f>
        <v>1.8393246894928762E-3</v>
      </c>
      <c r="P818" s="3">
        <f>'IECC Data-SI'!P818*Convert!$B$6/Convert!$B$5/$D818</f>
        <v>1.3796484904433519</v>
      </c>
      <c r="Q818" s="3">
        <f>'IECC Data-SI'!Q818*Convert!$B$6/Convert!$B$5/$D818</f>
        <v>0</v>
      </c>
      <c r="R818" s="3">
        <f>'IECC Data-SI'!R818*Convert!$B$6/Convert!$B$5/$D818</f>
        <v>0</v>
      </c>
      <c r="S818" s="3">
        <f>'IECC Data-SI'!S818*Convert!$B$6/Convert!$B$5/$D818</f>
        <v>14.805861996474718</v>
      </c>
      <c r="T818" s="3">
        <f>'IECC Data-SI'!T818*Convert!$B$6/Convert!$B$5/$D818</f>
        <v>3.3122418700173029</v>
      </c>
      <c r="U818" s="3">
        <f>'IECC Data-SI'!U818*Convert!$B$7/Convert!$B$5/$D818</f>
        <v>6.6703714484386882</v>
      </c>
      <c r="V818" s="3">
        <f>'IECC Data-SI'!V818*Convert!$B$6/Convert!$B$5/$D818</f>
        <v>9.6857787965523379</v>
      </c>
      <c r="W818" s="3">
        <f>'IECC Data-SI'!W818*Convert!$B$6/Convert!$B$5/$D818</f>
        <v>113.11883856466834</v>
      </c>
      <c r="X818" s="3">
        <f>'IECC Data-SI'!X818*Convert!$B$7/Convert!$B$5/$D818</f>
        <v>120.7867058005466</v>
      </c>
      <c r="Y818" s="3">
        <f t="shared" si="26"/>
        <v>233.90554436521495</v>
      </c>
      <c r="Z818" s="3">
        <f>'IECC Data-SI'!Z818*Convert!$B$6/Convert!$B$5/$D818</f>
        <v>418.60105071233357</v>
      </c>
      <c r="AA818" s="3">
        <f>'IECC Data-SI'!AA818*Convert!$B$7/Convert!$B$5/$D818</f>
        <v>285.26410355924253</v>
      </c>
      <c r="AB818" s="3">
        <f t="shared" si="27"/>
        <v>703.8651542715761</v>
      </c>
    </row>
    <row r="819" spans="1:28" x14ac:dyDescent="0.25">
      <c r="A819" s="93">
        <f>'IECC Data-SI'!A819</f>
        <v>2015</v>
      </c>
      <c r="B819" s="93" t="str">
        <f>'IECC Data-SI'!B819</f>
        <v>Primary School</v>
      </c>
      <c r="C819" s="50" t="str">
        <f>'IECC Data-SI'!C819</f>
        <v>0A</v>
      </c>
      <c r="D819" s="93">
        <f>'IECC Data-SI'!D819</f>
        <v>6871</v>
      </c>
      <c r="E819" s="3">
        <f>'IECC Data-SI'!E819*Convert!$B$6/Convert!$B$5/$D819</f>
        <v>0</v>
      </c>
      <c r="F819" s="3">
        <f>'IECC Data-SI'!F819*Convert!$B$7/Convert!$B$5/$D819</f>
        <v>0.21473503775934283</v>
      </c>
      <c r="G819" s="3">
        <f>'IECC Data-SI'!G819*Convert!$B$6/Convert!$B$5/$D819</f>
        <v>285.92188546063164</v>
      </c>
      <c r="H819" s="3">
        <f>'IECC Data-SI'!H819*Convert!$B$6/Convert!$B$5/$D819</f>
        <v>95.600493216255103</v>
      </c>
      <c r="I819" s="3">
        <f>'IECC Data-SI'!I819*Convert!$B$6/Convert!$B$5/$D819</f>
        <v>5.6475836446255601</v>
      </c>
      <c r="J819" s="3">
        <f>'IECC Data-SI'!J819*Convert!$B$6/Convert!$B$5/$D819</f>
        <v>165.57368327430908</v>
      </c>
      <c r="K819" s="3">
        <f>'IECC Data-SI'!K819*Convert!$B$7/Convert!$B$5/$D819</f>
        <v>15.821589935154192</v>
      </c>
      <c r="L819" s="3">
        <f>'IECC Data-SI'!L819*Convert!$B$6/Convert!$B$5/$D819</f>
        <v>3.4671631171267321</v>
      </c>
      <c r="M819" s="3">
        <f>'IECC Data-SI'!M819*Convert!$B$6/Convert!$B$5/$D819</f>
        <v>60.936544090299002</v>
      </c>
      <c r="N819" s="3">
        <f>'IECC Data-SI'!N819*Convert!$B$6/Convert!$B$5/$D819</f>
        <v>3.8410226556056856E-3</v>
      </c>
      <c r="O819" s="3">
        <f>'IECC Data-SI'!O819*Convert!$B$6/Convert!$B$5/$D819</f>
        <v>1.8393246894928762E-3</v>
      </c>
      <c r="P819" s="3">
        <f>'IECC Data-SI'!P819*Convert!$B$6/Convert!$B$5/$D819</f>
        <v>2.0016979661128089E-3</v>
      </c>
      <c r="Q819" s="3">
        <f>'IECC Data-SI'!Q819*Convert!$B$6/Convert!$B$5/$D819</f>
        <v>0</v>
      </c>
      <c r="R819" s="3">
        <f>'IECC Data-SI'!R819*Convert!$B$6/Convert!$B$5/$D819</f>
        <v>0</v>
      </c>
      <c r="S819" s="3">
        <f>'IECC Data-SI'!S819*Convert!$B$6/Convert!$B$5/$D819</f>
        <v>19.497030999854463</v>
      </c>
      <c r="T819" s="3">
        <f>'IECC Data-SI'!T819*Convert!$B$6/Convert!$B$5/$D819</f>
        <v>3.3071205064764952</v>
      </c>
      <c r="U819" s="3">
        <f>'IECC Data-SI'!U819*Convert!$B$7/Convert!$B$5/$D819</f>
        <v>3.5032487588738501</v>
      </c>
      <c r="V819" s="3">
        <f>'IECC Data-SI'!V819*Convert!$B$6/Convert!$B$5/$D819</f>
        <v>8.3132533676159071</v>
      </c>
      <c r="W819" s="3">
        <f>'IECC Data-SI'!W819*Convert!$B$6/Convert!$B$5/$D819</f>
        <v>366.35746224875129</v>
      </c>
      <c r="X819" s="3">
        <f>'IECC Data-SI'!X819*Convert!$B$7/Convert!$B$5/$D819</f>
        <v>0.21473503775934283</v>
      </c>
      <c r="Y819" s="3">
        <f t="shared" si="26"/>
        <v>366.57219728651063</v>
      </c>
      <c r="Z819" s="3">
        <f>'IECC Data-SI'!Z819*Convert!$B$6/Convert!$B$5/$D819</f>
        <v>57.086559048496902</v>
      </c>
      <c r="AA819" s="3">
        <f>'IECC Data-SI'!AA819*Convert!$B$7/Convert!$B$5/$D819</f>
        <v>241.42923236145475</v>
      </c>
      <c r="AB819" s="3">
        <f t="shared" si="27"/>
        <v>298.51579140995165</v>
      </c>
    </row>
    <row r="820" spans="1:28" x14ac:dyDescent="0.25">
      <c r="A820" s="93">
        <f>'IECC Data-SI'!A820</f>
        <v>2015</v>
      </c>
      <c r="B820" s="93" t="str">
        <f>'IECC Data-SI'!B820</f>
        <v>Primary School</v>
      </c>
      <c r="C820" s="50" t="str">
        <f>'IECC Data-SI'!C820</f>
        <v>0B</v>
      </c>
      <c r="D820" s="93">
        <f>'IECC Data-SI'!D820</f>
        <v>6871</v>
      </c>
      <c r="E820" s="3">
        <f>'IECC Data-SI'!E820*Convert!$B$6/Convert!$B$5/$D820</f>
        <v>0</v>
      </c>
      <c r="F820" s="3">
        <f>'IECC Data-SI'!F820*Convert!$B$7/Convert!$B$5/$D820</f>
        <v>0.19676741215090804</v>
      </c>
      <c r="G820" s="3">
        <f>'IECC Data-SI'!G820*Convert!$B$6/Convert!$B$5/$D820</f>
        <v>251.32579440159122</v>
      </c>
      <c r="H820" s="3">
        <f>'IECC Data-SI'!H820*Convert!$B$6/Convert!$B$5/$D820</f>
        <v>95.889850256310751</v>
      </c>
      <c r="I820" s="3">
        <f>'IECC Data-SI'!I820*Convert!$B$6/Convert!$B$5/$D820</f>
        <v>5.6475836446255601</v>
      </c>
      <c r="J820" s="3">
        <f>'IECC Data-SI'!J820*Convert!$B$6/Convert!$B$5/$D820</f>
        <v>165.57368327430908</v>
      </c>
      <c r="K820" s="3">
        <f>'IECC Data-SI'!K820*Convert!$B$7/Convert!$B$5/$D820</f>
        <v>15.821589935154192</v>
      </c>
      <c r="L820" s="3">
        <f>'IECC Data-SI'!L820*Convert!$B$6/Convert!$B$5/$D820</f>
        <v>3.4684434580119343</v>
      </c>
      <c r="M820" s="3">
        <f>'IECC Data-SI'!M820*Convert!$B$6/Convert!$B$5/$D820</f>
        <v>72.820668186742992</v>
      </c>
      <c r="N820" s="3">
        <f>'IECC Data-SI'!N820*Convert!$B$6/Convert!$B$5/$D820</f>
        <v>5.1213635408075804E-3</v>
      </c>
      <c r="O820" s="3">
        <f>'IECC Data-SI'!O820*Convert!$B$6/Convert!$B$5/$D820</f>
        <v>1.8393246894928762E-3</v>
      </c>
      <c r="P820" s="3">
        <f>'IECC Data-SI'!P820*Convert!$B$6/Convert!$B$5/$D820</f>
        <v>3.2820388513147042E-3</v>
      </c>
      <c r="Q820" s="3">
        <f>'IECC Data-SI'!Q820*Convert!$B$6/Convert!$B$5/$D820</f>
        <v>0</v>
      </c>
      <c r="R820" s="3">
        <f>'IECC Data-SI'!R820*Convert!$B$6/Convert!$B$5/$D820</f>
        <v>0</v>
      </c>
      <c r="S820" s="3">
        <f>'IECC Data-SI'!S820*Convert!$B$6/Convert!$B$5/$D820</f>
        <v>16.864650139879362</v>
      </c>
      <c r="T820" s="3">
        <f>'IECC Data-SI'!T820*Convert!$B$6/Convert!$B$5/$D820</f>
        <v>3.3058401655912935</v>
      </c>
      <c r="U820" s="3">
        <f>'IECC Data-SI'!U820*Convert!$B$7/Convert!$B$5/$D820</f>
        <v>3.5851986610391506</v>
      </c>
      <c r="V820" s="3">
        <f>'IECC Data-SI'!V820*Convert!$B$6/Convert!$B$5/$D820</f>
        <v>8.2556380277818207</v>
      </c>
      <c r="W820" s="3">
        <f>'IECC Data-SI'!W820*Convert!$B$6/Convert!$B$5/$D820</f>
        <v>341.01439476706491</v>
      </c>
      <c r="X820" s="3">
        <f>'IECC Data-SI'!X820*Convert!$B$7/Convert!$B$5/$D820</f>
        <v>0.19676741215090804</v>
      </c>
      <c r="Y820" s="3">
        <f t="shared" si="26"/>
        <v>341.21116217921582</v>
      </c>
      <c r="Z820" s="3">
        <f>'IECC Data-SI'!Z820*Convert!$B$6/Convert!$B$5/$D820</f>
        <v>57.273488817736379</v>
      </c>
      <c r="AA820" s="3">
        <f>'IECC Data-SI'!AA820*Convert!$B$7/Convert!$B$5/$D820</f>
        <v>232.89723960607384</v>
      </c>
      <c r="AB820" s="3">
        <f t="shared" si="27"/>
        <v>290.1707284238102</v>
      </c>
    </row>
    <row r="821" spans="1:28" x14ac:dyDescent="0.25">
      <c r="A821" s="93">
        <f>'IECC Data-SI'!A821</f>
        <v>2015</v>
      </c>
      <c r="B821" s="93" t="str">
        <f>'IECC Data-SI'!B821</f>
        <v>Primary School</v>
      </c>
      <c r="C821" s="50" t="str">
        <f>'IECC Data-SI'!C821</f>
        <v>1A</v>
      </c>
      <c r="D821" s="93">
        <f>'IECC Data-SI'!D821</f>
        <v>6871</v>
      </c>
      <c r="E821" s="3">
        <f>'IECC Data-SI'!E821*Convert!$B$6/Convert!$B$5/$D821</f>
        <v>0</v>
      </c>
      <c r="F821" s="3">
        <f>'IECC Data-SI'!F821*Convert!$B$7/Convert!$B$5/$D821</f>
        <v>8.7646954187486862E-3</v>
      </c>
      <c r="G821" s="3">
        <f>'IECC Data-SI'!G821*Convert!$B$6/Convert!$B$5/$D821</f>
        <v>187.46623207037629</v>
      </c>
      <c r="H821" s="3">
        <f>'IECC Data-SI'!H821*Convert!$B$6/Convert!$B$5/$D821</f>
        <v>96.305961044001364</v>
      </c>
      <c r="I821" s="3">
        <f>'IECC Data-SI'!I821*Convert!$B$6/Convert!$B$5/$D821</f>
        <v>5.6475836446255601</v>
      </c>
      <c r="J821" s="3">
        <f>'IECC Data-SI'!J821*Convert!$B$6/Convert!$B$5/$D821</f>
        <v>165.57368327430908</v>
      </c>
      <c r="K821" s="3">
        <f>'IECC Data-SI'!K821*Convert!$B$7/Convert!$B$5/$D821</f>
        <v>15.821589935154192</v>
      </c>
      <c r="L821" s="3">
        <f>'IECC Data-SI'!L821*Convert!$B$6/Convert!$B$5/$D821</f>
        <v>3.4684434580119343</v>
      </c>
      <c r="M821" s="3">
        <f>'IECC Data-SI'!M821*Convert!$B$6/Convert!$B$5/$D821</f>
        <v>59.112058328886299</v>
      </c>
      <c r="N821" s="3">
        <f>'IECC Data-SI'!N821*Convert!$B$6/Convert!$B$5/$D821</f>
        <v>2.5606817704037902E-3</v>
      </c>
      <c r="O821" s="3">
        <f>'IECC Data-SI'!O821*Convert!$B$6/Convert!$B$5/$D821</f>
        <v>1.8393246894928762E-3</v>
      </c>
      <c r="P821" s="3">
        <f>'IECC Data-SI'!P821*Convert!$B$6/Convert!$B$5/$D821</f>
        <v>7.2135708091091387E-4</v>
      </c>
      <c r="Q821" s="3">
        <f>'IECC Data-SI'!Q821*Convert!$B$6/Convert!$B$5/$D821</f>
        <v>0</v>
      </c>
      <c r="R821" s="3">
        <f>'IECC Data-SI'!R821*Convert!$B$6/Convert!$B$5/$D821</f>
        <v>0</v>
      </c>
      <c r="S821" s="3">
        <f>'IECC Data-SI'!S821*Convert!$B$6/Convert!$B$5/$D821</f>
        <v>16.602180258412975</v>
      </c>
      <c r="T821" s="3">
        <f>'IECC Data-SI'!T821*Convert!$B$6/Convert!$B$5/$D821</f>
        <v>3.3071205064764952</v>
      </c>
      <c r="U821" s="3">
        <f>'IECC Data-SI'!U821*Convert!$B$7/Convert!$B$5/$D821</f>
        <v>3.7867866556703702</v>
      </c>
      <c r="V821" s="3">
        <f>'IECC Data-SI'!V821*Convert!$B$6/Convert!$B$5/$D821</f>
        <v>8.2274705283073803</v>
      </c>
      <c r="W821" s="3">
        <f>'IECC Data-SI'!W821*Convert!$B$6/Convert!$B$5/$D821</f>
        <v>263.1811920147565</v>
      </c>
      <c r="X821" s="3">
        <f>'IECC Data-SI'!X821*Convert!$B$7/Convert!$B$5/$D821</f>
        <v>8.7646954187486862E-3</v>
      </c>
      <c r="Y821" s="3">
        <f t="shared" si="26"/>
        <v>263.18995671017524</v>
      </c>
      <c r="Z821" s="3">
        <f>'IECC Data-SI'!Z821*Convert!$B$6/Convert!$B$5/$D821</f>
        <v>57.313179385177627</v>
      </c>
      <c r="AA821" s="3">
        <f>'IECC Data-SI'!AA821*Convert!$B$7/Convert!$B$5/$D821</f>
        <v>206.40331829428033</v>
      </c>
      <c r="AB821" s="3">
        <f t="shared" si="27"/>
        <v>263.71649767945797</v>
      </c>
    </row>
    <row r="822" spans="1:28" x14ac:dyDescent="0.25">
      <c r="A822" s="93">
        <f>'IECC Data-SI'!A822</f>
        <v>2015</v>
      </c>
      <c r="B822" s="93" t="str">
        <f>'IECC Data-SI'!B822</f>
        <v>Primary School</v>
      </c>
      <c r="C822" s="50" t="str">
        <f>'IECC Data-SI'!C822</f>
        <v>1B</v>
      </c>
      <c r="D822" s="93">
        <f>'IECC Data-SI'!D822</f>
        <v>6871</v>
      </c>
      <c r="E822" s="3">
        <f>'IECC Data-SI'!E822*Convert!$B$6/Convert!$B$5/$D822</f>
        <v>0</v>
      </c>
      <c r="F822" s="3">
        <f>'IECC Data-SI'!F822*Convert!$B$7/Convert!$B$5/$D822</f>
        <v>0.85236662947330977</v>
      </c>
      <c r="G822" s="3">
        <f>'IECC Data-SI'!G822*Convert!$B$6/Convert!$B$5/$D822</f>
        <v>204.50500857064313</v>
      </c>
      <c r="H822" s="3">
        <f>'IECC Data-SI'!H822*Convert!$B$6/Convert!$B$5/$D822</f>
        <v>96.263709794789705</v>
      </c>
      <c r="I822" s="3">
        <f>'IECC Data-SI'!I822*Convert!$B$6/Convert!$B$5/$D822</f>
        <v>5.6399015993143475</v>
      </c>
      <c r="J822" s="3">
        <f>'IECC Data-SI'!J822*Convert!$B$6/Convert!$B$5/$D822</f>
        <v>165.57368327430908</v>
      </c>
      <c r="K822" s="3">
        <f>'IECC Data-SI'!K822*Convert!$B$7/Convert!$B$5/$D822</f>
        <v>15.821589935154192</v>
      </c>
      <c r="L822" s="3">
        <f>'IECC Data-SI'!L822*Convert!$B$6/Convert!$B$5/$D822</f>
        <v>3.4684434580119343</v>
      </c>
      <c r="M822" s="3">
        <f>'IECC Data-SI'!M822*Convert!$B$6/Convert!$B$5/$D822</f>
        <v>58.780450039619005</v>
      </c>
      <c r="N822" s="3">
        <f>'IECC Data-SI'!N822*Convert!$B$6/Convert!$B$5/$D822</f>
        <v>1.1523067966817055E-2</v>
      </c>
      <c r="O822" s="3">
        <f>'IECC Data-SI'!O822*Convert!$B$6/Convert!$B$5/$D822</f>
        <v>1.8393246894928762E-3</v>
      </c>
      <c r="P822" s="3">
        <f>'IECC Data-SI'!P822*Convert!$B$6/Convert!$B$5/$D822</f>
        <v>9.6837432773241808E-3</v>
      </c>
      <c r="Q822" s="3">
        <f>'IECC Data-SI'!Q822*Convert!$B$6/Convert!$B$5/$D822</f>
        <v>0</v>
      </c>
      <c r="R822" s="3">
        <f>'IECC Data-SI'!R822*Convert!$B$6/Convert!$B$5/$D822</f>
        <v>0</v>
      </c>
      <c r="S822" s="3">
        <f>'IECC Data-SI'!S822*Convert!$B$6/Convert!$B$5/$D822</f>
        <v>15.164357444331246</v>
      </c>
      <c r="T822" s="3">
        <f>'IECC Data-SI'!T822*Convert!$B$6/Convert!$B$5/$D822</f>
        <v>3.3071205064764952</v>
      </c>
      <c r="U822" s="3">
        <f>'IECC Data-SI'!U822*Convert!$B$7/Convert!$B$5/$D822</f>
        <v>3.9147512087841005</v>
      </c>
      <c r="V822" s="3">
        <f>'IECC Data-SI'!V822*Convert!$B$6/Convert!$B$5/$D822</f>
        <v>8.2095457559145526</v>
      </c>
      <c r="W822" s="3">
        <f>'IECC Data-SI'!W822*Convert!$B$6/Convert!$B$5/$D822</f>
        <v>278.45949979787065</v>
      </c>
      <c r="X822" s="3">
        <f>'IECC Data-SI'!X822*Convert!$B$7/Convert!$B$5/$D822</f>
        <v>0.85236662947330977</v>
      </c>
      <c r="Y822" s="3">
        <f t="shared" si="26"/>
        <v>279.31186642734394</v>
      </c>
      <c r="Z822" s="3">
        <f>'IECC Data-SI'!Z822*Convert!$B$6/Convert!$B$5/$D822</f>
        <v>60.151695127670237</v>
      </c>
      <c r="AA822" s="3">
        <f>'IECC Data-SI'!AA822*Convert!$B$7/Convert!$B$5/$D822</f>
        <v>212.58111386018535</v>
      </c>
      <c r="AB822" s="3">
        <f t="shared" si="27"/>
        <v>272.73280898785561</v>
      </c>
    </row>
    <row r="823" spans="1:28" x14ac:dyDescent="0.25">
      <c r="A823" s="93">
        <f>'IECC Data-SI'!A823</f>
        <v>2015</v>
      </c>
      <c r="B823" s="93" t="str">
        <f>'IECC Data-SI'!B823</f>
        <v>Primary School</v>
      </c>
      <c r="C823" s="50" t="str">
        <f>'IECC Data-SI'!C823</f>
        <v>2A</v>
      </c>
      <c r="D823" s="93">
        <f>'IECC Data-SI'!D823</f>
        <v>6871</v>
      </c>
      <c r="E823" s="3">
        <f>'IECC Data-SI'!E823*Convert!$B$6/Convert!$B$5/$D823</f>
        <v>0</v>
      </c>
      <c r="F823" s="3">
        <f>'IECC Data-SI'!F823*Convert!$B$7/Convert!$B$5/$D823</f>
        <v>0.56576108928022772</v>
      </c>
      <c r="G823" s="3">
        <f>'IECC Data-SI'!G823*Convert!$B$6/Convert!$B$5/$D823</f>
        <v>142.97310596872524</v>
      </c>
      <c r="H823" s="3">
        <f>'IECC Data-SI'!H823*Convert!$B$6/Convert!$B$5/$D823</f>
        <v>96.376379792687459</v>
      </c>
      <c r="I823" s="3">
        <f>'IECC Data-SI'!I823*Convert!$B$6/Convert!$B$5/$D823</f>
        <v>5.6373409175439448</v>
      </c>
      <c r="J823" s="3">
        <f>'IECC Data-SI'!J823*Convert!$B$6/Convert!$B$5/$D823</f>
        <v>165.57368327430908</v>
      </c>
      <c r="K823" s="3">
        <f>'IECC Data-SI'!K823*Convert!$B$7/Convert!$B$5/$D823</f>
        <v>15.821589935154192</v>
      </c>
      <c r="L823" s="3">
        <f>'IECC Data-SI'!L823*Convert!$B$6/Convert!$B$5/$D823</f>
        <v>3.4684434580119343</v>
      </c>
      <c r="M823" s="3">
        <f>'IECC Data-SI'!M823*Convert!$B$6/Convert!$B$5/$D823</f>
        <v>55.177570788660866</v>
      </c>
      <c r="N823" s="3">
        <f>'IECC Data-SI'!N823*Convert!$B$6/Convert!$B$5/$D823</f>
        <v>2.1765795048432224E-2</v>
      </c>
      <c r="O823" s="3">
        <f>'IECC Data-SI'!O823*Convert!$B$6/Convert!$B$5/$D823</f>
        <v>1.8393246894928762E-3</v>
      </c>
      <c r="P823" s="3">
        <f>'IECC Data-SI'!P823*Convert!$B$6/Convert!$B$5/$D823</f>
        <v>1.9926470358939342E-2</v>
      </c>
      <c r="Q823" s="3">
        <f>'IECC Data-SI'!Q823*Convert!$B$6/Convert!$B$5/$D823</f>
        <v>0</v>
      </c>
      <c r="R823" s="3">
        <f>'IECC Data-SI'!R823*Convert!$B$6/Convert!$B$5/$D823</f>
        <v>0</v>
      </c>
      <c r="S823" s="3">
        <f>'IECC Data-SI'!S823*Convert!$B$6/Convert!$B$5/$D823</f>
        <v>9.4950080046572545</v>
      </c>
      <c r="T823" s="3">
        <f>'IECC Data-SI'!T823*Convert!$B$6/Convert!$B$5/$D823</f>
        <v>3.3071205064764952</v>
      </c>
      <c r="U823" s="3">
        <f>'IECC Data-SI'!U823*Convert!$B$7/Convert!$B$5/$D823</f>
        <v>4.169803845469688</v>
      </c>
      <c r="V823" s="3">
        <f>'IECC Data-SI'!V823*Convert!$B$6/Convert!$B$5/$D823</f>
        <v>8.2133867785701575</v>
      </c>
      <c r="W823" s="3">
        <f>'IECC Data-SI'!W823*Convert!$B$6/Convert!$B$5/$D823</f>
        <v>207.66561123240231</v>
      </c>
      <c r="X823" s="3">
        <f>'IECC Data-SI'!X823*Convert!$B$7/Convert!$B$5/$D823</f>
        <v>0.56576108928022772</v>
      </c>
      <c r="Y823" s="3">
        <f t="shared" si="26"/>
        <v>208.23137232168253</v>
      </c>
      <c r="Z823" s="3">
        <f>'IECC Data-SI'!Z823*Convert!$B$6/Convert!$B$5/$D823</f>
        <v>60.059510583935698</v>
      </c>
      <c r="AA823" s="3">
        <f>'IECC Data-SI'!AA823*Convert!$B$7/Convert!$B$5/$D823</f>
        <v>188.35768689661867</v>
      </c>
      <c r="AB823" s="3">
        <f t="shared" si="27"/>
        <v>248.41719748055436</v>
      </c>
    </row>
    <row r="824" spans="1:28" x14ac:dyDescent="0.25">
      <c r="A824" s="93">
        <f>'IECC Data-SI'!A824</f>
        <v>2015</v>
      </c>
      <c r="B824" s="93" t="str">
        <f>'IECC Data-SI'!B824</f>
        <v>Primary School</v>
      </c>
      <c r="C824" s="50" t="str">
        <f>'IECC Data-SI'!C824</f>
        <v>2B</v>
      </c>
      <c r="D824" s="93">
        <f>'IECC Data-SI'!D824</f>
        <v>6871</v>
      </c>
      <c r="E824" s="3">
        <f>'IECC Data-SI'!E824*Convert!$B$6/Convert!$B$5/$D824</f>
        <v>0</v>
      </c>
      <c r="F824" s="3">
        <f>'IECC Data-SI'!F824*Convert!$B$7/Convert!$B$5/$D824</f>
        <v>1.0925192839470237</v>
      </c>
      <c r="G824" s="3">
        <f>'IECC Data-SI'!G824*Convert!$B$6/Convert!$B$5/$D824</f>
        <v>119.75412401558887</v>
      </c>
      <c r="H824" s="3">
        <f>'IECC Data-SI'!H824*Convert!$B$6/Convert!$B$5/$D824</f>
        <v>96.646531719465074</v>
      </c>
      <c r="I824" s="3">
        <f>'IECC Data-SI'!I824*Convert!$B$6/Convert!$B$5/$D824</f>
        <v>5.642462281084752</v>
      </c>
      <c r="J824" s="3">
        <f>'IECC Data-SI'!J824*Convert!$B$6/Convert!$B$5/$D824</f>
        <v>165.57368327430908</v>
      </c>
      <c r="K824" s="3">
        <f>'IECC Data-SI'!K824*Convert!$B$7/Convert!$B$5/$D824</f>
        <v>15.821589935154192</v>
      </c>
      <c r="L824" s="3">
        <f>'IECC Data-SI'!L824*Convert!$B$6/Convert!$B$5/$D824</f>
        <v>3.4684434580119343</v>
      </c>
      <c r="M824" s="3">
        <f>'IECC Data-SI'!M824*Convert!$B$6/Convert!$B$5/$D824</f>
        <v>59.448787981694402</v>
      </c>
      <c r="N824" s="3">
        <f>'IECC Data-SI'!N824*Convert!$B$6/Convert!$B$5/$D824</f>
        <v>2.5606817704037901E-2</v>
      </c>
      <c r="O824" s="3">
        <f>'IECC Data-SI'!O824*Convert!$B$6/Convert!$B$5/$D824</f>
        <v>1.8393246894928762E-3</v>
      </c>
      <c r="P824" s="3">
        <f>'IECC Data-SI'!P824*Convert!$B$6/Convert!$B$5/$D824</f>
        <v>2.3767493014545029E-2</v>
      </c>
      <c r="Q824" s="3">
        <f>'IECC Data-SI'!Q824*Convert!$B$6/Convert!$B$5/$D824</f>
        <v>0</v>
      </c>
      <c r="R824" s="3">
        <f>'IECC Data-SI'!R824*Convert!$B$6/Convert!$B$5/$D824</f>
        <v>0</v>
      </c>
      <c r="S824" s="3">
        <f>'IECC Data-SI'!S824*Convert!$B$6/Convert!$B$5/$D824</f>
        <v>8.1071184850984004</v>
      </c>
      <c r="T824" s="3">
        <f>'IECC Data-SI'!T824*Convert!$B$6/Convert!$B$5/$D824</f>
        <v>3.3084008473616975</v>
      </c>
      <c r="U824" s="3">
        <f>'IECC Data-SI'!U824*Convert!$B$7/Convert!$B$5/$D824</f>
        <v>4.2258978961496796</v>
      </c>
      <c r="V824" s="3">
        <f>'IECC Data-SI'!V824*Convert!$B$6/Convert!$B$5/$D824</f>
        <v>8.0661475767719395</v>
      </c>
      <c r="W824" s="3">
        <f>'IECC Data-SI'!W824*Convert!$B$6/Convert!$B$5/$D824</f>
        <v>187.33379797539624</v>
      </c>
      <c r="X824" s="3">
        <f>'IECC Data-SI'!X824*Convert!$B$7/Convert!$B$5/$D824</f>
        <v>1.0925192839470237</v>
      </c>
      <c r="Y824" s="3">
        <f t="shared" si="26"/>
        <v>188.42631725934325</v>
      </c>
      <c r="Z824" s="3">
        <f>'IECC Data-SI'!Z824*Convert!$B$6/Convert!$B$5/$D824</f>
        <v>61.763644302139419</v>
      </c>
      <c r="AA824" s="3">
        <f>'IECC Data-SI'!AA824*Convert!$B$7/Convert!$B$5/$D824</f>
        <v>182.02563269134367</v>
      </c>
      <c r="AB824" s="3">
        <f t="shared" si="27"/>
        <v>243.7892769934831</v>
      </c>
    </row>
    <row r="825" spans="1:28" x14ac:dyDescent="0.25">
      <c r="A825" s="93">
        <f>'IECC Data-SI'!A825</f>
        <v>2015</v>
      </c>
      <c r="B825" s="93" t="str">
        <f>'IECC Data-SI'!B825</f>
        <v>Primary School</v>
      </c>
      <c r="C825" s="50" t="str">
        <f>'IECC Data-SI'!C825</f>
        <v>3A</v>
      </c>
      <c r="D825" s="93">
        <f>'IECC Data-SI'!D825</f>
        <v>6871</v>
      </c>
      <c r="E825" s="3">
        <f>'IECC Data-SI'!E825*Convert!$B$6/Convert!$B$5/$D825</f>
        <v>0</v>
      </c>
      <c r="F825" s="3">
        <f>'IECC Data-SI'!F825*Convert!$B$7/Convert!$B$5/$D825</f>
        <v>4.3516712754087221</v>
      </c>
      <c r="G825" s="3">
        <f>'IECC Data-SI'!G825*Convert!$B$6/Convert!$B$5/$D825</f>
        <v>83.557606850046085</v>
      </c>
      <c r="H825" s="3">
        <f>'IECC Data-SI'!H825*Convert!$B$6/Convert!$B$5/$D825</f>
        <v>96.798892284804083</v>
      </c>
      <c r="I825" s="3">
        <f>'IECC Data-SI'!I825*Convert!$B$6/Convert!$B$5/$D825</f>
        <v>5.6411819401995498</v>
      </c>
      <c r="J825" s="3">
        <f>'IECC Data-SI'!J825*Convert!$B$6/Convert!$B$5/$D825</f>
        <v>165.57368327430908</v>
      </c>
      <c r="K825" s="3">
        <f>'IECC Data-SI'!K825*Convert!$B$7/Convert!$B$5/$D825</f>
        <v>15.821589935154192</v>
      </c>
      <c r="L825" s="3">
        <f>'IECC Data-SI'!L825*Convert!$B$6/Convert!$B$5/$D825</f>
        <v>3.4684434580119343</v>
      </c>
      <c r="M825" s="3">
        <f>'IECC Data-SI'!M825*Convert!$B$6/Convert!$B$5/$D825</f>
        <v>46.736283332524785</v>
      </c>
      <c r="N825" s="3">
        <f>'IECC Data-SI'!N825*Convert!$B$6/Convert!$B$5/$D825</f>
        <v>0.10370761170135352</v>
      </c>
      <c r="O825" s="3">
        <f>'IECC Data-SI'!O825*Convert!$B$6/Convert!$B$5/$D825</f>
        <v>1.8393246894928762E-3</v>
      </c>
      <c r="P825" s="3">
        <f>'IECC Data-SI'!P825*Convert!$B$6/Convert!$B$5/$D825</f>
        <v>0.10186828701186063</v>
      </c>
      <c r="Q825" s="3">
        <f>'IECC Data-SI'!Q825*Convert!$B$6/Convert!$B$5/$D825</f>
        <v>0</v>
      </c>
      <c r="R825" s="3">
        <f>'IECC Data-SI'!R825*Convert!$B$6/Convert!$B$5/$D825</f>
        <v>0</v>
      </c>
      <c r="S825" s="3">
        <f>'IECC Data-SI'!S825*Convert!$B$6/Convert!$B$5/$D825</f>
        <v>8.1340056436876402</v>
      </c>
      <c r="T825" s="3">
        <f>'IECC Data-SI'!T825*Convert!$B$6/Convert!$B$5/$D825</f>
        <v>3.3084008473616975</v>
      </c>
      <c r="U825" s="3">
        <f>'IECC Data-SI'!U825*Convert!$B$7/Convert!$B$5/$D825</f>
        <v>4.7601060819224124</v>
      </c>
      <c r="V825" s="3">
        <f>'IECC Data-SI'!V825*Convert!$B$6/Convert!$B$5/$D825</f>
        <v>8.1391270072284474</v>
      </c>
      <c r="W825" s="3">
        <f>'IECC Data-SI'!W825*Convert!$B$6/Convert!$B$5/$D825</f>
        <v>138.52976411327037</v>
      </c>
      <c r="X825" s="3">
        <f>'IECC Data-SI'!X825*Convert!$B$7/Convert!$B$5/$D825</f>
        <v>4.3516712754087221</v>
      </c>
      <c r="Y825" s="3">
        <f t="shared" si="26"/>
        <v>142.88143538867911</v>
      </c>
      <c r="Z825" s="3">
        <f>'IECC Data-SI'!Z825*Convert!$B$6/Convert!$B$5/$D825</f>
        <v>72.843714322676632</v>
      </c>
      <c r="AA825" s="3">
        <f>'IECC Data-SI'!AA825*Convert!$B$7/Convert!$B$5/$D825</f>
        <v>169.19017448535715</v>
      </c>
      <c r="AB825" s="3">
        <f t="shared" si="27"/>
        <v>242.03388880803379</v>
      </c>
    </row>
    <row r="826" spans="1:28" x14ac:dyDescent="0.25">
      <c r="A826" s="93">
        <f>'IECC Data-SI'!A826</f>
        <v>2015</v>
      </c>
      <c r="B826" s="93" t="str">
        <f>'IECC Data-SI'!B826</f>
        <v>Primary School</v>
      </c>
      <c r="C826" s="50" t="str">
        <f>'IECC Data-SI'!C826</f>
        <v>3B</v>
      </c>
      <c r="D826" s="93">
        <f>'IECC Data-SI'!D826</f>
        <v>6871</v>
      </c>
      <c r="E826" s="3">
        <f>'IECC Data-SI'!E826*Convert!$B$6/Convert!$B$5/$D826</f>
        <v>0</v>
      </c>
      <c r="F826" s="3">
        <f>'IECC Data-SI'!F826*Convert!$B$7/Convert!$B$5/$D826</f>
        <v>3.8726806707741077</v>
      </c>
      <c r="G826" s="3">
        <f>'IECC Data-SI'!G826*Convert!$B$6/Convert!$B$5/$D826</f>
        <v>85.964647714225649</v>
      </c>
      <c r="H826" s="3">
        <f>'IECC Data-SI'!H826*Convert!$B$6/Convert!$B$5/$D826</f>
        <v>96.578673652549355</v>
      </c>
      <c r="I826" s="3">
        <f>'IECC Data-SI'!I826*Convert!$B$6/Convert!$B$5/$D826</f>
        <v>5.6399015993143475</v>
      </c>
      <c r="J826" s="3">
        <f>'IECC Data-SI'!J826*Convert!$B$6/Convert!$B$5/$D826</f>
        <v>165.57368327430908</v>
      </c>
      <c r="K826" s="3">
        <f>'IECC Data-SI'!K826*Convert!$B$7/Convert!$B$5/$D826</f>
        <v>15.821589935154192</v>
      </c>
      <c r="L826" s="3">
        <f>'IECC Data-SI'!L826*Convert!$B$6/Convert!$B$5/$D826</f>
        <v>3.4684434580119343</v>
      </c>
      <c r="M826" s="3">
        <f>'IECC Data-SI'!M826*Convert!$B$6/Convert!$B$5/$D826</f>
        <v>55.108432380859973</v>
      </c>
      <c r="N826" s="3">
        <f>'IECC Data-SI'!N826*Convert!$B$6/Convert!$B$5/$D826</f>
        <v>6.5297385145296663E-2</v>
      </c>
      <c r="O826" s="3">
        <f>'IECC Data-SI'!O826*Convert!$B$6/Convert!$B$5/$D826</f>
        <v>1.8393246894928762E-3</v>
      </c>
      <c r="P826" s="3">
        <f>'IECC Data-SI'!P826*Convert!$B$6/Convert!$B$5/$D826</f>
        <v>6.345806045580378E-2</v>
      </c>
      <c r="Q826" s="3">
        <f>'IECC Data-SI'!Q826*Convert!$B$6/Convert!$B$5/$D826</f>
        <v>0</v>
      </c>
      <c r="R826" s="3">
        <f>'IECC Data-SI'!R826*Convert!$B$6/Convert!$B$5/$D826</f>
        <v>0</v>
      </c>
      <c r="S826" s="3">
        <f>'IECC Data-SI'!S826*Convert!$B$6/Convert!$B$5/$D826</f>
        <v>0</v>
      </c>
      <c r="T826" s="3">
        <f>'IECC Data-SI'!T826*Convert!$B$6/Convert!$B$5/$D826</f>
        <v>3.3084008473616975</v>
      </c>
      <c r="U826" s="3">
        <f>'IECC Data-SI'!U826*Convert!$B$7/Convert!$B$5/$D826</f>
        <v>4.612420964116497</v>
      </c>
      <c r="V826" s="3">
        <f>'IECC Data-SI'!V826*Convert!$B$6/Convert!$B$5/$D826</f>
        <v>8.0571851905755274</v>
      </c>
      <c r="W826" s="3">
        <f>'IECC Data-SI'!W826*Convert!$B$6/Convert!$B$5/$D826</f>
        <v>141.13653815554142</v>
      </c>
      <c r="X826" s="3">
        <f>'IECC Data-SI'!X826*Convert!$B$7/Convert!$B$5/$D826</f>
        <v>3.8726806707741077</v>
      </c>
      <c r="Y826" s="3">
        <f t="shared" si="26"/>
        <v>145.00921882631553</v>
      </c>
      <c r="Z826" s="3">
        <f>'IECC Data-SI'!Z826*Convert!$B$6/Convert!$B$5/$D826</f>
        <v>71.015387538608323</v>
      </c>
      <c r="AA826" s="3">
        <f>'IECC Data-SI'!AA826*Convert!$B$7/Convert!$B$5/$D826</f>
        <v>169.35319782014588</v>
      </c>
      <c r="AB826" s="3">
        <f t="shared" si="27"/>
        <v>240.36858535875422</v>
      </c>
    </row>
    <row r="827" spans="1:28" x14ac:dyDescent="0.25">
      <c r="A827" s="93">
        <f>'IECC Data-SI'!A827</f>
        <v>2015</v>
      </c>
      <c r="B827" s="93" t="str">
        <f>'IECC Data-SI'!B827</f>
        <v>Primary School</v>
      </c>
      <c r="C827" s="50" t="str">
        <f>'IECC Data-SI'!C827</f>
        <v>3C</v>
      </c>
      <c r="D827" s="93">
        <f>'IECC Data-SI'!D827</f>
        <v>6871</v>
      </c>
      <c r="E827" s="3">
        <f>'IECC Data-SI'!E827*Convert!$B$6/Convert!$B$5/$D827</f>
        <v>0</v>
      </c>
      <c r="F827" s="3">
        <f>'IECC Data-SI'!F827*Convert!$B$7/Convert!$B$5/$D827</f>
        <v>1.7323420495156781</v>
      </c>
      <c r="G827" s="3">
        <f>'IECC Data-SI'!G827*Convert!$B$6/Convert!$B$5/$D827</f>
        <v>56.014913727582922</v>
      </c>
      <c r="H827" s="3">
        <f>'IECC Data-SI'!H827*Convert!$B$6/Convert!$B$5/$D827</f>
        <v>96.559468539271322</v>
      </c>
      <c r="I827" s="3">
        <f>'IECC Data-SI'!I827*Convert!$B$6/Convert!$B$5/$D827</f>
        <v>5.6501443263959645</v>
      </c>
      <c r="J827" s="3">
        <f>'IECC Data-SI'!J827*Convert!$B$6/Convert!$B$5/$D827</f>
        <v>165.57368327430908</v>
      </c>
      <c r="K827" s="3">
        <f>'IECC Data-SI'!K827*Convert!$B$7/Convert!$B$5/$D827</f>
        <v>15.821589935154192</v>
      </c>
      <c r="L827" s="3">
        <f>'IECC Data-SI'!L827*Convert!$B$6/Convert!$B$5/$D827</f>
        <v>3.4684434580119343</v>
      </c>
      <c r="M827" s="3">
        <f>'IECC Data-SI'!M827*Convert!$B$6/Convert!$B$5/$D827</f>
        <v>43.375388508869797</v>
      </c>
      <c r="N827" s="3">
        <f>'IECC Data-SI'!N827*Convert!$B$6/Convert!$B$5/$D827</f>
        <v>3.8410226556056859E-2</v>
      </c>
      <c r="O827" s="3">
        <f>'IECC Data-SI'!O827*Convert!$B$6/Convert!$B$5/$D827</f>
        <v>1.8393246894928762E-3</v>
      </c>
      <c r="P827" s="3">
        <f>'IECC Data-SI'!P827*Convert!$B$6/Convert!$B$5/$D827</f>
        <v>3.6570901866563976E-2</v>
      </c>
      <c r="Q827" s="3">
        <f>'IECC Data-SI'!Q827*Convert!$B$6/Convert!$B$5/$D827</f>
        <v>0</v>
      </c>
      <c r="R827" s="3">
        <f>'IECC Data-SI'!R827*Convert!$B$6/Convert!$B$5/$D827</f>
        <v>0</v>
      </c>
      <c r="S827" s="3">
        <f>'IECC Data-SI'!S827*Convert!$B$6/Convert!$B$5/$D827</f>
        <v>0</v>
      </c>
      <c r="T827" s="3">
        <f>'IECC Data-SI'!T827*Convert!$B$6/Convert!$B$5/$D827</f>
        <v>3.3084008473616975</v>
      </c>
      <c r="U827" s="3">
        <f>'IECC Data-SI'!U827*Convert!$B$7/Convert!$B$5/$D827</f>
        <v>4.7224178916217934</v>
      </c>
      <c r="V827" s="3">
        <f>'IECC Data-SI'!V827*Convert!$B$6/Convert!$B$5/$D827</f>
        <v>8.1416876889988519</v>
      </c>
      <c r="W827" s="3">
        <f>'IECC Data-SI'!W827*Convert!$B$6/Convert!$B$5/$D827</f>
        <v>99.426873138319294</v>
      </c>
      <c r="X827" s="3">
        <f>'IECC Data-SI'!X827*Convert!$B$7/Convert!$B$5/$D827</f>
        <v>1.7323420495156781</v>
      </c>
      <c r="Y827" s="3">
        <f t="shared" si="26"/>
        <v>101.15921518783497</v>
      </c>
      <c r="Z827" s="3">
        <f>'IECC Data-SI'!Z827*Convert!$B$6/Convert!$B$5/$D827</f>
        <v>65.083568217467928</v>
      </c>
      <c r="AA827" s="3">
        <f>'IECC Data-SI'!AA827*Convert!$B$7/Convert!$B$5/$D827</f>
        <v>153.07146137550737</v>
      </c>
      <c r="AB827" s="3">
        <f t="shared" si="27"/>
        <v>218.1550295929753</v>
      </c>
    </row>
    <row r="828" spans="1:28" x14ac:dyDescent="0.25">
      <c r="A828" s="93">
        <f>'IECC Data-SI'!A828</f>
        <v>2015</v>
      </c>
      <c r="B828" s="93" t="str">
        <f>'IECC Data-SI'!B828</f>
        <v>Primary School</v>
      </c>
      <c r="C828" s="50" t="str">
        <f>'IECC Data-SI'!C828</f>
        <v>4A</v>
      </c>
      <c r="D828" s="93">
        <f>'IECC Data-SI'!D828</f>
        <v>6871</v>
      </c>
      <c r="E828" s="3">
        <f>'IECC Data-SI'!E828*Convert!$B$6/Convert!$B$5/$D828</f>
        <v>0</v>
      </c>
      <c r="F828" s="3">
        <f>'IECC Data-SI'!F828*Convert!$B$7/Convert!$B$5/$D828</f>
        <v>9.6284561522663701</v>
      </c>
      <c r="G828" s="3">
        <f>'IECC Data-SI'!G828*Convert!$B$6/Convert!$B$5/$D828</f>
        <v>60.245160012289986</v>
      </c>
      <c r="H828" s="3">
        <f>'IECC Data-SI'!H828*Convert!$B$6/Convert!$B$5/$D828</f>
        <v>96.344371270557403</v>
      </c>
      <c r="I828" s="3">
        <f>'IECC Data-SI'!I828*Convert!$B$6/Convert!$B$5/$D828</f>
        <v>5.6514246672811659</v>
      </c>
      <c r="J828" s="3">
        <f>'IECC Data-SI'!J828*Convert!$B$6/Convert!$B$5/$D828</f>
        <v>165.57368327430908</v>
      </c>
      <c r="K828" s="3">
        <f>'IECC Data-SI'!K828*Convert!$B$7/Convert!$B$5/$D828</f>
        <v>15.821589935154192</v>
      </c>
      <c r="L828" s="3">
        <f>'IECC Data-SI'!L828*Convert!$B$6/Convert!$B$5/$D828</f>
        <v>3.4684434580119343</v>
      </c>
      <c r="M828" s="3">
        <f>'IECC Data-SI'!M828*Convert!$B$6/Convert!$B$5/$D828</f>
        <v>46.083309481071822</v>
      </c>
      <c r="N828" s="3">
        <f>'IECC Data-SI'!N828*Convert!$B$6/Convert!$B$5/$D828</f>
        <v>0.22662033668073542</v>
      </c>
      <c r="O828" s="3">
        <f>'IECC Data-SI'!O828*Convert!$B$6/Convert!$B$5/$D828</f>
        <v>1.8393246894928762E-3</v>
      </c>
      <c r="P828" s="3">
        <f>'IECC Data-SI'!P828*Convert!$B$6/Convert!$B$5/$D828</f>
        <v>0.22478101199124259</v>
      </c>
      <c r="Q828" s="3">
        <f>'IECC Data-SI'!Q828*Convert!$B$6/Convert!$B$5/$D828</f>
        <v>0</v>
      </c>
      <c r="R828" s="3">
        <f>'IECC Data-SI'!R828*Convert!$B$6/Convert!$B$5/$D828</f>
        <v>0</v>
      </c>
      <c r="S828" s="3">
        <f>'IECC Data-SI'!S828*Convert!$B$6/Convert!$B$5/$D828</f>
        <v>9.2760697132877308</v>
      </c>
      <c r="T828" s="3">
        <f>'IECC Data-SI'!T828*Convert!$B$6/Convert!$B$5/$D828</f>
        <v>3.3084008473616975</v>
      </c>
      <c r="U828" s="3">
        <f>'IECC Data-SI'!U828*Convert!$B$7/Convert!$B$5/$D828</f>
        <v>5.1891379226701595</v>
      </c>
      <c r="V828" s="3">
        <f>'IECC Data-SI'!V828*Convert!$B$6/Convert!$B$5/$D828</f>
        <v>8.1288842801468331</v>
      </c>
      <c r="W828" s="3">
        <f>'IECC Data-SI'!W828*Convert!$B$6/Convert!$B$5/$D828</f>
        <v>115.82932021864076</v>
      </c>
      <c r="X828" s="3">
        <f>'IECC Data-SI'!X828*Convert!$B$7/Convert!$B$5/$D828</f>
        <v>9.6284561522663701</v>
      </c>
      <c r="Y828" s="3">
        <f t="shared" si="26"/>
        <v>125.45777637090713</v>
      </c>
      <c r="Z828" s="3">
        <f>'IECC Data-SI'!Z828*Convert!$B$6/Convert!$B$5/$D828</f>
        <v>89.516313329775699</v>
      </c>
      <c r="AA828" s="3">
        <f>'IECC Data-SI'!AA828*Convert!$B$7/Convert!$B$5/$D828</f>
        <v>166.97051537055907</v>
      </c>
      <c r="AB828" s="3">
        <f t="shared" si="27"/>
        <v>256.48682870033474</v>
      </c>
    </row>
    <row r="829" spans="1:28" x14ac:dyDescent="0.25">
      <c r="A829" s="93">
        <f>'IECC Data-SI'!A829</f>
        <v>2015</v>
      </c>
      <c r="B829" s="93" t="str">
        <f>'IECC Data-SI'!B829</f>
        <v>Primary School</v>
      </c>
      <c r="C829" s="50" t="str">
        <f>'IECC Data-SI'!C829</f>
        <v>4B</v>
      </c>
      <c r="D829" s="93">
        <f>'IECC Data-SI'!D829</f>
        <v>6871</v>
      </c>
      <c r="E829" s="3">
        <f>'IECC Data-SI'!E829*Convert!$B$6/Convert!$B$5/$D829</f>
        <v>0</v>
      </c>
      <c r="F829" s="3">
        <f>'IECC Data-SI'!F829*Convert!$B$7/Convert!$B$5/$D829</f>
        <v>7.9140817283591272</v>
      </c>
      <c r="G829" s="3">
        <f>'IECC Data-SI'!G829*Convert!$B$6/Convert!$B$5/$D829</f>
        <v>61.251507948058659</v>
      </c>
      <c r="H829" s="3">
        <f>'IECC Data-SI'!H829*Convert!$B$6/Convert!$B$5/$D829</f>
        <v>95.938503209948408</v>
      </c>
      <c r="I829" s="3">
        <f>'IECC Data-SI'!I829*Convert!$B$6/Convert!$B$5/$D829</f>
        <v>5.6386212584291453</v>
      </c>
      <c r="J829" s="3">
        <f>'IECC Data-SI'!J829*Convert!$B$6/Convert!$B$5/$D829</f>
        <v>165.57368327430908</v>
      </c>
      <c r="K829" s="3">
        <f>'IECC Data-SI'!K829*Convert!$B$7/Convert!$B$5/$D829</f>
        <v>15.821589935154192</v>
      </c>
      <c r="L829" s="3">
        <f>'IECC Data-SI'!L829*Convert!$B$6/Convert!$B$5/$D829</f>
        <v>3.4684434580119343</v>
      </c>
      <c r="M829" s="3">
        <f>'IECC Data-SI'!M829*Convert!$B$6/Convert!$B$5/$D829</f>
        <v>56.961085641747118</v>
      </c>
      <c r="N829" s="3">
        <f>'IECC Data-SI'!N829*Convert!$B$6/Convert!$B$5/$D829</f>
        <v>0.12419306586458381</v>
      </c>
      <c r="O829" s="3">
        <f>'IECC Data-SI'!O829*Convert!$B$6/Convert!$B$5/$D829</f>
        <v>1.8393246894928762E-3</v>
      </c>
      <c r="P829" s="3">
        <f>'IECC Data-SI'!P829*Convert!$B$6/Convert!$B$5/$D829</f>
        <v>0.12235374117509094</v>
      </c>
      <c r="Q829" s="3">
        <f>'IECC Data-SI'!Q829*Convert!$B$6/Convert!$B$5/$D829</f>
        <v>0</v>
      </c>
      <c r="R829" s="3">
        <f>'IECC Data-SI'!R829*Convert!$B$6/Convert!$B$5/$D829</f>
        <v>0</v>
      </c>
      <c r="S829" s="3">
        <f>'IECC Data-SI'!S829*Convert!$B$6/Convert!$B$5/$D829</f>
        <v>0</v>
      </c>
      <c r="T829" s="3">
        <f>'IECC Data-SI'!T829*Convert!$B$6/Convert!$B$5/$D829</f>
        <v>3.3084008473616975</v>
      </c>
      <c r="U829" s="3">
        <f>'IECC Data-SI'!U829*Convert!$B$7/Convert!$B$5/$D829</f>
        <v>5.055476317534243</v>
      </c>
      <c r="V829" s="3">
        <f>'IECC Data-SI'!V829*Convert!$B$6/Convert!$B$5/$D829</f>
        <v>8.0405407590679019</v>
      </c>
      <c r="W829" s="3">
        <f>'IECC Data-SI'!W829*Convert!$B$6/Convert!$B$5/$D829</f>
        <v>118.33494733098088</v>
      </c>
      <c r="X829" s="3">
        <f>'IECC Data-SI'!X829*Convert!$B$7/Convert!$B$5/$D829</f>
        <v>7.9140817283591272</v>
      </c>
      <c r="Y829" s="3">
        <f t="shared" si="26"/>
        <v>126.24902905934</v>
      </c>
      <c r="Z829" s="3">
        <f>'IECC Data-SI'!Z829*Convert!$B$6/Convert!$B$5/$D829</f>
        <v>84.114555135108915</v>
      </c>
      <c r="AA829" s="3">
        <f>'IECC Data-SI'!AA829*Convert!$B$7/Convert!$B$5/$D829</f>
        <v>165.80612558417829</v>
      </c>
      <c r="AB829" s="3">
        <f t="shared" si="27"/>
        <v>249.92068071928719</v>
      </c>
    </row>
    <row r="830" spans="1:28" x14ac:dyDescent="0.25">
      <c r="A830" s="93">
        <f>'IECC Data-SI'!A830</f>
        <v>2015</v>
      </c>
      <c r="B830" s="93" t="str">
        <f>'IECC Data-SI'!B830</f>
        <v>Primary School</v>
      </c>
      <c r="C830" s="50" t="str">
        <f>'IECC Data-SI'!C830</f>
        <v>4C</v>
      </c>
      <c r="D830" s="93">
        <f>'IECC Data-SI'!D830</f>
        <v>6871</v>
      </c>
      <c r="E830" s="3">
        <f>'IECC Data-SI'!E830*Convert!$B$6/Convert!$B$5/$D830</f>
        <v>0</v>
      </c>
      <c r="F830" s="3">
        <f>'IECC Data-SI'!F830*Convert!$B$7/Convert!$B$5/$D830</f>
        <v>19.997967302187938</v>
      </c>
      <c r="G830" s="3">
        <f>'IECC Data-SI'!G830*Convert!$B$6/Convert!$B$5/$D830</f>
        <v>23.428957858309477</v>
      </c>
      <c r="H830" s="3">
        <f>'IECC Data-SI'!H830*Convert!$B$6/Convert!$B$5/$D830</f>
        <v>96.930767395979899</v>
      </c>
      <c r="I830" s="3">
        <f>'IECC Data-SI'!I830*Convert!$B$6/Convert!$B$5/$D830</f>
        <v>5.6501443263959645</v>
      </c>
      <c r="J830" s="3">
        <f>'IECC Data-SI'!J830*Convert!$B$6/Convert!$B$5/$D830</f>
        <v>165.57368327430908</v>
      </c>
      <c r="K830" s="3">
        <f>'IECC Data-SI'!K830*Convert!$B$7/Convert!$B$5/$D830</f>
        <v>15.821589935154192</v>
      </c>
      <c r="L830" s="3">
        <f>'IECC Data-SI'!L830*Convert!$B$6/Convert!$B$5/$D830</f>
        <v>3.4684434580119343</v>
      </c>
      <c r="M830" s="3">
        <f>'IECC Data-SI'!M830*Convert!$B$6/Convert!$B$5/$D830</f>
        <v>43.808143728068053</v>
      </c>
      <c r="N830" s="3">
        <f>'IECC Data-SI'!N830*Convert!$B$6/Convert!$B$5/$D830</f>
        <v>0.32264590307087759</v>
      </c>
      <c r="O830" s="3">
        <f>'IECC Data-SI'!O830*Convert!$B$6/Convert!$B$5/$D830</f>
        <v>1.8393246894928762E-3</v>
      </c>
      <c r="P830" s="3">
        <f>'IECC Data-SI'!P830*Convert!$B$6/Convert!$B$5/$D830</f>
        <v>0.32080657838138471</v>
      </c>
      <c r="Q830" s="3">
        <f>'IECC Data-SI'!Q830*Convert!$B$6/Convert!$B$5/$D830</f>
        <v>0</v>
      </c>
      <c r="R830" s="3">
        <f>'IECC Data-SI'!R830*Convert!$B$6/Convert!$B$5/$D830</f>
        <v>0</v>
      </c>
      <c r="S830" s="3">
        <f>'IECC Data-SI'!S830*Convert!$B$6/Convert!$B$5/$D830</f>
        <v>0</v>
      </c>
      <c r="T830" s="3">
        <f>'IECC Data-SI'!T830*Convert!$B$6/Convert!$B$5/$D830</f>
        <v>3.3084008473616975</v>
      </c>
      <c r="U830" s="3">
        <f>'IECC Data-SI'!U830*Convert!$B$7/Convert!$B$5/$D830</f>
        <v>5.2518054949142137</v>
      </c>
      <c r="V830" s="3">
        <f>'IECC Data-SI'!V830*Convert!$B$6/Convert!$B$5/$D830</f>
        <v>8.1122398486392076</v>
      </c>
      <c r="W830" s="3">
        <f>'IECC Data-SI'!W830*Convert!$B$6/Convert!$B$5/$D830</f>
        <v>67.557908164758928</v>
      </c>
      <c r="X830" s="3">
        <f>'IECC Data-SI'!X830*Convert!$B$7/Convert!$B$5/$D830</f>
        <v>19.997967302187938</v>
      </c>
      <c r="Y830" s="3">
        <f t="shared" si="26"/>
        <v>87.555875466946873</v>
      </c>
      <c r="Z830" s="3">
        <f>'IECC Data-SI'!Z830*Convert!$B$6/Convert!$B$5/$D830</f>
        <v>119.99354776112162</v>
      </c>
      <c r="AA830" s="3">
        <f>'IECC Data-SI'!AA830*Convert!$B$7/Convert!$B$5/$D830</f>
        <v>161.07538123190869</v>
      </c>
      <c r="AB830" s="3">
        <f t="shared" si="27"/>
        <v>281.06892899303034</v>
      </c>
    </row>
    <row r="831" spans="1:28" x14ac:dyDescent="0.25">
      <c r="A831" s="93">
        <f>'IECC Data-SI'!A831</f>
        <v>2015</v>
      </c>
      <c r="B831" s="93" t="str">
        <f>'IECC Data-SI'!B831</f>
        <v>Primary School</v>
      </c>
      <c r="C831" s="50" t="str">
        <f>'IECC Data-SI'!C831</f>
        <v>5A</v>
      </c>
      <c r="D831" s="93">
        <f>'IECC Data-SI'!D831</f>
        <v>6871</v>
      </c>
      <c r="E831" s="3">
        <f>'IECC Data-SI'!E831*Convert!$B$6/Convert!$B$5/$D831</f>
        <v>0</v>
      </c>
      <c r="F831" s="3">
        <f>'IECC Data-SI'!F831*Convert!$B$7/Convert!$B$5/$D831</f>
        <v>20.331463962871329</v>
      </c>
      <c r="G831" s="3">
        <f>'IECC Data-SI'!G831*Convert!$B$6/Convert!$B$5/$D831</f>
        <v>37.17213692006662</v>
      </c>
      <c r="H831" s="3">
        <f>'IECC Data-SI'!H831*Convert!$B$6/Convert!$B$5/$D831</f>
        <v>96.372538770031866</v>
      </c>
      <c r="I831" s="3">
        <f>'IECC Data-SI'!I831*Convert!$B$6/Convert!$B$5/$D831</f>
        <v>5.642462281084752</v>
      </c>
      <c r="J831" s="3">
        <f>'IECC Data-SI'!J831*Convert!$B$6/Convert!$B$5/$D831</f>
        <v>165.57368327430908</v>
      </c>
      <c r="K831" s="3">
        <f>'IECC Data-SI'!K831*Convert!$B$7/Convert!$B$5/$D831</f>
        <v>15.821589935154192</v>
      </c>
      <c r="L831" s="3">
        <f>'IECC Data-SI'!L831*Convert!$B$6/Convert!$B$5/$D831</f>
        <v>3.4684434580119343</v>
      </c>
      <c r="M831" s="3">
        <f>'IECC Data-SI'!M831*Convert!$B$6/Convert!$B$5/$D831</f>
        <v>44.61987984928605</v>
      </c>
      <c r="N831" s="3">
        <f>'IECC Data-SI'!N831*Convert!$B$6/Convert!$B$5/$D831</f>
        <v>0.31240317598926237</v>
      </c>
      <c r="O831" s="3">
        <f>'IECC Data-SI'!O831*Convert!$B$6/Convert!$B$5/$D831</f>
        <v>1.8393246894928762E-3</v>
      </c>
      <c r="P831" s="3">
        <f>'IECC Data-SI'!P831*Convert!$B$6/Convert!$B$5/$D831</f>
        <v>0.31056385129976954</v>
      </c>
      <c r="Q831" s="3">
        <f>'IECC Data-SI'!Q831*Convert!$B$6/Convert!$B$5/$D831</f>
        <v>0</v>
      </c>
      <c r="R831" s="3">
        <f>'IECC Data-SI'!R831*Convert!$B$6/Convert!$B$5/$D831</f>
        <v>0</v>
      </c>
      <c r="S831" s="3">
        <f>'IECC Data-SI'!S831*Convert!$B$6/Convert!$B$5/$D831</f>
        <v>9.0187211953621507</v>
      </c>
      <c r="T831" s="3">
        <f>'IECC Data-SI'!T831*Convert!$B$6/Convert!$B$5/$D831</f>
        <v>3.3084008473616975</v>
      </c>
      <c r="U831" s="3">
        <f>'IECC Data-SI'!U831*Convert!$B$7/Convert!$B$5/$D831</f>
        <v>5.5441080871294819</v>
      </c>
      <c r="V831" s="3">
        <f>'IECC Data-SI'!V831*Convert!$B$6/Convert!$B$5/$D831</f>
        <v>8.1224825757208219</v>
      </c>
      <c r="W831" s="3">
        <f>'IECC Data-SI'!W831*Convert!$B$6/Convert!$B$5/$D831</f>
        <v>91.121301816014565</v>
      </c>
      <c r="X831" s="3">
        <f>'IECC Data-SI'!X831*Convert!$B$7/Convert!$B$5/$D831</f>
        <v>20.331463962871329</v>
      </c>
      <c r="Y831" s="3">
        <f t="shared" si="26"/>
        <v>111.45276577888589</v>
      </c>
      <c r="Z831" s="3">
        <f>'IECC Data-SI'!Z831*Convert!$B$6/Convert!$B$5/$D831</f>
        <v>121.82315488607513</v>
      </c>
      <c r="AA831" s="3">
        <f>'IECC Data-SI'!AA831*Convert!$B$7/Convert!$B$5/$D831</f>
        <v>169.57625931855304</v>
      </c>
      <c r="AB831" s="3">
        <f t="shared" si="27"/>
        <v>291.39941420462816</v>
      </c>
    </row>
    <row r="832" spans="1:28" x14ac:dyDescent="0.25">
      <c r="A832" s="93">
        <f>'IECC Data-SI'!A832</f>
        <v>2015</v>
      </c>
      <c r="B832" s="93" t="str">
        <f>'IECC Data-SI'!B832</f>
        <v>Primary School</v>
      </c>
      <c r="C832" s="50" t="str">
        <f>'IECC Data-SI'!C832</f>
        <v>5B</v>
      </c>
      <c r="D832" s="93">
        <f>'IECC Data-SI'!D832</f>
        <v>6871</v>
      </c>
      <c r="E832" s="3">
        <f>'IECC Data-SI'!E832*Convert!$B$6/Convert!$B$5/$D832</f>
        <v>0</v>
      </c>
      <c r="F832" s="3">
        <f>'IECC Data-SI'!F832*Convert!$B$7/Convert!$B$5/$D832</f>
        <v>21.225462895583696</v>
      </c>
      <c r="G832" s="3">
        <f>'IECC Data-SI'!G832*Convert!$B$6/Convert!$B$5/$D832</f>
        <v>44.966852229175757</v>
      </c>
      <c r="H832" s="3">
        <f>'IECC Data-SI'!H832*Convert!$B$6/Convert!$B$5/$D832</f>
        <v>96.229140590889244</v>
      </c>
      <c r="I832" s="3">
        <f>'IECC Data-SI'!I832*Convert!$B$6/Convert!$B$5/$D832</f>
        <v>5.6475836446255601</v>
      </c>
      <c r="J832" s="3">
        <f>'IECC Data-SI'!J832*Convert!$B$6/Convert!$B$5/$D832</f>
        <v>165.57368327430908</v>
      </c>
      <c r="K832" s="3">
        <f>'IECC Data-SI'!K832*Convert!$B$7/Convert!$B$5/$D832</f>
        <v>15.821589935154192</v>
      </c>
      <c r="L832" s="3">
        <f>'IECC Data-SI'!L832*Convert!$B$6/Convert!$B$5/$D832</f>
        <v>3.4684434580119343</v>
      </c>
      <c r="M832" s="3">
        <f>'IECC Data-SI'!M832*Convert!$B$6/Convert!$B$5/$D832</f>
        <v>54.064954559420428</v>
      </c>
      <c r="N832" s="3">
        <f>'IECC Data-SI'!N832*Convert!$B$6/Convert!$B$5/$D832</f>
        <v>0.31112283510406052</v>
      </c>
      <c r="O832" s="3">
        <f>'IECC Data-SI'!O832*Convert!$B$6/Convert!$B$5/$D832</f>
        <v>1.8393246894928762E-3</v>
      </c>
      <c r="P832" s="3">
        <f>'IECC Data-SI'!P832*Convert!$B$6/Convert!$B$5/$D832</f>
        <v>0.3092835104145677</v>
      </c>
      <c r="Q832" s="3">
        <f>'IECC Data-SI'!Q832*Convert!$B$6/Convert!$B$5/$D832</f>
        <v>0</v>
      </c>
      <c r="R832" s="3">
        <f>'IECC Data-SI'!R832*Convert!$B$6/Convert!$B$5/$D832</f>
        <v>0</v>
      </c>
      <c r="S832" s="3">
        <f>'IECC Data-SI'!S832*Convert!$B$6/Convert!$B$5/$D832</f>
        <v>0</v>
      </c>
      <c r="T832" s="3">
        <f>'IECC Data-SI'!T832*Convert!$B$6/Convert!$B$5/$D832</f>
        <v>3.3084008473616975</v>
      </c>
      <c r="U832" s="3">
        <f>'IECC Data-SI'!U832*Convert!$B$7/Convert!$B$5/$D832</f>
        <v>5.4284141076019994</v>
      </c>
      <c r="V832" s="3">
        <f>'IECC Data-SI'!V832*Convert!$B$6/Convert!$B$5/$D832</f>
        <v>8.0546245088051229</v>
      </c>
      <c r="W832" s="3">
        <f>'IECC Data-SI'!W832*Convert!$B$6/Convert!$B$5/$D832</f>
        <v>99.341090299010759</v>
      </c>
      <c r="X832" s="3">
        <f>'IECC Data-SI'!X832*Convert!$B$7/Convert!$B$5/$D832</f>
        <v>21.225462895583696</v>
      </c>
      <c r="Y832" s="3">
        <f t="shared" si="26"/>
        <v>120.56655319459446</v>
      </c>
      <c r="Z832" s="3">
        <f>'IECC Data-SI'!Z832*Convert!$B$6/Convert!$B$5/$D832</f>
        <v>124.0957599573085</v>
      </c>
      <c r="AA832" s="3">
        <f>'IECC Data-SI'!AA832*Convert!$B$7/Convert!$B$5/$D832</f>
        <v>173.09747570303531</v>
      </c>
      <c r="AB832" s="3">
        <f t="shared" si="27"/>
        <v>297.19323566034382</v>
      </c>
    </row>
    <row r="833" spans="1:28" x14ac:dyDescent="0.25">
      <c r="A833" s="93">
        <f>'IECC Data-SI'!A833</f>
        <v>2015</v>
      </c>
      <c r="B833" s="93" t="str">
        <f>'IECC Data-SI'!B833</f>
        <v>Primary School</v>
      </c>
      <c r="C833" s="50" t="str">
        <f>'IECC Data-SI'!C833</f>
        <v>5C</v>
      </c>
      <c r="D833" s="93">
        <f>'IECC Data-SI'!D833</f>
        <v>6871</v>
      </c>
      <c r="E833" s="3">
        <f>'IECC Data-SI'!E833*Convert!$B$6/Convert!$B$5/$D833</f>
        <v>0</v>
      </c>
      <c r="F833" s="3">
        <f>'IECC Data-SI'!F833*Convert!$B$7/Convert!$B$5/$D833</f>
        <v>13.096646129465228</v>
      </c>
      <c r="G833" s="3">
        <f>'IECC Data-SI'!G833*Convert!$B$6/Convert!$B$5/$D833</f>
        <v>13.927548149226217</v>
      </c>
      <c r="H833" s="3">
        <f>'IECC Data-SI'!H833*Convert!$B$6/Convert!$B$5/$D833</f>
        <v>96.81425637542651</v>
      </c>
      <c r="I833" s="3">
        <f>'IECC Data-SI'!I833*Convert!$B$6/Convert!$B$5/$D833</f>
        <v>5.6475836446255601</v>
      </c>
      <c r="J833" s="3">
        <f>'IECC Data-SI'!J833*Convert!$B$6/Convert!$B$5/$D833</f>
        <v>165.57368327430908</v>
      </c>
      <c r="K833" s="3">
        <f>'IECC Data-SI'!K833*Convert!$B$7/Convert!$B$5/$D833</f>
        <v>15.821589935154192</v>
      </c>
      <c r="L833" s="3">
        <f>'IECC Data-SI'!L833*Convert!$B$6/Convert!$B$5/$D833</f>
        <v>3.4684434580119343</v>
      </c>
      <c r="M833" s="3">
        <f>'IECC Data-SI'!M833*Convert!$B$6/Convert!$B$5/$D833</f>
        <v>42.352396141593495</v>
      </c>
      <c r="N833" s="3">
        <f>'IECC Data-SI'!N833*Convert!$B$6/Convert!$B$5/$D833</f>
        <v>0.24070408641795629</v>
      </c>
      <c r="O833" s="3">
        <f>'IECC Data-SI'!O833*Convert!$B$6/Convert!$B$5/$D833</f>
        <v>1.8393246894928762E-3</v>
      </c>
      <c r="P833" s="3">
        <f>'IECC Data-SI'!P833*Convert!$B$6/Convert!$B$5/$D833</f>
        <v>0.23886476172846344</v>
      </c>
      <c r="Q833" s="3">
        <f>'IECC Data-SI'!Q833*Convert!$B$6/Convert!$B$5/$D833</f>
        <v>0</v>
      </c>
      <c r="R833" s="3">
        <f>'IECC Data-SI'!R833*Convert!$B$6/Convert!$B$5/$D833</f>
        <v>0</v>
      </c>
      <c r="S833" s="3">
        <f>'IECC Data-SI'!S833*Convert!$B$6/Convert!$B$5/$D833</f>
        <v>7.9457955335629613</v>
      </c>
      <c r="T833" s="3">
        <f>'IECC Data-SI'!T833*Convert!$B$6/Convert!$B$5/$D833</f>
        <v>3.3084008473616975</v>
      </c>
      <c r="U833" s="3">
        <f>'IECC Data-SI'!U833*Convert!$B$7/Convert!$B$5/$D833</f>
        <v>5.4481346722941826</v>
      </c>
      <c r="V833" s="3">
        <f>'IECC Data-SI'!V833*Convert!$B$6/Convert!$B$5/$D833</f>
        <v>8.1160808712948143</v>
      </c>
      <c r="W833" s="3">
        <f>'IECC Data-SI'!W833*Convert!$B$6/Convert!$B$5/$D833</f>
        <v>64.464604586111136</v>
      </c>
      <c r="X833" s="3">
        <f>'IECC Data-SI'!X833*Convert!$B$7/Convert!$B$5/$D833</f>
        <v>13.096646129465228</v>
      </c>
      <c r="Y833" s="3">
        <f t="shared" si="26"/>
        <v>77.561250715576364</v>
      </c>
      <c r="Z833" s="3">
        <f>'IECC Data-SI'!Z833*Convert!$B$6/Convert!$B$5/$D833</f>
        <v>100.40305187664744</v>
      </c>
      <c r="AA833" s="3">
        <f>'IECC Data-SI'!AA833*Convert!$B$7/Convert!$B$5/$D833</f>
        <v>153.27173466582579</v>
      </c>
      <c r="AB833" s="3">
        <f t="shared" si="27"/>
        <v>253.67478654247321</v>
      </c>
    </row>
    <row r="834" spans="1:28" x14ac:dyDescent="0.25">
      <c r="A834" s="93">
        <f>'IECC Data-SI'!A834</f>
        <v>2015</v>
      </c>
      <c r="B834" s="93" t="str">
        <f>'IECC Data-SI'!B834</f>
        <v>Primary School</v>
      </c>
      <c r="C834" s="50" t="str">
        <f>'IECC Data-SI'!C834</f>
        <v>6A</v>
      </c>
      <c r="D834" s="93">
        <f>'IECC Data-SI'!D834</f>
        <v>6871</v>
      </c>
      <c r="E834" s="3">
        <f>'IECC Data-SI'!E834*Convert!$B$6/Convert!$B$5/$D834</f>
        <v>0</v>
      </c>
      <c r="F834" s="3">
        <f>'IECC Data-SI'!F834*Convert!$B$7/Convert!$B$5/$D834</f>
        <v>41.369362376493804</v>
      </c>
      <c r="G834" s="3">
        <f>'IECC Data-SI'!G834*Convert!$B$6/Convert!$B$5/$D834</f>
        <v>40.073389365934126</v>
      </c>
      <c r="H834" s="3">
        <f>'IECC Data-SI'!H834*Convert!$B$6/Convert!$B$5/$D834</f>
        <v>96.466003654651587</v>
      </c>
      <c r="I834" s="3">
        <f>'IECC Data-SI'!I834*Convert!$B$6/Convert!$B$5/$D834</f>
        <v>5.6450229628551556</v>
      </c>
      <c r="J834" s="3">
        <f>'IECC Data-SI'!J834*Convert!$B$6/Convert!$B$5/$D834</f>
        <v>165.57368327430908</v>
      </c>
      <c r="K834" s="3">
        <f>'IECC Data-SI'!K834*Convert!$B$7/Convert!$B$5/$D834</f>
        <v>15.821589935154192</v>
      </c>
      <c r="L834" s="3">
        <f>'IECC Data-SI'!L834*Convert!$B$6/Convert!$B$5/$D834</f>
        <v>3.4684434580119343</v>
      </c>
      <c r="M834" s="3">
        <f>'IECC Data-SI'!M834*Convert!$B$6/Convert!$B$5/$D834</f>
        <v>49.349459079221852</v>
      </c>
      <c r="N834" s="3">
        <f>'IECC Data-SI'!N834*Convert!$B$6/Convert!$B$5/$D834</f>
        <v>0.57743373922605468</v>
      </c>
      <c r="O834" s="3">
        <f>'IECC Data-SI'!O834*Convert!$B$6/Convert!$B$5/$D834</f>
        <v>1.8393246894928762E-3</v>
      </c>
      <c r="P834" s="3">
        <f>'IECC Data-SI'!P834*Convert!$B$6/Convert!$B$5/$D834</f>
        <v>0.57559441453656179</v>
      </c>
      <c r="Q834" s="3">
        <f>'IECC Data-SI'!Q834*Convert!$B$6/Convert!$B$5/$D834</f>
        <v>0</v>
      </c>
      <c r="R834" s="3">
        <f>'IECC Data-SI'!R834*Convert!$B$6/Convert!$B$5/$D834</f>
        <v>0</v>
      </c>
      <c r="S834" s="3">
        <f>'IECC Data-SI'!S834*Convert!$B$6/Convert!$B$5/$D834</f>
        <v>9.9136794741182737</v>
      </c>
      <c r="T834" s="3">
        <f>'IECC Data-SI'!T834*Convert!$B$6/Convert!$B$5/$D834</f>
        <v>3.3084008473616975</v>
      </c>
      <c r="U834" s="3">
        <f>'IECC Data-SI'!U834*Convert!$B$7/Convert!$B$5/$D834</f>
        <v>5.8342195054900632</v>
      </c>
      <c r="V834" s="3">
        <f>'IECC Data-SI'!V834*Convert!$B$6/Convert!$B$5/$D834</f>
        <v>8.1224825757208219</v>
      </c>
      <c r="W834" s="3">
        <f>'IECC Data-SI'!W834*Convert!$B$6/Convert!$B$5/$D834</f>
        <v>99.912122333810828</v>
      </c>
      <c r="X834" s="3">
        <f>'IECC Data-SI'!X834*Convert!$B$7/Convert!$B$5/$D834</f>
        <v>41.369362376493804</v>
      </c>
      <c r="Y834" s="3">
        <f t="shared" si="26"/>
        <v>141.28148471030462</v>
      </c>
      <c r="Z834" s="3">
        <f>'IECC Data-SI'!Z834*Convert!$B$6/Convert!$B$5/$D834</f>
        <v>184.13350474619577</v>
      </c>
      <c r="AA834" s="3">
        <f>'IECC Data-SI'!AA834*Convert!$B$7/Convert!$B$5/$D834</f>
        <v>193.94649493038375</v>
      </c>
      <c r="AB834" s="3">
        <f t="shared" si="27"/>
        <v>378.07999967657952</v>
      </c>
    </row>
    <row r="835" spans="1:28" x14ac:dyDescent="0.25">
      <c r="A835" s="93">
        <f>'IECC Data-SI'!A835</f>
        <v>2015</v>
      </c>
      <c r="B835" s="93" t="str">
        <f>'IECC Data-SI'!B835</f>
        <v>Primary School</v>
      </c>
      <c r="C835" s="50" t="str">
        <f>'IECC Data-SI'!C835</f>
        <v>6B</v>
      </c>
      <c r="D835" s="93">
        <f>'IECC Data-SI'!D835</f>
        <v>6871</v>
      </c>
      <c r="E835" s="3">
        <f>'IECC Data-SI'!E835*Convert!$B$6/Convert!$B$5/$D835</f>
        <v>0</v>
      </c>
      <c r="F835" s="3">
        <f>'IECC Data-SI'!F835*Convert!$B$7/Convert!$B$5/$D835</f>
        <v>32.154599847992372</v>
      </c>
      <c r="G835" s="3">
        <f>'IECC Data-SI'!G835*Convert!$B$6/Convert!$B$5/$D835</f>
        <v>27.975448341661409</v>
      </c>
      <c r="H835" s="3">
        <f>'IECC Data-SI'!H835*Convert!$B$6/Convert!$B$5/$D835</f>
        <v>96.486489108814823</v>
      </c>
      <c r="I835" s="3">
        <f>'IECC Data-SI'!I835*Convert!$B$6/Convert!$B$5/$D835</f>
        <v>5.6386212584291453</v>
      </c>
      <c r="J835" s="3">
        <f>'IECC Data-SI'!J835*Convert!$B$6/Convert!$B$5/$D835</f>
        <v>165.57368327430908</v>
      </c>
      <c r="K835" s="3">
        <f>'IECC Data-SI'!K835*Convert!$B$7/Convert!$B$5/$D835</f>
        <v>15.821589935154192</v>
      </c>
      <c r="L835" s="3">
        <f>'IECC Data-SI'!L835*Convert!$B$6/Convert!$B$5/$D835</f>
        <v>3.4684434580119343</v>
      </c>
      <c r="M835" s="3">
        <f>'IECC Data-SI'!M835*Convert!$B$6/Convert!$B$5/$D835</f>
        <v>51.939588689985278</v>
      </c>
      <c r="N835" s="3">
        <f>'IECC Data-SI'!N835*Convert!$B$6/Convert!$B$5/$D835</f>
        <v>0.50957567231035428</v>
      </c>
      <c r="O835" s="3">
        <f>'IECC Data-SI'!O835*Convert!$B$6/Convert!$B$5/$D835</f>
        <v>1.8393246894928762E-3</v>
      </c>
      <c r="P835" s="3">
        <f>'IECC Data-SI'!P835*Convert!$B$6/Convert!$B$5/$D835</f>
        <v>0.50773634762086139</v>
      </c>
      <c r="Q835" s="3">
        <f>'IECC Data-SI'!Q835*Convert!$B$6/Convert!$B$5/$D835</f>
        <v>0</v>
      </c>
      <c r="R835" s="3">
        <f>'IECC Data-SI'!R835*Convert!$B$6/Convert!$B$5/$D835</f>
        <v>0</v>
      </c>
      <c r="S835" s="3">
        <f>'IECC Data-SI'!S835*Convert!$B$6/Convert!$B$5/$D835</f>
        <v>8.5219489319038146</v>
      </c>
      <c r="T835" s="3">
        <f>'IECC Data-SI'!T835*Convert!$B$6/Convert!$B$5/$D835</f>
        <v>3.3084008473616975</v>
      </c>
      <c r="U835" s="3">
        <f>'IECC Data-SI'!U835*Convert!$B$7/Convert!$B$5/$D835</f>
        <v>5.7470107860735133</v>
      </c>
      <c r="V835" s="3">
        <f>'IECC Data-SI'!V835*Convert!$B$6/Convert!$B$5/$D835</f>
        <v>8.0584655314607279</v>
      </c>
      <c r="W835" s="3">
        <f>'IECC Data-SI'!W835*Convert!$B$6/Convert!$B$5/$D835</f>
        <v>88.94472231117139</v>
      </c>
      <c r="X835" s="3">
        <f>'IECC Data-SI'!X835*Convert!$B$7/Convert!$B$5/$D835</f>
        <v>32.154599847992372</v>
      </c>
      <c r="Y835" s="3">
        <f t="shared" ref="Y835:Y898" si="28">SUM(W835:X835)</f>
        <v>121.09932215916376</v>
      </c>
      <c r="Z835" s="3">
        <f>'IECC Data-SI'!Z835*Convert!$B$6/Convert!$B$5/$D835</f>
        <v>156.95698911690033</v>
      </c>
      <c r="AA835" s="3">
        <f>'IECC Data-SI'!AA835*Convert!$B$7/Convert!$B$5/$D835</f>
        <v>180.87351347854911</v>
      </c>
      <c r="AB835" s="3">
        <f t="shared" ref="AB835:AB898" si="29">SUM(Z835:AA835)</f>
        <v>337.83050259544945</v>
      </c>
    </row>
    <row r="836" spans="1:28" x14ac:dyDescent="0.25">
      <c r="A836" s="93">
        <f>'IECC Data-SI'!A836</f>
        <v>2015</v>
      </c>
      <c r="B836" s="93" t="str">
        <f>'IECC Data-SI'!B836</f>
        <v>Primary School</v>
      </c>
      <c r="C836" s="50" t="str">
        <f>'IECC Data-SI'!C836</f>
        <v>7</v>
      </c>
      <c r="D836" s="93">
        <f>'IECC Data-SI'!D836</f>
        <v>6871</v>
      </c>
      <c r="E836" s="3">
        <f>'IECC Data-SI'!E836*Convert!$B$6/Convert!$B$5/$D836</f>
        <v>0</v>
      </c>
      <c r="F836" s="3">
        <f>'IECC Data-SI'!F836*Convert!$B$7/Convert!$B$5/$D836</f>
        <v>49.45961448276978</v>
      </c>
      <c r="G836" s="3">
        <f>'IECC Data-SI'!G836*Convert!$B$6/Convert!$B$5/$D836</f>
        <v>32.785689047364933</v>
      </c>
      <c r="H836" s="3">
        <f>'IECC Data-SI'!H836*Convert!$B$6/Convert!$B$5/$D836</f>
        <v>96.421191723669523</v>
      </c>
      <c r="I836" s="3">
        <f>'IECC Data-SI'!I836*Convert!$B$6/Convert!$B$5/$D836</f>
        <v>5.6475836446255601</v>
      </c>
      <c r="J836" s="3">
        <f>'IECC Data-SI'!J836*Convert!$B$6/Convert!$B$5/$D836</f>
        <v>165.57368327430908</v>
      </c>
      <c r="K836" s="3">
        <f>'IECC Data-SI'!K836*Convert!$B$7/Convert!$B$5/$D836</f>
        <v>15.821589935154192</v>
      </c>
      <c r="L836" s="3">
        <f>'IECC Data-SI'!L836*Convert!$B$6/Convert!$B$5/$D836</f>
        <v>3.4684434580119343</v>
      </c>
      <c r="M836" s="3">
        <f>'IECC Data-SI'!M836*Convert!$B$6/Convert!$B$5/$D836</f>
        <v>49.859034751532207</v>
      </c>
      <c r="N836" s="3">
        <f>'IECC Data-SI'!N836*Convert!$B$6/Convert!$B$5/$D836</f>
        <v>0.65041316968256269</v>
      </c>
      <c r="O836" s="3">
        <f>'IECC Data-SI'!O836*Convert!$B$6/Convert!$B$5/$D836</f>
        <v>1.8393246894928762E-3</v>
      </c>
      <c r="P836" s="3">
        <f>'IECC Data-SI'!P836*Convert!$B$6/Convert!$B$5/$D836</f>
        <v>0.64857384499306991</v>
      </c>
      <c r="Q836" s="3">
        <f>'IECC Data-SI'!Q836*Convert!$B$6/Convert!$B$5/$D836</f>
        <v>0</v>
      </c>
      <c r="R836" s="3">
        <f>'IECC Data-SI'!R836*Convert!$B$6/Convert!$B$5/$D836</f>
        <v>0</v>
      </c>
      <c r="S836" s="3">
        <f>'IECC Data-SI'!S836*Convert!$B$6/Convert!$B$5/$D836</f>
        <v>9.6960215236339522</v>
      </c>
      <c r="T836" s="3">
        <f>'IECC Data-SI'!T836*Convert!$B$6/Convert!$B$5/$D836</f>
        <v>3.3084008473616975</v>
      </c>
      <c r="U836" s="3">
        <f>'IECC Data-SI'!U836*Convert!$B$7/Convert!$B$5/$D836</f>
        <v>6.1436132537718917</v>
      </c>
      <c r="V836" s="3">
        <f>'IECC Data-SI'!V836*Convert!$B$6/Convert!$B$5/$D836</f>
        <v>8.1109595077540053</v>
      </c>
      <c r="W836" s="3">
        <f>'IECC Data-SI'!W836*Convert!$B$6/Convert!$B$5/$D836</f>
        <v>92.989319167524144</v>
      </c>
      <c r="X836" s="3">
        <f>'IECC Data-SI'!X836*Convert!$B$7/Convert!$B$5/$D836</f>
        <v>49.45961448276978</v>
      </c>
      <c r="Y836" s="3">
        <f t="shared" si="28"/>
        <v>142.44893365029392</v>
      </c>
      <c r="Z836" s="3">
        <f>'IECC Data-SI'!Z836*Convert!$B$6/Convert!$B$5/$D836</f>
        <v>208.67379849286047</v>
      </c>
      <c r="AA836" s="3">
        <f>'IECC Data-SI'!AA836*Convert!$B$7/Convert!$B$5/$D836</f>
        <v>199.95776128333247</v>
      </c>
      <c r="AB836" s="3">
        <f t="shared" si="29"/>
        <v>408.63155977619294</v>
      </c>
    </row>
    <row r="837" spans="1:28" x14ac:dyDescent="0.25">
      <c r="A837" s="93">
        <f>'IECC Data-SI'!A837</f>
        <v>2015</v>
      </c>
      <c r="B837" s="93" t="str">
        <f>'IECC Data-SI'!B837</f>
        <v>Primary School</v>
      </c>
      <c r="C837" s="50" t="str">
        <f>'IECC Data-SI'!C837</f>
        <v>8</v>
      </c>
      <c r="D837" s="93">
        <f>'IECC Data-SI'!D837</f>
        <v>6871</v>
      </c>
      <c r="E837" s="3">
        <f>'IECC Data-SI'!E837*Convert!$B$6/Convert!$B$5/$D837</f>
        <v>0</v>
      </c>
      <c r="F837" s="3">
        <f>'IECC Data-SI'!F837*Convert!$B$7/Convert!$B$5/$D837</f>
        <v>96.54005239412021</v>
      </c>
      <c r="G837" s="3">
        <f>'IECC Data-SI'!G837*Convert!$B$6/Convert!$B$5/$D837</f>
        <v>14.02485405650156</v>
      </c>
      <c r="H837" s="3">
        <f>'IECC Data-SI'!H837*Convert!$B$6/Convert!$B$5/$D837</f>
        <v>98.294330438719896</v>
      </c>
      <c r="I837" s="3">
        <f>'IECC Data-SI'!I837*Convert!$B$6/Convert!$B$5/$D837</f>
        <v>5.6821528485260107</v>
      </c>
      <c r="J837" s="3">
        <f>'IECC Data-SI'!J837*Convert!$B$6/Convert!$B$5/$D837</f>
        <v>165.57368327430908</v>
      </c>
      <c r="K837" s="3">
        <f>'IECC Data-SI'!K837*Convert!$B$7/Convert!$B$5/$D837</f>
        <v>15.821589935154192</v>
      </c>
      <c r="L837" s="3">
        <f>'IECC Data-SI'!L837*Convert!$B$6/Convert!$B$5/$D837</f>
        <v>3.4697237988971361</v>
      </c>
      <c r="M837" s="3">
        <f>'IECC Data-SI'!M837*Convert!$B$6/Convert!$B$5/$D837</f>
        <v>54.666714775465323</v>
      </c>
      <c r="N837" s="3">
        <f>'IECC Data-SI'!N837*Convert!$B$6/Convert!$B$5/$D837</f>
        <v>1.1958383867785702</v>
      </c>
      <c r="O837" s="3">
        <f>'IECC Data-SI'!O837*Convert!$B$6/Convert!$B$5/$D837</f>
        <v>1.8393246894928762E-3</v>
      </c>
      <c r="P837" s="3">
        <f>'IECC Data-SI'!P837*Convert!$B$6/Convert!$B$5/$D837</f>
        <v>1.1939990620890772</v>
      </c>
      <c r="Q837" s="3">
        <f>'IECC Data-SI'!Q837*Convert!$B$6/Convert!$B$5/$D837</f>
        <v>0</v>
      </c>
      <c r="R837" s="3">
        <f>'IECC Data-SI'!R837*Convert!$B$6/Convert!$B$5/$D837</f>
        <v>0</v>
      </c>
      <c r="S837" s="3">
        <f>'IECC Data-SI'!S837*Convert!$B$6/Convert!$B$5/$D837</f>
        <v>10.104450266013357</v>
      </c>
      <c r="T837" s="3">
        <f>'IECC Data-SI'!T837*Convert!$B$6/Convert!$B$5/$D837</f>
        <v>3.3096811882468993</v>
      </c>
      <c r="U837" s="3">
        <f>'IECC Data-SI'!U837*Convert!$B$7/Convert!$B$5/$D837</f>
        <v>6.5296980869677723</v>
      </c>
      <c r="V837" s="3">
        <f>'IECC Data-SI'!V837*Convert!$B$6/Convert!$B$5/$D837</f>
        <v>8.0699885994275444</v>
      </c>
      <c r="W837" s="3">
        <f>'IECC Data-SI'!W837*Convert!$B$6/Convert!$B$5/$D837</f>
        <v>79.990018160069326</v>
      </c>
      <c r="X837" s="3">
        <f>'IECC Data-SI'!X837*Convert!$B$7/Convert!$B$5/$D837</f>
        <v>96.54005239412021</v>
      </c>
      <c r="Y837" s="3">
        <f t="shared" si="28"/>
        <v>176.53007055418954</v>
      </c>
      <c r="Z837" s="3">
        <f>'IECC Data-SI'!Z837*Convert!$B$6/Convert!$B$5/$D837</f>
        <v>347.35136079173338</v>
      </c>
      <c r="AA837" s="3">
        <f>'IECC Data-SI'!AA837*Convert!$B$7/Convert!$B$5/$D837</f>
        <v>243.61427092934881</v>
      </c>
      <c r="AB837" s="3">
        <f t="shared" si="29"/>
        <v>590.96563172108222</v>
      </c>
    </row>
    <row r="838" spans="1:28" x14ac:dyDescent="0.25">
      <c r="A838" s="93">
        <f>'IECC Data-SI'!A838</f>
        <v>2018</v>
      </c>
      <c r="B838" s="93" t="str">
        <f>'IECC Data-SI'!B838</f>
        <v>Primary School</v>
      </c>
      <c r="C838" s="50" t="str">
        <f>'IECC Data-SI'!C838</f>
        <v>0A</v>
      </c>
      <c r="D838" s="93">
        <f>'IECC Data-SI'!D838</f>
        <v>6871</v>
      </c>
      <c r="E838" s="3">
        <f>'IECC Data-SI'!E838*Convert!$B$6/Convert!$B$5/$D838</f>
        <v>0</v>
      </c>
      <c r="F838" s="3">
        <f>'IECC Data-SI'!F838*Convert!$B$7/Convert!$B$5/$D838</f>
        <v>0.32604666957745115</v>
      </c>
      <c r="G838" s="3">
        <f>'IECC Data-SI'!G838*Convert!$B$6/Convert!$B$5/$D838</f>
        <v>252.922379485438</v>
      </c>
      <c r="H838" s="3">
        <f>'IECC Data-SI'!H838*Convert!$B$6/Convert!$B$5/$D838</f>
        <v>76.807649703261674</v>
      </c>
      <c r="I838" s="3">
        <f>'IECC Data-SI'!I838*Convert!$B$6/Convert!$B$5/$D838</f>
        <v>3.933207199340222</v>
      </c>
      <c r="J838" s="3">
        <f>'IECC Data-SI'!J838*Convert!$B$6/Convert!$B$5/$D838</f>
        <v>165.57368327430908</v>
      </c>
      <c r="K838" s="3">
        <f>'IECC Data-SI'!K838*Convert!$B$7/Convert!$B$5/$D838</f>
        <v>15.821589935154192</v>
      </c>
      <c r="L838" s="3">
        <f>'IECC Data-SI'!L838*Convert!$B$6/Convert!$B$5/$D838</f>
        <v>2.4877023399472824</v>
      </c>
      <c r="M838" s="3">
        <f>'IECC Data-SI'!M838*Convert!$B$6/Convert!$B$5/$D838</f>
        <v>57.811231989521161</v>
      </c>
      <c r="N838" s="3">
        <f>'IECC Data-SI'!N838*Convert!$B$6/Convert!$B$5/$D838</f>
        <v>5.1213635408075804E-3</v>
      </c>
      <c r="O838" s="3">
        <f>'IECC Data-SI'!O838*Convert!$B$6/Convert!$B$5/$D838</f>
        <v>1.8393246894928762E-3</v>
      </c>
      <c r="P838" s="3">
        <f>'IECC Data-SI'!P838*Convert!$B$6/Convert!$B$5/$D838</f>
        <v>3.2820388513147042E-3</v>
      </c>
      <c r="Q838" s="3">
        <f>'IECC Data-SI'!Q838*Convert!$B$6/Convert!$B$5/$D838</f>
        <v>0</v>
      </c>
      <c r="R838" s="3">
        <f>'IECC Data-SI'!R838*Convert!$B$6/Convert!$B$5/$D838</f>
        <v>0</v>
      </c>
      <c r="S838" s="3">
        <f>'IECC Data-SI'!S838*Convert!$B$6/Convert!$B$5/$D838</f>
        <v>19.180786801209592</v>
      </c>
      <c r="T838" s="3">
        <f>'IECC Data-SI'!T838*Convert!$B$6/Convert!$B$5/$D838</f>
        <v>3.3071205064764952</v>
      </c>
      <c r="U838" s="3">
        <f>'IECC Data-SI'!U838*Convert!$B$7/Convert!$B$5/$D838</f>
        <v>3.5006193502482259</v>
      </c>
      <c r="V838" s="3">
        <f>'IECC Data-SI'!V838*Convert!$B$6/Convert!$B$5/$D838</f>
        <v>8.3145337085011075</v>
      </c>
      <c r="W838" s="3">
        <f>'IECC Data-SI'!W838*Convert!$B$6/Convert!$B$5/$D838</f>
        <v>329.91768031502011</v>
      </c>
      <c r="X838" s="3">
        <f>'IECC Data-SI'!X838*Convert!$B$7/Convert!$B$5/$D838</f>
        <v>0.32604666957745115</v>
      </c>
      <c r="Y838" s="3">
        <f t="shared" si="28"/>
        <v>330.24372698459757</v>
      </c>
      <c r="Z838" s="3">
        <f>'IECC Data-SI'!Z838*Convert!$B$6/Convert!$B$5/$D838</f>
        <v>57.404083588026971</v>
      </c>
      <c r="AA838" s="3">
        <f>'IECC Data-SI'!AA838*Convert!$B$7/Convert!$B$5/$D838</f>
        <v>221.71042060835399</v>
      </c>
      <c r="AB838" s="3">
        <f t="shared" si="29"/>
        <v>279.11450419638095</v>
      </c>
    </row>
    <row r="839" spans="1:28" x14ac:dyDescent="0.25">
      <c r="A839" s="93">
        <f>'IECC Data-SI'!A839</f>
        <v>2018</v>
      </c>
      <c r="B839" s="93" t="str">
        <f>'IECC Data-SI'!B839</f>
        <v>Primary School</v>
      </c>
      <c r="C839" s="50" t="str">
        <f>'IECC Data-SI'!C839</f>
        <v>0B</v>
      </c>
      <c r="D839" s="93">
        <f>'IECC Data-SI'!D839</f>
        <v>6871</v>
      </c>
      <c r="E839" s="3">
        <f>'IECC Data-SI'!E839*Convert!$B$6/Convert!$B$5/$D839</f>
        <v>0</v>
      </c>
      <c r="F839" s="3">
        <f>'IECC Data-SI'!F839*Convert!$B$7/Convert!$B$5/$D839</f>
        <v>0.23620854153527712</v>
      </c>
      <c r="G839" s="3">
        <f>'IECC Data-SI'!G839*Convert!$B$6/Convert!$B$5/$D839</f>
        <v>232.68787213570727</v>
      </c>
      <c r="H839" s="3">
        <f>'IECC Data-SI'!H839*Convert!$B$6/Convert!$B$5/$D839</f>
        <v>77.026587994631214</v>
      </c>
      <c r="I839" s="3">
        <f>'IECC Data-SI'!I839*Convert!$B$6/Convert!$B$5/$D839</f>
        <v>3.933207199340222</v>
      </c>
      <c r="J839" s="3">
        <f>'IECC Data-SI'!J839*Convert!$B$6/Convert!$B$5/$D839</f>
        <v>165.57368327430908</v>
      </c>
      <c r="K839" s="3">
        <f>'IECC Data-SI'!K839*Convert!$B$7/Convert!$B$5/$D839</f>
        <v>15.821589935154192</v>
      </c>
      <c r="L839" s="3">
        <f>'IECC Data-SI'!L839*Convert!$B$6/Convert!$B$5/$D839</f>
        <v>2.4877023399472824</v>
      </c>
      <c r="M839" s="3">
        <f>'IECC Data-SI'!M839*Convert!$B$6/Convert!$B$5/$D839</f>
        <v>69.229312003751687</v>
      </c>
      <c r="N839" s="3">
        <f>'IECC Data-SI'!N839*Convert!$B$6/Convert!$B$5/$D839</f>
        <v>5.1213635408075804E-3</v>
      </c>
      <c r="O839" s="3">
        <f>'IECC Data-SI'!O839*Convert!$B$6/Convert!$B$5/$D839</f>
        <v>1.8393246894928762E-3</v>
      </c>
      <c r="P839" s="3">
        <f>'IECC Data-SI'!P839*Convert!$B$6/Convert!$B$5/$D839</f>
        <v>3.2820388513147042E-3</v>
      </c>
      <c r="Q839" s="3">
        <f>'IECC Data-SI'!Q839*Convert!$B$6/Convert!$B$5/$D839</f>
        <v>0</v>
      </c>
      <c r="R839" s="3">
        <f>'IECC Data-SI'!R839*Convert!$B$6/Convert!$B$5/$D839</f>
        <v>0</v>
      </c>
      <c r="S839" s="3">
        <f>'IECC Data-SI'!S839*Convert!$B$6/Convert!$B$5/$D839</f>
        <v>15.607355390611103</v>
      </c>
      <c r="T839" s="3">
        <f>'IECC Data-SI'!T839*Convert!$B$6/Convert!$B$5/$D839</f>
        <v>3.3058401655912935</v>
      </c>
      <c r="U839" s="3">
        <f>'IECC Data-SI'!U839*Convert!$B$7/Convert!$B$5/$D839</f>
        <v>3.5847604262682129</v>
      </c>
      <c r="V839" s="3">
        <f>'IECC Data-SI'!V839*Convert!$B$6/Convert!$B$5/$D839</f>
        <v>8.2581987095522233</v>
      </c>
      <c r="W839" s="3">
        <f>'IECC Data-SI'!W839*Convert!$B$6/Convert!$B$5/$D839</f>
        <v>317.52782156892135</v>
      </c>
      <c r="X839" s="3">
        <f>'IECC Data-SI'!X839*Convert!$B$7/Convert!$B$5/$D839</f>
        <v>0.23620854153527712</v>
      </c>
      <c r="Y839" s="3">
        <f t="shared" si="28"/>
        <v>317.76403011045664</v>
      </c>
      <c r="Z839" s="3">
        <f>'IECC Data-SI'!Z839*Convert!$B$6/Convert!$B$5/$D839</f>
        <v>57.388719497404551</v>
      </c>
      <c r="AA839" s="3">
        <f>'IECC Data-SI'!AA839*Convert!$B$7/Convert!$B$5/$D839</f>
        <v>217.5200197286502</v>
      </c>
      <c r="AB839" s="3">
        <f t="shared" si="29"/>
        <v>274.90873922605476</v>
      </c>
    </row>
    <row r="840" spans="1:28" x14ac:dyDescent="0.25">
      <c r="A840" s="93">
        <f>'IECC Data-SI'!A840</f>
        <v>2018</v>
      </c>
      <c r="B840" s="93" t="str">
        <f>'IECC Data-SI'!B840</f>
        <v>Primary School</v>
      </c>
      <c r="C840" s="50" t="str">
        <f>'IECC Data-SI'!C840</f>
        <v>1A</v>
      </c>
      <c r="D840" s="93">
        <f>'IECC Data-SI'!D840</f>
        <v>6871</v>
      </c>
      <c r="E840" s="3">
        <f>'IECC Data-SI'!E840*Convert!$B$6/Convert!$B$5/$D840</f>
        <v>0</v>
      </c>
      <c r="F840" s="3">
        <f>'IECC Data-SI'!F840*Convert!$B$7/Convert!$B$5/$D840</f>
        <v>8.7646954187486862E-3</v>
      </c>
      <c r="G840" s="3">
        <f>'IECC Data-SI'!G840*Convert!$B$6/Convert!$B$5/$D840</f>
        <v>169.50432979187892</v>
      </c>
      <c r="H840" s="3">
        <f>'IECC Data-SI'!H840*Convert!$B$6/Convert!$B$5/$D840</f>
        <v>77.34795355681689</v>
      </c>
      <c r="I840" s="3">
        <f>'IECC Data-SI'!I840*Convert!$B$6/Convert!$B$5/$D840</f>
        <v>3.933207199340222</v>
      </c>
      <c r="J840" s="3">
        <f>'IECC Data-SI'!J840*Convert!$B$6/Convert!$B$5/$D840</f>
        <v>165.57368327430908</v>
      </c>
      <c r="K840" s="3">
        <f>'IECC Data-SI'!K840*Convert!$B$7/Convert!$B$5/$D840</f>
        <v>15.821589935154192</v>
      </c>
      <c r="L840" s="3">
        <f>'IECC Data-SI'!L840*Convert!$B$6/Convert!$B$5/$D840</f>
        <v>2.4877023399472824</v>
      </c>
      <c r="M840" s="3">
        <f>'IECC Data-SI'!M840*Convert!$B$6/Convert!$B$5/$D840</f>
        <v>56.317074176490557</v>
      </c>
      <c r="N840" s="3">
        <f>'IECC Data-SI'!N840*Convert!$B$6/Convert!$B$5/$D840</f>
        <v>2.5606817704037902E-3</v>
      </c>
      <c r="O840" s="3">
        <f>'IECC Data-SI'!O840*Convert!$B$6/Convert!$B$5/$D840</f>
        <v>1.8393246894928762E-3</v>
      </c>
      <c r="P840" s="3">
        <f>'IECC Data-SI'!P840*Convert!$B$6/Convert!$B$5/$D840</f>
        <v>7.2135708091091387E-4</v>
      </c>
      <c r="Q840" s="3">
        <f>'IECC Data-SI'!Q840*Convert!$B$6/Convert!$B$5/$D840</f>
        <v>0</v>
      </c>
      <c r="R840" s="3">
        <f>'IECC Data-SI'!R840*Convert!$B$6/Convert!$B$5/$D840</f>
        <v>0</v>
      </c>
      <c r="S840" s="3">
        <f>'IECC Data-SI'!S840*Convert!$B$6/Convert!$B$5/$D840</f>
        <v>15.332082100292695</v>
      </c>
      <c r="T840" s="3">
        <f>'IECC Data-SI'!T840*Convert!$B$6/Convert!$B$5/$D840</f>
        <v>3.3071205064764952</v>
      </c>
      <c r="U840" s="3">
        <f>'IECC Data-SI'!U840*Convert!$B$7/Convert!$B$5/$D840</f>
        <v>3.7902925338378695</v>
      </c>
      <c r="V840" s="3">
        <f>'IECC Data-SI'!V840*Convert!$B$6/Convert!$B$5/$D840</f>
        <v>8.2274705283073803</v>
      </c>
      <c r="W840" s="3">
        <f>'IECC Data-SI'!W840*Convert!$B$6/Convert!$B$5/$D840</f>
        <v>241.1542074257431</v>
      </c>
      <c r="X840" s="3">
        <f>'IECC Data-SI'!X840*Convert!$B$7/Convert!$B$5/$D840</f>
        <v>8.7646954187486862E-3</v>
      </c>
      <c r="Y840" s="3">
        <f t="shared" si="28"/>
        <v>241.16297212116186</v>
      </c>
      <c r="Z840" s="3">
        <f>'IECC Data-SI'!Z840*Convert!$B$6/Convert!$B$5/$D840</f>
        <v>57.323422112259252</v>
      </c>
      <c r="AA840" s="3">
        <f>'IECC Data-SI'!AA840*Convert!$B$7/Convert!$B$5/$D840</f>
        <v>191.45600672714633</v>
      </c>
      <c r="AB840" s="3">
        <f t="shared" si="29"/>
        <v>248.77942883940557</v>
      </c>
    </row>
    <row r="841" spans="1:28" x14ac:dyDescent="0.25">
      <c r="A841" s="93">
        <f>'IECC Data-SI'!A841</f>
        <v>2018</v>
      </c>
      <c r="B841" s="93" t="str">
        <f>'IECC Data-SI'!B841</f>
        <v>Primary School</v>
      </c>
      <c r="C841" s="50" t="str">
        <f>'IECC Data-SI'!C841</f>
        <v>1B</v>
      </c>
      <c r="D841" s="93">
        <f>'IECC Data-SI'!D841</f>
        <v>6871</v>
      </c>
      <c r="E841" s="3">
        <f>'IECC Data-SI'!E841*Convert!$B$6/Convert!$B$5/$D841</f>
        <v>0</v>
      </c>
      <c r="F841" s="3">
        <f>'IECC Data-SI'!F841*Convert!$B$7/Convert!$B$5/$D841</f>
        <v>1.1981338637429457</v>
      </c>
      <c r="G841" s="3">
        <f>'IECC Data-SI'!G841*Convert!$B$6/Convert!$B$5/$D841</f>
        <v>192.50949481718655</v>
      </c>
      <c r="H841" s="3">
        <f>'IECC Data-SI'!H841*Convert!$B$6/Convert!$B$5/$D841</f>
        <v>77.310823671146039</v>
      </c>
      <c r="I841" s="3">
        <f>'IECC Data-SI'!I841*Convert!$B$6/Convert!$B$5/$D841</f>
        <v>3.9268054949142126</v>
      </c>
      <c r="J841" s="3">
        <f>'IECC Data-SI'!J841*Convert!$B$6/Convert!$B$5/$D841</f>
        <v>165.57368327430908</v>
      </c>
      <c r="K841" s="3">
        <f>'IECC Data-SI'!K841*Convert!$B$7/Convert!$B$5/$D841</f>
        <v>15.821589935154192</v>
      </c>
      <c r="L841" s="3">
        <f>'IECC Data-SI'!L841*Convert!$B$6/Convert!$B$5/$D841</f>
        <v>2.4877023399472824</v>
      </c>
      <c r="M841" s="3">
        <f>'IECC Data-SI'!M841*Convert!$B$6/Convert!$B$5/$D841</f>
        <v>58.909764469024395</v>
      </c>
      <c r="N841" s="3">
        <f>'IECC Data-SI'!N841*Convert!$B$6/Convert!$B$5/$D841</f>
        <v>1.5364090622422742E-2</v>
      </c>
      <c r="O841" s="3">
        <f>'IECC Data-SI'!O841*Convert!$B$6/Convert!$B$5/$D841</f>
        <v>1.8393246894928762E-3</v>
      </c>
      <c r="P841" s="3">
        <f>'IECC Data-SI'!P841*Convert!$B$6/Convert!$B$5/$D841</f>
        <v>1.3524765932929866E-2</v>
      </c>
      <c r="Q841" s="3">
        <f>'IECC Data-SI'!Q841*Convert!$B$6/Convert!$B$5/$D841</f>
        <v>0</v>
      </c>
      <c r="R841" s="3">
        <f>'IECC Data-SI'!R841*Convert!$B$6/Convert!$B$5/$D841</f>
        <v>0</v>
      </c>
      <c r="S841" s="3">
        <f>'IECC Data-SI'!S841*Convert!$B$6/Convert!$B$5/$D841</f>
        <v>14.716238134510585</v>
      </c>
      <c r="T841" s="3">
        <f>'IECC Data-SI'!T841*Convert!$B$6/Convert!$B$5/$D841</f>
        <v>3.3071205064764952</v>
      </c>
      <c r="U841" s="3">
        <f>'IECC Data-SI'!U841*Convert!$B$7/Convert!$B$5/$D841</f>
        <v>3.9143129740131632</v>
      </c>
      <c r="V841" s="3">
        <f>'IECC Data-SI'!V841*Convert!$B$6/Convert!$B$5/$D841</f>
        <v>8.2108260967997531</v>
      </c>
      <c r="W841" s="3">
        <f>'IECC Data-SI'!W841*Convert!$B$6/Convert!$B$5/$D841</f>
        <v>266.14902218665446</v>
      </c>
      <c r="X841" s="3">
        <f>'IECC Data-SI'!X841*Convert!$B$7/Convert!$B$5/$D841</f>
        <v>1.1981338637429457</v>
      </c>
      <c r="Y841" s="3">
        <f t="shared" si="28"/>
        <v>267.34715605039742</v>
      </c>
      <c r="Z841" s="3">
        <f>'IECC Data-SI'!Z841*Convert!$B$6/Convert!$B$5/$D841</f>
        <v>61.160603745209329</v>
      </c>
      <c r="AA841" s="3">
        <f>'IECC Data-SI'!AA841*Convert!$B$7/Convert!$B$5/$D841</f>
        <v>201.30445673442327</v>
      </c>
      <c r="AB841" s="3">
        <f t="shared" si="29"/>
        <v>262.4650604796326</v>
      </c>
    </row>
    <row r="842" spans="1:28" x14ac:dyDescent="0.25">
      <c r="A842" s="93">
        <f>'IECC Data-SI'!A842</f>
        <v>2018</v>
      </c>
      <c r="B842" s="93" t="str">
        <f>'IECC Data-SI'!B842</f>
        <v>Primary School</v>
      </c>
      <c r="C842" s="50" t="str">
        <f>'IECC Data-SI'!C842</f>
        <v>2A</v>
      </c>
      <c r="D842" s="93">
        <f>'IECC Data-SI'!D842</f>
        <v>6871</v>
      </c>
      <c r="E842" s="3">
        <f>'IECC Data-SI'!E842*Convert!$B$6/Convert!$B$5/$D842</f>
        <v>0</v>
      </c>
      <c r="F842" s="3">
        <f>'IECC Data-SI'!F842*Convert!$B$7/Convert!$B$5/$D842</f>
        <v>0.59293164507834861</v>
      </c>
      <c r="G842" s="3">
        <f>'IECC Data-SI'!G842*Convert!$B$6/Convert!$B$5/$D842</f>
        <v>140.03216295541648</v>
      </c>
      <c r="H842" s="3">
        <f>'IECC Data-SI'!H842*Convert!$B$6/Convert!$B$5/$D842</f>
        <v>77.395326169569358</v>
      </c>
      <c r="I842" s="3">
        <f>'IECC Data-SI'!I842*Convert!$B$6/Convert!$B$5/$D842</f>
        <v>3.9255251540290108</v>
      </c>
      <c r="J842" s="3">
        <f>'IECC Data-SI'!J842*Convert!$B$6/Convert!$B$5/$D842</f>
        <v>165.57368327430908</v>
      </c>
      <c r="K842" s="3">
        <f>'IECC Data-SI'!K842*Convert!$B$7/Convert!$B$5/$D842</f>
        <v>15.821589935154192</v>
      </c>
      <c r="L842" s="3">
        <f>'IECC Data-SI'!L842*Convert!$B$6/Convert!$B$5/$D842</f>
        <v>2.4877023399472824</v>
      </c>
      <c r="M842" s="3">
        <f>'IECC Data-SI'!M842*Convert!$B$6/Convert!$B$5/$D842</f>
        <v>53.725664224841928</v>
      </c>
      <c r="N842" s="3">
        <f>'IECC Data-SI'!N842*Convert!$B$6/Convert!$B$5/$D842</f>
        <v>2.4326476818836009E-2</v>
      </c>
      <c r="O842" s="3">
        <f>'IECC Data-SI'!O842*Convert!$B$6/Convert!$B$5/$D842</f>
        <v>1.8393246894928762E-3</v>
      </c>
      <c r="P842" s="3">
        <f>'IECC Data-SI'!P842*Convert!$B$6/Convert!$B$5/$D842</f>
        <v>2.2487152129343133E-2</v>
      </c>
      <c r="Q842" s="3">
        <f>'IECC Data-SI'!Q842*Convert!$B$6/Convert!$B$5/$D842</f>
        <v>0</v>
      </c>
      <c r="R842" s="3">
        <f>'IECC Data-SI'!R842*Convert!$B$6/Convert!$B$5/$D842</f>
        <v>0</v>
      </c>
      <c r="S842" s="3">
        <f>'IECC Data-SI'!S842*Convert!$B$6/Convert!$B$5/$D842</f>
        <v>12.04544704797943</v>
      </c>
      <c r="T842" s="3">
        <f>'IECC Data-SI'!T842*Convert!$B$6/Convert!$B$5/$D842</f>
        <v>3.3071205064764952</v>
      </c>
      <c r="U842" s="3">
        <f>'IECC Data-SI'!U842*Convert!$B$7/Convert!$B$5/$D842</f>
        <v>4.1763773670337487</v>
      </c>
      <c r="V842" s="3">
        <f>'IECC Data-SI'!V842*Convert!$B$6/Convert!$B$5/$D842</f>
        <v>8.2146671194553598</v>
      </c>
      <c r="W842" s="3">
        <f>'IECC Data-SI'!W842*Convert!$B$6/Convert!$B$5/$D842</f>
        <v>205.82576138036717</v>
      </c>
      <c r="X842" s="3">
        <f>'IECC Data-SI'!X842*Convert!$B$7/Convert!$B$5/$D842</f>
        <v>0.59293164507834861</v>
      </c>
      <c r="Y842" s="3">
        <f t="shared" si="28"/>
        <v>206.41869302544552</v>
      </c>
      <c r="Z842" s="3">
        <f>'IECC Data-SI'!Z842*Convert!$B$6/Convert!$B$5/$D842</f>
        <v>60.158096832096248</v>
      </c>
      <c r="AA842" s="3">
        <f>'IECC Data-SI'!AA842*Convert!$B$7/Convert!$B$5/$D842</f>
        <v>180.34368764048577</v>
      </c>
      <c r="AB842" s="3">
        <f t="shared" si="29"/>
        <v>240.50178447258202</v>
      </c>
    </row>
    <row r="843" spans="1:28" x14ac:dyDescent="0.25">
      <c r="A843" s="93">
        <f>'IECC Data-SI'!A843</f>
        <v>2018</v>
      </c>
      <c r="B843" s="93" t="str">
        <f>'IECC Data-SI'!B843</f>
        <v>Primary School</v>
      </c>
      <c r="C843" s="50" t="str">
        <f>'IECC Data-SI'!C843</f>
        <v>2B</v>
      </c>
      <c r="D843" s="93">
        <f>'IECC Data-SI'!D843</f>
        <v>6871</v>
      </c>
      <c r="E843" s="3">
        <f>'IECC Data-SI'!E843*Convert!$B$6/Convert!$B$5/$D843</f>
        <v>0</v>
      </c>
      <c r="F843" s="3">
        <f>'IECC Data-SI'!F843*Convert!$B$7/Convert!$B$5/$D843</f>
        <v>1.1893691683241969</v>
      </c>
      <c r="G843" s="3">
        <f>'IECC Data-SI'!G843*Convert!$B$6/Convert!$B$5/$D843</f>
        <v>114.28578809489156</v>
      </c>
      <c r="H843" s="3">
        <f>'IECC Data-SI'!H843*Convert!$B$6/Convert!$B$5/$D843</f>
        <v>77.600180711201673</v>
      </c>
      <c r="I843" s="3">
        <f>'IECC Data-SI'!I843*Convert!$B$6/Convert!$B$5/$D843</f>
        <v>3.9293661766846162</v>
      </c>
      <c r="J843" s="3">
        <f>'IECC Data-SI'!J843*Convert!$B$6/Convert!$B$5/$D843</f>
        <v>165.57368327430908</v>
      </c>
      <c r="K843" s="3">
        <f>'IECC Data-SI'!K843*Convert!$B$7/Convert!$B$5/$D843</f>
        <v>15.821589935154192</v>
      </c>
      <c r="L843" s="3">
        <f>'IECC Data-SI'!L843*Convert!$B$6/Convert!$B$5/$D843</f>
        <v>2.4877023399472824</v>
      </c>
      <c r="M843" s="3">
        <f>'IECC Data-SI'!M843*Convert!$B$6/Convert!$B$5/$D843</f>
        <v>56.673008942576686</v>
      </c>
      <c r="N843" s="3">
        <f>'IECC Data-SI'!N843*Convert!$B$6/Convert!$B$5/$D843</f>
        <v>2.1765795048432224E-2</v>
      </c>
      <c r="O843" s="3">
        <f>'IECC Data-SI'!O843*Convert!$B$6/Convert!$B$5/$D843</f>
        <v>1.8393246894928762E-3</v>
      </c>
      <c r="P843" s="3">
        <f>'IECC Data-SI'!P843*Convert!$B$6/Convert!$B$5/$D843</f>
        <v>1.9926470358939342E-2</v>
      </c>
      <c r="Q843" s="3">
        <f>'IECC Data-SI'!Q843*Convert!$B$6/Convert!$B$5/$D843</f>
        <v>0</v>
      </c>
      <c r="R843" s="3">
        <f>'IECC Data-SI'!R843*Convert!$B$6/Convert!$B$5/$D843</f>
        <v>0</v>
      </c>
      <c r="S843" s="3">
        <f>'IECC Data-SI'!S843*Convert!$B$6/Convert!$B$5/$D843</f>
        <v>8.3183747311567124</v>
      </c>
      <c r="T843" s="3">
        <f>'IECC Data-SI'!T843*Convert!$B$6/Convert!$B$5/$D843</f>
        <v>3.3084008473616975</v>
      </c>
      <c r="U843" s="3">
        <f>'IECC Data-SI'!U843*Convert!$B$7/Convert!$B$5/$D843</f>
        <v>4.2267743656915542</v>
      </c>
      <c r="V843" s="3">
        <f>'IECC Data-SI'!V843*Convert!$B$6/Convert!$B$5/$D843</f>
        <v>8.0648672358867373</v>
      </c>
      <c r="W843" s="3">
        <f>'IECC Data-SI'!W843*Convert!$B$6/Convert!$B$5/$D843</f>
        <v>179.29709823898389</v>
      </c>
      <c r="X843" s="3">
        <f>'IECC Data-SI'!X843*Convert!$B$7/Convert!$B$5/$D843</f>
        <v>1.1893691683241969</v>
      </c>
      <c r="Y843" s="3">
        <f t="shared" si="28"/>
        <v>180.48646740730808</v>
      </c>
      <c r="Z843" s="3">
        <f>'IECC Data-SI'!Z843*Convert!$B$6/Convert!$B$5/$D843</f>
        <v>62.047879978654251</v>
      </c>
      <c r="AA843" s="3">
        <f>'IECC Data-SI'!AA843*Convert!$B$7/Convert!$B$5/$D843</f>
        <v>171.93089474279984</v>
      </c>
      <c r="AB843" s="3">
        <f t="shared" si="29"/>
        <v>233.9787747214541</v>
      </c>
    </row>
    <row r="844" spans="1:28" x14ac:dyDescent="0.25">
      <c r="A844" s="93">
        <f>'IECC Data-SI'!A844</f>
        <v>2018</v>
      </c>
      <c r="B844" s="93" t="str">
        <f>'IECC Data-SI'!B844</f>
        <v>Primary School</v>
      </c>
      <c r="C844" s="50" t="str">
        <f>'IECC Data-SI'!C844</f>
        <v>3A</v>
      </c>
      <c r="D844" s="93">
        <f>'IECC Data-SI'!D844</f>
        <v>6871</v>
      </c>
      <c r="E844" s="3">
        <f>'IECC Data-SI'!E844*Convert!$B$6/Convert!$B$5/$D844</f>
        <v>0</v>
      </c>
      <c r="F844" s="3">
        <f>'IECC Data-SI'!F844*Convert!$B$7/Convert!$B$5/$D844</f>
        <v>5.2478613819757758</v>
      </c>
      <c r="G844" s="3">
        <f>'IECC Data-SI'!G844*Convert!$B$6/Convert!$B$5/$D844</f>
        <v>78.376067287634001</v>
      </c>
      <c r="H844" s="3">
        <f>'IECC Data-SI'!H844*Convert!$B$6/Convert!$B$5/$D844</f>
        <v>77.717972072640237</v>
      </c>
      <c r="I844" s="3">
        <f>'IECC Data-SI'!I844*Convert!$B$6/Convert!$B$5/$D844</f>
        <v>3.9280858357994144</v>
      </c>
      <c r="J844" s="3">
        <f>'IECC Data-SI'!J844*Convert!$B$6/Convert!$B$5/$D844</f>
        <v>165.57368327430908</v>
      </c>
      <c r="K844" s="3">
        <f>'IECC Data-SI'!K844*Convert!$B$7/Convert!$B$5/$D844</f>
        <v>15.821589935154192</v>
      </c>
      <c r="L844" s="3">
        <f>'IECC Data-SI'!L844*Convert!$B$6/Convert!$B$5/$D844</f>
        <v>2.4877023399472824</v>
      </c>
      <c r="M844" s="3">
        <f>'IECC Data-SI'!M844*Convert!$B$6/Convert!$B$5/$D844</f>
        <v>44.527695305551511</v>
      </c>
      <c r="N844" s="3">
        <f>'IECC Data-SI'!N844*Convert!$B$6/Convert!$B$5/$D844</f>
        <v>0.13571613383140091</v>
      </c>
      <c r="O844" s="3">
        <f>'IECC Data-SI'!O844*Convert!$B$6/Convert!$B$5/$D844</f>
        <v>1.8393246894928762E-3</v>
      </c>
      <c r="P844" s="3">
        <f>'IECC Data-SI'!P844*Convert!$B$6/Convert!$B$5/$D844</f>
        <v>0.13387680914190805</v>
      </c>
      <c r="Q844" s="3">
        <f>'IECC Data-SI'!Q844*Convert!$B$6/Convert!$B$5/$D844</f>
        <v>0</v>
      </c>
      <c r="R844" s="3">
        <f>'IECC Data-SI'!R844*Convert!$B$6/Convert!$B$5/$D844</f>
        <v>0</v>
      </c>
      <c r="S844" s="3">
        <f>'IECC Data-SI'!S844*Convert!$B$6/Convert!$B$5/$D844</f>
        <v>9.0353656268697726</v>
      </c>
      <c r="T844" s="3">
        <f>'IECC Data-SI'!T844*Convert!$B$6/Convert!$B$5/$D844</f>
        <v>3.3084008473616975</v>
      </c>
      <c r="U844" s="3">
        <f>'IECC Data-SI'!U844*Convert!$B$7/Convert!$B$5/$D844</f>
        <v>4.7701854816539724</v>
      </c>
      <c r="V844" s="3">
        <f>'IECC Data-SI'!V844*Convert!$B$6/Convert!$B$5/$D844</f>
        <v>8.1416876889988519</v>
      </c>
      <c r="W844" s="3">
        <f>'IECC Data-SI'!W844*Convert!$B$6/Convert!$B$5/$D844</f>
        <v>132.07300502919722</v>
      </c>
      <c r="X844" s="3">
        <f>'IECC Data-SI'!X844*Convert!$B$7/Convert!$B$5/$D844</f>
        <v>5.2478613819757758</v>
      </c>
      <c r="Y844" s="3">
        <f t="shared" si="28"/>
        <v>137.320866411173</v>
      </c>
      <c r="Z844" s="3">
        <f>'IECC Data-SI'!Z844*Convert!$B$6/Convert!$B$5/$D844</f>
        <v>75.492739614159348</v>
      </c>
      <c r="AA844" s="3">
        <f>'IECC Data-SI'!AA844*Convert!$B$7/Convert!$B$5/$D844</f>
        <v>160.43468199679816</v>
      </c>
      <c r="AB844" s="3">
        <f t="shared" si="29"/>
        <v>235.92742161095751</v>
      </c>
    </row>
    <row r="845" spans="1:28" x14ac:dyDescent="0.25">
      <c r="A845" s="93">
        <f>'IECC Data-SI'!A845</f>
        <v>2018</v>
      </c>
      <c r="B845" s="93" t="str">
        <f>'IECC Data-SI'!B845</f>
        <v>Primary School</v>
      </c>
      <c r="C845" s="50" t="str">
        <f>'IECC Data-SI'!C845</f>
        <v>3B</v>
      </c>
      <c r="D845" s="93">
        <f>'IECC Data-SI'!D845</f>
        <v>6871</v>
      </c>
      <c r="E845" s="3">
        <f>'IECC Data-SI'!E845*Convert!$B$6/Convert!$B$5/$D845</f>
        <v>0</v>
      </c>
      <c r="F845" s="3">
        <f>'IECC Data-SI'!F845*Convert!$B$7/Convert!$B$5/$D845</f>
        <v>4.5607092611458793</v>
      </c>
      <c r="G845" s="3">
        <f>'IECC Data-SI'!G845*Convert!$B$6/Convert!$B$5/$D845</f>
        <v>82.224771988550913</v>
      </c>
      <c r="H845" s="3">
        <f>'IECC Data-SI'!H845*Convert!$B$6/Convert!$B$5/$D845</f>
        <v>77.548967075793598</v>
      </c>
      <c r="I845" s="3">
        <f>'IECC Data-SI'!I845*Convert!$B$6/Convert!$B$5/$D845</f>
        <v>3.9280858357994144</v>
      </c>
      <c r="J845" s="3">
        <f>'IECC Data-SI'!J845*Convert!$B$6/Convert!$B$5/$D845</f>
        <v>165.57368327430908</v>
      </c>
      <c r="K845" s="3">
        <f>'IECC Data-SI'!K845*Convert!$B$7/Convert!$B$5/$D845</f>
        <v>15.821589935154192</v>
      </c>
      <c r="L845" s="3">
        <f>'IECC Data-SI'!L845*Convert!$B$6/Convert!$B$5/$D845</f>
        <v>2.4877023399472824</v>
      </c>
      <c r="M845" s="3">
        <f>'IECC Data-SI'!M845*Convert!$B$6/Convert!$B$5/$D845</f>
        <v>51.819236646776304</v>
      </c>
      <c r="N845" s="3">
        <f>'IECC Data-SI'!N845*Convert!$B$6/Convert!$B$5/$D845</f>
        <v>7.6820453112113718E-2</v>
      </c>
      <c r="O845" s="3">
        <f>'IECC Data-SI'!O845*Convert!$B$6/Convert!$B$5/$D845</f>
        <v>1.8393246894928762E-3</v>
      </c>
      <c r="P845" s="3">
        <f>'IECC Data-SI'!P845*Convert!$B$6/Convert!$B$5/$D845</f>
        <v>7.4981128422620835E-2</v>
      </c>
      <c r="Q845" s="3">
        <f>'IECC Data-SI'!Q845*Convert!$B$6/Convert!$B$5/$D845</f>
        <v>0</v>
      </c>
      <c r="R845" s="3">
        <f>'IECC Data-SI'!R845*Convert!$B$6/Convert!$B$5/$D845</f>
        <v>0</v>
      </c>
      <c r="S845" s="3">
        <f>'IECC Data-SI'!S845*Convert!$B$6/Convert!$B$5/$D845</f>
        <v>0</v>
      </c>
      <c r="T845" s="3">
        <f>'IECC Data-SI'!T845*Convert!$B$6/Convert!$B$5/$D845</f>
        <v>3.3084008473616975</v>
      </c>
      <c r="U845" s="3">
        <f>'IECC Data-SI'!U845*Convert!$B$7/Convert!$B$5/$D845</f>
        <v>4.6146121379711831</v>
      </c>
      <c r="V845" s="3">
        <f>'IECC Data-SI'!V845*Convert!$B$6/Convert!$B$5/$D845</f>
        <v>8.0571851905755274</v>
      </c>
      <c r="W845" s="3">
        <f>'IECC Data-SI'!W845*Convert!$B$6/Convert!$B$5/$D845</f>
        <v>134.11898976374982</v>
      </c>
      <c r="X845" s="3">
        <f>'IECC Data-SI'!X845*Convert!$B$7/Convert!$B$5/$D845</f>
        <v>4.5607092611458793</v>
      </c>
      <c r="Y845" s="3">
        <f t="shared" si="28"/>
        <v>138.67969902489571</v>
      </c>
      <c r="Z845" s="3">
        <f>'IECC Data-SI'!Z845*Convert!$B$6/Convert!$B$5/$D845</f>
        <v>73.030644091916102</v>
      </c>
      <c r="AA845" s="3">
        <f>'IECC Data-SI'!AA845*Convert!$B$7/Convert!$B$5/$D845</f>
        <v>160.20548521159787</v>
      </c>
      <c r="AB845" s="3">
        <f t="shared" si="29"/>
        <v>233.23612930351396</v>
      </c>
    </row>
    <row r="846" spans="1:28" x14ac:dyDescent="0.25">
      <c r="A846" s="93">
        <f>'IECC Data-SI'!A846</f>
        <v>2018</v>
      </c>
      <c r="B846" s="93" t="str">
        <f>'IECC Data-SI'!B846</f>
        <v>Primary School</v>
      </c>
      <c r="C846" s="50" t="str">
        <f>'IECC Data-SI'!C846</f>
        <v>3C</v>
      </c>
      <c r="D846" s="93">
        <f>'IECC Data-SI'!D846</f>
        <v>6871</v>
      </c>
      <c r="E846" s="3">
        <f>'IECC Data-SI'!E846*Convert!$B$6/Convert!$B$5/$D846</f>
        <v>0</v>
      </c>
      <c r="F846" s="3">
        <f>'IECC Data-SI'!F846*Convert!$B$7/Convert!$B$5/$D846</f>
        <v>1.9015006710975277</v>
      </c>
      <c r="G846" s="3">
        <f>'IECC Data-SI'!G846*Convert!$B$6/Convert!$B$5/$D846</f>
        <v>52.529825838063353</v>
      </c>
      <c r="H846" s="3">
        <f>'IECC Data-SI'!H846*Convert!$B$6/Convert!$B$5/$D846</f>
        <v>77.533602985171171</v>
      </c>
      <c r="I846" s="3">
        <f>'IECC Data-SI'!I846*Convert!$B$6/Convert!$B$5/$D846</f>
        <v>3.9344875402254242</v>
      </c>
      <c r="J846" s="3">
        <f>'IECC Data-SI'!J846*Convert!$B$6/Convert!$B$5/$D846</f>
        <v>165.57368327430908</v>
      </c>
      <c r="K846" s="3">
        <f>'IECC Data-SI'!K846*Convert!$B$7/Convert!$B$5/$D846</f>
        <v>15.821589935154192</v>
      </c>
      <c r="L846" s="3">
        <f>'IECC Data-SI'!L846*Convert!$B$6/Convert!$B$5/$D846</f>
        <v>2.4877023399472824</v>
      </c>
      <c r="M846" s="3">
        <f>'IECC Data-SI'!M846*Convert!$B$6/Convert!$B$5/$D846</f>
        <v>41.315320024579954</v>
      </c>
      <c r="N846" s="3">
        <f>'IECC Data-SI'!N846*Convert!$B$6/Convert!$B$5/$D846</f>
        <v>4.0970908326460644E-2</v>
      </c>
      <c r="O846" s="3">
        <f>'IECC Data-SI'!O846*Convert!$B$6/Convert!$B$5/$D846</f>
        <v>1.8393246894928762E-3</v>
      </c>
      <c r="P846" s="3">
        <f>'IECC Data-SI'!P846*Convert!$B$6/Convert!$B$5/$D846</f>
        <v>3.9131583636967768E-2</v>
      </c>
      <c r="Q846" s="3">
        <f>'IECC Data-SI'!Q846*Convert!$B$6/Convert!$B$5/$D846</f>
        <v>0</v>
      </c>
      <c r="R846" s="3">
        <f>'IECC Data-SI'!R846*Convert!$B$6/Convert!$B$5/$D846</f>
        <v>0</v>
      </c>
      <c r="S846" s="3">
        <f>'IECC Data-SI'!S846*Convert!$B$6/Convert!$B$5/$D846</f>
        <v>0</v>
      </c>
      <c r="T846" s="3">
        <f>'IECC Data-SI'!T846*Convert!$B$6/Convert!$B$5/$D846</f>
        <v>3.3084008473616975</v>
      </c>
      <c r="U846" s="3">
        <f>'IECC Data-SI'!U846*Convert!$B$7/Convert!$B$5/$D846</f>
        <v>4.7272384741021041</v>
      </c>
      <c r="V846" s="3">
        <f>'IECC Data-SI'!V846*Convert!$B$6/Convert!$B$5/$D846</f>
        <v>8.1416876889988519</v>
      </c>
      <c r="W846" s="3">
        <f>'IECC Data-SI'!W846*Convert!$B$6/Convert!$B$5/$D846</f>
        <v>93.884277446280279</v>
      </c>
      <c r="X846" s="3">
        <f>'IECC Data-SI'!X846*Convert!$B$7/Convert!$B$5/$D846</f>
        <v>1.9015006710975277</v>
      </c>
      <c r="Y846" s="3">
        <f t="shared" si="28"/>
        <v>95.785778117377802</v>
      </c>
      <c r="Z846" s="3">
        <f>'IECC Data-SI'!Z846*Convert!$B$6/Convert!$B$5/$D846</f>
        <v>65.590583208007885</v>
      </c>
      <c r="AA846" s="3">
        <f>'IECC Data-SI'!AA846*Convert!$B$7/Convert!$B$5/$D846</f>
        <v>143.91323113245687</v>
      </c>
      <c r="AB846" s="3">
        <f t="shared" si="29"/>
        <v>209.50381434046477</v>
      </c>
    </row>
    <row r="847" spans="1:28" x14ac:dyDescent="0.25">
      <c r="A847" s="93">
        <f>'IECC Data-SI'!A847</f>
        <v>2018</v>
      </c>
      <c r="B847" s="93" t="str">
        <f>'IECC Data-SI'!B847</f>
        <v>Primary School</v>
      </c>
      <c r="C847" s="50" t="str">
        <f>'IECC Data-SI'!C847</f>
        <v>4A</v>
      </c>
      <c r="D847" s="93">
        <f>'IECC Data-SI'!D847</f>
        <v>6871</v>
      </c>
      <c r="E847" s="3">
        <f>'IECC Data-SI'!E847*Convert!$B$6/Convert!$B$5/$D847</f>
        <v>0</v>
      </c>
      <c r="F847" s="3">
        <f>'IECC Data-SI'!F847*Convert!$B$7/Convert!$B$5/$D847</f>
        <v>12.181611927747864</v>
      </c>
      <c r="G847" s="3">
        <f>'IECC Data-SI'!G847*Convert!$B$6/Convert!$B$5/$D847</f>
        <v>55.196775901938913</v>
      </c>
      <c r="H847" s="3">
        <f>'IECC Data-SI'!H847*Convert!$B$6/Convert!$B$5/$D847</f>
        <v>77.510556849237531</v>
      </c>
      <c r="I847" s="3">
        <f>'IECC Data-SI'!I847*Convert!$B$6/Convert!$B$5/$D847</f>
        <v>3.9357678811106256</v>
      </c>
      <c r="J847" s="3">
        <f>'IECC Data-SI'!J847*Convert!$B$6/Convert!$B$5/$D847</f>
        <v>165.57368327430908</v>
      </c>
      <c r="K847" s="3">
        <f>'IECC Data-SI'!K847*Convert!$B$7/Convert!$B$5/$D847</f>
        <v>15.821589935154192</v>
      </c>
      <c r="L847" s="3">
        <f>'IECC Data-SI'!L847*Convert!$B$6/Convert!$B$5/$D847</f>
        <v>2.4877023399472824</v>
      </c>
      <c r="M847" s="3">
        <f>'IECC Data-SI'!M847*Convert!$B$6/Convert!$B$5/$D847</f>
        <v>43.141086126877859</v>
      </c>
      <c r="N847" s="3">
        <f>'IECC Data-SI'!N847*Convert!$B$6/Convert!$B$5/$D847</f>
        <v>0.22405965491033164</v>
      </c>
      <c r="O847" s="3">
        <f>'IECC Data-SI'!O847*Convert!$B$6/Convert!$B$5/$D847</f>
        <v>1.8393246894928762E-3</v>
      </c>
      <c r="P847" s="3">
        <f>'IECC Data-SI'!P847*Convert!$B$6/Convert!$B$5/$D847</f>
        <v>0.22222033022083879</v>
      </c>
      <c r="Q847" s="3">
        <f>'IECC Data-SI'!Q847*Convert!$B$6/Convert!$B$5/$D847</f>
        <v>0</v>
      </c>
      <c r="R847" s="3">
        <f>'IECC Data-SI'!R847*Convert!$B$6/Convert!$B$5/$D847</f>
        <v>0</v>
      </c>
      <c r="S847" s="3">
        <f>'IECC Data-SI'!S847*Convert!$B$6/Convert!$B$5/$D847</f>
        <v>11.133844337715679</v>
      </c>
      <c r="T847" s="3">
        <f>'IECC Data-SI'!T847*Convert!$B$6/Convert!$B$5/$D847</f>
        <v>3.3084008473616975</v>
      </c>
      <c r="U847" s="3">
        <f>'IECC Data-SI'!U847*Convert!$B$7/Convert!$B$5/$D847</f>
        <v>5.2005320267145336</v>
      </c>
      <c r="V847" s="3">
        <f>'IECC Data-SI'!V847*Convert!$B$6/Convert!$B$5/$D847</f>
        <v>8.132725302802438</v>
      </c>
      <c r="W847" s="3">
        <f>'IECC Data-SI'!W847*Convert!$B$6/Convert!$B$5/$D847</f>
        <v>109.69392669675327</v>
      </c>
      <c r="X847" s="3">
        <f>'IECC Data-SI'!X847*Convert!$B$7/Convert!$B$5/$D847</f>
        <v>12.181611927747864</v>
      </c>
      <c r="Y847" s="3">
        <f t="shared" si="28"/>
        <v>121.87553862450113</v>
      </c>
      <c r="Z847" s="3">
        <f>'IECC Data-SI'!Z847*Convert!$B$6/Convert!$B$5/$D847</f>
        <v>97.007587849091991</v>
      </c>
      <c r="AA847" s="3">
        <f>'IECC Data-SI'!AA847*Convert!$B$7/Convert!$B$5/$D847</f>
        <v>160.06744125875258</v>
      </c>
      <c r="AB847" s="3">
        <f t="shared" si="29"/>
        <v>257.07502910784456</v>
      </c>
    </row>
    <row r="848" spans="1:28" x14ac:dyDescent="0.25">
      <c r="A848" s="93">
        <f>'IECC Data-SI'!A848</f>
        <v>2018</v>
      </c>
      <c r="B848" s="93" t="str">
        <f>'IECC Data-SI'!B848</f>
        <v>Primary School</v>
      </c>
      <c r="C848" s="50" t="str">
        <f>'IECC Data-SI'!C848</f>
        <v>4B</v>
      </c>
      <c r="D848" s="93">
        <f>'IECC Data-SI'!D848</f>
        <v>6871</v>
      </c>
      <c r="E848" s="3">
        <f>'IECC Data-SI'!E848*Convert!$B$6/Convert!$B$5/$D848</f>
        <v>0</v>
      </c>
      <c r="F848" s="3">
        <f>'IECC Data-SI'!F848*Convert!$B$7/Convert!$B$5/$D848</f>
        <v>9.5342356765148217</v>
      </c>
      <c r="G848" s="3">
        <f>'IECC Data-SI'!G848*Convert!$B$6/Convert!$B$5/$D848</f>
        <v>57.255564045343554</v>
      </c>
      <c r="H848" s="3">
        <f>'IECC Data-SI'!H848*Convert!$B$6/Convert!$B$5/$D848</f>
        <v>77.222480150067113</v>
      </c>
      <c r="I848" s="3">
        <f>'IECC Data-SI'!I848*Convert!$B$6/Convert!$B$5/$D848</f>
        <v>3.9268054949142126</v>
      </c>
      <c r="J848" s="3">
        <f>'IECC Data-SI'!J848*Convert!$B$6/Convert!$B$5/$D848</f>
        <v>165.57368327430908</v>
      </c>
      <c r="K848" s="3">
        <f>'IECC Data-SI'!K848*Convert!$B$7/Convert!$B$5/$D848</f>
        <v>15.821589935154192</v>
      </c>
      <c r="L848" s="3">
        <f>'IECC Data-SI'!L848*Convert!$B$6/Convert!$B$5/$D848</f>
        <v>2.4877023399472824</v>
      </c>
      <c r="M848" s="3">
        <f>'IECC Data-SI'!M848*Convert!$B$6/Convert!$B$5/$D848</f>
        <v>52.637374472420319</v>
      </c>
      <c r="N848" s="3">
        <f>'IECC Data-SI'!N848*Convert!$B$6/Convert!$B$5/$D848</f>
        <v>0.15108022445382363</v>
      </c>
      <c r="O848" s="3">
        <f>'IECC Data-SI'!O848*Convert!$B$6/Convert!$B$5/$D848</f>
        <v>1.8393246894928762E-3</v>
      </c>
      <c r="P848" s="3">
        <f>'IECC Data-SI'!P848*Convert!$B$6/Convert!$B$5/$D848</f>
        <v>0.14924089976433078</v>
      </c>
      <c r="Q848" s="3">
        <f>'IECC Data-SI'!Q848*Convert!$B$6/Convert!$B$5/$D848</f>
        <v>0</v>
      </c>
      <c r="R848" s="3">
        <f>'IECC Data-SI'!R848*Convert!$B$6/Convert!$B$5/$D848</f>
        <v>0</v>
      </c>
      <c r="S848" s="3">
        <f>'IECC Data-SI'!S848*Convert!$B$6/Convert!$B$5/$D848</f>
        <v>0</v>
      </c>
      <c r="T848" s="3">
        <f>'IECC Data-SI'!T848*Convert!$B$6/Convert!$B$5/$D848</f>
        <v>3.3084008473616975</v>
      </c>
      <c r="U848" s="3">
        <f>'IECC Data-SI'!U848*Convert!$B$7/Convert!$B$5/$D848</f>
        <v>5.0572292566179922</v>
      </c>
      <c r="V848" s="3">
        <f>'IECC Data-SI'!V848*Convert!$B$6/Convert!$B$5/$D848</f>
        <v>8.0418210999531041</v>
      </c>
      <c r="W848" s="3">
        <f>'IECC Data-SI'!W848*Convert!$B$6/Convert!$B$5/$D848</f>
        <v>110.0421794175282</v>
      </c>
      <c r="X848" s="3">
        <f>'IECC Data-SI'!X848*Convert!$B$7/Convert!$B$5/$D848</f>
        <v>9.5342356765148217</v>
      </c>
      <c r="Y848" s="3">
        <f t="shared" si="28"/>
        <v>119.57641509404303</v>
      </c>
      <c r="Z848" s="3">
        <f>'IECC Data-SI'!Z848*Convert!$B$6/Convert!$B$5/$D848</f>
        <v>88.853096751241139</v>
      </c>
      <c r="AA848" s="3">
        <f>'IECC Data-SI'!AA848*Convert!$B$7/Convert!$B$5/$D848</f>
        <v>157.26273872475301</v>
      </c>
      <c r="AB848" s="3">
        <f t="shared" si="29"/>
        <v>246.11583547599415</v>
      </c>
    </row>
    <row r="849" spans="1:28" x14ac:dyDescent="0.25">
      <c r="A849" s="93">
        <f>'IECC Data-SI'!A849</f>
        <v>2018</v>
      </c>
      <c r="B849" s="93" t="str">
        <f>'IECC Data-SI'!B849</f>
        <v>Primary School</v>
      </c>
      <c r="C849" s="50" t="str">
        <f>'IECC Data-SI'!C849</f>
        <v>4C</v>
      </c>
      <c r="D849" s="93">
        <f>'IECC Data-SI'!D849</f>
        <v>6871</v>
      </c>
      <c r="E849" s="3">
        <f>'IECC Data-SI'!E849*Convert!$B$6/Convert!$B$5/$D849</f>
        <v>0</v>
      </c>
      <c r="F849" s="3">
        <f>'IECC Data-SI'!F849*Convert!$B$7/Convert!$B$5/$D849</f>
        <v>23.247916363459957</v>
      </c>
      <c r="G849" s="3">
        <f>'IECC Data-SI'!G849*Convert!$B$6/Convert!$B$5/$D849</f>
        <v>21.126904946716468</v>
      </c>
      <c r="H849" s="3">
        <f>'IECC Data-SI'!H849*Convert!$B$6/Convert!$B$5/$D849</f>
        <v>77.986843658532649</v>
      </c>
      <c r="I849" s="3">
        <f>'IECC Data-SI'!I849*Convert!$B$6/Convert!$B$5/$D849</f>
        <v>3.9357678811106256</v>
      </c>
      <c r="J849" s="3">
        <f>'IECC Data-SI'!J849*Convert!$B$6/Convert!$B$5/$D849</f>
        <v>165.57368327430908</v>
      </c>
      <c r="K849" s="3">
        <f>'IECC Data-SI'!K849*Convert!$B$7/Convert!$B$5/$D849</f>
        <v>15.821589935154192</v>
      </c>
      <c r="L849" s="3">
        <f>'IECC Data-SI'!L849*Convert!$B$6/Convert!$B$5/$D849</f>
        <v>2.4877023399472824</v>
      </c>
      <c r="M849" s="3">
        <f>'IECC Data-SI'!M849*Convert!$B$6/Convert!$B$5/$D849</f>
        <v>40.913292986626566</v>
      </c>
      <c r="N849" s="3">
        <f>'IECC Data-SI'!N849*Convert!$B$6/Convert!$B$5/$D849</f>
        <v>0.38794328821617424</v>
      </c>
      <c r="O849" s="3">
        <f>'IECC Data-SI'!O849*Convert!$B$6/Convert!$B$5/$D849</f>
        <v>1.8393246894928762E-3</v>
      </c>
      <c r="P849" s="3">
        <f>'IECC Data-SI'!P849*Convert!$B$6/Convert!$B$5/$D849</f>
        <v>0.38610396352668136</v>
      </c>
      <c r="Q849" s="3">
        <f>'IECC Data-SI'!Q849*Convert!$B$6/Convert!$B$5/$D849</f>
        <v>0</v>
      </c>
      <c r="R849" s="3">
        <f>'IECC Data-SI'!R849*Convert!$B$6/Convert!$B$5/$D849</f>
        <v>0</v>
      </c>
      <c r="S849" s="3">
        <f>'IECC Data-SI'!S849*Convert!$B$6/Convert!$B$5/$D849</f>
        <v>0</v>
      </c>
      <c r="T849" s="3">
        <f>'IECC Data-SI'!T849*Convert!$B$6/Convert!$B$5/$D849</f>
        <v>3.3084008473616975</v>
      </c>
      <c r="U849" s="3">
        <f>'IECC Data-SI'!U849*Convert!$B$7/Convert!$B$5/$D849</f>
        <v>5.2662672423551493</v>
      </c>
      <c r="V849" s="3">
        <f>'IECC Data-SI'!V849*Convert!$B$6/Convert!$B$5/$D849</f>
        <v>8.114800530409612</v>
      </c>
      <c r="W849" s="3">
        <f>'IECC Data-SI'!W849*Convert!$B$6/Convert!$B$5/$D849</f>
        <v>62.42630189686971</v>
      </c>
      <c r="X849" s="3">
        <f>'IECC Data-SI'!X849*Convert!$B$7/Convert!$B$5/$D849</f>
        <v>23.247916363459957</v>
      </c>
      <c r="Y849" s="3">
        <f t="shared" si="28"/>
        <v>85.674218260329667</v>
      </c>
      <c r="Z849" s="3">
        <f>'IECC Data-SI'!Z849*Convert!$B$6/Convert!$B$5/$D849</f>
        <v>129.53080701499056</v>
      </c>
      <c r="AA849" s="3">
        <f>'IECC Data-SI'!AA849*Convert!$B$7/Convert!$B$5/$D849</f>
        <v>155.17805591940362</v>
      </c>
      <c r="AB849" s="3">
        <f t="shared" si="29"/>
        <v>284.70886293439418</v>
      </c>
    </row>
    <row r="850" spans="1:28" x14ac:dyDescent="0.25">
      <c r="A850" s="93">
        <f>'IECC Data-SI'!A850</f>
        <v>2018</v>
      </c>
      <c r="B850" s="93" t="str">
        <f>'IECC Data-SI'!B850</f>
        <v>Primary School</v>
      </c>
      <c r="C850" s="50" t="str">
        <f>'IECC Data-SI'!C850</f>
        <v>5A</v>
      </c>
      <c r="D850" s="93">
        <f>'IECC Data-SI'!D850</f>
        <v>6871</v>
      </c>
      <c r="E850" s="3">
        <f>'IECC Data-SI'!E850*Convert!$B$6/Convert!$B$5/$D850</f>
        <v>0</v>
      </c>
      <c r="F850" s="3">
        <f>'IECC Data-SI'!F850*Convert!$B$7/Convert!$B$5/$D850</f>
        <v>26.089430618218284</v>
      </c>
      <c r="G850" s="3">
        <f>'IECC Data-SI'!G850*Convert!$B$6/Convert!$B$5/$D850</f>
        <v>34.059628228140816</v>
      </c>
      <c r="H850" s="3">
        <f>'IECC Data-SI'!H850*Convert!$B$6/Convert!$B$5/$D850</f>
        <v>77.458062872944254</v>
      </c>
      <c r="I850" s="3">
        <f>'IECC Data-SI'!I850*Convert!$B$6/Convert!$B$5/$D850</f>
        <v>3.9293661766846162</v>
      </c>
      <c r="J850" s="3">
        <f>'IECC Data-SI'!J850*Convert!$B$6/Convert!$B$5/$D850</f>
        <v>165.57368327430908</v>
      </c>
      <c r="K850" s="3">
        <f>'IECC Data-SI'!K850*Convert!$B$7/Convert!$B$5/$D850</f>
        <v>15.821589935154192</v>
      </c>
      <c r="L850" s="3">
        <f>'IECC Data-SI'!L850*Convert!$B$6/Convert!$B$5/$D850</f>
        <v>2.4877023399472824</v>
      </c>
      <c r="M850" s="3">
        <f>'IECC Data-SI'!M850*Convert!$B$6/Convert!$B$5/$D850</f>
        <v>42.402329436116375</v>
      </c>
      <c r="N850" s="3">
        <f>'IECC Data-SI'!N850*Convert!$B$6/Convert!$B$5/$D850</f>
        <v>0.44811930982066328</v>
      </c>
      <c r="O850" s="3">
        <f>'IECC Data-SI'!O850*Convert!$B$6/Convert!$B$5/$D850</f>
        <v>1.8393246894928762E-3</v>
      </c>
      <c r="P850" s="3">
        <f>'IECC Data-SI'!P850*Convert!$B$6/Convert!$B$5/$D850</f>
        <v>0.44627998513117045</v>
      </c>
      <c r="Q850" s="3">
        <f>'IECC Data-SI'!Q850*Convert!$B$6/Convert!$B$5/$D850</f>
        <v>0</v>
      </c>
      <c r="R850" s="3">
        <f>'IECC Data-SI'!R850*Convert!$B$6/Convert!$B$5/$D850</f>
        <v>0</v>
      </c>
      <c r="S850" s="3">
        <f>'IECC Data-SI'!S850*Convert!$B$6/Convert!$B$5/$D850</f>
        <v>10.000742654312004</v>
      </c>
      <c r="T850" s="3">
        <f>'IECC Data-SI'!T850*Convert!$B$6/Convert!$B$5/$D850</f>
        <v>3.3084008473616975</v>
      </c>
      <c r="U850" s="3">
        <f>'IECC Data-SI'!U850*Convert!$B$7/Convert!$B$5/$D850</f>
        <v>5.5568168954866675</v>
      </c>
      <c r="V850" s="3">
        <f>'IECC Data-SI'!V850*Convert!$B$6/Convert!$B$5/$D850</f>
        <v>8.1263235983764286</v>
      </c>
      <c r="W850" s="3">
        <f>'IECC Data-SI'!W850*Convert!$B$6/Convert!$B$5/$D850</f>
        <v>86.908980303700346</v>
      </c>
      <c r="X850" s="3">
        <f>'IECC Data-SI'!X850*Convert!$B$7/Convert!$B$5/$D850</f>
        <v>26.089430618218284</v>
      </c>
      <c r="Y850" s="3">
        <f t="shared" si="28"/>
        <v>112.99841092191863</v>
      </c>
      <c r="Z850" s="3">
        <f>'IECC Data-SI'!Z850*Convert!$B$6/Convert!$B$5/$D850</f>
        <v>138.68140332152851</v>
      </c>
      <c r="AA850" s="3">
        <f>'IECC Data-SI'!AA850*Convert!$B$7/Convert!$B$5/$D850</f>
        <v>166.51080709584568</v>
      </c>
      <c r="AB850" s="3">
        <f t="shared" si="29"/>
        <v>305.19221041737421</v>
      </c>
    </row>
    <row r="851" spans="1:28" x14ac:dyDescent="0.25">
      <c r="A851" s="93">
        <f>'IECC Data-SI'!A851</f>
        <v>2018</v>
      </c>
      <c r="B851" s="93" t="str">
        <f>'IECC Data-SI'!B851</f>
        <v>Primary School</v>
      </c>
      <c r="C851" s="50" t="str">
        <f>'IECC Data-SI'!C851</f>
        <v>5B</v>
      </c>
      <c r="D851" s="93">
        <f>'IECC Data-SI'!D851</f>
        <v>6871</v>
      </c>
      <c r="E851" s="3">
        <f>'IECC Data-SI'!E851*Convert!$B$6/Convert!$B$5/$D851</f>
        <v>0</v>
      </c>
      <c r="F851" s="3">
        <f>'IECC Data-SI'!F851*Convert!$B$7/Convert!$B$5/$D851</f>
        <v>23.936383188602665</v>
      </c>
      <c r="G851" s="3">
        <f>'IECC Data-SI'!G851*Convert!$B$6/Convert!$B$5/$D851</f>
        <v>41.512492520901048</v>
      </c>
      <c r="H851" s="3">
        <f>'IECC Data-SI'!H851*Convert!$B$6/Convert!$B$5/$D851</f>
        <v>77.349233897702092</v>
      </c>
      <c r="I851" s="3">
        <f>'IECC Data-SI'!I851*Convert!$B$6/Convert!$B$5/$D851</f>
        <v>3.933207199340222</v>
      </c>
      <c r="J851" s="3">
        <f>'IECC Data-SI'!J851*Convert!$B$6/Convert!$B$5/$D851</f>
        <v>165.57368327430908</v>
      </c>
      <c r="K851" s="3">
        <f>'IECC Data-SI'!K851*Convert!$B$7/Convert!$B$5/$D851</f>
        <v>15.821589935154192</v>
      </c>
      <c r="L851" s="3">
        <f>'IECC Data-SI'!L851*Convert!$B$6/Convert!$B$5/$D851</f>
        <v>2.4877023399472824</v>
      </c>
      <c r="M851" s="3">
        <f>'IECC Data-SI'!M851*Convert!$B$6/Convert!$B$5/$D851</f>
        <v>50.253379744174381</v>
      </c>
      <c r="N851" s="3">
        <f>'IECC Data-SI'!N851*Convert!$B$6/Convert!$B$5/$D851</f>
        <v>0.35721510697132874</v>
      </c>
      <c r="O851" s="3">
        <f>'IECC Data-SI'!O851*Convert!$B$6/Convert!$B$5/$D851</f>
        <v>1.8393246894928762E-3</v>
      </c>
      <c r="P851" s="3">
        <f>'IECC Data-SI'!P851*Convert!$B$6/Convert!$B$5/$D851</f>
        <v>0.35537578228183597</v>
      </c>
      <c r="Q851" s="3">
        <f>'IECC Data-SI'!Q851*Convert!$B$6/Convert!$B$5/$D851</f>
        <v>0</v>
      </c>
      <c r="R851" s="3">
        <f>'IECC Data-SI'!R851*Convert!$B$6/Convert!$B$5/$D851</f>
        <v>0</v>
      </c>
      <c r="S851" s="3">
        <f>'IECC Data-SI'!S851*Convert!$B$6/Convert!$B$5/$D851</f>
        <v>0</v>
      </c>
      <c r="T851" s="3">
        <f>'IECC Data-SI'!T851*Convert!$B$6/Convert!$B$5/$D851</f>
        <v>3.3084008473616975</v>
      </c>
      <c r="U851" s="3">
        <f>'IECC Data-SI'!U851*Convert!$B$7/Convert!$B$5/$D851</f>
        <v>5.4314817509985618</v>
      </c>
      <c r="V851" s="3">
        <f>'IECC Data-SI'!V851*Convert!$B$6/Convert!$B$5/$D851</f>
        <v>8.0559048496903252</v>
      </c>
      <c r="W851" s="3">
        <f>'IECC Data-SI'!W851*Convert!$B$6/Convert!$B$5/$D851</f>
        <v>92.12124804735727</v>
      </c>
      <c r="X851" s="3">
        <f>'IECC Data-SI'!X851*Convert!$B$7/Convert!$B$5/$D851</f>
        <v>23.936383188602665</v>
      </c>
      <c r="Y851" s="3">
        <f t="shared" si="28"/>
        <v>116.05763123595993</v>
      </c>
      <c r="Z851" s="3">
        <f>'IECC Data-SI'!Z851*Convert!$B$6/Convert!$B$5/$D851</f>
        <v>132.02491105936383</v>
      </c>
      <c r="AA851" s="3">
        <f>'IECC Data-SI'!AA851*Convert!$B$7/Convert!$B$5/$D851</f>
        <v>165.95644011060983</v>
      </c>
      <c r="AB851" s="3">
        <f t="shared" si="29"/>
        <v>297.98135116997366</v>
      </c>
    </row>
    <row r="852" spans="1:28" x14ac:dyDescent="0.25">
      <c r="A852" s="93">
        <f>'IECC Data-SI'!A852</f>
        <v>2018</v>
      </c>
      <c r="B852" s="93" t="str">
        <f>'IECC Data-SI'!B852</f>
        <v>Primary School</v>
      </c>
      <c r="C852" s="50" t="str">
        <f>'IECC Data-SI'!C852</f>
        <v>5C</v>
      </c>
      <c r="D852" s="93">
        <f>'IECC Data-SI'!D852</f>
        <v>6871</v>
      </c>
      <c r="E852" s="3">
        <f>'IECC Data-SI'!E852*Convert!$B$6/Convert!$B$5/$D852</f>
        <v>0</v>
      </c>
      <c r="F852" s="3">
        <f>'IECC Data-SI'!F852*Convert!$B$7/Convert!$B$5/$D852</f>
        <v>14.769826484904348</v>
      </c>
      <c r="G852" s="3">
        <f>'IECC Data-SI'!G852*Convert!$B$6/Convert!$B$5/$D852</f>
        <v>13.036430893125697</v>
      </c>
      <c r="H852" s="3">
        <f>'IECC Data-SI'!H852*Convert!$B$6/Convert!$B$5/$D852</f>
        <v>77.797353207522761</v>
      </c>
      <c r="I852" s="3">
        <f>'IECC Data-SI'!I852*Convert!$B$6/Convert!$B$5/$D852</f>
        <v>3.933207199340222</v>
      </c>
      <c r="J852" s="3">
        <f>'IECC Data-SI'!J852*Convert!$B$6/Convert!$B$5/$D852</f>
        <v>165.57368327430908</v>
      </c>
      <c r="K852" s="3">
        <f>'IECC Data-SI'!K852*Convert!$B$7/Convert!$B$5/$D852</f>
        <v>15.821589935154192</v>
      </c>
      <c r="L852" s="3">
        <f>'IECC Data-SI'!L852*Convert!$B$6/Convert!$B$5/$D852</f>
        <v>2.4877023399472824</v>
      </c>
      <c r="M852" s="3">
        <f>'IECC Data-SI'!M852*Convert!$B$6/Convert!$B$5/$D852</f>
        <v>40.088753456556546</v>
      </c>
      <c r="N852" s="3">
        <f>'IECC Data-SI'!N852*Convert!$B$6/Convert!$B$5/$D852</f>
        <v>0.33416897103769461</v>
      </c>
      <c r="O852" s="3">
        <f>'IECC Data-SI'!O852*Convert!$B$6/Convert!$B$5/$D852</f>
        <v>1.8393246894928762E-3</v>
      </c>
      <c r="P852" s="3">
        <f>'IECC Data-SI'!P852*Convert!$B$6/Convert!$B$5/$D852</f>
        <v>0.33232964634820172</v>
      </c>
      <c r="Q852" s="3">
        <f>'IECC Data-SI'!Q852*Convert!$B$6/Convert!$B$5/$D852</f>
        <v>0</v>
      </c>
      <c r="R852" s="3">
        <f>'IECC Data-SI'!R852*Convert!$B$6/Convert!$B$5/$D852</f>
        <v>0</v>
      </c>
      <c r="S852" s="3">
        <f>'IECC Data-SI'!S852*Convert!$B$6/Convert!$B$5/$D852</f>
        <v>9.2197347143388484</v>
      </c>
      <c r="T852" s="3">
        <f>'IECC Data-SI'!T852*Convert!$B$6/Convert!$B$5/$D852</f>
        <v>3.3084008473616975</v>
      </c>
      <c r="U852" s="3">
        <f>'IECC Data-SI'!U852*Convert!$B$7/Convert!$B$5/$D852</f>
        <v>5.4564611329419961</v>
      </c>
      <c r="V852" s="3">
        <f>'IECC Data-SI'!V852*Convert!$B$6/Convert!$B$5/$D852</f>
        <v>8.118641553065217</v>
      </c>
      <c r="W852" s="3">
        <f>'IECC Data-SI'!W852*Convert!$B$6/Convert!$B$5/$D852</f>
        <v>62.677248710369291</v>
      </c>
      <c r="X852" s="3">
        <f>'IECC Data-SI'!X852*Convert!$B$7/Convert!$B$5/$D852</f>
        <v>14.769826484904348</v>
      </c>
      <c r="Y852" s="3">
        <f t="shared" si="28"/>
        <v>77.447075195273641</v>
      </c>
      <c r="Z852" s="3">
        <f>'IECC Data-SI'!Z852*Convert!$B$6/Convert!$B$5/$D852</f>
        <v>105.31700019405228</v>
      </c>
      <c r="AA852" s="3">
        <f>'IECC Data-SI'!AA852*Convert!$B$7/Convert!$B$5/$D852</f>
        <v>146.91119520043989</v>
      </c>
      <c r="AB852" s="3">
        <f t="shared" si="29"/>
        <v>252.22819539449216</v>
      </c>
    </row>
    <row r="853" spans="1:28" x14ac:dyDescent="0.25">
      <c r="A853" s="93">
        <f>'IECC Data-SI'!A853</f>
        <v>2018</v>
      </c>
      <c r="B853" s="93" t="str">
        <f>'IECC Data-SI'!B853</f>
        <v>Primary School</v>
      </c>
      <c r="C853" s="50" t="str">
        <f>'IECC Data-SI'!C853</f>
        <v>6A</v>
      </c>
      <c r="D853" s="93">
        <f>'IECC Data-SI'!D853</f>
        <v>6871</v>
      </c>
      <c r="E853" s="3">
        <f>'IECC Data-SI'!E853*Convert!$B$6/Convert!$B$5/$D853</f>
        <v>0</v>
      </c>
      <c r="F853" s="3">
        <f>'IECC Data-SI'!F853*Convert!$B$7/Convert!$B$5/$D853</f>
        <v>57.71157521952167</v>
      </c>
      <c r="G853" s="3">
        <f>'IECC Data-SI'!G853*Convert!$B$6/Convert!$B$5/$D853</f>
        <v>36.602385226151782</v>
      </c>
      <c r="H853" s="3">
        <f>'IECC Data-SI'!H853*Convert!$B$6/Convert!$B$5/$D853</f>
        <v>77.45038082763304</v>
      </c>
      <c r="I853" s="3">
        <f>'IECC Data-SI'!I853*Convert!$B$6/Convert!$B$5/$D853</f>
        <v>3.9319268584550198</v>
      </c>
      <c r="J853" s="3">
        <f>'IECC Data-SI'!J853*Convert!$B$6/Convert!$B$5/$D853</f>
        <v>165.57368327430908</v>
      </c>
      <c r="K853" s="3">
        <f>'IECC Data-SI'!K853*Convert!$B$7/Convert!$B$5/$D853</f>
        <v>15.821589935154192</v>
      </c>
      <c r="L853" s="3">
        <f>'IECC Data-SI'!L853*Convert!$B$6/Convert!$B$5/$D853</f>
        <v>2.4877023399472824</v>
      </c>
      <c r="M853" s="3">
        <f>'IECC Data-SI'!M853*Convert!$B$6/Convert!$B$5/$D853</f>
        <v>46.976987418942741</v>
      </c>
      <c r="N853" s="3">
        <f>'IECC Data-SI'!N853*Convert!$B$6/Convert!$B$5/$D853</f>
        <v>0.93080782354177782</v>
      </c>
      <c r="O853" s="3">
        <f>'IECC Data-SI'!O853*Convert!$B$6/Convert!$B$5/$D853</f>
        <v>1.8393246894928762E-3</v>
      </c>
      <c r="P853" s="3">
        <f>'IECC Data-SI'!P853*Convert!$B$6/Convert!$B$5/$D853</f>
        <v>0.92896849885228472</v>
      </c>
      <c r="Q853" s="3">
        <f>'IECC Data-SI'!Q853*Convert!$B$6/Convert!$B$5/$D853</f>
        <v>0</v>
      </c>
      <c r="R853" s="3">
        <f>'IECC Data-SI'!R853*Convert!$B$6/Convert!$B$5/$D853</f>
        <v>0</v>
      </c>
      <c r="S853" s="3">
        <f>'IECC Data-SI'!S853*Convert!$B$6/Convert!$B$5/$D853</f>
        <v>12.852061805656623</v>
      </c>
      <c r="T853" s="3">
        <f>'IECC Data-SI'!T853*Convert!$B$6/Convert!$B$5/$D853</f>
        <v>3.3084008473616975</v>
      </c>
      <c r="U853" s="3">
        <f>'IECC Data-SI'!U853*Convert!$B$7/Convert!$B$5/$D853</f>
        <v>5.8464900790763119</v>
      </c>
      <c r="V853" s="3">
        <f>'IECC Data-SI'!V853*Convert!$B$6/Convert!$B$5/$D853</f>
        <v>8.1224825757208219</v>
      </c>
      <c r="W853" s="3">
        <f>'IECC Data-SI'!W853*Convert!$B$6/Convert!$B$5/$D853</f>
        <v>97.36040294960344</v>
      </c>
      <c r="X853" s="3">
        <f>'IECC Data-SI'!X853*Convert!$B$7/Convert!$B$5/$D853</f>
        <v>57.71157521952167</v>
      </c>
      <c r="Y853" s="3">
        <f t="shared" si="28"/>
        <v>155.07197816912512</v>
      </c>
      <c r="Z853" s="3">
        <f>'IECC Data-SI'!Z853*Convert!$B$6/Convert!$B$5/$D853</f>
        <v>231.91454624104529</v>
      </c>
      <c r="AA853" s="3">
        <f>'IECC Data-SI'!AA853*Convert!$B$7/Convert!$B$5/$D853</f>
        <v>201.9964294377335</v>
      </c>
      <c r="AB853" s="3">
        <f t="shared" si="29"/>
        <v>433.91097567877875</v>
      </c>
    </row>
    <row r="854" spans="1:28" x14ac:dyDescent="0.25">
      <c r="A854" s="93">
        <f>'IECC Data-SI'!A854</f>
        <v>2018</v>
      </c>
      <c r="B854" s="93" t="str">
        <f>'IECC Data-SI'!B854</f>
        <v>Primary School</v>
      </c>
      <c r="C854" s="50" t="str">
        <f>'IECC Data-SI'!C854</f>
        <v>6B</v>
      </c>
      <c r="D854" s="93">
        <f>'IECC Data-SI'!D854</f>
        <v>6871</v>
      </c>
      <c r="E854" s="3">
        <f>'IECC Data-SI'!E854*Convert!$B$6/Convert!$B$5/$D854</f>
        <v>0</v>
      </c>
      <c r="F854" s="3">
        <f>'IECC Data-SI'!F854*Convert!$B$7/Convert!$B$5/$D854</f>
        <v>37.529549313540002</v>
      </c>
      <c r="G854" s="3">
        <f>'IECC Data-SI'!G854*Convert!$B$6/Convert!$B$5/$D854</f>
        <v>25.714366338394861</v>
      </c>
      <c r="H854" s="3">
        <f>'IECC Data-SI'!H854*Convert!$B$6/Convert!$B$5/$D854</f>
        <v>77.465744918255467</v>
      </c>
      <c r="I854" s="3">
        <f>'IECC Data-SI'!I854*Convert!$B$6/Convert!$B$5/$D854</f>
        <v>3.9268054949142126</v>
      </c>
      <c r="J854" s="3">
        <f>'IECC Data-SI'!J854*Convert!$B$6/Convert!$B$5/$D854</f>
        <v>165.57368327430908</v>
      </c>
      <c r="K854" s="3">
        <f>'IECC Data-SI'!K854*Convert!$B$7/Convert!$B$5/$D854</f>
        <v>15.821589935154192</v>
      </c>
      <c r="L854" s="3">
        <f>'IECC Data-SI'!L854*Convert!$B$6/Convert!$B$5/$D854</f>
        <v>2.4877023399472824</v>
      </c>
      <c r="M854" s="3">
        <f>'IECC Data-SI'!M854*Convert!$B$6/Convert!$B$5/$D854</f>
        <v>49.311048852665785</v>
      </c>
      <c r="N854" s="3">
        <f>'IECC Data-SI'!N854*Convert!$B$6/Convert!$B$5/$D854</f>
        <v>0.60560123870049654</v>
      </c>
      <c r="O854" s="3">
        <f>'IECC Data-SI'!O854*Convert!$B$6/Convert!$B$5/$D854</f>
        <v>1.8393246894928762E-3</v>
      </c>
      <c r="P854" s="3">
        <f>'IECC Data-SI'!P854*Convert!$B$6/Convert!$B$5/$D854</f>
        <v>0.60376191401100365</v>
      </c>
      <c r="Q854" s="3">
        <f>'IECC Data-SI'!Q854*Convert!$B$6/Convert!$B$5/$D854</f>
        <v>0</v>
      </c>
      <c r="R854" s="3">
        <f>'IECC Data-SI'!R854*Convert!$B$6/Convert!$B$5/$D854</f>
        <v>0</v>
      </c>
      <c r="S854" s="3">
        <f>'IECC Data-SI'!S854*Convert!$B$6/Convert!$B$5/$D854</f>
        <v>10.867533433593687</v>
      </c>
      <c r="T854" s="3">
        <f>'IECC Data-SI'!T854*Convert!$B$6/Convert!$B$5/$D854</f>
        <v>3.3084008473616975</v>
      </c>
      <c r="U854" s="3">
        <f>'IECC Data-SI'!U854*Convert!$B$7/Convert!$B$5/$D854</f>
        <v>5.7579666553469497</v>
      </c>
      <c r="V854" s="3">
        <f>'IECC Data-SI'!V854*Convert!$B$6/Convert!$B$5/$D854</f>
        <v>8.0610262132311323</v>
      </c>
      <c r="W854" s="3">
        <f>'IECC Data-SI'!W854*Convert!$B$6/Convert!$B$5/$D854</f>
        <v>86.49671053866534</v>
      </c>
      <c r="X854" s="3">
        <f>'IECC Data-SI'!X854*Convert!$B$7/Convert!$B$5/$D854</f>
        <v>37.529549313540002</v>
      </c>
      <c r="Y854" s="3">
        <f t="shared" si="28"/>
        <v>124.02625985220534</v>
      </c>
      <c r="Z854" s="3">
        <f>'IECC Data-SI'!Z854*Convert!$B$6/Convert!$B$5/$D854</f>
        <v>172.69237859603163</v>
      </c>
      <c r="AA854" s="3">
        <f>'IECC Data-SI'!AA854*Convert!$B$7/Convert!$B$5/$D854</f>
        <v>177.99036692055176</v>
      </c>
      <c r="AB854" s="3">
        <f t="shared" si="29"/>
        <v>350.6827455165834</v>
      </c>
    </row>
    <row r="855" spans="1:28" x14ac:dyDescent="0.25">
      <c r="A855" s="93">
        <f>'IECC Data-SI'!A855</f>
        <v>2018</v>
      </c>
      <c r="B855" s="93" t="str">
        <f>'IECC Data-SI'!B855</f>
        <v>Primary School</v>
      </c>
      <c r="C855" s="50" t="str">
        <f>'IECC Data-SI'!C855</f>
        <v>7</v>
      </c>
      <c r="D855" s="93">
        <f>'IECC Data-SI'!D855</f>
        <v>6871</v>
      </c>
      <c r="E855" s="3">
        <f>'IECC Data-SI'!E855*Convert!$B$6/Convert!$B$5/$D855</f>
        <v>0</v>
      </c>
      <c r="F855" s="3">
        <f>'IECC Data-SI'!F855*Convert!$B$7/Convert!$B$5/$D855</f>
        <v>76.959284593864709</v>
      </c>
      <c r="G855" s="3">
        <f>'IECC Data-SI'!G855*Convert!$B$6/Convert!$B$5/$D855</f>
        <v>30.607829201636509</v>
      </c>
      <c r="H855" s="3">
        <f>'IECC Data-SI'!H855*Convert!$B$6/Convert!$B$5/$D855</f>
        <v>77.41325094196219</v>
      </c>
      <c r="I855" s="3">
        <f>'IECC Data-SI'!I855*Convert!$B$6/Convert!$B$5/$D855</f>
        <v>3.933207199340222</v>
      </c>
      <c r="J855" s="3">
        <f>'IECC Data-SI'!J855*Convert!$B$6/Convert!$B$5/$D855</f>
        <v>165.57368327430908</v>
      </c>
      <c r="K855" s="3">
        <f>'IECC Data-SI'!K855*Convert!$B$7/Convert!$B$5/$D855</f>
        <v>15.821589935154192</v>
      </c>
      <c r="L855" s="3">
        <f>'IECC Data-SI'!L855*Convert!$B$6/Convert!$B$5/$D855</f>
        <v>2.4877023399472824</v>
      </c>
      <c r="M855" s="3">
        <f>'IECC Data-SI'!M855*Convert!$B$6/Convert!$B$5/$D855</f>
        <v>47.982055013826226</v>
      </c>
      <c r="N855" s="3">
        <f>'IECC Data-SI'!N855*Convert!$B$6/Convert!$B$5/$D855</f>
        <v>0.27015192677759986</v>
      </c>
      <c r="O855" s="3">
        <f>'IECC Data-SI'!O855*Convert!$B$6/Convert!$B$5/$D855</f>
        <v>1.8393246894928762E-3</v>
      </c>
      <c r="P855" s="3">
        <f>'IECC Data-SI'!P855*Convert!$B$6/Convert!$B$5/$D855</f>
        <v>0.26831260208810698</v>
      </c>
      <c r="Q855" s="3">
        <f>'IECC Data-SI'!Q855*Convert!$B$6/Convert!$B$5/$D855</f>
        <v>0</v>
      </c>
      <c r="R855" s="3">
        <f>'IECC Data-SI'!R855*Convert!$B$6/Convert!$B$5/$D855</f>
        <v>0</v>
      </c>
      <c r="S855" s="3">
        <f>'IECC Data-SI'!S855*Convert!$B$6/Convert!$B$5/$D855</f>
        <v>12.72786873979204</v>
      </c>
      <c r="T855" s="3">
        <f>'IECC Data-SI'!T855*Convert!$B$6/Convert!$B$5/$D855</f>
        <v>3.3084008473616975</v>
      </c>
      <c r="U855" s="3">
        <f>'IECC Data-SI'!U855*Convert!$B$7/Convert!$B$5/$D855</f>
        <v>6.1558838273581404</v>
      </c>
      <c r="V855" s="3">
        <f>'IECC Data-SI'!V855*Convert!$B$6/Convert!$B$5/$D855</f>
        <v>8.1109595077540053</v>
      </c>
      <c r="W855" s="3">
        <f>'IECC Data-SI'!W855*Convert!$B$6/Convert!$B$5/$D855</f>
        <v>91.586065557342863</v>
      </c>
      <c r="X855" s="3">
        <f>'IECC Data-SI'!X855*Convert!$B$7/Convert!$B$5/$D855</f>
        <v>76.959284593864709</v>
      </c>
      <c r="Y855" s="3">
        <f t="shared" si="28"/>
        <v>168.54535015120757</v>
      </c>
      <c r="Z855" s="3">
        <f>'IECC Data-SI'!Z855*Convert!$B$6/Convert!$B$5/$D855</f>
        <v>289.05103858406511</v>
      </c>
      <c r="AA855" s="3">
        <f>'IECC Data-SI'!AA855*Convert!$B$7/Convert!$B$5/$D855</f>
        <v>219.56044082213492</v>
      </c>
      <c r="AB855" s="3">
        <f t="shared" si="29"/>
        <v>508.61147940620003</v>
      </c>
    </row>
    <row r="856" spans="1:28" x14ac:dyDescent="0.25">
      <c r="A856" s="93">
        <f>'IECC Data-SI'!A856</f>
        <v>2018</v>
      </c>
      <c r="B856" s="93" t="str">
        <f>'IECC Data-SI'!B856</f>
        <v>Primary School</v>
      </c>
      <c r="C856" s="50" t="str">
        <f>'IECC Data-SI'!C856</f>
        <v>8</v>
      </c>
      <c r="D856" s="93">
        <f>'IECC Data-SI'!D856</f>
        <v>6871</v>
      </c>
      <c r="E856" s="3">
        <f>'IECC Data-SI'!E856*Convert!$B$6/Convert!$B$5/$D856</f>
        <v>0</v>
      </c>
      <c r="F856" s="3">
        <f>'IECC Data-SI'!F856*Convert!$B$7/Convert!$B$5/$D856</f>
        <v>140.96522582836076</v>
      </c>
      <c r="G856" s="3">
        <f>'IECC Data-SI'!G856*Convert!$B$6/Convert!$B$5/$D856</f>
        <v>13.370599864163392</v>
      </c>
      <c r="H856" s="3">
        <f>'IECC Data-SI'!H856*Convert!$B$6/Convert!$B$5/$D856</f>
        <v>78.862596824010751</v>
      </c>
      <c r="I856" s="3">
        <f>'IECC Data-SI'!I856*Convert!$B$6/Convert!$B$5/$D856</f>
        <v>3.9588140170442605</v>
      </c>
      <c r="J856" s="3">
        <f>'IECC Data-SI'!J856*Convert!$B$6/Convert!$B$5/$D856</f>
        <v>165.57368327430908</v>
      </c>
      <c r="K856" s="3">
        <f>'IECC Data-SI'!K856*Convert!$B$7/Convert!$B$5/$D856</f>
        <v>15.821589935154192</v>
      </c>
      <c r="L856" s="3">
        <f>'IECC Data-SI'!L856*Convert!$B$6/Convert!$B$5/$D856</f>
        <v>2.4889826808324842</v>
      </c>
      <c r="M856" s="3">
        <f>'IECC Data-SI'!M856*Convert!$B$6/Convert!$B$5/$D856</f>
        <v>53.146950144730674</v>
      </c>
      <c r="N856" s="3">
        <f>'IECC Data-SI'!N856*Convert!$B$6/Convert!$B$5/$D856</f>
        <v>0.58383544365206419</v>
      </c>
      <c r="O856" s="3">
        <f>'IECC Data-SI'!O856*Convert!$B$6/Convert!$B$5/$D856</f>
        <v>1.8393246894928762E-3</v>
      </c>
      <c r="P856" s="3">
        <f>'IECC Data-SI'!P856*Convert!$B$6/Convert!$B$5/$D856</f>
        <v>0.58199611896257131</v>
      </c>
      <c r="Q856" s="3">
        <f>'IECC Data-SI'!Q856*Convert!$B$6/Convert!$B$5/$D856</f>
        <v>0</v>
      </c>
      <c r="R856" s="3">
        <f>'IECC Data-SI'!R856*Convert!$B$6/Convert!$B$5/$D856</f>
        <v>0</v>
      </c>
      <c r="S856" s="3">
        <f>'IECC Data-SI'!S856*Convert!$B$6/Convert!$B$5/$D856</f>
        <v>15.256541988065782</v>
      </c>
      <c r="T856" s="3">
        <f>'IECC Data-SI'!T856*Convert!$B$6/Convert!$B$5/$D856</f>
        <v>3.3096811882468993</v>
      </c>
      <c r="U856" s="3">
        <f>'IECC Data-SI'!U856*Convert!$B$7/Convert!$B$5/$D856</f>
        <v>6.5419686605540193</v>
      </c>
      <c r="V856" s="3">
        <f>'IECC Data-SI'!V856*Convert!$B$6/Convert!$B$5/$D856</f>
        <v>8.0661475767719395</v>
      </c>
      <c r="W856" s="3">
        <f>'IECC Data-SI'!W856*Convert!$B$6/Convert!$B$5/$D856</f>
        <v>82.356088115922418</v>
      </c>
      <c r="X856" s="3">
        <f>'IECC Data-SI'!X856*Convert!$B$7/Convert!$B$5/$D856</f>
        <v>140.96522582836076</v>
      </c>
      <c r="Y856" s="3">
        <f t="shared" si="28"/>
        <v>223.32131394428319</v>
      </c>
      <c r="Z856" s="3">
        <f>'IECC Data-SI'!Z856*Convert!$B$6/Convert!$B$5/$D856</f>
        <v>477.17792655120559</v>
      </c>
      <c r="AA856" s="3">
        <f>'IECC Data-SI'!AA856*Convert!$B$7/Convert!$B$5/$D856</f>
        <v>281.28361713481786</v>
      </c>
      <c r="AB856" s="3">
        <f t="shared" si="29"/>
        <v>758.46154368602345</v>
      </c>
    </row>
    <row r="857" spans="1:28" x14ac:dyDescent="0.25">
      <c r="A857" s="93">
        <f>'IECC Data-SI'!A857</f>
        <v>2006</v>
      </c>
      <c r="B857" s="93" t="str">
        <f>'IECC Data-SI'!B857</f>
        <v>Quick Service Restaurant</v>
      </c>
      <c r="C857" s="50" t="str">
        <f>'IECC Data-SI'!C857</f>
        <v>0A</v>
      </c>
      <c r="D857" s="93">
        <f>'IECC Data-SI'!D857</f>
        <v>232.34</v>
      </c>
      <c r="E857" s="3">
        <f>'IECC Data-SI'!E857*Convert!$B$6/Convert!$B$5/$D857</f>
        <v>0</v>
      </c>
      <c r="F857" s="3">
        <f>'IECC Data-SI'!F857*Convert!$B$7/Convert!$B$5/$D857</f>
        <v>0</v>
      </c>
      <c r="G857" s="3">
        <f>'IECC Data-SI'!G857*Convert!$B$6/Convert!$B$5/$D857</f>
        <v>1898.1765707344598</v>
      </c>
      <c r="H857" s="3">
        <f>'IECC Data-SI'!H857*Convert!$B$6/Convert!$B$5/$D857</f>
        <v>241.19095100092775</v>
      </c>
      <c r="I857" s="3">
        <f>'IECC Data-SI'!I857*Convert!$B$6/Convert!$B$5/$D857</f>
        <v>103.82191328799748</v>
      </c>
      <c r="J857" s="3">
        <f>'IECC Data-SI'!J857*Convert!$B$6/Convert!$B$5/$D857</f>
        <v>1048.3665700649431</v>
      </c>
      <c r="K857" s="3">
        <f>'IECC Data-SI'!K857*Convert!$B$7/Convert!$B$5/$D857</f>
        <v>618.39622009889717</v>
      </c>
      <c r="L857" s="3">
        <f>'IECC Data-SI'!L857*Convert!$B$6/Convert!$B$5/$D857</f>
        <v>0</v>
      </c>
      <c r="M857" s="3">
        <f>'IECC Data-SI'!M857*Convert!$B$6/Convert!$B$5/$D857</f>
        <v>566.7040759232159</v>
      </c>
      <c r="N857" s="3">
        <f>'IECC Data-SI'!N857*Convert!$B$6/Convert!$B$5/$D857</f>
        <v>0</v>
      </c>
      <c r="O857" s="3">
        <f>'IECC Data-SI'!O857*Convert!$B$6/Convert!$B$5/$D857</f>
        <v>0</v>
      </c>
      <c r="P857" s="3">
        <f>'IECC Data-SI'!P857*Convert!$B$6/Convert!$B$5/$D857</f>
        <v>0</v>
      </c>
      <c r="Q857" s="3">
        <f>'IECC Data-SI'!Q857*Convert!$B$6/Convert!$B$5/$D857</f>
        <v>0</v>
      </c>
      <c r="R857" s="3">
        <f>'IECC Data-SI'!R857*Convert!$B$6/Convert!$B$5/$D857</f>
        <v>0</v>
      </c>
      <c r="S857" s="3">
        <f>'IECC Data-SI'!S857*Convert!$B$6/Convert!$B$5/$D857</f>
        <v>0</v>
      </c>
      <c r="T857" s="3">
        <f>'IECC Data-SI'!T857*Convert!$B$6/Convert!$B$5/$D857</f>
        <v>0</v>
      </c>
      <c r="U857" s="3">
        <f>'IECC Data-SI'!U857*Convert!$B$7/Convert!$B$5/$D857</f>
        <v>161.49374001702489</v>
      </c>
      <c r="V857" s="3">
        <f>'IECC Data-SI'!V857*Convert!$B$6/Convert!$B$5/$D857</f>
        <v>264.93141038516353</v>
      </c>
      <c r="W857" s="3">
        <f>'IECC Data-SI'!W857*Convert!$B$6/Convert!$B$5/$D857</f>
        <v>2464.8806466576757</v>
      </c>
      <c r="X857" s="3">
        <f>'IECC Data-SI'!X857*Convert!$B$7/Convert!$B$5/$D857</f>
        <v>0</v>
      </c>
      <c r="Y857" s="3">
        <f t="shared" si="28"/>
        <v>2464.8806466576757</v>
      </c>
      <c r="Z857" s="3">
        <f>'IECC Data-SI'!Z857*Convert!$B$6/Convert!$B$5/$D857</f>
        <v>2278.516147312846</v>
      </c>
      <c r="AA857" s="3">
        <f>'IECC Data-SI'!AA857*Convert!$B$7/Convert!$B$5/$D857</f>
        <v>2191.1879142635794</v>
      </c>
      <c r="AB857" s="3">
        <f t="shared" si="29"/>
        <v>4469.7040615764254</v>
      </c>
    </row>
    <row r="858" spans="1:28" x14ac:dyDescent="0.25">
      <c r="A858" s="93">
        <f>'IECC Data-SI'!A858</f>
        <v>2006</v>
      </c>
      <c r="B858" s="93" t="str">
        <f>'IECC Data-SI'!B858</f>
        <v>Quick Service Restaurant</v>
      </c>
      <c r="C858" s="50" t="str">
        <f>'IECC Data-SI'!C858</f>
        <v>0B</v>
      </c>
      <c r="D858" s="93">
        <f>'IECC Data-SI'!D858</f>
        <v>232.34</v>
      </c>
      <c r="E858" s="3">
        <f>'IECC Data-SI'!E858*Convert!$B$6/Convert!$B$5/$D858</f>
        <v>0</v>
      </c>
      <c r="F858" s="3">
        <f>'IECC Data-SI'!F858*Convert!$B$7/Convert!$B$5/$D858</f>
        <v>0.53135730203820075</v>
      </c>
      <c r="G858" s="3">
        <f>'IECC Data-SI'!G858*Convert!$B$6/Convert!$B$5/$D858</f>
        <v>1720.6342835690987</v>
      </c>
      <c r="H858" s="3">
        <f>'IECC Data-SI'!H858*Convert!$B$6/Convert!$B$5/$D858</f>
        <v>241.19095100092775</v>
      </c>
      <c r="I858" s="3">
        <f>'IECC Data-SI'!I858*Convert!$B$6/Convert!$B$5/$D858</f>
        <v>103.85977685958316</v>
      </c>
      <c r="J858" s="3">
        <f>'IECC Data-SI'!J858*Convert!$B$6/Convert!$B$5/$D858</f>
        <v>1048.3665700649431</v>
      </c>
      <c r="K858" s="3">
        <f>'IECC Data-SI'!K858*Convert!$B$7/Convert!$B$5/$D858</f>
        <v>618.39622009889717</v>
      </c>
      <c r="L858" s="3">
        <f>'IECC Data-SI'!L858*Convert!$B$6/Convert!$B$5/$D858</f>
        <v>0</v>
      </c>
      <c r="M858" s="3">
        <f>'IECC Data-SI'!M858*Convert!$B$6/Convert!$B$5/$D858</f>
        <v>658.7504184480598</v>
      </c>
      <c r="N858" s="3">
        <f>'IECC Data-SI'!N858*Convert!$B$6/Convert!$B$5/$D858</f>
        <v>0</v>
      </c>
      <c r="O858" s="3">
        <f>'IECC Data-SI'!O858*Convert!$B$6/Convert!$B$5/$D858</f>
        <v>0</v>
      </c>
      <c r="P858" s="3">
        <f>'IECC Data-SI'!P858*Convert!$B$6/Convert!$B$5/$D858</f>
        <v>0</v>
      </c>
      <c r="Q858" s="3">
        <f>'IECC Data-SI'!Q858*Convert!$B$6/Convert!$B$5/$D858</f>
        <v>0</v>
      </c>
      <c r="R858" s="3">
        <f>'IECC Data-SI'!R858*Convert!$B$6/Convert!$B$5/$D858</f>
        <v>0</v>
      </c>
      <c r="S858" s="3">
        <f>'IECC Data-SI'!S858*Convert!$B$6/Convert!$B$5/$D858</f>
        <v>0</v>
      </c>
      <c r="T858" s="3">
        <f>'IECC Data-SI'!T858*Convert!$B$6/Convert!$B$5/$D858</f>
        <v>0</v>
      </c>
      <c r="U858" s="3">
        <f>'IECC Data-SI'!U858*Convert!$B$7/Convert!$B$5/$D858</f>
        <v>160.74206383365376</v>
      </c>
      <c r="V858" s="3">
        <f>'IECC Data-SI'!V858*Convert!$B$6/Convert!$B$5/$D858</f>
        <v>262.96250466270698</v>
      </c>
      <c r="W858" s="3">
        <f>'IECC Data-SI'!W858*Convert!$B$6/Convert!$B$5/$D858</f>
        <v>2379.3847020171584</v>
      </c>
      <c r="X858" s="3">
        <f>'IECC Data-SI'!X858*Convert!$B$7/Convert!$B$5/$D858</f>
        <v>0.53135730203820075</v>
      </c>
      <c r="Y858" s="3">
        <f t="shared" si="28"/>
        <v>2379.9160593191964</v>
      </c>
      <c r="Z858" s="3">
        <f>'IECC Data-SI'!Z858*Convert!$B$6/Convert!$B$5/$D858</f>
        <v>2277.8346030243033</v>
      </c>
      <c r="AA858" s="3">
        <f>'IECC Data-SI'!AA858*Convert!$B$7/Convert!$B$5/$D858</f>
        <v>2161.0301473893628</v>
      </c>
      <c r="AB858" s="3">
        <f t="shared" si="29"/>
        <v>4438.8647504136661</v>
      </c>
    </row>
    <row r="859" spans="1:28" x14ac:dyDescent="0.25">
      <c r="A859" s="93">
        <f>'IECC Data-SI'!A859</f>
        <v>2006</v>
      </c>
      <c r="B859" s="93" t="str">
        <f>'IECC Data-SI'!B859</f>
        <v>Quick Service Restaurant</v>
      </c>
      <c r="C859" s="50" t="str">
        <f>'IECC Data-SI'!C859</f>
        <v>1A</v>
      </c>
      <c r="D859" s="93">
        <f>'IECC Data-SI'!D859</f>
        <v>232.34</v>
      </c>
      <c r="E859" s="3">
        <f>'IECC Data-SI'!E859*Convert!$B$6/Convert!$B$5/$D859</f>
        <v>0</v>
      </c>
      <c r="F859" s="3">
        <f>'IECC Data-SI'!F859*Convert!$B$7/Convert!$B$5/$D859</f>
        <v>2.5919868392107356E-2</v>
      </c>
      <c r="G859" s="3">
        <f>'IECC Data-SI'!G859*Convert!$B$6/Convert!$B$5/$D859</f>
        <v>1219.0934143448778</v>
      </c>
      <c r="H859" s="3">
        <f>'IECC Data-SI'!H859*Convert!$B$6/Convert!$B$5/$D859</f>
        <v>241.19095100092775</v>
      </c>
      <c r="I859" s="3">
        <f>'IECC Data-SI'!I859*Convert!$B$6/Convert!$B$5/$D859</f>
        <v>103.85977685958316</v>
      </c>
      <c r="J859" s="3">
        <f>'IECC Data-SI'!J859*Convert!$B$6/Convert!$B$5/$D859</f>
        <v>1048.3665700649431</v>
      </c>
      <c r="K859" s="3">
        <f>'IECC Data-SI'!K859*Convert!$B$7/Convert!$B$5/$D859</f>
        <v>618.39622009889717</v>
      </c>
      <c r="L859" s="3">
        <f>'IECC Data-SI'!L859*Convert!$B$6/Convert!$B$5/$D859</f>
        <v>0</v>
      </c>
      <c r="M859" s="3">
        <f>'IECC Data-SI'!M859*Convert!$B$6/Convert!$B$5/$D859</f>
        <v>521.26779002037233</v>
      </c>
      <c r="N859" s="3">
        <f>'IECC Data-SI'!N859*Convert!$B$6/Convert!$B$5/$D859</f>
        <v>0</v>
      </c>
      <c r="O859" s="3">
        <f>'IECC Data-SI'!O859*Convert!$B$6/Convert!$B$5/$D859</f>
        <v>0</v>
      </c>
      <c r="P859" s="3">
        <f>'IECC Data-SI'!P859*Convert!$B$6/Convert!$B$5/$D859</f>
        <v>0</v>
      </c>
      <c r="Q859" s="3">
        <f>'IECC Data-SI'!Q859*Convert!$B$6/Convert!$B$5/$D859</f>
        <v>0</v>
      </c>
      <c r="R859" s="3">
        <f>'IECC Data-SI'!R859*Convert!$B$6/Convert!$B$5/$D859</f>
        <v>0</v>
      </c>
      <c r="S859" s="3">
        <f>'IECC Data-SI'!S859*Convert!$B$6/Convert!$B$5/$D859</f>
        <v>0</v>
      </c>
      <c r="T859" s="3">
        <f>'IECC Data-SI'!T859*Convert!$B$6/Convert!$B$5/$D859</f>
        <v>0</v>
      </c>
      <c r="U859" s="3">
        <f>'IECC Data-SI'!U859*Convert!$B$7/Convert!$B$5/$D859</f>
        <v>175.96998651401685</v>
      </c>
      <c r="V859" s="3">
        <f>'IECC Data-SI'!V859*Convert!$B$6/Convert!$B$5/$D859</f>
        <v>260.91787179707899</v>
      </c>
      <c r="W859" s="3">
        <f>'IECC Data-SI'!W859*Convert!$B$6/Convert!$B$5/$D859</f>
        <v>1740.3612043652502</v>
      </c>
      <c r="X859" s="3">
        <f>'IECC Data-SI'!X859*Convert!$B$7/Convert!$B$5/$D859</f>
        <v>2.5919868392107356E-2</v>
      </c>
      <c r="Y859" s="3">
        <f t="shared" si="28"/>
        <v>1740.3871242336422</v>
      </c>
      <c r="Z859" s="3">
        <f>'IECC Data-SI'!Z859*Convert!$B$6/Convert!$B$5/$D859</f>
        <v>2320.8476203456621</v>
      </c>
      <c r="AA859" s="3">
        <f>'IECC Data-SI'!AA859*Convert!$B$7/Convert!$B$5/$D859</f>
        <v>1956.3279867626948</v>
      </c>
      <c r="AB859" s="3">
        <f t="shared" si="29"/>
        <v>4277.1756071083564</v>
      </c>
    </row>
    <row r="860" spans="1:28" x14ac:dyDescent="0.25">
      <c r="A860" s="93">
        <f>'IECC Data-SI'!A860</f>
        <v>2006</v>
      </c>
      <c r="B860" s="93" t="str">
        <f>'IECC Data-SI'!B860</f>
        <v>Quick Service Restaurant</v>
      </c>
      <c r="C860" s="50" t="str">
        <f>'IECC Data-SI'!C860</f>
        <v>1B</v>
      </c>
      <c r="D860" s="93">
        <f>'IECC Data-SI'!D860</f>
        <v>232.34</v>
      </c>
      <c r="E860" s="3">
        <f>'IECC Data-SI'!E860*Convert!$B$6/Convert!$B$5/$D860</f>
        <v>0</v>
      </c>
      <c r="F860" s="3">
        <f>'IECC Data-SI'!F860*Convert!$B$7/Convert!$B$5/$D860</f>
        <v>20.385976490392434</v>
      </c>
      <c r="G860" s="3">
        <f>'IECC Data-SI'!G860*Convert!$B$6/Convert!$B$5/$D860</f>
        <v>1390.3124850554264</v>
      </c>
      <c r="H860" s="3">
        <f>'IECC Data-SI'!H860*Convert!$B$6/Convert!$B$5/$D860</f>
        <v>241.19095100092775</v>
      </c>
      <c r="I860" s="3">
        <f>'IECC Data-SI'!I860*Convert!$B$6/Convert!$B$5/$D860</f>
        <v>103.74618614482605</v>
      </c>
      <c r="J860" s="3">
        <f>'IECC Data-SI'!J860*Convert!$B$6/Convert!$B$5/$D860</f>
        <v>1048.3665700649431</v>
      </c>
      <c r="K860" s="3">
        <f>'IECC Data-SI'!K860*Convert!$B$7/Convert!$B$5/$D860</f>
        <v>618.39622009889717</v>
      </c>
      <c r="L860" s="3">
        <f>'IECC Data-SI'!L860*Convert!$B$6/Convert!$B$5/$D860</f>
        <v>0</v>
      </c>
      <c r="M860" s="3">
        <f>'IECC Data-SI'!M860*Convert!$B$6/Convert!$B$5/$D860</f>
        <v>642.99917266840737</v>
      </c>
      <c r="N860" s="3">
        <f>'IECC Data-SI'!N860*Convert!$B$6/Convert!$B$5/$D860</f>
        <v>0</v>
      </c>
      <c r="O860" s="3">
        <f>'IECC Data-SI'!O860*Convert!$B$6/Convert!$B$5/$D860</f>
        <v>0</v>
      </c>
      <c r="P860" s="3">
        <f>'IECC Data-SI'!P860*Convert!$B$6/Convert!$B$5/$D860</f>
        <v>0</v>
      </c>
      <c r="Q860" s="3">
        <f>'IECC Data-SI'!Q860*Convert!$B$6/Convert!$B$5/$D860</f>
        <v>0</v>
      </c>
      <c r="R860" s="3">
        <f>'IECC Data-SI'!R860*Convert!$B$6/Convert!$B$5/$D860</f>
        <v>0</v>
      </c>
      <c r="S860" s="3">
        <f>'IECC Data-SI'!S860*Convert!$B$6/Convert!$B$5/$D860</f>
        <v>0</v>
      </c>
      <c r="T860" s="3">
        <f>'IECC Data-SI'!T860*Convert!$B$6/Convert!$B$5/$D860</f>
        <v>0</v>
      </c>
      <c r="U860" s="3">
        <f>'IECC Data-SI'!U860*Convert!$B$7/Convert!$B$5/$D860</f>
        <v>176.34582460570235</v>
      </c>
      <c r="V860" s="3">
        <f>'IECC Data-SI'!V860*Convert!$B$6/Convert!$B$5/$D860</f>
        <v>260.38778179487912</v>
      </c>
      <c r="W860" s="3">
        <f>'IECC Data-SI'!W860*Convert!$B$6/Convert!$B$5/$D860</f>
        <v>2033.3116577238338</v>
      </c>
      <c r="X860" s="3">
        <f>'IECC Data-SI'!X860*Convert!$B$7/Convert!$B$5/$D860</f>
        <v>20.385976490392434</v>
      </c>
      <c r="Y860" s="3">
        <f t="shared" si="28"/>
        <v>2053.6976342142261</v>
      </c>
      <c r="Z860" s="3">
        <f>'IECC Data-SI'!Z860*Convert!$B$6/Convert!$B$5/$D860</f>
        <v>2381.4671984543725</v>
      </c>
      <c r="AA860" s="3">
        <f>'IECC Data-SI'!AA860*Convert!$B$7/Convert!$B$5/$D860</f>
        <v>2077.1145734699148</v>
      </c>
      <c r="AB860" s="3">
        <f t="shared" si="29"/>
        <v>4458.5817719242878</v>
      </c>
    </row>
    <row r="861" spans="1:28" x14ac:dyDescent="0.25">
      <c r="A861" s="93">
        <f>'IECC Data-SI'!A861</f>
        <v>2006</v>
      </c>
      <c r="B861" s="93" t="str">
        <f>'IECC Data-SI'!B861</f>
        <v>Quick Service Restaurant</v>
      </c>
      <c r="C861" s="50" t="str">
        <f>'IECC Data-SI'!C861</f>
        <v>2A</v>
      </c>
      <c r="D861" s="93">
        <f>'IECC Data-SI'!D861</f>
        <v>232.34</v>
      </c>
      <c r="E861" s="3">
        <f>'IECC Data-SI'!E861*Convert!$B$6/Convert!$B$5/$D861</f>
        <v>0</v>
      </c>
      <c r="F861" s="3">
        <f>'IECC Data-SI'!F861*Convert!$B$7/Convert!$B$5/$D861</f>
        <v>49.144070471435548</v>
      </c>
      <c r="G861" s="3">
        <f>'IECC Data-SI'!G861*Convert!$B$6/Convert!$B$5/$D861</f>
        <v>1044.8831214790584</v>
      </c>
      <c r="H861" s="3">
        <f>'IECC Data-SI'!H861*Convert!$B$6/Convert!$B$5/$D861</f>
        <v>241.19095100092775</v>
      </c>
      <c r="I861" s="3">
        <f>'IECC Data-SI'!I861*Convert!$B$6/Convert!$B$5/$D861</f>
        <v>103.70832257324037</v>
      </c>
      <c r="J861" s="3">
        <f>'IECC Data-SI'!J861*Convert!$B$6/Convert!$B$5/$D861</f>
        <v>1048.3665700649431</v>
      </c>
      <c r="K861" s="3">
        <f>'IECC Data-SI'!K861*Convert!$B$7/Convert!$B$5/$D861</f>
        <v>618.39622009889717</v>
      </c>
      <c r="L861" s="3">
        <f>'IECC Data-SI'!L861*Convert!$B$6/Convert!$B$5/$D861</f>
        <v>0</v>
      </c>
      <c r="M861" s="3">
        <f>'IECC Data-SI'!M861*Convert!$B$6/Convert!$B$5/$D861</f>
        <v>540.04812152688112</v>
      </c>
      <c r="N861" s="3">
        <f>'IECC Data-SI'!N861*Convert!$B$6/Convert!$B$5/$D861</f>
        <v>0</v>
      </c>
      <c r="O861" s="3">
        <f>'IECC Data-SI'!O861*Convert!$B$6/Convert!$B$5/$D861</f>
        <v>0</v>
      </c>
      <c r="P861" s="3">
        <f>'IECC Data-SI'!P861*Convert!$B$6/Convert!$B$5/$D861</f>
        <v>0</v>
      </c>
      <c r="Q861" s="3">
        <f>'IECC Data-SI'!Q861*Convert!$B$6/Convert!$B$5/$D861</f>
        <v>0</v>
      </c>
      <c r="R861" s="3">
        <f>'IECC Data-SI'!R861*Convert!$B$6/Convert!$B$5/$D861</f>
        <v>0</v>
      </c>
      <c r="S861" s="3">
        <f>'IECC Data-SI'!S861*Convert!$B$6/Convert!$B$5/$D861</f>
        <v>0</v>
      </c>
      <c r="T861" s="3">
        <f>'IECC Data-SI'!T861*Convert!$B$6/Convert!$B$5/$D861</f>
        <v>0</v>
      </c>
      <c r="U861" s="3">
        <f>'IECC Data-SI'!U861*Convert!$B$7/Convert!$B$5/$D861</f>
        <v>192.36430327202473</v>
      </c>
      <c r="V861" s="3">
        <f>'IECC Data-SI'!V861*Convert!$B$6/Convert!$B$5/$D861</f>
        <v>259.21401107572234</v>
      </c>
      <c r="W861" s="3">
        <f>'IECC Data-SI'!W861*Convert!$B$6/Convert!$B$5/$D861</f>
        <v>1584.9312430059392</v>
      </c>
      <c r="X861" s="3">
        <f>'IECC Data-SI'!X861*Convert!$B$7/Convert!$B$5/$D861</f>
        <v>49.144070471435548</v>
      </c>
      <c r="Y861" s="3">
        <f t="shared" si="28"/>
        <v>1634.0753134773747</v>
      </c>
      <c r="Z861" s="3">
        <f>'IECC Data-SI'!Z861*Convert!$B$6/Convert!$B$5/$D861</f>
        <v>2512.2479747113903</v>
      </c>
      <c r="AA861" s="3">
        <f>'IECC Data-SI'!AA861*Convert!$B$7/Convert!$B$5/$D861</f>
        <v>1967.991927539143</v>
      </c>
      <c r="AB861" s="3">
        <f t="shared" si="29"/>
        <v>4480.2399022505333</v>
      </c>
    </row>
    <row r="862" spans="1:28" x14ac:dyDescent="0.25">
      <c r="A862" s="93">
        <f>'IECC Data-SI'!A862</f>
        <v>2006</v>
      </c>
      <c r="B862" s="93" t="str">
        <f>'IECC Data-SI'!B862</f>
        <v>Quick Service Restaurant</v>
      </c>
      <c r="C862" s="50" t="str">
        <f>'IECC Data-SI'!C862</f>
        <v>2B</v>
      </c>
      <c r="D862" s="93">
        <f>'IECC Data-SI'!D862</f>
        <v>232.34</v>
      </c>
      <c r="E862" s="3">
        <f>'IECC Data-SI'!E862*Convert!$B$6/Convert!$B$5/$D862</f>
        <v>0</v>
      </c>
      <c r="F862" s="3">
        <f>'IECC Data-SI'!F862*Convert!$B$7/Convert!$B$5/$D862</f>
        <v>42.029066597802071</v>
      </c>
      <c r="G862" s="3">
        <f>'IECC Data-SI'!G862*Convert!$B$6/Convert!$B$5/$D862</f>
        <v>707.74588007995931</v>
      </c>
      <c r="H862" s="3">
        <f>'IECC Data-SI'!H862*Convert!$B$6/Convert!$B$5/$D862</f>
        <v>241.19095100092775</v>
      </c>
      <c r="I862" s="3">
        <f>'IECC Data-SI'!I862*Convert!$B$6/Convert!$B$5/$D862</f>
        <v>103.78404971641177</v>
      </c>
      <c r="J862" s="3">
        <f>'IECC Data-SI'!J862*Convert!$B$6/Convert!$B$5/$D862</f>
        <v>1048.3665700649431</v>
      </c>
      <c r="K862" s="3">
        <f>'IECC Data-SI'!K862*Convert!$B$7/Convert!$B$5/$D862</f>
        <v>618.39622009889717</v>
      </c>
      <c r="L862" s="3">
        <f>'IECC Data-SI'!L862*Convert!$B$6/Convert!$B$5/$D862</f>
        <v>0</v>
      </c>
      <c r="M862" s="3">
        <f>'IECC Data-SI'!M862*Convert!$B$6/Convert!$B$5/$D862</f>
        <v>634.47986906162419</v>
      </c>
      <c r="N862" s="3">
        <f>'IECC Data-SI'!N862*Convert!$B$6/Convert!$B$5/$D862</f>
        <v>0</v>
      </c>
      <c r="O862" s="3">
        <f>'IECC Data-SI'!O862*Convert!$B$6/Convert!$B$5/$D862</f>
        <v>0</v>
      </c>
      <c r="P862" s="3">
        <f>'IECC Data-SI'!P862*Convert!$B$6/Convert!$B$5/$D862</f>
        <v>0</v>
      </c>
      <c r="Q862" s="3">
        <f>'IECC Data-SI'!Q862*Convert!$B$6/Convert!$B$5/$D862</f>
        <v>0</v>
      </c>
      <c r="R862" s="3">
        <f>'IECC Data-SI'!R862*Convert!$B$6/Convert!$B$5/$D862</f>
        <v>0</v>
      </c>
      <c r="S862" s="3">
        <f>'IECC Data-SI'!S862*Convert!$B$6/Convert!$B$5/$D862</f>
        <v>0</v>
      </c>
      <c r="T862" s="3">
        <f>'IECC Data-SI'!T862*Convert!$B$6/Convert!$B$5/$D862</f>
        <v>0</v>
      </c>
      <c r="U862" s="3">
        <f>'IECC Data-SI'!U862*Convert!$B$7/Convert!$B$5/$D862</f>
        <v>193.43997781029717</v>
      </c>
      <c r="V862" s="3">
        <f>'IECC Data-SI'!V862*Convert!$B$6/Convert!$B$5/$D862</f>
        <v>254.74610962860942</v>
      </c>
      <c r="W862" s="3">
        <f>'IECC Data-SI'!W862*Convert!$B$6/Convert!$B$5/$D862</f>
        <v>1342.2257491415837</v>
      </c>
      <c r="X862" s="3">
        <f>'IECC Data-SI'!X862*Convert!$B$7/Convert!$B$5/$D862</f>
        <v>42.029066597802071</v>
      </c>
      <c r="Y862" s="3">
        <f t="shared" si="28"/>
        <v>1384.2548157393858</v>
      </c>
      <c r="Z862" s="3">
        <f>'IECC Data-SI'!Z862*Convert!$B$6/Convert!$B$5/$D862</f>
        <v>2494.6035503524531</v>
      </c>
      <c r="AA862" s="3">
        <f>'IECC Data-SI'!AA862*Convert!$B$7/Convert!$B$5/$D862</f>
        <v>1877.3760676403356</v>
      </c>
      <c r="AB862" s="3">
        <f t="shared" si="29"/>
        <v>4371.9796179927889</v>
      </c>
    </row>
    <row r="863" spans="1:28" x14ac:dyDescent="0.25">
      <c r="A863" s="93">
        <f>'IECC Data-SI'!A863</f>
        <v>2006</v>
      </c>
      <c r="B863" s="93" t="str">
        <f>'IECC Data-SI'!B863</f>
        <v>Quick Service Restaurant</v>
      </c>
      <c r="C863" s="50" t="str">
        <f>'IECC Data-SI'!C863</f>
        <v>3A</v>
      </c>
      <c r="D863" s="93">
        <f>'IECC Data-SI'!D863</f>
        <v>232.34</v>
      </c>
      <c r="E863" s="3">
        <f>'IECC Data-SI'!E863*Convert!$B$6/Convert!$B$5/$D863</f>
        <v>0</v>
      </c>
      <c r="F863" s="3">
        <f>'IECC Data-SI'!F863*Convert!$B$7/Convert!$B$5/$D863</f>
        <v>208.51238128030761</v>
      </c>
      <c r="G863" s="3">
        <f>'IECC Data-SI'!G863*Convert!$B$6/Convert!$B$5/$D863</f>
        <v>588.39990244182377</v>
      </c>
      <c r="H863" s="3">
        <f>'IECC Data-SI'!H863*Convert!$B$6/Convert!$B$5/$D863</f>
        <v>241.19095100092775</v>
      </c>
      <c r="I863" s="3">
        <f>'IECC Data-SI'!I863*Convert!$B$6/Convert!$B$5/$D863</f>
        <v>103.74618614482605</v>
      </c>
      <c r="J863" s="3">
        <f>'IECC Data-SI'!J863*Convert!$B$6/Convert!$B$5/$D863</f>
        <v>1048.3665700649431</v>
      </c>
      <c r="K863" s="3">
        <f>'IECC Data-SI'!K863*Convert!$B$7/Convert!$B$5/$D863</f>
        <v>618.39622009889717</v>
      </c>
      <c r="L863" s="3">
        <f>'IECC Data-SI'!L863*Convert!$B$6/Convert!$B$5/$D863</f>
        <v>0</v>
      </c>
      <c r="M863" s="3">
        <f>'IECC Data-SI'!M863*Convert!$B$6/Convert!$B$5/$D863</f>
        <v>539.06366866565281</v>
      </c>
      <c r="N863" s="3">
        <f>'IECC Data-SI'!N863*Convert!$B$6/Convert!$B$5/$D863</f>
        <v>0</v>
      </c>
      <c r="O863" s="3">
        <f>'IECC Data-SI'!O863*Convert!$B$6/Convert!$B$5/$D863</f>
        <v>0</v>
      </c>
      <c r="P863" s="3">
        <f>'IECC Data-SI'!P863*Convert!$B$6/Convert!$B$5/$D863</f>
        <v>0</v>
      </c>
      <c r="Q863" s="3">
        <f>'IECC Data-SI'!Q863*Convert!$B$6/Convert!$B$5/$D863</f>
        <v>0</v>
      </c>
      <c r="R863" s="3">
        <f>'IECC Data-SI'!R863*Convert!$B$6/Convert!$B$5/$D863</f>
        <v>0</v>
      </c>
      <c r="S863" s="3">
        <f>'IECC Data-SI'!S863*Convert!$B$6/Convert!$B$5/$D863</f>
        <v>0</v>
      </c>
      <c r="T863" s="3">
        <f>'IECC Data-SI'!T863*Convert!$B$6/Convert!$B$5/$D863</f>
        <v>0</v>
      </c>
      <c r="U863" s="3">
        <f>'IECC Data-SI'!U863*Convert!$B$7/Convert!$B$5/$D863</f>
        <v>220.65583962200986</v>
      </c>
      <c r="V863" s="3">
        <f>'IECC Data-SI'!V863*Convert!$B$6/Convert!$B$5/$D863</f>
        <v>252.51215890505293</v>
      </c>
      <c r="W863" s="3">
        <f>'IECC Data-SI'!W863*Convert!$B$6/Convert!$B$5/$D863</f>
        <v>1127.4635711074766</v>
      </c>
      <c r="X863" s="3">
        <f>'IECC Data-SI'!X863*Convert!$B$7/Convert!$B$5/$D863</f>
        <v>208.51238128030761</v>
      </c>
      <c r="Y863" s="3">
        <f t="shared" si="28"/>
        <v>1335.9759523877842</v>
      </c>
      <c r="Z863" s="3">
        <f>'IECC Data-SI'!Z863*Convert!$B$6/Convert!$B$5/$D863</f>
        <v>3060.5503548439542</v>
      </c>
      <c r="AA863" s="3">
        <f>'IECC Data-SI'!AA863*Convert!$B$7/Convert!$B$5/$D863</f>
        <v>1996.8018612569701</v>
      </c>
      <c r="AB863" s="3">
        <f t="shared" si="29"/>
        <v>5057.3522161009241</v>
      </c>
    </row>
    <row r="864" spans="1:28" x14ac:dyDescent="0.25">
      <c r="A864" s="93">
        <f>'IECC Data-SI'!A864</f>
        <v>2006</v>
      </c>
      <c r="B864" s="93" t="str">
        <f>'IECC Data-SI'!B864</f>
        <v>Quick Service Restaurant</v>
      </c>
      <c r="C864" s="50" t="str">
        <f>'IECC Data-SI'!C864</f>
        <v>3B</v>
      </c>
      <c r="D864" s="93">
        <f>'IECC Data-SI'!D864</f>
        <v>232.34</v>
      </c>
      <c r="E864" s="3">
        <f>'IECC Data-SI'!E864*Convert!$B$6/Convert!$B$5/$D864</f>
        <v>0</v>
      </c>
      <c r="F864" s="3">
        <f>'IECC Data-SI'!F864*Convert!$B$7/Convert!$B$5/$D864</f>
        <v>109.4984840224575</v>
      </c>
      <c r="G864" s="3">
        <f>'IECC Data-SI'!G864*Convert!$B$6/Convert!$B$5/$D864</f>
        <v>491.99924918462403</v>
      </c>
      <c r="H864" s="3">
        <f>'IECC Data-SI'!H864*Convert!$B$6/Convert!$B$5/$D864</f>
        <v>241.19095100092775</v>
      </c>
      <c r="I864" s="3">
        <f>'IECC Data-SI'!I864*Convert!$B$6/Convert!$B$5/$D864</f>
        <v>103.74618614482605</v>
      </c>
      <c r="J864" s="3">
        <f>'IECC Data-SI'!J864*Convert!$B$6/Convert!$B$5/$D864</f>
        <v>1048.3665700649431</v>
      </c>
      <c r="K864" s="3">
        <f>'IECC Data-SI'!K864*Convert!$B$7/Convert!$B$5/$D864</f>
        <v>618.39622009889717</v>
      </c>
      <c r="L864" s="3">
        <f>'IECC Data-SI'!L864*Convert!$B$6/Convert!$B$5/$D864</f>
        <v>0</v>
      </c>
      <c r="M864" s="3">
        <f>'IECC Data-SI'!M864*Convert!$B$6/Convert!$B$5/$D864</f>
        <v>612.67045182825939</v>
      </c>
      <c r="N864" s="3">
        <f>'IECC Data-SI'!N864*Convert!$B$6/Convert!$B$5/$D864</f>
        <v>0</v>
      </c>
      <c r="O864" s="3">
        <f>'IECC Data-SI'!O864*Convert!$B$6/Convert!$B$5/$D864</f>
        <v>0</v>
      </c>
      <c r="P864" s="3">
        <f>'IECC Data-SI'!P864*Convert!$B$6/Convert!$B$5/$D864</f>
        <v>0</v>
      </c>
      <c r="Q864" s="3">
        <f>'IECC Data-SI'!Q864*Convert!$B$6/Convert!$B$5/$D864</f>
        <v>0</v>
      </c>
      <c r="R864" s="3">
        <f>'IECC Data-SI'!R864*Convert!$B$6/Convert!$B$5/$D864</f>
        <v>0</v>
      </c>
      <c r="S864" s="3">
        <f>'IECC Data-SI'!S864*Convert!$B$6/Convert!$B$5/$D864</f>
        <v>0</v>
      </c>
      <c r="T864" s="3">
        <f>'IECC Data-SI'!T864*Convert!$B$6/Convert!$B$5/$D864</f>
        <v>0</v>
      </c>
      <c r="U864" s="3">
        <f>'IECC Data-SI'!U864*Convert!$B$7/Convert!$B$5/$D864</f>
        <v>213.35939666963168</v>
      </c>
      <c r="V864" s="3">
        <f>'IECC Data-SI'!V864*Convert!$B$6/Convert!$B$5/$D864</f>
        <v>252.73934033456715</v>
      </c>
      <c r="W864" s="3">
        <f>'IECC Data-SI'!W864*Convert!$B$6/Convert!$B$5/$D864</f>
        <v>1104.6697010128833</v>
      </c>
      <c r="X864" s="3">
        <f>'IECC Data-SI'!X864*Convert!$B$7/Convert!$B$5/$D864</f>
        <v>109.4984840224575</v>
      </c>
      <c r="Y864" s="3">
        <f t="shared" si="28"/>
        <v>1214.1681850353407</v>
      </c>
      <c r="Z864" s="3">
        <f>'IECC Data-SI'!Z864*Convert!$B$6/Convert!$B$5/$D864</f>
        <v>2749.9176135548473</v>
      </c>
      <c r="AA864" s="3">
        <f>'IECC Data-SI'!AA864*Convert!$B$7/Convert!$B$5/$D864</f>
        <v>1882.7674002658941</v>
      </c>
      <c r="AB864" s="3">
        <f t="shared" si="29"/>
        <v>4632.685013820741</v>
      </c>
    </row>
    <row r="865" spans="1:28" x14ac:dyDescent="0.25">
      <c r="A865" s="93">
        <f>'IECC Data-SI'!A865</f>
        <v>2006</v>
      </c>
      <c r="B865" s="93" t="str">
        <f>'IECC Data-SI'!B865</f>
        <v>Quick Service Restaurant</v>
      </c>
      <c r="C865" s="50" t="str">
        <f>'IECC Data-SI'!C865</f>
        <v>3C</v>
      </c>
      <c r="D865" s="93">
        <f>'IECC Data-SI'!D865</f>
        <v>232.34</v>
      </c>
      <c r="E865" s="3">
        <f>'IECC Data-SI'!E865*Convert!$B$6/Convert!$B$5/$D865</f>
        <v>0</v>
      </c>
      <c r="F865" s="3">
        <f>'IECC Data-SI'!F865*Convert!$B$7/Convert!$B$5/$D865</f>
        <v>72.782990445037456</v>
      </c>
      <c r="G865" s="3">
        <f>'IECC Data-SI'!G865*Convert!$B$6/Convert!$B$5/$D865</f>
        <v>153.42319206526835</v>
      </c>
      <c r="H865" s="3">
        <f>'IECC Data-SI'!H865*Convert!$B$6/Convert!$B$5/$D865</f>
        <v>241.19095100092775</v>
      </c>
      <c r="I865" s="3">
        <f>'IECC Data-SI'!I865*Convert!$B$6/Convert!$B$5/$D865</f>
        <v>103.74618614482605</v>
      </c>
      <c r="J865" s="3">
        <f>'IECC Data-SI'!J865*Convert!$B$6/Convert!$B$5/$D865</f>
        <v>1048.3665700649431</v>
      </c>
      <c r="K865" s="3">
        <f>'IECC Data-SI'!K865*Convert!$B$7/Convert!$B$5/$D865</f>
        <v>618.39622009889717</v>
      </c>
      <c r="L865" s="3">
        <f>'IECC Data-SI'!L865*Convert!$B$6/Convert!$B$5/$D865</f>
        <v>0</v>
      </c>
      <c r="M865" s="3">
        <f>'IECC Data-SI'!M865*Convert!$B$6/Convert!$B$5/$D865</f>
        <v>498.85255564163629</v>
      </c>
      <c r="N865" s="3">
        <f>'IECC Data-SI'!N865*Convert!$B$6/Convert!$B$5/$D865</f>
        <v>0</v>
      </c>
      <c r="O865" s="3">
        <f>'IECC Data-SI'!O865*Convert!$B$6/Convert!$B$5/$D865</f>
        <v>0</v>
      </c>
      <c r="P865" s="3">
        <f>'IECC Data-SI'!P865*Convert!$B$6/Convert!$B$5/$D865</f>
        <v>0</v>
      </c>
      <c r="Q865" s="3">
        <f>'IECC Data-SI'!Q865*Convert!$B$6/Convert!$B$5/$D865</f>
        <v>0</v>
      </c>
      <c r="R865" s="3">
        <f>'IECC Data-SI'!R865*Convert!$B$6/Convert!$B$5/$D865</f>
        <v>0</v>
      </c>
      <c r="S865" s="3">
        <f>'IECC Data-SI'!S865*Convert!$B$6/Convert!$B$5/$D865</f>
        <v>0</v>
      </c>
      <c r="T865" s="3">
        <f>'IECC Data-SI'!T865*Convert!$B$6/Convert!$B$5/$D865</f>
        <v>0</v>
      </c>
      <c r="U865" s="3">
        <f>'IECC Data-SI'!U865*Convert!$B$7/Convert!$B$5/$D865</f>
        <v>223.54590494772992</v>
      </c>
      <c r="V865" s="3">
        <f>'IECC Data-SI'!V865*Convert!$B$6/Convert!$B$5/$D865</f>
        <v>256.26065249203754</v>
      </c>
      <c r="W865" s="3">
        <f>'IECC Data-SI'!W865*Convert!$B$6/Convert!$B$5/$D865</f>
        <v>652.27574770690455</v>
      </c>
      <c r="X865" s="3">
        <f>'IECC Data-SI'!X865*Convert!$B$7/Convert!$B$5/$D865</f>
        <v>72.782990445037456</v>
      </c>
      <c r="Y865" s="3">
        <f t="shared" si="28"/>
        <v>725.05873815194195</v>
      </c>
      <c r="Z865" s="3">
        <f>'IECC Data-SI'!Z865*Convert!$B$6/Convert!$B$5/$D865</f>
        <v>2672.4108825189137</v>
      </c>
      <c r="AA865" s="3">
        <f>'IECC Data-SI'!AA865*Convert!$B$7/Convert!$B$5/$D865</f>
        <v>1702.5854351381599</v>
      </c>
      <c r="AB865" s="3">
        <f t="shared" si="29"/>
        <v>4374.9963176570736</v>
      </c>
    </row>
    <row r="866" spans="1:28" x14ac:dyDescent="0.25">
      <c r="A866" s="93">
        <f>'IECC Data-SI'!A866</f>
        <v>2006</v>
      </c>
      <c r="B866" s="93" t="str">
        <f>'IECC Data-SI'!B866</f>
        <v>Quick Service Restaurant</v>
      </c>
      <c r="C866" s="50" t="str">
        <f>'IECC Data-SI'!C866</f>
        <v>4A</v>
      </c>
      <c r="D866" s="93">
        <f>'IECC Data-SI'!D866</f>
        <v>232.34</v>
      </c>
      <c r="E866" s="3">
        <f>'IECC Data-SI'!E866*Convert!$B$6/Convert!$B$5/$D866</f>
        <v>0</v>
      </c>
      <c r="F866" s="3">
        <f>'IECC Data-SI'!F866*Convert!$B$7/Convert!$B$5/$D866</f>
        <v>443.52782799154494</v>
      </c>
      <c r="G866" s="3">
        <f>'IECC Data-SI'!G866*Convert!$B$6/Convert!$B$5/$D866</f>
        <v>365.42132937361913</v>
      </c>
      <c r="H866" s="3">
        <f>'IECC Data-SI'!H866*Convert!$B$6/Convert!$B$5/$D866</f>
        <v>241.19095100092775</v>
      </c>
      <c r="I866" s="3">
        <f>'IECC Data-SI'!I866*Convert!$B$6/Convert!$B$5/$D866</f>
        <v>103.59473185848326</v>
      </c>
      <c r="J866" s="3">
        <f>'IECC Data-SI'!J866*Convert!$B$6/Convert!$B$5/$D866</f>
        <v>1048.3665700649431</v>
      </c>
      <c r="K866" s="3">
        <f>'IECC Data-SI'!K866*Convert!$B$7/Convert!$B$5/$D866</f>
        <v>618.39622009889717</v>
      </c>
      <c r="L866" s="3">
        <f>'IECC Data-SI'!L866*Convert!$B$6/Convert!$B$5/$D866</f>
        <v>0</v>
      </c>
      <c r="M866" s="3">
        <f>'IECC Data-SI'!M866*Convert!$B$6/Convert!$B$5/$D866</f>
        <v>500.59427993457859</v>
      </c>
      <c r="N866" s="3">
        <f>'IECC Data-SI'!N866*Convert!$B$6/Convert!$B$5/$D866</f>
        <v>0</v>
      </c>
      <c r="O866" s="3">
        <f>'IECC Data-SI'!O866*Convert!$B$6/Convert!$B$5/$D866</f>
        <v>0</v>
      </c>
      <c r="P866" s="3">
        <f>'IECC Data-SI'!P866*Convert!$B$6/Convert!$B$5/$D866</f>
        <v>0</v>
      </c>
      <c r="Q866" s="3">
        <f>'IECC Data-SI'!Q866*Convert!$B$6/Convert!$B$5/$D866</f>
        <v>0</v>
      </c>
      <c r="R866" s="3">
        <f>'IECC Data-SI'!R866*Convert!$B$6/Convert!$B$5/$D866</f>
        <v>0</v>
      </c>
      <c r="S866" s="3">
        <f>'IECC Data-SI'!S866*Convert!$B$6/Convert!$B$5/$D866</f>
        <v>0</v>
      </c>
      <c r="T866" s="3">
        <f>'IECC Data-SI'!T866*Convert!$B$6/Convert!$B$5/$D866</f>
        <v>0</v>
      </c>
      <c r="U866" s="3">
        <f>'IECC Data-SI'!U866*Convert!$B$7/Convert!$B$5/$D866</f>
        <v>243.11540558377095</v>
      </c>
      <c r="V866" s="3">
        <f>'IECC Data-SI'!V866*Convert!$B$6/Convert!$B$5/$D866</f>
        <v>246.07535173548339</v>
      </c>
      <c r="W866" s="3">
        <f>'IECC Data-SI'!W866*Convert!$B$6/Convert!$B$5/$D866</f>
        <v>866.01560930819778</v>
      </c>
      <c r="X866" s="3">
        <f>'IECC Data-SI'!X866*Convert!$B$7/Convert!$B$5/$D866</f>
        <v>443.52782799154494</v>
      </c>
      <c r="Y866" s="3">
        <f t="shared" si="28"/>
        <v>1309.5434372997427</v>
      </c>
      <c r="Z866" s="3">
        <f>'IECC Data-SI'!Z866*Convert!$B$6/Convert!$B$5/$D866</f>
        <v>3812.7859315371147</v>
      </c>
      <c r="AA866" s="3">
        <f>'IECC Data-SI'!AA866*Convert!$B$7/Convert!$B$5/$D866</f>
        <v>2162.5334997561049</v>
      </c>
      <c r="AB866" s="3">
        <f t="shared" si="29"/>
        <v>5975.3194312932192</v>
      </c>
    </row>
    <row r="867" spans="1:28" x14ac:dyDescent="0.25">
      <c r="A867" s="93">
        <f>'IECC Data-SI'!A867</f>
        <v>2006</v>
      </c>
      <c r="B867" s="93" t="str">
        <f>'IECC Data-SI'!B867</f>
        <v>Quick Service Restaurant</v>
      </c>
      <c r="C867" s="50" t="str">
        <f>'IECC Data-SI'!C867</f>
        <v>4B</v>
      </c>
      <c r="D867" s="93">
        <f>'IECC Data-SI'!D867</f>
        <v>232.34</v>
      </c>
      <c r="E867" s="3">
        <f>'IECC Data-SI'!E867*Convert!$B$6/Convert!$B$5/$D867</f>
        <v>0</v>
      </c>
      <c r="F867" s="3">
        <f>'IECC Data-SI'!F867*Convert!$B$7/Convert!$B$5/$D867</f>
        <v>225.50285501133396</v>
      </c>
      <c r="G867" s="3">
        <f>'IECC Data-SI'!G867*Convert!$B$6/Convert!$B$5/$D867</f>
        <v>281.70497259762993</v>
      </c>
      <c r="H867" s="3">
        <f>'IECC Data-SI'!H867*Convert!$B$6/Convert!$B$5/$D867</f>
        <v>241.19095100092775</v>
      </c>
      <c r="I867" s="3">
        <f>'IECC Data-SI'!I867*Convert!$B$6/Convert!$B$5/$D867</f>
        <v>103.67045900165466</v>
      </c>
      <c r="J867" s="3">
        <f>'IECC Data-SI'!J867*Convert!$B$6/Convert!$B$5/$D867</f>
        <v>1048.3665700649431</v>
      </c>
      <c r="K867" s="3">
        <f>'IECC Data-SI'!K867*Convert!$B$7/Convert!$B$5/$D867</f>
        <v>618.39622009889717</v>
      </c>
      <c r="L867" s="3">
        <f>'IECC Data-SI'!L867*Convert!$B$6/Convert!$B$5/$D867</f>
        <v>0</v>
      </c>
      <c r="M867" s="3">
        <f>'IECC Data-SI'!M867*Convert!$B$6/Convert!$B$5/$D867</f>
        <v>591.39112459709418</v>
      </c>
      <c r="N867" s="3">
        <f>'IECC Data-SI'!N867*Convert!$B$6/Convert!$B$5/$D867</f>
        <v>0</v>
      </c>
      <c r="O867" s="3">
        <f>'IECC Data-SI'!O867*Convert!$B$6/Convert!$B$5/$D867</f>
        <v>0</v>
      </c>
      <c r="P867" s="3">
        <f>'IECC Data-SI'!P867*Convert!$B$6/Convert!$B$5/$D867</f>
        <v>0</v>
      </c>
      <c r="Q867" s="3">
        <f>'IECC Data-SI'!Q867*Convert!$B$6/Convert!$B$5/$D867</f>
        <v>0</v>
      </c>
      <c r="R867" s="3">
        <f>'IECC Data-SI'!R867*Convert!$B$6/Convert!$B$5/$D867</f>
        <v>0</v>
      </c>
      <c r="S867" s="3">
        <f>'IECC Data-SI'!S867*Convert!$B$6/Convert!$B$5/$D867</f>
        <v>0</v>
      </c>
      <c r="T867" s="3">
        <f>'IECC Data-SI'!T867*Convert!$B$6/Convert!$B$5/$D867</f>
        <v>0</v>
      </c>
      <c r="U867" s="3">
        <f>'IECC Data-SI'!U867*Convert!$B$7/Convert!$B$5/$D867</f>
        <v>236.54471894637172</v>
      </c>
      <c r="V867" s="3">
        <f>'IECC Data-SI'!V867*Convert!$B$6/Convert!$B$5/$D867</f>
        <v>248.42289317379701</v>
      </c>
      <c r="W867" s="3">
        <f>'IECC Data-SI'!W867*Convert!$B$6/Convert!$B$5/$D867</f>
        <v>873.09609719472417</v>
      </c>
      <c r="X867" s="3">
        <f>'IECC Data-SI'!X867*Convert!$B$7/Convert!$B$5/$D867</f>
        <v>225.50285501133396</v>
      </c>
      <c r="Y867" s="3">
        <f t="shared" si="28"/>
        <v>1098.5989522060581</v>
      </c>
      <c r="Z867" s="3">
        <f>'IECC Data-SI'!Z867*Convert!$B$6/Convert!$B$5/$D867</f>
        <v>3156.6102359568827</v>
      </c>
      <c r="AA867" s="3">
        <f>'IECC Data-SI'!AA867*Convert!$B$7/Convert!$B$5/$D867</f>
        <v>1941.190783621704</v>
      </c>
      <c r="AB867" s="3">
        <f t="shared" si="29"/>
        <v>5097.8010195785864</v>
      </c>
    </row>
    <row r="868" spans="1:28" x14ac:dyDescent="0.25">
      <c r="A868" s="93">
        <f>'IECC Data-SI'!A868</f>
        <v>2006</v>
      </c>
      <c r="B868" s="93" t="str">
        <f>'IECC Data-SI'!B868</f>
        <v>Quick Service Restaurant</v>
      </c>
      <c r="C868" s="50" t="str">
        <f>'IECC Data-SI'!C868</f>
        <v>4C</v>
      </c>
      <c r="D868" s="93">
        <f>'IECC Data-SI'!D868</f>
        <v>232.34</v>
      </c>
      <c r="E868" s="3">
        <f>'IECC Data-SI'!E868*Convert!$B$6/Convert!$B$5/$D868</f>
        <v>0</v>
      </c>
      <c r="F868" s="3">
        <f>'IECC Data-SI'!F868*Convert!$B$7/Convert!$B$5/$D868</f>
        <v>352.23805151454297</v>
      </c>
      <c r="G868" s="3">
        <f>'IECC Data-SI'!G868*Convert!$B$6/Convert!$B$5/$D868</f>
        <v>66.791340277179984</v>
      </c>
      <c r="H868" s="3">
        <f>'IECC Data-SI'!H868*Convert!$B$6/Convert!$B$5/$D868</f>
        <v>241.19095100092775</v>
      </c>
      <c r="I868" s="3">
        <f>'IECC Data-SI'!I868*Convert!$B$6/Convert!$B$5/$D868</f>
        <v>103.48114114372613</v>
      </c>
      <c r="J868" s="3">
        <f>'IECC Data-SI'!J868*Convert!$B$6/Convert!$B$5/$D868</f>
        <v>1048.3665700649431</v>
      </c>
      <c r="K868" s="3">
        <f>'IECC Data-SI'!K868*Convert!$B$7/Convert!$B$5/$D868</f>
        <v>618.39622009889717</v>
      </c>
      <c r="L868" s="3">
        <f>'IECC Data-SI'!L868*Convert!$B$6/Convert!$B$5/$D868</f>
        <v>0</v>
      </c>
      <c r="M868" s="3">
        <f>'IECC Data-SI'!M868*Convert!$B$6/Convert!$B$5/$D868</f>
        <v>472.80241839067264</v>
      </c>
      <c r="N868" s="3">
        <f>'IECC Data-SI'!N868*Convert!$B$6/Convert!$B$5/$D868</f>
        <v>0</v>
      </c>
      <c r="O868" s="3">
        <f>'IECC Data-SI'!O868*Convert!$B$6/Convert!$B$5/$D868</f>
        <v>0</v>
      </c>
      <c r="P868" s="3">
        <f>'IECC Data-SI'!P868*Convert!$B$6/Convert!$B$5/$D868</f>
        <v>0</v>
      </c>
      <c r="Q868" s="3">
        <f>'IECC Data-SI'!Q868*Convert!$B$6/Convert!$B$5/$D868</f>
        <v>0</v>
      </c>
      <c r="R868" s="3">
        <f>'IECC Data-SI'!R868*Convert!$B$6/Convert!$B$5/$D868</f>
        <v>0</v>
      </c>
      <c r="S868" s="3">
        <f>'IECC Data-SI'!S868*Convert!$B$6/Convert!$B$5/$D868</f>
        <v>0</v>
      </c>
      <c r="T868" s="3">
        <f>'IECC Data-SI'!T868*Convert!$B$6/Convert!$B$5/$D868</f>
        <v>0</v>
      </c>
      <c r="U868" s="3">
        <f>'IECC Data-SI'!U868*Convert!$B$7/Convert!$B$5/$D868</f>
        <v>249.71201208956225</v>
      </c>
      <c r="V868" s="3">
        <f>'IECC Data-SI'!V868*Convert!$B$6/Convert!$B$5/$D868</f>
        <v>246.41612387975474</v>
      </c>
      <c r="W868" s="3">
        <f>'IECC Data-SI'!W868*Convert!$B$6/Convert!$B$5/$D868</f>
        <v>539.59375866785263</v>
      </c>
      <c r="X868" s="3">
        <f>'IECC Data-SI'!X868*Convert!$B$7/Convert!$B$5/$D868</f>
        <v>352.23805151454297</v>
      </c>
      <c r="Y868" s="3">
        <f t="shared" si="28"/>
        <v>891.83181018239566</v>
      </c>
      <c r="Z868" s="3">
        <f>'IECC Data-SI'!Z868*Convert!$B$6/Convert!$B$5/$D868</f>
        <v>3565.3474912245465</v>
      </c>
      <c r="AA868" s="3">
        <f>'IECC Data-SI'!AA868*Convert!$B$7/Convert!$B$5/$D868</f>
        <v>1966.1904966858917</v>
      </c>
      <c r="AB868" s="3">
        <f t="shared" si="29"/>
        <v>5531.5379879104385</v>
      </c>
    </row>
    <row r="869" spans="1:28" x14ac:dyDescent="0.25">
      <c r="A869" s="93">
        <f>'IECC Data-SI'!A869</f>
        <v>2006</v>
      </c>
      <c r="B869" s="93" t="str">
        <f>'IECC Data-SI'!B869</f>
        <v>Quick Service Restaurant</v>
      </c>
      <c r="C869" s="50" t="str">
        <f>'IECC Data-SI'!C869</f>
        <v>5A</v>
      </c>
      <c r="D869" s="93">
        <f>'IECC Data-SI'!D869</f>
        <v>232.34</v>
      </c>
      <c r="E869" s="3">
        <f>'IECC Data-SI'!E869*Convert!$B$6/Convert!$B$5/$D869</f>
        <v>0</v>
      </c>
      <c r="F869" s="3">
        <f>'IECC Data-SI'!F869*Convert!$B$7/Convert!$B$5/$D869</f>
        <v>666.06285807198276</v>
      </c>
      <c r="G869" s="3">
        <f>'IECC Data-SI'!G869*Convert!$B$6/Convert!$B$5/$D869</f>
        <v>203.66815155949612</v>
      </c>
      <c r="H869" s="3">
        <f>'IECC Data-SI'!H869*Convert!$B$6/Convert!$B$5/$D869</f>
        <v>241.19095100092775</v>
      </c>
      <c r="I869" s="3">
        <f>'IECC Data-SI'!I869*Convert!$B$6/Convert!$B$5/$D869</f>
        <v>103.63259543006896</v>
      </c>
      <c r="J869" s="3">
        <f>'IECC Data-SI'!J869*Convert!$B$6/Convert!$B$5/$D869</f>
        <v>1048.3665700649431</v>
      </c>
      <c r="K869" s="3">
        <f>'IECC Data-SI'!K869*Convert!$B$7/Convert!$B$5/$D869</f>
        <v>618.39622009889717</v>
      </c>
      <c r="L869" s="3">
        <f>'IECC Data-SI'!L869*Convert!$B$6/Convert!$B$5/$D869</f>
        <v>0</v>
      </c>
      <c r="M869" s="3">
        <f>'IECC Data-SI'!M869*Convert!$B$6/Convert!$B$5/$D869</f>
        <v>478.48195412852812</v>
      </c>
      <c r="N869" s="3">
        <f>'IECC Data-SI'!N869*Convert!$B$6/Convert!$B$5/$D869</f>
        <v>0</v>
      </c>
      <c r="O869" s="3">
        <f>'IECC Data-SI'!O869*Convert!$B$6/Convert!$B$5/$D869</f>
        <v>0</v>
      </c>
      <c r="P869" s="3">
        <f>'IECC Data-SI'!P869*Convert!$B$6/Convert!$B$5/$D869</f>
        <v>0</v>
      </c>
      <c r="Q869" s="3">
        <f>'IECC Data-SI'!Q869*Convert!$B$6/Convert!$B$5/$D869</f>
        <v>0</v>
      </c>
      <c r="R869" s="3">
        <f>'IECC Data-SI'!R869*Convert!$B$6/Convert!$B$5/$D869</f>
        <v>0</v>
      </c>
      <c r="S869" s="3">
        <f>'IECC Data-SI'!S869*Convert!$B$6/Convert!$B$5/$D869</f>
        <v>0</v>
      </c>
      <c r="T869" s="3">
        <f>'IECC Data-SI'!T869*Convert!$B$6/Convert!$B$5/$D869</f>
        <v>0</v>
      </c>
      <c r="U869" s="3">
        <f>'IECC Data-SI'!U869*Convert!$B$7/Convert!$B$5/$D869</f>
        <v>261.94618997063691</v>
      </c>
      <c r="V869" s="3">
        <f>'IECC Data-SI'!V869*Convert!$B$6/Convert!$B$5/$D869</f>
        <v>242.55403957801303</v>
      </c>
      <c r="W869" s="3">
        <f>'IECC Data-SI'!W869*Convert!$B$6/Convert!$B$5/$D869</f>
        <v>682.15010568802415</v>
      </c>
      <c r="X869" s="3">
        <f>'IECC Data-SI'!X869*Convert!$B$7/Convert!$B$5/$D869</f>
        <v>666.06285807198276</v>
      </c>
      <c r="Y869" s="3">
        <f t="shared" si="28"/>
        <v>1348.2129637600069</v>
      </c>
      <c r="Z869" s="3">
        <f>'IECC Data-SI'!Z869*Convert!$B$6/Convert!$B$5/$D869</f>
        <v>4517.9570887492473</v>
      </c>
      <c r="AA869" s="3">
        <f>'IECC Data-SI'!AA869*Convert!$B$7/Convert!$B$5/$D869</f>
        <v>2339.7735598213349</v>
      </c>
      <c r="AB869" s="3">
        <f t="shared" si="29"/>
        <v>6857.7306485705822</v>
      </c>
    </row>
    <row r="870" spans="1:28" x14ac:dyDescent="0.25">
      <c r="A870" s="93">
        <f>'IECC Data-SI'!A870</f>
        <v>2006</v>
      </c>
      <c r="B870" s="93" t="str">
        <f>'IECC Data-SI'!B870</f>
        <v>Quick Service Restaurant</v>
      </c>
      <c r="C870" s="50" t="str">
        <f>'IECC Data-SI'!C870</f>
        <v>5B</v>
      </c>
      <c r="D870" s="93">
        <f>'IECC Data-SI'!D870</f>
        <v>232.34</v>
      </c>
      <c r="E870" s="3">
        <f>'IECC Data-SI'!E870*Convert!$B$6/Convert!$B$5/$D870</f>
        <v>0</v>
      </c>
      <c r="F870" s="3">
        <f>'IECC Data-SI'!F870*Convert!$B$7/Convert!$B$5/$D870</f>
        <v>424.07496676326849</v>
      </c>
      <c r="G870" s="3">
        <f>'IECC Data-SI'!G870*Convert!$B$6/Convert!$B$5/$D870</f>
        <v>188.29554149570072</v>
      </c>
      <c r="H870" s="3">
        <f>'IECC Data-SI'!H870*Convert!$B$6/Convert!$B$5/$D870</f>
        <v>241.19095100092775</v>
      </c>
      <c r="I870" s="3">
        <f>'IECC Data-SI'!I870*Convert!$B$6/Convert!$B$5/$D870</f>
        <v>103.63259543006896</v>
      </c>
      <c r="J870" s="3">
        <f>'IECC Data-SI'!J870*Convert!$B$6/Convert!$B$5/$D870</f>
        <v>1048.3665700649431</v>
      </c>
      <c r="K870" s="3">
        <f>'IECC Data-SI'!K870*Convert!$B$7/Convert!$B$5/$D870</f>
        <v>618.39622009889717</v>
      </c>
      <c r="L870" s="3">
        <f>'IECC Data-SI'!L870*Convert!$B$6/Convert!$B$5/$D870</f>
        <v>0</v>
      </c>
      <c r="M870" s="3">
        <f>'IECC Data-SI'!M870*Convert!$B$6/Convert!$B$5/$D870</f>
        <v>569.54384379214366</v>
      </c>
      <c r="N870" s="3">
        <f>'IECC Data-SI'!N870*Convert!$B$6/Convert!$B$5/$D870</f>
        <v>0</v>
      </c>
      <c r="O870" s="3">
        <f>'IECC Data-SI'!O870*Convert!$B$6/Convert!$B$5/$D870</f>
        <v>0</v>
      </c>
      <c r="P870" s="3">
        <f>'IECC Data-SI'!P870*Convert!$B$6/Convert!$B$5/$D870</f>
        <v>0</v>
      </c>
      <c r="Q870" s="3">
        <f>'IECC Data-SI'!Q870*Convert!$B$6/Convert!$B$5/$D870</f>
        <v>0</v>
      </c>
      <c r="R870" s="3">
        <f>'IECC Data-SI'!R870*Convert!$B$6/Convert!$B$5/$D870</f>
        <v>0</v>
      </c>
      <c r="S870" s="3">
        <f>'IECC Data-SI'!S870*Convert!$B$6/Convert!$B$5/$D870</f>
        <v>0</v>
      </c>
      <c r="T870" s="3">
        <f>'IECC Data-SI'!T870*Convert!$B$6/Convert!$B$5/$D870</f>
        <v>0</v>
      </c>
      <c r="U870" s="3">
        <f>'IECC Data-SI'!U870*Convert!$B$7/Convert!$B$5/$D870</f>
        <v>256.45117787151014</v>
      </c>
      <c r="V870" s="3">
        <f>'IECC Data-SI'!V870*Convert!$B$6/Convert!$B$5/$D870</f>
        <v>244.40935458571252</v>
      </c>
      <c r="W870" s="3">
        <f>'IECC Data-SI'!W870*Convert!$B$6/Convert!$B$5/$D870</f>
        <v>757.83938528784427</v>
      </c>
      <c r="X870" s="3">
        <f>'IECC Data-SI'!X870*Convert!$B$7/Convert!$B$5/$D870</f>
        <v>424.07496676326849</v>
      </c>
      <c r="Y870" s="3">
        <f t="shared" si="28"/>
        <v>1181.9143520511127</v>
      </c>
      <c r="Z870" s="3">
        <f>'IECC Data-SI'!Z870*Convert!$B$6/Convert!$B$5/$D870</f>
        <v>3794.9143257486635</v>
      </c>
      <c r="AA870" s="3">
        <f>'IECC Data-SI'!AA870*Convert!$B$7/Convert!$B$5/$D870</f>
        <v>2118.8196417128161</v>
      </c>
      <c r="AB870" s="3">
        <f t="shared" si="29"/>
        <v>5913.7339674614796</v>
      </c>
    </row>
    <row r="871" spans="1:28" x14ac:dyDescent="0.25">
      <c r="A871" s="93">
        <f>'IECC Data-SI'!A871</f>
        <v>2006</v>
      </c>
      <c r="B871" s="93" t="str">
        <f>'IECC Data-SI'!B871</f>
        <v>Quick Service Restaurant</v>
      </c>
      <c r="C871" s="50" t="str">
        <f>'IECC Data-SI'!C871</f>
        <v>5C</v>
      </c>
      <c r="D871" s="93">
        <f>'IECC Data-SI'!D871</f>
        <v>232.34</v>
      </c>
      <c r="E871" s="3">
        <f>'IECC Data-SI'!E871*Convert!$B$6/Convert!$B$5/$D871</f>
        <v>0</v>
      </c>
      <c r="F871" s="3">
        <f>'IECC Data-SI'!F871*Convert!$B$7/Convert!$B$5/$D871</f>
        <v>463.38244717989926</v>
      </c>
      <c r="G871" s="3">
        <f>'IECC Data-SI'!G871*Convert!$B$6/Convert!$B$5/$D871</f>
        <v>20.522055799450992</v>
      </c>
      <c r="H871" s="3">
        <f>'IECC Data-SI'!H871*Convert!$B$6/Convert!$B$5/$D871</f>
        <v>241.19095100092775</v>
      </c>
      <c r="I871" s="3">
        <f>'IECC Data-SI'!I871*Convert!$B$6/Convert!$B$5/$D871</f>
        <v>103.48114114372613</v>
      </c>
      <c r="J871" s="3">
        <f>'IECC Data-SI'!J871*Convert!$B$6/Convert!$B$5/$D871</f>
        <v>1048.3665700649431</v>
      </c>
      <c r="K871" s="3">
        <f>'IECC Data-SI'!K871*Convert!$B$7/Convert!$B$5/$D871</f>
        <v>618.39622009889717</v>
      </c>
      <c r="L871" s="3">
        <f>'IECC Data-SI'!L871*Convert!$B$6/Convert!$B$5/$D871</f>
        <v>0</v>
      </c>
      <c r="M871" s="3">
        <f>'IECC Data-SI'!M871*Convert!$B$6/Convert!$B$5/$D871</f>
        <v>431.68257964859924</v>
      </c>
      <c r="N871" s="3">
        <f>'IECC Data-SI'!N871*Convert!$B$6/Convert!$B$5/$D871</f>
        <v>0</v>
      </c>
      <c r="O871" s="3">
        <f>'IECC Data-SI'!O871*Convert!$B$6/Convert!$B$5/$D871</f>
        <v>0</v>
      </c>
      <c r="P871" s="3">
        <f>'IECC Data-SI'!P871*Convert!$B$6/Convert!$B$5/$D871</f>
        <v>0</v>
      </c>
      <c r="Q871" s="3">
        <f>'IECC Data-SI'!Q871*Convert!$B$6/Convert!$B$5/$D871</f>
        <v>0</v>
      </c>
      <c r="R871" s="3">
        <f>'IECC Data-SI'!R871*Convert!$B$6/Convert!$B$5/$D871</f>
        <v>0</v>
      </c>
      <c r="S871" s="3">
        <f>'IECC Data-SI'!S871*Convert!$B$6/Convert!$B$5/$D871</f>
        <v>0</v>
      </c>
      <c r="T871" s="3">
        <f>'IECC Data-SI'!T871*Convert!$B$6/Convert!$B$5/$D871</f>
        <v>0</v>
      </c>
      <c r="U871" s="3">
        <f>'IECC Data-SI'!U871*Convert!$B$7/Convert!$B$5/$D871</f>
        <v>260.52059720907101</v>
      </c>
      <c r="V871" s="3">
        <f>'IECC Data-SI'!V871*Convert!$B$6/Convert!$B$5/$D871</f>
        <v>243.42490172448427</v>
      </c>
      <c r="W871" s="3">
        <f>'IECC Data-SI'!W871*Convert!$B$6/Convert!$B$5/$D871</f>
        <v>452.20463544805023</v>
      </c>
      <c r="X871" s="3">
        <f>'IECC Data-SI'!X871*Convert!$B$7/Convert!$B$5/$D871</f>
        <v>463.38244717989926</v>
      </c>
      <c r="Y871" s="3">
        <f t="shared" si="28"/>
        <v>915.58708262794948</v>
      </c>
      <c r="Z871" s="3">
        <f>'IECC Data-SI'!Z871*Convert!$B$6/Convert!$B$5/$D871</f>
        <v>3921.6436998460103</v>
      </c>
      <c r="AA871" s="3">
        <f>'IECC Data-SI'!AA871*Convert!$B$7/Convert!$B$5/$D871</f>
        <v>2057.2081145447764</v>
      </c>
      <c r="AB871" s="3">
        <f t="shared" si="29"/>
        <v>5978.8518143907868</v>
      </c>
    </row>
    <row r="872" spans="1:28" x14ac:dyDescent="0.25">
      <c r="A872" s="93">
        <f>'IECC Data-SI'!A872</f>
        <v>2006</v>
      </c>
      <c r="B872" s="93" t="str">
        <f>'IECC Data-SI'!B872</f>
        <v>Quick Service Restaurant</v>
      </c>
      <c r="C872" s="50" t="str">
        <f>'IECC Data-SI'!C872</f>
        <v>6A</v>
      </c>
      <c r="D872" s="93">
        <f>'IECC Data-SI'!D872</f>
        <v>232.34</v>
      </c>
      <c r="E872" s="3">
        <f>'IECC Data-SI'!E872*Convert!$B$6/Convert!$B$5/$D872</f>
        <v>0</v>
      </c>
      <c r="F872" s="3">
        <f>'IECC Data-SI'!F872*Convert!$B$7/Convert!$B$5/$D872</f>
        <v>928.19048712136453</v>
      </c>
      <c r="G872" s="3">
        <f>'IECC Data-SI'!G872*Convert!$B$6/Convert!$B$5/$D872</f>
        <v>221.1611216320909</v>
      </c>
      <c r="H872" s="3">
        <f>'IECC Data-SI'!H872*Convert!$B$6/Convert!$B$5/$D872</f>
        <v>241.19095100092775</v>
      </c>
      <c r="I872" s="3">
        <f>'IECC Data-SI'!I872*Convert!$B$6/Convert!$B$5/$D872</f>
        <v>103.55686828689757</v>
      </c>
      <c r="J872" s="3">
        <f>'IECC Data-SI'!J872*Convert!$B$6/Convert!$B$5/$D872</f>
        <v>1048.3665700649431</v>
      </c>
      <c r="K872" s="3">
        <f>'IECC Data-SI'!K872*Convert!$B$7/Convert!$B$5/$D872</f>
        <v>618.39622009889717</v>
      </c>
      <c r="L872" s="3">
        <f>'IECC Data-SI'!L872*Convert!$B$6/Convert!$B$5/$D872</f>
        <v>0</v>
      </c>
      <c r="M872" s="3">
        <f>'IECC Data-SI'!M872*Convert!$B$6/Convert!$B$5/$D872</f>
        <v>494.08174562183774</v>
      </c>
      <c r="N872" s="3">
        <f>'IECC Data-SI'!N872*Convert!$B$6/Convert!$B$5/$D872</f>
        <v>0</v>
      </c>
      <c r="O872" s="3">
        <f>'IECC Data-SI'!O872*Convert!$B$6/Convert!$B$5/$D872</f>
        <v>0</v>
      </c>
      <c r="P872" s="3">
        <f>'IECC Data-SI'!P872*Convert!$B$6/Convert!$B$5/$D872</f>
        <v>0</v>
      </c>
      <c r="Q872" s="3">
        <f>'IECC Data-SI'!Q872*Convert!$B$6/Convert!$B$5/$D872</f>
        <v>0</v>
      </c>
      <c r="R872" s="3">
        <f>'IECC Data-SI'!R872*Convert!$B$6/Convert!$B$5/$D872</f>
        <v>0</v>
      </c>
      <c r="S872" s="3">
        <f>'IECC Data-SI'!S872*Convert!$B$6/Convert!$B$5/$D872</f>
        <v>0</v>
      </c>
      <c r="T872" s="3">
        <f>'IECC Data-SI'!T872*Convert!$B$6/Convert!$B$5/$D872</f>
        <v>0</v>
      </c>
      <c r="U872" s="3">
        <f>'IECC Data-SI'!U872*Convert!$B$7/Convert!$B$5/$D872</f>
        <v>275.82627949461039</v>
      </c>
      <c r="V872" s="3">
        <f>'IECC Data-SI'!V872*Convert!$B$6/Convert!$B$5/$D872</f>
        <v>240.92590599982782</v>
      </c>
      <c r="W872" s="3">
        <f>'IECC Data-SI'!W872*Convert!$B$6/Convert!$B$5/$D872</f>
        <v>715.24286725392858</v>
      </c>
      <c r="X872" s="3">
        <f>'IECC Data-SI'!X872*Convert!$B$7/Convert!$B$5/$D872</f>
        <v>928.19048712136453</v>
      </c>
      <c r="Y872" s="3">
        <f t="shared" si="28"/>
        <v>1643.4333543752932</v>
      </c>
      <c r="Z872" s="3">
        <f>'IECC Data-SI'!Z872*Convert!$B$6/Convert!$B$5/$D872</f>
        <v>5324.3375728099627</v>
      </c>
      <c r="AA872" s="3">
        <f>'IECC Data-SI'!AA872*Convert!$B$7/Convert!$B$5/$D872</f>
        <v>2626.5250638432185</v>
      </c>
      <c r="AB872" s="3">
        <f t="shared" si="29"/>
        <v>7950.8626366531807</v>
      </c>
    </row>
    <row r="873" spans="1:28" x14ac:dyDescent="0.25">
      <c r="A873" s="93">
        <f>'IECC Data-SI'!A873</f>
        <v>2006</v>
      </c>
      <c r="B873" s="93" t="str">
        <f>'IECC Data-SI'!B873</f>
        <v>Quick Service Restaurant</v>
      </c>
      <c r="C873" s="50" t="str">
        <f>'IECC Data-SI'!C873</f>
        <v>6B</v>
      </c>
      <c r="D873" s="93">
        <f>'IECC Data-SI'!D873</f>
        <v>232.34</v>
      </c>
      <c r="E873" s="3">
        <f>'IECC Data-SI'!E873*Convert!$B$6/Convert!$B$5/$D873</f>
        <v>0</v>
      </c>
      <c r="F873" s="3">
        <f>'IECC Data-SI'!F873*Convert!$B$7/Convert!$B$5/$D873</f>
        <v>680.17622641148523</v>
      </c>
      <c r="G873" s="3">
        <f>'IECC Data-SI'!G873*Convert!$B$6/Convert!$B$5/$D873</f>
        <v>117.71784405995045</v>
      </c>
      <c r="H873" s="3">
        <f>'IECC Data-SI'!H873*Convert!$B$6/Convert!$B$5/$D873</f>
        <v>241.19095100092775</v>
      </c>
      <c r="I873" s="3">
        <f>'IECC Data-SI'!I873*Convert!$B$6/Convert!$B$5/$D873</f>
        <v>103.48114114372613</v>
      </c>
      <c r="J873" s="3">
        <f>'IECC Data-SI'!J873*Convert!$B$6/Convert!$B$5/$D873</f>
        <v>1048.3665700649431</v>
      </c>
      <c r="K873" s="3">
        <f>'IECC Data-SI'!K873*Convert!$B$7/Convert!$B$5/$D873</f>
        <v>618.39622009889717</v>
      </c>
      <c r="L873" s="3">
        <f>'IECC Data-SI'!L873*Convert!$B$6/Convert!$B$5/$D873</f>
        <v>0</v>
      </c>
      <c r="M873" s="3">
        <f>'IECC Data-SI'!M873*Convert!$B$6/Convert!$B$5/$D873</f>
        <v>542.62284439470886</v>
      </c>
      <c r="N873" s="3">
        <f>'IECC Data-SI'!N873*Convert!$B$6/Convert!$B$5/$D873</f>
        <v>0</v>
      </c>
      <c r="O873" s="3">
        <f>'IECC Data-SI'!O873*Convert!$B$6/Convert!$B$5/$D873</f>
        <v>0</v>
      </c>
      <c r="P873" s="3">
        <f>'IECC Data-SI'!P873*Convert!$B$6/Convert!$B$5/$D873</f>
        <v>0</v>
      </c>
      <c r="Q873" s="3">
        <f>'IECC Data-SI'!Q873*Convert!$B$6/Convert!$B$5/$D873</f>
        <v>0</v>
      </c>
      <c r="R873" s="3">
        <f>'IECC Data-SI'!R873*Convert!$B$6/Convert!$B$5/$D873</f>
        <v>0</v>
      </c>
      <c r="S873" s="3">
        <f>'IECC Data-SI'!S873*Convert!$B$6/Convert!$B$5/$D873</f>
        <v>0</v>
      </c>
      <c r="T873" s="3">
        <f>'IECC Data-SI'!T873*Convert!$B$6/Convert!$B$5/$D873</f>
        <v>0</v>
      </c>
      <c r="U873" s="3">
        <f>'IECC Data-SI'!U873*Convert!$B$7/Convert!$B$5/$D873</f>
        <v>272.2234177881075</v>
      </c>
      <c r="V873" s="3">
        <f>'IECC Data-SI'!V873*Convert!$B$6/Convert!$B$5/$D873</f>
        <v>240.66086099872794</v>
      </c>
      <c r="W873" s="3">
        <f>'IECC Data-SI'!W873*Convert!$B$6/Convert!$B$5/$D873</f>
        <v>660.34068845465936</v>
      </c>
      <c r="X873" s="3">
        <f>'IECC Data-SI'!X873*Convert!$B$7/Convert!$B$5/$D873</f>
        <v>680.17622641148523</v>
      </c>
      <c r="Y873" s="3">
        <f t="shared" si="28"/>
        <v>1340.5169148661446</v>
      </c>
      <c r="Z873" s="3">
        <f>'IECC Data-SI'!Z873*Convert!$B$6/Convert!$B$5/$D873</f>
        <v>4589.1784669019535</v>
      </c>
      <c r="AA873" s="3">
        <f>'IECC Data-SI'!AA873*Convert!$B$7/Convert!$B$5/$D873</f>
        <v>2355.9864375005982</v>
      </c>
      <c r="AB873" s="3">
        <f t="shared" si="29"/>
        <v>6945.1649044025517</v>
      </c>
    </row>
    <row r="874" spans="1:28" x14ac:dyDescent="0.25">
      <c r="A874" s="93">
        <f>'IECC Data-SI'!A874</f>
        <v>2006</v>
      </c>
      <c r="B874" s="93" t="str">
        <f>'IECC Data-SI'!B874</f>
        <v>Quick Service Restaurant</v>
      </c>
      <c r="C874" s="50" t="str">
        <f>'IECC Data-SI'!C874</f>
        <v>7</v>
      </c>
      <c r="D874" s="93">
        <f>'IECC Data-SI'!D874</f>
        <v>232.34</v>
      </c>
      <c r="E874" s="3">
        <f>'IECC Data-SI'!E874*Convert!$B$6/Convert!$B$5/$D874</f>
        <v>0</v>
      </c>
      <c r="F874" s="3">
        <f>'IECC Data-SI'!F874*Convert!$B$7/Convert!$B$5/$D874</f>
        <v>1181.7256797987627</v>
      </c>
      <c r="G874" s="3">
        <f>'IECC Data-SI'!G874*Convert!$B$6/Convert!$B$5/$D874</f>
        <v>162.88908496169407</v>
      </c>
      <c r="H874" s="3">
        <f>'IECC Data-SI'!H874*Convert!$B$6/Convert!$B$5/$D874</f>
        <v>241.19095100092775</v>
      </c>
      <c r="I874" s="3">
        <f>'IECC Data-SI'!I874*Convert!$B$6/Convert!$B$5/$D874</f>
        <v>103.44327757214043</v>
      </c>
      <c r="J874" s="3">
        <f>'IECC Data-SI'!J874*Convert!$B$6/Convert!$B$5/$D874</f>
        <v>1048.3665700649431</v>
      </c>
      <c r="K874" s="3">
        <f>'IECC Data-SI'!K874*Convert!$B$7/Convert!$B$5/$D874</f>
        <v>618.39622009889717</v>
      </c>
      <c r="L874" s="3">
        <f>'IECC Data-SI'!L874*Convert!$B$6/Convert!$B$5/$D874</f>
        <v>0</v>
      </c>
      <c r="M874" s="3">
        <f>'IECC Data-SI'!M874*Convert!$B$6/Convert!$B$5/$D874</f>
        <v>478.48195412852812</v>
      </c>
      <c r="N874" s="3">
        <f>'IECC Data-SI'!N874*Convert!$B$6/Convert!$B$5/$D874</f>
        <v>0</v>
      </c>
      <c r="O874" s="3">
        <f>'IECC Data-SI'!O874*Convert!$B$6/Convert!$B$5/$D874</f>
        <v>0</v>
      </c>
      <c r="P874" s="3">
        <f>'IECC Data-SI'!P874*Convert!$B$6/Convert!$B$5/$D874</f>
        <v>0</v>
      </c>
      <c r="Q874" s="3">
        <f>'IECC Data-SI'!Q874*Convert!$B$6/Convert!$B$5/$D874</f>
        <v>0</v>
      </c>
      <c r="R874" s="3">
        <f>'IECC Data-SI'!R874*Convert!$B$6/Convert!$B$5/$D874</f>
        <v>0</v>
      </c>
      <c r="S874" s="3">
        <f>'IECC Data-SI'!S874*Convert!$B$6/Convert!$B$5/$D874</f>
        <v>0</v>
      </c>
      <c r="T874" s="3">
        <f>'IECC Data-SI'!T874*Convert!$B$6/Convert!$B$5/$D874</f>
        <v>0</v>
      </c>
      <c r="U874" s="3">
        <f>'IECC Data-SI'!U874*Convert!$B$7/Convert!$B$5/$D874</f>
        <v>292.36315552877494</v>
      </c>
      <c r="V874" s="3">
        <f>'IECC Data-SI'!V874*Convert!$B$6/Convert!$B$5/$D874</f>
        <v>238.54050098992855</v>
      </c>
      <c r="W874" s="3">
        <f>'IECC Data-SI'!W874*Convert!$B$6/Convert!$B$5/$D874</f>
        <v>641.3710390902221</v>
      </c>
      <c r="X874" s="3">
        <f>'IECC Data-SI'!X874*Convert!$B$7/Convert!$B$5/$D874</f>
        <v>1181.7256797987627</v>
      </c>
      <c r="Y874" s="3">
        <f t="shared" si="28"/>
        <v>1823.0967188889849</v>
      </c>
      <c r="Z874" s="3">
        <f>'IECC Data-SI'!Z874*Convert!$B$6/Convert!$B$5/$D874</f>
        <v>6113.3765410844262</v>
      </c>
      <c r="AA874" s="3">
        <f>'IECC Data-SI'!AA874*Convert!$B$7/Convert!$B$5/$D874</f>
        <v>2870.4569452813407</v>
      </c>
      <c r="AB874" s="3">
        <f t="shared" si="29"/>
        <v>8983.8334863657674</v>
      </c>
    </row>
    <row r="875" spans="1:28" x14ac:dyDescent="0.25">
      <c r="A875" s="93">
        <f>'IECC Data-SI'!A875</f>
        <v>2006</v>
      </c>
      <c r="B875" s="93" t="str">
        <f>'IECC Data-SI'!B875</f>
        <v>Quick Service Restaurant</v>
      </c>
      <c r="C875" s="50" t="str">
        <f>'IECC Data-SI'!C875</f>
        <v>8</v>
      </c>
      <c r="D875" s="93">
        <f>'IECC Data-SI'!D875</f>
        <v>232.34</v>
      </c>
      <c r="E875" s="3">
        <f>'IECC Data-SI'!E875*Convert!$B$6/Convert!$B$5/$D875</f>
        <v>0</v>
      </c>
      <c r="F875" s="3">
        <f>'IECC Data-SI'!F875*Convert!$B$7/Convert!$B$5/$D875</f>
        <v>1614.3153233288381</v>
      </c>
      <c r="G875" s="3">
        <f>'IECC Data-SI'!G875*Convert!$B$6/Convert!$B$5/$D875</f>
        <v>59.370080246382216</v>
      </c>
      <c r="H875" s="3">
        <f>'IECC Data-SI'!H875*Convert!$B$6/Convert!$B$5/$D875</f>
        <v>241.19095100092775</v>
      </c>
      <c r="I875" s="3">
        <f>'IECC Data-SI'!I875*Convert!$B$6/Convert!$B$5/$D875</f>
        <v>102.8753239983549</v>
      </c>
      <c r="J875" s="3">
        <f>'IECC Data-SI'!J875*Convert!$B$6/Convert!$B$5/$D875</f>
        <v>1048.3665700649431</v>
      </c>
      <c r="K875" s="3">
        <f>'IECC Data-SI'!K875*Convert!$B$7/Convert!$B$5/$D875</f>
        <v>618.39622009889717</v>
      </c>
      <c r="L875" s="3">
        <f>'IECC Data-SI'!L875*Convert!$B$6/Convert!$B$5/$D875</f>
        <v>0</v>
      </c>
      <c r="M875" s="3">
        <f>'IECC Data-SI'!M875*Convert!$B$6/Convert!$B$5/$D875</f>
        <v>449.28914043595108</v>
      </c>
      <c r="N875" s="3">
        <f>'IECC Data-SI'!N875*Convert!$B$6/Convert!$B$5/$D875</f>
        <v>0</v>
      </c>
      <c r="O875" s="3">
        <f>'IECC Data-SI'!O875*Convert!$B$6/Convert!$B$5/$D875</f>
        <v>0</v>
      </c>
      <c r="P875" s="3">
        <f>'IECC Data-SI'!P875*Convert!$B$6/Convert!$B$5/$D875</f>
        <v>0</v>
      </c>
      <c r="Q875" s="3">
        <f>'IECC Data-SI'!Q875*Convert!$B$6/Convert!$B$5/$D875</f>
        <v>0</v>
      </c>
      <c r="R875" s="3">
        <f>'IECC Data-SI'!R875*Convert!$B$6/Convert!$B$5/$D875</f>
        <v>0</v>
      </c>
      <c r="S875" s="3">
        <f>'IECC Data-SI'!S875*Convert!$B$6/Convert!$B$5/$D875</f>
        <v>0</v>
      </c>
      <c r="T875" s="3">
        <f>'IECC Data-SI'!T875*Convert!$B$6/Convert!$B$5/$D875</f>
        <v>0</v>
      </c>
      <c r="U875" s="3">
        <f>'IECC Data-SI'!U875*Convert!$B$7/Convert!$B$5/$D875</f>
        <v>314.60240260920301</v>
      </c>
      <c r="V875" s="3">
        <f>'IECC Data-SI'!V875*Convert!$B$6/Convert!$B$5/$D875</f>
        <v>235.32209740514378</v>
      </c>
      <c r="W875" s="3">
        <f>'IECC Data-SI'!W875*Convert!$B$6/Convert!$B$5/$D875</f>
        <v>508.65922068233334</v>
      </c>
      <c r="X875" s="3">
        <f>'IECC Data-SI'!X875*Convert!$B$7/Convert!$B$5/$D875</f>
        <v>1614.3153233288381</v>
      </c>
      <c r="Y875" s="3">
        <f t="shared" si="28"/>
        <v>2122.9745440111715</v>
      </c>
      <c r="Z875" s="3">
        <f>'IECC Data-SI'!Z875*Convert!$B$6/Convert!$B$5/$D875</f>
        <v>7442.160722313085</v>
      </c>
      <c r="AA875" s="3">
        <f>'IECC Data-SI'!AA875*Convert!$B$7/Convert!$B$5/$D875</f>
        <v>3278.5652731150708</v>
      </c>
      <c r="AB875" s="3">
        <f t="shared" si="29"/>
        <v>10720.725995428156</v>
      </c>
    </row>
    <row r="876" spans="1:28" x14ac:dyDescent="0.25">
      <c r="A876" s="93">
        <f>'IECC Data-SI'!A876</f>
        <v>2009</v>
      </c>
      <c r="B876" s="93" t="str">
        <f>'IECC Data-SI'!B876</f>
        <v>Quick Service Restaurant</v>
      </c>
      <c r="C876" s="50" t="str">
        <f>'IECC Data-SI'!C876</f>
        <v>0A</v>
      </c>
      <c r="D876" s="93">
        <f>'IECC Data-SI'!D876</f>
        <v>232.34</v>
      </c>
      <c r="E876" s="3">
        <f>'IECC Data-SI'!E876*Convert!$B$6/Convert!$B$5/$D876</f>
        <v>0</v>
      </c>
      <c r="F876" s="3">
        <f>'IECC Data-SI'!F876*Convert!$B$7/Convert!$B$5/$D876</f>
        <v>0</v>
      </c>
      <c r="G876" s="3">
        <f>'IECC Data-SI'!G876*Convert!$B$6/Convert!$B$5/$D876</f>
        <v>1771.7501052097978</v>
      </c>
      <c r="H876" s="3">
        <f>'IECC Data-SI'!H876*Convert!$B$6/Convert!$B$5/$D876</f>
        <v>241.19095100092775</v>
      </c>
      <c r="I876" s="3">
        <f>'IECC Data-SI'!I876*Convert!$B$6/Convert!$B$5/$D876</f>
        <v>68.949563857565067</v>
      </c>
      <c r="J876" s="3">
        <f>'IECC Data-SI'!J876*Convert!$B$6/Convert!$B$5/$D876</f>
        <v>1048.3665700649431</v>
      </c>
      <c r="K876" s="3">
        <f>'IECC Data-SI'!K876*Convert!$B$7/Convert!$B$5/$D876</f>
        <v>618.39622009889717</v>
      </c>
      <c r="L876" s="3">
        <f>'IECC Data-SI'!L876*Convert!$B$6/Convert!$B$5/$D876</f>
        <v>0</v>
      </c>
      <c r="M876" s="3">
        <f>'IECC Data-SI'!M876*Convert!$B$6/Convert!$B$5/$D876</f>
        <v>566.06039520625905</v>
      </c>
      <c r="N876" s="3">
        <f>'IECC Data-SI'!N876*Convert!$B$6/Convert!$B$5/$D876</f>
        <v>0</v>
      </c>
      <c r="O876" s="3">
        <f>'IECC Data-SI'!O876*Convert!$B$6/Convert!$B$5/$D876</f>
        <v>0</v>
      </c>
      <c r="P876" s="3">
        <f>'IECC Data-SI'!P876*Convert!$B$6/Convert!$B$5/$D876</f>
        <v>0</v>
      </c>
      <c r="Q876" s="3">
        <f>'IECC Data-SI'!Q876*Convert!$B$6/Convert!$B$5/$D876</f>
        <v>0</v>
      </c>
      <c r="R876" s="3">
        <f>'IECC Data-SI'!R876*Convert!$B$6/Convert!$B$5/$D876</f>
        <v>0</v>
      </c>
      <c r="S876" s="3">
        <f>'IECC Data-SI'!S876*Convert!$B$6/Convert!$B$5/$D876</f>
        <v>0</v>
      </c>
      <c r="T876" s="3">
        <f>'IECC Data-SI'!T876*Convert!$B$6/Convert!$B$5/$D876</f>
        <v>0</v>
      </c>
      <c r="U876" s="3">
        <f>'IECC Data-SI'!U876*Convert!$B$7/Convert!$B$5/$D876</f>
        <v>161.24750126729984</v>
      </c>
      <c r="V876" s="3">
        <f>'IECC Data-SI'!V876*Convert!$B$6/Convert!$B$5/$D876</f>
        <v>267.35467896664846</v>
      </c>
      <c r="W876" s="3">
        <f>'IECC Data-SI'!W876*Convert!$B$6/Convert!$B$5/$D876</f>
        <v>2337.810500416057</v>
      </c>
      <c r="X876" s="3">
        <f>'IECC Data-SI'!X876*Convert!$B$7/Convert!$B$5/$D876</f>
        <v>0</v>
      </c>
      <c r="Y876" s="3">
        <f t="shared" si="28"/>
        <v>2337.810500416057</v>
      </c>
      <c r="Z876" s="3">
        <f>'IECC Data-SI'!Z876*Convert!$B$6/Convert!$B$5/$D876</f>
        <v>2277.7967394527177</v>
      </c>
      <c r="AA876" s="3">
        <f>'IECC Data-SI'!AA876*Convert!$B$7/Convert!$B$5/$D876</f>
        <v>2136.328512811684</v>
      </c>
      <c r="AB876" s="3">
        <f t="shared" si="29"/>
        <v>4414.1252522644018</v>
      </c>
    </row>
    <row r="877" spans="1:28" x14ac:dyDescent="0.25">
      <c r="A877" s="93">
        <f>'IECC Data-SI'!A877</f>
        <v>2009</v>
      </c>
      <c r="B877" s="93" t="str">
        <f>'IECC Data-SI'!B877</f>
        <v>Quick Service Restaurant</v>
      </c>
      <c r="C877" s="50" t="str">
        <f>'IECC Data-SI'!C877</f>
        <v>0B</v>
      </c>
      <c r="D877" s="93">
        <f>'IECC Data-SI'!D877</f>
        <v>232.34</v>
      </c>
      <c r="E877" s="3">
        <f>'IECC Data-SI'!E877*Convert!$B$6/Convert!$B$5/$D877</f>
        <v>0</v>
      </c>
      <c r="F877" s="3">
        <f>'IECC Data-SI'!F877*Convert!$B$7/Convert!$B$5/$D877</f>
        <v>0</v>
      </c>
      <c r="G877" s="3">
        <f>'IECC Data-SI'!G877*Convert!$B$6/Convert!$B$5/$D877</f>
        <v>1581.4477944200551</v>
      </c>
      <c r="H877" s="3">
        <f>'IECC Data-SI'!H877*Convert!$B$6/Convert!$B$5/$D877</f>
        <v>241.19095100092775</v>
      </c>
      <c r="I877" s="3">
        <f>'IECC Data-SI'!I877*Convert!$B$6/Convert!$B$5/$D877</f>
        <v>68.949563857565067</v>
      </c>
      <c r="J877" s="3">
        <f>'IECC Data-SI'!J877*Convert!$B$6/Convert!$B$5/$D877</f>
        <v>1048.3665700649431</v>
      </c>
      <c r="K877" s="3">
        <f>'IECC Data-SI'!K877*Convert!$B$7/Convert!$B$5/$D877</f>
        <v>618.39622009889717</v>
      </c>
      <c r="L877" s="3">
        <f>'IECC Data-SI'!L877*Convert!$B$6/Convert!$B$5/$D877</f>
        <v>0</v>
      </c>
      <c r="M877" s="3">
        <f>'IECC Data-SI'!M877*Convert!$B$6/Convert!$B$5/$D877</f>
        <v>657.31160272780312</v>
      </c>
      <c r="N877" s="3">
        <f>'IECC Data-SI'!N877*Convert!$B$6/Convert!$B$5/$D877</f>
        <v>0</v>
      </c>
      <c r="O877" s="3">
        <f>'IECC Data-SI'!O877*Convert!$B$6/Convert!$B$5/$D877</f>
        <v>0</v>
      </c>
      <c r="P877" s="3">
        <f>'IECC Data-SI'!P877*Convert!$B$6/Convert!$B$5/$D877</f>
        <v>0</v>
      </c>
      <c r="Q877" s="3">
        <f>'IECC Data-SI'!Q877*Convert!$B$6/Convert!$B$5/$D877</f>
        <v>0</v>
      </c>
      <c r="R877" s="3">
        <f>'IECC Data-SI'!R877*Convert!$B$6/Convert!$B$5/$D877</f>
        <v>0</v>
      </c>
      <c r="S877" s="3">
        <f>'IECC Data-SI'!S877*Convert!$B$6/Convert!$B$5/$D877</f>
        <v>0</v>
      </c>
      <c r="T877" s="3">
        <f>'IECC Data-SI'!T877*Convert!$B$6/Convert!$B$5/$D877</f>
        <v>0</v>
      </c>
      <c r="U877" s="3">
        <f>'IECC Data-SI'!U877*Convert!$B$7/Convert!$B$5/$D877</f>
        <v>160.63838436008533</v>
      </c>
      <c r="V877" s="3">
        <f>'IECC Data-SI'!V877*Convert!$B$6/Convert!$B$5/$D877</f>
        <v>264.40132038296366</v>
      </c>
      <c r="W877" s="3">
        <f>'IECC Data-SI'!W877*Convert!$B$6/Convert!$B$5/$D877</f>
        <v>2238.7593971478582</v>
      </c>
      <c r="X877" s="3">
        <f>'IECC Data-SI'!X877*Convert!$B$7/Convert!$B$5/$D877</f>
        <v>0</v>
      </c>
      <c r="Y877" s="3">
        <f t="shared" si="28"/>
        <v>2238.7593971478582</v>
      </c>
      <c r="Z877" s="3">
        <f>'IECC Data-SI'!Z877*Convert!$B$6/Convert!$B$5/$D877</f>
        <v>2276.0171515881893</v>
      </c>
      <c r="AA877" s="3">
        <f>'IECC Data-SI'!AA877*Convert!$B$7/Convert!$B$5/$D877</f>
        <v>2100.818293114497</v>
      </c>
      <c r="AB877" s="3">
        <f t="shared" si="29"/>
        <v>4376.8354447026868</v>
      </c>
    </row>
    <row r="878" spans="1:28" x14ac:dyDescent="0.25">
      <c r="A878" s="93">
        <f>'IECC Data-SI'!A878</f>
        <v>2009</v>
      </c>
      <c r="B878" s="93" t="str">
        <f>'IECC Data-SI'!B878</f>
        <v>Quick Service Restaurant</v>
      </c>
      <c r="C878" s="50" t="str">
        <f>'IECC Data-SI'!C878</f>
        <v>1A</v>
      </c>
      <c r="D878" s="93">
        <f>'IECC Data-SI'!D878</f>
        <v>232.34</v>
      </c>
      <c r="E878" s="3">
        <f>'IECC Data-SI'!E878*Convert!$B$6/Convert!$B$5/$D878</f>
        <v>0</v>
      </c>
      <c r="F878" s="3">
        <f>'IECC Data-SI'!F878*Convert!$B$7/Convert!$B$5/$D878</f>
        <v>0</v>
      </c>
      <c r="G878" s="3">
        <f>'IECC Data-SI'!G878*Convert!$B$6/Convert!$B$5/$D878</f>
        <v>1170.9309512878633</v>
      </c>
      <c r="H878" s="3">
        <f>'IECC Data-SI'!H878*Convert!$B$6/Convert!$B$5/$D878</f>
        <v>241.19095100092775</v>
      </c>
      <c r="I878" s="3">
        <f>'IECC Data-SI'!I878*Convert!$B$6/Convert!$B$5/$D878</f>
        <v>68.949563857565067</v>
      </c>
      <c r="J878" s="3">
        <f>'IECC Data-SI'!J878*Convert!$B$6/Convert!$B$5/$D878</f>
        <v>1048.3665700649431</v>
      </c>
      <c r="K878" s="3">
        <f>'IECC Data-SI'!K878*Convert!$B$7/Convert!$B$5/$D878</f>
        <v>618.39622009889717</v>
      </c>
      <c r="L878" s="3">
        <f>'IECC Data-SI'!L878*Convert!$B$6/Convert!$B$5/$D878</f>
        <v>0</v>
      </c>
      <c r="M878" s="3">
        <f>'IECC Data-SI'!M878*Convert!$B$6/Convert!$B$5/$D878</f>
        <v>521.15419930561518</v>
      </c>
      <c r="N878" s="3">
        <f>'IECC Data-SI'!N878*Convert!$B$6/Convert!$B$5/$D878</f>
        <v>0</v>
      </c>
      <c r="O878" s="3">
        <f>'IECC Data-SI'!O878*Convert!$B$6/Convert!$B$5/$D878</f>
        <v>0</v>
      </c>
      <c r="P878" s="3">
        <f>'IECC Data-SI'!P878*Convert!$B$6/Convert!$B$5/$D878</f>
        <v>0</v>
      </c>
      <c r="Q878" s="3">
        <f>'IECC Data-SI'!Q878*Convert!$B$6/Convert!$B$5/$D878</f>
        <v>0</v>
      </c>
      <c r="R878" s="3">
        <f>'IECC Data-SI'!R878*Convert!$B$6/Convert!$B$5/$D878</f>
        <v>0</v>
      </c>
      <c r="S878" s="3">
        <f>'IECC Data-SI'!S878*Convert!$B$6/Convert!$B$5/$D878</f>
        <v>0</v>
      </c>
      <c r="T878" s="3">
        <f>'IECC Data-SI'!T878*Convert!$B$6/Convert!$B$5/$D878</f>
        <v>0</v>
      </c>
      <c r="U878" s="3">
        <f>'IECC Data-SI'!U878*Convert!$B$7/Convert!$B$5/$D878</f>
        <v>175.96998651401685</v>
      </c>
      <c r="V878" s="3">
        <f>'IECC Data-SI'!V878*Convert!$B$6/Convert!$B$5/$D878</f>
        <v>261.14505322659318</v>
      </c>
      <c r="W878" s="3">
        <f>'IECC Data-SI'!W878*Convert!$B$6/Convert!$B$5/$D878</f>
        <v>1692.0851505934788</v>
      </c>
      <c r="X878" s="3">
        <f>'IECC Data-SI'!X878*Convert!$B$7/Convert!$B$5/$D878</f>
        <v>0</v>
      </c>
      <c r="Y878" s="3">
        <f t="shared" si="28"/>
        <v>1692.0851505934788</v>
      </c>
      <c r="Z878" s="3">
        <f>'IECC Data-SI'!Z878*Convert!$B$6/Convert!$B$5/$D878</f>
        <v>2320.8097567740765</v>
      </c>
      <c r="AA878" s="3">
        <f>'IECC Data-SI'!AA878*Convert!$B$7/Convert!$B$5/$D878</f>
        <v>1927.9198110049451</v>
      </c>
      <c r="AB878" s="3">
        <f t="shared" si="29"/>
        <v>4248.7295677790216</v>
      </c>
    </row>
    <row r="879" spans="1:28" x14ac:dyDescent="0.25">
      <c r="A879" s="93">
        <f>'IECC Data-SI'!A879</f>
        <v>2009</v>
      </c>
      <c r="B879" s="93" t="str">
        <f>'IECC Data-SI'!B879</f>
        <v>Quick Service Restaurant</v>
      </c>
      <c r="C879" s="50" t="str">
        <f>'IECC Data-SI'!C879</f>
        <v>1B</v>
      </c>
      <c r="D879" s="93">
        <f>'IECC Data-SI'!D879</f>
        <v>232.34</v>
      </c>
      <c r="E879" s="3">
        <f>'IECC Data-SI'!E879*Convert!$B$6/Convert!$B$5/$D879</f>
        <v>0</v>
      </c>
      <c r="F879" s="3">
        <f>'IECC Data-SI'!F879*Convert!$B$7/Convert!$B$5/$D879</f>
        <v>5.7412508488517791</v>
      </c>
      <c r="G879" s="3">
        <f>'IECC Data-SI'!G879*Convert!$B$6/Convert!$B$5/$D879</f>
        <v>1265.3248352510211</v>
      </c>
      <c r="H879" s="3">
        <f>'IECC Data-SI'!H879*Convert!$B$6/Convert!$B$5/$D879</f>
        <v>241.19095100092775</v>
      </c>
      <c r="I879" s="3">
        <f>'IECC Data-SI'!I879*Convert!$B$6/Convert!$B$5/$D879</f>
        <v>68.873836714393661</v>
      </c>
      <c r="J879" s="3">
        <f>'IECC Data-SI'!J879*Convert!$B$6/Convert!$B$5/$D879</f>
        <v>1048.3665700649431</v>
      </c>
      <c r="K879" s="3">
        <f>'IECC Data-SI'!K879*Convert!$B$7/Convert!$B$5/$D879</f>
        <v>618.39622009889717</v>
      </c>
      <c r="L879" s="3">
        <f>'IECC Data-SI'!L879*Convert!$B$6/Convert!$B$5/$D879</f>
        <v>0</v>
      </c>
      <c r="M879" s="3">
        <f>'IECC Data-SI'!M879*Convert!$B$6/Convert!$B$5/$D879</f>
        <v>641.40890266180782</v>
      </c>
      <c r="N879" s="3">
        <f>'IECC Data-SI'!N879*Convert!$B$6/Convert!$B$5/$D879</f>
        <v>0</v>
      </c>
      <c r="O879" s="3">
        <f>'IECC Data-SI'!O879*Convert!$B$6/Convert!$B$5/$D879</f>
        <v>0</v>
      </c>
      <c r="P879" s="3">
        <f>'IECC Data-SI'!P879*Convert!$B$6/Convert!$B$5/$D879</f>
        <v>0</v>
      </c>
      <c r="Q879" s="3">
        <f>'IECC Data-SI'!Q879*Convert!$B$6/Convert!$B$5/$D879</f>
        <v>0</v>
      </c>
      <c r="R879" s="3">
        <f>'IECC Data-SI'!R879*Convert!$B$6/Convert!$B$5/$D879</f>
        <v>0</v>
      </c>
      <c r="S879" s="3">
        <f>'IECC Data-SI'!S879*Convert!$B$6/Convert!$B$5/$D879</f>
        <v>0</v>
      </c>
      <c r="T879" s="3">
        <f>'IECC Data-SI'!T879*Convert!$B$6/Convert!$B$5/$D879</f>
        <v>0</v>
      </c>
      <c r="U879" s="3">
        <f>'IECC Data-SI'!U879*Convert!$B$7/Convert!$B$5/$D879</f>
        <v>176.3717444740945</v>
      </c>
      <c r="V879" s="3">
        <f>'IECC Data-SI'!V879*Convert!$B$6/Convert!$B$5/$D879</f>
        <v>260.31205465170774</v>
      </c>
      <c r="W879" s="3">
        <f>'IECC Data-SI'!W879*Convert!$B$6/Convert!$B$5/$D879</f>
        <v>1906.7337379128292</v>
      </c>
      <c r="X879" s="3">
        <f>'IECC Data-SI'!X879*Convert!$B$7/Convert!$B$5/$D879</f>
        <v>5.7412508488517791</v>
      </c>
      <c r="Y879" s="3">
        <f t="shared" si="28"/>
        <v>1912.4749887616808</v>
      </c>
      <c r="Z879" s="3">
        <f>'IECC Data-SI'!Z879*Convert!$B$6/Convert!$B$5/$D879</f>
        <v>2338.7570897056989</v>
      </c>
      <c r="AA879" s="3">
        <f>'IECC Data-SI'!AA879*Convert!$B$7/Convert!$B$5/$D879</f>
        <v>2007.1957284822054</v>
      </c>
      <c r="AB879" s="3">
        <f t="shared" si="29"/>
        <v>4345.9528181879041</v>
      </c>
    </row>
    <row r="880" spans="1:28" x14ac:dyDescent="0.25">
      <c r="A880" s="93">
        <f>'IECC Data-SI'!A880</f>
        <v>2009</v>
      </c>
      <c r="B880" s="93" t="str">
        <f>'IECC Data-SI'!B880</f>
        <v>Quick Service Restaurant</v>
      </c>
      <c r="C880" s="50" t="str">
        <f>'IECC Data-SI'!C880</f>
        <v>2A</v>
      </c>
      <c r="D880" s="93">
        <f>'IECC Data-SI'!D880</f>
        <v>232.34</v>
      </c>
      <c r="E880" s="3">
        <f>'IECC Data-SI'!E880*Convert!$B$6/Convert!$B$5/$D880</f>
        <v>0</v>
      </c>
      <c r="F880" s="3">
        <f>'IECC Data-SI'!F880*Convert!$B$7/Convert!$B$5/$D880</f>
        <v>26.321626352185017</v>
      </c>
      <c r="G880" s="3">
        <f>'IECC Data-SI'!G880*Convert!$B$6/Convert!$B$5/$D880</f>
        <v>982.29463764789148</v>
      </c>
      <c r="H880" s="3">
        <f>'IECC Data-SI'!H880*Convert!$B$6/Convert!$B$5/$D880</f>
        <v>241.19095100092775</v>
      </c>
      <c r="I880" s="3">
        <f>'IECC Data-SI'!I880*Convert!$B$6/Convert!$B$5/$D880</f>
        <v>68.835973142807958</v>
      </c>
      <c r="J880" s="3">
        <f>'IECC Data-SI'!J880*Convert!$B$6/Convert!$B$5/$D880</f>
        <v>1048.3665700649431</v>
      </c>
      <c r="K880" s="3">
        <f>'IECC Data-SI'!K880*Convert!$B$7/Convert!$B$5/$D880</f>
        <v>618.39622009889717</v>
      </c>
      <c r="L880" s="3">
        <f>'IECC Data-SI'!L880*Convert!$B$6/Convert!$B$5/$D880</f>
        <v>0</v>
      </c>
      <c r="M880" s="3">
        <f>'IECC Data-SI'!M880*Convert!$B$6/Convert!$B$5/$D880</f>
        <v>537.88989794649603</v>
      </c>
      <c r="N880" s="3">
        <f>'IECC Data-SI'!N880*Convert!$B$6/Convert!$B$5/$D880</f>
        <v>0</v>
      </c>
      <c r="O880" s="3">
        <f>'IECC Data-SI'!O880*Convert!$B$6/Convert!$B$5/$D880</f>
        <v>0</v>
      </c>
      <c r="P880" s="3">
        <f>'IECC Data-SI'!P880*Convert!$B$6/Convert!$B$5/$D880</f>
        <v>0</v>
      </c>
      <c r="Q880" s="3">
        <f>'IECC Data-SI'!Q880*Convert!$B$6/Convert!$B$5/$D880</f>
        <v>0</v>
      </c>
      <c r="R880" s="3">
        <f>'IECC Data-SI'!R880*Convert!$B$6/Convert!$B$5/$D880</f>
        <v>0</v>
      </c>
      <c r="S880" s="3">
        <f>'IECC Data-SI'!S880*Convert!$B$6/Convert!$B$5/$D880</f>
        <v>0</v>
      </c>
      <c r="T880" s="3">
        <f>'IECC Data-SI'!T880*Convert!$B$6/Convert!$B$5/$D880</f>
        <v>0</v>
      </c>
      <c r="U880" s="3">
        <f>'IECC Data-SI'!U880*Convert!$B$7/Convert!$B$5/$D880</f>
        <v>192.49390261398528</v>
      </c>
      <c r="V880" s="3">
        <f>'IECC Data-SI'!V880*Convert!$B$6/Convert!$B$5/$D880</f>
        <v>257.96451321339413</v>
      </c>
      <c r="W880" s="3">
        <f>'IECC Data-SI'!W880*Convert!$B$6/Convert!$B$5/$D880</f>
        <v>1520.1845355943874</v>
      </c>
      <c r="X880" s="3">
        <f>'IECC Data-SI'!X880*Convert!$B$7/Convert!$B$5/$D880</f>
        <v>26.321626352185017</v>
      </c>
      <c r="Y880" s="3">
        <f t="shared" si="28"/>
        <v>1546.5061619465723</v>
      </c>
      <c r="Z880" s="3">
        <f>'IECC Data-SI'!Z880*Convert!$B$6/Convert!$B$5/$D880</f>
        <v>2445.98672443641</v>
      </c>
      <c r="AA880" s="3">
        <f>'IECC Data-SI'!AA880*Convert!$B$7/Convert!$B$5/$D880</f>
        <v>1910.7997379319579</v>
      </c>
      <c r="AB880" s="3">
        <f t="shared" si="29"/>
        <v>4356.7864623683681</v>
      </c>
    </row>
    <row r="881" spans="1:28" x14ac:dyDescent="0.25">
      <c r="A881" s="93">
        <f>'IECC Data-SI'!A881</f>
        <v>2009</v>
      </c>
      <c r="B881" s="93" t="str">
        <f>'IECC Data-SI'!B881</f>
        <v>Quick Service Restaurant</v>
      </c>
      <c r="C881" s="50" t="str">
        <f>'IECC Data-SI'!C881</f>
        <v>2B</v>
      </c>
      <c r="D881" s="93">
        <f>'IECC Data-SI'!D881</f>
        <v>232.34</v>
      </c>
      <c r="E881" s="3">
        <f>'IECC Data-SI'!E881*Convert!$B$6/Convert!$B$5/$D881</f>
        <v>0</v>
      </c>
      <c r="F881" s="3">
        <f>'IECC Data-SI'!F881*Convert!$B$7/Convert!$B$5/$D881</f>
        <v>15.47416143008809</v>
      </c>
      <c r="G881" s="3">
        <f>'IECC Data-SI'!G881*Convert!$B$6/Convert!$B$5/$D881</f>
        <v>669.42794563522807</v>
      </c>
      <c r="H881" s="3">
        <f>'IECC Data-SI'!H881*Convert!$B$6/Convert!$B$5/$D881</f>
        <v>241.19095100092775</v>
      </c>
      <c r="I881" s="3">
        <f>'IECC Data-SI'!I881*Convert!$B$6/Convert!$B$5/$D881</f>
        <v>68.91170028597935</v>
      </c>
      <c r="J881" s="3">
        <f>'IECC Data-SI'!J881*Convert!$B$6/Convert!$B$5/$D881</f>
        <v>1048.3665700649431</v>
      </c>
      <c r="K881" s="3">
        <f>'IECC Data-SI'!K881*Convert!$B$7/Convert!$B$5/$D881</f>
        <v>618.39622009889717</v>
      </c>
      <c r="L881" s="3">
        <f>'IECC Data-SI'!L881*Convert!$B$6/Convert!$B$5/$D881</f>
        <v>0</v>
      </c>
      <c r="M881" s="3">
        <f>'IECC Data-SI'!M881*Convert!$B$6/Convert!$B$5/$D881</f>
        <v>631.29932904842519</v>
      </c>
      <c r="N881" s="3">
        <f>'IECC Data-SI'!N881*Convert!$B$6/Convert!$B$5/$D881</f>
        <v>0</v>
      </c>
      <c r="O881" s="3">
        <f>'IECC Data-SI'!O881*Convert!$B$6/Convert!$B$5/$D881</f>
        <v>0</v>
      </c>
      <c r="P881" s="3">
        <f>'IECC Data-SI'!P881*Convert!$B$6/Convert!$B$5/$D881</f>
        <v>0</v>
      </c>
      <c r="Q881" s="3">
        <f>'IECC Data-SI'!Q881*Convert!$B$6/Convert!$B$5/$D881</f>
        <v>0</v>
      </c>
      <c r="R881" s="3">
        <f>'IECC Data-SI'!R881*Convert!$B$6/Convert!$B$5/$D881</f>
        <v>0</v>
      </c>
      <c r="S881" s="3">
        <f>'IECC Data-SI'!S881*Convert!$B$6/Convert!$B$5/$D881</f>
        <v>0</v>
      </c>
      <c r="T881" s="3">
        <f>'IECC Data-SI'!T881*Convert!$B$6/Convert!$B$5/$D881</f>
        <v>0</v>
      </c>
      <c r="U881" s="3">
        <f>'IECC Data-SI'!U881*Convert!$B$7/Convert!$B$5/$D881</f>
        <v>193.69917649421828</v>
      </c>
      <c r="V881" s="3">
        <f>'IECC Data-SI'!V881*Convert!$B$6/Convert!$B$5/$D881</f>
        <v>251.75488747333881</v>
      </c>
      <c r="W881" s="3">
        <f>'IECC Data-SI'!W881*Convert!$B$6/Convert!$B$5/$D881</f>
        <v>1300.7272746836531</v>
      </c>
      <c r="X881" s="3">
        <f>'IECC Data-SI'!X881*Convert!$B$7/Convert!$B$5/$D881</f>
        <v>15.47416143008809</v>
      </c>
      <c r="Y881" s="3">
        <f t="shared" si="28"/>
        <v>1316.2014361137412</v>
      </c>
      <c r="Z881" s="3">
        <f>'IECC Data-SI'!Z881*Convert!$B$6/Convert!$B$5/$D881</f>
        <v>2417.7783636050608</v>
      </c>
      <c r="AA881" s="3">
        <f>'IECC Data-SI'!AA881*Convert!$B$7/Convert!$B$5/$D881</f>
        <v>1823.9163390816138</v>
      </c>
      <c r="AB881" s="3">
        <f t="shared" si="29"/>
        <v>4241.6947026866746</v>
      </c>
    </row>
    <row r="882" spans="1:28" x14ac:dyDescent="0.25">
      <c r="A882" s="93">
        <f>'IECC Data-SI'!A882</f>
        <v>2009</v>
      </c>
      <c r="B882" s="93" t="str">
        <f>'IECC Data-SI'!B882</f>
        <v>Quick Service Restaurant</v>
      </c>
      <c r="C882" s="50" t="str">
        <f>'IECC Data-SI'!C882</f>
        <v>3A</v>
      </c>
      <c r="D882" s="93">
        <f>'IECC Data-SI'!D882</f>
        <v>232.34</v>
      </c>
      <c r="E882" s="3">
        <f>'IECC Data-SI'!E882*Convert!$B$6/Convert!$B$5/$D882</f>
        <v>0</v>
      </c>
      <c r="F882" s="3">
        <f>'IECC Data-SI'!F882*Convert!$B$7/Convert!$B$5/$D882</f>
        <v>168.20698593058069</v>
      </c>
      <c r="G882" s="3">
        <f>'IECC Data-SI'!G882*Convert!$B$6/Convert!$B$5/$D882</f>
        <v>503.13113923082068</v>
      </c>
      <c r="H882" s="3">
        <f>'IECC Data-SI'!H882*Convert!$B$6/Convert!$B$5/$D882</f>
        <v>241.19095100092775</v>
      </c>
      <c r="I882" s="3">
        <f>'IECC Data-SI'!I882*Convert!$B$6/Convert!$B$5/$D882</f>
        <v>68.873836714393661</v>
      </c>
      <c r="J882" s="3">
        <f>'IECC Data-SI'!J882*Convert!$B$6/Convert!$B$5/$D882</f>
        <v>1048.3665700649431</v>
      </c>
      <c r="K882" s="3">
        <f>'IECC Data-SI'!K882*Convert!$B$7/Convert!$B$5/$D882</f>
        <v>618.39622009889717</v>
      </c>
      <c r="L882" s="3">
        <f>'IECC Data-SI'!L882*Convert!$B$6/Convert!$B$5/$D882</f>
        <v>0</v>
      </c>
      <c r="M882" s="3">
        <f>'IECC Data-SI'!M882*Convert!$B$6/Convert!$B$5/$D882</f>
        <v>538.45785152028157</v>
      </c>
      <c r="N882" s="3">
        <f>'IECC Data-SI'!N882*Convert!$B$6/Convert!$B$5/$D882</f>
        <v>0</v>
      </c>
      <c r="O882" s="3">
        <f>'IECC Data-SI'!O882*Convert!$B$6/Convert!$B$5/$D882</f>
        <v>0</v>
      </c>
      <c r="P882" s="3">
        <f>'IECC Data-SI'!P882*Convert!$B$6/Convert!$B$5/$D882</f>
        <v>0</v>
      </c>
      <c r="Q882" s="3">
        <f>'IECC Data-SI'!Q882*Convert!$B$6/Convert!$B$5/$D882</f>
        <v>0</v>
      </c>
      <c r="R882" s="3">
        <f>'IECC Data-SI'!R882*Convert!$B$6/Convert!$B$5/$D882</f>
        <v>0</v>
      </c>
      <c r="S882" s="3">
        <f>'IECC Data-SI'!S882*Convert!$B$6/Convert!$B$5/$D882</f>
        <v>0</v>
      </c>
      <c r="T882" s="3">
        <f>'IECC Data-SI'!T882*Convert!$B$6/Convert!$B$5/$D882</f>
        <v>0</v>
      </c>
      <c r="U882" s="3">
        <f>'IECC Data-SI'!U882*Convert!$B$7/Convert!$B$5/$D882</f>
        <v>220.96687804271517</v>
      </c>
      <c r="V882" s="3">
        <f>'IECC Data-SI'!V882*Convert!$B$6/Convert!$B$5/$D882</f>
        <v>249.14230103392532</v>
      </c>
      <c r="W882" s="3">
        <f>'IECC Data-SI'!W882*Convert!$B$6/Convert!$B$5/$D882</f>
        <v>1041.5889907511025</v>
      </c>
      <c r="X882" s="3">
        <f>'IECC Data-SI'!X882*Convert!$B$7/Convert!$B$5/$D882</f>
        <v>168.20698593058069</v>
      </c>
      <c r="Y882" s="3">
        <f t="shared" si="28"/>
        <v>1209.7959766816832</v>
      </c>
      <c r="Z882" s="3">
        <f>'IECC Data-SI'!Z882*Convert!$B$6/Convert!$B$5/$D882</f>
        <v>2943.7033729304758</v>
      </c>
      <c r="AA882" s="3">
        <f>'IECC Data-SI'!AA882*Convert!$B$7/Convert!$B$5/$D882</f>
        <v>1914.3248400332848</v>
      </c>
      <c r="AB882" s="3">
        <f t="shared" si="29"/>
        <v>4858.0282129637608</v>
      </c>
    </row>
    <row r="883" spans="1:28" x14ac:dyDescent="0.25">
      <c r="A883" s="93">
        <f>'IECC Data-SI'!A883</f>
        <v>2009</v>
      </c>
      <c r="B883" s="93" t="str">
        <f>'IECC Data-SI'!B883</f>
        <v>Quick Service Restaurant</v>
      </c>
      <c r="C883" s="50" t="str">
        <f>'IECC Data-SI'!C883</f>
        <v>3B</v>
      </c>
      <c r="D883" s="93">
        <f>'IECC Data-SI'!D883</f>
        <v>232.34</v>
      </c>
      <c r="E883" s="3">
        <f>'IECC Data-SI'!E883*Convert!$B$6/Convert!$B$5/$D883</f>
        <v>0</v>
      </c>
      <c r="F883" s="3">
        <f>'IECC Data-SI'!F883*Convert!$B$7/Convert!$B$5/$D883</f>
        <v>68.985729725593728</v>
      </c>
      <c r="G883" s="3">
        <f>'IECC Data-SI'!G883*Convert!$B$6/Convert!$B$5/$D883</f>
        <v>469.8869233785735</v>
      </c>
      <c r="H883" s="3">
        <f>'IECC Data-SI'!H883*Convert!$B$6/Convert!$B$5/$D883</f>
        <v>241.19095100092775</v>
      </c>
      <c r="I883" s="3">
        <f>'IECC Data-SI'!I883*Convert!$B$6/Convert!$B$5/$D883</f>
        <v>68.873836714393661</v>
      </c>
      <c r="J883" s="3">
        <f>'IECC Data-SI'!J883*Convert!$B$6/Convert!$B$5/$D883</f>
        <v>1048.3665700649431</v>
      </c>
      <c r="K883" s="3">
        <f>'IECC Data-SI'!K883*Convert!$B$7/Convert!$B$5/$D883</f>
        <v>618.39622009889717</v>
      </c>
      <c r="L883" s="3">
        <f>'IECC Data-SI'!L883*Convert!$B$6/Convert!$B$5/$D883</f>
        <v>0</v>
      </c>
      <c r="M883" s="3">
        <f>'IECC Data-SI'!M883*Convert!$B$6/Convert!$B$5/$D883</f>
        <v>610.32291038994572</v>
      </c>
      <c r="N883" s="3">
        <f>'IECC Data-SI'!N883*Convert!$B$6/Convert!$B$5/$D883</f>
        <v>0</v>
      </c>
      <c r="O883" s="3">
        <f>'IECC Data-SI'!O883*Convert!$B$6/Convert!$B$5/$D883</f>
        <v>0</v>
      </c>
      <c r="P883" s="3">
        <f>'IECC Data-SI'!P883*Convert!$B$6/Convert!$B$5/$D883</f>
        <v>0</v>
      </c>
      <c r="Q883" s="3">
        <f>'IECC Data-SI'!Q883*Convert!$B$6/Convert!$B$5/$D883</f>
        <v>0</v>
      </c>
      <c r="R883" s="3">
        <f>'IECC Data-SI'!R883*Convert!$B$6/Convert!$B$5/$D883</f>
        <v>0</v>
      </c>
      <c r="S883" s="3">
        <f>'IECC Data-SI'!S883*Convert!$B$6/Convert!$B$5/$D883</f>
        <v>0</v>
      </c>
      <c r="T883" s="3">
        <f>'IECC Data-SI'!T883*Convert!$B$6/Convert!$B$5/$D883</f>
        <v>0</v>
      </c>
      <c r="U883" s="3">
        <f>'IECC Data-SI'!U883*Convert!$B$7/Convert!$B$5/$D883</f>
        <v>213.7222748271212</v>
      </c>
      <c r="V883" s="3">
        <f>'IECC Data-SI'!V883*Convert!$B$6/Convert!$B$5/$D883</f>
        <v>248.34716603062563</v>
      </c>
      <c r="W883" s="3">
        <f>'IECC Data-SI'!W883*Convert!$B$6/Convert!$B$5/$D883</f>
        <v>1080.209833768519</v>
      </c>
      <c r="X883" s="3">
        <f>'IECC Data-SI'!X883*Convert!$B$7/Convert!$B$5/$D883</f>
        <v>68.985729725593728</v>
      </c>
      <c r="Y883" s="3">
        <f t="shared" si="28"/>
        <v>1149.1955634941128</v>
      </c>
      <c r="Z883" s="3">
        <f>'IECC Data-SI'!Z883*Convert!$B$6/Convert!$B$5/$D883</f>
        <v>2632.6162687823398</v>
      </c>
      <c r="AA883" s="3">
        <f>'IECC Data-SI'!AA883*Convert!$B$7/Convert!$B$5/$D883</f>
        <v>1820.8059548745612</v>
      </c>
      <c r="AB883" s="3">
        <f t="shared" si="29"/>
        <v>4453.4222236569012</v>
      </c>
    </row>
    <row r="884" spans="1:28" x14ac:dyDescent="0.25">
      <c r="A884" s="93">
        <f>'IECC Data-SI'!A884</f>
        <v>2009</v>
      </c>
      <c r="B884" s="93" t="str">
        <f>'IECC Data-SI'!B884</f>
        <v>Quick Service Restaurant</v>
      </c>
      <c r="C884" s="50" t="str">
        <f>'IECC Data-SI'!C884</f>
        <v>3C</v>
      </c>
      <c r="D884" s="93">
        <f>'IECC Data-SI'!D884</f>
        <v>232.34</v>
      </c>
      <c r="E884" s="3">
        <f>'IECC Data-SI'!E884*Convert!$B$6/Convert!$B$5/$D884</f>
        <v>0</v>
      </c>
      <c r="F884" s="3">
        <f>'IECC Data-SI'!F884*Convert!$B$7/Convert!$B$5/$D884</f>
        <v>22.679884843093937</v>
      </c>
      <c r="G884" s="3">
        <f>'IECC Data-SI'!G884*Convert!$B$6/Convert!$B$5/$D884</f>
        <v>146.03979560605626</v>
      </c>
      <c r="H884" s="3">
        <f>'IECC Data-SI'!H884*Convert!$B$6/Convert!$B$5/$D884</f>
        <v>241.19095100092775</v>
      </c>
      <c r="I884" s="3">
        <f>'IECC Data-SI'!I884*Convert!$B$6/Convert!$B$5/$D884</f>
        <v>68.873836714393661</v>
      </c>
      <c r="J884" s="3">
        <f>'IECC Data-SI'!J884*Convert!$B$6/Convert!$B$5/$D884</f>
        <v>1048.3665700649431</v>
      </c>
      <c r="K884" s="3">
        <f>'IECC Data-SI'!K884*Convert!$B$7/Convert!$B$5/$D884</f>
        <v>618.39622009889717</v>
      </c>
      <c r="L884" s="3">
        <f>'IECC Data-SI'!L884*Convert!$B$6/Convert!$B$5/$D884</f>
        <v>0</v>
      </c>
      <c r="M884" s="3">
        <f>'IECC Data-SI'!M884*Convert!$B$6/Convert!$B$5/$D884</f>
        <v>494.8768806251374</v>
      </c>
      <c r="N884" s="3">
        <f>'IECC Data-SI'!N884*Convert!$B$6/Convert!$B$5/$D884</f>
        <v>0</v>
      </c>
      <c r="O884" s="3">
        <f>'IECC Data-SI'!O884*Convert!$B$6/Convert!$B$5/$D884</f>
        <v>0</v>
      </c>
      <c r="P884" s="3">
        <f>'IECC Data-SI'!P884*Convert!$B$6/Convert!$B$5/$D884</f>
        <v>0</v>
      </c>
      <c r="Q884" s="3">
        <f>'IECC Data-SI'!Q884*Convert!$B$6/Convert!$B$5/$D884</f>
        <v>0</v>
      </c>
      <c r="R884" s="3">
        <f>'IECC Data-SI'!R884*Convert!$B$6/Convert!$B$5/$D884</f>
        <v>0</v>
      </c>
      <c r="S884" s="3">
        <f>'IECC Data-SI'!S884*Convert!$B$6/Convert!$B$5/$D884</f>
        <v>0</v>
      </c>
      <c r="T884" s="3">
        <f>'IECC Data-SI'!T884*Convert!$B$6/Convert!$B$5/$D884</f>
        <v>0</v>
      </c>
      <c r="U884" s="3">
        <f>'IECC Data-SI'!U884*Convert!$B$7/Convert!$B$5/$D884</f>
        <v>224.02542251298388</v>
      </c>
      <c r="V884" s="3">
        <f>'IECC Data-SI'!V884*Convert!$B$6/Convert!$B$5/$D884</f>
        <v>251.07334318479624</v>
      </c>
      <c r="W884" s="3">
        <f>'IECC Data-SI'!W884*Convert!$B$6/Convert!$B$5/$D884</f>
        <v>640.91667623119361</v>
      </c>
      <c r="X884" s="3">
        <f>'IECC Data-SI'!X884*Convert!$B$7/Convert!$B$5/$D884</f>
        <v>22.679884843093937</v>
      </c>
      <c r="Y884" s="3">
        <f t="shared" si="28"/>
        <v>663.59656107428759</v>
      </c>
      <c r="Z884" s="3">
        <f>'IECC Data-SI'!Z884*Convert!$B$6/Convert!$B$5/$D884</f>
        <v>2527.4312669172568</v>
      </c>
      <c r="AA884" s="3">
        <f>'IECC Data-SI'!AA884*Convert!$B$7/Convert!$B$5/$D884</f>
        <v>1635.3622564632296</v>
      </c>
      <c r="AB884" s="3">
        <f t="shared" si="29"/>
        <v>4162.7935233804865</v>
      </c>
    </row>
    <row r="885" spans="1:28" x14ac:dyDescent="0.25">
      <c r="A885" s="93">
        <f>'IECC Data-SI'!A885</f>
        <v>2009</v>
      </c>
      <c r="B885" s="93" t="str">
        <f>'IECC Data-SI'!B885</f>
        <v>Quick Service Restaurant</v>
      </c>
      <c r="C885" s="50" t="str">
        <f>'IECC Data-SI'!C885</f>
        <v>4A</v>
      </c>
      <c r="D885" s="93">
        <f>'IECC Data-SI'!D885</f>
        <v>232.34</v>
      </c>
      <c r="E885" s="3">
        <f>'IECC Data-SI'!E885*Convert!$B$6/Convert!$B$5/$D885</f>
        <v>0</v>
      </c>
      <c r="F885" s="3">
        <f>'IECC Data-SI'!F885*Convert!$B$7/Convert!$B$5/$D885</f>
        <v>391.23449351046838</v>
      </c>
      <c r="G885" s="3">
        <f>'IECC Data-SI'!G885*Convert!$B$6/Convert!$B$5/$D885</f>
        <v>306.99783841687946</v>
      </c>
      <c r="H885" s="3">
        <f>'IECC Data-SI'!H885*Convert!$B$6/Convert!$B$5/$D885</f>
        <v>241.19095100092775</v>
      </c>
      <c r="I885" s="3">
        <f>'IECC Data-SI'!I885*Convert!$B$6/Convert!$B$5/$D885</f>
        <v>68.798109571222255</v>
      </c>
      <c r="J885" s="3">
        <f>'IECC Data-SI'!J885*Convert!$B$6/Convert!$B$5/$D885</f>
        <v>1048.3665700649431</v>
      </c>
      <c r="K885" s="3">
        <f>'IECC Data-SI'!K885*Convert!$B$7/Convert!$B$5/$D885</f>
        <v>618.39622009889717</v>
      </c>
      <c r="L885" s="3">
        <f>'IECC Data-SI'!L885*Convert!$B$6/Convert!$B$5/$D885</f>
        <v>0</v>
      </c>
      <c r="M885" s="3">
        <f>'IECC Data-SI'!M885*Convert!$B$6/Convert!$B$5/$D885</f>
        <v>499.79914493127882</v>
      </c>
      <c r="N885" s="3">
        <f>'IECC Data-SI'!N885*Convert!$B$6/Convert!$B$5/$D885</f>
        <v>0</v>
      </c>
      <c r="O885" s="3">
        <f>'IECC Data-SI'!O885*Convert!$B$6/Convert!$B$5/$D885</f>
        <v>0</v>
      </c>
      <c r="P885" s="3">
        <f>'IECC Data-SI'!P885*Convert!$B$6/Convert!$B$5/$D885</f>
        <v>0</v>
      </c>
      <c r="Q885" s="3">
        <f>'IECC Data-SI'!Q885*Convert!$B$6/Convert!$B$5/$D885</f>
        <v>0</v>
      </c>
      <c r="R885" s="3">
        <f>'IECC Data-SI'!R885*Convert!$B$6/Convert!$B$5/$D885</f>
        <v>0</v>
      </c>
      <c r="S885" s="3">
        <f>'IECC Data-SI'!S885*Convert!$B$6/Convert!$B$5/$D885</f>
        <v>0</v>
      </c>
      <c r="T885" s="3">
        <f>'IECC Data-SI'!T885*Convert!$B$6/Convert!$B$5/$D885</f>
        <v>0</v>
      </c>
      <c r="U885" s="3">
        <f>'IECC Data-SI'!U885*Convert!$B$7/Convert!$B$5/$D885</f>
        <v>243.42644400447625</v>
      </c>
      <c r="V885" s="3">
        <f>'IECC Data-SI'!V885*Convert!$B$6/Convert!$B$5/$D885</f>
        <v>242.55403957801303</v>
      </c>
      <c r="W885" s="3">
        <f>'IECC Data-SI'!W885*Convert!$B$6/Convert!$B$5/$D885</f>
        <v>806.79698334815828</v>
      </c>
      <c r="X885" s="3">
        <f>'IECC Data-SI'!X885*Convert!$B$7/Convert!$B$5/$D885</f>
        <v>391.23449351046838</v>
      </c>
      <c r="Y885" s="3">
        <f t="shared" si="28"/>
        <v>1198.0314768586268</v>
      </c>
      <c r="Z885" s="3">
        <f>'IECC Data-SI'!Z885*Convert!$B$6/Convert!$B$5/$D885</f>
        <v>3660.8772823352751</v>
      </c>
      <c r="AA885" s="3">
        <f>'IECC Data-SI'!AA885*Convert!$B$7/Convert!$B$5/$D885</f>
        <v>2077.1534532725032</v>
      </c>
      <c r="AB885" s="3">
        <f t="shared" si="29"/>
        <v>5738.0307356077783</v>
      </c>
    </row>
    <row r="886" spans="1:28" x14ac:dyDescent="0.25">
      <c r="A886" s="93">
        <f>'IECC Data-SI'!A886</f>
        <v>2009</v>
      </c>
      <c r="B886" s="93" t="str">
        <f>'IECC Data-SI'!B886</f>
        <v>Quick Service Restaurant</v>
      </c>
      <c r="C886" s="50" t="str">
        <f>'IECC Data-SI'!C886</f>
        <v>4B</v>
      </c>
      <c r="D886" s="93">
        <f>'IECC Data-SI'!D886</f>
        <v>232.34</v>
      </c>
      <c r="E886" s="3">
        <f>'IECC Data-SI'!E886*Convert!$B$6/Convert!$B$5/$D886</f>
        <v>0</v>
      </c>
      <c r="F886" s="3">
        <f>'IECC Data-SI'!F886*Convert!$B$7/Convert!$B$5/$D886</f>
        <v>183.42194867674769</v>
      </c>
      <c r="G886" s="3">
        <f>'IECC Data-SI'!G886*Convert!$B$6/Convert!$B$5/$D886</f>
        <v>275.38175614281755</v>
      </c>
      <c r="H886" s="3">
        <f>'IECC Data-SI'!H886*Convert!$B$6/Convert!$B$5/$D886</f>
        <v>241.19095100092775</v>
      </c>
      <c r="I886" s="3">
        <f>'IECC Data-SI'!I886*Convert!$B$6/Convert!$B$5/$D886</f>
        <v>68.835973142807958</v>
      </c>
      <c r="J886" s="3">
        <f>'IECC Data-SI'!J886*Convert!$B$6/Convert!$B$5/$D886</f>
        <v>1048.3665700649431</v>
      </c>
      <c r="K886" s="3">
        <f>'IECC Data-SI'!K886*Convert!$B$7/Convert!$B$5/$D886</f>
        <v>618.39622009889717</v>
      </c>
      <c r="L886" s="3">
        <f>'IECC Data-SI'!L886*Convert!$B$6/Convert!$B$5/$D886</f>
        <v>0</v>
      </c>
      <c r="M886" s="3">
        <f>'IECC Data-SI'!M886*Convert!$B$6/Convert!$B$5/$D886</f>
        <v>589.49794601780911</v>
      </c>
      <c r="N886" s="3">
        <f>'IECC Data-SI'!N886*Convert!$B$6/Convert!$B$5/$D886</f>
        <v>0</v>
      </c>
      <c r="O886" s="3">
        <f>'IECC Data-SI'!O886*Convert!$B$6/Convert!$B$5/$D886</f>
        <v>0</v>
      </c>
      <c r="P886" s="3">
        <f>'IECC Data-SI'!P886*Convert!$B$6/Convert!$B$5/$D886</f>
        <v>0</v>
      </c>
      <c r="Q886" s="3">
        <f>'IECC Data-SI'!Q886*Convert!$B$6/Convert!$B$5/$D886</f>
        <v>0</v>
      </c>
      <c r="R886" s="3">
        <f>'IECC Data-SI'!R886*Convert!$B$6/Convert!$B$5/$D886</f>
        <v>0</v>
      </c>
      <c r="S886" s="3">
        <f>'IECC Data-SI'!S886*Convert!$B$6/Convert!$B$5/$D886</f>
        <v>0</v>
      </c>
      <c r="T886" s="3">
        <f>'IECC Data-SI'!T886*Convert!$B$6/Convert!$B$5/$D886</f>
        <v>0</v>
      </c>
      <c r="U886" s="3">
        <f>'IECC Data-SI'!U886*Convert!$B$7/Convert!$B$5/$D886</f>
        <v>236.97239677484149</v>
      </c>
      <c r="V886" s="3">
        <f>'IECC Data-SI'!V886*Convert!$B$6/Convert!$B$5/$D886</f>
        <v>243.34917458131281</v>
      </c>
      <c r="W886" s="3">
        <f>'IECC Data-SI'!W886*Convert!$B$6/Convert!$B$5/$D886</f>
        <v>864.87970216062672</v>
      </c>
      <c r="X886" s="3">
        <f>'IECC Data-SI'!X886*Convert!$B$7/Convert!$B$5/$D886</f>
        <v>183.42194867674769</v>
      </c>
      <c r="Y886" s="3">
        <f t="shared" si="28"/>
        <v>1048.3016508373744</v>
      </c>
      <c r="Z886" s="3">
        <f>'IECC Data-SI'!Z886*Convert!$B$6/Convert!$B$5/$D886</f>
        <v>3034.8788533088477</v>
      </c>
      <c r="AA886" s="3">
        <f>'IECC Data-SI'!AA886*Convert!$B$7/Convert!$B$5/$D886</f>
        <v>1883.0525188182071</v>
      </c>
      <c r="AB886" s="3">
        <f t="shared" si="29"/>
        <v>4917.9313721270546</v>
      </c>
    </row>
    <row r="887" spans="1:28" x14ac:dyDescent="0.25">
      <c r="A887" s="93">
        <f>'IECC Data-SI'!A887</f>
        <v>2009</v>
      </c>
      <c r="B887" s="93" t="str">
        <f>'IECC Data-SI'!B887</f>
        <v>Quick Service Restaurant</v>
      </c>
      <c r="C887" s="50" t="str">
        <f>'IECC Data-SI'!C887</f>
        <v>4C</v>
      </c>
      <c r="D887" s="93">
        <f>'IECC Data-SI'!D887</f>
        <v>232.34</v>
      </c>
      <c r="E887" s="3">
        <f>'IECC Data-SI'!E887*Convert!$B$6/Convert!$B$5/$D887</f>
        <v>0</v>
      </c>
      <c r="F887" s="3">
        <f>'IECC Data-SI'!F887*Convert!$B$7/Convert!$B$5/$D887</f>
        <v>256.73629642382332</v>
      </c>
      <c r="G887" s="3">
        <f>'IECC Data-SI'!G887*Convert!$B$6/Convert!$B$5/$D887</f>
        <v>62.058393828967134</v>
      </c>
      <c r="H887" s="3">
        <f>'IECC Data-SI'!H887*Convert!$B$6/Convert!$B$5/$D887</f>
        <v>241.19095100092775</v>
      </c>
      <c r="I887" s="3">
        <f>'IECC Data-SI'!I887*Convert!$B$6/Convert!$B$5/$D887</f>
        <v>68.684518856465132</v>
      </c>
      <c r="J887" s="3">
        <f>'IECC Data-SI'!J887*Convert!$B$6/Convert!$B$5/$D887</f>
        <v>1048.3665700649431</v>
      </c>
      <c r="K887" s="3">
        <f>'IECC Data-SI'!K887*Convert!$B$7/Convert!$B$5/$D887</f>
        <v>618.39622009889717</v>
      </c>
      <c r="L887" s="3">
        <f>'IECC Data-SI'!L887*Convert!$B$6/Convert!$B$5/$D887</f>
        <v>0</v>
      </c>
      <c r="M887" s="3">
        <f>'IECC Data-SI'!M887*Convert!$B$6/Convert!$B$5/$D887</f>
        <v>468.37238051514544</v>
      </c>
      <c r="N887" s="3">
        <f>'IECC Data-SI'!N887*Convert!$B$6/Convert!$B$5/$D887</f>
        <v>0</v>
      </c>
      <c r="O887" s="3">
        <f>'IECC Data-SI'!O887*Convert!$B$6/Convert!$B$5/$D887</f>
        <v>0</v>
      </c>
      <c r="P887" s="3">
        <f>'IECC Data-SI'!P887*Convert!$B$6/Convert!$B$5/$D887</f>
        <v>0</v>
      </c>
      <c r="Q887" s="3">
        <f>'IECC Data-SI'!Q887*Convert!$B$6/Convert!$B$5/$D887</f>
        <v>0</v>
      </c>
      <c r="R887" s="3">
        <f>'IECC Data-SI'!R887*Convert!$B$6/Convert!$B$5/$D887</f>
        <v>0</v>
      </c>
      <c r="S887" s="3">
        <f>'IECC Data-SI'!S887*Convert!$B$6/Convert!$B$5/$D887</f>
        <v>0</v>
      </c>
      <c r="T887" s="3">
        <f>'IECC Data-SI'!T887*Convert!$B$6/Convert!$B$5/$D887</f>
        <v>0</v>
      </c>
      <c r="U887" s="3">
        <f>'IECC Data-SI'!U887*Convert!$B$7/Convert!$B$5/$D887</f>
        <v>250.29520912838467</v>
      </c>
      <c r="V887" s="3">
        <f>'IECC Data-SI'!V887*Convert!$B$6/Convert!$B$5/$D887</f>
        <v>239.82786242384245</v>
      </c>
      <c r="W887" s="3">
        <f>'IECC Data-SI'!W887*Convert!$B$6/Convert!$B$5/$D887</f>
        <v>530.43077434411259</v>
      </c>
      <c r="X887" s="3">
        <f>'IECC Data-SI'!X887*Convert!$B$7/Convert!$B$5/$D887</f>
        <v>256.73629642382332</v>
      </c>
      <c r="Y887" s="3">
        <f t="shared" si="28"/>
        <v>787.16707076793591</v>
      </c>
      <c r="Z887" s="3">
        <f>'IECC Data-SI'!Z887*Convert!$B$6/Convert!$B$5/$D887</f>
        <v>3287.9968293592724</v>
      </c>
      <c r="AA887" s="3">
        <f>'IECC Data-SI'!AA887*Convert!$B$7/Convert!$B$5/$D887</f>
        <v>1853.9704264822628</v>
      </c>
      <c r="AB887" s="3">
        <f t="shared" si="29"/>
        <v>5141.967255841535</v>
      </c>
    </row>
    <row r="888" spans="1:28" x14ac:dyDescent="0.25">
      <c r="A888" s="93">
        <f>'IECC Data-SI'!A888</f>
        <v>2009</v>
      </c>
      <c r="B888" s="93" t="str">
        <f>'IECC Data-SI'!B888</f>
        <v>Quick Service Restaurant</v>
      </c>
      <c r="C888" s="50" t="str">
        <f>'IECC Data-SI'!C888</f>
        <v>5A</v>
      </c>
      <c r="D888" s="93">
        <f>'IECC Data-SI'!D888</f>
        <v>232.34</v>
      </c>
      <c r="E888" s="3">
        <f>'IECC Data-SI'!E888*Convert!$B$6/Convert!$B$5/$D888</f>
        <v>0</v>
      </c>
      <c r="F888" s="3">
        <f>'IECC Data-SI'!F888*Convert!$B$7/Convert!$B$5/$D888</f>
        <v>602.72765965586837</v>
      </c>
      <c r="G888" s="3">
        <f>'IECC Data-SI'!G888*Convert!$B$6/Convert!$B$5/$D888</f>
        <v>158.0046842271384</v>
      </c>
      <c r="H888" s="3">
        <f>'IECC Data-SI'!H888*Convert!$B$6/Convert!$B$5/$D888</f>
        <v>241.19095100092775</v>
      </c>
      <c r="I888" s="3">
        <f>'IECC Data-SI'!I888*Convert!$B$6/Convert!$B$5/$D888</f>
        <v>68.798109571222255</v>
      </c>
      <c r="J888" s="3">
        <f>'IECC Data-SI'!J888*Convert!$B$6/Convert!$B$5/$D888</f>
        <v>1048.3665700649431</v>
      </c>
      <c r="K888" s="3">
        <f>'IECC Data-SI'!K888*Convert!$B$7/Convert!$B$5/$D888</f>
        <v>618.39622009889717</v>
      </c>
      <c r="L888" s="3">
        <f>'IECC Data-SI'!L888*Convert!$B$6/Convert!$B$5/$D888</f>
        <v>0</v>
      </c>
      <c r="M888" s="3">
        <f>'IECC Data-SI'!M888*Convert!$B$6/Convert!$B$5/$D888</f>
        <v>476.81595697875719</v>
      </c>
      <c r="N888" s="3">
        <f>'IECC Data-SI'!N888*Convert!$B$6/Convert!$B$5/$D888</f>
        <v>0</v>
      </c>
      <c r="O888" s="3">
        <f>'IECC Data-SI'!O888*Convert!$B$6/Convert!$B$5/$D888</f>
        <v>0</v>
      </c>
      <c r="P888" s="3">
        <f>'IECC Data-SI'!P888*Convert!$B$6/Convert!$B$5/$D888</f>
        <v>0</v>
      </c>
      <c r="Q888" s="3">
        <f>'IECC Data-SI'!Q888*Convert!$B$6/Convert!$B$5/$D888</f>
        <v>0</v>
      </c>
      <c r="R888" s="3">
        <f>'IECC Data-SI'!R888*Convert!$B$6/Convert!$B$5/$D888</f>
        <v>0</v>
      </c>
      <c r="S888" s="3">
        <f>'IECC Data-SI'!S888*Convert!$B$6/Convert!$B$5/$D888</f>
        <v>0</v>
      </c>
      <c r="T888" s="3">
        <f>'IECC Data-SI'!T888*Convert!$B$6/Convert!$B$5/$D888</f>
        <v>0</v>
      </c>
      <c r="U888" s="3">
        <f>'IECC Data-SI'!U888*Convert!$B$7/Convert!$B$5/$D888</f>
        <v>262.25722839134221</v>
      </c>
      <c r="V888" s="3">
        <f>'IECC Data-SI'!V888*Convert!$B$6/Convert!$B$5/$D888</f>
        <v>238.99486384895695</v>
      </c>
      <c r="W888" s="3">
        <f>'IECC Data-SI'!W888*Convert!$B$6/Convert!$B$5/$D888</f>
        <v>634.82064120589553</v>
      </c>
      <c r="X888" s="3">
        <f>'IECC Data-SI'!X888*Convert!$B$7/Convert!$B$5/$D888</f>
        <v>602.72765965586837</v>
      </c>
      <c r="Y888" s="3">
        <f t="shared" si="28"/>
        <v>1237.5483008617639</v>
      </c>
      <c r="Z888" s="3">
        <f>'IECC Data-SI'!Z888*Convert!$B$6/Convert!$B$5/$D888</f>
        <v>4333.7886765563871</v>
      </c>
      <c r="AA888" s="3">
        <f>'IECC Data-SI'!AA888*Convert!$B$7/Convert!$B$5/$D888</f>
        <v>2247.4081088060602</v>
      </c>
      <c r="AB888" s="3">
        <f t="shared" si="29"/>
        <v>6581.1967853624474</v>
      </c>
    </row>
    <row r="889" spans="1:28" x14ac:dyDescent="0.25">
      <c r="A889" s="93">
        <f>'IECC Data-SI'!A889</f>
        <v>2009</v>
      </c>
      <c r="B889" s="93" t="str">
        <f>'IECC Data-SI'!B889</f>
        <v>Quick Service Restaurant</v>
      </c>
      <c r="C889" s="50" t="str">
        <f>'IECC Data-SI'!C889</f>
        <v>5B</v>
      </c>
      <c r="D889" s="93">
        <f>'IECC Data-SI'!D889</f>
        <v>232.34</v>
      </c>
      <c r="E889" s="3">
        <f>'IECC Data-SI'!E889*Convert!$B$6/Convert!$B$5/$D889</f>
        <v>0</v>
      </c>
      <c r="F889" s="3">
        <f>'IECC Data-SI'!F889*Convert!$B$7/Convert!$B$5/$D889</f>
        <v>367.27157518196515</v>
      </c>
      <c r="G889" s="3">
        <f>'IECC Data-SI'!G889*Convert!$B$6/Convert!$B$5/$D889</f>
        <v>183.86550362017351</v>
      </c>
      <c r="H889" s="3">
        <f>'IECC Data-SI'!H889*Convert!$B$6/Convert!$B$5/$D889</f>
        <v>241.19095100092775</v>
      </c>
      <c r="I889" s="3">
        <f>'IECC Data-SI'!I889*Convert!$B$6/Convert!$B$5/$D889</f>
        <v>68.798109571222255</v>
      </c>
      <c r="J889" s="3">
        <f>'IECC Data-SI'!J889*Convert!$B$6/Convert!$B$5/$D889</f>
        <v>1048.3665700649431</v>
      </c>
      <c r="K889" s="3">
        <f>'IECC Data-SI'!K889*Convert!$B$7/Convert!$B$5/$D889</f>
        <v>618.39622009889717</v>
      </c>
      <c r="L889" s="3">
        <f>'IECC Data-SI'!L889*Convert!$B$6/Convert!$B$5/$D889</f>
        <v>0</v>
      </c>
      <c r="M889" s="3">
        <f>'IECC Data-SI'!M889*Convert!$B$6/Convert!$B$5/$D889</f>
        <v>566.2118494926018</v>
      </c>
      <c r="N889" s="3">
        <f>'IECC Data-SI'!N889*Convert!$B$6/Convert!$B$5/$D889</f>
        <v>0</v>
      </c>
      <c r="O889" s="3">
        <f>'IECC Data-SI'!O889*Convert!$B$6/Convert!$B$5/$D889</f>
        <v>0</v>
      </c>
      <c r="P889" s="3">
        <f>'IECC Data-SI'!P889*Convert!$B$6/Convert!$B$5/$D889</f>
        <v>0</v>
      </c>
      <c r="Q889" s="3">
        <f>'IECC Data-SI'!Q889*Convert!$B$6/Convert!$B$5/$D889</f>
        <v>0</v>
      </c>
      <c r="R889" s="3">
        <f>'IECC Data-SI'!R889*Convert!$B$6/Convert!$B$5/$D889</f>
        <v>0</v>
      </c>
      <c r="S889" s="3">
        <f>'IECC Data-SI'!S889*Convert!$B$6/Convert!$B$5/$D889</f>
        <v>0</v>
      </c>
      <c r="T889" s="3">
        <f>'IECC Data-SI'!T889*Convert!$B$6/Convert!$B$5/$D889</f>
        <v>0</v>
      </c>
      <c r="U889" s="3">
        <f>'IECC Data-SI'!U889*Convert!$B$7/Convert!$B$5/$D889</f>
        <v>256.80109609480365</v>
      </c>
      <c r="V889" s="3">
        <f>'IECC Data-SI'!V889*Convert!$B$6/Convert!$B$5/$D889</f>
        <v>239.97931671018526</v>
      </c>
      <c r="W889" s="3">
        <f>'IECC Data-SI'!W889*Convert!$B$6/Convert!$B$5/$D889</f>
        <v>750.07735311277531</v>
      </c>
      <c r="X889" s="3">
        <f>'IECC Data-SI'!X889*Convert!$B$7/Convert!$B$5/$D889</f>
        <v>367.27157518196515</v>
      </c>
      <c r="Y889" s="3">
        <f t="shared" si="28"/>
        <v>1117.3489282947405</v>
      </c>
      <c r="Z889" s="3">
        <f>'IECC Data-SI'!Z889*Convert!$B$6/Convert!$B$5/$D889</f>
        <v>3629.9806079213408</v>
      </c>
      <c r="AA889" s="3">
        <f>'IECC Data-SI'!AA889*Convert!$B$7/Convert!$B$5/$D889</f>
        <v>2046.2828900175032</v>
      </c>
      <c r="AB889" s="3">
        <f t="shared" si="29"/>
        <v>5676.263497938844</v>
      </c>
    </row>
    <row r="890" spans="1:28" x14ac:dyDescent="0.25">
      <c r="A890" s="93">
        <f>'IECC Data-SI'!A890</f>
        <v>2009</v>
      </c>
      <c r="B890" s="93" t="str">
        <f>'IECC Data-SI'!B890</f>
        <v>Quick Service Restaurant</v>
      </c>
      <c r="C890" s="50" t="str">
        <f>'IECC Data-SI'!C890</f>
        <v>5C</v>
      </c>
      <c r="D890" s="93">
        <f>'IECC Data-SI'!D890</f>
        <v>232.34</v>
      </c>
      <c r="E890" s="3">
        <f>'IECC Data-SI'!E890*Convert!$B$6/Convert!$B$5/$D890</f>
        <v>0</v>
      </c>
      <c r="F890" s="3">
        <f>'IECC Data-SI'!F890*Convert!$B$7/Convert!$B$5/$D890</f>
        <v>353.67660421030479</v>
      </c>
      <c r="G890" s="3">
        <f>'IECC Data-SI'!G890*Convert!$B$6/Convert!$B$5/$D890</f>
        <v>17.303652214666247</v>
      </c>
      <c r="H890" s="3">
        <f>'IECC Data-SI'!H890*Convert!$B$6/Convert!$B$5/$D890</f>
        <v>241.19095100092775</v>
      </c>
      <c r="I890" s="3">
        <f>'IECC Data-SI'!I890*Convert!$B$6/Convert!$B$5/$D890</f>
        <v>68.684518856465132</v>
      </c>
      <c r="J890" s="3">
        <f>'IECC Data-SI'!J890*Convert!$B$6/Convert!$B$5/$D890</f>
        <v>1048.3665700649431</v>
      </c>
      <c r="K890" s="3">
        <f>'IECC Data-SI'!K890*Convert!$B$7/Convert!$B$5/$D890</f>
        <v>618.39622009889717</v>
      </c>
      <c r="L890" s="3">
        <f>'IECC Data-SI'!L890*Convert!$B$6/Convert!$B$5/$D890</f>
        <v>0</v>
      </c>
      <c r="M890" s="3">
        <f>'IECC Data-SI'!M890*Convert!$B$6/Convert!$B$5/$D890</f>
        <v>427.78263177527185</v>
      </c>
      <c r="N890" s="3">
        <f>'IECC Data-SI'!N890*Convert!$B$6/Convert!$B$5/$D890</f>
        <v>0</v>
      </c>
      <c r="O890" s="3">
        <f>'IECC Data-SI'!O890*Convert!$B$6/Convert!$B$5/$D890</f>
        <v>0</v>
      </c>
      <c r="P890" s="3">
        <f>'IECC Data-SI'!P890*Convert!$B$6/Convert!$B$5/$D890</f>
        <v>0</v>
      </c>
      <c r="Q890" s="3">
        <f>'IECC Data-SI'!Q890*Convert!$B$6/Convert!$B$5/$D890</f>
        <v>0</v>
      </c>
      <c r="R890" s="3">
        <f>'IECC Data-SI'!R890*Convert!$B$6/Convert!$B$5/$D890</f>
        <v>0</v>
      </c>
      <c r="S890" s="3">
        <f>'IECC Data-SI'!S890*Convert!$B$6/Convert!$B$5/$D890</f>
        <v>0</v>
      </c>
      <c r="T890" s="3">
        <f>'IECC Data-SI'!T890*Convert!$B$6/Convert!$B$5/$D890</f>
        <v>0</v>
      </c>
      <c r="U890" s="3">
        <f>'IECC Data-SI'!U890*Convert!$B$7/Convert!$B$5/$D890</f>
        <v>261.12971411628558</v>
      </c>
      <c r="V890" s="3">
        <f>'IECC Data-SI'!V890*Convert!$B$6/Convert!$B$5/$D890</f>
        <v>236.49586812430059</v>
      </c>
      <c r="W890" s="3">
        <f>'IECC Data-SI'!W890*Convert!$B$6/Convert!$B$5/$D890</f>
        <v>445.08628398993812</v>
      </c>
      <c r="X890" s="3">
        <f>'IECC Data-SI'!X890*Convert!$B$7/Convert!$B$5/$D890</f>
        <v>353.67660421030479</v>
      </c>
      <c r="Y890" s="3">
        <f t="shared" si="28"/>
        <v>798.76288820024297</v>
      </c>
      <c r="Z890" s="3">
        <f>'IECC Data-SI'!Z890*Convert!$B$6/Convert!$B$5/$D890</f>
        <v>3602.9081542375634</v>
      </c>
      <c r="AA890" s="3">
        <f>'IECC Data-SI'!AA890*Convert!$B$7/Convert!$B$5/$D890</f>
        <v>1931.4060333036837</v>
      </c>
      <c r="AB890" s="3">
        <f t="shared" si="29"/>
        <v>5534.3141875412475</v>
      </c>
    </row>
    <row r="891" spans="1:28" x14ac:dyDescent="0.25">
      <c r="A891" s="93">
        <f>'IECC Data-SI'!A891</f>
        <v>2009</v>
      </c>
      <c r="B891" s="93" t="str">
        <f>'IECC Data-SI'!B891</f>
        <v>Quick Service Restaurant</v>
      </c>
      <c r="C891" s="50" t="str">
        <f>'IECC Data-SI'!C891</f>
        <v>6A</v>
      </c>
      <c r="D891" s="93">
        <f>'IECC Data-SI'!D891</f>
        <v>232.34</v>
      </c>
      <c r="E891" s="3">
        <f>'IECC Data-SI'!E891*Convert!$B$6/Convert!$B$5/$D891</f>
        <v>0</v>
      </c>
      <c r="F891" s="3">
        <f>'IECC Data-SI'!F891*Convert!$B$7/Convert!$B$5/$D891</f>
        <v>834.94376058075829</v>
      </c>
      <c r="G891" s="3">
        <f>'IECC Data-SI'!G891*Convert!$B$6/Convert!$B$5/$D891</f>
        <v>181.93446146930262</v>
      </c>
      <c r="H891" s="3">
        <f>'IECC Data-SI'!H891*Convert!$B$6/Convert!$B$5/$D891</f>
        <v>241.19095100092775</v>
      </c>
      <c r="I891" s="3">
        <f>'IECC Data-SI'!I891*Convert!$B$6/Convert!$B$5/$D891</f>
        <v>68.760245999636538</v>
      </c>
      <c r="J891" s="3">
        <f>'IECC Data-SI'!J891*Convert!$B$6/Convert!$B$5/$D891</f>
        <v>1048.3665700649431</v>
      </c>
      <c r="K891" s="3">
        <f>'IECC Data-SI'!K891*Convert!$B$7/Convert!$B$5/$D891</f>
        <v>618.39622009889717</v>
      </c>
      <c r="L891" s="3">
        <f>'IECC Data-SI'!L891*Convert!$B$6/Convert!$B$5/$D891</f>
        <v>0</v>
      </c>
      <c r="M891" s="3">
        <f>'IECC Data-SI'!M891*Convert!$B$6/Convert!$B$5/$D891</f>
        <v>496.46715063173707</v>
      </c>
      <c r="N891" s="3">
        <f>'IECC Data-SI'!N891*Convert!$B$6/Convert!$B$5/$D891</f>
        <v>0</v>
      </c>
      <c r="O891" s="3">
        <f>'IECC Data-SI'!O891*Convert!$B$6/Convert!$B$5/$D891</f>
        <v>0</v>
      </c>
      <c r="P891" s="3">
        <f>'IECC Data-SI'!P891*Convert!$B$6/Convert!$B$5/$D891</f>
        <v>0</v>
      </c>
      <c r="Q891" s="3">
        <f>'IECC Data-SI'!Q891*Convert!$B$6/Convert!$B$5/$D891</f>
        <v>0</v>
      </c>
      <c r="R891" s="3">
        <f>'IECC Data-SI'!R891*Convert!$B$6/Convert!$B$5/$D891</f>
        <v>0</v>
      </c>
      <c r="S891" s="3">
        <f>'IECC Data-SI'!S891*Convert!$B$6/Convert!$B$5/$D891</f>
        <v>0</v>
      </c>
      <c r="T891" s="3">
        <f>'IECC Data-SI'!T891*Convert!$B$6/Convert!$B$5/$D891</f>
        <v>0</v>
      </c>
      <c r="U891" s="3">
        <f>'IECC Data-SI'!U891*Convert!$B$7/Convert!$B$5/$D891</f>
        <v>276.05955831013938</v>
      </c>
      <c r="V891" s="3">
        <f>'IECC Data-SI'!V891*Convert!$B$6/Convert!$B$5/$D891</f>
        <v>238.16186527407152</v>
      </c>
      <c r="W891" s="3">
        <f>'IECC Data-SI'!W891*Convert!$B$6/Convert!$B$5/$D891</f>
        <v>678.40161210103963</v>
      </c>
      <c r="X891" s="3">
        <f>'IECC Data-SI'!X891*Convert!$B$7/Convert!$B$5/$D891</f>
        <v>834.94376058075829</v>
      </c>
      <c r="Y891" s="3">
        <f t="shared" si="28"/>
        <v>1513.3453726817979</v>
      </c>
      <c r="Z891" s="3">
        <f>'IECC Data-SI'!Z891*Convert!$B$6/Convert!$B$5/$D891</f>
        <v>5052.5907195393729</v>
      </c>
      <c r="AA891" s="3">
        <f>'IECC Data-SI'!AA891*Convert!$B$7/Convert!$B$5/$D891</f>
        <v>2508.0583053570917</v>
      </c>
      <c r="AB891" s="3">
        <f t="shared" si="29"/>
        <v>7560.6490248964647</v>
      </c>
    </row>
    <row r="892" spans="1:28" x14ac:dyDescent="0.25">
      <c r="A892" s="93">
        <f>'IECC Data-SI'!A892</f>
        <v>2009</v>
      </c>
      <c r="B892" s="93" t="str">
        <f>'IECC Data-SI'!B892</f>
        <v>Quick Service Restaurant</v>
      </c>
      <c r="C892" s="50" t="str">
        <f>'IECC Data-SI'!C892</f>
        <v>6B</v>
      </c>
      <c r="D892" s="93">
        <f>'IECC Data-SI'!D892</f>
        <v>232.34</v>
      </c>
      <c r="E892" s="3">
        <f>'IECC Data-SI'!E892*Convert!$B$6/Convert!$B$5/$D892</f>
        <v>0</v>
      </c>
      <c r="F892" s="3">
        <f>'IECC Data-SI'!F892*Convert!$B$7/Convert!$B$5/$D892</f>
        <v>589.41780723652118</v>
      </c>
      <c r="G892" s="3">
        <f>'IECC Data-SI'!G892*Convert!$B$6/Convert!$B$5/$D892</f>
        <v>111.31890046196665</v>
      </c>
      <c r="H892" s="3">
        <f>'IECC Data-SI'!H892*Convert!$B$6/Convert!$B$5/$D892</f>
        <v>241.19095100092775</v>
      </c>
      <c r="I892" s="3">
        <f>'IECC Data-SI'!I892*Convert!$B$6/Convert!$B$5/$D892</f>
        <v>68.722382428050835</v>
      </c>
      <c r="J892" s="3">
        <f>'IECC Data-SI'!J892*Convert!$B$6/Convert!$B$5/$D892</f>
        <v>1048.3665700649431</v>
      </c>
      <c r="K892" s="3">
        <f>'IECC Data-SI'!K892*Convert!$B$7/Convert!$B$5/$D892</f>
        <v>618.39622009889717</v>
      </c>
      <c r="L892" s="3">
        <f>'IECC Data-SI'!L892*Convert!$B$6/Convert!$B$5/$D892</f>
        <v>0</v>
      </c>
      <c r="M892" s="3">
        <f>'IECC Data-SI'!M892*Convert!$B$6/Convert!$B$5/$D892</f>
        <v>537.47339865905326</v>
      </c>
      <c r="N892" s="3">
        <f>'IECC Data-SI'!N892*Convert!$B$6/Convert!$B$5/$D892</f>
        <v>0</v>
      </c>
      <c r="O892" s="3">
        <f>'IECC Data-SI'!O892*Convert!$B$6/Convert!$B$5/$D892</f>
        <v>0</v>
      </c>
      <c r="P892" s="3">
        <f>'IECC Data-SI'!P892*Convert!$B$6/Convert!$B$5/$D892</f>
        <v>0</v>
      </c>
      <c r="Q892" s="3">
        <f>'IECC Data-SI'!Q892*Convert!$B$6/Convert!$B$5/$D892</f>
        <v>0</v>
      </c>
      <c r="R892" s="3">
        <f>'IECC Data-SI'!R892*Convert!$B$6/Convert!$B$5/$D892</f>
        <v>0</v>
      </c>
      <c r="S892" s="3">
        <f>'IECC Data-SI'!S892*Convert!$B$6/Convert!$B$5/$D892</f>
        <v>0</v>
      </c>
      <c r="T892" s="3">
        <f>'IECC Data-SI'!T892*Convert!$B$6/Convert!$B$5/$D892</f>
        <v>0</v>
      </c>
      <c r="U892" s="3">
        <f>'IECC Data-SI'!U892*Convert!$B$7/Convert!$B$5/$D892</f>
        <v>272.56037607720486</v>
      </c>
      <c r="V892" s="3">
        <f>'IECC Data-SI'!V892*Convert!$B$6/Convert!$B$5/$D892</f>
        <v>236.49586812430059</v>
      </c>
      <c r="W892" s="3">
        <f>'IECC Data-SI'!W892*Convert!$B$6/Convert!$B$5/$D892</f>
        <v>648.79229912101994</v>
      </c>
      <c r="X892" s="3">
        <f>'IECC Data-SI'!X892*Convert!$B$7/Convert!$B$5/$D892</f>
        <v>589.41780723652118</v>
      </c>
      <c r="Y892" s="3">
        <f t="shared" si="28"/>
        <v>1238.210106357541</v>
      </c>
      <c r="Z892" s="3">
        <f>'IECC Data-SI'!Z892*Convert!$B$6/Convert!$B$5/$D892</f>
        <v>4325.0421915200895</v>
      </c>
      <c r="AA892" s="3">
        <f>'IECC Data-SI'!AA892*Convert!$B$7/Convert!$B$5/$D892</f>
        <v>2248.3153041997844</v>
      </c>
      <c r="AB892" s="3">
        <f t="shared" si="29"/>
        <v>6573.3574957198744</v>
      </c>
    </row>
    <row r="893" spans="1:28" x14ac:dyDescent="0.25">
      <c r="A893" s="93">
        <f>'IECC Data-SI'!A893</f>
        <v>2009</v>
      </c>
      <c r="B893" s="93" t="str">
        <f>'IECC Data-SI'!B893</f>
        <v>Quick Service Restaurant</v>
      </c>
      <c r="C893" s="50" t="str">
        <f>'IECC Data-SI'!C893</f>
        <v>7</v>
      </c>
      <c r="D893" s="93">
        <f>'IECC Data-SI'!D893</f>
        <v>232.34</v>
      </c>
      <c r="E893" s="3">
        <f>'IECC Data-SI'!E893*Convert!$B$6/Convert!$B$5/$D893</f>
        <v>0</v>
      </c>
      <c r="F893" s="3">
        <f>'IECC Data-SI'!F893*Convert!$B$7/Convert!$B$5/$D893</f>
        <v>1066.965462492707</v>
      </c>
      <c r="G893" s="3">
        <f>'IECC Data-SI'!G893*Convert!$B$6/Convert!$B$5/$D893</f>
        <v>150.58342419634059</v>
      </c>
      <c r="H893" s="3">
        <f>'IECC Data-SI'!H893*Convert!$B$6/Convert!$B$5/$D893</f>
        <v>241.19095100092775</v>
      </c>
      <c r="I893" s="3">
        <f>'IECC Data-SI'!I893*Convert!$B$6/Convert!$B$5/$D893</f>
        <v>68.684518856465132</v>
      </c>
      <c r="J893" s="3">
        <f>'IECC Data-SI'!J893*Convert!$B$6/Convert!$B$5/$D893</f>
        <v>1048.3665700649431</v>
      </c>
      <c r="K893" s="3">
        <f>'IECC Data-SI'!K893*Convert!$B$7/Convert!$B$5/$D893</f>
        <v>618.39622009889717</v>
      </c>
      <c r="L893" s="3">
        <f>'IECC Data-SI'!L893*Convert!$B$6/Convert!$B$5/$D893</f>
        <v>0</v>
      </c>
      <c r="M893" s="3">
        <f>'IECC Data-SI'!M893*Convert!$B$6/Convert!$B$5/$D893</f>
        <v>482.1168570007556</v>
      </c>
      <c r="N893" s="3">
        <f>'IECC Data-SI'!N893*Convert!$B$6/Convert!$B$5/$D893</f>
        <v>0</v>
      </c>
      <c r="O893" s="3">
        <f>'IECC Data-SI'!O893*Convert!$B$6/Convert!$B$5/$D893</f>
        <v>0</v>
      </c>
      <c r="P893" s="3">
        <f>'IECC Data-SI'!P893*Convert!$B$6/Convert!$B$5/$D893</f>
        <v>0</v>
      </c>
      <c r="Q893" s="3">
        <f>'IECC Data-SI'!Q893*Convert!$B$6/Convert!$B$5/$D893</f>
        <v>0</v>
      </c>
      <c r="R893" s="3">
        <f>'IECC Data-SI'!R893*Convert!$B$6/Convert!$B$5/$D893</f>
        <v>0</v>
      </c>
      <c r="S893" s="3">
        <f>'IECC Data-SI'!S893*Convert!$B$6/Convert!$B$5/$D893</f>
        <v>0</v>
      </c>
      <c r="T893" s="3">
        <f>'IECC Data-SI'!T893*Convert!$B$6/Convert!$B$5/$D893</f>
        <v>0</v>
      </c>
      <c r="U893" s="3">
        <f>'IECC Data-SI'!U893*Convert!$B$7/Convert!$B$5/$D893</f>
        <v>292.57051447591175</v>
      </c>
      <c r="V893" s="3">
        <f>'IECC Data-SI'!V893*Convert!$B$6/Convert!$B$5/$D893</f>
        <v>235.85218740734365</v>
      </c>
      <c r="W893" s="3">
        <f>'IECC Data-SI'!W893*Convert!$B$6/Convert!$B$5/$D893</f>
        <v>632.70028119709627</v>
      </c>
      <c r="X893" s="3">
        <f>'IECC Data-SI'!X893*Convert!$B$7/Convert!$B$5/$D893</f>
        <v>1066.965462492707</v>
      </c>
      <c r="Y893" s="3">
        <f t="shared" si="28"/>
        <v>1699.6657436898033</v>
      </c>
      <c r="Z893" s="3">
        <f>'IECC Data-SI'!Z893*Convert!$B$6/Convert!$B$5/$D893</f>
        <v>5778.7004318383979</v>
      </c>
      <c r="AA893" s="3">
        <f>'IECC Data-SI'!AA893*Convert!$B$7/Convert!$B$5/$D893</f>
        <v>2740.1059271374329</v>
      </c>
      <c r="AB893" s="3">
        <f t="shared" si="29"/>
        <v>8518.8063589758312</v>
      </c>
    </row>
    <row r="894" spans="1:28" x14ac:dyDescent="0.25">
      <c r="A894" s="93">
        <f>'IECC Data-SI'!A894</f>
        <v>2009</v>
      </c>
      <c r="B894" s="93" t="str">
        <f>'IECC Data-SI'!B894</f>
        <v>Quick Service Restaurant</v>
      </c>
      <c r="C894" s="50" t="str">
        <f>'IECC Data-SI'!C894</f>
        <v>8</v>
      </c>
      <c r="D894" s="93">
        <f>'IECC Data-SI'!D894</f>
        <v>232.34</v>
      </c>
      <c r="E894" s="3">
        <f>'IECC Data-SI'!E894*Convert!$B$6/Convert!$B$5/$D894</f>
        <v>0</v>
      </c>
      <c r="F894" s="3">
        <f>'IECC Data-SI'!F894*Convert!$B$7/Convert!$B$5/$D894</f>
        <v>1539.1606649259231</v>
      </c>
      <c r="G894" s="3">
        <f>'IECC Data-SI'!G894*Convert!$B$6/Convert!$B$5/$D894</f>
        <v>44.754741614300883</v>
      </c>
      <c r="H894" s="3">
        <f>'IECC Data-SI'!H894*Convert!$B$6/Convert!$B$5/$D894</f>
        <v>241.19095100092775</v>
      </c>
      <c r="I894" s="3">
        <f>'IECC Data-SI'!I894*Convert!$B$6/Convert!$B$5/$D894</f>
        <v>68.305883140608103</v>
      </c>
      <c r="J894" s="3">
        <f>'IECC Data-SI'!J894*Convert!$B$6/Convert!$B$5/$D894</f>
        <v>1048.3665700649431</v>
      </c>
      <c r="K894" s="3">
        <f>'IECC Data-SI'!K894*Convert!$B$7/Convert!$B$5/$D894</f>
        <v>618.39622009889717</v>
      </c>
      <c r="L894" s="3">
        <f>'IECC Data-SI'!L894*Convert!$B$6/Convert!$B$5/$D894</f>
        <v>0</v>
      </c>
      <c r="M894" s="3">
        <f>'IECC Data-SI'!M894*Convert!$B$6/Convert!$B$5/$D894</f>
        <v>450.0464118676652</v>
      </c>
      <c r="N894" s="3">
        <f>'IECC Data-SI'!N894*Convert!$B$6/Convert!$B$5/$D894</f>
        <v>0</v>
      </c>
      <c r="O894" s="3">
        <f>'IECC Data-SI'!O894*Convert!$B$6/Convert!$B$5/$D894</f>
        <v>0</v>
      </c>
      <c r="P894" s="3">
        <f>'IECC Data-SI'!P894*Convert!$B$6/Convert!$B$5/$D894</f>
        <v>0</v>
      </c>
      <c r="Q894" s="3">
        <f>'IECC Data-SI'!Q894*Convert!$B$6/Convert!$B$5/$D894</f>
        <v>0</v>
      </c>
      <c r="R894" s="3">
        <f>'IECC Data-SI'!R894*Convert!$B$6/Convert!$B$5/$D894</f>
        <v>0</v>
      </c>
      <c r="S894" s="3">
        <f>'IECC Data-SI'!S894*Convert!$B$6/Convert!$B$5/$D894</f>
        <v>0</v>
      </c>
      <c r="T894" s="3">
        <f>'IECC Data-SI'!T894*Convert!$B$6/Convert!$B$5/$D894</f>
        <v>0</v>
      </c>
      <c r="U894" s="3">
        <f>'IECC Data-SI'!U894*Convert!$B$7/Convert!$B$5/$D894</f>
        <v>314.86160129312407</v>
      </c>
      <c r="V894" s="3">
        <f>'IECC Data-SI'!V894*Convert!$B$6/Convert!$B$5/$D894</f>
        <v>231.99010310560195</v>
      </c>
      <c r="W894" s="3">
        <f>'IECC Data-SI'!W894*Convert!$B$6/Convert!$B$5/$D894</f>
        <v>494.80115348196608</v>
      </c>
      <c r="X894" s="3">
        <f>'IECC Data-SI'!X894*Convert!$B$7/Convert!$B$5/$D894</f>
        <v>1539.1606649259231</v>
      </c>
      <c r="Y894" s="3">
        <f t="shared" si="28"/>
        <v>2033.9618184078893</v>
      </c>
      <c r="Z894" s="3">
        <f>'IECC Data-SI'!Z894*Convert!$B$6/Convert!$B$5/$D894</f>
        <v>7223.3850056908941</v>
      </c>
      <c r="AA894" s="3">
        <f>'IECC Data-SI'!AA894*Convert!$B$7/Convert!$B$5/$D894</f>
        <v>3185.9535833500718</v>
      </c>
      <c r="AB894" s="3">
        <f t="shared" si="29"/>
        <v>10409.338589040966</v>
      </c>
    </row>
    <row r="895" spans="1:28" x14ac:dyDescent="0.25">
      <c r="A895" s="93">
        <f>'IECC Data-SI'!A895</f>
        <v>2012</v>
      </c>
      <c r="B895" s="93" t="str">
        <f>'IECC Data-SI'!B895</f>
        <v>Quick Service Restaurant</v>
      </c>
      <c r="C895" s="50" t="str">
        <f>'IECC Data-SI'!C895</f>
        <v>0A</v>
      </c>
      <c r="D895" s="93">
        <f>'IECC Data-SI'!D895</f>
        <v>232.34</v>
      </c>
      <c r="E895" s="3">
        <f>'IECC Data-SI'!E895*Convert!$B$6/Convert!$B$5/$D895</f>
        <v>0</v>
      </c>
      <c r="F895" s="3">
        <f>'IECC Data-SI'!F895*Convert!$B$7/Convert!$B$5/$D895</f>
        <v>0</v>
      </c>
      <c r="G895" s="3">
        <f>'IECC Data-SI'!G895*Convert!$B$6/Convert!$B$5/$D895</f>
        <v>1508.9390548334336</v>
      </c>
      <c r="H895" s="3">
        <f>'IECC Data-SI'!H895*Convert!$B$6/Convert!$B$5/$D895</f>
        <v>144.44952559945671</v>
      </c>
      <c r="I895" s="3">
        <f>'IECC Data-SI'!I895*Convert!$B$6/Convert!$B$5/$D895</f>
        <v>68.949563857565067</v>
      </c>
      <c r="J895" s="3">
        <f>'IECC Data-SI'!J895*Convert!$B$6/Convert!$B$5/$D895</f>
        <v>1048.3665700649431</v>
      </c>
      <c r="K895" s="3">
        <f>'IECC Data-SI'!K895*Convert!$B$7/Convert!$B$5/$D895</f>
        <v>618.39622009889717</v>
      </c>
      <c r="L895" s="3">
        <f>'IECC Data-SI'!L895*Convert!$B$6/Convert!$B$5/$D895</f>
        <v>0</v>
      </c>
      <c r="M895" s="3">
        <f>'IECC Data-SI'!M895*Convert!$B$6/Convert!$B$5/$D895</f>
        <v>529.02982219544151</v>
      </c>
      <c r="N895" s="3">
        <f>'IECC Data-SI'!N895*Convert!$B$6/Convert!$B$5/$D895</f>
        <v>0</v>
      </c>
      <c r="O895" s="3">
        <f>'IECC Data-SI'!O895*Convert!$B$6/Convert!$B$5/$D895</f>
        <v>0</v>
      </c>
      <c r="P895" s="3">
        <f>'IECC Data-SI'!P895*Convert!$B$6/Convert!$B$5/$D895</f>
        <v>0</v>
      </c>
      <c r="Q895" s="3">
        <f>'IECC Data-SI'!Q895*Convert!$B$6/Convert!$B$5/$D895</f>
        <v>0</v>
      </c>
      <c r="R895" s="3">
        <f>'IECC Data-SI'!R895*Convert!$B$6/Convert!$B$5/$D895</f>
        <v>0</v>
      </c>
      <c r="S895" s="3">
        <f>'IECC Data-SI'!S895*Convert!$B$6/Convert!$B$5/$D895</f>
        <v>0</v>
      </c>
      <c r="T895" s="3">
        <f>'IECC Data-SI'!T895*Convert!$B$6/Convert!$B$5/$D895</f>
        <v>0</v>
      </c>
      <c r="U895" s="3">
        <f>'IECC Data-SI'!U895*Convert!$B$7/Convert!$B$5/$D895</f>
        <v>161.16974166212353</v>
      </c>
      <c r="V895" s="3">
        <f>'IECC Data-SI'!V895*Convert!$B$6/Convert!$B$5/$D895</f>
        <v>267.88476896884833</v>
      </c>
      <c r="W895" s="3">
        <f>'IECC Data-SI'!W895*Convert!$B$6/Convert!$B$5/$D895</f>
        <v>2037.9688770288753</v>
      </c>
      <c r="X895" s="3">
        <f>'IECC Data-SI'!X895*Convert!$B$7/Convert!$B$5/$D895</f>
        <v>0</v>
      </c>
      <c r="Y895" s="3">
        <f t="shared" si="28"/>
        <v>2037.9688770288753</v>
      </c>
      <c r="Z895" s="3">
        <f>'IECC Data-SI'!Z895*Convert!$B$6/Convert!$B$5/$D895</f>
        <v>2277.5695580232032</v>
      </c>
      <c r="AA895" s="3">
        <f>'IECC Data-SI'!AA895*Convert!$B$7/Convert!$B$5/$D895</f>
        <v>2000.6768815815901</v>
      </c>
      <c r="AB895" s="3">
        <f t="shared" si="29"/>
        <v>4278.2464396047935</v>
      </c>
    </row>
    <row r="896" spans="1:28" x14ac:dyDescent="0.25">
      <c r="A896" s="93">
        <f>'IECC Data-SI'!A896</f>
        <v>2012</v>
      </c>
      <c r="B896" s="93" t="str">
        <f>'IECC Data-SI'!B896</f>
        <v>Quick Service Restaurant</v>
      </c>
      <c r="C896" s="50" t="str">
        <f>'IECC Data-SI'!C896</f>
        <v>0B</v>
      </c>
      <c r="D896" s="93">
        <f>'IECC Data-SI'!D896</f>
        <v>232.34</v>
      </c>
      <c r="E896" s="3">
        <f>'IECC Data-SI'!E896*Convert!$B$6/Convert!$B$5/$D896</f>
        <v>0</v>
      </c>
      <c r="F896" s="3">
        <f>'IECC Data-SI'!F896*Convert!$B$7/Convert!$B$5/$D896</f>
        <v>0</v>
      </c>
      <c r="G896" s="3">
        <f>'IECC Data-SI'!G896*Convert!$B$6/Convert!$B$5/$D896</f>
        <v>1395.6133850774247</v>
      </c>
      <c r="H896" s="3">
        <f>'IECC Data-SI'!H896*Convert!$B$6/Convert!$B$5/$D896</f>
        <v>144.44952559945671</v>
      </c>
      <c r="I896" s="3">
        <f>'IECC Data-SI'!I896*Convert!$B$6/Convert!$B$5/$D896</f>
        <v>68.949563857565067</v>
      </c>
      <c r="J896" s="3">
        <f>'IECC Data-SI'!J896*Convert!$B$6/Convert!$B$5/$D896</f>
        <v>1048.3665700649431</v>
      </c>
      <c r="K896" s="3">
        <f>'IECC Data-SI'!K896*Convert!$B$7/Convert!$B$5/$D896</f>
        <v>618.39622009889717</v>
      </c>
      <c r="L896" s="3">
        <f>'IECC Data-SI'!L896*Convert!$B$6/Convert!$B$5/$D896</f>
        <v>0</v>
      </c>
      <c r="M896" s="3">
        <f>'IECC Data-SI'!M896*Convert!$B$6/Convert!$B$5/$D896</f>
        <v>613.38985968838767</v>
      </c>
      <c r="N896" s="3">
        <f>'IECC Data-SI'!N896*Convert!$B$6/Convert!$B$5/$D896</f>
        <v>0</v>
      </c>
      <c r="O896" s="3">
        <f>'IECC Data-SI'!O896*Convert!$B$6/Convert!$B$5/$D896</f>
        <v>0</v>
      </c>
      <c r="P896" s="3">
        <f>'IECC Data-SI'!P896*Convert!$B$6/Convert!$B$5/$D896</f>
        <v>0</v>
      </c>
      <c r="Q896" s="3">
        <f>'IECC Data-SI'!Q896*Convert!$B$6/Convert!$B$5/$D896</f>
        <v>0</v>
      </c>
      <c r="R896" s="3">
        <f>'IECC Data-SI'!R896*Convert!$B$6/Convert!$B$5/$D896</f>
        <v>0</v>
      </c>
      <c r="S896" s="3">
        <f>'IECC Data-SI'!S896*Convert!$B$6/Convert!$B$5/$D896</f>
        <v>0</v>
      </c>
      <c r="T896" s="3">
        <f>'IECC Data-SI'!T896*Convert!$B$6/Convert!$B$5/$D896</f>
        <v>0</v>
      </c>
      <c r="U896" s="3">
        <f>'IECC Data-SI'!U896*Convert!$B$7/Convert!$B$5/$D896</f>
        <v>160.57358468910508</v>
      </c>
      <c r="V896" s="3">
        <f>'IECC Data-SI'!V896*Convert!$B$6/Convert!$B$5/$D896</f>
        <v>264.96927395674919</v>
      </c>
      <c r="W896" s="3">
        <f>'IECC Data-SI'!W896*Convert!$B$6/Convert!$B$5/$D896</f>
        <v>2009.0032447658123</v>
      </c>
      <c r="X896" s="3">
        <f>'IECC Data-SI'!X896*Convert!$B$7/Convert!$B$5/$D896</f>
        <v>0</v>
      </c>
      <c r="Y896" s="3">
        <f t="shared" si="28"/>
        <v>2009.0032447658123</v>
      </c>
      <c r="Z896" s="3">
        <f>'IECC Data-SI'!Z896*Convert!$B$6/Convert!$B$5/$D896</f>
        <v>2275.8278337302609</v>
      </c>
      <c r="AA896" s="3">
        <f>'IECC Data-SI'!AA896*Convert!$B$7/Convert!$B$5/$D896</f>
        <v>1989.1814199496905</v>
      </c>
      <c r="AB896" s="3">
        <f t="shared" si="29"/>
        <v>4265.0092536799511</v>
      </c>
    </row>
    <row r="897" spans="1:28" x14ac:dyDescent="0.25">
      <c r="A897" s="93">
        <f>'IECC Data-SI'!A897</f>
        <v>2012</v>
      </c>
      <c r="B897" s="93" t="str">
        <f>'IECC Data-SI'!B897</f>
        <v>Quick Service Restaurant</v>
      </c>
      <c r="C897" s="50" t="str">
        <f>'IECC Data-SI'!C897</f>
        <v>1A</v>
      </c>
      <c r="D897" s="93">
        <f>'IECC Data-SI'!D897</f>
        <v>232.34</v>
      </c>
      <c r="E897" s="3">
        <f>'IECC Data-SI'!E897*Convert!$B$6/Convert!$B$5/$D897</f>
        <v>0</v>
      </c>
      <c r="F897" s="3">
        <f>'IECC Data-SI'!F897*Convert!$B$7/Convert!$B$5/$D897</f>
        <v>0</v>
      </c>
      <c r="G897" s="3">
        <f>'IECC Data-SI'!G897*Convert!$B$6/Convert!$B$5/$D897</f>
        <v>999.71188057731467</v>
      </c>
      <c r="H897" s="3">
        <f>'IECC Data-SI'!H897*Convert!$B$6/Convert!$B$5/$D897</f>
        <v>144.44952559945671</v>
      </c>
      <c r="I897" s="3">
        <f>'IECC Data-SI'!I897*Convert!$B$6/Convert!$B$5/$D897</f>
        <v>68.949563857565067</v>
      </c>
      <c r="J897" s="3">
        <f>'IECC Data-SI'!J897*Convert!$B$6/Convert!$B$5/$D897</f>
        <v>1048.3665700649431</v>
      </c>
      <c r="K897" s="3">
        <f>'IECC Data-SI'!K897*Convert!$B$7/Convert!$B$5/$D897</f>
        <v>618.39622009889717</v>
      </c>
      <c r="L897" s="3">
        <f>'IECC Data-SI'!L897*Convert!$B$6/Convert!$B$5/$D897</f>
        <v>0</v>
      </c>
      <c r="M897" s="3">
        <f>'IECC Data-SI'!M897*Convert!$B$6/Convert!$B$5/$D897</f>
        <v>489.5759806031391</v>
      </c>
      <c r="N897" s="3">
        <f>'IECC Data-SI'!N897*Convert!$B$6/Convert!$B$5/$D897</f>
        <v>0</v>
      </c>
      <c r="O897" s="3">
        <f>'IECC Data-SI'!O897*Convert!$B$6/Convert!$B$5/$D897</f>
        <v>0</v>
      </c>
      <c r="P897" s="3">
        <f>'IECC Data-SI'!P897*Convert!$B$6/Convert!$B$5/$D897</f>
        <v>0</v>
      </c>
      <c r="Q897" s="3">
        <f>'IECC Data-SI'!Q897*Convert!$B$6/Convert!$B$5/$D897</f>
        <v>0</v>
      </c>
      <c r="R897" s="3">
        <f>'IECC Data-SI'!R897*Convert!$B$6/Convert!$B$5/$D897</f>
        <v>0</v>
      </c>
      <c r="S897" s="3">
        <f>'IECC Data-SI'!S897*Convert!$B$6/Convert!$B$5/$D897</f>
        <v>0</v>
      </c>
      <c r="T897" s="3">
        <f>'IECC Data-SI'!T897*Convert!$B$6/Convert!$B$5/$D897</f>
        <v>0</v>
      </c>
      <c r="U897" s="3">
        <f>'IECC Data-SI'!U897*Convert!$B$7/Convert!$B$5/$D897</f>
        <v>175.90518684303652</v>
      </c>
      <c r="V897" s="3">
        <f>'IECC Data-SI'!V897*Convert!$B$6/Convert!$B$5/$D897</f>
        <v>261.90232465830729</v>
      </c>
      <c r="W897" s="3">
        <f>'IECC Data-SI'!W897*Convert!$B$6/Convert!$B$5/$D897</f>
        <v>1489.287861180454</v>
      </c>
      <c r="X897" s="3">
        <f>'IECC Data-SI'!X897*Convert!$B$7/Convert!$B$5/$D897</f>
        <v>0</v>
      </c>
      <c r="Y897" s="3">
        <f t="shared" si="28"/>
        <v>1489.287861180454</v>
      </c>
      <c r="Z897" s="3">
        <f>'IECC Data-SI'!Z897*Convert!$B$6/Convert!$B$5/$D897</f>
        <v>2320.620438916148</v>
      </c>
      <c r="AA897" s="3">
        <f>'IECC Data-SI'!AA897*Convert!$B$7/Convert!$B$5/$D897</f>
        <v>1825.5752106587092</v>
      </c>
      <c r="AB897" s="3">
        <f t="shared" si="29"/>
        <v>4146.1956495748573</v>
      </c>
    </row>
    <row r="898" spans="1:28" x14ac:dyDescent="0.25">
      <c r="A898" s="93">
        <f>'IECC Data-SI'!A898</f>
        <v>2012</v>
      </c>
      <c r="B898" s="93" t="str">
        <f>'IECC Data-SI'!B898</f>
        <v>Quick Service Restaurant</v>
      </c>
      <c r="C898" s="50" t="str">
        <f>'IECC Data-SI'!C898</f>
        <v>1B</v>
      </c>
      <c r="D898" s="93">
        <f>'IECC Data-SI'!D898</f>
        <v>232.34</v>
      </c>
      <c r="E898" s="3">
        <f>'IECC Data-SI'!E898*Convert!$B$6/Convert!$B$5/$D898</f>
        <v>0</v>
      </c>
      <c r="F898" s="3">
        <f>'IECC Data-SI'!F898*Convert!$B$7/Convert!$B$5/$D898</f>
        <v>5.6634912436754572</v>
      </c>
      <c r="G898" s="3">
        <f>'IECC Data-SI'!G898*Convert!$B$6/Convert!$B$5/$D898</f>
        <v>1060.1800043996825</v>
      </c>
      <c r="H898" s="3">
        <f>'IECC Data-SI'!H898*Convert!$B$6/Convert!$B$5/$D898</f>
        <v>144.44952559945671</v>
      </c>
      <c r="I898" s="3">
        <f>'IECC Data-SI'!I898*Convert!$B$6/Convert!$B$5/$D898</f>
        <v>68.873836714393661</v>
      </c>
      <c r="J898" s="3">
        <f>'IECC Data-SI'!J898*Convert!$B$6/Convert!$B$5/$D898</f>
        <v>1048.3665700649431</v>
      </c>
      <c r="K898" s="3">
        <f>'IECC Data-SI'!K898*Convert!$B$7/Convert!$B$5/$D898</f>
        <v>618.39622009889717</v>
      </c>
      <c r="L898" s="3">
        <f>'IECC Data-SI'!L898*Convert!$B$6/Convert!$B$5/$D898</f>
        <v>0</v>
      </c>
      <c r="M898" s="3">
        <f>'IECC Data-SI'!M898*Convert!$B$6/Convert!$B$5/$D898</f>
        <v>599.94829177546308</v>
      </c>
      <c r="N898" s="3">
        <f>'IECC Data-SI'!N898*Convert!$B$6/Convert!$B$5/$D898</f>
        <v>0</v>
      </c>
      <c r="O898" s="3">
        <f>'IECC Data-SI'!O898*Convert!$B$6/Convert!$B$5/$D898</f>
        <v>0</v>
      </c>
      <c r="P898" s="3">
        <f>'IECC Data-SI'!P898*Convert!$B$6/Convert!$B$5/$D898</f>
        <v>0</v>
      </c>
      <c r="Q898" s="3">
        <f>'IECC Data-SI'!Q898*Convert!$B$6/Convert!$B$5/$D898</f>
        <v>0</v>
      </c>
      <c r="R898" s="3">
        <f>'IECC Data-SI'!R898*Convert!$B$6/Convert!$B$5/$D898</f>
        <v>0</v>
      </c>
      <c r="S898" s="3">
        <f>'IECC Data-SI'!S898*Convert!$B$6/Convert!$B$5/$D898</f>
        <v>0</v>
      </c>
      <c r="T898" s="3">
        <f>'IECC Data-SI'!T898*Convert!$B$6/Convert!$B$5/$D898</f>
        <v>0</v>
      </c>
      <c r="U898" s="3">
        <f>'IECC Data-SI'!U898*Convert!$B$7/Convert!$B$5/$D898</f>
        <v>176.29398486891819</v>
      </c>
      <c r="V898" s="3">
        <f>'IECC Data-SI'!V898*Convert!$B$6/Convert!$B$5/$D898</f>
        <v>261.18291679817895</v>
      </c>
      <c r="W898" s="3">
        <f>'IECC Data-SI'!W898*Convert!$B$6/Convert!$B$5/$D898</f>
        <v>1660.1282961751456</v>
      </c>
      <c r="X898" s="3">
        <f>'IECC Data-SI'!X898*Convert!$B$7/Convert!$B$5/$D898</f>
        <v>5.6634912436754572</v>
      </c>
      <c r="Y898" s="3">
        <f t="shared" si="28"/>
        <v>1665.7917874188211</v>
      </c>
      <c r="Z898" s="3">
        <f>'IECC Data-SI'!Z898*Convert!$B$6/Convert!$B$5/$D898</f>
        <v>2338.3027268466708</v>
      </c>
      <c r="AA898" s="3">
        <f>'IECC Data-SI'!AA898*Convert!$B$7/Convert!$B$5/$D898</f>
        <v>1889.830564402743</v>
      </c>
      <c r="AB898" s="3">
        <f t="shared" si="29"/>
        <v>4228.1332912494136</v>
      </c>
    </row>
    <row r="899" spans="1:28" x14ac:dyDescent="0.25">
      <c r="A899" s="93">
        <f>'IECC Data-SI'!A899</f>
        <v>2012</v>
      </c>
      <c r="B899" s="93" t="str">
        <f>'IECC Data-SI'!B899</f>
        <v>Quick Service Restaurant</v>
      </c>
      <c r="C899" s="50" t="str">
        <f>'IECC Data-SI'!C899</f>
        <v>2A</v>
      </c>
      <c r="D899" s="93">
        <f>'IECC Data-SI'!D899</f>
        <v>232.34</v>
      </c>
      <c r="E899" s="3">
        <f>'IECC Data-SI'!E899*Convert!$B$6/Convert!$B$5/$D899</f>
        <v>0</v>
      </c>
      <c r="F899" s="3">
        <f>'IECC Data-SI'!F899*Convert!$B$7/Convert!$B$5/$D899</f>
        <v>27.423220758849581</v>
      </c>
      <c r="G899" s="3">
        <f>'IECC Data-SI'!G899*Convert!$B$6/Convert!$B$5/$D899</f>
        <v>802.97276261800232</v>
      </c>
      <c r="H899" s="3">
        <f>'IECC Data-SI'!H899*Convert!$B$6/Convert!$B$5/$D899</f>
        <v>144.44952559945671</v>
      </c>
      <c r="I899" s="3">
        <f>'IECC Data-SI'!I899*Convert!$B$6/Convert!$B$5/$D899</f>
        <v>68.835973142807958</v>
      </c>
      <c r="J899" s="3">
        <f>'IECC Data-SI'!J899*Convert!$B$6/Convert!$B$5/$D899</f>
        <v>1048.3665700649431</v>
      </c>
      <c r="K899" s="3">
        <f>'IECC Data-SI'!K899*Convert!$B$7/Convert!$B$5/$D899</f>
        <v>618.39622009889717</v>
      </c>
      <c r="L899" s="3">
        <f>'IECC Data-SI'!L899*Convert!$B$6/Convert!$B$5/$D899</f>
        <v>0</v>
      </c>
      <c r="M899" s="3">
        <f>'IECC Data-SI'!M899*Convert!$B$6/Convert!$B$5/$D899</f>
        <v>510.02230925941859</v>
      </c>
      <c r="N899" s="3">
        <f>'IECC Data-SI'!N899*Convert!$B$6/Convert!$B$5/$D899</f>
        <v>0</v>
      </c>
      <c r="O899" s="3">
        <f>'IECC Data-SI'!O899*Convert!$B$6/Convert!$B$5/$D899</f>
        <v>0</v>
      </c>
      <c r="P899" s="3">
        <f>'IECC Data-SI'!P899*Convert!$B$6/Convert!$B$5/$D899</f>
        <v>0</v>
      </c>
      <c r="Q899" s="3">
        <f>'IECC Data-SI'!Q899*Convert!$B$6/Convert!$B$5/$D899</f>
        <v>0</v>
      </c>
      <c r="R899" s="3">
        <f>'IECC Data-SI'!R899*Convert!$B$6/Convert!$B$5/$D899</f>
        <v>0</v>
      </c>
      <c r="S899" s="3">
        <f>'IECC Data-SI'!S899*Convert!$B$6/Convert!$B$5/$D899</f>
        <v>0</v>
      </c>
      <c r="T899" s="3">
        <f>'IECC Data-SI'!T899*Convert!$B$6/Convert!$B$5/$D899</f>
        <v>0</v>
      </c>
      <c r="U899" s="3">
        <f>'IECC Data-SI'!U899*Convert!$B$7/Convert!$B$5/$D899</f>
        <v>192.44206287720107</v>
      </c>
      <c r="V899" s="3">
        <f>'IECC Data-SI'!V899*Convert!$B$6/Convert!$B$5/$D899</f>
        <v>258.79751178827962</v>
      </c>
      <c r="W899" s="3">
        <f>'IECC Data-SI'!W899*Convert!$B$6/Convert!$B$5/$D899</f>
        <v>1312.9950718774207</v>
      </c>
      <c r="X899" s="3">
        <f>'IECC Data-SI'!X899*Convert!$B$7/Convert!$B$5/$D899</f>
        <v>27.423220758849581</v>
      </c>
      <c r="Y899" s="3">
        <f t="shared" ref="Y899:Y962" si="30">SUM(W899:X899)</f>
        <v>1340.4182926362703</v>
      </c>
      <c r="Z899" s="3">
        <f>'IECC Data-SI'!Z899*Convert!$B$6/Convert!$B$5/$D899</f>
        <v>2449.015810163266</v>
      </c>
      <c r="AA899" s="3">
        <f>'IECC Data-SI'!AA899*Convert!$B$7/Convert!$B$5/$D899</f>
        <v>1808.0663395598406</v>
      </c>
      <c r="AB899" s="3">
        <f t="shared" ref="AB899:AB962" si="31">SUM(Z899:AA899)</f>
        <v>4257.0821497231063</v>
      </c>
    </row>
    <row r="900" spans="1:28" x14ac:dyDescent="0.25">
      <c r="A900" s="93">
        <f>'IECC Data-SI'!A900</f>
        <v>2012</v>
      </c>
      <c r="B900" s="93" t="str">
        <f>'IECC Data-SI'!B900</f>
        <v>Quick Service Restaurant</v>
      </c>
      <c r="C900" s="50" t="str">
        <f>'IECC Data-SI'!C900</f>
        <v>2B</v>
      </c>
      <c r="D900" s="93">
        <f>'IECC Data-SI'!D900</f>
        <v>232.34</v>
      </c>
      <c r="E900" s="3">
        <f>'IECC Data-SI'!E900*Convert!$B$6/Convert!$B$5/$D900</f>
        <v>0</v>
      </c>
      <c r="F900" s="3">
        <f>'IECC Data-SI'!F900*Convert!$B$7/Convert!$B$5/$D900</f>
        <v>15.12424320679464</v>
      </c>
      <c r="G900" s="3">
        <f>'IECC Data-SI'!G900*Convert!$B$6/Convert!$B$5/$D900</f>
        <v>576.05637810488452</v>
      </c>
      <c r="H900" s="3">
        <f>'IECC Data-SI'!H900*Convert!$B$6/Convert!$B$5/$D900</f>
        <v>144.44952559945671</v>
      </c>
      <c r="I900" s="3">
        <f>'IECC Data-SI'!I900*Convert!$B$6/Convert!$B$5/$D900</f>
        <v>68.91170028597935</v>
      </c>
      <c r="J900" s="3">
        <f>'IECC Data-SI'!J900*Convert!$B$6/Convert!$B$5/$D900</f>
        <v>1048.3665700649431</v>
      </c>
      <c r="K900" s="3">
        <f>'IECC Data-SI'!K900*Convert!$B$7/Convert!$B$5/$D900</f>
        <v>618.39622009889717</v>
      </c>
      <c r="L900" s="3">
        <f>'IECC Data-SI'!L900*Convert!$B$6/Convert!$B$5/$D900</f>
        <v>0</v>
      </c>
      <c r="M900" s="3">
        <f>'IECC Data-SI'!M900*Convert!$B$6/Convert!$B$5/$D900</f>
        <v>603.62105821927628</v>
      </c>
      <c r="N900" s="3">
        <f>'IECC Data-SI'!N900*Convert!$B$6/Convert!$B$5/$D900</f>
        <v>0</v>
      </c>
      <c r="O900" s="3">
        <f>'IECC Data-SI'!O900*Convert!$B$6/Convert!$B$5/$D900</f>
        <v>0</v>
      </c>
      <c r="P900" s="3">
        <f>'IECC Data-SI'!P900*Convert!$B$6/Convert!$B$5/$D900</f>
        <v>0</v>
      </c>
      <c r="Q900" s="3">
        <f>'IECC Data-SI'!Q900*Convert!$B$6/Convert!$B$5/$D900</f>
        <v>0</v>
      </c>
      <c r="R900" s="3">
        <f>'IECC Data-SI'!R900*Convert!$B$6/Convert!$B$5/$D900</f>
        <v>0</v>
      </c>
      <c r="S900" s="3">
        <f>'IECC Data-SI'!S900*Convert!$B$6/Convert!$B$5/$D900</f>
        <v>0</v>
      </c>
      <c r="T900" s="3">
        <f>'IECC Data-SI'!T900*Convert!$B$6/Convert!$B$5/$D900</f>
        <v>0</v>
      </c>
      <c r="U900" s="3">
        <f>'IECC Data-SI'!U900*Convert!$B$7/Convert!$B$5/$D900</f>
        <v>193.63437682323797</v>
      </c>
      <c r="V900" s="3">
        <f>'IECC Data-SI'!V900*Convert!$B$6/Convert!$B$5/$D900</f>
        <v>252.51215890505293</v>
      </c>
      <c r="W900" s="3">
        <f>'IECC Data-SI'!W900*Convert!$B$6/Convert!$B$5/$D900</f>
        <v>1179.6774363241607</v>
      </c>
      <c r="X900" s="3">
        <f>'IECC Data-SI'!X900*Convert!$B$7/Convert!$B$5/$D900</f>
        <v>15.12424320679464</v>
      </c>
      <c r="Y900" s="3">
        <f t="shared" si="30"/>
        <v>1194.8016795309554</v>
      </c>
      <c r="Z900" s="3">
        <f>'IECC Data-SI'!Z900*Convert!$B$6/Convert!$B$5/$D900</f>
        <v>2416.6045928859044</v>
      </c>
      <c r="AA900" s="3">
        <f>'IECC Data-SI'!AA900*Convert!$B$7/Convert!$B$5/$D900</f>
        <v>1749.215278375561</v>
      </c>
      <c r="AB900" s="3">
        <f t="shared" si="31"/>
        <v>4165.8198712614649</v>
      </c>
    </row>
    <row r="901" spans="1:28" x14ac:dyDescent="0.25">
      <c r="A901" s="93">
        <f>'IECC Data-SI'!A901</f>
        <v>2012</v>
      </c>
      <c r="B901" s="93" t="str">
        <f>'IECC Data-SI'!B901</f>
        <v>Quick Service Restaurant</v>
      </c>
      <c r="C901" s="50" t="str">
        <f>'IECC Data-SI'!C901</f>
        <v>3A</v>
      </c>
      <c r="D901" s="93">
        <f>'IECC Data-SI'!D901</f>
        <v>232.34</v>
      </c>
      <c r="E901" s="3">
        <f>'IECC Data-SI'!E901*Convert!$B$6/Convert!$B$5/$D901</f>
        <v>0</v>
      </c>
      <c r="F901" s="3">
        <f>'IECC Data-SI'!F901*Convert!$B$7/Convert!$B$5/$D901</f>
        <v>165.66683882815417</v>
      </c>
      <c r="G901" s="3">
        <f>'IECC Data-SI'!G901*Convert!$B$6/Convert!$B$5/$D901</f>
        <v>428.08554034795753</v>
      </c>
      <c r="H901" s="3">
        <f>'IECC Data-SI'!H901*Convert!$B$6/Convert!$B$5/$D901</f>
        <v>144.44952559945671</v>
      </c>
      <c r="I901" s="3">
        <f>'IECC Data-SI'!I901*Convert!$B$6/Convert!$B$5/$D901</f>
        <v>68.873836714393661</v>
      </c>
      <c r="J901" s="3">
        <f>'IECC Data-SI'!J901*Convert!$B$6/Convert!$B$5/$D901</f>
        <v>1048.3665700649431</v>
      </c>
      <c r="K901" s="3">
        <f>'IECC Data-SI'!K901*Convert!$B$7/Convert!$B$5/$D901</f>
        <v>618.39622009889717</v>
      </c>
      <c r="L901" s="3">
        <f>'IECC Data-SI'!L901*Convert!$B$6/Convert!$B$5/$D901</f>
        <v>0</v>
      </c>
      <c r="M901" s="3">
        <f>'IECC Data-SI'!M901*Convert!$B$6/Convert!$B$5/$D901</f>
        <v>510.47667211844708</v>
      </c>
      <c r="N901" s="3">
        <f>'IECC Data-SI'!N901*Convert!$B$6/Convert!$B$5/$D901</f>
        <v>0</v>
      </c>
      <c r="O901" s="3">
        <f>'IECC Data-SI'!O901*Convert!$B$6/Convert!$B$5/$D901</f>
        <v>0</v>
      </c>
      <c r="P901" s="3">
        <f>'IECC Data-SI'!P901*Convert!$B$6/Convert!$B$5/$D901</f>
        <v>0</v>
      </c>
      <c r="Q901" s="3">
        <f>'IECC Data-SI'!Q901*Convert!$B$6/Convert!$B$5/$D901</f>
        <v>0</v>
      </c>
      <c r="R901" s="3">
        <f>'IECC Data-SI'!R901*Convert!$B$6/Convert!$B$5/$D901</f>
        <v>0</v>
      </c>
      <c r="S901" s="3">
        <f>'IECC Data-SI'!S901*Convert!$B$6/Convert!$B$5/$D901</f>
        <v>0</v>
      </c>
      <c r="T901" s="3">
        <f>'IECC Data-SI'!T901*Convert!$B$6/Convert!$B$5/$D901</f>
        <v>0</v>
      </c>
      <c r="U901" s="3">
        <f>'IECC Data-SI'!U901*Convert!$B$7/Convert!$B$5/$D901</f>
        <v>220.92799824012701</v>
      </c>
      <c r="V901" s="3">
        <f>'IECC Data-SI'!V901*Convert!$B$6/Convert!$B$5/$D901</f>
        <v>249.67239103612522</v>
      </c>
      <c r="W901" s="3">
        <f>'IECC Data-SI'!W901*Convert!$B$6/Convert!$B$5/$D901</f>
        <v>938.56221246640462</v>
      </c>
      <c r="X901" s="3">
        <f>'IECC Data-SI'!X901*Convert!$B$7/Convert!$B$5/$D901</f>
        <v>165.66683882815417</v>
      </c>
      <c r="Y901" s="3">
        <f t="shared" si="30"/>
        <v>1104.2290512945588</v>
      </c>
      <c r="Z901" s="3">
        <f>'IECC Data-SI'!Z901*Convert!$B$6/Convert!$B$5/$D901</f>
        <v>2936.1685221849207</v>
      </c>
      <c r="AA901" s="3">
        <f>'IECC Data-SI'!AA901*Convert!$B$7/Convert!$B$5/$D901</f>
        <v>1843.5506393886353</v>
      </c>
      <c r="AB901" s="3">
        <f t="shared" si="31"/>
        <v>4779.7191615735555</v>
      </c>
    </row>
    <row r="902" spans="1:28" x14ac:dyDescent="0.25">
      <c r="A902" s="93">
        <f>'IECC Data-SI'!A902</f>
        <v>2012</v>
      </c>
      <c r="B902" s="93" t="str">
        <f>'IECC Data-SI'!B902</f>
        <v>Quick Service Restaurant</v>
      </c>
      <c r="C902" s="50" t="str">
        <f>'IECC Data-SI'!C902</f>
        <v>3B</v>
      </c>
      <c r="D902" s="93">
        <f>'IECC Data-SI'!D902</f>
        <v>232.34</v>
      </c>
      <c r="E902" s="3">
        <f>'IECC Data-SI'!E902*Convert!$B$6/Convert!$B$5/$D902</f>
        <v>0</v>
      </c>
      <c r="F902" s="3">
        <f>'IECC Data-SI'!F902*Convert!$B$7/Convert!$B$5/$D902</f>
        <v>68.571011831319993</v>
      </c>
      <c r="G902" s="3">
        <f>'IECC Data-SI'!G902*Convert!$B$6/Convert!$B$5/$D902</f>
        <v>403.36062810249342</v>
      </c>
      <c r="H902" s="3">
        <f>'IECC Data-SI'!H902*Convert!$B$6/Convert!$B$5/$D902</f>
        <v>144.44952559945671</v>
      </c>
      <c r="I902" s="3">
        <f>'IECC Data-SI'!I902*Convert!$B$6/Convert!$B$5/$D902</f>
        <v>68.873836714393661</v>
      </c>
      <c r="J902" s="3">
        <f>'IECC Data-SI'!J902*Convert!$B$6/Convert!$B$5/$D902</f>
        <v>1048.3665700649431</v>
      </c>
      <c r="K902" s="3">
        <f>'IECC Data-SI'!K902*Convert!$B$7/Convert!$B$5/$D902</f>
        <v>618.39622009889717</v>
      </c>
      <c r="L902" s="3">
        <f>'IECC Data-SI'!L902*Convert!$B$6/Convert!$B$5/$D902</f>
        <v>0</v>
      </c>
      <c r="M902" s="3">
        <f>'IECC Data-SI'!M902*Convert!$B$6/Convert!$B$5/$D902</f>
        <v>578.29032882844092</v>
      </c>
      <c r="N902" s="3">
        <f>'IECC Data-SI'!N902*Convert!$B$6/Convert!$B$5/$D902</f>
        <v>0</v>
      </c>
      <c r="O902" s="3">
        <f>'IECC Data-SI'!O902*Convert!$B$6/Convert!$B$5/$D902</f>
        <v>0</v>
      </c>
      <c r="P902" s="3">
        <f>'IECC Data-SI'!P902*Convert!$B$6/Convert!$B$5/$D902</f>
        <v>0</v>
      </c>
      <c r="Q902" s="3">
        <f>'IECC Data-SI'!Q902*Convert!$B$6/Convert!$B$5/$D902</f>
        <v>0</v>
      </c>
      <c r="R902" s="3">
        <f>'IECC Data-SI'!R902*Convert!$B$6/Convert!$B$5/$D902</f>
        <v>0</v>
      </c>
      <c r="S902" s="3">
        <f>'IECC Data-SI'!S902*Convert!$B$6/Convert!$B$5/$D902</f>
        <v>0</v>
      </c>
      <c r="T902" s="3">
        <f>'IECC Data-SI'!T902*Convert!$B$6/Convert!$B$5/$D902</f>
        <v>0</v>
      </c>
      <c r="U902" s="3">
        <f>'IECC Data-SI'!U902*Convert!$B$7/Convert!$B$5/$D902</f>
        <v>213.67043509033698</v>
      </c>
      <c r="V902" s="3">
        <f>'IECC Data-SI'!V902*Convert!$B$6/Convert!$B$5/$D902</f>
        <v>248.95298317599685</v>
      </c>
      <c r="W902" s="3">
        <f>'IECC Data-SI'!W902*Convert!$B$6/Convert!$B$5/$D902</f>
        <v>981.6509569309344</v>
      </c>
      <c r="X902" s="3">
        <f>'IECC Data-SI'!X902*Convert!$B$7/Convert!$B$5/$D902</f>
        <v>68.571011831319993</v>
      </c>
      <c r="Y902" s="3">
        <f t="shared" si="30"/>
        <v>1050.2219687622544</v>
      </c>
      <c r="Z902" s="3">
        <f>'IECC Data-SI'!Z902*Convert!$B$6/Convert!$B$5/$D902</f>
        <v>2631.2531802052545</v>
      </c>
      <c r="AA902" s="3">
        <f>'IECC Data-SI'!AA902*Convert!$B$7/Convert!$B$5/$D902</f>
        <v>1753.6864556731991</v>
      </c>
      <c r="AB902" s="3">
        <f t="shared" si="31"/>
        <v>4384.9396358784534</v>
      </c>
    </row>
    <row r="903" spans="1:28" x14ac:dyDescent="0.25">
      <c r="A903" s="93">
        <f>'IECC Data-SI'!A903</f>
        <v>2012</v>
      </c>
      <c r="B903" s="93" t="str">
        <f>'IECC Data-SI'!B903</f>
        <v>Quick Service Restaurant</v>
      </c>
      <c r="C903" s="50" t="str">
        <f>'IECC Data-SI'!C903</f>
        <v>3C</v>
      </c>
      <c r="D903" s="93">
        <f>'IECC Data-SI'!D903</f>
        <v>232.34</v>
      </c>
      <c r="E903" s="3">
        <f>'IECC Data-SI'!E903*Convert!$B$6/Convert!$B$5/$D903</f>
        <v>0</v>
      </c>
      <c r="F903" s="3">
        <f>'IECC Data-SI'!F903*Convert!$B$7/Convert!$B$5/$D903</f>
        <v>25.816188918538927</v>
      </c>
      <c r="G903" s="3">
        <f>'IECC Data-SI'!G903*Convert!$B$6/Convert!$B$5/$D903</f>
        <v>127.03228267003335</v>
      </c>
      <c r="H903" s="3">
        <f>'IECC Data-SI'!H903*Convert!$B$6/Convert!$B$5/$D903</f>
        <v>144.44952559945671</v>
      </c>
      <c r="I903" s="3">
        <f>'IECC Data-SI'!I903*Convert!$B$6/Convert!$B$5/$D903</f>
        <v>68.873836714393661</v>
      </c>
      <c r="J903" s="3">
        <f>'IECC Data-SI'!J903*Convert!$B$6/Convert!$B$5/$D903</f>
        <v>1048.3665700649431</v>
      </c>
      <c r="K903" s="3">
        <f>'IECC Data-SI'!K903*Convert!$B$7/Convert!$B$5/$D903</f>
        <v>618.39622009889717</v>
      </c>
      <c r="L903" s="3">
        <f>'IECC Data-SI'!L903*Convert!$B$6/Convert!$B$5/$D903</f>
        <v>0</v>
      </c>
      <c r="M903" s="3">
        <f>'IECC Data-SI'!M903*Convert!$B$6/Convert!$B$5/$D903</f>
        <v>469.65974194905931</v>
      </c>
      <c r="N903" s="3">
        <f>'IECC Data-SI'!N903*Convert!$B$6/Convert!$B$5/$D903</f>
        <v>0</v>
      </c>
      <c r="O903" s="3">
        <f>'IECC Data-SI'!O903*Convert!$B$6/Convert!$B$5/$D903</f>
        <v>0</v>
      </c>
      <c r="P903" s="3">
        <f>'IECC Data-SI'!P903*Convert!$B$6/Convert!$B$5/$D903</f>
        <v>0</v>
      </c>
      <c r="Q903" s="3">
        <f>'IECC Data-SI'!Q903*Convert!$B$6/Convert!$B$5/$D903</f>
        <v>0</v>
      </c>
      <c r="R903" s="3">
        <f>'IECC Data-SI'!R903*Convert!$B$6/Convert!$B$5/$D903</f>
        <v>0</v>
      </c>
      <c r="S903" s="3">
        <f>'IECC Data-SI'!S903*Convert!$B$6/Convert!$B$5/$D903</f>
        <v>0</v>
      </c>
      <c r="T903" s="3">
        <f>'IECC Data-SI'!T903*Convert!$B$6/Convert!$B$5/$D903</f>
        <v>0</v>
      </c>
      <c r="U903" s="3">
        <f>'IECC Data-SI'!U903*Convert!$B$7/Convert!$B$5/$D903</f>
        <v>223.98654271039575</v>
      </c>
      <c r="V903" s="3">
        <f>'IECC Data-SI'!V903*Convert!$B$6/Convert!$B$5/$D903</f>
        <v>251.56556961541034</v>
      </c>
      <c r="W903" s="3">
        <f>'IECC Data-SI'!W903*Convert!$B$6/Convert!$B$5/$D903</f>
        <v>596.69202461909265</v>
      </c>
      <c r="X903" s="3">
        <f>'IECC Data-SI'!X903*Convert!$B$7/Convert!$B$5/$D903</f>
        <v>25.816188918538927</v>
      </c>
      <c r="Y903" s="3">
        <f t="shared" si="30"/>
        <v>622.5082135376316</v>
      </c>
      <c r="Z903" s="3">
        <f>'IECC Data-SI'!Z903*Convert!$B$6/Convert!$B$5/$D903</f>
        <v>2536.5185240978258</v>
      </c>
      <c r="AA903" s="3">
        <f>'IECC Data-SI'!AA903*Convert!$B$7/Convert!$B$5/$D903</f>
        <v>1590.3783248687271</v>
      </c>
      <c r="AB903" s="3">
        <f t="shared" si="31"/>
        <v>4126.8968489665531</v>
      </c>
    </row>
    <row r="904" spans="1:28" x14ac:dyDescent="0.25">
      <c r="A904" s="93">
        <f>'IECC Data-SI'!A904</f>
        <v>2012</v>
      </c>
      <c r="B904" s="93" t="str">
        <f>'IECC Data-SI'!B904</f>
        <v>Quick Service Restaurant</v>
      </c>
      <c r="C904" s="50" t="str">
        <f>'IECC Data-SI'!C904</f>
        <v>4A</v>
      </c>
      <c r="D904" s="93">
        <f>'IECC Data-SI'!D904</f>
        <v>232.34</v>
      </c>
      <c r="E904" s="3">
        <f>'IECC Data-SI'!E904*Convert!$B$6/Convert!$B$5/$D904</f>
        <v>0</v>
      </c>
      <c r="F904" s="3">
        <f>'IECC Data-SI'!F904*Convert!$B$7/Convert!$B$5/$D904</f>
        <v>379.77791168115692</v>
      </c>
      <c r="G904" s="3">
        <f>'IECC Data-SI'!G904*Convert!$B$6/Convert!$B$5/$D904</f>
        <v>266.02945396114887</v>
      </c>
      <c r="H904" s="3">
        <f>'IECC Data-SI'!H904*Convert!$B$6/Convert!$B$5/$D904</f>
        <v>144.44952559945671</v>
      </c>
      <c r="I904" s="3">
        <f>'IECC Data-SI'!I904*Convert!$B$6/Convert!$B$5/$D904</f>
        <v>68.798109571222255</v>
      </c>
      <c r="J904" s="3">
        <f>'IECC Data-SI'!J904*Convert!$B$6/Convert!$B$5/$D904</f>
        <v>1048.3665700649431</v>
      </c>
      <c r="K904" s="3">
        <f>'IECC Data-SI'!K904*Convert!$B$7/Convert!$B$5/$D904</f>
        <v>618.39622009889717</v>
      </c>
      <c r="L904" s="3">
        <f>'IECC Data-SI'!L904*Convert!$B$6/Convert!$B$5/$D904</f>
        <v>0</v>
      </c>
      <c r="M904" s="3">
        <f>'IECC Data-SI'!M904*Convert!$B$6/Convert!$B$5/$D904</f>
        <v>477.61109198205691</v>
      </c>
      <c r="N904" s="3">
        <f>'IECC Data-SI'!N904*Convert!$B$6/Convert!$B$5/$D904</f>
        <v>0</v>
      </c>
      <c r="O904" s="3">
        <f>'IECC Data-SI'!O904*Convert!$B$6/Convert!$B$5/$D904</f>
        <v>0</v>
      </c>
      <c r="P904" s="3">
        <f>'IECC Data-SI'!P904*Convert!$B$6/Convert!$B$5/$D904</f>
        <v>0</v>
      </c>
      <c r="Q904" s="3">
        <f>'IECC Data-SI'!Q904*Convert!$B$6/Convert!$B$5/$D904</f>
        <v>0</v>
      </c>
      <c r="R904" s="3">
        <f>'IECC Data-SI'!R904*Convert!$B$6/Convert!$B$5/$D904</f>
        <v>0</v>
      </c>
      <c r="S904" s="3">
        <f>'IECC Data-SI'!S904*Convert!$B$6/Convert!$B$5/$D904</f>
        <v>0</v>
      </c>
      <c r="T904" s="3">
        <f>'IECC Data-SI'!T904*Convert!$B$6/Convert!$B$5/$D904</f>
        <v>0</v>
      </c>
      <c r="U904" s="3">
        <f>'IECC Data-SI'!U904*Convert!$B$7/Convert!$B$5/$D904</f>
        <v>243.37460426769198</v>
      </c>
      <c r="V904" s="3">
        <f>'IECC Data-SI'!V904*Convert!$B$6/Convert!$B$5/$D904</f>
        <v>243.23558386655569</v>
      </c>
      <c r="W904" s="3">
        <f>'IECC Data-SI'!W904*Convert!$B$6/Convert!$B$5/$D904</f>
        <v>743.64054594320578</v>
      </c>
      <c r="X904" s="3">
        <f>'IECC Data-SI'!X904*Convert!$B$7/Convert!$B$5/$D904</f>
        <v>379.77791168115692</v>
      </c>
      <c r="Y904" s="3">
        <f t="shared" si="30"/>
        <v>1123.4184576243626</v>
      </c>
      <c r="Z904" s="3">
        <f>'IECC Data-SI'!Z904*Convert!$B$6/Convert!$B$5/$D904</f>
        <v>3627.2544307671701</v>
      </c>
      <c r="AA904" s="3">
        <f>'IECC Data-SI'!AA904*Convert!$B$7/Convert!$B$5/$D904</f>
        <v>2011.148508412002</v>
      </c>
      <c r="AB904" s="3">
        <f t="shared" si="31"/>
        <v>5638.4029391791719</v>
      </c>
    </row>
    <row r="905" spans="1:28" x14ac:dyDescent="0.25">
      <c r="A905" s="93">
        <f>'IECC Data-SI'!A905</f>
        <v>2012</v>
      </c>
      <c r="B905" s="93" t="str">
        <f>'IECC Data-SI'!B905</f>
        <v>Quick Service Restaurant</v>
      </c>
      <c r="C905" s="50" t="str">
        <f>'IECC Data-SI'!C905</f>
        <v>4B</v>
      </c>
      <c r="D905" s="93">
        <f>'IECC Data-SI'!D905</f>
        <v>232.34</v>
      </c>
      <c r="E905" s="3">
        <f>'IECC Data-SI'!E905*Convert!$B$6/Convert!$B$5/$D905</f>
        <v>0</v>
      </c>
      <c r="F905" s="3">
        <f>'IECC Data-SI'!F905*Convert!$B$7/Convert!$B$5/$D905</f>
        <v>169.36042007402946</v>
      </c>
      <c r="G905" s="3">
        <f>'IECC Data-SI'!G905*Convert!$B$6/Convert!$B$5/$D905</f>
        <v>239.86572599542814</v>
      </c>
      <c r="H905" s="3">
        <f>'IECC Data-SI'!H905*Convert!$B$6/Convert!$B$5/$D905</f>
        <v>144.44952559945671</v>
      </c>
      <c r="I905" s="3">
        <f>'IECC Data-SI'!I905*Convert!$B$6/Convert!$B$5/$D905</f>
        <v>68.835973142807958</v>
      </c>
      <c r="J905" s="3">
        <f>'IECC Data-SI'!J905*Convert!$B$6/Convert!$B$5/$D905</f>
        <v>1048.3665700649431</v>
      </c>
      <c r="K905" s="3">
        <f>'IECC Data-SI'!K905*Convert!$B$7/Convert!$B$5/$D905</f>
        <v>618.39622009889717</v>
      </c>
      <c r="L905" s="3">
        <f>'IECC Data-SI'!L905*Convert!$B$6/Convert!$B$5/$D905</f>
        <v>0</v>
      </c>
      <c r="M905" s="3">
        <f>'IECC Data-SI'!M905*Convert!$B$6/Convert!$B$5/$D905</f>
        <v>561.10026732853191</v>
      </c>
      <c r="N905" s="3">
        <f>'IECC Data-SI'!N905*Convert!$B$6/Convert!$B$5/$D905</f>
        <v>0</v>
      </c>
      <c r="O905" s="3">
        <f>'IECC Data-SI'!O905*Convert!$B$6/Convert!$B$5/$D905</f>
        <v>0</v>
      </c>
      <c r="P905" s="3">
        <f>'IECC Data-SI'!P905*Convert!$B$6/Convert!$B$5/$D905</f>
        <v>0</v>
      </c>
      <c r="Q905" s="3">
        <f>'IECC Data-SI'!Q905*Convert!$B$6/Convert!$B$5/$D905</f>
        <v>0</v>
      </c>
      <c r="R905" s="3">
        <f>'IECC Data-SI'!R905*Convert!$B$6/Convert!$B$5/$D905</f>
        <v>0</v>
      </c>
      <c r="S905" s="3">
        <f>'IECC Data-SI'!S905*Convert!$B$6/Convert!$B$5/$D905</f>
        <v>0</v>
      </c>
      <c r="T905" s="3">
        <f>'IECC Data-SI'!T905*Convert!$B$6/Convert!$B$5/$D905</f>
        <v>0</v>
      </c>
      <c r="U905" s="3">
        <f>'IECC Data-SI'!U905*Convert!$B$7/Convert!$B$5/$D905</f>
        <v>236.89463716966517</v>
      </c>
      <c r="V905" s="3">
        <f>'IECC Data-SI'!V905*Convert!$B$6/Convert!$B$5/$D905</f>
        <v>244.10644601302684</v>
      </c>
      <c r="W905" s="3">
        <f>'IECC Data-SI'!W905*Convert!$B$6/Convert!$B$5/$D905</f>
        <v>800.96599332395999</v>
      </c>
      <c r="X905" s="3">
        <f>'IECC Data-SI'!X905*Convert!$B$7/Convert!$B$5/$D905</f>
        <v>169.36042007402946</v>
      </c>
      <c r="Y905" s="3">
        <f t="shared" si="30"/>
        <v>970.32641339798943</v>
      </c>
      <c r="Z905" s="3">
        <f>'IECC Data-SI'!Z905*Convert!$B$6/Convert!$B$5/$D905</f>
        <v>2993.6075602804322</v>
      </c>
      <c r="AA905" s="3">
        <f>'IECC Data-SI'!AA905*Convert!$B$7/Convert!$B$5/$D905</f>
        <v>1814.1963884345739</v>
      </c>
      <c r="AB905" s="3">
        <f t="shared" si="31"/>
        <v>4807.8039487150063</v>
      </c>
    </row>
    <row r="906" spans="1:28" x14ac:dyDescent="0.25">
      <c r="A906" s="93">
        <f>'IECC Data-SI'!A906</f>
        <v>2012</v>
      </c>
      <c r="B906" s="93" t="str">
        <f>'IECC Data-SI'!B906</f>
        <v>Quick Service Restaurant</v>
      </c>
      <c r="C906" s="50" t="str">
        <f>'IECC Data-SI'!C906</f>
        <v>4C</v>
      </c>
      <c r="D906" s="93">
        <f>'IECC Data-SI'!D906</f>
        <v>232.34</v>
      </c>
      <c r="E906" s="3">
        <f>'IECC Data-SI'!E906*Convert!$B$6/Convert!$B$5/$D906</f>
        <v>0</v>
      </c>
      <c r="F906" s="3">
        <f>'IECC Data-SI'!F906*Convert!$B$7/Convert!$B$5/$D906</f>
        <v>261.66107141832379</v>
      </c>
      <c r="G906" s="3">
        <f>'IECC Data-SI'!G906*Convert!$B$6/Convert!$B$5/$D906</f>
        <v>55.205087371954889</v>
      </c>
      <c r="H906" s="3">
        <f>'IECC Data-SI'!H906*Convert!$B$6/Convert!$B$5/$D906</f>
        <v>144.44952559945671</v>
      </c>
      <c r="I906" s="3">
        <f>'IECC Data-SI'!I906*Convert!$B$6/Convert!$B$5/$D906</f>
        <v>68.684518856465132</v>
      </c>
      <c r="J906" s="3">
        <f>'IECC Data-SI'!J906*Convert!$B$6/Convert!$B$5/$D906</f>
        <v>1048.3665700649431</v>
      </c>
      <c r="K906" s="3">
        <f>'IECC Data-SI'!K906*Convert!$B$7/Convert!$B$5/$D906</f>
        <v>618.39622009889717</v>
      </c>
      <c r="L906" s="3">
        <f>'IECC Data-SI'!L906*Convert!$B$6/Convert!$B$5/$D906</f>
        <v>0</v>
      </c>
      <c r="M906" s="3">
        <f>'IECC Data-SI'!M906*Convert!$B$6/Convert!$B$5/$D906</f>
        <v>448.64545971899412</v>
      </c>
      <c r="N906" s="3">
        <f>'IECC Data-SI'!N906*Convert!$B$6/Convert!$B$5/$D906</f>
        <v>0</v>
      </c>
      <c r="O906" s="3">
        <f>'IECC Data-SI'!O906*Convert!$B$6/Convert!$B$5/$D906</f>
        <v>0</v>
      </c>
      <c r="P906" s="3">
        <f>'IECC Data-SI'!P906*Convert!$B$6/Convert!$B$5/$D906</f>
        <v>0</v>
      </c>
      <c r="Q906" s="3">
        <f>'IECC Data-SI'!Q906*Convert!$B$6/Convert!$B$5/$D906</f>
        <v>0</v>
      </c>
      <c r="R906" s="3">
        <f>'IECC Data-SI'!R906*Convert!$B$6/Convert!$B$5/$D906</f>
        <v>0</v>
      </c>
      <c r="S906" s="3">
        <f>'IECC Data-SI'!S906*Convert!$B$6/Convert!$B$5/$D906</f>
        <v>0</v>
      </c>
      <c r="T906" s="3">
        <f>'IECC Data-SI'!T906*Convert!$B$6/Convert!$B$5/$D906</f>
        <v>0</v>
      </c>
      <c r="U906" s="3">
        <f>'IECC Data-SI'!U906*Convert!$B$7/Convert!$B$5/$D906</f>
        <v>250.25632932579651</v>
      </c>
      <c r="V906" s="3">
        <f>'IECC Data-SI'!V906*Convert!$B$6/Convert!$B$5/$D906</f>
        <v>240.32008885445657</v>
      </c>
      <c r="W906" s="3">
        <f>'IECC Data-SI'!W906*Convert!$B$6/Convert!$B$5/$D906</f>
        <v>503.85054709094902</v>
      </c>
      <c r="X906" s="3">
        <f>'IECC Data-SI'!X906*Convert!$B$7/Convert!$B$5/$D906</f>
        <v>261.66107141832379</v>
      </c>
      <c r="Y906" s="3">
        <f t="shared" si="30"/>
        <v>765.51161850927281</v>
      </c>
      <c r="Z906" s="3">
        <f>'IECC Data-SI'!Z906*Convert!$B$6/Convert!$B$5/$D906</f>
        <v>3302.3092594186674</v>
      </c>
      <c r="AA906" s="3">
        <f>'IECC Data-SI'!AA906*Convert!$B$7/Convert!$B$5/$D906</f>
        <v>1816.8272550763729</v>
      </c>
      <c r="AB906" s="3">
        <f t="shared" si="31"/>
        <v>5119.1365144950405</v>
      </c>
    </row>
    <row r="907" spans="1:28" x14ac:dyDescent="0.25">
      <c r="A907" s="93">
        <f>'IECC Data-SI'!A907</f>
        <v>2012</v>
      </c>
      <c r="B907" s="93" t="str">
        <f>'IECC Data-SI'!B907</f>
        <v>Quick Service Restaurant</v>
      </c>
      <c r="C907" s="50" t="str">
        <f>'IECC Data-SI'!C907</f>
        <v>5A</v>
      </c>
      <c r="D907" s="93">
        <f>'IECC Data-SI'!D907</f>
        <v>232.34</v>
      </c>
      <c r="E907" s="3">
        <f>'IECC Data-SI'!E907*Convert!$B$6/Convert!$B$5/$D907</f>
        <v>0</v>
      </c>
      <c r="F907" s="3">
        <f>'IECC Data-SI'!F907*Convert!$B$7/Convert!$B$5/$D907</f>
        <v>594.70546038851114</v>
      </c>
      <c r="G907" s="3">
        <f>'IECC Data-SI'!G907*Convert!$B$6/Convert!$B$5/$D907</f>
        <v>138.12630914464435</v>
      </c>
      <c r="H907" s="3">
        <f>'IECC Data-SI'!H907*Convert!$B$6/Convert!$B$5/$D907</f>
        <v>144.44952559945671</v>
      </c>
      <c r="I907" s="3">
        <f>'IECC Data-SI'!I907*Convert!$B$6/Convert!$B$5/$D907</f>
        <v>68.798109571222255</v>
      </c>
      <c r="J907" s="3">
        <f>'IECC Data-SI'!J907*Convert!$B$6/Convert!$B$5/$D907</f>
        <v>1048.3665700649431</v>
      </c>
      <c r="K907" s="3">
        <f>'IECC Data-SI'!K907*Convert!$B$7/Convert!$B$5/$D907</f>
        <v>618.39622009889717</v>
      </c>
      <c r="L907" s="3">
        <f>'IECC Data-SI'!L907*Convert!$B$6/Convert!$B$5/$D907</f>
        <v>0</v>
      </c>
      <c r="M907" s="3">
        <f>'IECC Data-SI'!M907*Convert!$B$6/Convert!$B$5/$D907</f>
        <v>457.39194475529155</v>
      </c>
      <c r="N907" s="3">
        <f>'IECC Data-SI'!N907*Convert!$B$6/Convert!$B$5/$D907</f>
        <v>0</v>
      </c>
      <c r="O907" s="3">
        <f>'IECC Data-SI'!O907*Convert!$B$6/Convert!$B$5/$D907</f>
        <v>0</v>
      </c>
      <c r="P907" s="3">
        <f>'IECC Data-SI'!P907*Convert!$B$6/Convert!$B$5/$D907</f>
        <v>0</v>
      </c>
      <c r="Q907" s="3">
        <f>'IECC Data-SI'!Q907*Convert!$B$6/Convert!$B$5/$D907</f>
        <v>0</v>
      </c>
      <c r="R907" s="3">
        <f>'IECC Data-SI'!R907*Convert!$B$6/Convert!$B$5/$D907</f>
        <v>0</v>
      </c>
      <c r="S907" s="3">
        <f>'IECC Data-SI'!S907*Convert!$B$6/Convert!$B$5/$D907</f>
        <v>0</v>
      </c>
      <c r="T907" s="3">
        <f>'IECC Data-SI'!T907*Convert!$B$6/Convert!$B$5/$D907</f>
        <v>0</v>
      </c>
      <c r="U907" s="3">
        <f>'IECC Data-SI'!U907*Convert!$B$7/Convert!$B$5/$D907</f>
        <v>262.20538865455796</v>
      </c>
      <c r="V907" s="3">
        <f>'IECC Data-SI'!V907*Convert!$B$6/Convert!$B$5/$D907</f>
        <v>239.60068099432823</v>
      </c>
      <c r="W907" s="3">
        <f>'IECC Data-SI'!W907*Convert!$B$6/Convert!$B$5/$D907</f>
        <v>595.51825389993587</v>
      </c>
      <c r="X907" s="3">
        <f>'IECC Data-SI'!X907*Convert!$B$7/Convert!$B$5/$D907</f>
        <v>594.70546038851114</v>
      </c>
      <c r="Y907" s="3">
        <f t="shared" si="30"/>
        <v>1190.2237142884469</v>
      </c>
      <c r="Z907" s="3">
        <f>'IECC Data-SI'!Z907*Convert!$B$6/Convert!$B$5/$D907</f>
        <v>4310.1996714584939</v>
      </c>
      <c r="AA907" s="3">
        <f>'IECC Data-SI'!AA907*Convert!$B$7/Convert!$B$5/$D907</f>
        <v>2192.9504653142426</v>
      </c>
      <c r="AB907" s="3">
        <f t="shared" si="31"/>
        <v>6503.150136772736</v>
      </c>
    </row>
    <row r="908" spans="1:28" x14ac:dyDescent="0.25">
      <c r="A908" s="93">
        <f>'IECC Data-SI'!A908</f>
        <v>2012</v>
      </c>
      <c r="B908" s="93" t="str">
        <f>'IECC Data-SI'!B908</f>
        <v>Quick Service Restaurant</v>
      </c>
      <c r="C908" s="50" t="str">
        <f>'IECC Data-SI'!C908</f>
        <v>5B</v>
      </c>
      <c r="D908" s="93">
        <f>'IECC Data-SI'!D908</f>
        <v>232.34</v>
      </c>
      <c r="E908" s="3">
        <f>'IECC Data-SI'!E908*Convert!$B$6/Convert!$B$5/$D908</f>
        <v>0</v>
      </c>
      <c r="F908" s="3">
        <f>'IECC Data-SI'!F908*Convert!$B$7/Convert!$B$5/$D908</f>
        <v>357.60346427170913</v>
      </c>
      <c r="G908" s="3">
        <f>'IECC Data-SI'!G908*Convert!$B$6/Convert!$B$5/$D908</f>
        <v>160.27649852228055</v>
      </c>
      <c r="H908" s="3">
        <f>'IECC Data-SI'!H908*Convert!$B$6/Convert!$B$5/$D908</f>
        <v>144.44952559945671</v>
      </c>
      <c r="I908" s="3">
        <f>'IECC Data-SI'!I908*Convert!$B$6/Convert!$B$5/$D908</f>
        <v>68.798109571222255</v>
      </c>
      <c r="J908" s="3">
        <f>'IECC Data-SI'!J908*Convert!$B$6/Convert!$B$5/$D908</f>
        <v>1048.3665700649431</v>
      </c>
      <c r="K908" s="3">
        <f>'IECC Data-SI'!K908*Convert!$B$7/Convert!$B$5/$D908</f>
        <v>618.39622009889717</v>
      </c>
      <c r="L908" s="3">
        <f>'IECC Data-SI'!L908*Convert!$B$6/Convert!$B$5/$D908</f>
        <v>0</v>
      </c>
      <c r="M908" s="3">
        <f>'IECC Data-SI'!M908*Convert!$B$6/Convert!$B$5/$D908</f>
        <v>543.00148011056592</v>
      </c>
      <c r="N908" s="3">
        <f>'IECC Data-SI'!N908*Convert!$B$6/Convert!$B$5/$D908</f>
        <v>0</v>
      </c>
      <c r="O908" s="3">
        <f>'IECC Data-SI'!O908*Convert!$B$6/Convert!$B$5/$D908</f>
        <v>0</v>
      </c>
      <c r="P908" s="3">
        <f>'IECC Data-SI'!P908*Convert!$B$6/Convert!$B$5/$D908</f>
        <v>0</v>
      </c>
      <c r="Q908" s="3">
        <f>'IECC Data-SI'!Q908*Convert!$B$6/Convert!$B$5/$D908</f>
        <v>0</v>
      </c>
      <c r="R908" s="3">
        <f>'IECC Data-SI'!R908*Convert!$B$6/Convert!$B$5/$D908</f>
        <v>0</v>
      </c>
      <c r="S908" s="3">
        <f>'IECC Data-SI'!S908*Convert!$B$6/Convert!$B$5/$D908</f>
        <v>0</v>
      </c>
      <c r="T908" s="3">
        <f>'IECC Data-SI'!T908*Convert!$B$6/Convert!$B$5/$D908</f>
        <v>0</v>
      </c>
      <c r="U908" s="3">
        <f>'IECC Data-SI'!U908*Convert!$B$7/Convert!$B$5/$D908</f>
        <v>256.76221629221544</v>
      </c>
      <c r="V908" s="3">
        <f>'IECC Data-SI'!V908*Convert!$B$6/Convert!$B$5/$D908</f>
        <v>240.54727028397082</v>
      </c>
      <c r="W908" s="3">
        <f>'IECC Data-SI'!W908*Convert!$B$6/Convert!$B$5/$D908</f>
        <v>703.2779786328465</v>
      </c>
      <c r="X908" s="3">
        <f>'IECC Data-SI'!X908*Convert!$B$7/Convert!$B$5/$D908</f>
        <v>357.60346427170913</v>
      </c>
      <c r="Y908" s="3">
        <f t="shared" si="30"/>
        <v>1060.8814429045556</v>
      </c>
      <c r="Z908" s="3">
        <f>'IECC Data-SI'!Z908*Convert!$B$6/Convert!$B$5/$D908</f>
        <v>3601.6207928036501</v>
      </c>
      <c r="AA908" s="3">
        <f>'IECC Data-SI'!AA908*Convert!$B$7/Convert!$B$5/$D908</f>
        <v>1987.6391877803603</v>
      </c>
      <c r="AB908" s="3">
        <f t="shared" si="31"/>
        <v>5589.2599805840109</v>
      </c>
    </row>
    <row r="909" spans="1:28" x14ac:dyDescent="0.25">
      <c r="A909" s="93">
        <f>'IECC Data-SI'!A909</f>
        <v>2012</v>
      </c>
      <c r="B909" s="93" t="str">
        <f>'IECC Data-SI'!B909</f>
        <v>Quick Service Restaurant</v>
      </c>
      <c r="C909" s="50" t="str">
        <f>'IECC Data-SI'!C909</f>
        <v>5C</v>
      </c>
      <c r="D909" s="93">
        <f>'IECC Data-SI'!D909</f>
        <v>232.34</v>
      </c>
      <c r="E909" s="3">
        <f>'IECC Data-SI'!E909*Convert!$B$6/Convert!$B$5/$D909</f>
        <v>0</v>
      </c>
      <c r="F909" s="3">
        <f>'IECC Data-SI'!F909*Convert!$B$7/Convert!$B$5/$D909</f>
        <v>361.23224584660414</v>
      </c>
      <c r="G909" s="3">
        <f>'IECC Data-SI'!G909*Convert!$B$6/Convert!$B$5/$D909</f>
        <v>15.486200778552503</v>
      </c>
      <c r="H909" s="3">
        <f>'IECC Data-SI'!H909*Convert!$B$6/Convert!$B$5/$D909</f>
        <v>144.44952559945671</v>
      </c>
      <c r="I909" s="3">
        <f>'IECC Data-SI'!I909*Convert!$B$6/Convert!$B$5/$D909</f>
        <v>68.684518856465132</v>
      </c>
      <c r="J909" s="3">
        <f>'IECC Data-SI'!J909*Convert!$B$6/Convert!$B$5/$D909</f>
        <v>1048.3665700649431</v>
      </c>
      <c r="K909" s="3">
        <f>'IECC Data-SI'!K909*Convert!$B$7/Convert!$B$5/$D909</f>
        <v>618.39622009889717</v>
      </c>
      <c r="L909" s="3">
        <f>'IECC Data-SI'!L909*Convert!$B$6/Convert!$B$5/$D909</f>
        <v>0</v>
      </c>
      <c r="M909" s="3">
        <f>'IECC Data-SI'!M909*Convert!$B$6/Convert!$B$5/$D909</f>
        <v>414.68183600661865</v>
      </c>
      <c r="N909" s="3">
        <f>'IECC Data-SI'!N909*Convert!$B$6/Convert!$B$5/$D909</f>
        <v>0</v>
      </c>
      <c r="O909" s="3">
        <f>'IECC Data-SI'!O909*Convert!$B$6/Convert!$B$5/$D909</f>
        <v>0</v>
      </c>
      <c r="P909" s="3">
        <f>'IECC Data-SI'!P909*Convert!$B$6/Convert!$B$5/$D909</f>
        <v>0</v>
      </c>
      <c r="Q909" s="3">
        <f>'IECC Data-SI'!Q909*Convert!$B$6/Convert!$B$5/$D909</f>
        <v>0</v>
      </c>
      <c r="R909" s="3">
        <f>'IECC Data-SI'!R909*Convert!$B$6/Convert!$B$5/$D909</f>
        <v>0</v>
      </c>
      <c r="S909" s="3">
        <f>'IECC Data-SI'!S909*Convert!$B$6/Convert!$B$5/$D909</f>
        <v>0</v>
      </c>
      <c r="T909" s="3">
        <f>'IECC Data-SI'!T909*Convert!$B$6/Convert!$B$5/$D909</f>
        <v>0</v>
      </c>
      <c r="U909" s="3">
        <f>'IECC Data-SI'!U909*Convert!$B$7/Convert!$B$5/$D909</f>
        <v>261.1037942478934</v>
      </c>
      <c r="V909" s="3">
        <f>'IECC Data-SI'!V909*Convert!$B$6/Convert!$B$5/$D909</f>
        <v>236.91236741174333</v>
      </c>
      <c r="W909" s="3">
        <f>'IECC Data-SI'!W909*Convert!$B$6/Convert!$B$5/$D909</f>
        <v>430.16803678517118</v>
      </c>
      <c r="X909" s="3">
        <f>'IECC Data-SI'!X909*Convert!$B$7/Convert!$B$5/$D909</f>
        <v>361.23224584660414</v>
      </c>
      <c r="Y909" s="3">
        <f t="shared" si="30"/>
        <v>791.40028263177533</v>
      </c>
      <c r="Z909" s="3">
        <f>'IECC Data-SI'!Z909*Convert!$B$6/Convert!$B$5/$D909</f>
        <v>3624.8690257572712</v>
      </c>
      <c r="AA909" s="3">
        <f>'IECC Data-SI'!AA909*Convert!$B$7/Convert!$B$5/$D909</f>
        <v>1900.8335485351927</v>
      </c>
      <c r="AB909" s="3">
        <f t="shared" si="31"/>
        <v>5525.7025742924634</v>
      </c>
    </row>
    <row r="910" spans="1:28" x14ac:dyDescent="0.25">
      <c r="A910" s="93">
        <f>'IECC Data-SI'!A910</f>
        <v>2012</v>
      </c>
      <c r="B910" s="93" t="str">
        <f>'IECC Data-SI'!B910</f>
        <v>Quick Service Restaurant</v>
      </c>
      <c r="C910" s="50" t="str">
        <f>'IECC Data-SI'!C910</f>
        <v>6A</v>
      </c>
      <c r="D910" s="93">
        <f>'IECC Data-SI'!D910</f>
        <v>232.34</v>
      </c>
      <c r="E910" s="3">
        <f>'IECC Data-SI'!E910*Convert!$B$6/Convert!$B$5/$D910</f>
        <v>0</v>
      </c>
      <c r="F910" s="3">
        <f>'IECC Data-SI'!F910*Convert!$B$7/Convert!$B$5/$D910</f>
        <v>822.21710520023339</v>
      </c>
      <c r="G910" s="3">
        <f>'IECC Data-SI'!G910*Convert!$B$6/Convert!$B$5/$D910</f>
        <v>156.14936921943894</v>
      </c>
      <c r="H910" s="3">
        <f>'IECC Data-SI'!H910*Convert!$B$6/Convert!$B$5/$D910</f>
        <v>144.44952559945671</v>
      </c>
      <c r="I910" s="3">
        <f>'IECC Data-SI'!I910*Convert!$B$6/Convert!$B$5/$D910</f>
        <v>68.760245999636538</v>
      </c>
      <c r="J910" s="3">
        <f>'IECC Data-SI'!J910*Convert!$B$6/Convert!$B$5/$D910</f>
        <v>1048.3665700649431</v>
      </c>
      <c r="K910" s="3">
        <f>'IECC Data-SI'!K910*Convert!$B$7/Convert!$B$5/$D910</f>
        <v>618.39622009889717</v>
      </c>
      <c r="L910" s="3">
        <f>'IECC Data-SI'!L910*Convert!$B$6/Convert!$B$5/$D910</f>
        <v>0</v>
      </c>
      <c r="M910" s="3">
        <f>'IECC Data-SI'!M910*Convert!$B$6/Convert!$B$5/$D910</f>
        <v>470.03837766491631</v>
      </c>
      <c r="N910" s="3">
        <f>'IECC Data-SI'!N910*Convert!$B$6/Convert!$B$5/$D910</f>
        <v>0</v>
      </c>
      <c r="O910" s="3">
        <f>'IECC Data-SI'!O910*Convert!$B$6/Convert!$B$5/$D910</f>
        <v>0</v>
      </c>
      <c r="P910" s="3">
        <f>'IECC Data-SI'!P910*Convert!$B$6/Convert!$B$5/$D910</f>
        <v>0</v>
      </c>
      <c r="Q910" s="3">
        <f>'IECC Data-SI'!Q910*Convert!$B$6/Convert!$B$5/$D910</f>
        <v>0</v>
      </c>
      <c r="R910" s="3">
        <f>'IECC Data-SI'!R910*Convert!$B$6/Convert!$B$5/$D910</f>
        <v>0</v>
      </c>
      <c r="S910" s="3">
        <f>'IECC Data-SI'!S910*Convert!$B$6/Convert!$B$5/$D910</f>
        <v>0</v>
      </c>
      <c r="T910" s="3">
        <f>'IECC Data-SI'!T910*Convert!$B$6/Convert!$B$5/$D910</f>
        <v>0</v>
      </c>
      <c r="U910" s="3">
        <f>'IECC Data-SI'!U910*Convert!$B$7/Convert!$B$5/$D910</f>
        <v>276.02067850755117</v>
      </c>
      <c r="V910" s="3">
        <f>'IECC Data-SI'!V910*Convert!$B$6/Convert!$B$5/$D910</f>
        <v>238.69195527627136</v>
      </c>
      <c r="W910" s="3">
        <f>'IECC Data-SI'!W910*Convert!$B$6/Convert!$B$5/$D910</f>
        <v>626.18774688435531</v>
      </c>
      <c r="X910" s="3">
        <f>'IECC Data-SI'!X910*Convert!$B$7/Convert!$B$5/$D910</f>
        <v>822.21710520023339</v>
      </c>
      <c r="Y910" s="3">
        <f t="shared" si="30"/>
        <v>1448.4048520845886</v>
      </c>
      <c r="Z910" s="3">
        <f>'IECC Data-SI'!Z910*Convert!$B$6/Convert!$B$5/$D910</f>
        <v>5015.2951015274539</v>
      </c>
      <c r="AA910" s="3">
        <f>'IECC Data-SI'!AA910*Convert!$B$7/Convert!$B$5/$D910</f>
        <v>2444.4639082570566</v>
      </c>
      <c r="AB910" s="3">
        <f t="shared" si="31"/>
        <v>7459.7590097845105</v>
      </c>
    </row>
    <row r="911" spans="1:28" x14ac:dyDescent="0.25">
      <c r="A911" s="93">
        <f>'IECC Data-SI'!A911</f>
        <v>2012</v>
      </c>
      <c r="B911" s="93" t="str">
        <f>'IECC Data-SI'!B911</f>
        <v>Quick Service Restaurant</v>
      </c>
      <c r="C911" s="50" t="str">
        <f>'IECC Data-SI'!C911</f>
        <v>6B</v>
      </c>
      <c r="D911" s="93">
        <f>'IECC Data-SI'!D911</f>
        <v>232.34</v>
      </c>
      <c r="E911" s="3">
        <f>'IECC Data-SI'!E911*Convert!$B$6/Convert!$B$5/$D911</f>
        <v>0</v>
      </c>
      <c r="F911" s="3">
        <f>'IECC Data-SI'!F911*Convert!$B$7/Convert!$B$5/$D911</f>
        <v>580.59209204900878</v>
      </c>
      <c r="G911" s="3">
        <f>'IECC Data-SI'!G911*Convert!$B$6/Convert!$B$5/$D911</f>
        <v>97.990923263799203</v>
      </c>
      <c r="H911" s="3">
        <f>'IECC Data-SI'!H911*Convert!$B$6/Convert!$B$5/$D911</f>
        <v>144.44952559945671</v>
      </c>
      <c r="I911" s="3">
        <f>'IECC Data-SI'!I911*Convert!$B$6/Convert!$B$5/$D911</f>
        <v>68.722382428050835</v>
      </c>
      <c r="J911" s="3">
        <f>'IECC Data-SI'!J911*Convert!$B$6/Convert!$B$5/$D911</f>
        <v>1048.3665700649431</v>
      </c>
      <c r="K911" s="3">
        <f>'IECC Data-SI'!K911*Convert!$B$7/Convert!$B$5/$D911</f>
        <v>618.39622009889717</v>
      </c>
      <c r="L911" s="3">
        <f>'IECC Data-SI'!L911*Convert!$B$6/Convert!$B$5/$D911</f>
        <v>0</v>
      </c>
      <c r="M911" s="3">
        <f>'IECC Data-SI'!M911*Convert!$B$6/Convert!$B$5/$D911</f>
        <v>514.94457356556006</v>
      </c>
      <c r="N911" s="3">
        <f>'IECC Data-SI'!N911*Convert!$B$6/Convert!$B$5/$D911</f>
        <v>0</v>
      </c>
      <c r="O911" s="3">
        <f>'IECC Data-SI'!O911*Convert!$B$6/Convert!$B$5/$D911</f>
        <v>0</v>
      </c>
      <c r="P911" s="3">
        <f>'IECC Data-SI'!P911*Convert!$B$6/Convert!$B$5/$D911</f>
        <v>0</v>
      </c>
      <c r="Q911" s="3">
        <f>'IECC Data-SI'!Q911*Convert!$B$6/Convert!$B$5/$D911</f>
        <v>0</v>
      </c>
      <c r="R911" s="3">
        <f>'IECC Data-SI'!R911*Convert!$B$6/Convert!$B$5/$D911</f>
        <v>0</v>
      </c>
      <c r="S911" s="3">
        <f>'IECC Data-SI'!S911*Convert!$B$6/Convert!$B$5/$D911</f>
        <v>0</v>
      </c>
      <c r="T911" s="3">
        <f>'IECC Data-SI'!T911*Convert!$B$6/Convert!$B$5/$D911</f>
        <v>0</v>
      </c>
      <c r="U911" s="3">
        <f>'IECC Data-SI'!U911*Convert!$B$7/Convert!$B$5/$D911</f>
        <v>272.5344562088128</v>
      </c>
      <c r="V911" s="3">
        <f>'IECC Data-SI'!V911*Convert!$B$6/Convert!$B$5/$D911</f>
        <v>236.98809455491474</v>
      </c>
      <c r="W911" s="3">
        <f>'IECC Data-SI'!W911*Convert!$B$6/Convert!$B$5/$D911</f>
        <v>612.93549682935918</v>
      </c>
      <c r="X911" s="3">
        <f>'IECC Data-SI'!X911*Convert!$B$7/Convert!$B$5/$D911</f>
        <v>580.59209204900878</v>
      </c>
      <c r="Y911" s="3">
        <f t="shared" si="30"/>
        <v>1193.5275888783681</v>
      </c>
      <c r="Z911" s="3">
        <f>'IECC Data-SI'!Z911*Convert!$B$6/Convert!$B$5/$D911</f>
        <v>4299.1435085554695</v>
      </c>
      <c r="AA911" s="3">
        <f>'IECC Data-SI'!AA911*Convert!$B$7/Convert!$B$5/$D911</f>
        <v>2194.2075789312603</v>
      </c>
      <c r="AB911" s="3">
        <f t="shared" si="31"/>
        <v>6493.3510874867297</v>
      </c>
    </row>
    <row r="912" spans="1:28" x14ac:dyDescent="0.25">
      <c r="A912" s="93">
        <f>'IECC Data-SI'!A912</f>
        <v>2012</v>
      </c>
      <c r="B912" s="93" t="str">
        <f>'IECC Data-SI'!B912</f>
        <v>Quick Service Restaurant</v>
      </c>
      <c r="C912" s="50" t="str">
        <f>'IECC Data-SI'!C912</f>
        <v>7</v>
      </c>
      <c r="D912" s="93">
        <f>'IECC Data-SI'!D912</f>
        <v>232.34</v>
      </c>
      <c r="E912" s="3">
        <f>'IECC Data-SI'!E912*Convert!$B$6/Convert!$B$5/$D912</f>
        <v>0</v>
      </c>
      <c r="F912" s="3">
        <f>'IECC Data-SI'!F912*Convert!$B$7/Convert!$B$5/$D912</f>
        <v>1046.6831654758832</v>
      </c>
      <c r="G912" s="3">
        <f>'IECC Data-SI'!G912*Convert!$B$6/Convert!$B$5/$D912</f>
        <v>104.69277543446864</v>
      </c>
      <c r="H912" s="3">
        <f>'IECC Data-SI'!H912*Convert!$B$6/Convert!$B$5/$D912</f>
        <v>144.44952559945671</v>
      </c>
      <c r="I912" s="3">
        <f>'IECC Data-SI'!I912*Convert!$B$6/Convert!$B$5/$D912</f>
        <v>68.684518856465132</v>
      </c>
      <c r="J912" s="3">
        <f>'IECC Data-SI'!J912*Convert!$B$6/Convert!$B$5/$D912</f>
        <v>1048.3665700649431</v>
      </c>
      <c r="K912" s="3">
        <f>'IECC Data-SI'!K912*Convert!$B$7/Convert!$B$5/$D912</f>
        <v>618.39622009889717</v>
      </c>
      <c r="L912" s="3">
        <f>'IECC Data-SI'!L912*Convert!$B$6/Convert!$B$5/$D912</f>
        <v>0</v>
      </c>
      <c r="M912" s="3">
        <f>'IECC Data-SI'!M912*Convert!$B$6/Convert!$B$5/$D912</f>
        <v>459.66375905043378</v>
      </c>
      <c r="N912" s="3">
        <f>'IECC Data-SI'!N912*Convert!$B$6/Convert!$B$5/$D912</f>
        <v>0</v>
      </c>
      <c r="O912" s="3">
        <f>'IECC Data-SI'!O912*Convert!$B$6/Convert!$B$5/$D912</f>
        <v>0</v>
      </c>
      <c r="P912" s="3">
        <f>'IECC Data-SI'!P912*Convert!$B$6/Convert!$B$5/$D912</f>
        <v>0</v>
      </c>
      <c r="Q912" s="3">
        <f>'IECC Data-SI'!Q912*Convert!$B$6/Convert!$B$5/$D912</f>
        <v>0</v>
      </c>
      <c r="R912" s="3">
        <f>'IECC Data-SI'!R912*Convert!$B$6/Convert!$B$5/$D912</f>
        <v>0</v>
      </c>
      <c r="S912" s="3">
        <f>'IECC Data-SI'!S912*Convert!$B$6/Convert!$B$5/$D912</f>
        <v>0</v>
      </c>
      <c r="T912" s="3">
        <f>'IECC Data-SI'!T912*Convert!$B$6/Convert!$B$5/$D912</f>
        <v>0</v>
      </c>
      <c r="U912" s="3">
        <f>'IECC Data-SI'!U912*Convert!$B$7/Convert!$B$5/$D912</f>
        <v>292.53163467332359</v>
      </c>
      <c r="V912" s="3">
        <f>'IECC Data-SI'!V912*Convert!$B$6/Convert!$B$5/$D912</f>
        <v>236.49586812430059</v>
      </c>
      <c r="W912" s="3">
        <f>'IECC Data-SI'!W912*Convert!$B$6/Convert!$B$5/$D912</f>
        <v>564.35653448490234</v>
      </c>
      <c r="X912" s="3">
        <f>'IECC Data-SI'!X912*Convert!$B$7/Convert!$B$5/$D912</f>
        <v>1046.6831654758832</v>
      </c>
      <c r="Y912" s="3">
        <f t="shared" si="30"/>
        <v>1611.0396999607856</v>
      </c>
      <c r="Z912" s="3">
        <f>'IECC Data-SI'!Z912*Convert!$B$6/Convert!$B$5/$D912</f>
        <v>5719.3303515920161</v>
      </c>
      <c r="AA912" s="3">
        <f>'IECC Data-SI'!AA912*Convert!$B$7/Convert!$B$5/$D912</f>
        <v>2663.5127160387556</v>
      </c>
      <c r="AB912" s="3">
        <f t="shared" si="31"/>
        <v>8382.8430676307726</v>
      </c>
    </row>
    <row r="913" spans="1:28" x14ac:dyDescent="0.25">
      <c r="A913" s="93">
        <f>'IECC Data-SI'!A913</f>
        <v>2012</v>
      </c>
      <c r="B913" s="93" t="str">
        <f>'IECC Data-SI'!B913</f>
        <v>Quick Service Restaurant</v>
      </c>
      <c r="C913" s="50" t="str">
        <f>'IECC Data-SI'!C913</f>
        <v>8</v>
      </c>
      <c r="D913" s="93">
        <f>'IECC Data-SI'!D913</f>
        <v>232.34</v>
      </c>
      <c r="E913" s="3">
        <f>'IECC Data-SI'!E913*Convert!$B$6/Convert!$B$5/$D913</f>
        <v>0</v>
      </c>
      <c r="F913" s="3">
        <f>'IECC Data-SI'!F913*Convert!$B$7/Convert!$B$5/$D913</f>
        <v>1511.3875259437798</v>
      </c>
      <c r="G913" s="3">
        <f>'IECC Data-SI'!G913*Convert!$B$6/Convert!$B$5/$D913</f>
        <v>27.37536225646323</v>
      </c>
      <c r="H913" s="3">
        <f>'IECC Data-SI'!H913*Convert!$B$6/Convert!$B$5/$D913</f>
        <v>144.44952559945671</v>
      </c>
      <c r="I913" s="3">
        <f>'IECC Data-SI'!I913*Convert!$B$6/Convert!$B$5/$D913</f>
        <v>68.305883140608103</v>
      </c>
      <c r="J913" s="3">
        <f>'IECC Data-SI'!J913*Convert!$B$6/Convert!$B$5/$D913</f>
        <v>1048.3665700649431</v>
      </c>
      <c r="K913" s="3">
        <f>'IECC Data-SI'!K913*Convert!$B$7/Convert!$B$5/$D913</f>
        <v>618.39622009889717</v>
      </c>
      <c r="L913" s="3">
        <f>'IECC Data-SI'!L913*Convert!$B$6/Convert!$B$5/$D913</f>
        <v>0</v>
      </c>
      <c r="M913" s="3">
        <f>'IECC Data-SI'!M913*Convert!$B$6/Convert!$B$5/$D913</f>
        <v>429.94085535565694</v>
      </c>
      <c r="N913" s="3">
        <f>'IECC Data-SI'!N913*Convert!$B$6/Convert!$B$5/$D913</f>
        <v>0</v>
      </c>
      <c r="O913" s="3">
        <f>'IECC Data-SI'!O913*Convert!$B$6/Convert!$B$5/$D913</f>
        <v>0</v>
      </c>
      <c r="P913" s="3">
        <f>'IECC Data-SI'!P913*Convert!$B$6/Convert!$B$5/$D913</f>
        <v>0</v>
      </c>
      <c r="Q913" s="3">
        <f>'IECC Data-SI'!Q913*Convert!$B$6/Convert!$B$5/$D913</f>
        <v>0</v>
      </c>
      <c r="R913" s="3">
        <f>'IECC Data-SI'!R913*Convert!$B$6/Convert!$B$5/$D913</f>
        <v>0</v>
      </c>
      <c r="S913" s="3">
        <f>'IECC Data-SI'!S913*Convert!$B$6/Convert!$B$5/$D913</f>
        <v>0</v>
      </c>
      <c r="T913" s="3">
        <f>'IECC Data-SI'!T913*Convert!$B$6/Convert!$B$5/$D913</f>
        <v>0</v>
      </c>
      <c r="U913" s="3">
        <f>'IECC Data-SI'!U913*Convert!$B$7/Convert!$B$5/$D913</f>
        <v>314.82272149053591</v>
      </c>
      <c r="V913" s="3">
        <f>'IECC Data-SI'!V913*Convert!$B$6/Convert!$B$5/$D913</f>
        <v>232.52019310780176</v>
      </c>
      <c r="W913" s="3">
        <f>'IECC Data-SI'!W913*Convert!$B$6/Convert!$B$5/$D913</f>
        <v>457.31621761212011</v>
      </c>
      <c r="X913" s="3">
        <f>'IECC Data-SI'!X913*Convert!$B$7/Convert!$B$5/$D913</f>
        <v>1511.3875259437798</v>
      </c>
      <c r="Y913" s="3">
        <f t="shared" si="30"/>
        <v>1968.7037435559</v>
      </c>
      <c r="Z913" s="3">
        <f>'IECC Data-SI'!Z913*Convert!$B$6/Convert!$B$5/$D913</f>
        <v>7142.0919174963892</v>
      </c>
      <c r="AA913" s="3">
        <f>'IECC Data-SI'!AA913*Convert!$B$7/Convert!$B$5/$D913</f>
        <v>3112.3670769848786</v>
      </c>
      <c r="AB913" s="3">
        <f t="shared" si="31"/>
        <v>10254.458994481269</v>
      </c>
    </row>
    <row r="914" spans="1:28" x14ac:dyDescent="0.25">
      <c r="A914" s="93">
        <f>'IECC Data-SI'!A914</f>
        <v>2015</v>
      </c>
      <c r="B914" s="93" t="str">
        <f>'IECC Data-SI'!B914</f>
        <v>Quick Service Restaurant</v>
      </c>
      <c r="C914" s="50" t="str">
        <f>'IECC Data-SI'!C914</f>
        <v>0A</v>
      </c>
      <c r="D914" s="93">
        <f>'IECC Data-SI'!D914</f>
        <v>232.34</v>
      </c>
      <c r="E914" s="3">
        <f>'IECC Data-SI'!E914*Convert!$B$6/Convert!$B$5/$D914</f>
        <v>0</v>
      </c>
      <c r="F914" s="3">
        <f>'IECC Data-SI'!F914*Convert!$B$7/Convert!$B$5/$D914</f>
        <v>0</v>
      </c>
      <c r="G914" s="3">
        <f>'IECC Data-SI'!G914*Convert!$B$6/Convert!$B$5/$D914</f>
        <v>1354.5692734785227</v>
      </c>
      <c r="H914" s="3">
        <f>'IECC Data-SI'!H914*Convert!$B$6/Convert!$B$5/$D914</f>
        <v>120.59547550046388</v>
      </c>
      <c r="I914" s="3">
        <f>'IECC Data-SI'!I914*Convert!$B$6/Convert!$B$5/$D914</f>
        <v>57.136129522825733</v>
      </c>
      <c r="J914" s="3">
        <f>'IECC Data-SI'!J914*Convert!$B$6/Convert!$B$5/$D914</f>
        <v>1007.7389577534839</v>
      </c>
      <c r="K914" s="3">
        <f>'IECC Data-SI'!K914*Convert!$B$7/Convert!$B$5/$D914</f>
        <v>618.39622009889717</v>
      </c>
      <c r="L914" s="3">
        <f>'IECC Data-SI'!L914*Convert!$B$6/Convert!$B$5/$D914</f>
        <v>0</v>
      </c>
      <c r="M914" s="3">
        <f>'IECC Data-SI'!M914*Convert!$B$6/Convert!$B$5/$D914</f>
        <v>297.3047640909395</v>
      </c>
      <c r="N914" s="3">
        <f>'IECC Data-SI'!N914*Convert!$B$6/Convert!$B$5/$D914</f>
        <v>0</v>
      </c>
      <c r="O914" s="3">
        <f>'IECC Data-SI'!O914*Convert!$B$6/Convert!$B$5/$D914</f>
        <v>0</v>
      </c>
      <c r="P914" s="3">
        <f>'IECC Data-SI'!P914*Convert!$B$6/Convert!$B$5/$D914</f>
        <v>0</v>
      </c>
      <c r="Q914" s="3">
        <f>'IECC Data-SI'!Q914*Convert!$B$6/Convert!$B$5/$D914</f>
        <v>0</v>
      </c>
      <c r="R914" s="3">
        <f>'IECC Data-SI'!R914*Convert!$B$6/Convert!$B$5/$D914</f>
        <v>0</v>
      </c>
      <c r="S914" s="3">
        <f>'IECC Data-SI'!S914*Convert!$B$6/Convert!$B$5/$D914</f>
        <v>0</v>
      </c>
      <c r="T914" s="3">
        <f>'IECC Data-SI'!T914*Convert!$B$6/Convert!$B$5/$D914</f>
        <v>0</v>
      </c>
      <c r="U914" s="3">
        <f>'IECC Data-SI'!U914*Convert!$B$7/Convert!$B$5/$D914</f>
        <v>161.22158139890774</v>
      </c>
      <c r="V914" s="3">
        <f>'IECC Data-SI'!V914*Convert!$B$6/Convert!$B$5/$D914</f>
        <v>222.22130163649055</v>
      </c>
      <c r="W914" s="3">
        <f>'IECC Data-SI'!W914*Convert!$B$6/Convert!$B$5/$D914</f>
        <v>1651.8740375694624</v>
      </c>
      <c r="X914" s="3">
        <f>'IECC Data-SI'!X914*Convert!$B$7/Convert!$B$5/$D914</f>
        <v>0</v>
      </c>
      <c r="Y914" s="3">
        <f t="shared" si="30"/>
        <v>1651.8740375694624</v>
      </c>
      <c r="Z914" s="3">
        <f>'IECC Data-SI'!Z914*Convert!$B$6/Convert!$B$5/$D914</f>
        <v>2277.721012309546</v>
      </c>
      <c r="AA914" s="3">
        <f>'IECC Data-SI'!AA914*Convert!$B$7/Convert!$B$5/$D914</f>
        <v>1826.8452842099223</v>
      </c>
      <c r="AB914" s="3">
        <f t="shared" si="31"/>
        <v>4104.5662965194679</v>
      </c>
    </row>
    <row r="915" spans="1:28" x14ac:dyDescent="0.25">
      <c r="A915" s="93">
        <f>'IECC Data-SI'!A915</f>
        <v>2015</v>
      </c>
      <c r="B915" s="93" t="str">
        <f>'IECC Data-SI'!B915</f>
        <v>Quick Service Restaurant</v>
      </c>
      <c r="C915" s="50" t="str">
        <f>'IECC Data-SI'!C915</f>
        <v>0B</v>
      </c>
      <c r="D915" s="93">
        <f>'IECC Data-SI'!D915</f>
        <v>232.34</v>
      </c>
      <c r="E915" s="3">
        <f>'IECC Data-SI'!E915*Convert!$B$6/Convert!$B$5/$D915</f>
        <v>0</v>
      </c>
      <c r="F915" s="3">
        <f>'IECC Data-SI'!F915*Convert!$B$7/Convert!$B$5/$D915</f>
        <v>6.4799670980268384E-2</v>
      </c>
      <c r="G915" s="3">
        <f>'IECC Data-SI'!G915*Convert!$B$6/Convert!$B$5/$D915</f>
        <v>1209.1731585894236</v>
      </c>
      <c r="H915" s="3">
        <f>'IECC Data-SI'!H915*Convert!$B$6/Convert!$B$5/$D915</f>
        <v>120.51974835729246</v>
      </c>
      <c r="I915" s="3">
        <f>'IECC Data-SI'!I915*Convert!$B$6/Convert!$B$5/$D915</f>
        <v>57.098265951240037</v>
      </c>
      <c r="J915" s="3">
        <f>'IECC Data-SI'!J915*Convert!$B$6/Convert!$B$5/$D915</f>
        <v>1007.7389577534839</v>
      </c>
      <c r="K915" s="3">
        <f>'IECC Data-SI'!K915*Convert!$B$7/Convert!$B$5/$D915</f>
        <v>618.39622009889717</v>
      </c>
      <c r="L915" s="3">
        <f>'IECC Data-SI'!L915*Convert!$B$6/Convert!$B$5/$D915</f>
        <v>0</v>
      </c>
      <c r="M915" s="3">
        <f>'IECC Data-SI'!M915*Convert!$B$6/Convert!$B$5/$D915</f>
        <v>296.09312980019706</v>
      </c>
      <c r="N915" s="3">
        <f>'IECC Data-SI'!N915*Convert!$B$6/Convert!$B$5/$D915</f>
        <v>0</v>
      </c>
      <c r="O915" s="3">
        <f>'IECC Data-SI'!O915*Convert!$B$6/Convert!$B$5/$D915</f>
        <v>0</v>
      </c>
      <c r="P915" s="3">
        <f>'IECC Data-SI'!P915*Convert!$B$6/Convert!$B$5/$D915</f>
        <v>0</v>
      </c>
      <c r="Q915" s="3">
        <f>'IECC Data-SI'!Q915*Convert!$B$6/Convert!$B$5/$D915</f>
        <v>0</v>
      </c>
      <c r="R915" s="3">
        <f>'IECC Data-SI'!R915*Convert!$B$6/Convert!$B$5/$D915</f>
        <v>0</v>
      </c>
      <c r="S915" s="3">
        <f>'IECC Data-SI'!S915*Convert!$B$6/Convert!$B$5/$D915</f>
        <v>0</v>
      </c>
      <c r="T915" s="3">
        <f>'IECC Data-SI'!T915*Convert!$B$6/Convert!$B$5/$D915</f>
        <v>0</v>
      </c>
      <c r="U915" s="3">
        <f>'IECC Data-SI'!U915*Convert!$B$7/Convert!$B$5/$D915</f>
        <v>160.58654462330111</v>
      </c>
      <c r="V915" s="3">
        <f>'IECC Data-SI'!V915*Convert!$B$6/Convert!$B$5/$D915</f>
        <v>219.53298805390563</v>
      </c>
      <c r="W915" s="3">
        <f>'IECC Data-SI'!W915*Convert!$B$6/Convert!$B$5/$D915</f>
        <v>1505.2662883896205</v>
      </c>
      <c r="X915" s="3">
        <f>'IECC Data-SI'!X915*Convert!$B$7/Convert!$B$5/$D915</f>
        <v>6.4799670980268384E-2</v>
      </c>
      <c r="Y915" s="3">
        <f t="shared" si="30"/>
        <v>1505.3310880606007</v>
      </c>
      <c r="Z915" s="3">
        <f>'IECC Data-SI'!Z915*Convert!$B$6/Convert!$B$5/$D915</f>
        <v>2276.0550151597754</v>
      </c>
      <c r="AA915" s="3">
        <f>'IECC Data-SI'!AA915*Convert!$B$7/Convert!$B$5/$D915</f>
        <v>1775.1351467676682</v>
      </c>
      <c r="AB915" s="3">
        <f t="shared" si="31"/>
        <v>4051.1901619274436</v>
      </c>
    </row>
    <row r="916" spans="1:28" x14ac:dyDescent="0.25">
      <c r="A916" s="93">
        <f>'IECC Data-SI'!A916</f>
        <v>2015</v>
      </c>
      <c r="B916" s="93" t="str">
        <f>'IECC Data-SI'!B916</f>
        <v>Quick Service Restaurant</v>
      </c>
      <c r="C916" s="50" t="str">
        <f>'IECC Data-SI'!C916</f>
        <v>1A</v>
      </c>
      <c r="D916" s="93">
        <f>'IECC Data-SI'!D916</f>
        <v>232.34</v>
      </c>
      <c r="E916" s="3">
        <f>'IECC Data-SI'!E916*Convert!$B$6/Convert!$B$5/$D916</f>
        <v>0</v>
      </c>
      <c r="F916" s="3">
        <f>'IECC Data-SI'!F916*Convert!$B$7/Convert!$B$5/$D916</f>
        <v>0</v>
      </c>
      <c r="G916" s="3">
        <f>'IECC Data-SI'!G916*Convert!$B$6/Convert!$B$5/$D916</f>
        <v>853.74781211442996</v>
      </c>
      <c r="H916" s="3">
        <f>'IECC Data-SI'!H916*Convert!$B$6/Convert!$B$5/$D916</f>
        <v>120.51974835729246</v>
      </c>
      <c r="I916" s="3">
        <f>'IECC Data-SI'!I916*Convert!$B$6/Convert!$B$5/$D916</f>
        <v>57.098265951240037</v>
      </c>
      <c r="J916" s="3">
        <f>'IECC Data-SI'!J916*Convert!$B$6/Convert!$B$5/$D916</f>
        <v>1007.7389577534839</v>
      </c>
      <c r="K916" s="3">
        <f>'IECC Data-SI'!K916*Convert!$B$7/Convert!$B$5/$D916</f>
        <v>618.39622009889717</v>
      </c>
      <c r="L916" s="3">
        <f>'IECC Data-SI'!L916*Convert!$B$6/Convert!$B$5/$D916</f>
        <v>0</v>
      </c>
      <c r="M916" s="3">
        <f>'IECC Data-SI'!M916*Convert!$B$6/Convert!$B$5/$D916</f>
        <v>226.23484022457509</v>
      </c>
      <c r="N916" s="3">
        <f>'IECC Data-SI'!N916*Convert!$B$6/Convert!$B$5/$D916</f>
        <v>0</v>
      </c>
      <c r="O916" s="3">
        <f>'IECC Data-SI'!O916*Convert!$B$6/Convert!$B$5/$D916</f>
        <v>0</v>
      </c>
      <c r="P916" s="3">
        <f>'IECC Data-SI'!P916*Convert!$B$6/Convert!$B$5/$D916</f>
        <v>0</v>
      </c>
      <c r="Q916" s="3">
        <f>'IECC Data-SI'!Q916*Convert!$B$6/Convert!$B$5/$D916</f>
        <v>0</v>
      </c>
      <c r="R916" s="3">
        <f>'IECC Data-SI'!R916*Convert!$B$6/Convert!$B$5/$D916</f>
        <v>0</v>
      </c>
      <c r="S916" s="3">
        <f>'IECC Data-SI'!S916*Convert!$B$6/Convert!$B$5/$D916</f>
        <v>0</v>
      </c>
      <c r="T916" s="3">
        <f>'IECC Data-SI'!T916*Convert!$B$6/Convert!$B$5/$D916</f>
        <v>0</v>
      </c>
      <c r="U916" s="3">
        <f>'IECC Data-SI'!U916*Convert!$B$7/Convert!$B$5/$D916</f>
        <v>175.91814677723261</v>
      </c>
      <c r="V916" s="3">
        <f>'IECC Data-SI'!V916*Convert!$B$6/Convert!$B$5/$D916</f>
        <v>216.20099375436382</v>
      </c>
      <c r="W916" s="3">
        <f>'IECC Data-SI'!W916*Convert!$B$6/Convert!$B$5/$D916</f>
        <v>1079.982652339005</v>
      </c>
      <c r="X916" s="3">
        <f>'IECC Data-SI'!X916*Convert!$B$7/Convert!$B$5/$D916</f>
        <v>0</v>
      </c>
      <c r="Y916" s="3">
        <f t="shared" si="30"/>
        <v>1079.982652339005</v>
      </c>
      <c r="Z916" s="3">
        <f>'IECC Data-SI'!Z916*Convert!$B$6/Convert!$B$5/$D916</f>
        <v>2320.620438916148</v>
      </c>
      <c r="AA916" s="3">
        <f>'IECC Data-SI'!AA916*Convert!$B$7/Convert!$B$5/$D916</f>
        <v>1643.6954941512915</v>
      </c>
      <c r="AB916" s="3">
        <f t="shared" si="31"/>
        <v>3964.3159330674398</v>
      </c>
    </row>
    <row r="917" spans="1:28" x14ac:dyDescent="0.25">
      <c r="A917" s="93">
        <f>'IECC Data-SI'!A917</f>
        <v>2015</v>
      </c>
      <c r="B917" s="93" t="str">
        <f>'IECC Data-SI'!B917</f>
        <v>Quick Service Restaurant</v>
      </c>
      <c r="C917" s="50" t="str">
        <f>'IECC Data-SI'!C917</f>
        <v>1B</v>
      </c>
      <c r="D917" s="93">
        <f>'IECC Data-SI'!D917</f>
        <v>232.34</v>
      </c>
      <c r="E917" s="3">
        <f>'IECC Data-SI'!E917*Convert!$B$6/Convert!$B$5/$D917</f>
        <v>0</v>
      </c>
      <c r="F917" s="3">
        <f>'IECC Data-SI'!F917*Convert!$B$7/Convert!$B$5/$D917</f>
        <v>10.432747027823213</v>
      </c>
      <c r="G917" s="3">
        <f>'IECC Data-SI'!G917*Convert!$B$6/Convert!$B$5/$D917</f>
        <v>919.89547167465287</v>
      </c>
      <c r="H917" s="3">
        <f>'IECC Data-SI'!H917*Convert!$B$6/Convert!$B$5/$D917</f>
        <v>120.74692978680667</v>
      </c>
      <c r="I917" s="3">
        <f>'IECC Data-SI'!I917*Convert!$B$6/Convert!$B$5/$D917</f>
        <v>57.022538808068632</v>
      </c>
      <c r="J917" s="3">
        <f>'IECC Data-SI'!J917*Convert!$B$6/Convert!$B$5/$D917</f>
        <v>1007.7389577534839</v>
      </c>
      <c r="K917" s="3">
        <f>'IECC Data-SI'!K917*Convert!$B$7/Convert!$B$5/$D917</f>
        <v>618.39622009889717</v>
      </c>
      <c r="L917" s="3">
        <f>'IECC Data-SI'!L917*Convert!$B$6/Convert!$B$5/$D917</f>
        <v>0</v>
      </c>
      <c r="M917" s="3">
        <f>'IECC Data-SI'!M917*Convert!$B$6/Convert!$B$5/$D917</f>
        <v>281.85642688397274</v>
      </c>
      <c r="N917" s="3">
        <f>'IECC Data-SI'!N917*Convert!$B$6/Convert!$B$5/$D917</f>
        <v>0</v>
      </c>
      <c r="O917" s="3">
        <f>'IECC Data-SI'!O917*Convert!$B$6/Convert!$B$5/$D917</f>
        <v>0</v>
      </c>
      <c r="P917" s="3">
        <f>'IECC Data-SI'!P917*Convert!$B$6/Convert!$B$5/$D917</f>
        <v>0</v>
      </c>
      <c r="Q917" s="3">
        <f>'IECC Data-SI'!Q917*Convert!$B$6/Convert!$B$5/$D917</f>
        <v>0</v>
      </c>
      <c r="R917" s="3">
        <f>'IECC Data-SI'!R917*Convert!$B$6/Convert!$B$5/$D917</f>
        <v>0</v>
      </c>
      <c r="S917" s="3">
        <f>'IECC Data-SI'!S917*Convert!$B$6/Convert!$B$5/$D917</f>
        <v>0</v>
      </c>
      <c r="T917" s="3">
        <f>'IECC Data-SI'!T917*Convert!$B$6/Convert!$B$5/$D917</f>
        <v>0</v>
      </c>
      <c r="U917" s="3">
        <f>'IECC Data-SI'!U917*Convert!$B$7/Convert!$B$5/$D917</f>
        <v>176.25510506633</v>
      </c>
      <c r="V917" s="3">
        <f>'IECC Data-SI'!V917*Convert!$B$6/Convert!$B$5/$D917</f>
        <v>216.23885732594954</v>
      </c>
      <c r="W917" s="3">
        <f>'IECC Data-SI'!W917*Convert!$B$6/Convert!$B$5/$D917</f>
        <v>1201.7518985586257</v>
      </c>
      <c r="X917" s="3">
        <f>'IECC Data-SI'!X917*Convert!$B$7/Convert!$B$5/$D917</f>
        <v>10.432747027823213</v>
      </c>
      <c r="Y917" s="3">
        <f t="shared" si="30"/>
        <v>1212.1846455864491</v>
      </c>
      <c r="Z917" s="3">
        <f>'IECC Data-SI'!Z917*Convert!$B$6/Convert!$B$5/$D917</f>
        <v>2352.1229304754529</v>
      </c>
      <c r="AA917" s="3">
        <f>'IECC Data-SI'!AA917*Convert!$B$7/Convert!$B$5/$D917</f>
        <v>1696.1961875795055</v>
      </c>
      <c r="AB917" s="3">
        <f t="shared" si="31"/>
        <v>4048.3191180549584</v>
      </c>
    </row>
    <row r="918" spans="1:28" x14ac:dyDescent="0.25">
      <c r="A918" s="93">
        <f>'IECC Data-SI'!A918</f>
        <v>2015</v>
      </c>
      <c r="B918" s="93" t="str">
        <f>'IECC Data-SI'!B918</f>
        <v>Quick Service Restaurant</v>
      </c>
      <c r="C918" s="50" t="str">
        <f>'IECC Data-SI'!C918</f>
        <v>2A</v>
      </c>
      <c r="D918" s="93">
        <f>'IECC Data-SI'!D918</f>
        <v>232.34</v>
      </c>
      <c r="E918" s="3">
        <f>'IECC Data-SI'!E918*Convert!$B$6/Convert!$B$5/$D918</f>
        <v>0</v>
      </c>
      <c r="F918" s="3">
        <f>'IECC Data-SI'!F918*Convert!$B$7/Convert!$B$5/$D918</f>
        <v>30.24848641358928</v>
      </c>
      <c r="G918" s="3">
        <f>'IECC Data-SI'!G918*Convert!$B$6/Convert!$B$5/$D918</f>
        <v>721.6418108519124</v>
      </c>
      <c r="H918" s="3">
        <f>'IECC Data-SI'!H918*Convert!$B$6/Convert!$B$5/$D918</f>
        <v>120.44402121412107</v>
      </c>
      <c r="I918" s="3">
        <f>'IECC Data-SI'!I918*Convert!$B$6/Convert!$B$5/$D918</f>
        <v>57.022538808068632</v>
      </c>
      <c r="J918" s="3">
        <f>'IECC Data-SI'!J918*Convert!$B$6/Convert!$B$5/$D918</f>
        <v>1007.7389577534839</v>
      </c>
      <c r="K918" s="3">
        <f>'IECC Data-SI'!K918*Convert!$B$7/Convert!$B$5/$D918</f>
        <v>618.39622009889717</v>
      </c>
      <c r="L918" s="3">
        <f>'IECC Data-SI'!L918*Convert!$B$6/Convert!$B$5/$D918</f>
        <v>0</v>
      </c>
      <c r="M918" s="3">
        <f>'IECC Data-SI'!M918*Convert!$B$6/Convert!$B$5/$D918</f>
        <v>241.49385957361335</v>
      </c>
      <c r="N918" s="3">
        <f>'IECC Data-SI'!N918*Convert!$B$6/Convert!$B$5/$D918</f>
        <v>0</v>
      </c>
      <c r="O918" s="3">
        <f>'IECC Data-SI'!O918*Convert!$B$6/Convert!$B$5/$D918</f>
        <v>0</v>
      </c>
      <c r="P918" s="3">
        <f>'IECC Data-SI'!P918*Convert!$B$6/Convert!$B$5/$D918</f>
        <v>0</v>
      </c>
      <c r="Q918" s="3">
        <f>'IECC Data-SI'!Q918*Convert!$B$6/Convert!$B$5/$D918</f>
        <v>0</v>
      </c>
      <c r="R918" s="3">
        <f>'IECC Data-SI'!R918*Convert!$B$6/Convert!$B$5/$D918</f>
        <v>0</v>
      </c>
      <c r="S918" s="3">
        <f>'IECC Data-SI'!S918*Convert!$B$6/Convert!$B$5/$D918</f>
        <v>0</v>
      </c>
      <c r="T918" s="3">
        <f>'IECC Data-SI'!T918*Convert!$B$6/Convert!$B$5/$D918</f>
        <v>0</v>
      </c>
      <c r="U918" s="3">
        <f>'IECC Data-SI'!U918*Convert!$B$7/Convert!$B$5/$D918</f>
        <v>192.36430327202473</v>
      </c>
      <c r="V918" s="3">
        <f>'IECC Data-SI'!V918*Convert!$B$6/Convert!$B$5/$D918</f>
        <v>213.9670430308073</v>
      </c>
      <c r="W918" s="3">
        <f>'IECC Data-SI'!W918*Convert!$B$6/Convert!$B$5/$D918</f>
        <v>963.13567042552586</v>
      </c>
      <c r="X918" s="3">
        <f>'IECC Data-SI'!X918*Convert!$B$7/Convert!$B$5/$D918</f>
        <v>30.24848641358928</v>
      </c>
      <c r="Y918" s="3">
        <f t="shared" si="30"/>
        <v>993.38415683911512</v>
      </c>
      <c r="Z918" s="3">
        <f>'IECC Data-SI'!Z918*Convert!$B$6/Convert!$B$5/$D918</f>
        <v>2457.0807509110205</v>
      </c>
      <c r="AA918" s="3">
        <f>'IECC Data-SI'!AA918*Convert!$B$7/Convert!$B$5/$D918</f>
        <v>1649.566344342104</v>
      </c>
      <c r="AB918" s="3">
        <f t="shared" si="31"/>
        <v>4106.6470952531245</v>
      </c>
    </row>
    <row r="919" spans="1:28" x14ac:dyDescent="0.25">
      <c r="A919" s="93">
        <f>'IECC Data-SI'!A919</f>
        <v>2015</v>
      </c>
      <c r="B919" s="93" t="str">
        <f>'IECC Data-SI'!B919</f>
        <v>Quick Service Restaurant</v>
      </c>
      <c r="C919" s="50" t="str">
        <f>'IECC Data-SI'!C919</f>
        <v>2B</v>
      </c>
      <c r="D919" s="93">
        <f>'IECC Data-SI'!D919</f>
        <v>232.34</v>
      </c>
      <c r="E919" s="3">
        <f>'IECC Data-SI'!E919*Convert!$B$6/Convert!$B$5/$D919</f>
        <v>0</v>
      </c>
      <c r="F919" s="3">
        <f>'IECC Data-SI'!F919*Convert!$B$7/Convert!$B$5/$D919</f>
        <v>25.025632932579651</v>
      </c>
      <c r="G919" s="3">
        <f>'IECC Data-SI'!G919*Convert!$B$6/Convert!$B$5/$D919</f>
        <v>491.96138561303837</v>
      </c>
      <c r="H919" s="3">
        <f>'IECC Data-SI'!H919*Convert!$B$6/Convert!$B$5/$D919</f>
        <v>120.36829407094966</v>
      </c>
      <c r="I919" s="3">
        <f>'IECC Data-SI'!I919*Convert!$B$6/Convert!$B$5/$D919</f>
        <v>57.060402379654334</v>
      </c>
      <c r="J919" s="3">
        <f>'IECC Data-SI'!J919*Convert!$B$6/Convert!$B$5/$D919</f>
        <v>1007.7389577534839</v>
      </c>
      <c r="K919" s="3">
        <f>'IECC Data-SI'!K919*Convert!$B$7/Convert!$B$5/$D919</f>
        <v>618.39622009889717</v>
      </c>
      <c r="L919" s="3">
        <f>'IECC Data-SI'!L919*Convert!$B$6/Convert!$B$5/$D919</f>
        <v>0</v>
      </c>
      <c r="M919" s="3">
        <f>'IECC Data-SI'!M919*Convert!$B$6/Convert!$B$5/$D919</f>
        <v>253.30729390835268</v>
      </c>
      <c r="N919" s="3">
        <f>'IECC Data-SI'!N919*Convert!$B$6/Convert!$B$5/$D919</f>
        <v>0</v>
      </c>
      <c r="O919" s="3">
        <f>'IECC Data-SI'!O919*Convert!$B$6/Convert!$B$5/$D919</f>
        <v>0</v>
      </c>
      <c r="P919" s="3">
        <f>'IECC Data-SI'!P919*Convert!$B$6/Convert!$B$5/$D919</f>
        <v>0</v>
      </c>
      <c r="Q919" s="3">
        <f>'IECC Data-SI'!Q919*Convert!$B$6/Convert!$B$5/$D919</f>
        <v>0</v>
      </c>
      <c r="R919" s="3">
        <f>'IECC Data-SI'!R919*Convert!$B$6/Convert!$B$5/$D919</f>
        <v>0</v>
      </c>
      <c r="S919" s="3">
        <f>'IECC Data-SI'!S919*Convert!$B$6/Convert!$B$5/$D919</f>
        <v>0</v>
      </c>
      <c r="T919" s="3">
        <f>'IECC Data-SI'!T919*Convert!$B$6/Convert!$B$5/$D919</f>
        <v>0</v>
      </c>
      <c r="U919" s="3">
        <f>'IECC Data-SI'!U919*Convert!$B$7/Convert!$B$5/$D919</f>
        <v>193.58253708645378</v>
      </c>
      <c r="V919" s="3">
        <f>'IECC Data-SI'!V919*Convert!$B$6/Convert!$B$5/$D919</f>
        <v>207.37878157489502</v>
      </c>
      <c r="W919" s="3">
        <f>'IECC Data-SI'!W919*Convert!$B$6/Convert!$B$5/$D919</f>
        <v>745.26867952139094</v>
      </c>
      <c r="X919" s="3">
        <f>'IECC Data-SI'!X919*Convert!$B$7/Convert!$B$5/$D919</f>
        <v>25.025632932579651</v>
      </c>
      <c r="Y919" s="3">
        <f t="shared" si="30"/>
        <v>770.29431245397063</v>
      </c>
      <c r="Z919" s="3">
        <f>'IECC Data-SI'!Z919*Convert!$B$6/Convert!$B$5/$D919</f>
        <v>2445.380907291039</v>
      </c>
      <c r="AA919" s="3">
        <f>'IECC Data-SI'!AA919*Convert!$B$7/Convert!$B$5/$D919</f>
        <v>1568.7481946955133</v>
      </c>
      <c r="AB919" s="3">
        <f t="shared" si="31"/>
        <v>4014.1291019865521</v>
      </c>
    </row>
    <row r="920" spans="1:28" x14ac:dyDescent="0.25">
      <c r="A920" s="93">
        <f>'IECC Data-SI'!A920</f>
        <v>2015</v>
      </c>
      <c r="B920" s="93" t="str">
        <f>'IECC Data-SI'!B920</f>
        <v>Quick Service Restaurant</v>
      </c>
      <c r="C920" s="50" t="str">
        <f>'IECC Data-SI'!C920</f>
        <v>3A</v>
      </c>
      <c r="D920" s="93">
        <f>'IECC Data-SI'!D920</f>
        <v>232.34</v>
      </c>
      <c r="E920" s="3">
        <f>'IECC Data-SI'!E920*Convert!$B$6/Convert!$B$5/$D920</f>
        <v>0</v>
      </c>
      <c r="F920" s="3">
        <f>'IECC Data-SI'!F920*Convert!$B$7/Convert!$B$5/$D920</f>
        <v>159.65342936118523</v>
      </c>
      <c r="G920" s="3">
        <f>'IECC Data-SI'!G920*Convert!$B$6/Convert!$B$5/$D920</f>
        <v>383.70943444951365</v>
      </c>
      <c r="H920" s="3">
        <f>'IECC Data-SI'!H920*Convert!$B$6/Convert!$B$5/$D920</f>
        <v>120.55761192887817</v>
      </c>
      <c r="I920" s="3">
        <f>'IECC Data-SI'!I920*Convert!$B$6/Convert!$B$5/$D920</f>
        <v>57.022538808068632</v>
      </c>
      <c r="J920" s="3">
        <f>'IECC Data-SI'!J920*Convert!$B$6/Convert!$B$5/$D920</f>
        <v>1007.7389577534839</v>
      </c>
      <c r="K920" s="3">
        <f>'IECC Data-SI'!K920*Convert!$B$7/Convert!$B$5/$D920</f>
        <v>618.39622009889717</v>
      </c>
      <c r="L920" s="3">
        <f>'IECC Data-SI'!L920*Convert!$B$6/Convert!$B$5/$D920</f>
        <v>0</v>
      </c>
      <c r="M920" s="3">
        <f>'IECC Data-SI'!M920*Convert!$B$6/Convert!$B$5/$D920</f>
        <v>224.19020735894713</v>
      </c>
      <c r="N920" s="3">
        <f>'IECC Data-SI'!N920*Convert!$B$6/Convert!$B$5/$D920</f>
        <v>0</v>
      </c>
      <c r="O920" s="3">
        <f>'IECC Data-SI'!O920*Convert!$B$6/Convert!$B$5/$D920</f>
        <v>0</v>
      </c>
      <c r="P920" s="3">
        <f>'IECC Data-SI'!P920*Convert!$B$6/Convert!$B$5/$D920</f>
        <v>0</v>
      </c>
      <c r="Q920" s="3">
        <f>'IECC Data-SI'!Q920*Convert!$B$6/Convert!$B$5/$D920</f>
        <v>0</v>
      </c>
      <c r="R920" s="3">
        <f>'IECC Data-SI'!R920*Convert!$B$6/Convert!$B$5/$D920</f>
        <v>0</v>
      </c>
      <c r="S920" s="3">
        <f>'IECC Data-SI'!S920*Convert!$B$6/Convert!$B$5/$D920</f>
        <v>0</v>
      </c>
      <c r="T920" s="3">
        <f>'IECC Data-SI'!T920*Convert!$B$6/Convert!$B$5/$D920</f>
        <v>0</v>
      </c>
      <c r="U920" s="3">
        <f>'IECC Data-SI'!U920*Convert!$B$7/Convert!$B$5/$D920</f>
        <v>220.81135883236254</v>
      </c>
      <c r="V920" s="3">
        <f>'IECC Data-SI'!V920*Convert!$B$6/Convert!$B$5/$D920</f>
        <v>205.10696727975284</v>
      </c>
      <c r="W920" s="3">
        <f>'IECC Data-SI'!W920*Convert!$B$6/Convert!$B$5/$D920</f>
        <v>607.89964180846084</v>
      </c>
      <c r="X920" s="3">
        <f>'IECC Data-SI'!X920*Convert!$B$7/Convert!$B$5/$D920</f>
        <v>159.65342936118523</v>
      </c>
      <c r="Y920" s="3">
        <f t="shared" si="30"/>
        <v>767.55307116964605</v>
      </c>
      <c r="Z920" s="3">
        <f>'IECC Data-SI'!Z920*Convert!$B$6/Convert!$B$5/$D920</f>
        <v>2918.2590528248829</v>
      </c>
      <c r="AA920" s="3">
        <f>'IECC Data-SI'!AA920*Convert!$B$7/Convert!$B$5/$D920</f>
        <v>1682.860415291766</v>
      </c>
      <c r="AB920" s="3">
        <f t="shared" si="31"/>
        <v>4601.1194681166489</v>
      </c>
    </row>
    <row r="921" spans="1:28" x14ac:dyDescent="0.25">
      <c r="A921" s="93">
        <f>'IECC Data-SI'!A921</f>
        <v>2015</v>
      </c>
      <c r="B921" s="93" t="str">
        <f>'IECC Data-SI'!B921</f>
        <v>Quick Service Restaurant</v>
      </c>
      <c r="C921" s="50" t="str">
        <f>'IECC Data-SI'!C921</f>
        <v>3B</v>
      </c>
      <c r="D921" s="93">
        <f>'IECC Data-SI'!D921</f>
        <v>232.34</v>
      </c>
      <c r="E921" s="3">
        <f>'IECC Data-SI'!E921*Convert!$B$6/Convert!$B$5/$D921</f>
        <v>0</v>
      </c>
      <c r="F921" s="3">
        <f>'IECC Data-SI'!F921*Convert!$B$7/Convert!$B$5/$D921</f>
        <v>84.421011353093647</v>
      </c>
      <c r="G921" s="3">
        <f>'IECC Data-SI'!G921*Convert!$B$6/Convert!$B$5/$D921</f>
        <v>341.98377856206895</v>
      </c>
      <c r="H921" s="3">
        <f>'IECC Data-SI'!H921*Convert!$B$6/Convert!$B$5/$D921</f>
        <v>120.55761192887817</v>
      </c>
      <c r="I921" s="3">
        <f>'IECC Data-SI'!I921*Convert!$B$6/Convert!$B$5/$D921</f>
        <v>57.022538808068632</v>
      </c>
      <c r="J921" s="3">
        <f>'IECC Data-SI'!J921*Convert!$B$6/Convert!$B$5/$D921</f>
        <v>1007.7389577534839</v>
      </c>
      <c r="K921" s="3">
        <f>'IECC Data-SI'!K921*Convert!$B$7/Convert!$B$5/$D921</f>
        <v>618.39622009889717</v>
      </c>
      <c r="L921" s="3">
        <f>'IECC Data-SI'!L921*Convert!$B$6/Convert!$B$5/$D921</f>
        <v>0</v>
      </c>
      <c r="M921" s="3">
        <f>'IECC Data-SI'!M921*Convert!$B$6/Convert!$B$5/$D921</f>
        <v>238.72981884785702</v>
      </c>
      <c r="N921" s="3">
        <f>'IECC Data-SI'!N921*Convert!$B$6/Convert!$B$5/$D921</f>
        <v>0</v>
      </c>
      <c r="O921" s="3">
        <f>'IECC Data-SI'!O921*Convert!$B$6/Convert!$B$5/$D921</f>
        <v>0</v>
      </c>
      <c r="P921" s="3">
        <f>'IECC Data-SI'!P921*Convert!$B$6/Convert!$B$5/$D921</f>
        <v>0</v>
      </c>
      <c r="Q921" s="3">
        <f>'IECC Data-SI'!Q921*Convert!$B$6/Convert!$B$5/$D921</f>
        <v>0</v>
      </c>
      <c r="R921" s="3">
        <f>'IECC Data-SI'!R921*Convert!$B$6/Convert!$B$5/$D921</f>
        <v>0</v>
      </c>
      <c r="S921" s="3">
        <f>'IECC Data-SI'!S921*Convert!$B$6/Convert!$B$5/$D921</f>
        <v>0</v>
      </c>
      <c r="T921" s="3">
        <f>'IECC Data-SI'!T921*Convert!$B$6/Convert!$B$5/$D921</f>
        <v>0</v>
      </c>
      <c r="U921" s="3">
        <f>'IECC Data-SI'!U921*Convert!$B$7/Convert!$B$5/$D921</f>
        <v>213.61859535355276</v>
      </c>
      <c r="V921" s="3">
        <f>'IECC Data-SI'!V921*Convert!$B$6/Convert!$B$5/$D921</f>
        <v>203.63028798791044</v>
      </c>
      <c r="W921" s="3">
        <f>'IECC Data-SI'!W921*Convert!$B$6/Convert!$B$5/$D921</f>
        <v>580.71359740992602</v>
      </c>
      <c r="X921" s="3">
        <f>'IECC Data-SI'!X921*Convert!$B$7/Convert!$B$5/$D921</f>
        <v>84.421011353093647</v>
      </c>
      <c r="Y921" s="3">
        <f t="shared" si="30"/>
        <v>665.13460876301963</v>
      </c>
      <c r="Z921" s="3">
        <f>'IECC Data-SI'!Z921*Convert!$B$6/Convert!$B$5/$D921</f>
        <v>2677.4467375398121</v>
      </c>
      <c r="AA921" s="3">
        <f>'IECC Data-SI'!AA921*Convert!$B$7/Convert!$B$5/$D921</f>
        <v>1590.6116036842559</v>
      </c>
      <c r="AB921" s="3">
        <f t="shared" si="31"/>
        <v>4268.0583412240685</v>
      </c>
    </row>
    <row r="922" spans="1:28" x14ac:dyDescent="0.25">
      <c r="A922" s="93">
        <f>'IECC Data-SI'!A922</f>
        <v>2015</v>
      </c>
      <c r="B922" s="93" t="str">
        <f>'IECC Data-SI'!B922</f>
        <v>Quick Service Restaurant</v>
      </c>
      <c r="C922" s="50" t="str">
        <f>'IECC Data-SI'!C922</f>
        <v>3C</v>
      </c>
      <c r="D922" s="93">
        <f>'IECC Data-SI'!D922</f>
        <v>232.34</v>
      </c>
      <c r="E922" s="3">
        <f>'IECC Data-SI'!E922*Convert!$B$6/Convert!$B$5/$D922</f>
        <v>0</v>
      </c>
      <c r="F922" s="3">
        <f>'IECC Data-SI'!F922*Convert!$B$7/Convert!$B$5/$D922</f>
        <v>38.21884594416229</v>
      </c>
      <c r="G922" s="3">
        <f>'IECC Data-SI'!G922*Convert!$B$6/Convert!$B$5/$D922</f>
        <v>141.19325844308628</v>
      </c>
      <c r="H922" s="3">
        <f>'IECC Data-SI'!H922*Convert!$B$6/Convert!$B$5/$D922</f>
        <v>120.8605205015638</v>
      </c>
      <c r="I922" s="3">
        <f>'IECC Data-SI'!I922*Convert!$B$6/Convert!$B$5/$D922</f>
        <v>57.136129522825733</v>
      </c>
      <c r="J922" s="3">
        <f>'IECC Data-SI'!J922*Convert!$B$6/Convert!$B$5/$D922</f>
        <v>1007.7389577534839</v>
      </c>
      <c r="K922" s="3">
        <f>'IECC Data-SI'!K922*Convert!$B$7/Convert!$B$5/$D922</f>
        <v>618.39622009889717</v>
      </c>
      <c r="L922" s="3">
        <f>'IECC Data-SI'!L922*Convert!$B$6/Convert!$B$5/$D922</f>
        <v>0</v>
      </c>
      <c r="M922" s="3">
        <f>'IECC Data-SI'!M922*Convert!$B$6/Convert!$B$5/$D922</f>
        <v>191.28676365097127</v>
      </c>
      <c r="N922" s="3">
        <f>'IECC Data-SI'!N922*Convert!$B$6/Convert!$B$5/$D922</f>
        <v>0</v>
      </c>
      <c r="O922" s="3">
        <f>'IECC Data-SI'!O922*Convert!$B$6/Convert!$B$5/$D922</f>
        <v>0</v>
      </c>
      <c r="P922" s="3">
        <f>'IECC Data-SI'!P922*Convert!$B$6/Convert!$B$5/$D922</f>
        <v>0</v>
      </c>
      <c r="Q922" s="3">
        <f>'IECC Data-SI'!Q922*Convert!$B$6/Convert!$B$5/$D922</f>
        <v>0</v>
      </c>
      <c r="R922" s="3">
        <f>'IECC Data-SI'!R922*Convert!$B$6/Convert!$B$5/$D922</f>
        <v>0</v>
      </c>
      <c r="S922" s="3">
        <f>'IECC Data-SI'!S922*Convert!$B$6/Convert!$B$5/$D922</f>
        <v>0</v>
      </c>
      <c r="T922" s="3">
        <f>'IECC Data-SI'!T922*Convert!$B$6/Convert!$B$5/$D922</f>
        <v>0</v>
      </c>
      <c r="U922" s="3">
        <f>'IECC Data-SI'!U922*Convert!$B$7/Convert!$B$5/$D922</f>
        <v>223.71438409227861</v>
      </c>
      <c r="V922" s="3">
        <f>'IECC Data-SI'!V922*Convert!$B$6/Convert!$B$5/$D922</f>
        <v>208.7040065803946</v>
      </c>
      <c r="W922" s="3">
        <f>'IECC Data-SI'!W922*Convert!$B$6/Convert!$B$5/$D922</f>
        <v>332.48002209405757</v>
      </c>
      <c r="X922" s="3">
        <f>'IECC Data-SI'!X922*Convert!$B$7/Convert!$B$5/$D922</f>
        <v>38.21884594416229</v>
      </c>
      <c r="Y922" s="3">
        <f t="shared" si="30"/>
        <v>370.69886803821987</v>
      </c>
      <c r="Z922" s="3">
        <f>'IECC Data-SI'!Z922*Convert!$B$6/Convert!$B$5/$D922</f>
        <v>2571.9209635304578</v>
      </c>
      <c r="AA922" s="3">
        <f>'IECC Data-SI'!AA922*Convert!$B$7/Convert!$B$5/$D922</f>
        <v>1471.4190888831506</v>
      </c>
      <c r="AB922" s="3">
        <f t="shared" si="31"/>
        <v>4043.3400524136086</v>
      </c>
    </row>
    <row r="923" spans="1:28" x14ac:dyDescent="0.25">
      <c r="A923" s="93">
        <f>'IECC Data-SI'!A923</f>
        <v>2015</v>
      </c>
      <c r="B923" s="93" t="str">
        <f>'IECC Data-SI'!B923</f>
        <v>Quick Service Restaurant</v>
      </c>
      <c r="C923" s="50" t="str">
        <f>'IECC Data-SI'!C923</f>
        <v>4A</v>
      </c>
      <c r="D923" s="93">
        <f>'IECC Data-SI'!D923</f>
        <v>232.34</v>
      </c>
      <c r="E923" s="3">
        <f>'IECC Data-SI'!E923*Convert!$B$6/Convert!$B$5/$D923</f>
        <v>0</v>
      </c>
      <c r="F923" s="3">
        <f>'IECC Data-SI'!F923*Convert!$B$7/Convert!$B$5/$D923</f>
        <v>342.41442139393416</v>
      </c>
      <c r="G923" s="3">
        <f>'IECC Data-SI'!G923*Convert!$B$6/Convert!$B$5/$D923</f>
        <v>243.08412958021293</v>
      </c>
      <c r="H923" s="3">
        <f>'IECC Data-SI'!H923*Convert!$B$6/Convert!$B$5/$D923</f>
        <v>120.78479335839236</v>
      </c>
      <c r="I923" s="3">
        <f>'IECC Data-SI'!I923*Convert!$B$6/Convert!$B$5/$D923</f>
        <v>57.173993094411443</v>
      </c>
      <c r="J923" s="3">
        <f>'IECC Data-SI'!J923*Convert!$B$6/Convert!$B$5/$D923</f>
        <v>1007.7389577534839</v>
      </c>
      <c r="K923" s="3">
        <f>'IECC Data-SI'!K923*Convert!$B$7/Convert!$B$5/$D923</f>
        <v>618.39622009889717</v>
      </c>
      <c r="L923" s="3">
        <f>'IECC Data-SI'!L923*Convert!$B$6/Convert!$B$5/$D923</f>
        <v>0</v>
      </c>
      <c r="M923" s="3">
        <f>'IECC Data-SI'!M923*Convert!$B$6/Convert!$B$5/$D923</f>
        <v>212.03600087993647</v>
      </c>
      <c r="N923" s="3">
        <f>'IECC Data-SI'!N923*Convert!$B$6/Convert!$B$5/$D923</f>
        <v>0</v>
      </c>
      <c r="O923" s="3">
        <f>'IECC Data-SI'!O923*Convert!$B$6/Convert!$B$5/$D923</f>
        <v>0</v>
      </c>
      <c r="P923" s="3">
        <f>'IECC Data-SI'!P923*Convert!$B$6/Convert!$B$5/$D923</f>
        <v>0</v>
      </c>
      <c r="Q923" s="3">
        <f>'IECC Data-SI'!Q923*Convert!$B$6/Convert!$B$5/$D923</f>
        <v>0</v>
      </c>
      <c r="R923" s="3">
        <f>'IECC Data-SI'!R923*Convert!$B$6/Convert!$B$5/$D923</f>
        <v>0</v>
      </c>
      <c r="S923" s="3">
        <f>'IECC Data-SI'!S923*Convert!$B$6/Convert!$B$5/$D923</f>
        <v>0</v>
      </c>
      <c r="T923" s="3">
        <f>'IECC Data-SI'!T923*Convert!$B$6/Convert!$B$5/$D923</f>
        <v>0</v>
      </c>
      <c r="U923" s="3">
        <f>'IECC Data-SI'!U923*Convert!$B$7/Convert!$B$5/$D923</f>
        <v>243.24500492573145</v>
      </c>
      <c r="V923" s="3">
        <f>'IECC Data-SI'!V923*Convert!$B$6/Convert!$B$5/$D923</f>
        <v>198.55656939542624</v>
      </c>
      <c r="W923" s="3">
        <f>'IECC Data-SI'!W923*Convert!$B$6/Convert!$B$5/$D923</f>
        <v>455.12013046014943</v>
      </c>
      <c r="X923" s="3">
        <f>'IECC Data-SI'!X923*Convert!$B$7/Convert!$B$5/$D923</f>
        <v>342.41442139393416</v>
      </c>
      <c r="Y923" s="3">
        <f t="shared" si="30"/>
        <v>797.53455185408359</v>
      </c>
      <c r="Z923" s="3">
        <f>'IECC Data-SI'!Z923*Convert!$B$6/Convert!$B$5/$D923</f>
        <v>3517.7529817413174</v>
      </c>
      <c r="AA923" s="3">
        <f>'IECC Data-SI'!AA923*Convert!$B$7/Convert!$B$5/$D923</f>
        <v>1833.6362897286544</v>
      </c>
      <c r="AB923" s="3">
        <f t="shared" si="31"/>
        <v>5351.3892714699723</v>
      </c>
    </row>
    <row r="924" spans="1:28" x14ac:dyDescent="0.25">
      <c r="A924" s="93">
        <f>'IECC Data-SI'!A924</f>
        <v>2015</v>
      </c>
      <c r="B924" s="93" t="str">
        <f>'IECC Data-SI'!B924</f>
        <v>Quick Service Restaurant</v>
      </c>
      <c r="C924" s="50" t="str">
        <f>'IECC Data-SI'!C924</f>
        <v>4B</v>
      </c>
      <c r="D924" s="93">
        <f>'IECC Data-SI'!D924</f>
        <v>232.34</v>
      </c>
      <c r="E924" s="3">
        <f>'IECC Data-SI'!E924*Convert!$B$6/Convert!$B$5/$D924</f>
        <v>0</v>
      </c>
      <c r="F924" s="3">
        <f>'IECC Data-SI'!F924*Convert!$B$7/Convert!$B$5/$D924</f>
        <v>198.53323194934629</v>
      </c>
      <c r="G924" s="3">
        <f>'IECC Data-SI'!G924*Convert!$B$6/Convert!$B$5/$D924</f>
        <v>206.65937371476664</v>
      </c>
      <c r="H924" s="3">
        <f>'IECC Data-SI'!H924*Convert!$B$6/Convert!$B$5/$D924</f>
        <v>120.40615764253536</v>
      </c>
      <c r="I924" s="3">
        <f>'IECC Data-SI'!I924*Convert!$B$6/Convert!$B$5/$D924</f>
        <v>57.022538808068632</v>
      </c>
      <c r="J924" s="3">
        <f>'IECC Data-SI'!J924*Convert!$B$6/Convert!$B$5/$D924</f>
        <v>1007.7389577534839</v>
      </c>
      <c r="K924" s="3">
        <f>'IECC Data-SI'!K924*Convert!$B$7/Convert!$B$5/$D924</f>
        <v>618.39622009889717</v>
      </c>
      <c r="L924" s="3">
        <f>'IECC Data-SI'!L924*Convert!$B$6/Convert!$B$5/$D924</f>
        <v>0</v>
      </c>
      <c r="M924" s="3">
        <f>'IECC Data-SI'!M924*Convert!$B$6/Convert!$B$5/$D924</f>
        <v>235.39782454831521</v>
      </c>
      <c r="N924" s="3">
        <f>'IECC Data-SI'!N924*Convert!$B$6/Convert!$B$5/$D924</f>
        <v>0</v>
      </c>
      <c r="O924" s="3">
        <f>'IECC Data-SI'!O924*Convert!$B$6/Convert!$B$5/$D924</f>
        <v>0</v>
      </c>
      <c r="P924" s="3">
        <f>'IECC Data-SI'!P924*Convert!$B$6/Convert!$B$5/$D924</f>
        <v>0</v>
      </c>
      <c r="Q924" s="3">
        <f>'IECC Data-SI'!Q924*Convert!$B$6/Convert!$B$5/$D924</f>
        <v>0</v>
      </c>
      <c r="R924" s="3">
        <f>'IECC Data-SI'!R924*Convert!$B$6/Convert!$B$5/$D924</f>
        <v>0</v>
      </c>
      <c r="S924" s="3">
        <f>'IECC Data-SI'!S924*Convert!$B$6/Convert!$B$5/$D924</f>
        <v>0</v>
      </c>
      <c r="T924" s="3">
        <f>'IECC Data-SI'!T924*Convert!$B$6/Convert!$B$5/$D924</f>
        <v>0</v>
      </c>
      <c r="U924" s="3">
        <f>'IECC Data-SI'!U924*Convert!$B$7/Convert!$B$5/$D924</f>
        <v>236.90759710386126</v>
      </c>
      <c r="V924" s="3">
        <f>'IECC Data-SI'!V924*Convert!$B$6/Convert!$B$5/$D924</f>
        <v>197.98861582164071</v>
      </c>
      <c r="W924" s="3">
        <f>'IECC Data-SI'!W924*Convert!$B$6/Convert!$B$5/$D924</f>
        <v>442.05719826308183</v>
      </c>
      <c r="X924" s="3">
        <f>'IECC Data-SI'!X924*Convert!$B$7/Convert!$B$5/$D924</f>
        <v>198.53323194934629</v>
      </c>
      <c r="Y924" s="3">
        <f t="shared" si="30"/>
        <v>640.59043021242815</v>
      </c>
      <c r="Z924" s="3">
        <f>'IECC Data-SI'!Z924*Convert!$B$6/Convert!$B$5/$D924</f>
        <v>3078.876323491435</v>
      </c>
      <c r="AA924" s="3">
        <f>'IECC Data-SI'!AA924*Convert!$B$7/Convert!$B$5/$D924</f>
        <v>1678.5836370070683</v>
      </c>
      <c r="AB924" s="3">
        <f t="shared" si="31"/>
        <v>4757.4599604985033</v>
      </c>
    </row>
    <row r="925" spans="1:28" x14ac:dyDescent="0.25">
      <c r="A925" s="93">
        <f>'IECC Data-SI'!A925</f>
        <v>2015</v>
      </c>
      <c r="B925" s="93" t="str">
        <f>'IECC Data-SI'!B925</f>
        <v>Quick Service Restaurant</v>
      </c>
      <c r="C925" s="50" t="str">
        <f>'IECC Data-SI'!C925</f>
        <v>4C</v>
      </c>
      <c r="D925" s="93">
        <f>'IECC Data-SI'!D925</f>
        <v>232.34</v>
      </c>
      <c r="E925" s="3">
        <f>'IECC Data-SI'!E925*Convert!$B$6/Convert!$B$5/$D925</f>
        <v>0</v>
      </c>
      <c r="F925" s="3">
        <f>'IECC Data-SI'!F925*Convert!$B$7/Convert!$B$5/$D925</f>
        <v>245.08531558157108</v>
      </c>
      <c r="G925" s="3">
        <f>'IECC Data-SI'!G925*Convert!$B$6/Convert!$B$5/$D925</f>
        <v>60.505987393953305</v>
      </c>
      <c r="H925" s="3">
        <f>'IECC Data-SI'!H925*Convert!$B$6/Convert!$B$5/$D925</f>
        <v>120.8605205015638</v>
      </c>
      <c r="I925" s="3">
        <f>'IECC Data-SI'!I925*Convert!$B$6/Convert!$B$5/$D925</f>
        <v>57.173993094411443</v>
      </c>
      <c r="J925" s="3">
        <f>'IECC Data-SI'!J925*Convert!$B$6/Convert!$B$5/$D925</f>
        <v>1007.7389577534839</v>
      </c>
      <c r="K925" s="3">
        <f>'IECC Data-SI'!K925*Convert!$B$7/Convert!$B$5/$D925</f>
        <v>618.39622009889717</v>
      </c>
      <c r="L925" s="3">
        <f>'IECC Data-SI'!L925*Convert!$B$6/Convert!$B$5/$D925</f>
        <v>0</v>
      </c>
      <c r="M925" s="3">
        <f>'IECC Data-SI'!M925*Convert!$B$6/Convert!$B$5/$D925</f>
        <v>190.15085650340021</v>
      </c>
      <c r="N925" s="3">
        <f>'IECC Data-SI'!N925*Convert!$B$6/Convert!$B$5/$D925</f>
        <v>0</v>
      </c>
      <c r="O925" s="3">
        <f>'IECC Data-SI'!O925*Convert!$B$6/Convert!$B$5/$D925</f>
        <v>0</v>
      </c>
      <c r="P925" s="3">
        <f>'IECC Data-SI'!P925*Convert!$B$6/Convert!$B$5/$D925</f>
        <v>0</v>
      </c>
      <c r="Q925" s="3">
        <f>'IECC Data-SI'!Q925*Convert!$B$6/Convert!$B$5/$D925</f>
        <v>0</v>
      </c>
      <c r="R925" s="3">
        <f>'IECC Data-SI'!R925*Convert!$B$6/Convert!$B$5/$D925</f>
        <v>0</v>
      </c>
      <c r="S925" s="3">
        <f>'IECC Data-SI'!S925*Convert!$B$6/Convert!$B$5/$D925</f>
        <v>0</v>
      </c>
      <c r="T925" s="3">
        <f>'IECC Data-SI'!T925*Convert!$B$6/Convert!$B$5/$D925</f>
        <v>0</v>
      </c>
      <c r="U925" s="3">
        <f>'IECC Data-SI'!U925*Convert!$B$7/Convert!$B$5/$D925</f>
        <v>249.98417070767937</v>
      </c>
      <c r="V925" s="3">
        <f>'IECC Data-SI'!V925*Convert!$B$6/Convert!$B$5/$D925</f>
        <v>197.26920796151236</v>
      </c>
      <c r="W925" s="3">
        <f>'IECC Data-SI'!W925*Convert!$B$6/Convert!$B$5/$D925</f>
        <v>250.6568438973535</v>
      </c>
      <c r="X925" s="3">
        <f>'IECC Data-SI'!X925*Convert!$B$7/Convert!$B$5/$D925</f>
        <v>245.08531558157108</v>
      </c>
      <c r="Y925" s="3">
        <f t="shared" si="30"/>
        <v>495.74215947892458</v>
      </c>
      <c r="Z925" s="3">
        <f>'IECC Data-SI'!Z925*Convert!$B$6/Convert!$B$5/$D925</f>
        <v>3253.0866163572541</v>
      </c>
      <c r="AA925" s="3">
        <f>'IECC Data-SI'!AA925*Convert!$B$7/Convert!$B$5/$D925</f>
        <v>1672.6479871452761</v>
      </c>
      <c r="AB925" s="3">
        <f t="shared" si="31"/>
        <v>4925.7346035025303</v>
      </c>
    </row>
    <row r="926" spans="1:28" x14ac:dyDescent="0.25">
      <c r="A926" s="93">
        <f>'IECC Data-SI'!A926</f>
        <v>2015</v>
      </c>
      <c r="B926" s="93" t="str">
        <f>'IECC Data-SI'!B926</f>
        <v>Quick Service Restaurant</v>
      </c>
      <c r="C926" s="50" t="str">
        <f>'IECC Data-SI'!C926</f>
        <v>5A</v>
      </c>
      <c r="D926" s="93">
        <f>'IECC Data-SI'!D926</f>
        <v>232.34</v>
      </c>
      <c r="E926" s="3">
        <f>'IECC Data-SI'!E926*Convert!$B$6/Convert!$B$5/$D926</f>
        <v>0</v>
      </c>
      <c r="F926" s="3">
        <f>'IECC Data-SI'!F926*Convert!$B$7/Convert!$B$5/$D926</f>
        <v>538.10942775434467</v>
      </c>
      <c r="G926" s="3">
        <f>'IECC Data-SI'!G926*Convert!$B$6/Convert!$B$5/$D926</f>
        <v>131.34872983080351</v>
      </c>
      <c r="H926" s="3">
        <f>'IECC Data-SI'!H926*Convert!$B$6/Convert!$B$5/$D926</f>
        <v>120.59547550046388</v>
      </c>
      <c r="I926" s="3">
        <f>'IECC Data-SI'!I926*Convert!$B$6/Convert!$B$5/$D926</f>
        <v>57.060402379654334</v>
      </c>
      <c r="J926" s="3">
        <f>'IECC Data-SI'!J926*Convert!$B$6/Convert!$B$5/$D926</f>
        <v>1007.7389577534839</v>
      </c>
      <c r="K926" s="3">
        <f>'IECC Data-SI'!K926*Convert!$B$7/Convert!$B$5/$D926</f>
        <v>618.39622009889717</v>
      </c>
      <c r="L926" s="3">
        <f>'IECC Data-SI'!L926*Convert!$B$6/Convert!$B$5/$D926</f>
        <v>0</v>
      </c>
      <c r="M926" s="3">
        <f>'IECC Data-SI'!M926*Convert!$B$6/Convert!$B$5/$D926</f>
        <v>204.50115013438162</v>
      </c>
      <c r="N926" s="3">
        <f>'IECC Data-SI'!N926*Convert!$B$6/Convert!$B$5/$D926</f>
        <v>0</v>
      </c>
      <c r="O926" s="3">
        <f>'IECC Data-SI'!O926*Convert!$B$6/Convert!$B$5/$D926</f>
        <v>0</v>
      </c>
      <c r="P926" s="3">
        <f>'IECC Data-SI'!P926*Convert!$B$6/Convert!$B$5/$D926</f>
        <v>0</v>
      </c>
      <c r="Q926" s="3">
        <f>'IECC Data-SI'!Q926*Convert!$B$6/Convert!$B$5/$D926</f>
        <v>0</v>
      </c>
      <c r="R926" s="3">
        <f>'IECC Data-SI'!R926*Convert!$B$6/Convert!$B$5/$D926</f>
        <v>0</v>
      </c>
      <c r="S926" s="3">
        <f>'IECC Data-SI'!S926*Convert!$B$6/Convert!$B$5/$D926</f>
        <v>0</v>
      </c>
      <c r="T926" s="3">
        <f>'IECC Data-SI'!T926*Convert!$B$6/Convert!$B$5/$D926</f>
        <v>0</v>
      </c>
      <c r="U926" s="3">
        <f>'IECC Data-SI'!U926*Convert!$B$7/Convert!$B$5/$D926</f>
        <v>262.0887492467935</v>
      </c>
      <c r="V926" s="3">
        <f>'IECC Data-SI'!V926*Convert!$B$6/Convert!$B$5/$D926</f>
        <v>194.77021223685591</v>
      </c>
      <c r="W926" s="3">
        <f>'IECC Data-SI'!W926*Convert!$B$6/Convert!$B$5/$D926</f>
        <v>335.84987996518504</v>
      </c>
      <c r="X926" s="3">
        <f>'IECC Data-SI'!X926*Convert!$B$7/Convert!$B$5/$D926</f>
        <v>538.10942775434467</v>
      </c>
      <c r="Y926" s="3">
        <f t="shared" si="30"/>
        <v>873.95930771952976</v>
      </c>
      <c r="Z926" s="3">
        <f>'IECC Data-SI'!Z926*Convert!$B$6/Convert!$B$5/$D926</f>
        <v>4144.5086821994582</v>
      </c>
      <c r="AA926" s="3">
        <f>'IECC Data-SI'!AA926*Convert!$B$7/Convert!$B$5/$D926</f>
        <v>2005.9515747993844</v>
      </c>
      <c r="AB926" s="3">
        <f t="shared" si="31"/>
        <v>6150.4602569988429</v>
      </c>
    </row>
    <row r="927" spans="1:28" x14ac:dyDescent="0.25">
      <c r="A927" s="93">
        <f>'IECC Data-SI'!A927</f>
        <v>2015</v>
      </c>
      <c r="B927" s="93" t="str">
        <f>'IECC Data-SI'!B927</f>
        <v>Quick Service Restaurant</v>
      </c>
      <c r="C927" s="50" t="str">
        <f>'IECC Data-SI'!C927</f>
        <v>5B</v>
      </c>
      <c r="D927" s="93">
        <f>'IECC Data-SI'!D927</f>
        <v>232.34</v>
      </c>
      <c r="E927" s="3">
        <f>'IECC Data-SI'!E927*Convert!$B$6/Convert!$B$5/$D927</f>
        <v>0</v>
      </c>
      <c r="F927" s="3">
        <f>'IECC Data-SI'!F927*Convert!$B$7/Convert!$B$5/$D927</f>
        <v>390.92345508976308</v>
      </c>
      <c r="G927" s="3">
        <f>'IECC Data-SI'!G927*Convert!$B$6/Convert!$B$5/$D927</f>
        <v>140.36025986820081</v>
      </c>
      <c r="H927" s="3">
        <f>'IECC Data-SI'!H927*Convert!$B$6/Convert!$B$5/$D927</f>
        <v>120.55761192887817</v>
      </c>
      <c r="I927" s="3">
        <f>'IECC Data-SI'!I927*Convert!$B$6/Convert!$B$5/$D927</f>
        <v>57.136129522825733</v>
      </c>
      <c r="J927" s="3">
        <f>'IECC Data-SI'!J927*Convert!$B$6/Convert!$B$5/$D927</f>
        <v>1007.7389577534839</v>
      </c>
      <c r="K927" s="3">
        <f>'IECC Data-SI'!K927*Convert!$B$7/Convert!$B$5/$D927</f>
        <v>618.39622009889717</v>
      </c>
      <c r="L927" s="3">
        <f>'IECC Data-SI'!L927*Convert!$B$6/Convert!$B$5/$D927</f>
        <v>0</v>
      </c>
      <c r="M927" s="3">
        <f>'IECC Data-SI'!M927*Convert!$B$6/Convert!$B$5/$D927</f>
        <v>235.05705240404384</v>
      </c>
      <c r="N927" s="3">
        <f>'IECC Data-SI'!N927*Convert!$B$6/Convert!$B$5/$D927</f>
        <v>0</v>
      </c>
      <c r="O927" s="3">
        <f>'IECC Data-SI'!O927*Convert!$B$6/Convert!$B$5/$D927</f>
        <v>0</v>
      </c>
      <c r="P927" s="3">
        <f>'IECC Data-SI'!P927*Convert!$B$6/Convert!$B$5/$D927</f>
        <v>0</v>
      </c>
      <c r="Q927" s="3">
        <f>'IECC Data-SI'!Q927*Convert!$B$6/Convert!$B$5/$D927</f>
        <v>0</v>
      </c>
      <c r="R927" s="3">
        <f>'IECC Data-SI'!R927*Convert!$B$6/Convert!$B$5/$D927</f>
        <v>0</v>
      </c>
      <c r="S927" s="3">
        <f>'IECC Data-SI'!S927*Convert!$B$6/Convert!$B$5/$D927</f>
        <v>0</v>
      </c>
      <c r="T927" s="3">
        <f>'IECC Data-SI'!T927*Convert!$B$6/Convert!$B$5/$D927</f>
        <v>0</v>
      </c>
      <c r="U927" s="3">
        <f>'IECC Data-SI'!U927*Convert!$B$7/Convert!$B$5/$D927</f>
        <v>256.76221629221544</v>
      </c>
      <c r="V927" s="3">
        <f>'IECC Data-SI'!V927*Convert!$B$6/Convert!$B$5/$D927</f>
        <v>194.27798580624182</v>
      </c>
      <c r="W927" s="3">
        <f>'IECC Data-SI'!W927*Convert!$B$6/Convert!$B$5/$D927</f>
        <v>375.41731227224471</v>
      </c>
      <c r="X927" s="3">
        <f>'IECC Data-SI'!X927*Convert!$B$7/Convert!$B$5/$D927</f>
        <v>390.92345508976308</v>
      </c>
      <c r="Y927" s="3">
        <f t="shared" si="30"/>
        <v>766.3407673620078</v>
      </c>
      <c r="Z927" s="3">
        <f>'IECC Data-SI'!Z927*Convert!$B$6/Convert!$B$5/$D927</f>
        <v>3698.9680353504914</v>
      </c>
      <c r="AA927" s="3">
        <f>'IECC Data-SI'!AA927*Convert!$B$7/Convert!$B$5/$D927</f>
        <v>1866.826681204748</v>
      </c>
      <c r="AB927" s="3">
        <f t="shared" si="31"/>
        <v>5565.7947165552396</v>
      </c>
    </row>
    <row r="928" spans="1:28" x14ac:dyDescent="0.25">
      <c r="A928" s="93">
        <f>'IECC Data-SI'!A928</f>
        <v>2015</v>
      </c>
      <c r="B928" s="93" t="str">
        <f>'IECC Data-SI'!B928</f>
        <v>Quick Service Restaurant</v>
      </c>
      <c r="C928" s="50" t="str">
        <f>'IECC Data-SI'!C928</f>
        <v>5C</v>
      </c>
      <c r="D928" s="93">
        <f>'IECC Data-SI'!D928</f>
        <v>232.34</v>
      </c>
      <c r="E928" s="3">
        <f>'IECC Data-SI'!E928*Convert!$B$6/Convert!$B$5/$D928</f>
        <v>0</v>
      </c>
      <c r="F928" s="3">
        <f>'IECC Data-SI'!F928*Convert!$B$7/Convert!$B$5/$D928</f>
        <v>323.29851845475503</v>
      </c>
      <c r="G928" s="3">
        <f>'IECC Data-SI'!G928*Convert!$B$6/Convert!$B$5/$D928</f>
        <v>23.92977724216426</v>
      </c>
      <c r="H928" s="3">
        <f>'IECC Data-SI'!H928*Convert!$B$6/Convert!$B$5/$D928</f>
        <v>120.8605205015638</v>
      </c>
      <c r="I928" s="3">
        <f>'IECC Data-SI'!I928*Convert!$B$6/Convert!$B$5/$D928</f>
        <v>57.136129522825733</v>
      </c>
      <c r="J928" s="3">
        <f>'IECC Data-SI'!J928*Convert!$B$6/Convert!$B$5/$D928</f>
        <v>1007.7389577534839</v>
      </c>
      <c r="K928" s="3">
        <f>'IECC Data-SI'!K928*Convert!$B$7/Convert!$B$5/$D928</f>
        <v>618.39622009889717</v>
      </c>
      <c r="L928" s="3">
        <f>'IECC Data-SI'!L928*Convert!$B$6/Convert!$B$5/$D928</f>
        <v>0</v>
      </c>
      <c r="M928" s="3">
        <f>'IECC Data-SI'!M928*Convert!$B$6/Convert!$B$5/$D928</f>
        <v>179.17042074354634</v>
      </c>
      <c r="N928" s="3">
        <f>'IECC Data-SI'!N928*Convert!$B$6/Convert!$B$5/$D928</f>
        <v>0</v>
      </c>
      <c r="O928" s="3">
        <f>'IECC Data-SI'!O928*Convert!$B$6/Convert!$B$5/$D928</f>
        <v>0</v>
      </c>
      <c r="P928" s="3">
        <f>'IECC Data-SI'!P928*Convert!$B$6/Convert!$B$5/$D928</f>
        <v>0</v>
      </c>
      <c r="Q928" s="3">
        <f>'IECC Data-SI'!Q928*Convert!$B$6/Convert!$B$5/$D928</f>
        <v>0</v>
      </c>
      <c r="R928" s="3">
        <f>'IECC Data-SI'!R928*Convert!$B$6/Convert!$B$5/$D928</f>
        <v>0</v>
      </c>
      <c r="S928" s="3">
        <f>'IECC Data-SI'!S928*Convert!$B$6/Convert!$B$5/$D928</f>
        <v>0</v>
      </c>
      <c r="T928" s="3">
        <f>'IECC Data-SI'!T928*Convert!$B$6/Convert!$B$5/$D928</f>
        <v>0</v>
      </c>
      <c r="U928" s="3">
        <f>'IECC Data-SI'!U928*Convert!$B$7/Convert!$B$5/$D928</f>
        <v>260.80571576138419</v>
      </c>
      <c r="V928" s="3">
        <f>'IECC Data-SI'!V928*Convert!$B$6/Convert!$B$5/$D928</f>
        <v>194.01294080514185</v>
      </c>
      <c r="W928" s="3">
        <f>'IECC Data-SI'!W928*Convert!$B$6/Convert!$B$5/$D928</f>
        <v>203.10019798571059</v>
      </c>
      <c r="X928" s="3">
        <f>'IECC Data-SI'!X928*Convert!$B$7/Convert!$B$5/$D928</f>
        <v>323.29851845475503</v>
      </c>
      <c r="Y928" s="3">
        <f t="shared" si="30"/>
        <v>526.39871644046559</v>
      </c>
      <c r="Z928" s="3">
        <f>'IECC Data-SI'!Z928*Convert!$B$6/Convert!$B$5/$D928</f>
        <v>3513.2093531510332</v>
      </c>
      <c r="AA928" s="3">
        <f>'IECC Data-SI'!AA928*Convert!$B$7/Convert!$B$5/$D928</f>
        <v>1744.2905033810605</v>
      </c>
      <c r="AB928" s="3">
        <f t="shared" si="31"/>
        <v>5257.4998565320939</v>
      </c>
    </row>
    <row r="929" spans="1:28" x14ac:dyDescent="0.25">
      <c r="A929" s="93">
        <f>'IECC Data-SI'!A929</f>
        <v>2015</v>
      </c>
      <c r="B929" s="93" t="str">
        <f>'IECC Data-SI'!B929</f>
        <v>Quick Service Restaurant</v>
      </c>
      <c r="C929" s="50" t="str">
        <f>'IECC Data-SI'!C929</f>
        <v>6A</v>
      </c>
      <c r="D929" s="93">
        <f>'IECC Data-SI'!D929</f>
        <v>232.34</v>
      </c>
      <c r="E929" s="3">
        <f>'IECC Data-SI'!E929*Convert!$B$6/Convert!$B$5/$D929</f>
        <v>0</v>
      </c>
      <c r="F929" s="3">
        <f>'IECC Data-SI'!F929*Convert!$B$7/Convert!$B$5/$D929</f>
        <v>761.0721356632522</v>
      </c>
      <c r="G929" s="3">
        <f>'IECC Data-SI'!G929*Convert!$B$6/Convert!$B$5/$D929</f>
        <v>145.24466060275648</v>
      </c>
      <c r="H929" s="3">
        <f>'IECC Data-SI'!H929*Convert!$B$6/Convert!$B$5/$D929</f>
        <v>120.63333907204957</v>
      </c>
      <c r="I929" s="3">
        <f>'IECC Data-SI'!I929*Convert!$B$6/Convert!$B$5/$D929</f>
        <v>57.098265951240037</v>
      </c>
      <c r="J929" s="3">
        <f>'IECC Data-SI'!J929*Convert!$B$6/Convert!$B$5/$D929</f>
        <v>1007.7389577534839</v>
      </c>
      <c r="K929" s="3">
        <f>'IECC Data-SI'!K929*Convert!$B$7/Convert!$B$5/$D929</f>
        <v>618.39622009889717</v>
      </c>
      <c r="L929" s="3">
        <f>'IECC Data-SI'!L929*Convert!$B$6/Convert!$B$5/$D929</f>
        <v>0</v>
      </c>
      <c r="M929" s="3">
        <f>'IECC Data-SI'!M929*Convert!$B$6/Convert!$B$5/$D929</f>
        <v>216.65535661339223</v>
      </c>
      <c r="N929" s="3">
        <f>'IECC Data-SI'!N929*Convert!$B$6/Convert!$B$5/$D929</f>
        <v>0</v>
      </c>
      <c r="O929" s="3">
        <f>'IECC Data-SI'!O929*Convert!$B$6/Convert!$B$5/$D929</f>
        <v>0</v>
      </c>
      <c r="P929" s="3">
        <f>'IECC Data-SI'!P929*Convert!$B$6/Convert!$B$5/$D929</f>
        <v>0</v>
      </c>
      <c r="Q929" s="3">
        <f>'IECC Data-SI'!Q929*Convert!$B$6/Convert!$B$5/$D929</f>
        <v>0</v>
      </c>
      <c r="R929" s="3">
        <f>'IECC Data-SI'!R929*Convert!$B$6/Convert!$B$5/$D929</f>
        <v>0</v>
      </c>
      <c r="S929" s="3">
        <f>'IECC Data-SI'!S929*Convert!$B$6/Convert!$B$5/$D929</f>
        <v>0</v>
      </c>
      <c r="T929" s="3">
        <f>'IECC Data-SI'!T929*Convert!$B$6/Convert!$B$5/$D929</f>
        <v>0</v>
      </c>
      <c r="U929" s="3">
        <f>'IECC Data-SI'!U929*Convert!$B$7/Convert!$B$5/$D929</f>
        <v>275.92995896817882</v>
      </c>
      <c r="V929" s="3">
        <f>'IECC Data-SI'!V929*Convert!$B$6/Convert!$B$5/$D929</f>
        <v>193.48285080294204</v>
      </c>
      <c r="W929" s="3">
        <f>'IECC Data-SI'!W929*Convert!$B$6/Convert!$B$5/$D929</f>
        <v>361.90001721614868</v>
      </c>
      <c r="X929" s="3">
        <f>'IECC Data-SI'!X929*Convert!$B$7/Convert!$B$5/$D929</f>
        <v>761.0721356632522</v>
      </c>
      <c r="Y929" s="3">
        <f t="shared" si="30"/>
        <v>1122.9721528794009</v>
      </c>
      <c r="Z929" s="3">
        <f>'IECC Data-SI'!Z929*Convert!$B$6/Convert!$B$5/$D929</f>
        <v>4836.3518622134216</v>
      </c>
      <c r="AA929" s="3">
        <f>'IECC Data-SI'!AA929*Convert!$B$7/Convert!$B$5/$D929</f>
        <v>2251.2442493280923</v>
      </c>
      <c r="AB929" s="3">
        <f t="shared" si="31"/>
        <v>7087.5961115415139</v>
      </c>
    </row>
    <row r="930" spans="1:28" x14ac:dyDescent="0.25">
      <c r="A930" s="93">
        <f>'IECC Data-SI'!A930</f>
        <v>2015</v>
      </c>
      <c r="B930" s="93" t="str">
        <f>'IECC Data-SI'!B930</f>
        <v>Quick Service Restaurant</v>
      </c>
      <c r="C930" s="50" t="str">
        <f>'IECC Data-SI'!C930</f>
        <v>6B</v>
      </c>
      <c r="D930" s="93">
        <f>'IECC Data-SI'!D930</f>
        <v>232.34</v>
      </c>
      <c r="E930" s="3">
        <f>'IECC Data-SI'!E930*Convert!$B$6/Convert!$B$5/$D930</f>
        <v>0</v>
      </c>
      <c r="F930" s="3">
        <f>'IECC Data-SI'!F930*Convert!$B$7/Convert!$B$5/$D930</f>
        <v>579.7626562604612</v>
      </c>
      <c r="G930" s="3">
        <f>'IECC Data-SI'!G930*Convert!$B$6/Convert!$B$5/$D930</f>
        <v>88.184258223102148</v>
      </c>
      <c r="H930" s="3">
        <f>'IECC Data-SI'!H930*Convert!$B$6/Convert!$B$5/$D930</f>
        <v>120.44402121412107</v>
      </c>
      <c r="I930" s="3">
        <f>'IECC Data-SI'!I930*Convert!$B$6/Convert!$B$5/$D930</f>
        <v>57.022538808068632</v>
      </c>
      <c r="J930" s="3">
        <f>'IECC Data-SI'!J930*Convert!$B$6/Convert!$B$5/$D930</f>
        <v>1007.7389577534839</v>
      </c>
      <c r="K930" s="3">
        <f>'IECC Data-SI'!K930*Convert!$B$7/Convert!$B$5/$D930</f>
        <v>618.39622009889717</v>
      </c>
      <c r="L930" s="3">
        <f>'IECC Data-SI'!L930*Convert!$B$6/Convert!$B$5/$D930</f>
        <v>0</v>
      </c>
      <c r="M930" s="3">
        <f>'IECC Data-SI'!M930*Convert!$B$6/Convert!$B$5/$D930</f>
        <v>227.7872466595889</v>
      </c>
      <c r="N930" s="3">
        <f>'IECC Data-SI'!N930*Convert!$B$6/Convert!$B$5/$D930</f>
        <v>0</v>
      </c>
      <c r="O930" s="3">
        <f>'IECC Data-SI'!O930*Convert!$B$6/Convert!$B$5/$D930</f>
        <v>0</v>
      </c>
      <c r="P930" s="3">
        <f>'IECC Data-SI'!P930*Convert!$B$6/Convert!$B$5/$D930</f>
        <v>0</v>
      </c>
      <c r="Q930" s="3">
        <f>'IECC Data-SI'!Q930*Convert!$B$6/Convert!$B$5/$D930</f>
        <v>0</v>
      </c>
      <c r="R930" s="3">
        <f>'IECC Data-SI'!R930*Convert!$B$6/Convert!$B$5/$D930</f>
        <v>0</v>
      </c>
      <c r="S930" s="3">
        <f>'IECC Data-SI'!S930*Convert!$B$6/Convert!$B$5/$D930</f>
        <v>0</v>
      </c>
      <c r="T930" s="3">
        <f>'IECC Data-SI'!T930*Convert!$B$6/Convert!$B$5/$D930</f>
        <v>0</v>
      </c>
      <c r="U930" s="3">
        <f>'IECC Data-SI'!U930*Convert!$B$7/Convert!$B$5/$D930</f>
        <v>272.46965653783252</v>
      </c>
      <c r="V930" s="3">
        <f>'IECC Data-SI'!V930*Convert!$B$6/Convert!$B$5/$D930</f>
        <v>191.43821793731408</v>
      </c>
      <c r="W930" s="3">
        <f>'IECC Data-SI'!W930*Convert!$B$6/Convert!$B$5/$D930</f>
        <v>315.97150488269102</v>
      </c>
      <c r="X930" s="3">
        <f>'IECC Data-SI'!X930*Convert!$B$7/Convert!$B$5/$D930</f>
        <v>579.7626562604612</v>
      </c>
      <c r="Y930" s="3">
        <f t="shared" si="30"/>
        <v>895.73416114315228</v>
      </c>
      <c r="Z930" s="3">
        <f>'IECC Data-SI'!Z930*Convert!$B$6/Convert!$B$5/$D930</f>
        <v>4296.530922116056</v>
      </c>
      <c r="AA930" s="3">
        <f>'IECC Data-SI'!AA930*Convert!$B$7/Convert!$B$5/$D930</f>
        <v>2049.9764712633787</v>
      </c>
      <c r="AB930" s="3">
        <f t="shared" si="31"/>
        <v>6346.5073933794347</v>
      </c>
    </row>
    <row r="931" spans="1:28" x14ac:dyDescent="0.25">
      <c r="A931" s="93">
        <f>'IECC Data-SI'!A931</f>
        <v>2015</v>
      </c>
      <c r="B931" s="93" t="str">
        <f>'IECC Data-SI'!B931</f>
        <v>Quick Service Restaurant</v>
      </c>
      <c r="C931" s="50" t="str">
        <f>'IECC Data-SI'!C931</f>
        <v>7</v>
      </c>
      <c r="D931" s="93">
        <f>'IECC Data-SI'!D931</f>
        <v>232.34</v>
      </c>
      <c r="E931" s="3">
        <f>'IECC Data-SI'!E931*Convert!$B$6/Convert!$B$5/$D931</f>
        <v>0</v>
      </c>
      <c r="F931" s="3">
        <f>'IECC Data-SI'!F931*Convert!$B$7/Convert!$B$5/$D931</f>
        <v>962.74167168804343</v>
      </c>
      <c r="G931" s="3">
        <f>'IECC Data-SI'!G931*Convert!$B$6/Convert!$B$5/$D931</f>
        <v>102.42096113932648</v>
      </c>
      <c r="H931" s="3">
        <f>'IECC Data-SI'!H931*Convert!$B$6/Convert!$B$5/$D931</f>
        <v>120.51974835729246</v>
      </c>
      <c r="I931" s="3">
        <f>'IECC Data-SI'!I931*Convert!$B$6/Convert!$B$5/$D931</f>
        <v>57.136129522825733</v>
      </c>
      <c r="J931" s="3">
        <f>'IECC Data-SI'!J931*Convert!$B$6/Convert!$B$5/$D931</f>
        <v>1007.7389577534839</v>
      </c>
      <c r="K931" s="3">
        <f>'IECC Data-SI'!K931*Convert!$B$7/Convert!$B$5/$D931</f>
        <v>618.39622009889717</v>
      </c>
      <c r="L931" s="3">
        <f>'IECC Data-SI'!L931*Convert!$B$6/Convert!$B$5/$D931</f>
        <v>0</v>
      </c>
      <c r="M931" s="3">
        <f>'IECC Data-SI'!M931*Convert!$B$6/Convert!$B$5/$D931</f>
        <v>215.14081374996414</v>
      </c>
      <c r="N931" s="3">
        <f>'IECC Data-SI'!N931*Convert!$B$6/Convert!$B$5/$D931</f>
        <v>0</v>
      </c>
      <c r="O931" s="3">
        <f>'IECC Data-SI'!O931*Convert!$B$6/Convert!$B$5/$D931</f>
        <v>0</v>
      </c>
      <c r="P931" s="3">
        <f>'IECC Data-SI'!P931*Convert!$B$6/Convert!$B$5/$D931</f>
        <v>0</v>
      </c>
      <c r="Q931" s="3">
        <f>'IECC Data-SI'!Q931*Convert!$B$6/Convert!$B$5/$D931</f>
        <v>0</v>
      </c>
      <c r="R931" s="3">
        <f>'IECC Data-SI'!R931*Convert!$B$6/Convert!$B$5/$D931</f>
        <v>0</v>
      </c>
      <c r="S931" s="3">
        <f>'IECC Data-SI'!S931*Convert!$B$6/Convert!$B$5/$D931</f>
        <v>0</v>
      </c>
      <c r="T931" s="3">
        <f>'IECC Data-SI'!T931*Convert!$B$6/Convert!$B$5/$D931</f>
        <v>0</v>
      </c>
      <c r="U931" s="3">
        <f>'IECC Data-SI'!U931*Convert!$B$7/Convert!$B$5/$D931</f>
        <v>292.44091513395125</v>
      </c>
      <c r="V931" s="3">
        <f>'IECC Data-SI'!V931*Convert!$B$6/Convert!$B$5/$D931</f>
        <v>191.17317293621414</v>
      </c>
      <c r="W931" s="3">
        <f>'IECC Data-SI'!W931*Convert!$B$6/Convert!$B$5/$D931</f>
        <v>317.56177488929058</v>
      </c>
      <c r="X931" s="3">
        <f>'IECC Data-SI'!X931*Convert!$B$7/Convert!$B$5/$D931</f>
        <v>962.74167168804343</v>
      </c>
      <c r="Y931" s="3">
        <f t="shared" si="30"/>
        <v>1280.3034465773339</v>
      </c>
      <c r="Z931" s="3">
        <f>'IECC Data-SI'!Z931*Convert!$B$6/Convert!$B$5/$D931</f>
        <v>5473.8229534303173</v>
      </c>
      <c r="AA931" s="3">
        <f>'IECC Data-SI'!AA931*Convert!$B$7/Convert!$B$5/$D931</f>
        <v>2453.4451426549217</v>
      </c>
      <c r="AB931" s="3">
        <f t="shared" si="31"/>
        <v>7927.2680960852394</v>
      </c>
    </row>
    <row r="932" spans="1:28" x14ac:dyDescent="0.25">
      <c r="A932" s="93">
        <f>'IECC Data-SI'!A932</f>
        <v>2015</v>
      </c>
      <c r="B932" s="93" t="str">
        <f>'IECC Data-SI'!B932</f>
        <v>Quick Service Restaurant</v>
      </c>
      <c r="C932" s="50" t="str">
        <f>'IECC Data-SI'!C932</f>
        <v>8</v>
      </c>
      <c r="D932" s="93">
        <f>'IECC Data-SI'!D932</f>
        <v>232.34</v>
      </c>
      <c r="E932" s="3">
        <f>'IECC Data-SI'!E932*Convert!$B$6/Convert!$B$5/$D932</f>
        <v>0</v>
      </c>
      <c r="F932" s="3">
        <f>'IECC Data-SI'!F932*Convert!$B$7/Convert!$B$5/$D932</f>
        <v>1345.6429275104492</v>
      </c>
      <c r="G932" s="3">
        <f>'IECC Data-SI'!G932*Convert!$B$6/Convert!$B$5/$D932</f>
        <v>31.729672988819072</v>
      </c>
      <c r="H932" s="3">
        <f>'IECC Data-SI'!H932*Convert!$B$6/Convert!$B$5/$D932</f>
        <v>121.57992836169215</v>
      </c>
      <c r="I932" s="3">
        <f>'IECC Data-SI'!I932*Convert!$B$6/Convert!$B$5/$D932</f>
        <v>57.514765238682777</v>
      </c>
      <c r="J932" s="3">
        <f>'IECC Data-SI'!J932*Convert!$B$6/Convert!$B$5/$D932</f>
        <v>1007.7389577534839</v>
      </c>
      <c r="K932" s="3">
        <f>'IECC Data-SI'!K932*Convert!$B$7/Convert!$B$5/$D932</f>
        <v>618.39622009889717</v>
      </c>
      <c r="L932" s="3">
        <f>'IECC Data-SI'!L932*Convert!$B$6/Convert!$B$5/$D932</f>
        <v>0</v>
      </c>
      <c r="M932" s="3">
        <f>'IECC Data-SI'!M932*Convert!$B$6/Convert!$B$5/$D932</f>
        <v>206.92441871586661</v>
      </c>
      <c r="N932" s="3">
        <f>'IECC Data-SI'!N932*Convert!$B$6/Convert!$B$5/$D932</f>
        <v>0</v>
      </c>
      <c r="O932" s="3">
        <f>'IECC Data-SI'!O932*Convert!$B$6/Convert!$B$5/$D932</f>
        <v>0</v>
      </c>
      <c r="P932" s="3">
        <f>'IECC Data-SI'!P932*Convert!$B$6/Convert!$B$5/$D932</f>
        <v>0</v>
      </c>
      <c r="Q932" s="3">
        <f>'IECC Data-SI'!Q932*Convert!$B$6/Convert!$B$5/$D932</f>
        <v>0</v>
      </c>
      <c r="R932" s="3">
        <f>'IECC Data-SI'!R932*Convert!$B$6/Convert!$B$5/$D932</f>
        <v>0</v>
      </c>
      <c r="S932" s="3">
        <f>'IECC Data-SI'!S932*Convert!$B$6/Convert!$B$5/$D932</f>
        <v>0</v>
      </c>
      <c r="T932" s="3">
        <f>'IECC Data-SI'!T932*Convert!$B$6/Convert!$B$5/$D932</f>
        <v>0</v>
      </c>
      <c r="U932" s="3">
        <f>'IECC Data-SI'!U932*Convert!$B$7/Convert!$B$5/$D932</f>
        <v>314.70608208277145</v>
      </c>
      <c r="V932" s="3">
        <f>'IECC Data-SI'!V932*Convert!$B$6/Convert!$B$5/$D932</f>
        <v>187.50040649240097</v>
      </c>
      <c r="W932" s="3">
        <f>'IECC Data-SI'!W932*Convert!$B$6/Convert!$B$5/$D932</f>
        <v>238.65409170468564</v>
      </c>
      <c r="X932" s="3">
        <f>'IECC Data-SI'!X932*Convert!$B$7/Convert!$B$5/$D932</f>
        <v>1345.6429275104492</v>
      </c>
      <c r="Y932" s="3">
        <f t="shared" si="30"/>
        <v>1584.2970192151349</v>
      </c>
      <c r="Z932" s="3">
        <f>'IECC Data-SI'!Z932*Convert!$B$6/Convert!$B$5/$D932</f>
        <v>6657.5517919141485</v>
      </c>
      <c r="AA932" s="3">
        <f>'IECC Data-SI'!AA932*Convert!$B$7/Convert!$B$5/$D932</f>
        <v>2830.8513863782005</v>
      </c>
      <c r="AB932" s="3">
        <f t="shared" si="31"/>
        <v>9488.4031782923485</v>
      </c>
    </row>
    <row r="933" spans="1:28" x14ac:dyDescent="0.25">
      <c r="A933" s="93">
        <f>'IECC Data-SI'!A933</f>
        <v>2018</v>
      </c>
      <c r="B933" s="93" t="str">
        <f>'IECC Data-SI'!B933</f>
        <v>Quick Service Restaurant</v>
      </c>
      <c r="C933" s="50" t="str">
        <f>'IECC Data-SI'!C933</f>
        <v>0A</v>
      </c>
      <c r="D933" s="93">
        <f>'IECC Data-SI'!D933</f>
        <v>232.34</v>
      </c>
      <c r="E933" s="3">
        <f>'IECC Data-SI'!E933*Convert!$B$6/Convert!$B$5/$D933</f>
        <v>0</v>
      </c>
      <c r="F933" s="3">
        <f>'IECC Data-SI'!F933*Convert!$B$7/Convert!$B$5/$D933</f>
        <v>0</v>
      </c>
      <c r="G933" s="3">
        <f>'IECC Data-SI'!G933*Convert!$B$6/Convert!$B$5/$D933</f>
        <v>1348.283920595296</v>
      </c>
      <c r="H933" s="3">
        <f>'IECC Data-SI'!H933*Convert!$B$6/Convert!$B$5/$D933</f>
        <v>109.08494973841017</v>
      </c>
      <c r="I933" s="3">
        <f>'IECC Data-SI'!I933*Convert!$B$6/Convert!$B$5/$D933</f>
        <v>37.106300153988883</v>
      </c>
      <c r="J933" s="3">
        <f>'IECC Data-SI'!J933*Convert!$B$6/Convert!$B$5/$D933</f>
        <v>1007.7389577534839</v>
      </c>
      <c r="K933" s="3">
        <f>'IECC Data-SI'!K933*Convert!$B$7/Convert!$B$5/$D933</f>
        <v>618.39622009889717</v>
      </c>
      <c r="L933" s="3">
        <f>'IECC Data-SI'!L933*Convert!$B$6/Convert!$B$5/$D933</f>
        <v>0</v>
      </c>
      <c r="M933" s="3">
        <f>'IECC Data-SI'!M933*Convert!$B$6/Convert!$B$5/$D933</f>
        <v>296.32031122971131</v>
      </c>
      <c r="N933" s="3">
        <f>'IECC Data-SI'!N933*Convert!$B$6/Convert!$B$5/$D933</f>
        <v>0</v>
      </c>
      <c r="O933" s="3">
        <f>'IECC Data-SI'!O933*Convert!$B$6/Convert!$B$5/$D933</f>
        <v>0</v>
      </c>
      <c r="P933" s="3">
        <f>'IECC Data-SI'!P933*Convert!$B$6/Convert!$B$5/$D933</f>
        <v>0</v>
      </c>
      <c r="Q933" s="3">
        <f>'IECC Data-SI'!Q933*Convert!$B$6/Convert!$B$5/$D933</f>
        <v>0</v>
      </c>
      <c r="R933" s="3">
        <f>'IECC Data-SI'!R933*Convert!$B$6/Convert!$B$5/$D933</f>
        <v>0</v>
      </c>
      <c r="S933" s="3">
        <f>'IECC Data-SI'!S933*Convert!$B$6/Convert!$B$5/$D933</f>
        <v>0</v>
      </c>
      <c r="T933" s="3">
        <f>'IECC Data-SI'!T933*Convert!$B$6/Convert!$B$5/$D933</f>
        <v>0</v>
      </c>
      <c r="U933" s="3">
        <f>'IECC Data-SI'!U933*Convert!$B$7/Convert!$B$5/$D933</f>
        <v>161.20862146471168</v>
      </c>
      <c r="V933" s="3">
        <f>'IECC Data-SI'!V933*Convert!$B$6/Convert!$B$5/$D933</f>
        <v>222.2591652080763</v>
      </c>
      <c r="W933" s="3">
        <f>'IECC Data-SI'!W933*Convert!$B$6/Convert!$B$5/$D933</f>
        <v>1644.6042318250072</v>
      </c>
      <c r="X933" s="3">
        <f>'IECC Data-SI'!X933*Convert!$B$7/Convert!$B$5/$D933</f>
        <v>0</v>
      </c>
      <c r="Y933" s="3">
        <f t="shared" si="30"/>
        <v>1644.6042318250072</v>
      </c>
      <c r="Z933" s="3">
        <f>'IECC Data-SI'!Z933*Convert!$B$6/Convert!$B$5/$D933</f>
        <v>2277.6831487379604</v>
      </c>
      <c r="AA933" s="3">
        <f>'IECC Data-SI'!AA933*Convert!$B$7/Convert!$B$5/$D933</f>
        <v>1813.5613516589672</v>
      </c>
      <c r="AB933" s="3">
        <f t="shared" si="31"/>
        <v>4091.2445003969278</v>
      </c>
    </row>
    <row r="934" spans="1:28" x14ac:dyDescent="0.25">
      <c r="A934" s="93">
        <f>'IECC Data-SI'!A934</f>
        <v>2018</v>
      </c>
      <c r="B934" s="93" t="str">
        <f>'IECC Data-SI'!B934</f>
        <v>Quick Service Restaurant</v>
      </c>
      <c r="C934" s="50" t="str">
        <f>'IECC Data-SI'!C934</f>
        <v>0B</v>
      </c>
      <c r="D934" s="93">
        <f>'IECC Data-SI'!D934</f>
        <v>232.34</v>
      </c>
      <c r="E934" s="3">
        <f>'IECC Data-SI'!E934*Convert!$B$6/Convert!$B$5/$D934</f>
        <v>0</v>
      </c>
      <c r="F934" s="3">
        <f>'IECC Data-SI'!F934*Convert!$B$7/Convert!$B$5/$D934</f>
        <v>6.4799670980268384E-2</v>
      </c>
      <c r="G934" s="3">
        <f>'IECC Data-SI'!G934*Convert!$B$6/Convert!$B$5/$D934</f>
        <v>1204.1373035685249</v>
      </c>
      <c r="H934" s="3">
        <f>'IECC Data-SI'!H934*Convert!$B$6/Convert!$B$5/$D934</f>
        <v>109.00922259523877</v>
      </c>
      <c r="I934" s="3">
        <f>'IECC Data-SI'!I934*Convert!$B$6/Convert!$B$5/$D934</f>
        <v>37.068436582403173</v>
      </c>
      <c r="J934" s="3">
        <f>'IECC Data-SI'!J934*Convert!$B$6/Convert!$B$5/$D934</f>
        <v>1007.7389577534839</v>
      </c>
      <c r="K934" s="3">
        <f>'IECC Data-SI'!K934*Convert!$B$7/Convert!$B$5/$D934</f>
        <v>618.39622009889717</v>
      </c>
      <c r="L934" s="3">
        <f>'IECC Data-SI'!L934*Convert!$B$6/Convert!$B$5/$D934</f>
        <v>0</v>
      </c>
      <c r="M934" s="3">
        <f>'IECC Data-SI'!M934*Convert!$B$6/Convert!$B$5/$D934</f>
        <v>295.22226765372585</v>
      </c>
      <c r="N934" s="3">
        <f>'IECC Data-SI'!N934*Convert!$B$6/Convert!$B$5/$D934</f>
        <v>0</v>
      </c>
      <c r="O934" s="3">
        <f>'IECC Data-SI'!O934*Convert!$B$6/Convert!$B$5/$D934</f>
        <v>0</v>
      </c>
      <c r="P934" s="3">
        <f>'IECC Data-SI'!P934*Convert!$B$6/Convert!$B$5/$D934</f>
        <v>0</v>
      </c>
      <c r="Q934" s="3">
        <f>'IECC Data-SI'!Q934*Convert!$B$6/Convert!$B$5/$D934</f>
        <v>0</v>
      </c>
      <c r="R934" s="3">
        <f>'IECC Data-SI'!R934*Convert!$B$6/Convert!$B$5/$D934</f>
        <v>0</v>
      </c>
      <c r="S934" s="3">
        <f>'IECC Data-SI'!S934*Convert!$B$6/Convert!$B$5/$D934</f>
        <v>0</v>
      </c>
      <c r="T934" s="3">
        <f>'IECC Data-SI'!T934*Convert!$B$6/Convert!$B$5/$D934</f>
        <v>0</v>
      </c>
      <c r="U934" s="3">
        <f>'IECC Data-SI'!U934*Convert!$B$7/Convert!$B$5/$D934</f>
        <v>160.58654462330111</v>
      </c>
      <c r="V934" s="3">
        <f>'IECC Data-SI'!V934*Convert!$B$6/Convert!$B$5/$D934</f>
        <v>219.53298805390563</v>
      </c>
      <c r="W934" s="3">
        <f>'IECC Data-SI'!W934*Convert!$B$6/Convert!$B$5/$D934</f>
        <v>1499.3595712222509</v>
      </c>
      <c r="X934" s="3">
        <f>'IECC Data-SI'!X934*Convert!$B$7/Convert!$B$5/$D934</f>
        <v>6.4799670980268384E-2</v>
      </c>
      <c r="Y934" s="3">
        <f t="shared" si="30"/>
        <v>1499.4243708932311</v>
      </c>
      <c r="Z934" s="3">
        <f>'IECC Data-SI'!Z934*Convert!$B$6/Convert!$B$5/$D934</f>
        <v>2276.0550151597754</v>
      </c>
      <c r="AA934" s="3">
        <f>'IECC Data-SI'!AA934*Convert!$B$7/Convert!$B$5/$D934</f>
        <v>1762.3177718477714</v>
      </c>
      <c r="AB934" s="3">
        <f t="shared" si="31"/>
        <v>4038.3727870075468</v>
      </c>
    </row>
    <row r="935" spans="1:28" x14ac:dyDescent="0.25">
      <c r="A935" s="93">
        <f>'IECC Data-SI'!A935</f>
        <v>2018</v>
      </c>
      <c r="B935" s="93" t="str">
        <f>'IECC Data-SI'!B935</f>
        <v>Quick Service Restaurant</v>
      </c>
      <c r="C935" s="50" t="str">
        <f>'IECC Data-SI'!C935</f>
        <v>1A</v>
      </c>
      <c r="D935" s="93">
        <f>'IECC Data-SI'!D935</f>
        <v>232.34</v>
      </c>
      <c r="E935" s="3">
        <f>'IECC Data-SI'!E935*Convert!$B$6/Convert!$B$5/$D935</f>
        <v>0</v>
      </c>
      <c r="F935" s="3">
        <f>'IECC Data-SI'!F935*Convert!$B$7/Convert!$B$5/$D935</f>
        <v>0</v>
      </c>
      <c r="G935" s="3">
        <f>'IECC Data-SI'!G935*Convert!$B$6/Convert!$B$5/$D935</f>
        <v>849.35563781048836</v>
      </c>
      <c r="H935" s="3">
        <f>'IECC Data-SI'!H935*Convert!$B$6/Convert!$B$5/$D935</f>
        <v>109.00922259523877</v>
      </c>
      <c r="I935" s="3">
        <f>'IECC Data-SI'!I935*Convert!$B$6/Convert!$B$5/$D935</f>
        <v>37.068436582403173</v>
      </c>
      <c r="J935" s="3">
        <f>'IECC Data-SI'!J935*Convert!$B$6/Convert!$B$5/$D935</f>
        <v>1007.7389577534839</v>
      </c>
      <c r="K935" s="3">
        <f>'IECC Data-SI'!K935*Convert!$B$7/Convert!$B$5/$D935</f>
        <v>618.39622009889717</v>
      </c>
      <c r="L935" s="3">
        <f>'IECC Data-SI'!L935*Convert!$B$6/Convert!$B$5/$D935</f>
        <v>0</v>
      </c>
      <c r="M935" s="3">
        <f>'IECC Data-SI'!M935*Convert!$B$6/Convert!$B$5/$D935</f>
        <v>225.40184164968963</v>
      </c>
      <c r="N935" s="3">
        <f>'IECC Data-SI'!N935*Convert!$B$6/Convert!$B$5/$D935</f>
        <v>0</v>
      </c>
      <c r="O935" s="3">
        <f>'IECC Data-SI'!O935*Convert!$B$6/Convert!$B$5/$D935</f>
        <v>0</v>
      </c>
      <c r="P935" s="3">
        <f>'IECC Data-SI'!P935*Convert!$B$6/Convert!$B$5/$D935</f>
        <v>0</v>
      </c>
      <c r="Q935" s="3">
        <f>'IECC Data-SI'!Q935*Convert!$B$6/Convert!$B$5/$D935</f>
        <v>0</v>
      </c>
      <c r="R935" s="3">
        <f>'IECC Data-SI'!R935*Convert!$B$6/Convert!$B$5/$D935</f>
        <v>0</v>
      </c>
      <c r="S935" s="3">
        <f>'IECC Data-SI'!S935*Convert!$B$6/Convert!$B$5/$D935</f>
        <v>0</v>
      </c>
      <c r="T935" s="3">
        <f>'IECC Data-SI'!T935*Convert!$B$6/Convert!$B$5/$D935</f>
        <v>0</v>
      </c>
      <c r="U935" s="3">
        <f>'IECC Data-SI'!U935*Convert!$B$7/Convert!$B$5/$D935</f>
        <v>175.91814677723261</v>
      </c>
      <c r="V935" s="3">
        <f>'IECC Data-SI'!V935*Convert!$B$6/Convert!$B$5/$D935</f>
        <v>216.23885732594954</v>
      </c>
      <c r="W935" s="3">
        <f>'IECC Data-SI'!W935*Convert!$B$6/Convert!$B$5/$D935</f>
        <v>1074.757479460178</v>
      </c>
      <c r="X935" s="3">
        <f>'IECC Data-SI'!X935*Convert!$B$7/Convert!$B$5/$D935</f>
        <v>0</v>
      </c>
      <c r="Y935" s="3">
        <f t="shared" si="30"/>
        <v>1074.757479460178</v>
      </c>
      <c r="Z935" s="3">
        <f>'IECC Data-SI'!Z935*Convert!$B$6/Convert!$B$5/$D935</f>
        <v>2320.620438916148</v>
      </c>
      <c r="AA935" s="3">
        <f>'IECC Data-SI'!AA935*Convert!$B$7/Convert!$B$5/$D935</f>
        <v>1631.1243579811198</v>
      </c>
      <c r="AB935" s="3">
        <f t="shared" si="31"/>
        <v>3951.7447968972679</v>
      </c>
    </row>
    <row r="936" spans="1:28" x14ac:dyDescent="0.25">
      <c r="A936" s="93">
        <f>'IECC Data-SI'!A936</f>
        <v>2018</v>
      </c>
      <c r="B936" s="93" t="str">
        <f>'IECC Data-SI'!B936</f>
        <v>Quick Service Restaurant</v>
      </c>
      <c r="C936" s="50" t="str">
        <f>'IECC Data-SI'!C936</f>
        <v>1B</v>
      </c>
      <c r="D936" s="93">
        <f>'IECC Data-SI'!D936</f>
        <v>232.34</v>
      </c>
      <c r="E936" s="3">
        <f>'IECC Data-SI'!E936*Convert!$B$6/Convert!$B$5/$D936</f>
        <v>0</v>
      </c>
      <c r="F936" s="3">
        <f>'IECC Data-SI'!F936*Convert!$B$7/Convert!$B$5/$D936</f>
        <v>10.484586764607425</v>
      </c>
      <c r="G936" s="3">
        <f>'IECC Data-SI'!G936*Convert!$B$6/Convert!$B$5/$D936</f>
        <v>915.57902451388293</v>
      </c>
      <c r="H936" s="3">
        <f>'IECC Data-SI'!H936*Convert!$B$6/Convert!$B$5/$D936</f>
        <v>109.23640402475299</v>
      </c>
      <c r="I936" s="3">
        <f>'IECC Data-SI'!I936*Convert!$B$6/Convert!$B$5/$D936</f>
        <v>37.030573010817477</v>
      </c>
      <c r="J936" s="3">
        <f>'IECC Data-SI'!J936*Convert!$B$6/Convert!$B$5/$D936</f>
        <v>1007.7389577534839</v>
      </c>
      <c r="K936" s="3">
        <f>'IECC Data-SI'!K936*Convert!$B$7/Convert!$B$5/$D936</f>
        <v>618.39622009889717</v>
      </c>
      <c r="L936" s="3">
        <f>'IECC Data-SI'!L936*Convert!$B$6/Convert!$B$5/$D936</f>
        <v>0</v>
      </c>
      <c r="M936" s="3">
        <f>'IECC Data-SI'!M936*Convert!$B$6/Convert!$B$5/$D936</f>
        <v>280.8719740227445</v>
      </c>
      <c r="N936" s="3">
        <f>'IECC Data-SI'!N936*Convert!$B$6/Convert!$B$5/$D936</f>
        <v>0</v>
      </c>
      <c r="O936" s="3">
        <f>'IECC Data-SI'!O936*Convert!$B$6/Convert!$B$5/$D936</f>
        <v>0</v>
      </c>
      <c r="P936" s="3">
        <f>'IECC Data-SI'!P936*Convert!$B$6/Convert!$B$5/$D936</f>
        <v>0</v>
      </c>
      <c r="Q936" s="3">
        <f>'IECC Data-SI'!Q936*Convert!$B$6/Convert!$B$5/$D936</f>
        <v>0</v>
      </c>
      <c r="R936" s="3">
        <f>'IECC Data-SI'!R936*Convert!$B$6/Convert!$B$5/$D936</f>
        <v>0</v>
      </c>
      <c r="S936" s="3">
        <f>'IECC Data-SI'!S936*Convert!$B$6/Convert!$B$5/$D936</f>
        <v>0</v>
      </c>
      <c r="T936" s="3">
        <f>'IECC Data-SI'!T936*Convert!$B$6/Convert!$B$5/$D936</f>
        <v>0</v>
      </c>
      <c r="U936" s="3">
        <f>'IECC Data-SI'!U936*Convert!$B$7/Convert!$B$5/$D936</f>
        <v>176.25510506633</v>
      </c>
      <c r="V936" s="3">
        <f>'IECC Data-SI'!V936*Convert!$B$6/Convert!$B$5/$D936</f>
        <v>216.2767208975352</v>
      </c>
      <c r="W936" s="3">
        <f>'IECC Data-SI'!W936*Convert!$B$6/Convert!$B$5/$D936</f>
        <v>1196.4509985366274</v>
      </c>
      <c r="X936" s="3">
        <f>'IECC Data-SI'!X936*Convert!$B$7/Convert!$B$5/$D936</f>
        <v>10.484586764607425</v>
      </c>
      <c r="Y936" s="3">
        <f t="shared" si="30"/>
        <v>1206.9355853012348</v>
      </c>
      <c r="Z936" s="3">
        <f>'IECC Data-SI'!Z936*Convert!$B$6/Convert!$B$5/$D936</f>
        <v>2352.2743847617958</v>
      </c>
      <c r="AA936" s="3">
        <f>'IECC Data-SI'!AA936*Convert!$B$7/Convert!$B$5/$D936</f>
        <v>1683.6768911461174</v>
      </c>
      <c r="AB936" s="3">
        <f t="shared" si="31"/>
        <v>4035.9512759079134</v>
      </c>
    </row>
    <row r="937" spans="1:28" x14ac:dyDescent="0.25">
      <c r="A937" s="93">
        <f>'IECC Data-SI'!A937</f>
        <v>2018</v>
      </c>
      <c r="B937" s="93" t="str">
        <f>'IECC Data-SI'!B937</f>
        <v>Quick Service Restaurant</v>
      </c>
      <c r="C937" s="50" t="str">
        <f>'IECC Data-SI'!C937</f>
        <v>2A</v>
      </c>
      <c r="D937" s="93">
        <f>'IECC Data-SI'!D937</f>
        <v>232.34</v>
      </c>
      <c r="E937" s="3">
        <f>'IECC Data-SI'!E937*Convert!$B$6/Convert!$B$5/$D937</f>
        <v>0</v>
      </c>
      <c r="F937" s="3">
        <f>'IECC Data-SI'!F937*Convert!$B$7/Convert!$B$5/$D937</f>
        <v>30.287366216177443</v>
      </c>
      <c r="G937" s="3">
        <f>'IECC Data-SI'!G937*Convert!$B$6/Convert!$B$5/$D937</f>
        <v>718.08263512285635</v>
      </c>
      <c r="H937" s="3">
        <f>'IECC Data-SI'!H937*Convert!$B$6/Convert!$B$5/$D937</f>
        <v>108.93349545206738</v>
      </c>
      <c r="I937" s="3">
        <f>'IECC Data-SI'!I937*Convert!$B$6/Convert!$B$5/$D937</f>
        <v>37.030573010817477</v>
      </c>
      <c r="J937" s="3">
        <f>'IECC Data-SI'!J937*Convert!$B$6/Convert!$B$5/$D937</f>
        <v>1007.7389577534839</v>
      </c>
      <c r="K937" s="3">
        <f>'IECC Data-SI'!K937*Convert!$B$7/Convert!$B$5/$D937</f>
        <v>618.39622009889717</v>
      </c>
      <c r="L937" s="3">
        <f>'IECC Data-SI'!L937*Convert!$B$6/Convert!$B$5/$D937</f>
        <v>0</v>
      </c>
      <c r="M937" s="3">
        <f>'IECC Data-SI'!M937*Convert!$B$6/Convert!$B$5/$D937</f>
        <v>240.6229974271422</v>
      </c>
      <c r="N937" s="3">
        <f>'IECC Data-SI'!N937*Convert!$B$6/Convert!$B$5/$D937</f>
        <v>0</v>
      </c>
      <c r="O937" s="3">
        <f>'IECC Data-SI'!O937*Convert!$B$6/Convert!$B$5/$D937</f>
        <v>0</v>
      </c>
      <c r="P937" s="3">
        <f>'IECC Data-SI'!P937*Convert!$B$6/Convert!$B$5/$D937</f>
        <v>0</v>
      </c>
      <c r="Q937" s="3">
        <f>'IECC Data-SI'!Q937*Convert!$B$6/Convert!$B$5/$D937</f>
        <v>0</v>
      </c>
      <c r="R937" s="3">
        <f>'IECC Data-SI'!R937*Convert!$B$6/Convert!$B$5/$D937</f>
        <v>0</v>
      </c>
      <c r="S937" s="3">
        <f>'IECC Data-SI'!S937*Convert!$B$6/Convert!$B$5/$D937</f>
        <v>0</v>
      </c>
      <c r="T937" s="3">
        <f>'IECC Data-SI'!T937*Convert!$B$6/Convert!$B$5/$D937</f>
        <v>0</v>
      </c>
      <c r="U937" s="3">
        <f>'IECC Data-SI'!U937*Convert!$B$7/Convert!$B$5/$D937</f>
        <v>192.36430327202473</v>
      </c>
      <c r="V937" s="3">
        <f>'IECC Data-SI'!V937*Convert!$B$6/Convert!$B$5/$D937</f>
        <v>214.00490660239305</v>
      </c>
      <c r="W937" s="3">
        <f>'IECC Data-SI'!W937*Convert!$B$6/Convert!$B$5/$D937</f>
        <v>958.70563254999854</v>
      </c>
      <c r="X937" s="3">
        <f>'IECC Data-SI'!X937*Convert!$B$7/Convert!$B$5/$D937</f>
        <v>30.287366216177443</v>
      </c>
      <c r="Y937" s="3">
        <f t="shared" si="30"/>
        <v>988.99299876617602</v>
      </c>
      <c r="Z937" s="3">
        <f>'IECC Data-SI'!Z937*Convert!$B$6/Convert!$B$5/$D937</f>
        <v>2457.1943416257782</v>
      </c>
      <c r="AA937" s="3">
        <f>'IECC Data-SI'!AA937*Convert!$B$7/Convert!$B$5/$D937</f>
        <v>1637.3321664610294</v>
      </c>
      <c r="AB937" s="3">
        <f t="shared" si="31"/>
        <v>4094.5265080868076</v>
      </c>
    </row>
    <row r="938" spans="1:28" x14ac:dyDescent="0.25">
      <c r="A938" s="93">
        <f>'IECC Data-SI'!A938</f>
        <v>2018</v>
      </c>
      <c r="B938" s="93" t="str">
        <f>'IECC Data-SI'!B938</f>
        <v>Quick Service Restaurant</v>
      </c>
      <c r="C938" s="50" t="str">
        <f>'IECC Data-SI'!C938</f>
        <v>2B</v>
      </c>
      <c r="D938" s="93">
        <f>'IECC Data-SI'!D938</f>
        <v>232.34</v>
      </c>
      <c r="E938" s="3">
        <f>'IECC Data-SI'!E938*Convert!$B$6/Convert!$B$5/$D938</f>
        <v>0</v>
      </c>
      <c r="F938" s="3">
        <f>'IECC Data-SI'!F938*Convert!$B$7/Convert!$B$5/$D938</f>
        <v>25.090432603559918</v>
      </c>
      <c r="G938" s="3">
        <f>'IECC Data-SI'!G938*Convert!$B$6/Convert!$B$5/$D938</f>
        <v>489.72743488948186</v>
      </c>
      <c r="H938" s="3">
        <f>'IECC Data-SI'!H938*Convert!$B$6/Convert!$B$5/$D938</f>
        <v>108.89563188048167</v>
      </c>
      <c r="I938" s="3">
        <f>'IECC Data-SI'!I938*Convert!$B$6/Convert!$B$5/$D938</f>
        <v>37.030573010817477</v>
      </c>
      <c r="J938" s="3">
        <f>'IECC Data-SI'!J938*Convert!$B$6/Convert!$B$5/$D938</f>
        <v>1007.7389577534839</v>
      </c>
      <c r="K938" s="3">
        <f>'IECC Data-SI'!K938*Convert!$B$7/Convert!$B$5/$D938</f>
        <v>618.39622009889717</v>
      </c>
      <c r="L938" s="3">
        <f>'IECC Data-SI'!L938*Convert!$B$6/Convert!$B$5/$D938</f>
        <v>0</v>
      </c>
      <c r="M938" s="3">
        <f>'IECC Data-SI'!M938*Convert!$B$6/Convert!$B$5/$D938</f>
        <v>252.58788604822431</v>
      </c>
      <c r="N938" s="3">
        <f>'IECC Data-SI'!N938*Convert!$B$6/Convert!$B$5/$D938</f>
        <v>0</v>
      </c>
      <c r="O938" s="3">
        <f>'IECC Data-SI'!O938*Convert!$B$6/Convert!$B$5/$D938</f>
        <v>0</v>
      </c>
      <c r="P938" s="3">
        <f>'IECC Data-SI'!P938*Convert!$B$6/Convert!$B$5/$D938</f>
        <v>0</v>
      </c>
      <c r="Q938" s="3">
        <f>'IECC Data-SI'!Q938*Convert!$B$6/Convert!$B$5/$D938</f>
        <v>0</v>
      </c>
      <c r="R938" s="3">
        <f>'IECC Data-SI'!R938*Convert!$B$6/Convert!$B$5/$D938</f>
        <v>0</v>
      </c>
      <c r="S938" s="3">
        <f>'IECC Data-SI'!S938*Convert!$B$6/Convert!$B$5/$D938</f>
        <v>0</v>
      </c>
      <c r="T938" s="3">
        <f>'IECC Data-SI'!T938*Convert!$B$6/Convert!$B$5/$D938</f>
        <v>0</v>
      </c>
      <c r="U938" s="3">
        <f>'IECC Data-SI'!U938*Convert!$B$7/Convert!$B$5/$D938</f>
        <v>193.58253708645378</v>
      </c>
      <c r="V938" s="3">
        <f>'IECC Data-SI'!V938*Convert!$B$6/Convert!$B$5/$D938</f>
        <v>207.37878157489502</v>
      </c>
      <c r="W938" s="3">
        <f>'IECC Data-SI'!W938*Convert!$B$6/Convert!$B$5/$D938</f>
        <v>742.31532093770636</v>
      </c>
      <c r="X938" s="3">
        <f>'IECC Data-SI'!X938*Convert!$B$7/Convert!$B$5/$D938</f>
        <v>25.090432603559918</v>
      </c>
      <c r="Y938" s="3">
        <f t="shared" si="30"/>
        <v>767.40575354126622</v>
      </c>
      <c r="Z938" s="3">
        <f>'IECC Data-SI'!Z938*Convert!$B$6/Convert!$B$5/$D938</f>
        <v>2445.5702251489674</v>
      </c>
      <c r="AA938" s="3">
        <f>'IECC Data-SI'!AA938*Convert!$B$7/Convert!$B$5/$D938</f>
        <v>1557.0194542480847</v>
      </c>
      <c r="AB938" s="3">
        <f t="shared" si="31"/>
        <v>4002.5896793970524</v>
      </c>
    </row>
    <row r="939" spans="1:28" x14ac:dyDescent="0.25">
      <c r="A939" s="93">
        <f>'IECC Data-SI'!A939</f>
        <v>2018</v>
      </c>
      <c r="B939" s="93" t="str">
        <f>'IECC Data-SI'!B939</f>
        <v>Quick Service Restaurant</v>
      </c>
      <c r="C939" s="50" t="str">
        <f>'IECC Data-SI'!C939</f>
        <v>3A</v>
      </c>
      <c r="D939" s="93">
        <f>'IECC Data-SI'!D939</f>
        <v>232.34</v>
      </c>
      <c r="E939" s="3">
        <f>'IECC Data-SI'!E939*Convert!$B$6/Convert!$B$5/$D939</f>
        <v>0</v>
      </c>
      <c r="F939" s="3">
        <f>'IECC Data-SI'!F939*Convert!$B$7/Convert!$B$5/$D939</f>
        <v>159.45903034824448</v>
      </c>
      <c r="G939" s="3">
        <f>'IECC Data-SI'!G939*Convert!$B$6/Convert!$B$5/$D939</f>
        <v>381.70266515547138</v>
      </c>
      <c r="H939" s="3">
        <f>'IECC Data-SI'!H939*Convert!$B$6/Convert!$B$5/$D939</f>
        <v>109.04708616682449</v>
      </c>
      <c r="I939" s="3">
        <f>'IECC Data-SI'!I939*Convert!$B$6/Convert!$B$5/$D939</f>
        <v>37.030573010817477</v>
      </c>
      <c r="J939" s="3">
        <f>'IECC Data-SI'!J939*Convert!$B$6/Convert!$B$5/$D939</f>
        <v>1007.7389577534839</v>
      </c>
      <c r="K939" s="3">
        <f>'IECC Data-SI'!K939*Convert!$B$7/Convert!$B$5/$D939</f>
        <v>618.39622009889717</v>
      </c>
      <c r="L939" s="3">
        <f>'IECC Data-SI'!L939*Convert!$B$6/Convert!$B$5/$D939</f>
        <v>0</v>
      </c>
      <c r="M939" s="3">
        <f>'IECC Data-SI'!M939*Convert!$B$6/Convert!$B$5/$D939</f>
        <v>223.47079949881879</v>
      </c>
      <c r="N939" s="3">
        <f>'IECC Data-SI'!N939*Convert!$B$6/Convert!$B$5/$D939</f>
        <v>0</v>
      </c>
      <c r="O939" s="3">
        <f>'IECC Data-SI'!O939*Convert!$B$6/Convert!$B$5/$D939</f>
        <v>0</v>
      </c>
      <c r="P939" s="3">
        <f>'IECC Data-SI'!P939*Convert!$B$6/Convert!$B$5/$D939</f>
        <v>0</v>
      </c>
      <c r="Q939" s="3">
        <f>'IECC Data-SI'!Q939*Convert!$B$6/Convert!$B$5/$D939</f>
        <v>0</v>
      </c>
      <c r="R939" s="3">
        <f>'IECC Data-SI'!R939*Convert!$B$6/Convert!$B$5/$D939</f>
        <v>0</v>
      </c>
      <c r="S939" s="3">
        <f>'IECC Data-SI'!S939*Convert!$B$6/Convert!$B$5/$D939</f>
        <v>0</v>
      </c>
      <c r="T939" s="3">
        <f>'IECC Data-SI'!T939*Convert!$B$6/Convert!$B$5/$D939</f>
        <v>0</v>
      </c>
      <c r="U939" s="3">
        <f>'IECC Data-SI'!U939*Convert!$B$7/Convert!$B$5/$D939</f>
        <v>220.81135883236254</v>
      </c>
      <c r="V939" s="3">
        <f>'IECC Data-SI'!V939*Convert!$B$6/Convert!$B$5/$D939</f>
        <v>205.14483085133855</v>
      </c>
      <c r="W939" s="3">
        <f>'IECC Data-SI'!W939*Convert!$B$6/Convert!$B$5/$D939</f>
        <v>605.17346465429023</v>
      </c>
      <c r="X939" s="3">
        <f>'IECC Data-SI'!X939*Convert!$B$7/Convert!$B$5/$D939</f>
        <v>159.45903034824448</v>
      </c>
      <c r="Y939" s="3">
        <f t="shared" si="30"/>
        <v>764.63249500253471</v>
      </c>
      <c r="Z939" s="3">
        <f>'IECC Data-SI'!Z939*Convert!$B$6/Convert!$B$5/$D939</f>
        <v>2917.6910992510975</v>
      </c>
      <c r="AA939" s="3">
        <f>'IECC Data-SI'!AA939*Convert!$B$7/Convert!$B$5/$D939</f>
        <v>1670.9502357655929</v>
      </c>
      <c r="AB939" s="3">
        <f t="shared" si="31"/>
        <v>4588.6413350166904</v>
      </c>
    </row>
    <row r="940" spans="1:28" x14ac:dyDescent="0.25">
      <c r="A940" s="93">
        <f>'IECC Data-SI'!A940</f>
        <v>2018</v>
      </c>
      <c r="B940" s="93" t="str">
        <f>'IECC Data-SI'!B940</f>
        <v>Quick Service Restaurant</v>
      </c>
      <c r="C940" s="50" t="str">
        <f>'IECC Data-SI'!C940</f>
        <v>3B</v>
      </c>
      <c r="D940" s="93">
        <f>'IECC Data-SI'!D940</f>
        <v>232.34</v>
      </c>
      <c r="E940" s="3">
        <f>'IECC Data-SI'!E940*Convert!$B$6/Convert!$B$5/$D940</f>
        <v>0</v>
      </c>
      <c r="F940" s="3">
        <f>'IECC Data-SI'!F940*Convert!$B$7/Convert!$B$5/$D940</f>
        <v>84.174772603368652</v>
      </c>
      <c r="G940" s="3">
        <f>'IECC Data-SI'!G940*Convert!$B$6/Convert!$B$5/$D940</f>
        <v>340.65855355656936</v>
      </c>
      <c r="H940" s="3">
        <f>'IECC Data-SI'!H940*Convert!$B$6/Convert!$B$5/$D940</f>
        <v>109.04708616682449</v>
      </c>
      <c r="I940" s="3">
        <f>'IECC Data-SI'!I940*Convert!$B$6/Convert!$B$5/$D940</f>
        <v>37.030573010817477</v>
      </c>
      <c r="J940" s="3">
        <f>'IECC Data-SI'!J940*Convert!$B$6/Convert!$B$5/$D940</f>
        <v>1007.7389577534839</v>
      </c>
      <c r="K940" s="3">
        <f>'IECC Data-SI'!K940*Convert!$B$7/Convert!$B$5/$D940</f>
        <v>618.39622009889717</v>
      </c>
      <c r="L940" s="3">
        <f>'IECC Data-SI'!L940*Convert!$B$6/Convert!$B$5/$D940</f>
        <v>0</v>
      </c>
      <c r="M940" s="3">
        <f>'IECC Data-SI'!M940*Convert!$B$6/Convert!$B$5/$D940</f>
        <v>240.35795242604226</v>
      </c>
      <c r="N940" s="3">
        <f>'IECC Data-SI'!N940*Convert!$B$6/Convert!$B$5/$D940</f>
        <v>0</v>
      </c>
      <c r="O940" s="3">
        <f>'IECC Data-SI'!O940*Convert!$B$6/Convert!$B$5/$D940</f>
        <v>0</v>
      </c>
      <c r="P940" s="3">
        <f>'IECC Data-SI'!P940*Convert!$B$6/Convert!$B$5/$D940</f>
        <v>0</v>
      </c>
      <c r="Q940" s="3">
        <f>'IECC Data-SI'!Q940*Convert!$B$6/Convert!$B$5/$D940</f>
        <v>0</v>
      </c>
      <c r="R940" s="3">
        <f>'IECC Data-SI'!R940*Convert!$B$6/Convert!$B$5/$D940</f>
        <v>0</v>
      </c>
      <c r="S940" s="3">
        <f>'IECC Data-SI'!S940*Convert!$B$6/Convert!$B$5/$D940</f>
        <v>0</v>
      </c>
      <c r="T940" s="3">
        <f>'IECC Data-SI'!T940*Convert!$B$6/Convert!$B$5/$D940</f>
        <v>0</v>
      </c>
      <c r="U940" s="3">
        <f>'IECC Data-SI'!U940*Convert!$B$7/Convert!$B$5/$D940</f>
        <v>213.61859535355276</v>
      </c>
      <c r="V940" s="3">
        <f>'IECC Data-SI'!V940*Convert!$B$6/Convert!$B$5/$D940</f>
        <v>203.63028798791044</v>
      </c>
      <c r="W940" s="3">
        <f>'IECC Data-SI'!W940*Convert!$B$6/Convert!$B$5/$D940</f>
        <v>581.01650598261165</v>
      </c>
      <c r="X940" s="3">
        <f>'IECC Data-SI'!X940*Convert!$B$7/Convert!$B$5/$D940</f>
        <v>84.174772603368652</v>
      </c>
      <c r="Y940" s="3">
        <f t="shared" si="30"/>
        <v>665.19127858598029</v>
      </c>
      <c r="Z940" s="3">
        <f>'IECC Data-SI'!Z940*Convert!$B$6/Convert!$B$5/$D940</f>
        <v>2676.7273296796839</v>
      </c>
      <c r="AA940" s="3">
        <f>'IECC Data-SI'!AA940*Convert!$B$7/Convert!$B$5/$D940</f>
        <v>1579.7122990253749</v>
      </c>
      <c r="AB940" s="3">
        <f t="shared" si="31"/>
        <v>4256.4396287050586</v>
      </c>
    </row>
    <row r="941" spans="1:28" x14ac:dyDescent="0.25">
      <c r="A941" s="93">
        <f>'IECC Data-SI'!A941</f>
        <v>2018</v>
      </c>
      <c r="B941" s="93" t="str">
        <f>'IECC Data-SI'!B941</f>
        <v>Quick Service Restaurant</v>
      </c>
      <c r="C941" s="50" t="str">
        <f>'IECC Data-SI'!C941</f>
        <v>3C</v>
      </c>
      <c r="D941" s="93">
        <f>'IECC Data-SI'!D941</f>
        <v>232.34</v>
      </c>
      <c r="E941" s="3">
        <f>'IECC Data-SI'!E941*Convert!$B$6/Convert!$B$5/$D941</f>
        <v>0</v>
      </c>
      <c r="F941" s="3">
        <f>'IECC Data-SI'!F941*Convert!$B$7/Convert!$B$5/$D941</f>
        <v>38.413244957103103</v>
      </c>
      <c r="G941" s="3">
        <f>'IECC Data-SI'!G941*Convert!$B$6/Convert!$B$5/$D941</f>
        <v>140.32239629661512</v>
      </c>
      <c r="H941" s="3">
        <f>'IECC Data-SI'!H941*Convert!$B$6/Convert!$B$5/$D941</f>
        <v>109.34999473951009</v>
      </c>
      <c r="I941" s="3">
        <f>'IECC Data-SI'!I941*Convert!$B$6/Convert!$B$5/$D941</f>
        <v>37.106300153988883</v>
      </c>
      <c r="J941" s="3">
        <f>'IECC Data-SI'!J941*Convert!$B$6/Convert!$B$5/$D941</f>
        <v>1007.7389577534839</v>
      </c>
      <c r="K941" s="3">
        <f>'IECC Data-SI'!K941*Convert!$B$7/Convert!$B$5/$D941</f>
        <v>618.39622009889717</v>
      </c>
      <c r="L941" s="3">
        <f>'IECC Data-SI'!L941*Convert!$B$6/Convert!$B$5/$D941</f>
        <v>0</v>
      </c>
      <c r="M941" s="3">
        <f>'IECC Data-SI'!M941*Convert!$B$6/Convert!$B$5/$D941</f>
        <v>190.60521936242861</v>
      </c>
      <c r="N941" s="3">
        <f>'IECC Data-SI'!N941*Convert!$B$6/Convert!$B$5/$D941</f>
        <v>0</v>
      </c>
      <c r="O941" s="3">
        <f>'IECC Data-SI'!O941*Convert!$B$6/Convert!$B$5/$D941</f>
        <v>0</v>
      </c>
      <c r="P941" s="3">
        <f>'IECC Data-SI'!P941*Convert!$B$6/Convert!$B$5/$D941</f>
        <v>0</v>
      </c>
      <c r="Q941" s="3">
        <f>'IECC Data-SI'!Q941*Convert!$B$6/Convert!$B$5/$D941</f>
        <v>0</v>
      </c>
      <c r="R941" s="3">
        <f>'IECC Data-SI'!R941*Convert!$B$6/Convert!$B$5/$D941</f>
        <v>0</v>
      </c>
      <c r="S941" s="3">
        <f>'IECC Data-SI'!S941*Convert!$B$6/Convert!$B$5/$D941</f>
        <v>0</v>
      </c>
      <c r="T941" s="3">
        <f>'IECC Data-SI'!T941*Convert!$B$6/Convert!$B$5/$D941</f>
        <v>0</v>
      </c>
      <c r="U941" s="3">
        <f>'IECC Data-SI'!U941*Convert!$B$7/Convert!$B$5/$D941</f>
        <v>223.71438409227861</v>
      </c>
      <c r="V941" s="3">
        <f>'IECC Data-SI'!V941*Convert!$B$6/Convert!$B$5/$D941</f>
        <v>208.74187015198035</v>
      </c>
      <c r="W941" s="3">
        <f>'IECC Data-SI'!W941*Convert!$B$6/Convert!$B$5/$D941</f>
        <v>330.92761565904374</v>
      </c>
      <c r="X941" s="3">
        <f>'IECC Data-SI'!X941*Convert!$B$7/Convert!$B$5/$D941</f>
        <v>38.413244957103103</v>
      </c>
      <c r="Y941" s="3">
        <f t="shared" si="30"/>
        <v>369.34086061614687</v>
      </c>
      <c r="Z941" s="3">
        <f>'IECC Data-SI'!Z941*Convert!$B$6/Convert!$B$5/$D941</f>
        <v>2572.4889171042437</v>
      </c>
      <c r="AA941" s="3">
        <f>'IECC Data-SI'!AA941*Convert!$B$7/Convert!$B$5/$D941</f>
        <v>1460.2865054087401</v>
      </c>
      <c r="AB941" s="3">
        <f t="shared" si="31"/>
        <v>4032.7754225129838</v>
      </c>
    </row>
    <row r="942" spans="1:28" x14ac:dyDescent="0.25">
      <c r="A942" s="93">
        <f>'IECC Data-SI'!A942</f>
        <v>2018</v>
      </c>
      <c r="B942" s="93" t="str">
        <f>'IECC Data-SI'!B942</f>
        <v>Quick Service Restaurant</v>
      </c>
      <c r="C942" s="50" t="str">
        <f>'IECC Data-SI'!C942</f>
        <v>4A</v>
      </c>
      <c r="D942" s="93">
        <f>'IECC Data-SI'!D942</f>
        <v>232.34</v>
      </c>
      <c r="E942" s="3">
        <f>'IECC Data-SI'!E942*Convert!$B$6/Convert!$B$5/$D942</f>
        <v>0</v>
      </c>
      <c r="F942" s="3">
        <f>'IECC Data-SI'!F942*Convert!$B$7/Convert!$B$5/$D942</f>
        <v>343.85297408969615</v>
      </c>
      <c r="G942" s="3">
        <f>'IECC Data-SI'!G942*Convert!$B$6/Convert!$B$5/$D942</f>
        <v>240.09290742494235</v>
      </c>
      <c r="H942" s="3">
        <f>'IECC Data-SI'!H942*Convert!$B$6/Convert!$B$5/$D942</f>
        <v>109.34999473951009</v>
      </c>
      <c r="I942" s="3">
        <f>'IECC Data-SI'!I942*Convert!$B$6/Convert!$B$5/$D942</f>
        <v>37.144163725574586</v>
      </c>
      <c r="J942" s="3">
        <f>'IECC Data-SI'!J942*Convert!$B$6/Convert!$B$5/$D942</f>
        <v>1007.7389577534839</v>
      </c>
      <c r="K942" s="3">
        <f>'IECC Data-SI'!K942*Convert!$B$7/Convert!$B$5/$D942</f>
        <v>618.39622009889717</v>
      </c>
      <c r="L942" s="3">
        <f>'IECC Data-SI'!L942*Convert!$B$6/Convert!$B$5/$D942</f>
        <v>0</v>
      </c>
      <c r="M942" s="3">
        <f>'IECC Data-SI'!M942*Convert!$B$6/Convert!$B$5/$D942</f>
        <v>210.63504873126547</v>
      </c>
      <c r="N942" s="3">
        <f>'IECC Data-SI'!N942*Convert!$B$6/Convert!$B$5/$D942</f>
        <v>0</v>
      </c>
      <c r="O942" s="3">
        <f>'IECC Data-SI'!O942*Convert!$B$6/Convert!$B$5/$D942</f>
        <v>0</v>
      </c>
      <c r="P942" s="3">
        <f>'IECC Data-SI'!P942*Convert!$B$6/Convert!$B$5/$D942</f>
        <v>0</v>
      </c>
      <c r="Q942" s="3">
        <f>'IECC Data-SI'!Q942*Convert!$B$6/Convert!$B$5/$D942</f>
        <v>0</v>
      </c>
      <c r="R942" s="3">
        <f>'IECC Data-SI'!R942*Convert!$B$6/Convert!$B$5/$D942</f>
        <v>0</v>
      </c>
      <c r="S942" s="3">
        <f>'IECC Data-SI'!S942*Convert!$B$6/Convert!$B$5/$D942</f>
        <v>0</v>
      </c>
      <c r="T942" s="3">
        <f>'IECC Data-SI'!T942*Convert!$B$6/Convert!$B$5/$D942</f>
        <v>0</v>
      </c>
      <c r="U942" s="3">
        <f>'IECC Data-SI'!U942*Convert!$B$7/Convert!$B$5/$D942</f>
        <v>243.24500492573145</v>
      </c>
      <c r="V942" s="3">
        <f>'IECC Data-SI'!V942*Convert!$B$6/Convert!$B$5/$D942</f>
        <v>198.55656939542624</v>
      </c>
      <c r="W942" s="3">
        <f>'IECC Data-SI'!W942*Convert!$B$6/Convert!$B$5/$D942</f>
        <v>450.72795615620777</v>
      </c>
      <c r="X942" s="3">
        <f>'IECC Data-SI'!X942*Convert!$B$7/Convert!$B$5/$D942</f>
        <v>343.85297408969615</v>
      </c>
      <c r="Y942" s="3">
        <f t="shared" si="30"/>
        <v>794.58093024590391</v>
      </c>
      <c r="Z942" s="3">
        <f>'IECC Data-SI'!Z942*Convert!$B$6/Convert!$B$5/$D942</f>
        <v>3521.9179746157452</v>
      </c>
      <c r="AA942" s="3">
        <f>'IECC Data-SI'!AA942*Convert!$B$7/Convert!$B$5/$D942</f>
        <v>1822.7888248065574</v>
      </c>
      <c r="AB942" s="3">
        <f t="shared" si="31"/>
        <v>5344.7067994223025</v>
      </c>
    </row>
    <row r="943" spans="1:28" x14ac:dyDescent="0.25">
      <c r="A943" s="93">
        <f>'IECC Data-SI'!A943</f>
        <v>2018</v>
      </c>
      <c r="B943" s="93" t="str">
        <f>'IECC Data-SI'!B943</f>
        <v>Quick Service Restaurant</v>
      </c>
      <c r="C943" s="50" t="str">
        <f>'IECC Data-SI'!C943</f>
        <v>4B</v>
      </c>
      <c r="D943" s="93">
        <f>'IECC Data-SI'!D943</f>
        <v>232.34</v>
      </c>
      <c r="E943" s="3">
        <f>'IECC Data-SI'!E943*Convert!$B$6/Convert!$B$5/$D943</f>
        <v>0</v>
      </c>
      <c r="F943" s="3">
        <f>'IECC Data-SI'!F943*Convert!$B$7/Convert!$B$5/$D943</f>
        <v>200.63274128910695</v>
      </c>
      <c r="G943" s="3">
        <f>'IECC Data-SI'!G943*Convert!$B$6/Convert!$B$5/$D943</f>
        <v>204.08465084693884</v>
      </c>
      <c r="H943" s="3">
        <f>'IECC Data-SI'!H943*Convert!$B$6/Convert!$B$5/$D943</f>
        <v>108.93349545206738</v>
      </c>
      <c r="I943" s="3">
        <f>'IECC Data-SI'!I943*Convert!$B$6/Convert!$B$5/$D943</f>
        <v>37.030573010817477</v>
      </c>
      <c r="J943" s="3">
        <f>'IECC Data-SI'!J943*Convert!$B$6/Convert!$B$5/$D943</f>
        <v>1007.7389577534839</v>
      </c>
      <c r="K943" s="3">
        <f>'IECC Data-SI'!K943*Convert!$B$7/Convert!$B$5/$D943</f>
        <v>618.39622009889717</v>
      </c>
      <c r="L943" s="3">
        <f>'IECC Data-SI'!L943*Convert!$B$6/Convert!$B$5/$D943</f>
        <v>0</v>
      </c>
      <c r="M943" s="3">
        <f>'IECC Data-SI'!M943*Convert!$B$6/Convert!$B$5/$D943</f>
        <v>233.84541811330135</v>
      </c>
      <c r="N943" s="3">
        <f>'IECC Data-SI'!N943*Convert!$B$6/Convert!$B$5/$D943</f>
        <v>0</v>
      </c>
      <c r="O943" s="3">
        <f>'IECC Data-SI'!O943*Convert!$B$6/Convert!$B$5/$D943</f>
        <v>0</v>
      </c>
      <c r="P943" s="3">
        <f>'IECC Data-SI'!P943*Convert!$B$6/Convert!$B$5/$D943</f>
        <v>0</v>
      </c>
      <c r="Q943" s="3">
        <f>'IECC Data-SI'!Q943*Convert!$B$6/Convert!$B$5/$D943</f>
        <v>0</v>
      </c>
      <c r="R943" s="3">
        <f>'IECC Data-SI'!R943*Convert!$B$6/Convert!$B$5/$D943</f>
        <v>0</v>
      </c>
      <c r="S943" s="3">
        <f>'IECC Data-SI'!S943*Convert!$B$6/Convert!$B$5/$D943</f>
        <v>0</v>
      </c>
      <c r="T943" s="3">
        <f>'IECC Data-SI'!T943*Convert!$B$6/Convert!$B$5/$D943</f>
        <v>0</v>
      </c>
      <c r="U943" s="3">
        <f>'IECC Data-SI'!U943*Convert!$B$7/Convert!$B$5/$D943</f>
        <v>236.90759710386126</v>
      </c>
      <c r="V943" s="3">
        <f>'IECC Data-SI'!V943*Convert!$B$6/Convert!$B$5/$D943</f>
        <v>197.98861582164071</v>
      </c>
      <c r="W943" s="3">
        <f>'IECC Data-SI'!W943*Convert!$B$6/Convert!$B$5/$D943</f>
        <v>437.93006896024025</v>
      </c>
      <c r="X943" s="3">
        <f>'IECC Data-SI'!X943*Convert!$B$7/Convert!$B$5/$D943</f>
        <v>200.63274128910695</v>
      </c>
      <c r="Y943" s="3">
        <f t="shared" si="30"/>
        <v>638.56281024934719</v>
      </c>
      <c r="Z943" s="3">
        <f>'IECC Data-SI'!Z943*Convert!$B$6/Convert!$B$5/$D943</f>
        <v>3085.0102220883191</v>
      </c>
      <c r="AA943" s="3">
        <f>'IECC Data-SI'!AA943*Convert!$B$7/Convert!$B$5/$D943</f>
        <v>1668.4878482683423</v>
      </c>
      <c r="AB943" s="3">
        <f t="shared" si="31"/>
        <v>4753.4980703566616</v>
      </c>
    </row>
    <row r="944" spans="1:28" x14ac:dyDescent="0.25">
      <c r="A944" s="93">
        <f>'IECC Data-SI'!A944</f>
        <v>2018</v>
      </c>
      <c r="B944" s="93" t="str">
        <f>'IECC Data-SI'!B944</f>
        <v>Quick Service Restaurant</v>
      </c>
      <c r="C944" s="50" t="str">
        <f>'IECC Data-SI'!C944</f>
        <v>4C</v>
      </c>
      <c r="D944" s="93">
        <f>'IECC Data-SI'!D944</f>
        <v>232.34</v>
      </c>
      <c r="E944" s="3">
        <f>'IECC Data-SI'!E944*Convert!$B$6/Convert!$B$5/$D944</f>
        <v>0</v>
      </c>
      <c r="F944" s="3">
        <f>'IECC Data-SI'!F944*Convert!$B$7/Convert!$B$5/$D944</f>
        <v>247.0681855135673</v>
      </c>
      <c r="G944" s="3">
        <f>'IECC Data-SI'!G944*Convert!$B$6/Convert!$B$5/$D944</f>
        <v>59.407943817967912</v>
      </c>
      <c r="H944" s="3">
        <f>'IECC Data-SI'!H944*Convert!$B$6/Convert!$B$5/$D944</f>
        <v>109.46358545426722</v>
      </c>
      <c r="I944" s="3">
        <f>'IECC Data-SI'!I944*Convert!$B$6/Convert!$B$5/$D944</f>
        <v>37.144163725574586</v>
      </c>
      <c r="J944" s="3">
        <f>'IECC Data-SI'!J944*Convert!$B$6/Convert!$B$5/$D944</f>
        <v>1007.7389577534839</v>
      </c>
      <c r="K944" s="3">
        <f>'IECC Data-SI'!K944*Convert!$B$7/Convert!$B$5/$D944</f>
        <v>618.39622009889717</v>
      </c>
      <c r="L944" s="3">
        <f>'IECC Data-SI'!L944*Convert!$B$6/Convert!$B$5/$D944</f>
        <v>0</v>
      </c>
      <c r="M944" s="3">
        <f>'IECC Data-SI'!M944*Convert!$B$6/Convert!$B$5/$D944</f>
        <v>188.44699578204356</v>
      </c>
      <c r="N944" s="3">
        <f>'IECC Data-SI'!N944*Convert!$B$6/Convert!$B$5/$D944</f>
        <v>0</v>
      </c>
      <c r="O944" s="3">
        <f>'IECC Data-SI'!O944*Convert!$B$6/Convert!$B$5/$D944</f>
        <v>0</v>
      </c>
      <c r="P944" s="3">
        <f>'IECC Data-SI'!P944*Convert!$B$6/Convert!$B$5/$D944</f>
        <v>0</v>
      </c>
      <c r="Q944" s="3">
        <f>'IECC Data-SI'!Q944*Convert!$B$6/Convert!$B$5/$D944</f>
        <v>0</v>
      </c>
      <c r="R944" s="3">
        <f>'IECC Data-SI'!R944*Convert!$B$6/Convert!$B$5/$D944</f>
        <v>0</v>
      </c>
      <c r="S944" s="3">
        <f>'IECC Data-SI'!S944*Convert!$B$6/Convert!$B$5/$D944</f>
        <v>0</v>
      </c>
      <c r="T944" s="3">
        <f>'IECC Data-SI'!T944*Convert!$B$6/Convert!$B$5/$D944</f>
        <v>0</v>
      </c>
      <c r="U944" s="3">
        <f>'IECC Data-SI'!U944*Convert!$B$7/Convert!$B$5/$D944</f>
        <v>249.98417070767937</v>
      </c>
      <c r="V944" s="3">
        <f>'IECC Data-SI'!V944*Convert!$B$6/Convert!$B$5/$D944</f>
        <v>197.26920796151236</v>
      </c>
      <c r="W944" s="3">
        <f>'IECC Data-SI'!W944*Convert!$B$6/Convert!$B$5/$D944</f>
        <v>247.85493960001148</v>
      </c>
      <c r="X944" s="3">
        <f>'IECC Data-SI'!X944*Convert!$B$7/Convert!$B$5/$D944</f>
        <v>247.0681855135673</v>
      </c>
      <c r="Y944" s="3">
        <f t="shared" si="30"/>
        <v>494.92312511357875</v>
      </c>
      <c r="Z944" s="3">
        <f>'IECC Data-SI'!Z944*Convert!$B$6/Convert!$B$5/$D944</f>
        <v>3258.8418792382804</v>
      </c>
      <c r="AA944" s="3">
        <f>'IECC Data-SI'!AA944*Convert!$B$7/Convert!$B$5/$D944</f>
        <v>1662.9021166298432</v>
      </c>
      <c r="AB944" s="3">
        <f t="shared" si="31"/>
        <v>4921.7439958681234</v>
      </c>
    </row>
    <row r="945" spans="1:28" x14ac:dyDescent="0.25">
      <c r="A945" s="93">
        <f>'IECC Data-SI'!A945</f>
        <v>2018</v>
      </c>
      <c r="B945" s="93" t="str">
        <f>'IECC Data-SI'!B945</f>
        <v>Quick Service Restaurant</v>
      </c>
      <c r="C945" s="50" t="str">
        <f>'IECC Data-SI'!C945</f>
        <v>5A</v>
      </c>
      <c r="D945" s="93">
        <f>'IECC Data-SI'!D945</f>
        <v>232.34</v>
      </c>
      <c r="E945" s="3">
        <f>'IECC Data-SI'!E945*Convert!$B$6/Convert!$B$5/$D945</f>
        <v>0</v>
      </c>
      <c r="F945" s="3">
        <f>'IECC Data-SI'!F945*Convert!$B$7/Convert!$B$5/$D945</f>
        <v>537.81134926783557</v>
      </c>
      <c r="G945" s="3">
        <f>'IECC Data-SI'!G945*Convert!$B$6/Convert!$B$5/$D945</f>
        <v>130.02350482530395</v>
      </c>
      <c r="H945" s="3">
        <f>'IECC Data-SI'!H945*Convert!$B$6/Convert!$B$5/$D945</f>
        <v>109.12281330999588</v>
      </c>
      <c r="I945" s="3">
        <f>'IECC Data-SI'!I945*Convert!$B$6/Convert!$B$5/$D945</f>
        <v>37.068436582403173</v>
      </c>
      <c r="J945" s="3">
        <f>'IECC Data-SI'!J945*Convert!$B$6/Convert!$B$5/$D945</f>
        <v>1007.7389577534839</v>
      </c>
      <c r="K945" s="3">
        <f>'IECC Data-SI'!K945*Convert!$B$7/Convert!$B$5/$D945</f>
        <v>618.39622009889717</v>
      </c>
      <c r="L945" s="3">
        <f>'IECC Data-SI'!L945*Convert!$B$6/Convert!$B$5/$D945</f>
        <v>0</v>
      </c>
      <c r="M945" s="3">
        <f>'IECC Data-SI'!M945*Convert!$B$6/Convert!$B$5/$D945</f>
        <v>203.44097012998191</v>
      </c>
      <c r="N945" s="3">
        <f>'IECC Data-SI'!N945*Convert!$B$6/Convert!$B$5/$D945</f>
        <v>0</v>
      </c>
      <c r="O945" s="3">
        <f>'IECC Data-SI'!O945*Convert!$B$6/Convert!$B$5/$D945</f>
        <v>0</v>
      </c>
      <c r="P945" s="3">
        <f>'IECC Data-SI'!P945*Convert!$B$6/Convert!$B$5/$D945</f>
        <v>0</v>
      </c>
      <c r="Q945" s="3">
        <f>'IECC Data-SI'!Q945*Convert!$B$6/Convert!$B$5/$D945</f>
        <v>0</v>
      </c>
      <c r="R945" s="3">
        <f>'IECC Data-SI'!R945*Convert!$B$6/Convert!$B$5/$D945</f>
        <v>0</v>
      </c>
      <c r="S945" s="3">
        <f>'IECC Data-SI'!S945*Convert!$B$6/Convert!$B$5/$D945</f>
        <v>0</v>
      </c>
      <c r="T945" s="3">
        <f>'IECC Data-SI'!T945*Convert!$B$6/Convert!$B$5/$D945</f>
        <v>0</v>
      </c>
      <c r="U945" s="3">
        <f>'IECC Data-SI'!U945*Convert!$B$7/Convert!$B$5/$D945</f>
        <v>262.0887492467935</v>
      </c>
      <c r="V945" s="3">
        <f>'IECC Data-SI'!V945*Convert!$B$6/Convert!$B$5/$D945</f>
        <v>194.77021223685591</v>
      </c>
      <c r="W945" s="3">
        <f>'IECC Data-SI'!W945*Convert!$B$6/Convert!$B$5/$D945</f>
        <v>333.46447495528571</v>
      </c>
      <c r="X945" s="3">
        <f>'IECC Data-SI'!X945*Convert!$B$7/Convert!$B$5/$D945</f>
        <v>537.81134926783557</v>
      </c>
      <c r="Y945" s="3">
        <f t="shared" si="30"/>
        <v>871.27582422312128</v>
      </c>
      <c r="Z945" s="3">
        <f>'IECC Data-SI'!Z945*Convert!$B$6/Convert!$B$5/$D945</f>
        <v>4143.6756836245722</v>
      </c>
      <c r="AA945" s="3">
        <f>'IECC Data-SI'!AA945*Convert!$B$7/Convert!$B$5/$D945</f>
        <v>1994.0802750757989</v>
      </c>
      <c r="AB945" s="3">
        <f t="shared" si="31"/>
        <v>6137.7559587003707</v>
      </c>
    </row>
    <row r="946" spans="1:28" x14ac:dyDescent="0.25">
      <c r="A946" s="93">
        <f>'IECC Data-SI'!A946</f>
        <v>2018</v>
      </c>
      <c r="B946" s="93" t="str">
        <f>'IECC Data-SI'!B946</f>
        <v>Quick Service Restaurant</v>
      </c>
      <c r="C946" s="50" t="str">
        <f>'IECC Data-SI'!C946</f>
        <v>5B</v>
      </c>
      <c r="D946" s="93">
        <f>'IECC Data-SI'!D946</f>
        <v>232.34</v>
      </c>
      <c r="E946" s="3">
        <f>'IECC Data-SI'!E946*Convert!$B$6/Convert!$B$5/$D946</f>
        <v>0</v>
      </c>
      <c r="F946" s="3">
        <f>'IECC Data-SI'!F946*Convert!$B$7/Convert!$B$5/$D946</f>
        <v>391.37705278662503</v>
      </c>
      <c r="G946" s="3">
        <f>'IECC Data-SI'!G946*Convert!$B$6/Convert!$B$5/$D946</f>
        <v>139.0350348627012</v>
      </c>
      <c r="H946" s="3">
        <f>'IECC Data-SI'!H946*Convert!$B$6/Convert!$B$5/$D946</f>
        <v>109.08494973841017</v>
      </c>
      <c r="I946" s="3">
        <f>'IECC Data-SI'!I946*Convert!$B$6/Convert!$B$5/$D946</f>
        <v>37.106300153988883</v>
      </c>
      <c r="J946" s="3">
        <f>'IECC Data-SI'!J946*Convert!$B$6/Convert!$B$5/$D946</f>
        <v>1007.7389577534839</v>
      </c>
      <c r="K946" s="3">
        <f>'IECC Data-SI'!K946*Convert!$B$7/Convert!$B$5/$D946</f>
        <v>618.39622009889717</v>
      </c>
      <c r="L946" s="3">
        <f>'IECC Data-SI'!L946*Convert!$B$6/Convert!$B$5/$D946</f>
        <v>0</v>
      </c>
      <c r="M946" s="3">
        <f>'IECC Data-SI'!M946*Convert!$B$6/Convert!$B$5/$D946</f>
        <v>233.84541811330135</v>
      </c>
      <c r="N946" s="3">
        <f>'IECC Data-SI'!N946*Convert!$B$6/Convert!$B$5/$D946</f>
        <v>0</v>
      </c>
      <c r="O946" s="3">
        <f>'IECC Data-SI'!O946*Convert!$B$6/Convert!$B$5/$D946</f>
        <v>0</v>
      </c>
      <c r="P946" s="3">
        <f>'IECC Data-SI'!P946*Convert!$B$6/Convert!$B$5/$D946</f>
        <v>0</v>
      </c>
      <c r="Q946" s="3">
        <f>'IECC Data-SI'!Q946*Convert!$B$6/Convert!$B$5/$D946</f>
        <v>0</v>
      </c>
      <c r="R946" s="3">
        <f>'IECC Data-SI'!R946*Convert!$B$6/Convert!$B$5/$D946</f>
        <v>0</v>
      </c>
      <c r="S946" s="3">
        <f>'IECC Data-SI'!S946*Convert!$B$6/Convert!$B$5/$D946</f>
        <v>0</v>
      </c>
      <c r="T946" s="3">
        <f>'IECC Data-SI'!T946*Convert!$B$6/Convert!$B$5/$D946</f>
        <v>0</v>
      </c>
      <c r="U946" s="3">
        <f>'IECC Data-SI'!U946*Convert!$B$7/Convert!$B$5/$D946</f>
        <v>256.76221629221544</v>
      </c>
      <c r="V946" s="3">
        <f>'IECC Data-SI'!V946*Convert!$B$6/Convert!$B$5/$D946</f>
        <v>194.27798580624182</v>
      </c>
      <c r="W946" s="3">
        <f>'IECC Data-SI'!W946*Convert!$B$6/Convert!$B$5/$D946</f>
        <v>372.88045297600252</v>
      </c>
      <c r="X946" s="3">
        <f>'IECC Data-SI'!X946*Convert!$B$7/Convert!$B$5/$D946</f>
        <v>391.37705278662503</v>
      </c>
      <c r="Y946" s="3">
        <f t="shared" si="30"/>
        <v>764.25750576262749</v>
      </c>
      <c r="Z946" s="3">
        <f>'IECC Data-SI'!Z946*Convert!$B$6/Convert!$B$5/$D946</f>
        <v>3700.2932603559912</v>
      </c>
      <c r="AA946" s="3">
        <f>'IECC Data-SI'!AA946*Convert!$B$7/Convert!$B$5/$D946</f>
        <v>1855.6292980593578</v>
      </c>
      <c r="AB946" s="3">
        <f t="shared" si="31"/>
        <v>5555.9225584153492</v>
      </c>
    </row>
    <row r="947" spans="1:28" x14ac:dyDescent="0.25">
      <c r="A947" s="93">
        <f>'IECC Data-SI'!A947</f>
        <v>2018</v>
      </c>
      <c r="B947" s="93" t="str">
        <f>'IECC Data-SI'!B947</f>
        <v>Quick Service Restaurant</v>
      </c>
      <c r="C947" s="50" t="str">
        <f>'IECC Data-SI'!C947</f>
        <v>5C</v>
      </c>
      <c r="D947" s="93">
        <f>'IECC Data-SI'!D947</f>
        <v>232.34</v>
      </c>
      <c r="E947" s="3">
        <f>'IECC Data-SI'!E947*Convert!$B$6/Convert!$B$5/$D947</f>
        <v>0</v>
      </c>
      <c r="F947" s="3">
        <f>'IECC Data-SI'!F947*Convert!$B$7/Convert!$B$5/$D947</f>
        <v>324.46491253239981</v>
      </c>
      <c r="G947" s="3">
        <f>'IECC Data-SI'!G947*Convert!$B$6/Convert!$B$5/$D947</f>
        <v>23.551141526307227</v>
      </c>
      <c r="H947" s="3">
        <f>'IECC Data-SI'!H947*Convert!$B$6/Convert!$B$5/$D947</f>
        <v>109.3878583110958</v>
      </c>
      <c r="I947" s="3">
        <f>'IECC Data-SI'!I947*Convert!$B$6/Convert!$B$5/$D947</f>
        <v>37.106300153988883</v>
      </c>
      <c r="J947" s="3">
        <f>'IECC Data-SI'!J947*Convert!$B$6/Convert!$B$5/$D947</f>
        <v>1007.7389577534839</v>
      </c>
      <c r="K947" s="3">
        <f>'IECC Data-SI'!K947*Convert!$B$7/Convert!$B$5/$D947</f>
        <v>618.39622009889717</v>
      </c>
      <c r="L947" s="3">
        <f>'IECC Data-SI'!L947*Convert!$B$6/Convert!$B$5/$D947</f>
        <v>0</v>
      </c>
      <c r="M947" s="3">
        <f>'IECC Data-SI'!M947*Convert!$B$6/Convert!$B$5/$D947</f>
        <v>177.95878645280385</v>
      </c>
      <c r="N947" s="3">
        <f>'IECC Data-SI'!N947*Convert!$B$6/Convert!$B$5/$D947</f>
        <v>0</v>
      </c>
      <c r="O947" s="3">
        <f>'IECC Data-SI'!O947*Convert!$B$6/Convert!$B$5/$D947</f>
        <v>0</v>
      </c>
      <c r="P947" s="3">
        <f>'IECC Data-SI'!P947*Convert!$B$6/Convert!$B$5/$D947</f>
        <v>0</v>
      </c>
      <c r="Q947" s="3">
        <f>'IECC Data-SI'!Q947*Convert!$B$6/Convert!$B$5/$D947</f>
        <v>0</v>
      </c>
      <c r="R947" s="3">
        <f>'IECC Data-SI'!R947*Convert!$B$6/Convert!$B$5/$D947</f>
        <v>0</v>
      </c>
      <c r="S947" s="3">
        <f>'IECC Data-SI'!S947*Convert!$B$6/Convert!$B$5/$D947</f>
        <v>0</v>
      </c>
      <c r="T947" s="3">
        <f>'IECC Data-SI'!T947*Convert!$B$6/Convert!$B$5/$D947</f>
        <v>0</v>
      </c>
      <c r="U947" s="3">
        <f>'IECC Data-SI'!U947*Convert!$B$7/Convert!$B$5/$D947</f>
        <v>260.80571576138419</v>
      </c>
      <c r="V947" s="3">
        <f>'IECC Data-SI'!V947*Convert!$B$6/Convert!$B$5/$D947</f>
        <v>194.0508043767276</v>
      </c>
      <c r="W947" s="3">
        <f>'IECC Data-SI'!W947*Convert!$B$6/Convert!$B$5/$D947</f>
        <v>201.50992797911104</v>
      </c>
      <c r="X947" s="3">
        <f>'IECC Data-SI'!X947*Convert!$B$7/Convert!$B$5/$D947</f>
        <v>324.46491253239981</v>
      </c>
      <c r="Y947" s="3">
        <f t="shared" si="30"/>
        <v>525.97484051151082</v>
      </c>
      <c r="Z947" s="3">
        <f>'IECC Data-SI'!Z947*Convert!$B$6/Convert!$B$5/$D947</f>
        <v>3516.617074593747</v>
      </c>
      <c r="AA947" s="3">
        <f>'IECC Data-SI'!AA947*Convert!$B$7/Convert!$B$5/$D947</f>
        <v>1734.1428749055503</v>
      </c>
      <c r="AB947" s="3">
        <f t="shared" si="31"/>
        <v>5250.7599494992974</v>
      </c>
    </row>
    <row r="948" spans="1:28" x14ac:dyDescent="0.25">
      <c r="A948" s="93">
        <f>'IECC Data-SI'!A948</f>
        <v>2018</v>
      </c>
      <c r="B948" s="93" t="str">
        <f>'IECC Data-SI'!B948</f>
        <v>Quick Service Restaurant</v>
      </c>
      <c r="C948" s="50" t="str">
        <f>'IECC Data-SI'!C948</f>
        <v>6A</v>
      </c>
      <c r="D948" s="93">
        <f>'IECC Data-SI'!D948</f>
        <v>232.34</v>
      </c>
      <c r="E948" s="3">
        <f>'IECC Data-SI'!E948*Convert!$B$6/Convert!$B$5/$D948</f>
        <v>0</v>
      </c>
      <c r="F948" s="3">
        <f>'IECC Data-SI'!F948*Convert!$B$7/Convert!$B$5/$D948</f>
        <v>758.41534915306136</v>
      </c>
      <c r="G948" s="3">
        <f>'IECC Data-SI'!G948*Convert!$B$6/Convert!$B$5/$D948</f>
        <v>144.37379845628533</v>
      </c>
      <c r="H948" s="3">
        <f>'IECC Data-SI'!H948*Convert!$B$6/Convert!$B$5/$D948</f>
        <v>109.12281330999588</v>
      </c>
      <c r="I948" s="3">
        <f>'IECC Data-SI'!I948*Convert!$B$6/Convert!$B$5/$D948</f>
        <v>37.106300153988883</v>
      </c>
      <c r="J948" s="3">
        <f>'IECC Data-SI'!J948*Convert!$B$6/Convert!$B$5/$D948</f>
        <v>1007.7389577534839</v>
      </c>
      <c r="K948" s="3">
        <f>'IECC Data-SI'!K948*Convert!$B$7/Convert!$B$5/$D948</f>
        <v>618.39622009889717</v>
      </c>
      <c r="L948" s="3">
        <f>'IECC Data-SI'!L948*Convert!$B$6/Convert!$B$5/$D948</f>
        <v>0</v>
      </c>
      <c r="M948" s="3">
        <f>'IECC Data-SI'!M948*Convert!$B$6/Convert!$B$5/$D948</f>
        <v>215.8980851816782</v>
      </c>
      <c r="N948" s="3">
        <f>'IECC Data-SI'!N948*Convert!$B$6/Convert!$B$5/$D948</f>
        <v>0</v>
      </c>
      <c r="O948" s="3">
        <f>'IECC Data-SI'!O948*Convert!$B$6/Convert!$B$5/$D948</f>
        <v>0</v>
      </c>
      <c r="P948" s="3">
        <f>'IECC Data-SI'!P948*Convert!$B$6/Convert!$B$5/$D948</f>
        <v>0</v>
      </c>
      <c r="Q948" s="3">
        <f>'IECC Data-SI'!Q948*Convert!$B$6/Convert!$B$5/$D948</f>
        <v>0</v>
      </c>
      <c r="R948" s="3">
        <f>'IECC Data-SI'!R948*Convert!$B$6/Convert!$B$5/$D948</f>
        <v>0</v>
      </c>
      <c r="S948" s="3">
        <f>'IECC Data-SI'!S948*Convert!$B$6/Convert!$B$5/$D948</f>
        <v>0</v>
      </c>
      <c r="T948" s="3">
        <f>'IECC Data-SI'!T948*Convert!$B$6/Convert!$B$5/$D948</f>
        <v>0</v>
      </c>
      <c r="U948" s="3">
        <f>'IECC Data-SI'!U948*Convert!$B$7/Convert!$B$5/$D948</f>
        <v>275.92995896817882</v>
      </c>
      <c r="V948" s="3">
        <f>'IECC Data-SI'!V948*Convert!$B$6/Convert!$B$5/$D948</f>
        <v>193.48285080294204</v>
      </c>
      <c r="W948" s="3">
        <f>'IECC Data-SI'!W948*Convert!$B$6/Convert!$B$5/$D948</f>
        <v>360.27188363796353</v>
      </c>
      <c r="X948" s="3">
        <f>'IECC Data-SI'!X948*Convert!$B$7/Convert!$B$5/$D948</f>
        <v>758.41534915306136</v>
      </c>
      <c r="Y948" s="3">
        <f t="shared" si="30"/>
        <v>1118.6872327910248</v>
      </c>
      <c r="Z948" s="3">
        <f>'IECC Data-SI'!Z948*Convert!$B$6/Convert!$B$5/$D948</f>
        <v>4828.5898300383542</v>
      </c>
      <c r="AA948" s="3">
        <f>'IECC Data-SI'!AA948*Convert!$B$7/Convert!$B$5/$D948</f>
        <v>2237.247520396354</v>
      </c>
      <c r="AB948" s="3">
        <f t="shared" si="31"/>
        <v>7065.8373504347082</v>
      </c>
    </row>
    <row r="949" spans="1:28" x14ac:dyDescent="0.25">
      <c r="A949" s="93">
        <f>'IECC Data-SI'!A949</f>
        <v>2018</v>
      </c>
      <c r="B949" s="93" t="str">
        <f>'IECC Data-SI'!B949</f>
        <v>Quick Service Restaurant</v>
      </c>
      <c r="C949" s="50" t="str">
        <f>'IECC Data-SI'!C949</f>
        <v>6B</v>
      </c>
      <c r="D949" s="93">
        <f>'IECC Data-SI'!D949</f>
        <v>232.34</v>
      </c>
      <c r="E949" s="3">
        <f>'IECC Data-SI'!E949*Convert!$B$6/Convert!$B$5/$D949</f>
        <v>0</v>
      </c>
      <c r="F949" s="3">
        <f>'IECC Data-SI'!F949*Convert!$B$7/Convert!$B$5/$D949</f>
        <v>577.70202672328867</v>
      </c>
      <c r="G949" s="3">
        <f>'IECC Data-SI'!G949*Convert!$B$6/Convert!$B$5/$D949</f>
        <v>87.69203179248801</v>
      </c>
      <c r="H949" s="3">
        <f>'IECC Data-SI'!H949*Convert!$B$6/Convert!$B$5/$D949</f>
        <v>108.97135902365308</v>
      </c>
      <c r="I949" s="3">
        <f>'IECC Data-SI'!I949*Convert!$B$6/Convert!$B$5/$D949</f>
        <v>37.030573010817477</v>
      </c>
      <c r="J949" s="3">
        <f>'IECC Data-SI'!J949*Convert!$B$6/Convert!$B$5/$D949</f>
        <v>1007.7389577534839</v>
      </c>
      <c r="K949" s="3">
        <f>'IECC Data-SI'!K949*Convert!$B$7/Convert!$B$5/$D949</f>
        <v>618.39622009889717</v>
      </c>
      <c r="L949" s="3">
        <f>'IECC Data-SI'!L949*Convert!$B$6/Convert!$B$5/$D949</f>
        <v>0</v>
      </c>
      <c r="M949" s="3">
        <f>'IECC Data-SI'!M949*Convert!$B$6/Convert!$B$5/$D949</f>
        <v>226.95424808470344</v>
      </c>
      <c r="N949" s="3">
        <f>'IECC Data-SI'!N949*Convert!$B$6/Convert!$B$5/$D949</f>
        <v>0</v>
      </c>
      <c r="O949" s="3">
        <f>'IECC Data-SI'!O949*Convert!$B$6/Convert!$B$5/$D949</f>
        <v>0</v>
      </c>
      <c r="P949" s="3">
        <f>'IECC Data-SI'!P949*Convert!$B$6/Convert!$B$5/$D949</f>
        <v>0</v>
      </c>
      <c r="Q949" s="3">
        <f>'IECC Data-SI'!Q949*Convert!$B$6/Convert!$B$5/$D949</f>
        <v>0</v>
      </c>
      <c r="R949" s="3">
        <f>'IECC Data-SI'!R949*Convert!$B$6/Convert!$B$5/$D949</f>
        <v>0</v>
      </c>
      <c r="S949" s="3">
        <f>'IECC Data-SI'!S949*Convert!$B$6/Convert!$B$5/$D949</f>
        <v>0</v>
      </c>
      <c r="T949" s="3">
        <f>'IECC Data-SI'!T949*Convert!$B$6/Convert!$B$5/$D949</f>
        <v>0</v>
      </c>
      <c r="U949" s="3">
        <f>'IECC Data-SI'!U949*Convert!$B$7/Convert!$B$5/$D949</f>
        <v>272.46965653783252</v>
      </c>
      <c r="V949" s="3">
        <f>'IECC Data-SI'!V949*Convert!$B$6/Convert!$B$5/$D949</f>
        <v>191.43821793731408</v>
      </c>
      <c r="W949" s="3">
        <f>'IECC Data-SI'!W949*Convert!$B$6/Convert!$B$5/$D949</f>
        <v>314.64627987719143</v>
      </c>
      <c r="X949" s="3">
        <f>'IECC Data-SI'!X949*Convert!$B$7/Convert!$B$5/$D949</f>
        <v>577.70202672328867</v>
      </c>
      <c r="Y949" s="3">
        <f t="shared" si="30"/>
        <v>892.3483066004801</v>
      </c>
      <c r="Z949" s="3">
        <f>'IECC Data-SI'!Z949*Convert!$B$6/Convert!$B$5/$D949</f>
        <v>4290.5484778055152</v>
      </c>
      <c r="AA949" s="3">
        <f>'IECC Data-SI'!AA949*Convert!$B$7/Convert!$B$5/$D949</f>
        <v>2036.6925387124238</v>
      </c>
      <c r="AB949" s="3">
        <f t="shared" si="31"/>
        <v>6327.241016517939</v>
      </c>
    </row>
    <row r="950" spans="1:28" x14ac:dyDescent="0.25">
      <c r="A950" s="93">
        <f>'IECC Data-SI'!A950</f>
        <v>2018</v>
      </c>
      <c r="B950" s="93" t="str">
        <f>'IECC Data-SI'!B950</f>
        <v>Quick Service Restaurant</v>
      </c>
      <c r="C950" s="50" t="str">
        <f>'IECC Data-SI'!C950</f>
        <v>7</v>
      </c>
      <c r="D950" s="93">
        <f>'IECC Data-SI'!D950</f>
        <v>232.34</v>
      </c>
      <c r="E950" s="3">
        <f>'IECC Data-SI'!E950*Convert!$B$6/Convert!$B$5/$D950</f>
        <v>0</v>
      </c>
      <c r="F950" s="3">
        <f>'IECC Data-SI'!F950*Convert!$B$7/Convert!$B$5/$D950</f>
        <v>959.16472984993254</v>
      </c>
      <c r="G950" s="3">
        <f>'IECC Data-SI'!G950*Convert!$B$6/Convert!$B$5/$D950</f>
        <v>101.7772804223695</v>
      </c>
      <c r="H950" s="3">
        <f>'IECC Data-SI'!H950*Convert!$B$6/Convert!$B$5/$D950</f>
        <v>109.00922259523877</v>
      </c>
      <c r="I950" s="3">
        <f>'IECC Data-SI'!I950*Convert!$B$6/Convert!$B$5/$D950</f>
        <v>37.106300153988883</v>
      </c>
      <c r="J950" s="3">
        <f>'IECC Data-SI'!J950*Convert!$B$6/Convert!$B$5/$D950</f>
        <v>1007.7389577534839</v>
      </c>
      <c r="K950" s="3">
        <f>'IECC Data-SI'!K950*Convert!$B$7/Convert!$B$5/$D950</f>
        <v>618.39622009889717</v>
      </c>
      <c r="L950" s="3">
        <f>'IECC Data-SI'!L950*Convert!$B$6/Convert!$B$5/$D950</f>
        <v>0</v>
      </c>
      <c r="M950" s="3">
        <f>'IECC Data-SI'!M950*Convert!$B$6/Convert!$B$5/$D950</f>
        <v>214.34567874666436</v>
      </c>
      <c r="N950" s="3">
        <f>'IECC Data-SI'!N950*Convert!$B$6/Convert!$B$5/$D950</f>
        <v>0</v>
      </c>
      <c r="O950" s="3">
        <f>'IECC Data-SI'!O950*Convert!$B$6/Convert!$B$5/$D950</f>
        <v>0</v>
      </c>
      <c r="P950" s="3">
        <f>'IECC Data-SI'!P950*Convert!$B$6/Convert!$B$5/$D950</f>
        <v>0</v>
      </c>
      <c r="Q950" s="3">
        <f>'IECC Data-SI'!Q950*Convert!$B$6/Convert!$B$5/$D950</f>
        <v>0</v>
      </c>
      <c r="R950" s="3">
        <f>'IECC Data-SI'!R950*Convert!$B$6/Convert!$B$5/$D950</f>
        <v>0</v>
      </c>
      <c r="S950" s="3">
        <f>'IECC Data-SI'!S950*Convert!$B$6/Convert!$B$5/$D950</f>
        <v>0</v>
      </c>
      <c r="T950" s="3">
        <f>'IECC Data-SI'!T950*Convert!$B$6/Convert!$B$5/$D950</f>
        <v>0</v>
      </c>
      <c r="U950" s="3">
        <f>'IECC Data-SI'!U950*Convert!$B$7/Convert!$B$5/$D950</f>
        <v>292.44091513395125</v>
      </c>
      <c r="V950" s="3">
        <f>'IECC Data-SI'!V950*Convert!$B$6/Convert!$B$5/$D950</f>
        <v>191.17317293621414</v>
      </c>
      <c r="W950" s="3">
        <f>'IECC Data-SI'!W950*Convert!$B$6/Convert!$B$5/$D950</f>
        <v>316.12295916903389</v>
      </c>
      <c r="X950" s="3">
        <f>'IECC Data-SI'!X950*Convert!$B$7/Convert!$B$5/$D950</f>
        <v>959.16472984993254</v>
      </c>
      <c r="Y950" s="3">
        <f t="shared" si="30"/>
        <v>1275.2876890189664</v>
      </c>
      <c r="Z950" s="3">
        <f>'IECC Data-SI'!Z950*Convert!$B$6/Convert!$B$5/$D950</f>
        <v>5463.3726076726634</v>
      </c>
      <c r="AA950" s="3">
        <f>'IECC Data-SI'!AA950*Convert!$B$7/Convert!$B$5/$D950</f>
        <v>2438.5800981320481</v>
      </c>
      <c r="AB950" s="3">
        <f t="shared" si="31"/>
        <v>7901.9527058047115</v>
      </c>
    </row>
    <row r="951" spans="1:28" x14ac:dyDescent="0.25">
      <c r="A951" s="93">
        <f>'IECC Data-SI'!A951</f>
        <v>2018</v>
      </c>
      <c r="B951" s="93" t="str">
        <f>'IECC Data-SI'!B951</f>
        <v>Quick Service Restaurant</v>
      </c>
      <c r="C951" s="50" t="str">
        <f>'IECC Data-SI'!C951</f>
        <v>8</v>
      </c>
      <c r="D951" s="93">
        <f>'IECC Data-SI'!D951</f>
        <v>232.34</v>
      </c>
      <c r="E951" s="3">
        <f>'IECC Data-SI'!E951*Convert!$B$6/Convert!$B$5/$D951</f>
        <v>0</v>
      </c>
      <c r="F951" s="3">
        <f>'IECC Data-SI'!F951*Convert!$B$7/Convert!$B$5/$D951</f>
        <v>1340.9255114630857</v>
      </c>
      <c r="G951" s="3">
        <f>'IECC Data-SI'!G951*Convert!$B$6/Convert!$B$5/$D951</f>
        <v>31.464627987719147</v>
      </c>
      <c r="H951" s="3">
        <f>'IECC Data-SI'!H951*Convert!$B$6/Convert!$B$5/$D951</f>
        <v>110.03153902805276</v>
      </c>
      <c r="I951" s="3">
        <f>'IECC Data-SI'!I951*Convert!$B$6/Convert!$B$5/$D951</f>
        <v>37.409208726674507</v>
      </c>
      <c r="J951" s="3">
        <f>'IECC Data-SI'!J951*Convert!$B$6/Convert!$B$5/$D951</f>
        <v>1007.7389577534839</v>
      </c>
      <c r="K951" s="3">
        <f>'IECC Data-SI'!K951*Convert!$B$7/Convert!$B$5/$D951</f>
        <v>618.39622009889717</v>
      </c>
      <c r="L951" s="3">
        <f>'IECC Data-SI'!L951*Convert!$B$6/Convert!$B$5/$D951</f>
        <v>0</v>
      </c>
      <c r="M951" s="3">
        <f>'IECC Data-SI'!M951*Convert!$B$6/Convert!$B$5/$D951</f>
        <v>206.20501085573824</v>
      </c>
      <c r="N951" s="3">
        <f>'IECC Data-SI'!N951*Convert!$B$6/Convert!$B$5/$D951</f>
        <v>0</v>
      </c>
      <c r="O951" s="3">
        <f>'IECC Data-SI'!O951*Convert!$B$6/Convert!$B$5/$D951</f>
        <v>0</v>
      </c>
      <c r="P951" s="3">
        <f>'IECC Data-SI'!P951*Convert!$B$6/Convert!$B$5/$D951</f>
        <v>0</v>
      </c>
      <c r="Q951" s="3">
        <f>'IECC Data-SI'!Q951*Convert!$B$6/Convert!$B$5/$D951</f>
        <v>0</v>
      </c>
      <c r="R951" s="3">
        <f>'IECC Data-SI'!R951*Convert!$B$6/Convert!$B$5/$D951</f>
        <v>0</v>
      </c>
      <c r="S951" s="3">
        <f>'IECC Data-SI'!S951*Convert!$B$6/Convert!$B$5/$D951</f>
        <v>0</v>
      </c>
      <c r="T951" s="3">
        <f>'IECC Data-SI'!T951*Convert!$B$6/Convert!$B$5/$D951</f>
        <v>0</v>
      </c>
      <c r="U951" s="3">
        <f>'IECC Data-SI'!U951*Convert!$B$7/Convert!$B$5/$D951</f>
        <v>314.70608208277145</v>
      </c>
      <c r="V951" s="3">
        <f>'IECC Data-SI'!V951*Convert!$B$6/Convert!$B$5/$D951</f>
        <v>187.50040649240097</v>
      </c>
      <c r="W951" s="3">
        <f>'IECC Data-SI'!W951*Convert!$B$6/Convert!$B$5/$D951</f>
        <v>237.66963884345736</v>
      </c>
      <c r="X951" s="3">
        <f>'IECC Data-SI'!X951*Convert!$B$7/Convert!$B$5/$D951</f>
        <v>1340.9255114630857</v>
      </c>
      <c r="Y951" s="3">
        <f t="shared" si="30"/>
        <v>1578.595150306543</v>
      </c>
      <c r="Z951" s="3">
        <f>'IECC Data-SI'!Z951*Convert!$B$6/Convert!$B$5/$D951</f>
        <v>6643.7694518569533</v>
      </c>
      <c r="AA951" s="3">
        <f>'IECC Data-SI'!AA951*Convert!$B$7/Convert!$B$5/$D951</f>
        <v>2814.9625070538391</v>
      </c>
      <c r="AB951" s="3">
        <f t="shared" si="31"/>
        <v>9458.7319589107919</v>
      </c>
    </row>
    <row r="952" spans="1:28" x14ac:dyDescent="0.25">
      <c r="A952" s="93">
        <f>'IECC Data-SI'!A952</f>
        <v>2006</v>
      </c>
      <c r="B952" s="93" t="str">
        <f>'IECC Data-SI'!B952</f>
        <v>Secondary School</v>
      </c>
      <c r="C952" s="50" t="str">
        <f>'IECC Data-SI'!C952</f>
        <v>0A</v>
      </c>
      <c r="D952" s="93">
        <f>'IECC Data-SI'!D952</f>
        <v>19592</v>
      </c>
      <c r="E952" s="3">
        <f>'IECC Data-SI'!E952*Convert!$B$6/Convert!$B$5/$D952</f>
        <v>0</v>
      </c>
      <c r="F952" s="3">
        <f>'IECC Data-SI'!F952*Convert!$B$7/Convert!$B$5/$D952</f>
        <v>7.1432432738986442</v>
      </c>
      <c r="G952" s="3">
        <f>'IECC Data-SI'!G952*Convert!$B$6/Convert!$B$5/$D952</f>
        <v>528.23341117122641</v>
      </c>
      <c r="H952" s="3">
        <f>'IECC Data-SI'!H952*Convert!$B$6/Convert!$B$5/$D952</f>
        <v>156.59387831200942</v>
      </c>
      <c r="I952" s="3">
        <f>'IECC Data-SI'!I952*Convert!$B$6/Convert!$B$5/$D952</f>
        <v>9.7477999807177529</v>
      </c>
      <c r="J952" s="3">
        <f>'IECC Data-SI'!J952*Convert!$B$6/Convert!$B$5/$D952</f>
        <v>117.50389373780681</v>
      </c>
      <c r="K952" s="3">
        <f>'IECC Data-SI'!K952*Convert!$B$7/Convert!$B$5/$D952</f>
        <v>8.3678519577151693</v>
      </c>
      <c r="L952" s="3">
        <f>'IECC Data-SI'!L952*Convert!$B$6/Convert!$B$5/$D952</f>
        <v>3.5701671033528424</v>
      </c>
      <c r="M952" s="3">
        <f>'IECC Data-SI'!M952*Convert!$B$6/Convert!$B$5/$D952</f>
        <v>118.31078473072908</v>
      </c>
      <c r="N952" s="3">
        <f>'IECC Data-SI'!N952*Convert!$B$6/Convert!$B$5/$D952</f>
        <v>19.460127291184609</v>
      </c>
      <c r="O952" s="3">
        <f>'IECC Data-SI'!O952*Convert!$B$6/Convert!$B$5/$D952</f>
        <v>3.3547379277243266E-3</v>
      </c>
      <c r="P952" s="3">
        <f>'IECC Data-SI'!P952*Convert!$B$6/Convert!$B$5/$D952</f>
        <v>19.456772553256883</v>
      </c>
      <c r="Q952" s="3">
        <f>'IECC Data-SI'!Q952*Convert!$B$6/Convert!$B$5/$D952</f>
        <v>0</v>
      </c>
      <c r="R952" s="3">
        <f>'IECC Data-SI'!R952*Convert!$B$6/Convert!$B$5/$D952</f>
        <v>0</v>
      </c>
      <c r="S952" s="3">
        <f>'IECC Data-SI'!S952*Convert!$B$6/Convert!$B$5/$D952</f>
        <v>36.068970328025046</v>
      </c>
      <c r="T952" s="3">
        <f>'IECC Data-SI'!T952*Convert!$B$6/Convert!$B$5/$D952</f>
        <v>6.9755434474388638</v>
      </c>
      <c r="U952" s="3">
        <f>'IECC Data-SI'!U952*Convert!$B$7/Convert!$B$5/$D952</f>
        <v>5.0279961208656596</v>
      </c>
      <c r="V952" s="3">
        <f>'IECC Data-SI'!V952*Convert!$B$6/Convert!$B$5/$D952</f>
        <v>7.411542976725193</v>
      </c>
      <c r="W952" s="3">
        <f>'IECC Data-SI'!W952*Convert!$B$6/Convert!$B$5/$D952</f>
        <v>702.06993878323738</v>
      </c>
      <c r="X952" s="3">
        <f>'IECC Data-SI'!X952*Convert!$B$7/Convert!$B$5/$D952</f>
        <v>7.1432432738986442</v>
      </c>
      <c r="Y952" s="3">
        <f t="shared" si="30"/>
        <v>709.21318205713601</v>
      </c>
      <c r="Z952" s="3">
        <f>'IECC Data-SI'!Z952*Convert!$B$6/Convert!$B$5/$D952</f>
        <v>60.007185472528484</v>
      </c>
      <c r="AA952" s="3">
        <f>'IECC Data-SI'!AA952*Convert!$B$7/Convert!$B$5/$D952</f>
        <v>364.14587586770114</v>
      </c>
      <c r="AB952" s="3">
        <f t="shared" si="31"/>
        <v>424.15306134022961</v>
      </c>
    </row>
    <row r="953" spans="1:28" x14ac:dyDescent="0.25">
      <c r="A953" s="93">
        <f>'IECC Data-SI'!A953</f>
        <v>2006</v>
      </c>
      <c r="B953" s="93" t="str">
        <f>'IECC Data-SI'!B953</f>
        <v>Secondary School</v>
      </c>
      <c r="C953" s="50" t="str">
        <f>'IECC Data-SI'!C953</f>
        <v>0B</v>
      </c>
      <c r="D953" s="93">
        <f>'IECC Data-SI'!D953</f>
        <v>19592</v>
      </c>
      <c r="E953" s="3">
        <f>'IECC Data-SI'!E953*Convert!$B$6/Convert!$B$5/$D953</f>
        <v>0</v>
      </c>
      <c r="F953" s="3">
        <f>'IECC Data-SI'!F953*Convert!$B$7/Convert!$B$5/$D953</f>
        <v>4.0777256022866482</v>
      </c>
      <c r="G953" s="3">
        <f>'IECC Data-SI'!G953*Convert!$B$6/Convert!$B$5/$D953</f>
        <v>433.24209045075088</v>
      </c>
      <c r="H953" s="3">
        <f>'IECC Data-SI'!H953*Convert!$B$6/Convert!$B$5/$D953</f>
        <v>156.59387831200942</v>
      </c>
      <c r="I953" s="3">
        <f>'IECC Data-SI'!I953*Convert!$B$6/Convert!$B$5/$D953</f>
        <v>9.7495960652874167</v>
      </c>
      <c r="J953" s="3">
        <f>'IECC Data-SI'!J953*Convert!$B$6/Convert!$B$5/$D953</f>
        <v>117.50389373780681</v>
      </c>
      <c r="K953" s="3">
        <f>'IECC Data-SI'!K953*Convert!$B$7/Convert!$B$5/$D953</f>
        <v>8.3678519577151693</v>
      </c>
      <c r="L953" s="3">
        <f>'IECC Data-SI'!L953*Convert!$B$6/Convert!$B$5/$D953</f>
        <v>3.5701671033528424</v>
      </c>
      <c r="M953" s="3">
        <f>'IECC Data-SI'!M953*Convert!$B$6/Convert!$B$5/$D953</f>
        <v>110.79327276439362</v>
      </c>
      <c r="N953" s="3">
        <f>'IECC Data-SI'!N953*Convert!$B$6/Convert!$B$5/$D953</f>
        <v>15.773214690803499</v>
      </c>
      <c r="O953" s="3">
        <f>'IECC Data-SI'!O953*Convert!$B$6/Convert!$B$5/$D953</f>
        <v>3.3547379277243266E-3</v>
      </c>
      <c r="P953" s="3">
        <f>'IECC Data-SI'!P953*Convert!$B$6/Convert!$B$5/$D953</f>
        <v>15.769859952875777</v>
      </c>
      <c r="Q953" s="3">
        <f>'IECC Data-SI'!Q953*Convert!$B$6/Convert!$B$5/$D953</f>
        <v>0</v>
      </c>
      <c r="R953" s="3">
        <f>'IECC Data-SI'!R953*Convert!$B$6/Convert!$B$5/$D953</f>
        <v>0</v>
      </c>
      <c r="S953" s="3">
        <f>'IECC Data-SI'!S953*Convert!$B$6/Convert!$B$5/$D953</f>
        <v>33.797821389682866</v>
      </c>
      <c r="T953" s="3">
        <f>'IECC Data-SI'!T953*Convert!$B$6/Convert!$B$5/$D953</f>
        <v>6.9759924685812802</v>
      </c>
      <c r="U953" s="3">
        <f>'IECC Data-SI'!U953*Convert!$B$7/Convert!$B$5/$D953</f>
        <v>5.1650883580599798</v>
      </c>
      <c r="V953" s="3">
        <f>'IECC Data-SI'!V953*Convert!$B$6/Convert!$B$5/$D953</f>
        <v>7.3320662345174892</v>
      </c>
      <c r="W953" s="3">
        <f>'IECC Data-SI'!W953*Convert!$B$6/Convert!$B$5/$D953</f>
        <v>593.60304455770302</v>
      </c>
      <c r="X953" s="3">
        <f>'IECC Data-SI'!X953*Convert!$B$7/Convert!$B$5/$D953</f>
        <v>4.0777256022866482</v>
      </c>
      <c r="Y953" s="3">
        <f t="shared" si="30"/>
        <v>597.68077015998961</v>
      </c>
      <c r="Z953" s="3">
        <f>'IECC Data-SI'!Z953*Convert!$B$6/Convert!$B$5/$D953</f>
        <v>51.451087603783854</v>
      </c>
      <c r="AA953" s="3">
        <f>'IECC Data-SI'!AA953*Convert!$B$7/Convert!$B$5/$D953</f>
        <v>324.0646856993784</v>
      </c>
      <c r="AB953" s="3">
        <f t="shared" si="31"/>
        <v>375.51577330316223</v>
      </c>
    </row>
    <row r="954" spans="1:28" x14ac:dyDescent="0.25">
      <c r="A954" s="93">
        <f>'IECC Data-SI'!A954</f>
        <v>2006</v>
      </c>
      <c r="B954" s="93" t="str">
        <f>'IECC Data-SI'!B954</f>
        <v>Secondary School</v>
      </c>
      <c r="C954" s="50" t="str">
        <f>'IECC Data-SI'!C954</f>
        <v>1A</v>
      </c>
      <c r="D954" s="93">
        <f>'IECC Data-SI'!D954</f>
        <v>19592</v>
      </c>
      <c r="E954" s="3">
        <f>'IECC Data-SI'!E954*Convert!$B$6/Convert!$B$5/$D954</f>
        <v>0</v>
      </c>
      <c r="F954" s="3">
        <f>'IECC Data-SI'!F954*Convert!$B$7/Convert!$B$5/$D954</f>
        <v>1.0055992241731322</v>
      </c>
      <c r="G954" s="3">
        <f>'IECC Data-SI'!G954*Convert!$B$6/Convert!$B$5/$D954</f>
        <v>315.47462130234561</v>
      </c>
      <c r="H954" s="3">
        <f>'IECC Data-SI'!H954*Convert!$B$6/Convert!$B$5/$D954</f>
        <v>156.59387831200942</v>
      </c>
      <c r="I954" s="3">
        <f>'IECC Data-SI'!I954*Convert!$B$6/Convert!$B$5/$D954</f>
        <v>9.7509431287146686</v>
      </c>
      <c r="J954" s="3">
        <f>'IECC Data-SI'!J954*Convert!$B$6/Convert!$B$5/$D954</f>
        <v>117.50389373780681</v>
      </c>
      <c r="K954" s="3">
        <f>'IECC Data-SI'!K954*Convert!$B$7/Convert!$B$5/$D954</f>
        <v>8.3678519577151693</v>
      </c>
      <c r="L954" s="3">
        <f>'IECC Data-SI'!L954*Convert!$B$6/Convert!$B$5/$D954</f>
        <v>3.5701671033528424</v>
      </c>
      <c r="M954" s="3">
        <f>'IECC Data-SI'!M954*Convert!$B$6/Convert!$B$5/$D954</f>
        <v>98.905887040061685</v>
      </c>
      <c r="N954" s="3">
        <f>'IECC Data-SI'!N954*Convert!$B$6/Convert!$B$5/$D954</f>
        <v>10.984404206932535</v>
      </c>
      <c r="O954" s="3">
        <f>'IECC Data-SI'!O954*Convert!$B$6/Convert!$B$5/$D954</f>
        <v>3.3547379277243266E-3</v>
      </c>
      <c r="P954" s="3">
        <f>'IECC Data-SI'!P954*Convert!$B$6/Convert!$B$5/$D954</f>
        <v>10.981049469004811</v>
      </c>
      <c r="Q954" s="3">
        <f>'IECC Data-SI'!Q954*Convert!$B$6/Convert!$B$5/$D954</f>
        <v>0</v>
      </c>
      <c r="R954" s="3">
        <f>'IECC Data-SI'!R954*Convert!$B$6/Convert!$B$5/$D954</f>
        <v>0</v>
      </c>
      <c r="S954" s="3">
        <f>'IECC Data-SI'!S954*Convert!$B$6/Convert!$B$5/$D954</f>
        <v>30.576543713987569</v>
      </c>
      <c r="T954" s="3">
        <f>'IECC Data-SI'!T954*Convert!$B$6/Convert!$B$5/$D954</f>
        <v>6.9764414897236957</v>
      </c>
      <c r="U954" s="3">
        <f>'IECC Data-SI'!U954*Convert!$B$7/Convert!$B$5/$D954</f>
        <v>5.4872243772968554</v>
      </c>
      <c r="V954" s="3">
        <f>'IECC Data-SI'!V954*Convert!$B$6/Convert!$B$5/$D954</f>
        <v>7.2642640420126119</v>
      </c>
      <c r="W954" s="3">
        <f>'IECC Data-SI'!W954*Convert!$B$6/Convert!$B$5/$D954</f>
        <v>455.93810152539965</v>
      </c>
      <c r="X954" s="3">
        <f>'IECC Data-SI'!X954*Convert!$B$7/Convert!$B$5/$D954</f>
        <v>1.0055992241731322</v>
      </c>
      <c r="Y954" s="3">
        <f t="shared" si="30"/>
        <v>456.94370074957277</v>
      </c>
      <c r="Z954" s="3">
        <f>'IECC Data-SI'!Z954*Convert!$B$6/Convert!$B$5/$D954</f>
        <v>43.416752302527108</v>
      </c>
      <c r="AA954" s="3">
        <f>'IECC Data-SI'!AA954*Convert!$B$7/Convert!$B$5/$D954</f>
        <v>274.17233281157843</v>
      </c>
      <c r="AB954" s="3">
        <f t="shared" si="31"/>
        <v>317.58908511410556</v>
      </c>
    </row>
    <row r="955" spans="1:28" x14ac:dyDescent="0.25">
      <c r="A955" s="93">
        <f>'IECC Data-SI'!A955</f>
        <v>2006</v>
      </c>
      <c r="B955" s="93" t="str">
        <f>'IECC Data-SI'!B955</f>
        <v>Secondary School</v>
      </c>
      <c r="C955" s="50" t="str">
        <f>'IECC Data-SI'!C955</f>
        <v>1B</v>
      </c>
      <c r="D955" s="93">
        <f>'IECC Data-SI'!D955</f>
        <v>19592</v>
      </c>
      <c r="E955" s="3">
        <f>'IECC Data-SI'!E955*Convert!$B$6/Convert!$B$5/$D955</f>
        <v>0</v>
      </c>
      <c r="F955" s="3">
        <f>'IECC Data-SI'!F955*Convert!$B$7/Convert!$B$5/$D955</f>
        <v>10.961846104986163</v>
      </c>
      <c r="G955" s="3">
        <f>'IECC Data-SI'!G955*Convert!$B$6/Convert!$B$5/$D955</f>
        <v>364.71158565287413</v>
      </c>
      <c r="H955" s="3">
        <f>'IECC Data-SI'!H955*Convert!$B$6/Convert!$B$5/$D955</f>
        <v>156.59387831200942</v>
      </c>
      <c r="I955" s="3">
        <f>'IECC Data-SI'!I955*Convert!$B$6/Convert!$B$5/$D955</f>
        <v>9.738819557869423</v>
      </c>
      <c r="J955" s="3">
        <f>'IECC Data-SI'!J955*Convert!$B$6/Convert!$B$5/$D955</f>
        <v>117.50389373780681</v>
      </c>
      <c r="K955" s="3">
        <f>'IECC Data-SI'!K955*Convert!$B$7/Convert!$B$5/$D955</f>
        <v>8.3678519577151693</v>
      </c>
      <c r="L955" s="3">
        <f>'IECC Data-SI'!L955*Convert!$B$6/Convert!$B$5/$D955</f>
        <v>3.5701671033528424</v>
      </c>
      <c r="M955" s="3">
        <f>'IECC Data-SI'!M955*Convert!$B$6/Convert!$B$5/$D955</f>
        <v>114.66293696973821</v>
      </c>
      <c r="N955" s="3">
        <f>'IECC Data-SI'!N955*Convert!$B$6/Convert!$B$5/$D955</f>
        <v>13.771478437911163</v>
      </c>
      <c r="O955" s="3">
        <f>'IECC Data-SI'!O955*Convert!$B$6/Convert!$B$5/$D955</f>
        <v>3.3547379277243266E-3</v>
      </c>
      <c r="P955" s="3">
        <f>'IECC Data-SI'!P955*Convert!$B$6/Convert!$B$5/$D955</f>
        <v>13.768123699983439</v>
      </c>
      <c r="Q955" s="3">
        <f>'IECC Data-SI'!Q955*Convert!$B$6/Convert!$B$5/$D955</f>
        <v>0</v>
      </c>
      <c r="R955" s="3">
        <f>'IECC Data-SI'!R955*Convert!$B$6/Convert!$B$5/$D955</f>
        <v>0</v>
      </c>
      <c r="S955" s="3">
        <f>'IECC Data-SI'!S955*Convert!$B$6/Convert!$B$5/$D955</f>
        <v>34.3326055703008</v>
      </c>
      <c r="T955" s="3">
        <f>'IECC Data-SI'!T955*Convert!$B$6/Convert!$B$5/$D955</f>
        <v>6.9759924685812802</v>
      </c>
      <c r="U955" s="3">
        <f>'IECC Data-SI'!U955*Convert!$B$7/Convert!$B$5/$D955</f>
        <v>5.6917868971462271</v>
      </c>
      <c r="V955" s="3">
        <f>'IECC Data-SI'!V955*Convert!$B$6/Convert!$B$5/$D955</f>
        <v>7.2934504162696783</v>
      </c>
      <c r="W955" s="3">
        <f>'IECC Data-SI'!W955*Convert!$B$6/Convert!$B$5/$D955</f>
        <v>527.47525189289661</v>
      </c>
      <c r="X955" s="3">
        <f>'IECC Data-SI'!X955*Convert!$B$7/Convert!$B$5/$D955</f>
        <v>10.961846104986163</v>
      </c>
      <c r="Y955" s="3">
        <f t="shared" si="30"/>
        <v>538.4370979978828</v>
      </c>
      <c r="Z955" s="3">
        <f>'IECC Data-SI'!Z955*Convert!$B$6/Convert!$B$5/$D955</f>
        <v>73.102438069960527</v>
      </c>
      <c r="AA955" s="3">
        <f>'IECC Data-SI'!AA955*Convert!$B$7/Convert!$B$5/$D955</f>
        <v>308.82439374347808</v>
      </c>
      <c r="AB955" s="3">
        <f t="shared" si="31"/>
        <v>381.92683181343864</v>
      </c>
    </row>
    <row r="956" spans="1:28" x14ac:dyDescent="0.25">
      <c r="A956" s="93">
        <f>'IECC Data-SI'!A956</f>
        <v>2006</v>
      </c>
      <c r="B956" s="93" t="str">
        <f>'IECC Data-SI'!B956</f>
        <v>Secondary School</v>
      </c>
      <c r="C956" s="50" t="str">
        <f>'IECC Data-SI'!C956</f>
        <v>2A</v>
      </c>
      <c r="D956" s="93">
        <f>'IECC Data-SI'!D956</f>
        <v>19592</v>
      </c>
      <c r="E956" s="3">
        <f>'IECC Data-SI'!E956*Convert!$B$6/Convert!$B$5/$D956</f>
        <v>0</v>
      </c>
      <c r="F956" s="3">
        <f>'IECC Data-SI'!F956*Convert!$B$7/Convert!$B$5/$D956</f>
        <v>5.4406560500884718</v>
      </c>
      <c r="G956" s="3">
        <f>'IECC Data-SI'!G956*Convert!$B$6/Convert!$B$5/$D956</f>
        <v>281.71586475205299</v>
      </c>
      <c r="H956" s="3">
        <f>'IECC Data-SI'!H956*Convert!$B$6/Convert!$B$5/$D956</f>
        <v>156.59387831200942</v>
      </c>
      <c r="I956" s="3">
        <f>'IECC Data-SI'!I956*Convert!$B$6/Convert!$B$5/$D956</f>
        <v>9.7352273887300935</v>
      </c>
      <c r="J956" s="3">
        <f>'IECC Data-SI'!J956*Convert!$B$6/Convert!$B$5/$D956</f>
        <v>117.50389373780681</v>
      </c>
      <c r="K956" s="3">
        <f>'IECC Data-SI'!K956*Convert!$B$7/Convert!$B$5/$D956</f>
        <v>8.3678519577151693</v>
      </c>
      <c r="L956" s="3">
        <f>'IECC Data-SI'!L956*Convert!$B$6/Convert!$B$5/$D956</f>
        <v>3.5701671033528424</v>
      </c>
      <c r="M956" s="3">
        <f>'IECC Data-SI'!M956*Convert!$B$6/Convert!$B$5/$D956</f>
        <v>98.123243188829903</v>
      </c>
      <c r="N956" s="3">
        <f>'IECC Data-SI'!N956*Convert!$B$6/Convert!$B$5/$D956</f>
        <v>11.211608904995234</v>
      </c>
      <c r="O956" s="3">
        <f>'IECC Data-SI'!O956*Convert!$B$6/Convert!$B$5/$D956</f>
        <v>3.3547379277243266E-3</v>
      </c>
      <c r="P956" s="3">
        <f>'IECC Data-SI'!P956*Convert!$B$6/Convert!$B$5/$D956</f>
        <v>11.20825416706751</v>
      </c>
      <c r="Q956" s="3">
        <f>'IECC Data-SI'!Q956*Convert!$B$6/Convert!$B$5/$D956</f>
        <v>0</v>
      </c>
      <c r="R956" s="3">
        <f>'IECC Data-SI'!R956*Convert!$B$6/Convert!$B$5/$D956</f>
        <v>0</v>
      </c>
      <c r="S956" s="3">
        <f>'IECC Data-SI'!S956*Convert!$B$6/Convert!$B$5/$D956</f>
        <v>28.293271204800146</v>
      </c>
      <c r="T956" s="3">
        <f>'IECC Data-SI'!T956*Convert!$B$6/Convert!$B$5/$D956</f>
        <v>6.9764414897236957</v>
      </c>
      <c r="U956" s="3">
        <f>'IECC Data-SI'!U956*Convert!$B$7/Convert!$B$5/$D956</f>
        <v>6.1027562270314419</v>
      </c>
      <c r="V956" s="3">
        <f>'IECC Data-SI'!V956*Convert!$B$6/Convert!$B$5/$D956</f>
        <v>7.2701013168640252</v>
      </c>
      <c r="W956" s="3">
        <f>'IECC Data-SI'!W956*Convert!$B$6/Convert!$B$5/$D956</f>
        <v>419.34063331275053</v>
      </c>
      <c r="X956" s="3">
        <f>'IECC Data-SI'!X956*Convert!$B$7/Convert!$B$5/$D956</f>
        <v>5.4406560500884718</v>
      </c>
      <c r="Y956" s="3">
        <f t="shared" si="30"/>
        <v>424.781289362839</v>
      </c>
      <c r="Z956" s="3">
        <f>'IECC Data-SI'!Z956*Convert!$B$6/Convert!$B$5/$D956</f>
        <v>58.172485084615026</v>
      </c>
      <c r="AA956" s="3">
        <f>'IECC Data-SI'!AA956*Convert!$B$7/Convert!$B$5/$D956</f>
        <v>266.69296765119554</v>
      </c>
      <c r="AB956" s="3">
        <f t="shared" si="31"/>
        <v>324.86545273581055</v>
      </c>
    </row>
    <row r="957" spans="1:28" x14ac:dyDescent="0.25">
      <c r="A957" s="93">
        <f>'IECC Data-SI'!A957</f>
        <v>2006</v>
      </c>
      <c r="B957" s="93" t="str">
        <f>'IECC Data-SI'!B957</f>
        <v>Secondary School</v>
      </c>
      <c r="C957" s="50" t="str">
        <f>'IECC Data-SI'!C957</f>
        <v>2B</v>
      </c>
      <c r="D957" s="93">
        <f>'IECC Data-SI'!D957</f>
        <v>19592</v>
      </c>
      <c r="E957" s="3">
        <f>'IECC Data-SI'!E957*Convert!$B$6/Convert!$B$5/$D957</f>
        <v>0</v>
      </c>
      <c r="F957" s="3">
        <f>'IECC Data-SI'!F957*Convert!$B$7/Convert!$B$5/$D957</f>
        <v>8.7012074089197409</v>
      </c>
      <c r="G957" s="3">
        <f>'IECC Data-SI'!G957*Convert!$B$6/Convert!$B$5/$D957</f>
        <v>206.41816231681864</v>
      </c>
      <c r="H957" s="3">
        <f>'IECC Data-SI'!H957*Convert!$B$6/Convert!$B$5/$D957</f>
        <v>156.59387831200942</v>
      </c>
      <c r="I957" s="3">
        <f>'IECC Data-SI'!I957*Convert!$B$6/Convert!$B$5/$D957</f>
        <v>9.7424117270087542</v>
      </c>
      <c r="J957" s="3">
        <f>'IECC Data-SI'!J957*Convert!$B$6/Convert!$B$5/$D957</f>
        <v>117.50389373780681</v>
      </c>
      <c r="K957" s="3">
        <f>'IECC Data-SI'!K957*Convert!$B$7/Convert!$B$5/$D957</f>
        <v>8.3678519577151693</v>
      </c>
      <c r="L957" s="3">
        <f>'IECC Data-SI'!L957*Convert!$B$6/Convert!$B$5/$D957</f>
        <v>3.5701671033528424</v>
      </c>
      <c r="M957" s="3">
        <f>'IECC Data-SI'!M957*Convert!$B$6/Convert!$B$5/$D957</f>
        <v>105.03771976090015</v>
      </c>
      <c r="N957" s="3">
        <f>'IECC Data-SI'!N957*Convert!$B$6/Convert!$B$5/$D957</f>
        <v>7.9566546436187089</v>
      </c>
      <c r="O957" s="3">
        <f>'IECC Data-SI'!O957*Convert!$B$6/Convert!$B$5/$D957</f>
        <v>3.3547379277243266E-3</v>
      </c>
      <c r="P957" s="3">
        <f>'IECC Data-SI'!P957*Convert!$B$6/Convert!$B$5/$D957</f>
        <v>7.9532999056909839</v>
      </c>
      <c r="Q957" s="3">
        <f>'IECC Data-SI'!Q957*Convert!$B$6/Convert!$B$5/$D957</f>
        <v>0</v>
      </c>
      <c r="R957" s="3">
        <f>'IECC Data-SI'!R957*Convert!$B$6/Convert!$B$5/$D957</f>
        <v>0</v>
      </c>
      <c r="S957" s="3">
        <f>'IECC Data-SI'!S957*Convert!$B$6/Convert!$B$5/$D957</f>
        <v>21.908190559638857</v>
      </c>
      <c r="T957" s="3">
        <f>'IECC Data-SI'!T957*Convert!$B$6/Convert!$B$5/$D957</f>
        <v>6.976890510866113</v>
      </c>
      <c r="U957" s="3">
        <f>'IECC Data-SI'!U957*Convert!$B$7/Convert!$B$5/$D957</f>
        <v>6.1923579919241423</v>
      </c>
      <c r="V957" s="3">
        <f>'IECC Data-SI'!V957*Convert!$B$6/Convert!$B$5/$D957</f>
        <v>7.1174341284424472</v>
      </c>
      <c r="W957" s="3">
        <f>'IECC Data-SI'!W957*Convert!$B$6/Convert!$B$5/$D957</f>
        <v>341.31737254304863</v>
      </c>
      <c r="X957" s="3">
        <f>'IECC Data-SI'!X957*Convert!$B$7/Convert!$B$5/$D957</f>
        <v>8.7012074089197409</v>
      </c>
      <c r="Y957" s="3">
        <f t="shared" si="30"/>
        <v>350.01857995196838</v>
      </c>
      <c r="Z957" s="3">
        <f>'IECC Data-SI'!Z957*Convert!$B$6/Convert!$B$5/$D957</f>
        <v>67.960247947007844</v>
      </c>
      <c r="AA957" s="3">
        <f>'IECC Data-SI'!AA957*Convert!$B$7/Convert!$B$5/$D957</f>
        <v>243.28784934894065</v>
      </c>
      <c r="AB957" s="3">
        <f t="shared" si="31"/>
        <v>311.24809729594847</v>
      </c>
    </row>
    <row r="958" spans="1:28" x14ac:dyDescent="0.25">
      <c r="A958" s="93">
        <f>'IECC Data-SI'!A958</f>
        <v>2006</v>
      </c>
      <c r="B958" s="93" t="str">
        <f>'IECC Data-SI'!B958</f>
        <v>Secondary School</v>
      </c>
      <c r="C958" s="50" t="str">
        <f>'IECC Data-SI'!C958</f>
        <v>3A</v>
      </c>
      <c r="D958" s="93">
        <f>'IECC Data-SI'!D958</f>
        <v>19592</v>
      </c>
      <c r="E958" s="3">
        <f>'IECC Data-SI'!E958*Convert!$B$6/Convert!$B$5/$D958</f>
        <v>0</v>
      </c>
      <c r="F958" s="3">
        <f>'IECC Data-SI'!F958*Convert!$B$7/Convert!$B$5/$D958</f>
        <v>22.359559457374893</v>
      </c>
      <c r="G958" s="3">
        <f>'IECC Data-SI'!G958*Convert!$B$6/Convert!$B$5/$D958</f>
        <v>168.05334688761852</v>
      </c>
      <c r="H958" s="3">
        <f>'IECC Data-SI'!H958*Convert!$B$6/Convert!$B$5/$D958</f>
        <v>156.59387831200942</v>
      </c>
      <c r="I958" s="3">
        <f>'IECC Data-SI'!I958*Convert!$B$6/Convert!$B$5/$D958</f>
        <v>9.7406156424390904</v>
      </c>
      <c r="J958" s="3">
        <f>'IECC Data-SI'!J958*Convert!$B$6/Convert!$B$5/$D958</f>
        <v>117.50389373780681</v>
      </c>
      <c r="K958" s="3">
        <f>'IECC Data-SI'!K958*Convert!$B$7/Convert!$B$5/$D958</f>
        <v>8.3678519577151693</v>
      </c>
      <c r="L958" s="3">
        <f>'IECC Data-SI'!L958*Convert!$B$6/Convert!$B$5/$D958</f>
        <v>3.5701671033528424</v>
      </c>
      <c r="M958" s="3">
        <f>'IECC Data-SI'!M958*Convert!$B$6/Convert!$B$5/$D958</f>
        <v>99.578071690259065</v>
      </c>
      <c r="N958" s="3">
        <f>'IECC Data-SI'!N958*Convert!$B$6/Convert!$B$5/$D958</f>
        <v>7.5651082074316047</v>
      </c>
      <c r="O958" s="3">
        <f>'IECC Data-SI'!O958*Convert!$B$6/Convert!$B$5/$D958</f>
        <v>3.3547379277243266E-3</v>
      </c>
      <c r="P958" s="3">
        <f>'IECC Data-SI'!P958*Convert!$B$6/Convert!$B$5/$D958</f>
        <v>7.5617534695038797</v>
      </c>
      <c r="Q958" s="3">
        <f>'IECC Data-SI'!Q958*Convert!$B$6/Convert!$B$5/$D958</f>
        <v>0</v>
      </c>
      <c r="R958" s="3">
        <f>'IECC Data-SI'!R958*Convert!$B$6/Convert!$B$5/$D958</f>
        <v>0</v>
      </c>
      <c r="S958" s="3">
        <f>'IECC Data-SI'!S958*Convert!$B$6/Convert!$B$5/$D958</f>
        <v>28.506556247447936</v>
      </c>
      <c r="T958" s="3">
        <f>'IECC Data-SI'!T958*Convert!$B$6/Convert!$B$5/$D958</f>
        <v>6.9764414897236957</v>
      </c>
      <c r="U958" s="3">
        <f>'IECC Data-SI'!U958*Convert!$B$7/Convert!$B$5/$D958</f>
        <v>7.0402704051540317</v>
      </c>
      <c r="V958" s="3">
        <f>'IECC Data-SI'!V958*Convert!$B$6/Convert!$B$5/$D958</f>
        <v>7.1650303695385871</v>
      </c>
      <c r="W958" s="3">
        <f>'IECC Data-SI'!W958*Convert!$B$6/Convert!$B$5/$D958</f>
        <v>303.69972829482941</v>
      </c>
      <c r="X958" s="3">
        <f>'IECC Data-SI'!X958*Convert!$B$7/Convert!$B$5/$D958</f>
        <v>22.359559457374893</v>
      </c>
      <c r="Y958" s="3">
        <f t="shared" si="30"/>
        <v>326.05928775220428</v>
      </c>
      <c r="Z958" s="3">
        <f>'IECC Data-SI'!Z958*Convert!$B$6/Convert!$B$5/$D958</f>
        <v>110.34155749512273</v>
      </c>
      <c r="AA958" s="3">
        <f>'IECC Data-SI'!AA958*Convert!$B$7/Convert!$B$5/$D958</f>
        <v>244.93387834036568</v>
      </c>
      <c r="AB958" s="3">
        <f t="shared" si="31"/>
        <v>355.27543583548839</v>
      </c>
    </row>
    <row r="959" spans="1:28" x14ac:dyDescent="0.25">
      <c r="A959" s="93">
        <f>'IECC Data-SI'!A959</f>
        <v>2006</v>
      </c>
      <c r="B959" s="93" t="str">
        <f>'IECC Data-SI'!B959</f>
        <v>Secondary School</v>
      </c>
      <c r="C959" s="50" t="str">
        <f>'IECC Data-SI'!C959</f>
        <v>3B</v>
      </c>
      <c r="D959" s="93">
        <f>'IECC Data-SI'!D959</f>
        <v>19592</v>
      </c>
      <c r="E959" s="3">
        <f>'IECC Data-SI'!E959*Convert!$B$6/Convert!$B$5/$D959</f>
        <v>0</v>
      </c>
      <c r="F959" s="3">
        <f>'IECC Data-SI'!F959*Convert!$B$7/Convert!$B$5/$D959</f>
        <v>13.045586634000275</v>
      </c>
      <c r="G959" s="3">
        <f>'IECC Data-SI'!G959*Convert!$B$6/Convert!$B$5/$D959</f>
        <v>148.6044451249943</v>
      </c>
      <c r="H959" s="3">
        <f>'IECC Data-SI'!H959*Convert!$B$6/Convert!$B$5/$D959</f>
        <v>156.59387831200942</v>
      </c>
      <c r="I959" s="3">
        <f>'IECC Data-SI'!I959*Convert!$B$6/Convert!$B$5/$D959</f>
        <v>9.7401666212966731</v>
      </c>
      <c r="J959" s="3">
        <f>'IECC Data-SI'!J959*Convert!$B$6/Convert!$B$5/$D959</f>
        <v>117.50389373780681</v>
      </c>
      <c r="K959" s="3">
        <f>'IECC Data-SI'!K959*Convert!$B$7/Convert!$B$5/$D959</f>
        <v>8.3678519577151693</v>
      </c>
      <c r="L959" s="3">
        <f>'IECC Data-SI'!L959*Convert!$B$6/Convert!$B$5/$D959</f>
        <v>3.5701671033528424</v>
      </c>
      <c r="M959" s="3">
        <f>'IECC Data-SI'!M959*Convert!$B$6/Convert!$B$5/$D959</f>
        <v>104.30536627761897</v>
      </c>
      <c r="N959" s="3">
        <f>'IECC Data-SI'!N959*Convert!$B$6/Convert!$B$5/$D959</f>
        <v>5.9791655324168591</v>
      </c>
      <c r="O959" s="3">
        <f>'IECC Data-SI'!O959*Convert!$B$6/Convert!$B$5/$D959</f>
        <v>3.3547379277243266E-3</v>
      </c>
      <c r="P959" s="3">
        <f>'IECC Data-SI'!P959*Convert!$B$6/Convert!$B$5/$D959</f>
        <v>5.975810794489135</v>
      </c>
      <c r="Q959" s="3">
        <f>'IECC Data-SI'!Q959*Convert!$B$6/Convert!$B$5/$D959</f>
        <v>0</v>
      </c>
      <c r="R959" s="3">
        <f>'IECC Data-SI'!R959*Convert!$B$6/Convert!$B$5/$D959</f>
        <v>0</v>
      </c>
      <c r="S959" s="3">
        <f>'IECC Data-SI'!S959*Convert!$B$6/Convert!$B$5/$D959</f>
        <v>19.809465739984574</v>
      </c>
      <c r="T959" s="3">
        <f>'IECC Data-SI'!T959*Convert!$B$6/Convert!$B$5/$D959</f>
        <v>6.976890510866113</v>
      </c>
      <c r="U959" s="3">
        <f>'IECC Data-SI'!U959*Convert!$B$7/Convert!$B$5/$D959</f>
        <v>6.8100415135429433</v>
      </c>
      <c r="V959" s="3">
        <f>'IECC Data-SI'!V959*Convert!$B$6/Convert!$B$5/$D959</f>
        <v>7.1048615364547887</v>
      </c>
      <c r="W959" s="3">
        <f>'IECC Data-SI'!W959*Convert!$B$6/Convert!$B$5/$D959</f>
        <v>278.69508793708695</v>
      </c>
      <c r="X959" s="3">
        <f>'IECC Data-SI'!X959*Convert!$B$7/Convert!$B$5/$D959</f>
        <v>13.045586634000275</v>
      </c>
      <c r="Y959" s="3">
        <f t="shared" si="30"/>
        <v>291.74067457108725</v>
      </c>
      <c r="Z959" s="3">
        <f>'IECC Data-SI'!Z959*Convert!$B$6/Convert!$B$5/$D959</f>
        <v>82.457344551063926</v>
      </c>
      <c r="AA959" s="3">
        <f>'IECC Data-SI'!AA959*Convert!$B$7/Convert!$B$5/$D959</f>
        <v>226.81019236876733</v>
      </c>
      <c r="AB959" s="3">
        <f t="shared" si="31"/>
        <v>309.26753691983129</v>
      </c>
    </row>
    <row r="960" spans="1:28" x14ac:dyDescent="0.25">
      <c r="A960" s="93">
        <f>'IECC Data-SI'!A960</f>
        <v>2006</v>
      </c>
      <c r="B960" s="93" t="str">
        <f>'IECC Data-SI'!B960</f>
        <v>Secondary School</v>
      </c>
      <c r="C960" s="50" t="str">
        <f>'IECC Data-SI'!C960</f>
        <v>3C</v>
      </c>
      <c r="D960" s="93">
        <f>'IECC Data-SI'!D960</f>
        <v>19592</v>
      </c>
      <c r="E960" s="3">
        <f>'IECC Data-SI'!E960*Convert!$B$6/Convert!$B$5/$D960</f>
        <v>0</v>
      </c>
      <c r="F960" s="3">
        <f>'IECC Data-SI'!F960*Convert!$B$7/Convert!$B$5/$D960</f>
        <v>10.175410031305297</v>
      </c>
      <c r="G960" s="3">
        <f>'IECC Data-SI'!G960*Convert!$B$6/Convert!$B$5/$D960</f>
        <v>105.39648765369085</v>
      </c>
      <c r="H960" s="3">
        <f>'IECC Data-SI'!H960*Convert!$B$6/Convert!$B$5/$D960</f>
        <v>156.59387831200942</v>
      </c>
      <c r="I960" s="3">
        <f>'IECC Data-SI'!I960*Convert!$B$6/Convert!$B$5/$D960</f>
        <v>9.738819557869423</v>
      </c>
      <c r="J960" s="3">
        <f>'IECC Data-SI'!J960*Convert!$B$6/Convert!$B$5/$D960</f>
        <v>117.50389373780681</v>
      </c>
      <c r="K960" s="3">
        <f>'IECC Data-SI'!K960*Convert!$B$7/Convert!$B$5/$D960</f>
        <v>8.3678519577151693</v>
      </c>
      <c r="L960" s="3">
        <f>'IECC Data-SI'!L960*Convert!$B$6/Convert!$B$5/$D960</f>
        <v>3.5701671033528424</v>
      </c>
      <c r="M960" s="3">
        <f>'IECC Data-SI'!M960*Convert!$B$6/Convert!$B$5/$D960</f>
        <v>89.758877347897098</v>
      </c>
      <c r="N960" s="3">
        <f>'IECC Data-SI'!N960*Convert!$B$6/Convert!$B$5/$D960</f>
        <v>4.8328145558277749</v>
      </c>
      <c r="O960" s="3">
        <f>'IECC Data-SI'!O960*Convert!$B$6/Convert!$B$5/$D960</f>
        <v>3.3547379277243266E-3</v>
      </c>
      <c r="P960" s="3">
        <f>'IECC Data-SI'!P960*Convert!$B$6/Convert!$B$5/$D960</f>
        <v>4.8294598179000507</v>
      </c>
      <c r="Q960" s="3">
        <f>'IECC Data-SI'!Q960*Convert!$B$6/Convert!$B$5/$D960</f>
        <v>0</v>
      </c>
      <c r="R960" s="3">
        <f>'IECC Data-SI'!R960*Convert!$B$6/Convert!$B$5/$D960</f>
        <v>0</v>
      </c>
      <c r="S960" s="3">
        <f>'IECC Data-SI'!S960*Convert!$B$6/Convert!$B$5/$D960</f>
        <v>0</v>
      </c>
      <c r="T960" s="3">
        <f>'IECC Data-SI'!T960*Convert!$B$6/Convert!$B$5/$D960</f>
        <v>6.9764414897236957</v>
      </c>
      <c r="U960" s="3">
        <f>'IECC Data-SI'!U960*Convert!$B$7/Convert!$B$5/$D960</f>
        <v>6.9803309740937349</v>
      </c>
      <c r="V960" s="3">
        <f>'IECC Data-SI'!V960*Convert!$B$6/Convert!$B$5/$D960</f>
        <v>7.187032405516991</v>
      </c>
      <c r="W960" s="3">
        <f>'IECC Data-SI'!W960*Convert!$B$6/Convert!$B$5/$D960</f>
        <v>199.98482481948798</v>
      </c>
      <c r="X960" s="3">
        <f>'IECC Data-SI'!X960*Convert!$B$7/Convert!$B$5/$D960</f>
        <v>10.175410031305297</v>
      </c>
      <c r="Y960" s="3">
        <f t="shared" si="30"/>
        <v>210.16023485079327</v>
      </c>
      <c r="Z960" s="3">
        <f>'IECC Data-SI'!Z960*Convert!$B$6/Convert!$B$5/$D960</f>
        <v>74.569390142234923</v>
      </c>
      <c r="AA960" s="3">
        <f>'IECC Data-SI'!AA960*Convert!$B$7/Convert!$B$5/$D960</f>
        <v>197.19703960800325</v>
      </c>
      <c r="AB960" s="3">
        <f t="shared" si="31"/>
        <v>271.76642975023816</v>
      </c>
    </row>
    <row r="961" spans="1:28" x14ac:dyDescent="0.25">
      <c r="A961" s="93">
        <f>'IECC Data-SI'!A961</f>
        <v>2006</v>
      </c>
      <c r="B961" s="93" t="str">
        <f>'IECC Data-SI'!B961</f>
        <v>Secondary School</v>
      </c>
      <c r="C961" s="50" t="str">
        <f>'IECC Data-SI'!C961</f>
        <v>4A</v>
      </c>
      <c r="D961" s="93">
        <f>'IECC Data-SI'!D961</f>
        <v>19592</v>
      </c>
      <c r="E961" s="3">
        <f>'IECC Data-SI'!E961*Convert!$B$6/Convert!$B$5/$D961</f>
        <v>0</v>
      </c>
      <c r="F961" s="3">
        <f>'IECC Data-SI'!F961*Convert!$B$7/Convert!$B$5/$D961</f>
        <v>39.305358763214016</v>
      </c>
      <c r="G961" s="3">
        <f>'IECC Data-SI'!G961*Convert!$B$6/Convert!$B$5/$D961</f>
        <v>112.67107918197905</v>
      </c>
      <c r="H961" s="3">
        <f>'IECC Data-SI'!H961*Convert!$B$6/Convert!$B$5/$D961</f>
        <v>156.59387831200942</v>
      </c>
      <c r="I961" s="3">
        <f>'IECC Data-SI'!I961*Convert!$B$6/Convert!$B$5/$D961</f>
        <v>9.7257979447393481</v>
      </c>
      <c r="J961" s="3">
        <f>'IECC Data-SI'!J961*Convert!$B$6/Convert!$B$5/$D961</f>
        <v>117.50389373780681</v>
      </c>
      <c r="K961" s="3">
        <f>'IECC Data-SI'!K961*Convert!$B$7/Convert!$B$5/$D961</f>
        <v>8.3678519577151693</v>
      </c>
      <c r="L961" s="3">
        <f>'IECC Data-SI'!L961*Convert!$B$6/Convert!$B$5/$D961</f>
        <v>3.5701671033528424</v>
      </c>
      <c r="M961" s="3">
        <f>'IECC Data-SI'!M961*Convert!$B$6/Convert!$B$5/$D961</f>
        <v>100.80928766276486</v>
      </c>
      <c r="N961" s="3">
        <f>'IECC Data-SI'!N961*Convert!$B$6/Convert!$B$5/$D961</f>
        <v>5.523409072864208</v>
      </c>
      <c r="O961" s="3">
        <f>'IECC Data-SI'!O961*Convert!$B$6/Convert!$B$5/$D961</f>
        <v>3.3547379277243266E-3</v>
      </c>
      <c r="P961" s="3">
        <f>'IECC Data-SI'!P961*Convert!$B$6/Convert!$B$5/$D961</f>
        <v>5.520054334936483</v>
      </c>
      <c r="Q961" s="3">
        <f>'IECC Data-SI'!Q961*Convert!$B$6/Convert!$B$5/$D961</f>
        <v>0</v>
      </c>
      <c r="R961" s="3">
        <f>'IECC Data-SI'!R961*Convert!$B$6/Convert!$B$5/$D961</f>
        <v>0</v>
      </c>
      <c r="S961" s="3">
        <f>'IECC Data-SI'!S961*Convert!$B$6/Convert!$B$5/$D961</f>
        <v>30.921840972505787</v>
      </c>
      <c r="T961" s="3">
        <f>'IECC Data-SI'!T961*Convert!$B$6/Convert!$B$5/$D961</f>
        <v>6.976890510866113</v>
      </c>
      <c r="U961" s="3">
        <f>'IECC Data-SI'!U961*Convert!$B$7/Convert!$B$5/$D961</f>
        <v>7.7246557551835213</v>
      </c>
      <c r="V961" s="3">
        <f>'IECC Data-SI'!V961*Convert!$B$6/Convert!$B$5/$D961</f>
        <v>7.1291086781452746</v>
      </c>
      <c r="W961" s="3">
        <f>'IECC Data-SI'!W961*Convert!$B$6/Convert!$B$5/$D961</f>
        <v>249.92226215218616</v>
      </c>
      <c r="X961" s="3">
        <f>'IECC Data-SI'!X961*Convert!$B$7/Convert!$B$5/$D961</f>
        <v>39.305358763214016</v>
      </c>
      <c r="Y961" s="3">
        <f t="shared" si="30"/>
        <v>289.22762091540017</v>
      </c>
      <c r="Z961" s="3">
        <f>'IECC Data-SI'!Z961*Convert!$B$6/Convert!$B$5/$D961</f>
        <v>161.84967078399347</v>
      </c>
      <c r="AA961" s="3">
        <f>'IECC Data-SI'!AA961*Convert!$B$7/Convert!$B$5/$D961</f>
        <v>244.13945034254348</v>
      </c>
      <c r="AB961" s="3">
        <f t="shared" si="31"/>
        <v>405.98912112653693</v>
      </c>
    </row>
    <row r="962" spans="1:28" x14ac:dyDescent="0.25">
      <c r="A962" s="93">
        <f>'IECC Data-SI'!A962</f>
        <v>2006</v>
      </c>
      <c r="B962" s="93" t="str">
        <f>'IECC Data-SI'!B962</f>
        <v>Secondary School</v>
      </c>
      <c r="C962" s="50" t="str">
        <f>'IECC Data-SI'!C962</f>
        <v>4B</v>
      </c>
      <c r="D962" s="93">
        <f>'IECC Data-SI'!D962</f>
        <v>19592</v>
      </c>
      <c r="E962" s="3">
        <f>'IECC Data-SI'!E962*Convert!$B$6/Convert!$B$5/$D962</f>
        <v>0</v>
      </c>
      <c r="F962" s="3">
        <f>'IECC Data-SI'!F962*Convert!$B$7/Convert!$B$5/$D962</f>
        <v>21.079007304568762</v>
      </c>
      <c r="G962" s="3">
        <f>'IECC Data-SI'!G962*Convert!$B$6/Convert!$B$5/$D962</f>
        <v>100.82679948731909</v>
      </c>
      <c r="H962" s="3">
        <f>'IECC Data-SI'!H962*Convert!$B$6/Convert!$B$5/$D962</f>
        <v>156.59387831200942</v>
      </c>
      <c r="I962" s="3">
        <f>'IECC Data-SI'!I962*Convert!$B$6/Convert!$B$5/$D962</f>
        <v>9.7329822830180106</v>
      </c>
      <c r="J962" s="3">
        <f>'IECC Data-SI'!J962*Convert!$B$6/Convert!$B$5/$D962</f>
        <v>117.50389373780681</v>
      </c>
      <c r="K962" s="3">
        <f>'IECC Data-SI'!K962*Convert!$B$7/Convert!$B$5/$D962</f>
        <v>8.3678519577151693</v>
      </c>
      <c r="L962" s="3">
        <f>'IECC Data-SI'!L962*Convert!$B$6/Convert!$B$5/$D962</f>
        <v>3.5701671033528424</v>
      </c>
      <c r="M962" s="3">
        <f>'IECC Data-SI'!M962*Convert!$B$6/Convert!$B$5/$D962</f>
        <v>106.68832148042283</v>
      </c>
      <c r="N962" s="3">
        <f>'IECC Data-SI'!N962*Convert!$B$6/Convert!$B$5/$D962</f>
        <v>4.3900797094051995</v>
      </c>
      <c r="O962" s="3">
        <f>'IECC Data-SI'!O962*Convert!$B$6/Convert!$B$5/$D962</f>
        <v>3.3547379277243266E-3</v>
      </c>
      <c r="P962" s="3">
        <f>'IECC Data-SI'!P962*Convert!$B$6/Convert!$B$5/$D962</f>
        <v>4.3867249714774745</v>
      </c>
      <c r="Q962" s="3">
        <f>'IECC Data-SI'!Q962*Convert!$B$6/Convert!$B$5/$D962</f>
        <v>0</v>
      </c>
      <c r="R962" s="3">
        <f>'IECC Data-SI'!R962*Convert!$B$6/Convert!$B$5/$D962</f>
        <v>0</v>
      </c>
      <c r="S962" s="3">
        <f>'IECC Data-SI'!S962*Convert!$B$6/Convert!$B$5/$D962</f>
        <v>22.351374427203844</v>
      </c>
      <c r="T962" s="3">
        <f>'IECC Data-SI'!T962*Convert!$B$6/Convert!$B$5/$D962</f>
        <v>6.976890510866113</v>
      </c>
      <c r="U962" s="3">
        <f>'IECC Data-SI'!U962*Convert!$B$7/Convert!$B$5/$D962</f>
        <v>7.5210153804273867</v>
      </c>
      <c r="V962" s="3">
        <f>'IECC Data-SI'!V962*Convert!$B$6/Convert!$B$5/$D962</f>
        <v>7.0792673313370535</v>
      </c>
      <c r="W962" s="3">
        <f>'IECC Data-SI'!W962*Convert!$B$6/Convert!$B$5/$D962</f>
        <v>234.25322036642328</v>
      </c>
      <c r="X962" s="3">
        <f>'IECC Data-SI'!X962*Convert!$B$7/Convert!$B$5/$D962</f>
        <v>21.079007304568762</v>
      </c>
      <c r="Y962" s="3">
        <f t="shared" si="30"/>
        <v>255.33222767099204</v>
      </c>
      <c r="Z962" s="3">
        <f>'IECC Data-SI'!Z962*Convert!$B$6/Convert!$B$5/$D962</f>
        <v>108.00485146998774</v>
      </c>
      <c r="AA962" s="3">
        <f>'IECC Data-SI'!AA962*Convert!$B$7/Convert!$B$5/$D962</f>
        <v>220.33196939794024</v>
      </c>
      <c r="AB962" s="3">
        <f t="shared" si="31"/>
        <v>328.336820867928</v>
      </c>
    </row>
    <row r="963" spans="1:28" x14ac:dyDescent="0.25">
      <c r="A963" s="93">
        <f>'IECC Data-SI'!A963</f>
        <v>2006</v>
      </c>
      <c r="B963" s="93" t="str">
        <f>'IECC Data-SI'!B963</f>
        <v>Secondary School</v>
      </c>
      <c r="C963" s="50" t="str">
        <f>'IECC Data-SI'!C963</f>
        <v>4C</v>
      </c>
      <c r="D963" s="93">
        <f>'IECC Data-SI'!D963</f>
        <v>19592</v>
      </c>
      <c r="E963" s="3">
        <f>'IECC Data-SI'!E963*Convert!$B$6/Convert!$B$5/$D963</f>
        <v>0</v>
      </c>
      <c r="F963" s="3">
        <f>'IECC Data-SI'!F963*Convert!$B$7/Convert!$B$5/$D963</f>
        <v>23.038411936844973</v>
      </c>
      <c r="G963" s="3">
        <f>'IECC Data-SI'!G963*Convert!$B$6/Convert!$B$5/$D963</f>
        <v>41.505718320402885</v>
      </c>
      <c r="H963" s="3">
        <f>'IECC Data-SI'!H963*Convert!$B$6/Convert!$B$5/$D963</f>
        <v>156.59387831200942</v>
      </c>
      <c r="I963" s="3">
        <f>'IECC Data-SI'!I963*Convert!$B$6/Convert!$B$5/$D963</f>
        <v>9.7145724161789389</v>
      </c>
      <c r="J963" s="3">
        <f>'IECC Data-SI'!J963*Convert!$B$6/Convert!$B$5/$D963</f>
        <v>117.50389373780681</v>
      </c>
      <c r="K963" s="3">
        <f>'IECC Data-SI'!K963*Convert!$B$7/Convert!$B$5/$D963</f>
        <v>8.3678519577151693</v>
      </c>
      <c r="L963" s="3">
        <f>'IECC Data-SI'!L963*Convert!$B$6/Convert!$B$5/$D963</f>
        <v>3.5701671033528424</v>
      </c>
      <c r="M963" s="3">
        <f>'IECC Data-SI'!M963*Convert!$B$6/Convert!$B$5/$D963</f>
        <v>89.22409316727915</v>
      </c>
      <c r="N963" s="3">
        <f>'IECC Data-SI'!N963*Convert!$B$6/Convert!$B$5/$D963</f>
        <v>2.6573071208202892</v>
      </c>
      <c r="O963" s="3">
        <f>'IECC Data-SI'!O963*Convert!$B$6/Convert!$B$5/$D963</f>
        <v>3.3547379277243266E-3</v>
      </c>
      <c r="P963" s="3">
        <f>'IECC Data-SI'!P963*Convert!$B$6/Convert!$B$5/$D963</f>
        <v>2.6539523828925651</v>
      </c>
      <c r="Q963" s="3">
        <f>'IECC Data-SI'!Q963*Convert!$B$6/Convert!$B$5/$D963</f>
        <v>0</v>
      </c>
      <c r="R963" s="3">
        <f>'IECC Data-SI'!R963*Convert!$B$6/Convert!$B$5/$D963</f>
        <v>0</v>
      </c>
      <c r="S963" s="3">
        <f>'IECC Data-SI'!S963*Convert!$B$6/Convert!$B$5/$D963</f>
        <v>19.407142796379475</v>
      </c>
      <c r="T963" s="3">
        <f>'IECC Data-SI'!T963*Convert!$B$6/Convert!$B$5/$D963</f>
        <v>6.976890510866113</v>
      </c>
      <c r="U963" s="3">
        <f>'IECC Data-SI'!U963*Convert!$B$7/Convert!$B$5/$D963</f>
        <v>7.8245548069506841</v>
      </c>
      <c r="V963" s="3">
        <f>'IECC Data-SI'!V963*Convert!$B$6/Convert!$B$5/$D963</f>
        <v>7.1044125153123723</v>
      </c>
      <c r="W963" s="3">
        <f>'IECC Data-SI'!W963*Convert!$B$6/Convert!$B$5/$D963</f>
        <v>152.79090666695407</v>
      </c>
      <c r="X963" s="3">
        <f>'IECC Data-SI'!X963*Convert!$B$7/Convert!$B$5/$D963</f>
        <v>23.038411936844973</v>
      </c>
      <c r="Y963" s="3">
        <f t="shared" ref="Y963:Y1026" si="32">SUM(W963:X963)</f>
        <v>175.82931860379904</v>
      </c>
      <c r="Z963" s="3">
        <f>'IECC Data-SI'!Z963*Convert!$B$6/Convert!$B$5/$D963</f>
        <v>114.61623877092691</v>
      </c>
      <c r="AA963" s="3">
        <f>'IECC Data-SI'!AA963*Convert!$B$7/Convert!$B$5/$D963</f>
        <v>194.71416394446715</v>
      </c>
      <c r="AB963" s="3">
        <f t="shared" ref="AB963:AB1026" si="33">SUM(Z963:AA963)</f>
        <v>309.33040271539403</v>
      </c>
    </row>
    <row r="964" spans="1:28" x14ac:dyDescent="0.25">
      <c r="A964" s="93">
        <f>'IECC Data-SI'!A964</f>
        <v>2006</v>
      </c>
      <c r="B964" s="93" t="str">
        <f>'IECC Data-SI'!B964</f>
        <v>Secondary School</v>
      </c>
      <c r="C964" s="50" t="str">
        <f>'IECC Data-SI'!C964</f>
        <v>5A</v>
      </c>
      <c r="D964" s="93">
        <f>'IECC Data-SI'!D964</f>
        <v>19592</v>
      </c>
      <c r="E964" s="3">
        <f>'IECC Data-SI'!E964*Convert!$B$6/Convert!$B$5/$D964</f>
        <v>0</v>
      </c>
      <c r="F964" s="3">
        <f>'IECC Data-SI'!F964*Convert!$B$7/Convert!$B$5/$D964</f>
        <v>45.446845084161346</v>
      </c>
      <c r="G964" s="3">
        <f>'IECC Data-SI'!G964*Convert!$B$6/Convert!$B$5/$D964</f>
        <v>65.412951006079581</v>
      </c>
      <c r="H964" s="3">
        <f>'IECC Data-SI'!H964*Convert!$B$6/Convert!$B$5/$D964</f>
        <v>156.59387831200942</v>
      </c>
      <c r="I964" s="3">
        <f>'IECC Data-SI'!I964*Convert!$B$6/Convert!$B$5/$D964</f>
        <v>9.7284920715938465</v>
      </c>
      <c r="J964" s="3">
        <f>'IECC Data-SI'!J964*Convert!$B$6/Convert!$B$5/$D964</f>
        <v>117.50389373780681</v>
      </c>
      <c r="K964" s="3">
        <f>'IECC Data-SI'!K964*Convert!$B$7/Convert!$B$5/$D964</f>
        <v>8.3678519577151693</v>
      </c>
      <c r="L964" s="3">
        <f>'IECC Data-SI'!L964*Convert!$B$6/Convert!$B$5/$D964</f>
        <v>3.5701671033528424</v>
      </c>
      <c r="M964" s="3">
        <f>'IECC Data-SI'!M964*Convert!$B$6/Convert!$B$5/$D964</f>
        <v>98.640515544893603</v>
      </c>
      <c r="N964" s="3">
        <f>'IECC Data-SI'!N964*Convert!$B$6/Convert!$B$5/$D964</f>
        <v>3.8930133047502378</v>
      </c>
      <c r="O964" s="3">
        <f>'IECC Data-SI'!O964*Convert!$B$6/Convert!$B$5/$D964</f>
        <v>3.3547379277243266E-3</v>
      </c>
      <c r="P964" s="3">
        <f>'IECC Data-SI'!P964*Convert!$B$6/Convert!$B$5/$D964</f>
        <v>3.8896585668225141</v>
      </c>
      <c r="Q964" s="3">
        <f>'IECC Data-SI'!Q964*Convert!$B$6/Convert!$B$5/$D964</f>
        <v>0</v>
      </c>
      <c r="R964" s="3">
        <f>'IECC Data-SI'!R964*Convert!$B$6/Convert!$B$5/$D964</f>
        <v>0</v>
      </c>
      <c r="S964" s="3">
        <f>'IECC Data-SI'!S964*Convert!$B$6/Convert!$B$5/$D964</f>
        <v>23.126833940156978</v>
      </c>
      <c r="T964" s="3">
        <f>'IECC Data-SI'!T964*Convert!$B$6/Convert!$B$5/$D964</f>
        <v>6.976890510866113</v>
      </c>
      <c r="U964" s="3">
        <f>'IECC Data-SI'!U964*Convert!$B$7/Convert!$B$5/$D964</f>
        <v>8.2831682999863911</v>
      </c>
      <c r="V964" s="3">
        <f>'IECC Data-SI'!V964*Convert!$B$6/Convert!$B$5/$D964</f>
        <v>7.1012693673154574</v>
      </c>
      <c r="W964" s="3">
        <f>'IECC Data-SI'!W964*Convert!$B$6/Convert!$B$5/$D964</f>
        <v>191.06995905795264</v>
      </c>
      <c r="X964" s="3">
        <f>'IECC Data-SI'!X964*Convert!$B$7/Convert!$B$5/$D964</f>
        <v>45.446845084161346</v>
      </c>
      <c r="Y964" s="3">
        <f t="shared" si="32"/>
        <v>236.51680414211398</v>
      </c>
      <c r="Z964" s="3">
        <f>'IECC Data-SI'!Z964*Convert!$B$6/Convert!$B$5/$D964</f>
        <v>181.42429846649424</v>
      </c>
      <c r="AA964" s="3">
        <f>'IECC Data-SI'!AA964*Convert!$B$7/Convert!$B$5/$D964</f>
        <v>230.68735141327528</v>
      </c>
      <c r="AB964" s="3">
        <f t="shared" si="33"/>
        <v>412.11164987976952</v>
      </c>
    </row>
    <row r="965" spans="1:28" x14ac:dyDescent="0.25">
      <c r="A965" s="93">
        <f>'IECC Data-SI'!A965</f>
        <v>2006</v>
      </c>
      <c r="B965" s="93" t="str">
        <f>'IECC Data-SI'!B965</f>
        <v>Secondary School</v>
      </c>
      <c r="C965" s="50" t="str">
        <f>'IECC Data-SI'!C965</f>
        <v>5B</v>
      </c>
      <c r="D965" s="93">
        <f>'IECC Data-SI'!D965</f>
        <v>19592</v>
      </c>
      <c r="E965" s="3">
        <f>'IECC Data-SI'!E965*Convert!$B$6/Convert!$B$5/$D965</f>
        <v>0</v>
      </c>
      <c r="F965" s="3">
        <f>'IECC Data-SI'!F965*Convert!$B$7/Convert!$B$5/$D965</f>
        <v>31.270247493307927</v>
      </c>
      <c r="G965" s="3">
        <f>'IECC Data-SI'!G965*Convert!$B$6/Convert!$B$5/$D965</f>
        <v>71.877508393448565</v>
      </c>
      <c r="H965" s="3">
        <f>'IECC Data-SI'!H965*Convert!$B$6/Convert!$B$5/$D965</f>
        <v>156.59387831200942</v>
      </c>
      <c r="I965" s="3">
        <f>'IECC Data-SI'!I965*Convert!$B$6/Convert!$B$5/$D965</f>
        <v>9.7289410927362638</v>
      </c>
      <c r="J965" s="3">
        <f>'IECC Data-SI'!J965*Convert!$B$6/Convert!$B$5/$D965</f>
        <v>117.50389373780681</v>
      </c>
      <c r="K965" s="3">
        <f>'IECC Data-SI'!K965*Convert!$B$7/Convert!$B$5/$D965</f>
        <v>8.3678519577151693</v>
      </c>
      <c r="L965" s="3">
        <f>'IECC Data-SI'!L965*Convert!$B$6/Convert!$B$5/$D965</f>
        <v>3.5701671033528424</v>
      </c>
      <c r="M965" s="3">
        <f>'IECC Data-SI'!M965*Convert!$B$6/Convert!$B$5/$D965</f>
        <v>106.98063424413594</v>
      </c>
      <c r="N965" s="3">
        <f>'IECC Data-SI'!N965*Convert!$B$6/Convert!$B$5/$D965</f>
        <v>3.3838233292500335</v>
      </c>
      <c r="O965" s="3">
        <f>'IECC Data-SI'!O965*Convert!$B$6/Convert!$B$5/$D965</f>
        <v>3.3547379277243266E-3</v>
      </c>
      <c r="P965" s="3">
        <f>'IECC Data-SI'!P965*Convert!$B$6/Convert!$B$5/$D965</f>
        <v>3.3804685913223098</v>
      </c>
      <c r="Q965" s="3">
        <f>'IECC Data-SI'!Q965*Convert!$B$6/Convert!$B$5/$D965</f>
        <v>0</v>
      </c>
      <c r="R965" s="3">
        <f>'IECC Data-SI'!R965*Convert!$B$6/Convert!$B$5/$D965</f>
        <v>0</v>
      </c>
      <c r="S965" s="3">
        <f>'IECC Data-SI'!S965*Convert!$B$6/Convert!$B$5/$D965</f>
        <v>20.914955792613764</v>
      </c>
      <c r="T965" s="3">
        <f>'IECC Data-SI'!T965*Convert!$B$6/Convert!$B$5/$D965</f>
        <v>6.976890510866113</v>
      </c>
      <c r="U965" s="3">
        <f>'IECC Data-SI'!U965*Convert!$B$7/Convert!$B$5/$D965</f>
        <v>8.1058090603874593</v>
      </c>
      <c r="V965" s="3">
        <f>'IECC Data-SI'!V965*Convert!$B$6/Convert!$B$5/$D965</f>
        <v>7.0698378873463081</v>
      </c>
      <c r="W965" s="3">
        <f>'IECC Data-SI'!W965*Convert!$B$6/Convert!$B$5/$D965</f>
        <v>203.15356702152059</v>
      </c>
      <c r="X965" s="3">
        <f>'IECC Data-SI'!X965*Convert!$B$7/Convert!$B$5/$D965</f>
        <v>31.270247493307927</v>
      </c>
      <c r="Y965" s="3">
        <f t="shared" si="32"/>
        <v>234.42381451482851</v>
      </c>
      <c r="Z965" s="3">
        <f>'IECC Data-SI'!Z965*Convert!$B$6/Convert!$B$5/$D965</f>
        <v>139.48796887051401</v>
      </c>
      <c r="AA965" s="3">
        <f>'IECC Data-SI'!AA965*Convert!$B$7/Convert!$B$5/$D965</f>
        <v>220.45861065741121</v>
      </c>
      <c r="AB965" s="3">
        <f t="shared" si="33"/>
        <v>359.94657952792522</v>
      </c>
    </row>
    <row r="966" spans="1:28" x14ac:dyDescent="0.25">
      <c r="A966" s="93">
        <f>'IECC Data-SI'!A966</f>
        <v>2006</v>
      </c>
      <c r="B966" s="93" t="str">
        <f>'IECC Data-SI'!B966</f>
        <v>Secondary School</v>
      </c>
      <c r="C966" s="50" t="str">
        <f>'IECC Data-SI'!C966</f>
        <v>5C</v>
      </c>
      <c r="D966" s="93">
        <f>'IECC Data-SI'!D966</f>
        <v>19592</v>
      </c>
      <c r="E966" s="3">
        <f>'IECC Data-SI'!E966*Convert!$B$6/Convert!$B$5/$D966</f>
        <v>0</v>
      </c>
      <c r="F966" s="3">
        <f>'IECC Data-SI'!F966*Convert!$B$7/Convert!$B$5/$D966</f>
        <v>24.439765096864939</v>
      </c>
      <c r="G966" s="3">
        <f>'IECC Data-SI'!G966*Convert!$B$6/Convert!$B$5/$D966</f>
        <v>24.341885151535777</v>
      </c>
      <c r="H966" s="3">
        <f>'IECC Data-SI'!H966*Convert!$B$6/Convert!$B$5/$D966</f>
        <v>156.59387831200942</v>
      </c>
      <c r="I966" s="3">
        <f>'IECC Data-SI'!I966*Convert!$B$6/Convert!$B$5/$D966</f>
        <v>9.7136743738941078</v>
      </c>
      <c r="J966" s="3">
        <f>'IECC Data-SI'!J966*Convert!$B$6/Convert!$B$5/$D966</f>
        <v>117.50389373780681</v>
      </c>
      <c r="K966" s="3">
        <f>'IECC Data-SI'!K966*Convert!$B$7/Convert!$B$5/$D966</f>
        <v>8.3678519577151693</v>
      </c>
      <c r="L966" s="3">
        <f>'IECC Data-SI'!L966*Convert!$B$6/Convert!$B$5/$D966</f>
        <v>3.5701671033528424</v>
      </c>
      <c r="M966" s="3">
        <f>'IECC Data-SI'!M966*Convert!$B$6/Convert!$B$5/$D966</f>
        <v>86.095762868064071</v>
      </c>
      <c r="N966" s="3">
        <f>'IECC Data-SI'!N966*Convert!$B$6/Convert!$B$5/$D966</f>
        <v>1.8580494873190871</v>
      </c>
      <c r="O966" s="3">
        <f>'IECC Data-SI'!O966*Convert!$B$6/Convert!$B$5/$D966</f>
        <v>3.3547379277243266E-3</v>
      </c>
      <c r="P966" s="3">
        <f>'IECC Data-SI'!P966*Convert!$B$6/Convert!$B$5/$D966</f>
        <v>1.8546947493913626</v>
      </c>
      <c r="Q966" s="3">
        <f>'IECC Data-SI'!Q966*Convert!$B$6/Convert!$B$5/$D966</f>
        <v>0</v>
      </c>
      <c r="R966" s="3">
        <f>'IECC Data-SI'!R966*Convert!$B$6/Convert!$B$5/$D966</f>
        <v>0</v>
      </c>
      <c r="S966" s="3">
        <f>'IECC Data-SI'!S966*Convert!$B$6/Convert!$B$5/$D966</f>
        <v>19.883105207340865</v>
      </c>
      <c r="T966" s="3">
        <f>'IECC Data-SI'!T966*Convert!$B$6/Convert!$B$5/$D966</f>
        <v>6.976890510866113</v>
      </c>
      <c r="U966" s="3">
        <f>'IECC Data-SI'!U966*Convert!$B$7/Convert!$B$5/$D966</f>
        <v>8.1236371988566791</v>
      </c>
      <c r="V966" s="3">
        <f>'IECC Data-SI'!V966*Convert!$B$6/Convert!$B$5/$D966</f>
        <v>7.0909418810398792</v>
      </c>
      <c r="W966" s="3">
        <f>'IECC Data-SI'!W966*Convert!$B$6/Convert!$B$5/$D966</f>
        <v>132.17544797633207</v>
      </c>
      <c r="X966" s="3">
        <f>'IECC Data-SI'!X966*Convert!$B$7/Convert!$B$5/$D966</f>
        <v>24.439765096864939</v>
      </c>
      <c r="Y966" s="3">
        <f t="shared" si="32"/>
        <v>156.615213073197</v>
      </c>
      <c r="Z966" s="3">
        <f>'IECC Data-SI'!Z966*Convert!$B$6/Convert!$B$5/$D966</f>
        <v>119.58375966947962</v>
      </c>
      <c r="AA966" s="3">
        <f>'IECC Data-SI'!AA966*Convert!$B$7/Convert!$B$5/$D966</f>
        <v>189.35342713579237</v>
      </c>
      <c r="AB966" s="3">
        <f t="shared" si="33"/>
        <v>308.93718680527201</v>
      </c>
    </row>
    <row r="967" spans="1:28" x14ac:dyDescent="0.25">
      <c r="A967" s="93">
        <f>'IECC Data-SI'!A967</f>
        <v>2006</v>
      </c>
      <c r="B967" s="93" t="str">
        <f>'IECC Data-SI'!B967</f>
        <v>Secondary School</v>
      </c>
      <c r="C967" s="50" t="str">
        <f>'IECC Data-SI'!C967</f>
        <v>6A</v>
      </c>
      <c r="D967" s="93">
        <f>'IECC Data-SI'!D967</f>
        <v>19592</v>
      </c>
      <c r="E967" s="3">
        <f>'IECC Data-SI'!E967*Convert!$B$6/Convert!$B$5/$D967</f>
        <v>0</v>
      </c>
      <c r="F967" s="3">
        <f>'IECC Data-SI'!F967*Convert!$B$7/Convert!$B$5/$D967</f>
        <v>80.380160269497765</v>
      </c>
      <c r="G967" s="3">
        <f>'IECC Data-SI'!G967*Convert!$B$6/Convert!$B$5/$D967</f>
        <v>71.334192811124723</v>
      </c>
      <c r="H967" s="3">
        <f>'IECC Data-SI'!H967*Convert!$B$6/Convert!$B$5/$D967</f>
        <v>156.59387831200942</v>
      </c>
      <c r="I967" s="3">
        <f>'IECC Data-SI'!I967*Convert!$B$6/Convert!$B$5/$D967</f>
        <v>9.7240018601696843</v>
      </c>
      <c r="J967" s="3">
        <f>'IECC Data-SI'!J967*Convert!$B$6/Convert!$B$5/$D967</f>
        <v>117.50389373780681</v>
      </c>
      <c r="K967" s="3">
        <f>'IECC Data-SI'!K967*Convert!$B$7/Convert!$B$5/$D967</f>
        <v>8.3678519577151693</v>
      </c>
      <c r="L967" s="3">
        <f>'IECC Data-SI'!L967*Convert!$B$6/Convert!$B$5/$D967</f>
        <v>3.5701671033528424</v>
      </c>
      <c r="M967" s="3">
        <f>'IECC Data-SI'!M967*Convert!$B$6/Convert!$B$5/$D967</f>
        <v>105.85044802867384</v>
      </c>
      <c r="N967" s="3">
        <f>'IECC Data-SI'!N967*Convert!$B$6/Convert!$B$5/$D967</f>
        <v>4.6208765766072313</v>
      </c>
      <c r="O967" s="3">
        <f>'IECC Data-SI'!O967*Convert!$B$6/Convert!$B$5/$D967</f>
        <v>3.3547379277243266E-3</v>
      </c>
      <c r="P967" s="3">
        <f>'IECC Data-SI'!P967*Convert!$B$6/Convert!$B$5/$D967</f>
        <v>4.6175218386795072</v>
      </c>
      <c r="Q967" s="3">
        <f>'IECC Data-SI'!Q967*Convert!$B$6/Convert!$B$5/$D967</f>
        <v>0</v>
      </c>
      <c r="R967" s="3">
        <f>'IECC Data-SI'!R967*Convert!$B$6/Convert!$B$5/$D967</f>
        <v>0</v>
      </c>
      <c r="S967" s="3">
        <f>'IECC Data-SI'!S967*Convert!$B$6/Convert!$B$5/$D967</f>
        <v>22.26022313529332</v>
      </c>
      <c r="T967" s="3">
        <f>'IECC Data-SI'!T967*Convert!$B$6/Convert!$B$5/$D967</f>
        <v>6.9773395320085285</v>
      </c>
      <c r="U967" s="3">
        <f>'IECC Data-SI'!U967*Convert!$B$7/Convert!$B$5/$D967</f>
        <v>8.7402448845333716</v>
      </c>
      <c r="V967" s="3">
        <f>'IECC Data-SI'!V967*Convert!$B$6/Convert!$B$5/$D967</f>
        <v>7.0936360078943785</v>
      </c>
      <c r="W967" s="3">
        <f>'IECC Data-SI'!W967*Convert!$B$6/Convert!$B$5/$D967</f>
        <v>204.06238581377139</v>
      </c>
      <c r="X967" s="3">
        <f>'IECC Data-SI'!X967*Convert!$B$7/Convert!$B$5/$D967</f>
        <v>80.380160269497765</v>
      </c>
      <c r="Y967" s="3">
        <f t="shared" si="32"/>
        <v>284.44254608326912</v>
      </c>
      <c r="Z967" s="3">
        <f>'IECC Data-SI'!Z967*Convert!$B$6/Convert!$B$5/$D967</f>
        <v>284.82039693072005</v>
      </c>
      <c r="AA967" s="3">
        <f>'IECC Data-SI'!AA967*Convert!$B$7/Convert!$B$5/$D967</f>
        <v>270.52079193321538</v>
      </c>
      <c r="AB967" s="3">
        <f t="shared" si="33"/>
        <v>555.34118886393549</v>
      </c>
    </row>
    <row r="968" spans="1:28" x14ac:dyDescent="0.25">
      <c r="A968" s="93">
        <f>'IECC Data-SI'!A968</f>
        <v>2006</v>
      </c>
      <c r="B968" s="93" t="str">
        <f>'IECC Data-SI'!B968</f>
        <v>Secondary School</v>
      </c>
      <c r="C968" s="50" t="str">
        <f>'IECC Data-SI'!C968</f>
        <v>6B</v>
      </c>
      <c r="D968" s="93">
        <f>'IECC Data-SI'!D968</f>
        <v>19592</v>
      </c>
      <c r="E968" s="3">
        <f>'IECC Data-SI'!E968*Convert!$B$6/Convert!$B$5/$D968</f>
        <v>0</v>
      </c>
      <c r="F968" s="3">
        <f>'IECC Data-SI'!F968*Convert!$B$7/Convert!$B$5/$D968</f>
        <v>61.458204028855327</v>
      </c>
      <c r="G968" s="3">
        <f>'IECC Data-SI'!G968*Convert!$B$6/Convert!$B$5/$D968</f>
        <v>46.811801160337552</v>
      </c>
      <c r="H968" s="3">
        <f>'IECC Data-SI'!H968*Convert!$B$6/Convert!$B$5/$D968</f>
        <v>156.59387831200942</v>
      </c>
      <c r="I968" s="3">
        <f>'IECC Data-SI'!I968*Convert!$B$6/Convert!$B$5/$D968</f>
        <v>9.7172665430334373</v>
      </c>
      <c r="J968" s="3">
        <f>'IECC Data-SI'!J968*Convert!$B$6/Convert!$B$5/$D968</f>
        <v>117.50389373780681</v>
      </c>
      <c r="K968" s="3">
        <f>'IECC Data-SI'!K968*Convert!$B$7/Convert!$B$5/$D968</f>
        <v>8.3678519577151693</v>
      </c>
      <c r="L968" s="3">
        <f>'IECC Data-SI'!L968*Convert!$B$6/Convert!$B$5/$D968</f>
        <v>3.5701671033528424</v>
      </c>
      <c r="M968" s="3">
        <f>'IECC Data-SI'!M968*Convert!$B$6/Convert!$B$5/$D968</f>
        <v>105.7377437219273</v>
      </c>
      <c r="N968" s="3">
        <f>'IECC Data-SI'!N968*Convert!$B$6/Convert!$B$5/$D968</f>
        <v>2.8899000725919874</v>
      </c>
      <c r="O968" s="3">
        <f>'IECC Data-SI'!O968*Convert!$B$6/Convert!$B$5/$D968</f>
        <v>3.3547379277243266E-3</v>
      </c>
      <c r="P968" s="3">
        <f>'IECC Data-SI'!P968*Convert!$B$6/Convert!$B$5/$D968</f>
        <v>2.8865453346642638</v>
      </c>
      <c r="Q968" s="3">
        <f>'IECC Data-SI'!Q968*Convert!$B$6/Convert!$B$5/$D968</f>
        <v>0</v>
      </c>
      <c r="R968" s="3">
        <f>'IECC Data-SI'!R968*Convert!$B$6/Convert!$B$5/$D968</f>
        <v>0</v>
      </c>
      <c r="S968" s="3">
        <f>'IECC Data-SI'!S968*Convert!$B$6/Convert!$B$5/$D968</f>
        <v>21.975543731001316</v>
      </c>
      <c r="T968" s="3">
        <f>'IECC Data-SI'!T968*Convert!$B$6/Convert!$B$5/$D968</f>
        <v>6.9773395320085285</v>
      </c>
      <c r="U968" s="3">
        <f>'IECC Data-SI'!U968*Convert!$B$7/Convert!$B$5/$D968</f>
        <v>8.6083781362007183</v>
      </c>
      <c r="V968" s="3">
        <f>'IECC Data-SI'!V968*Convert!$B$6/Convert!$B$5/$D968</f>
        <v>7.0505299782224036</v>
      </c>
      <c r="W968" s="3">
        <f>'IECC Data-SI'!W968*Convert!$B$6/Convert!$B$5/$D968</f>
        <v>177.41163394793045</v>
      </c>
      <c r="X968" s="3">
        <f>'IECC Data-SI'!X968*Convert!$B$7/Convert!$B$5/$D968</f>
        <v>61.458204028855327</v>
      </c>
      <c r="Y968" s="3">
        <f t="shared" si="32"/>
        <v>238.86983797678579</v>
      </c>
      <c r="Z968" s="3">
        <f>'IECC Data-SI'!Z968*Convert!$B$6/Convert!$B$5/$D968</f>
        <v>229.15300079964612</v>
      </c>
      <c r="AA968" s="3">
        <f>'IECC Data-SI'!AA968*Convert!$B$7/Convert!$B$5/$D968</f>
        <v>242.3275889251849</v>
      </c>
      <c r="AB968" s="3">
        <f t="shared" si="33"/>
        <v>471.48058972483102</v>
      </c>
    </row>
    <row r="969" spans="1:28" x14ac:dyDescent="0.25">
      <c r="A969" s="93">
        <f>'IECC Data-SI'!A969</f>
        <v>2006</v>
      </c>
      <c r="B969" s="93" t="str">
        <f>'IECC Data-SI'!B969</f>
        <v>Secondary School</v>
      </c>
      <c r="C969" s="50" t="str">
        <f>'IECC Data-SI'!C969</f>
        <v>7</v>
      </c>
      <c r="D969" s="93">
        <f>'IECC Data-SI'!D969</f>
        <v>19592</v>
      </c>
      <c r="E969" s="3">
        <f>'IECC Data-SI'!E969*Convert!$B$6/Convert!$B$5/$D969</f>
        <v>0</v>
      </c>
      <c r="F969" s="3">
        <f>'IECC Data-SI'!F969*Convert!$B$7/Convert!$B$5/$D969</f>
        <v>126.60283675876776</v>
      </c>
      <c r="G969" s="3">
        <f>'IECC Data-SI'!G969*Convert!$B$6/Convert!$B$5/$D969</f>
        <v>55.883375300576205</v>
      </c>
      <c r="H969" s="3">
        <f>'IECC Data-SI'!H969*Convert!$B$6/Convert!$B$5/$D969</f>
        <v>156.59387831200942</v>
      </c>
      <c r="I969" s="3">
        <f>'IECC Data-SI'!I969*Convert!$B$6/Convert!$B$5/$D969</f>
        <v>9.7109802470396094</v>
      </c>
      <c r="J969" s="3">
        <f>'IECC Data-SI'!J969*Convert!$B$6/Convert!$B$5/$D969</f>
        <v>117.50389373780681</v>
      </c>
      <c r="K969" s="3">
        <f>'IECC Data-SI'!K969*Convert!$B$7/Convert!$B$5/$D969</f>
        <v>8.3678519577151693</v>
      </c>
      <c r="L969" s="3">
        <f>'IECC Data-SI'!L969*Convert!$B$6/Convert!$B$5/$D969</f>
        <v>3.5701671033528424</v>
      </c>
      <c r="M969" s="3">
        <f>'IECC Data-SI'!M969*Convert!$B$6/Convert!$B$5/$D969</f>
        <v>104.41941764779274</v>
      </c>
      <c r="N969" s="3">
        <f>'IECC Data-SI'!N969*Convert!$B$6/Convert!$B$5/$D969</f>
        <v>3.9967371886484284</v>
      </c>
      <c r="O969" s="3">
        <f>'IECC Data-SI'!O969*Convert!$B$6/Convert!$B$5/$D969</f>
        <v>3.3547379277243266E-3</v>
      </c>
      <c r="P969" s="3">
        <f>'IECC Data-SI'!P969*Convert!$B$6/Convert!$B$5/$D969</f>
        <v>3.9933824507207034</v>
      </c>
      <c r="Q969" s="3">
        <f>'IECC Data-SI'!Q969*Convert!$B$6/Convert!$B$5/$D969</f>
        <v>0</v>
      </c>
      <c r="R969" s="3">
        <f>'IECC Data-SI'!R969*Convert!$B$6/Convert!$B$5/$D969</f>
        <v>0</v>
      </c>
      <c r="S969" s="3">
        <f>'IECC Data-SI'!S969*Convert!$B$6/Convert!$B$5/$D969</f>
        <v>32.523050366362682</v>
      </c>
      <c r="T969" s="3">
        <f>'IECC Data-SI'!T969*Convert!$B$6/Convert!$B$5/$D969</f>
        <v>6.9773395320085285</v>
      </c>
      <c r="U969" s="3">
        <f>'IECC Data-SI'!U969*Convert!$B$7/Convert!$B$5/$D969</f>
        <v>9.2328240551699121</v>
      </c>
      <c r="V969" s="3">
        <f>'IECC Data-SI'!V969*Convert!$B$6/Convert!$B$5/$D969</f>
        <v>7.0846555850460504</v>
      </c>
      <c r="W969" s="3">
        <f>'IECC Data-SI'!W969*Convert!$B$6/Convert!$B$5/$D969</f>
        <v>196.81922576545233</v>
      </c>
      <c r="X969" s="3">
        <f>'IECC Data-SI'!X969*Convert!$B$7/Convert!$B$5/$D969</f>
        <v>126.60283675876776</v>
      </c>
      <c r="Y969" s="3">
        <f t="shared" si="32"/>
        <v>323.42206252422011</v>
      </c>
      <c r="Z969" s="3">
        <f>'IECC Data-SI'!Z969*Convert!$B$6/Convert!$B$5/$D969</f>
        <v>421.30351631618339</v>
      </c>
      <c r="AA969" s="3">
        <f>'IECC Data-SI'!AA969*Convert!$B$7/Convert!$B$5/$D969</f>
        <v>314.74948334921288</v>
      </c>
      <c r="AB969" s="3">
        <f t="shared" si="33"/>
        <v>736.05299966539633</v>
      </c>
    </row>
    <row r="970" spans="1:28" x14ac:dyDescent="0.25">
      <c r="A970" s="93">
        <f>'IECC Data-SI'!A970</f>
        <v>2006</v>
      </c>
      <c r="B970" s="93" t="str">
        <f>'IECC Data-SI'!B970</f>
        <v>Secondary School</v>
      </c>
      <c r="C970" s="50" t="str">
        <f>'IECC Data-SI'!C970</f>
        <v>8</v>
      </c>
      <c r="D970" s="93">
        <f>'IECC Data-SI'!D970</f>
        <v>19592</v>
      </c>
      <c r="E970" s="3">
        <f>'IECC Data-SI'!E970*Convert!$B$6/Convert!$B$5/$D970</f>
        <v>0</v>
      </c>
      <c r="F970" s="3">
        <f>'IECC Data-SI'!F970*Convert!$B$7/Convert!$B$5/$D970</f>
        <v>221.35232294360512</v>
      </c>
      <c r="G970" s="3">
        <f>'IECC Data-SI'!G970*Convert!$B$6/Convert!$B$5/$D970</f>
        <v>25.576244272038473</v>
      </c>
      <c r="H970" s="3">
        <f>'IECC Data-SI'!H970*Convert!$B$6/Convert!$B$5/$D970</f>
        <v>156.59387831200942</v>
      </c>
      <c r="I970" s="3">
        <f>'IECC Data-SI'!I970*Convert!$B$6/Convert!$B$5/$D970</f>
        <v>9.6575467310920562</v>
      </c>
      <c r="J970" s="3">
        <f>'IECC Data-SI'!J970*Convert!$B$6/Convert!$B$5/$D970</f>
        <v>117.50389373780681</v>
      </c>
      <c r="K970" s="3">
        <f>'IECC Data-SI'!K970*Convert!$B$7/Convert!$B$5/$D970</f>
        <v>8.3678519577151693</v>
      </c>
      <c r="L970" s="3">
        <f>'IECC Data-SI'!L970*Convert!$B$6/Convert!$B$5/$D970</f>
        <v>3.5701671033528424</v>
      </c>
      <c r="M970" s="3">
        <f>'IECC Data-SI'!M970*Convert!$B$6/Convert!$B$5/$D970</f>
        <v>112.84754449094869</v>
      </c>
      <c r="N970" s="3">
        <f>'IECC Data-SI'!N970*Convert!$B$6/Convert!$B$5/$D970</f>
        <v>3.4938335091420534</v>
      </c>
      <c r="O970" s="3">
        <f>'IECC Data-SI'!O970*Convert!$B$6/Convert!$B$5/$D970</f>
        <v>3.3547379277243266E-3</v>
      </c>
      <c r="P970" s="3">
        <f>'IECC Data-SI'!P970*Convert!$B$6/Convert!$B$5/$D970</f>
        <v>3.4904787712143297</v>
      </c>
      <c r="Q970" s="3">
        <f>'IECC Data-SI'!Q970*Convert!$B$6/Convert!$B$5/$D970</f>
        <v>0</v>
      </c>
      <c r="R970" s="3">
        <f>'IECC Data-SI'!R970*Convert!$B$6/Convert!$B$5/$D970</f>
        <v>0</v>
      </c>
      <c r="S970" s="3">
        <f>'IECC Data-SI'!S970*Convert!$B$6/Convert!$B$5/$D970</f>
        <v>35.245465552833359</v>
      </c>
      <c r="T970" s="3">
        <f>'IECC Data-SI'!T970*Convert!$B$6/Convert!$B$5/$D970</f>
        <v>6.9773395320085285</v>
      </c>
      <c r="U970" s="3">
        <f>'IECC Data-SI'!U970*Convert!$B$7/Convert!$B$5/$D970</f>
        <v>9.8366754003901828</v>
      </c>
      <c r="V970" s="3">
        <f>'IECC Data-SI'!V970*Convert!$B$6/Convert!$B$5/$D970</f>
        <v>7.0617555067828146</v>
      </c>
      <c r="W970" s="3">
        <f>'IECC Data-SI'!W970*Convert!$B$6/Convert!$B$5/$D970</f>
        <v>177.15973308703482</v>
      </c>
      <c r="X970" s="3">
        <f>'IECC Data-SI'!X970*Convert!$B$7/Convert!$B$5/$D970</f>
        <v>221.35232294360512</v>
      </c>
      <c r="Y970" s="3">
        <f t="shared" si="32"/>
        <v>398.51205603063994</v>
      </c>
      <c r="Z970" s="3">
        <f>'IECC Data-SI'!Z970*Convert!$B$6/Convert!$B$5/$D970</f>
        <v>699.88611153645479</v>
      </c>
      <c r="AA970" s="3">
        <f>'IECC Data-SI'!AA970*Convert!$B$7/Convert!$B$5/$D970</f>
        <v>403.3473396170773</v>
      </c>
      <c r="AB970" s="3">
        <f t="shared" si="33"/>
        <v>1103.2334511535321</v>
      </c>
    </row>
    <row r="971" spans="1:28" x14ac:dyDescent="0.25">
      <c r="A971" s="93">
        <f>'IECC Data-SI'!A971</f>
        <v>2009</v>
      </c>
      <c r="B971" s="93" t="str">
        <f>'IECC Data-SI'!B971</f>
        <v>Secondary School</v>
      </c>
      <c r="C971" s="50" t="str">
        <f>'IECC Data-SI'!C971</f>
        <v>0A</v>
      </c>
      <c r="D971" s="93">
        <f>'IECC Data-SI'!D971</f>
        <v>19592</v>
      </c>
      <c r="E971" s="3">
        <f>'IECC Data-SI'!E971*Convert!$B$6/Convert!$B$5/$D971</f>
        <v>0</v>
      </c>
      <c r="F971" s="3">
        <f>'IECC Data-SI'!F971*Convert!$B$7/Convert!$B$5/$D971</f>
        <v>6.9044076947506925</v>
      </c>
      <c r="G971" s="3">
        <f>'IECC Data-SI'!G971*Convert!$B$6/Convert!$B$5/$D971</f>
        <v>459.09897293679956</v>
      </c>
      <c r="H971" s="3">
        <f>'IECC Data-SI'!H971*Convert!$B$6/Convert!$B$5/$D971</f>
        <v>156.59387831200942</v>
      </c>
      <c r="I971" s="3">
        <f>'IECC Data-SI'!I971*Convert!$B$6/Convert!$B$5/$D971</f>
        <v>6.3554452497618064</v>
      </c>
      <c r="J971" s="3">
        <f>'IECC Data-SI'!J971*Convert!$B$6/Convert!$B$5/$D971</f>
        <v>117.50389373780681</v>
      </c>
      <c r="K971" s="3">
        <f>'IECC Data-SI'!K971*Convert!$B$7/Convert!$B$5/$D971</f>
        <v>8.3678519577151693</v>
      </c>
      <c r="L971" s="3">
        <f>'IECC Data-SI'!L971*Convert!$B$6/Convert!$B$5/$D971</f>
        <v>3.5701671033528424</v>
      </c>
      <c r="M971" s="3">
        <f>'IECC Data-SI'!M971*Convert!$B$6/Convert!$B$5/$D971</f>
        <v>100.83443284674016</v>
      </c>
      <c r="N971" s="3">
        <f>'IECC Data-SI'!N971*Convert!$B$6/Convert!$B$5/$D971</f>
        <v>18.149434576471119</v>
      </c>
      <c r="O971" s="3">
        <f>'IECC Data-SI'!O971*Convert!$B$6/Convert!$B$5/$D971</f>
        <v>3.3547379277243266E-3</v>
      </c>
      <c r="P971" s="3">
        <f>'IECC Data-SI'!P971*Convert!$B$6/Convert!$B$5/$D971</f>
        <v>18.146079838543397</v>
      </c>
      <c r="Q971" s="3">
        <f>'IECC Data-SI'!Q971*Convert!$B$6/Convert!$B$5/$D971</f>
        <v>0</v>
      </c>
      <c r="R971" s="3">
        <f>'IECC Data-SI'!R971*Convert!$B$6/Convert!$B$5/$D971</f>
        <v>0</v>
      </c>
      <c r="S971" s="3">
        <f>'IECC Data-SI'!S971*Convert!$B$6/Convert!$B$5/$D971</f>
        <v>17.575585556462958</v>
      </c>
      <c r="T971" s="3">
        <f>'IECC Data-SI'!T971*Convert!$B$6/Convert!$B$5/$D971</f>
        <v>6.9755434474388638</v>
      </c>
      <c r="U971" s="3">
        <f>'IECC Data-SI'!U971*Convert!$B$7/Convert!$B$5/$D971</f>
        <v>4.9986411687310026</v>
      </c>
      <c r="V971" s="3">
        <f>'IECC Data-SI'!V971*Convert!$B$6/Convert!$B$5/$D971</f>
        <v>7.4146861247221079</v>
      </c>
      <c r="W971" s="3">
        <f>'IECC Data-SI'!W971*Convert!$B$6/Convert!$B$5/$D971</f>
        <v>595.65507117854611</v>
      </c>
      <c r="X971" s="3">
        <f>'IECC Data-SI'!X971*Convert!$B$7/Convert!$B$5/$D971</f>
        <v>6.9044076947506925</v>
      </c>
      <c r="Y971" s="3">
        <f t="shared" si="32"/>
        <v>602.55947887329683</v>
      </c>
      <c r="Z971" s="3">
        <f>'IECC Data-SI'!Z971*Convert!$B$6/Convert!$B$5/$D971</f>
        <v>59.223194557869427</v>
      </c>
      <c r="AA971" s="3">
        <f>'IECC Data-SI'!AA971*Convert!$B$7/Convert!$B$5/$D971</f>
        <v>326.29366408057717</v>
      </c>
      <c r="AB971" s="3">
        <f t="shared" si="33"/>
        <v>385.51685863844659</v>
      </c>
    </row>
    <row r="972" spans="1:28" x14ac:dyDescent="0.25">
      <c r="A972" s="93">
        <f>'IECC Data-SI'!A972</f>
        <v>2009</v>
      </c>
      <c r="B972" s="93" t="str">
        <f>'IECC Data-SI'!B972</f>
        <v>Secondary School</v>
      </c>
      <c r="C972" s="50" t="str">
        <f>'IECC Data-SI'!C972</f>
        <v>0B</v>
      </c>
      <c r="D972" s="93">
        <f>'IECC Data-SI'!D972</f>
        <v>19592</v>
      </c>
      <c r="E972" s="3">
        <f>'IECC Data-SI'!E972*Convert!$B$6/Convert!$B$5/$D972</f>
        <v>0</v>
      </c>
      <c r="F972" s="3">
        <f>'IECC Data-SI'!F972*Convert!$B$7/Convert!$B$5/$D972</f>
        <v>2.4160201442765752</v>
      </c>
      <c r="G972" s="3">
        <f>'IECC Data-SI'!G972*Convert!$B$6/Convert!$B$5/$D972</f>
        <v>373.01084342815659</v>
      </c>
      <c r="H972" s="3">
        <f>'IECC Data-SI'!H972*Convert!$B$6/Convert!$B$5/$D972</f>
        <v>156.59387831200942</v>
      </c>
      <c r="I972" s="3">
        <f>'IECC Data-SI'!I972*Convert!$B$6/Convert!$B$5/$D972</f>
        <v>6.3563432920466401</v>
      </c>
      <c r="J972" s="3">
        <f>'IECC Data-SI'!J972*Convert!$B$6/Convert!$B$5/$D972</f>
        <v>117.50389373780681</v>
      </c>
      <c r="K972" s="3">
        <f>'IECC Data-SI'!K972*Convert!$B$7/Convert!$B$5/$D972</f>
        <v>8.3678519577151693</v>
      </c>
      <c r="L972" s="3">
        <f>'IECC Data-SI'!L972*Convert!$B$6/Convert!$B$5/$D972</f>
        <v>3.5701671033528424</v>
      </c>
      <c r="M972" s="3">
        <f>'IECC Data-SI'!M972*Convert!$B$6/Convert!$B$5/$D972</f>
        <v>85.545711968603968</v>
      </c>
      <c r="N972" s="3">
        <f>'IECC Data-SI'!N972*Convert!$B$6/Convert!$B$5/$D972</f>
        <v>14.375860895603649</v>
      </c>
      <c r="O972" s="3">
        <f>'IECC Data-SI'!O972*Convert!$B$6/Convert!$B$5/$D972</f>
        <v>3.3547379277243266E-3</v>
      </c>
      <c r="P972" s="3">
        <f>'IECC Data-SI'!P972*Convert!$B$6/Convert!$B$5/$D972</f>
        <v>14.372506157675923</v>
      </c>
      <c r="Q972" s="3">
        <f>'IECC Data-SI'!Q972*Convert!$B$6/Convert!$B$5/$D972</f>
        <v>0</v>
      </c>
      <c r="R972" s="3">
        <f>'IECC Data-SI'!R972*Convert!$B$6/Convert!$B$5/$D972</f>
        <v>0</v>
      </c>
      <c r="S972" s="3">
        <f>'IECC Data-SI'!S972*Convert!$B$6/Convert!$B$5/$D972</f>
        <v>19.029516015607278</v>
      </c>
      <c r="T972" s="3">
        <f>'IECC Data-SI'!T972*Convert!$B$6/Convert!$B$5/$D972</f>
        <v>6.9759924685812802</v>
      </c>
      <c r="U972" s="3">
        <f>'IECC Data-SI'!U972*Convert!$B$7/Convert!$B$5/$D972</f>
        <v>5.1331206614944875</v>
      </c>
      <c r="V972" s="3">
        <f>'IECC Data-SI'!V972*Convert!$B$6/Convert!$B$5/$D972</f>
        <v>7.3356584036568204</v>
      </c>
      <c r="W972" s="3">
        <f>'IECC Data-SI'!W972*Convert!$B$6/Convert!$B$5/$D972</f>
        <v>491.95857757004376</v>
      </c>
      <c r="X972" s="3">
        <f>'IECC Data-SI'!X972*Convert!$B$7/Convert!$B$5/$D972</f>
        <v>2.4160201442765752</v>
      </c>
      <c r="Y972" s="3">
        <f t="shared" si="32"/>
        <v>494.37459771432032</v>
      </c>
      <c r="Z972" s="3">
        <f>'IECC Data-SI'!Z972*Convert!$B$6/Convert!$B$5/$D972</f>
        <v>46.502874614355065</v>
      </c>
      <c r="AA972" s="3">
        <f>'IECC Data-SI'!AA972*Convert!$B$7/Convert!$B$5/$D972</f>
        <v>286.42011024908135</v>
      </c>
      <c r="AB972" s="3">
        <f t="shared" si="33"/>
        <v>332.9229848634364</v>
      </c>
    </row>
    <row r="973" spans="1:28" x14ac:dyDescent="0.25">
      <c r="A973" s="93">
        <f>'IECC Data-SI'!A973</f>
        <v>2009</v>
      </c>
      <c r="B973" s="93" t="str">
        <f>'IECC Data-SI'!B973</f>
        <v>Secondary School</v>
      </c>
      <c r="C973" s="50" t="str">
        <f>'IECC Data-SI'!C973</f>
        <v>1A</v>
      </c>
      <c r="D973" s="93">
        <f>'IECC Data-SI'!D973</f>
        <v>19592</v>
      </c>
      <c r="E973" s="3">
        <f>'IECC Data-SI'!E973*Convert!$B$6/Convert!$B$5/$D973</f>
        <v>0</v>
      </c>
      <c r="F973" s="3">
        <f>'IECC Data-SI'!F973*Convert!$B$7/Convert!$B$5/$D973</f>
        <v>0.71742888253709003</v>
      </c>
      <c r="G973" s="3">
        <f>'IECC Data-SI'!G973*Convert!$B$6/Convert!$B$5/$D973</f>
        <v>263.20811130393355</v>
      </c>
      <c r="H973" s="3">
        <f>'IECC Data-SI'!H973*Convert!$B$6/Convert!$B$5/$D973</f>
        <v>156.59387831200942</v>
      </c>
      <c r="I973" s="3">
        <f>'IECC Data-SI'!I973*Convert!$B$6/Convert!$B$5/$D973</f>
        <v>6.3572413343314738</v>
      </c>
      <c r="J973" s="3">
        <f>'IECC Data-SI'!J973*Convert!$B$6/Convert!$B$5/$D973</f>
        <v>117.50389373780681</v>
      </c>
      <c r="K973" s="3">
        <f>'IECC Data-SI'!K973*Convert!$B$7/Convert!$B$5/$D973</f>
        <v>8.3678519577151693</v>
      </c>
      <c r="L973" s="3">
        <f>'IECC Data-SI'!L973*Convert!$B$6/Convert!$B$5/$D973</f>
        <v>3.5701671033528424</v>
      </c>
      <c r="M973" s="3">
        <f>'IECC Data-SI'!M973*Convert!$B$6/Convert!$B$5/$D973</f>
        <v>74.090284583276627</v>
      </c>
      <c r="N973" s="3">
        <f>'IECC Data-SI'!N973*Convert!$B$6/Convert!$B$5/$D973</f>
        <v>10.109262000362959</v>
      </c>
      <c r="O973" s="3">
        <f>'IECC Data-SI'!O973*Convert!$B$6/Convert!$B$5/$D973</f>
        <v>3.3547379277243266E-3</v>
      </c>
      <c r="P973" s="3">
        <f>'IECC Data-SI'!P973*Convert!$B$6/Convert!$B$5/$D973</f>
        <v>10.105907262435233</v>
      </c>
      <c r="Q973" s="3">
        <f>'IECC Data-SI'!Q973*Convert!$B$6/Convert!$B$5/$D973</f>
        <v>0</v>
      </c>
      <c r="R973" s="3">
        <f>'IECC Data-SI'!R973*Convert!$B$6/Convert!$B$5/$D973</f>
        <v>0</v>
      </c>
      <c r="S973" s="3">
        <f>'IECC Data-SI'!S973*Convert!$B$6/Convert!$B$5/$D973</f>
        <v>19.540053054534727</v>
      </c>
      <c r="T973" s="3">
        <f>'IECC Data-SI'!T973*Convert!$B$6/Convert!$B$5/$D973</f>
        <v>6.9764414897236957</v>
      </c>
      <c r="U973" s="3">
        <f>'IECC Data-SI'!U973*Convert!$B$7/Convert!$B$5/$D973</f>
        <v>5.4747754185381794</v>
      </c>
      <c r="V973" s="3">
        <f>'IECC Data-SI'!V973*Convert!$B$6/Convert!$B$5/$D973</f>
        <v>7.2674071900095276</v>
      </c>
      <c r="W973" s="3">
        <f>'IECC Data-SI'!W973*Convert!$B$6/Convert!$B$5/$D973</f>
        <v>366.94435620418017</v>
      </c>
      <c r="X973" s="3">
        <f>'IECC Data-SI'!X973*Convert!$B$7/Convert!$B$5/$D973</f>
        <v>0.71742888253709003</v>
      </c>
      <c r="Y973" s="3">
        <f t="shared" si="32"/>
        <v>367.66178508671726</v>
      </c>
      <c r="Z973" s="3">
        <f>'IECC Data-SI'!Z973*Convert!$B$6/Convert!$B$5/$D973</f>
        <v>42.538915969103037</v>
      </c>
      <c r="AA973" s="3">
        <f>'IECC Data-SI'!AA973*Convert!$B$7/Convert!$B$5/$D973</f>
        <v>242.25043611905087</v>
      </c>
      <c r="AB973" s="3">
        <f t="shared" si="33"/>
        <v>284.78935208815392</v>
      </c>
    </row>
    <row r="974" spans="1:28" x14ac:dyDescent="0.25">
      <c r="A974" s="93">
        <f>'IECC Data-SI'!A974</f>
        <v>2009</v>
      </c>
      <c r="B974" s="93" t="str">
        <f>'IECC Data-SI'!B974</f>
        <v>Secondary School</v>
      </c>
      <c r="C974" s="50" t="str">
        <f>'IECC Data-SI'!C974</f>
        <v>1B</v>
      </c>
      <c r="D974" s="93">
        <f>'IECC Data-SI'!D974</f>
        <v>19592</v>
      </c>
      <c r="E974" s="3">
        <f>'IECC Data-SI'!E974*Convert!$B$6/Convert!$B$5/$D974</f>
        <v>0</v>
      </c>
      <c r="F974" s="3">
        <f>'IECC Data-SI'!F974*Convert!$B$7/Convert!$B$5/$D974</f>
        <v>6.1061374257066392</v>
      </c>
      <c r="G974" s="3">
        <f>'IECC Data-SI'!G974*Convert!$B$6/Convert!$B$5/$D974</f>
        <v>319.33395802141462</v>
      </c>
      <c r="H974" s="3">
        <f>'IECC Data-SI'!H974*Convert!$B$6/Convert!$B$5/$D974</f>
        <v>156.59387831200942</v>
      </c>
      <c r="I974" s="3">
        <f>'IECC Data-SI'!I974*Convert!$B$6/Convert!$B$5/$D974</f>
        <v>6.3491589537679785</v>
      </c>
      <c r="J974" s="3">
        <f>'IECC Data-SI'!J974*Convert!$B$6/Convert!$B$5/$D974</f>
        <v>117.50389373780681</v>
      </c>
      <c r="K974" s="3">
        <f>'IECC Data-SI'!K974*Convert!$B$7/Convert!$B$5/$D974</f>
        <v>8.3678519577151693</v>
      </c>
      <c r="L974" s="3">
        <f>'IECC Data-SI'!L974*Convert!$B$6/Convert!$B$5/$D974</f>
        <v>3.5701671033528424</v>
      </c>
      <c r="M974" s="3">
        <f>'IECC Data-SI'!M974*Convert!$B$6/Convert!$B$5/$D974</f>
        <v>94.344730275395847</v>
      </c>
      <c r="N974" s="3">
        <f>'IECC Data-SI'!N974*Convert!$B$6/Convert!$B$5/$D974</f>
        <v>11.865832709495939</v>
      </c>
      <c r="O974" s="3">
        <f>'IECC Data-SI'!O974*Convert!$B$6/Convert!$B$5/$D974</f>
        <v>3.3547379277243266E-3</v>
      </c>
      <c r="P974" s="3">
        <f>'IECC Data-SI'!P974*Convert!$B$6/Convert!$B$5/$D974</f>
        <v>11.862477971568213</v>
      </c>
      <c r="Q974" s="3">
        <f>'IECC Data-SI'!Q974*Convert!$B$6/Convert!$B$5/$D974</f>
        <v>0</v>
      </c>
      <c r="R974" s="3">
        <f>'IECC Data-SI'!R974*Convert!$B$6/Convert!$B$5/$D974</f>
        <v>0</v>
      </c>
      <c r="S974" s="3">
        <f>'IECC Data-SI'!S974*Convert!$B$6/Convert!$B$5/$D974</f>
        <v>15.926330900367496</v>
      </c>
      <c r="T974" s="3">
        <f>'IECC Data-SI'!T974*Convert!$B$6/Convert!$B$5/$D974</f>
        <v>6.9759924685812802</v>
      </c>
      <c r="U974" s="3">
        <f>'IECC Data-SI'!U974*Convert!$B$7/Convert!$B$5/$D974</f>
        <v>5.6567453836032859</v>
      </c>
      <c r="V974" s="3">
        <f>'IECC Data-SI'!V974*Convert!$B$6/Convert!$B$5/$D974</f>
        <v>7.2961445431241776</v>
      </c>
      <c r="W974" s="3">
        <f>'IECC Data-SI'!W974*Convert!$B$6/Convert!$B$5/$D974</f>
        <v>441.46749716874621</v>
      </c>
      <c r="X974" s="3">
        <f>'IECC Data-SI'!X974*Convert!$B$7/Convert!$B$5/$D974</f>
        <v>6.1061374257066392</v>
      </c>
      <c r="Y974" s="3">
        <f t="shared" si="32"/>
        <v>447.57363459445287</v>
      </c>
      <c r="Z974" s="3">
        <f>'IECC Data-SI'!Z974*Convert!$B$6/Convert!$B$5/$D974</f>
        <v>58.81368727598565</v>
      </c>
      <c r="AA974" s="3">
        <f>'IECC Data-SI'!AA974*Convert!$B$7/Convert!$B$5/$D974</f>
        <v>273.3357935211651</v>
      </c>
      <c r="AB974" s="3">
        <f t="shared" si="33"/>
        <v>332.14948079715077</v>
      </c>
    </row>
    <row r="975" spans="1:28" x14ac:dyDescent="0.25">
      <c r="A975" s="93">
        <f>'IECC Data-SI'!A975</f>
        <v>2009</v>
      </c>
      <c r="B975" s="93" t="str">
        <f>'IECC Data-SI'!B975</f>
        <v>Secondary School</v>
      </c>
      <c r="C975" s="50" t="str">
        <f>'IECC Data-SI'!C975</f>
        <v>2A</v>
      </c>
      <c r="D975" s="93">
        <f>'IECC Data-SI'!D975</f>
        <v>19592</v>
      </c>
      <c r="E975" s="3">
        <f>'IECC Data-SI'!E975*Convert!$B$6/Convert!$B$5/$D975</f>
        <v>0</v>
      </c>
      <c r="F975" s="3">
        <f>'IECC Data-SI'!F975*Convert!$B$7/Convert!$B$5/$D975</f>
        <v>1.8690344131391501</v>
      </c>
      <c r="G975" s="3">
        <f>'IECC Data-SI'!G975*Convert!$B$6/Convert!$B$5/$D975</f>
        <v>233.47617635883128</v>
      </c>
      <c r="H975" s="3">
        <f>'IECC Data-SI'!H975*Convert!$B$6/Convert!$B$5/$D975</f>
        <v>156.59387831200942</v>
      </c>
      <c r="I975" s="3">
        <f>'IECC Data-SI'!I975*Convert!$B$6/Convert!$B$5/$D975</f>
        <v>6.3469138480558955</v>
      </c>
      <c r="J975" s="3">
        <f>'IECC Data-SI'!J975*Convert!$B$6/Convert!$B$5/$D975</f>
        <v>117.50389373780681</v>
      </c>
      <c r="K975" s="3">
        <f>'IECC Data-SI'!K975*Convert!$B$7/Convert!$B$5/$D975</f>
        <v>8.3678519577151693</v>
      </c>
      <c r="L975" s="3">
        <f>'IECC Data-SI'!L975*Convert!$B$6/Convert!$B$5/$D975</f>
        <v>3.5701671033528424</v>
      </c>
      <c r="M975" s="3">
        <f>'IECC Data-SI'!M975*Convert!$B$6/Convert!$B$5/$D975</f>
        <v>76.959978704459871</v>
      </c>
      <c r="N975" s="3">
        <f>'IECC Data-SI'!N975*Convert!$B$6/Convert!$B$5/$D975</f>
        <v>10.158654326028765</v>
      </c>
      <c r="O975" s="3">
        <f>'IECC Data-SI'!O975*Convert!$B$6/Convert!$B$5/$D975</f>
        <v>3.3547379277243266E-3</v>
      </c>
      <c r="P975" s="3">
        <f>'IECC Data-SI'!P975*Convert!$B$6/Convert!$B$5/$D975</f>
        <v>10.155299588101039</v>
      </c>
      <c r="Q975" s="3">
        <f>'IECC Data-SI'!Q975*Convert!$B$6/Convert!$B$5/$D975</f>
        <v>0</v>
      </c>
      <c r="R975" s="3">
        <f>'IECC Data-SI'!R975*Convert!$B$6/Convert!$B$5/$D975</f>
        <v>0</v>
      </c>
      <c r="S975" s="3">
        <f>'IECC Data-SI'!S975*Convert!$B$6/Convert!$B$5/$D975</f>
        <v>19.92890536386734</v>
      </c>
      <c r="T975" s="3">
        <f>'IECC Data-SI'!T975*Convert!$B$6/Convert!$B$5/$D975</f>
        <v>6.9764414897236957</v>
      </c>
      <c r="U975" s="3">
        <f>'IECC Data-SI'!U975*Convert!$B$7/Convert!$B$5/$D975</f>
        <v>6.0989139558096284</v>
      </c>
      <c r="V975" s="3">
        <f>'IECC Data-SI'!V975*Convert!$B$6/Convert!$B$5/$D975</f>
        <v>7.2709993591488589</v>
      </c>
      <c r="W975" s="3">
        <f>'IECC Data-SI'!W975*Convert!$B$6/Convert!$B$5/$D975</f>
        <v>340.52036001525948</v>
      </c>
      <c r="X975" s="3">
        <f>'IECC Data-SI'!X975*Convert!$B$7/Convert!$B$5/$D975</f>
        <v>1.8690344131391501</v>
      </c>
      <c r="Y975" s="3">
        <f t="shared" si="32"/>
        <v>342.38939442839865</v>
      </c>
      <c r="Z975" s="3">
        <f>'IECC Data-SI'!Z975*Convert!$B$6/Convert!$B$5/$D975</f>
        <v>47.726457227439774</v>
      </c>
      <c r="AA975" s="3">
        <f>'IECC Data-SI'!AA975*Convert!$B$7/Convert!$B$5/$D975</f>
        <v>234.97947574973918</v>
      </c>
      <c r="AB975" s="3">
        <f t="shared" si="33"/>
        <v>282.70593297717897</v>
      </c>
    </row>
    <row r="976" spans="1:28" x14ac:dyDescent="0.25">
      <c r="A976" s="93">
        <f>'IECC Data-SI'!A976</f>
        <v>2009</v>
      </c>
      <c r="B976" s="93" t="str">
        <f>'IECC Data-SI'!B976</f>
        <v>Secondary School</v>
      </c>
      <c r="C976" s="50" t="str">
        <f>'IECC Data-SI'!C976</f>
        <v>2B</v>
      </c>
      <c r="D976" s="93">
        <f>'IECC Data-SI'!D976</f>
        <v>19592</v>
      </c>
      <c r="E976" s="3">
        <f>'IECC Data-SI'!E976*Convert!$B$6/Convert!$B$5/$D976</f>
        <v>0</v>
      </c>
      <c r="F976" s="3">
        <f>'IECC Data-SI'!F976*Convert!$B$7/Convert!$B$5/$D976</f>
        <v>2.9920534458509147</v>
      </c>
      <c r="G976" s="3">
        <f>'IECC Data-SI'!G976*Convert!$B$6/Convert!$B$5/$D976</f>
        <v>168.70352950183747</v>
      </c>
      <c r="H976" s="3">
        <f>'IECC Data-SI'!H976*Convert!$B$6/Convert!$B$5/$D976</f>
        <v>156.59387831200942</v>
      </c>
      <c r="I976" s="3">
        <f>'IECC Data-SI'!I976*Convert!$B$6/Convert!$B$5/$D976</f>
        <v>6.3518530806224769</v>
      </c>
      <c r="J976" s="3">
        <f>'IECC Data-SI'!J976*Convert!$B$6/Convert!$B$5/$D976</f>
        <v>117.50389373780681</v>
      </c>
      <c r="K976" s="3">
        <f>'IECC Data-SI'!K976*Convert!$B$7/Convert!$B$5/$D976</f>
        <v>8.3678519577151693</v>
      </c>
      <c r="L976" s="3">
        <f>'IECC Data-SI'!L976*Convert!$B$6/Convert!$B$5/$D976</f>
        <v>3.5701671033528424</v>
      </c>
      <c r="M976" s="3">
        <f>'IECC Data-SI'!M976*Convert!$B$6/Convert!$B$5/$D976</f>
        <v>77.664043855768796</v>
      </c>
      <c r="N976" s="3">
        <f>'IECC Data-SI'!N976*Convert!$B$6/Convert!$B$5/$D976</f>
        <v>6.3945100891520346</v>
      </c>
      <c r="O976" s="3">
        <f>'IECC Data-SI'!O976*Convert!$B$6/Convert!$B$5/$D976</f>
        <v>3.3547379277243266E-3</v>
      </c>
      <c r="P976" s="3">
        <f>'IECC Data-SI'!P976*Convert!$B$6/Convert!$B$5/$D976</f>
        <v>6.3911553512243096</v>
      </c>
      <c r="Q976" s="3">
        <f>'IECC Data-SI'!Q976*Convert!$B$6/Convert!$B$5/$D976</f>
        <v>0</v>
      </c>
      <c r="R976" s="3">
        <f>'IECC Data-SI'!R976*Convert!$B$6/Convert!$B$5/$D976</f>
        <v>0</v>
      </c>
      <c r="S976" s="3">
        <f>'IECC Data-SI'!S976*Convert!$B$6/Convert!$B$5/$D976</f>
        <v>9.8712807948822654</v>
      </c>
      <c r="T976" s="3">
        <f>'IECC Data-SI'!T976*Convert!$B$6/Convert!$B$5/$D976</f>
        <v>6.976890510866113</v>
      </c>
      <c r="U976" s="3">
        <f>'IECC Data-SI'!U976*Convert!$B$7/Convert!$B$5/$D976</f>
        <v>6.1653084025225722</v>
      </c>
      <c r="V976" s="3">
        <f>'IECC Data-SI'!V976*Convert!$B$6/Convert!$B$5/$D976</f>
        <v>7.1210262975817802</v>
      </c>
      <c r="W976" s="3">
        <f>'IECC Data-SI'!W976*Convert!$B$6/Convert!$B$5/$D976</f>
        <v>262.63000950371287</v>
      </c>
      <c r="X976" s="3">
        <f>'IECC Data-SI'!X976*Convert!$B$7/Convert!$B$5/$D976</f>
        <v>2.9920534458509147</v>
      </c>
      <c r="Y976" s="3">
        <f t="shared" si="32"/>
        <v>265.62206294956377</v>
      </c>
      <c r="Z976" s="3">
        <f>'IECC Data-SI'!Z976*Convert!$B$6/Convert!$B$5/$D976</f>
        <v>51.200982827457914</v>
      </c>
      <c r="AA976" s="3">
        <f>'IECC Data-SI'!AA976*Convert!$B$7/Convert!$B$5/$D976</f>
        <v>209.45895660360242</v>
      </c>
      <c r="AB976" s="3">
        <f t="shared" si="33"/>
        <v>260.65993943106031</v>
      </c>
    </row>
    <row r="977" spans="1:28" x14ac:dyDescent="0.25">
      <c r="A977" s="93">
        <f>'IECC Data-SI'!A977</f>
        <v>2009</v>
      </c>
      <c r="B977" s="93" t="str">
        <f>'IECC Data-SI'!B977</f>
        <v>Secondary School</v>
      </c>
      <c r="C977" s="50" t="str">
        <f>'IECC Data-SI'!C977</f>
        <v>3A</v>
      </c>
      <c r="D977" s="93">
        <f>'IECC Data-SI'!D977</f>
        <v>19592</v>
      </c>
      <c r="E977" s="3">
        <f>'IECC Data-SI'!E977*Convert!$B$6/Convert!$B$5/$D977</f>
        <v>0</v>
      </c>
      <c r="F977" s="3">
        <f>'IECC Data-SI'!F977*Convert!$B$7/Convert!$B$5/$D977</f>
        <v>7.5128697654371406</v>
      </c>
      <c r="G977" s="3">
        <f>'IECC Data-SI'!G977*Convert!$B$6/Convert!$B$5/$D977</f>
        <v>131.62022041309379</v>
      </c>
      <c r="H977" s="3">
        <f>'IECC Data-SI'!H977*Convert!$B$6/Convert!$B$5/$D977</f>
        <v>156.59387831200942</v>
      </c>
      <c r="I977" s="3">
        <f>'IECC Data-SI'!I977*Convert!$B$6/Convert!$B$5/$D977</f>
        <v>6.3505060171952277</v>
      </c>
      <c r="J977" s="3">
        <f>'IECC Data-SI'!J977*Convert!$B$6/Convert!$B$5/$D977</f>
        <v>117.50389373780681</v>
      </c>
      <c r="K977" s="3">
        <f>'IECC Data-SI'!K977*Convert!$B$7/Convert!$B$5/$D977</f>
        <v>8.3678519577151693</v>
      </c>
      <c r="L977" s="3">
        <f>'IECC Data-SI'!L977*Convert!$B$6/Convert!$B$5/$D977</f>
        <v>3.5701671033528424</v>
      </c>
      <c r="M977" s="3">
        <f>'IECC Data-SI'!M977*Convert!$B$6/Convert!$B$5/$D977</f>
        <v>75.987847931128343</v>
      </c>
      <c r="N977" s="3">
        <f>'IECC Data-SI'!N977*Convert!$B$6/Convert!$B$5/$D977</f>
        <v>6.2822548035479331</v>
      </c>
      <c r="O977" s="3">
        <f>'IECC Data-SI'!O977*Convert!$B$6/Convert!$B$5/$D977</f>
        <v>3.3547379277243266E-3</v>
      </c>
      <c r="P977" s="3">
        <f>'IECC Data-SI'!P977*Convert!$B$6/Convert!$B$5/$D977</f>
        <v>6.278900065620209</v>
      </c>
      <c r="Q977" s="3">
        <f>'IECC Data-SI'!Q977*Convert!$B$6/Convert!$B$5/$D977</f>
        <v>0</v>
      </c>
      <c r="R977" s="3">
        <f>'IECC Data-SI'!R977*Convert!$B$6/Convert!$B$5/$D977</f>
        <v>0</v>
      </c>
      <c r="S977" s="3">
        <f>'IECC Data-SI'!S977*Convert!$B$6/Convert!$B$5/$D977</f>
        <v>13.343112268045916</v>
      </c>
      <c r="T977" s="3">
        <f>'IECC Data-SI'!T977*Convert!$B$6/Convert!$B$5/$D977</f>
        <v>6.9764414897236957</v>
      </c>
      <c r="U977" s="3">
        <f>'IECC Data-SI'!U977*Convert!$B$7/Convert!$B$5/$D977</f>
        <v>7.0325858627104036</v>
      </c>
      <c r="V977" s="3">
        <f>'IECC Data-SI'!V977*Convert!$B$6/Convert!$B$5/$D977</f>
        <v>7.1690715598203356</v>
      </c>
      <c r="W977" s="3">
        <f>'IECC Data-SI'!W977*Convert!$B$6/Convert!$B$5/$D977</f>
        <v>227.23008067788822</v>
      </c>
      <c r="X977" s="3">
        <f>'IECC Data-SI'!X977*Convert!$B$7/Convert!$B$5/$D977</f>
        <v>7.5128697654371406</v>
      </c>
      <c r="Y977" s="3">
        <f t="shared" si="32"/>
        <v>234.74295044332536</v>
      </c>
      <c r="Z977" s="3">
        <f>'IECC Data-SI'!Z977*Convert!$B$6/Convert!$B$5/$D977</f>
        <v>66.943215059434678</v>
      </c>
      <c r="AA977" s="3">
        <f>'IECC Data-SI'!AA977*Convert!$B$7/Convert!$B$5/$D977</f>
        <v>202.74620139739577</v>
      </c>
      <c r="AB977" s="3">
        <f t="shared" si="33"/>
        <v>269.68941645683043</v>
      </c>
    </row>
    <row r="978" spans="1:28" x14ac:dyDescent="0.25">
      <c r="A978" s="93">
        <f>'IECC Data-SI'!A978</f>
        <v>2009</v>
      </c>
      <c r="B978" s="93" t="str">
        <f>'IECC Data-SI'!B978</f>
        <v>Secondary School</v>
      </c>
      <c r="C978" s="50" t="str">
        <f>'IECC Data-SI'!C978</f>
        <v>3B</v>
      </c>
      <c r="D978" s="93">
        <f>'IECC Data-SI'!D978</f>
        <v>19592</v>
      </c>
      <c r="E978" s="3">
        <f>'IECC Data-SI'!E978*Convert!$B$6/Convert!$B$5/$D978</f>
        <v>0</v>
      </c>
      <c r="F978" s="3">
        <f>'IECC Data-SI'!F978*Convert!$B$7/Convert!$B$5/$D978</f>
        <v>5.3341482918197904</v>
      </c>
      <c r="G978" s="3">
        <f>'IECC Data-SI'!G978*Convert!$B$6/Convert!$B$5/$D978</f>
        <v>118.61611910757223</v>
      </c>
      <c r="H978" s="3">
        <f>'IECC Data-SI'!H978*Convert!$B$6/Convert!$B$5/$D978</f>
        <v>156.59387831200942</v>
      </c>
      <c r="I978" s="3">
        <f>'IECC Data-SI'!I978*Convert!$B$6/Convert!$B$5/$D978</f>
        <v>6.3500569960528095</v>
      </c>
      <c r="J978" s="3">
        <f>'IECC Data-SI'!J978*Convert!$B$6/Convert!$B$5/$D978</f>
        <v>117.50389373780681</v>
      </c>
      <c r="K978" s="3">
        <f>'IECC Data-SI'!K978*Convert!$B$7/Convert!$B$5/$D978</f>
        <v>8.3678519577151693</v>
      </c>
      <c r="L978" s="3">
        <f>'IECC Data-SI'!L978*Convert!$B$6/Convert!$B$5/$D978</f>
        <v>3.5701671033528424</v>
      </c>
      <c r="M978" s="3">
        <f>'IECC Data-SI'!M978*Convert!$B$6/Convert!$B$5/$D978</f>
        <v>73.771030551018555</v>
      </c>
      <c r="N978" s="3">
        <f>'IECC Data-SI'!N978*Convert!$B$6/Convert!$B$5/$D978</f>
        <v>4.6455727394401345</v>
      </c>
      <c r="O978" s="3">
        <f>'IECC Data-SI'!O978*Convert!$B$6/Convert!$B$5/$D978</f>
        <v>3.3547379277243266E-3</v>
      </c>
      <c r="P978" s="3">
        <f>'IECC Data-SI'!P978*Convert!$B$6/Convert!$B$5/$D978</f>
        <v>4.6422180015124095</v>
      </c>
      <c r="Q978" s="3">
        <f>'IECC Data-SI'!Q978*Convert!$B$6/Convert!$B$5/$D978</f>
        <v>0</v>
      </c>
      <c r="R978" s="3">
        <f>'IECC Data-SI'!R978*Convert!$B$6/Convert!$B$5/$D978</f>
        <v>0</v>
      </c>
      <c r="S978" s="3">
        <f>'IECC Data-SI'!S978*Convert!$B$6/Convert!$B$5/$D978</f>
        <v>10.257438977360374</v>
      </c>
      <c r="T978" s="3">
        <f>'IECC Data-SI'!T978*Convert!$B$6/Convert!$B$5/$D978</f>
        <v>6.976890510866113</v>
      </c>
      <c r="U978" s="3">
        <f>'IECC Data-SI'!U978*Convert!$B$7/Convert!$B$5/$D978</f>
        <v>6.7840677600834827</v>
      </c>
      <c r="V978" s="3">
        <f>'IECC Data-SI'!V978*Convert!$B$6/Convert!$B$5/$D978</f>
        <v>7.1089027267365363</v>
      </c>
      <c r="W978" s="3">
        <f>'IECC Data-SI'!W978*Convert!$B$6/Convert!$B$5/$D978</f>
        <v>207.28680663746357</v>
      </c>
      <c r="X978" s="3">
        <f>'IECC Data-SI'!X978*Convert!$B$7/Convert!$B$5/$D978</f>
        <v>5.3341482918197904</v>
      </c>
      <c r="Y978" s="3">
        <f t="shared" si="32"/>
        <v>212.62095492928336</v>
      </c>
      <c r="Z978" s="3">
        <f>'IECC Data-SI'!Z978*Convert!$B$6/Convert!$B$5/$D978</f>
        <v>59.851824157252388</v>
      </c>
      <c r="AA978" s="3">
        <f>'IECC Data-SI'!AA978*Convert!$B$7/Convert!$B$5/$D978</f>
        <v>193.47249557642579</v>
      </c>
      <c r="AB978" s="3">
        <f t="shared" si="33"/>
        <v>253.32431973367818</v>
      </c>
    </row>
    <row r="979" spans="1:28" x14ac:dyDescent="0.25">
      <c r="A979" s="93">
        <f>'IECC Data-SI'!A979</f>
        <v>2009</v>
      </c>
      <c r="B979" s="93" t="str">
        <f>'IECC Data-SI'!B979</f>
        <v>Secondary School</v>
      </c>
      <c r="C979" s="50" t="str">
        <f>'IECC Data-SI'!C979</f>
        <v>3C</v>
      </c>
      <c r="D979" s="93">
        <f>'IECC Data-SI'!D979</f>
        <v>19592</v>
      </c>
      <c r="E979" s="3">
        <f>'IECC Data-SI'!E979*Convert!$B$6/Convert!$B$5/$D979</f>
        <v>0</v>
      </c>
      <c r="F979" s="3">
        <f>'IECC Data-SI'!F979*Convert!$B$7/Convert!$B$5/$D979</f>
        <v>4.012714373213556</v>
      </c>
      <c r="G979" s="3">
        <f>'IECC Data-SI'!G979*Convert!$B$6/Convert!$B$5/$D979</f>
        <v>86.89502050156527</v>
      </c>
      <c r="H979" s="3">
        <f>'IECC Data-SI'!H979*Convert!$B$6/Convert!$B$5/$D979</f>
        <v>156.59387831200942</v>
      </c>
      <c r="I979" s="3">
        <f>'IECC Data-SI'!I979*Convert!$B$6/Convert!$B$5/$D979</f>
        <v>6.3491589537679785</v>
      </c>
      <c r="J979" s="3">
        <f>'IECC Data-SI'!J979*Convert!$B$6/Convert!$B$5/$D979</f>
        <v>117.50389373780681</v>
      </c>
      <c r="K979" s="3">
        <f>'IECC Data-SI'!K979*Convert!$B$7/Convert!$B$5/$D979</f>
        <v>8.3678519577151693</v>
      </c>
      <c r="L979" s="3">
        <f>'IECC Data-SI'!L979*Convert!$B$6/Convert!$B$5/$D979</f>
        <v>3.5701671033528424</v>
      </c>
      <c r="M979" s="3">
        <f>'IECC Data-SI'!M979*Convert!$B$6/Convert!$B$5/$D979</f>
        <v>69.336497748514134</v>
      </c>
      <c r="N979" s="3">
        <f>'IECC Data-SI'!N979*Convert!$B$6/Convert!$B$5/$D979</f>
        <v>3.829701323669525</v>
      </c>
      <c r="O979" s="3">
        <f>'IECC Data-SI'!O979*Convert!$B$6/Convert!$B$5/$D979</f>
        <v>3.3547379277243266E-3</v>
      </c>
      <c r="P979" s="3">
        <f>'IECC Data-SI'!P979*Convert!$B$6/Convert!$B$5/$D979</f>
        <v>3.8263465857418013</v>
      </c>
      <c r="Q979" s="3">
        <f>'IECC Data-SI'!Q979*Convert!$B$6/Convert!$B$5/$D979</f>
        <v>0</v>
      </c>
      <c r="R979" s="3">
        <f>'IECC Data-SI'!R979*Convert!$B$6/Convert!$B$5/$D979</f>
        <v>0</v>
      </c>
      <c r="S979" s="3">
        <f>'IECC Data-SI'!S979*Convert!$B$6/Convert!$B$5/$D979</f>
        <v>0</v>
      </c>
      <c r="T979" s="3">
        <f>'IECC Data-SI'!T979*Convert!$B$6/Convert!$B$5/$D979</f>
        <v>6.9764414897236957</v>
      </c>
      <c r="U979" s="3">
        <f>'IECC Data-SI'!U979*Convert!$B$7/Convert!$B$5/$D979</f>
        <v>6.974337030987706</v>
      </c>
      <c r="V979" s="3">
        <f>'IECC Data-SI'!V979*Convert!$B$6/Convert!$B$5/$D979</f>
        <v>7.1897265323714894</v>
      </c>
      <c r="W979" s="3">
        <f>'IECC Data-SI'!W979*Convert!$B$6/Convert!$B$5/$D979</f>
        <v>160.05786483582119</v>
      </c>
      <c r="X979" s="3">
        <f>'IECC Data-SI'!X979*Convert!$B$7/Convert!$B$5/$D979</f>
        <v>4.012714373213556</v>
      </c>
      <c r="Y979" s="3">
        <f t="shared" si="32"/>
        <v>164.07057920903475</v>
      </c>
      <c r="Z979" s="3">
        <f>'IECC Data-SI'!Z979*Convert!$B$6/Convert!$B$5/$D979</f>
        <v>56.546579527925232</v>
      </c>
      <c r="AA979" s="3">
        <f>'IECC Data-SI'!AA979*Convert!$B$7/Convert!$B$5/$D979</f>
        <v>176.20271596116331</v>
      </c>
      <c r="AB979" s="3">
        <f t="shared" si="33"/>
        <v>232.74929548908852</v>
      </c>
    </row>
    <row r="980" spans="1:28" x14ac:dyDescent="0.25">
      <c r="A980" s="93">
        <f>'IECC Data-SI'!A980</f>
        <v>2009</v>
      </c>
      <c r="B980" s="93" t="str">
        <f>'IECC Data-SI'!B980</f>
        <v>Secondary School</v>
      </c>
      <c r="C980" s="50" t="str">
        <f>'IECC Data-SI'!C980</f>
        <v>4A</v>
      </c>
      <c r="D980" s="93">
        <f>'IECC Data-SI'!D980</f>
        <v>19592</v>
      </c>
      <c r="E980" s="3">
        <f>'IECC Data-SI'!E980*Convert!$B$6/Convert!$B$5/$D980</f>
        <v>0</v>
      </c>
      <c r="F980" s="3">
        <f>'IECC Data-SI'!F980*Convert!$B$7/Convert!$B$5/$D980</f>
        <v>15.956645002495353</v>
      </c>
      <c r="G980" s="3">
        <f>'IECC Data-SI'!G980*Convert!$B$6/Convert!$B$5/$D980</f>
        <v>89.717567402794785</v>
      </c>
      <c r="H980" s="3">
        <f>'IECC Data-SI'!H980*Convert!$B$6/Convert!$B$5/$D980</f>
        <v>156.59387831200942</v>
      </c>
      <c r="I980" s="3">
        <f>'IECC Data-SI'!I980*Convert!$B$6/Convert!$B$5/$D980</f>
        <v>6.3406275520620659</v>
      </c>
      <c r="J980" s="3">
        <f>'IECC Data-SI'!J980*Convert!$B$6/Convert!$B$5/$D980</f>
        <v>117.50389373780681</v>
      </c>
      <c r="K980" s="3">
        <f>'IECC Data-SI'!K980*Convert!$B$7/Convert!$B$5/$D980</f>
        <v>8.3678519577151693</v>
      </c>
      <c r="L980" s="3">
        <f>'IECC Data-SI'!L980*Convert!$B$6/Convert!$B$5/$D980</f>
        <v>3.5701671033528424</v>
      </c>
      <c r="M980" s="3">
        <f>'IECC Data-SI'!M980*Convert!$B$6/Convert!$B$5/$D980</f>
        <v>75.273006272401446</v>
      </c>
      <c r="N980" s="3">
        <f>'IECC Data-SI'!N980*Convert!$B$6/Convert!$B$5/$D980</f>
        <v>4.43363476021959</v>
      </c>
      <c r="O980" s="3">
        <f>'IECC Data-SI'!O980*Convert!$B$6/Convert!$B$5/$D980</f>
        <v>3.3547379277243266E-3</v>
      </c>
      <c r="P980" s="3">
        <f>'IECC Data-SI'!P980*Convert!$B$6/Convert!$B$5/$D980</f>
        <v>4.4302800222918659</v>
      </c>
      <c r="Q980" s="3">
        <f>'IECC Data-SI'!Q980*Convert!$B$6/Convert!$B$5/$D980</f>
        <v>0</v>
      </c>
      <c r="R980" s="3">
        <f>'IECC Data-SI'!R980*Convert!$B$6/Convert!$B$5/$D980</f>
        <v>0</v>
      </c>
      <c r="S980" s="3">
        <f>'IECC Data-SI'!S980*Convert!$B$6/Convert!$B$5/$D980</f>
        <v>14.523588851458644</v>
      </c>
      <c r="T980" s="3">
        <f>'IECC Data-SI'!T980*Convert!$B$6/Convert!$B$5/$D980</f>
        <v>6.976890510866113</v>
      </c>
      <c r="U980" s="3">
        <f>'IECC Data-SI'!U980*Convert!$B$7/Convert!$B$5/$D980</f>
        <v>7.7137437049135711</v>
      </c>
      <c r="V980" s="3">
        <f>'IECC Data-SI'!V980*Convert!$B$6/Convert!$B$5/$D980</f>
        <v>7.129557699287691</v>
      </c>
      <c r="W980" s="3">
        <f>'IECC Data-SI'!W980*Convert!$B$6/Convert!$B$5/$D980</f>
        <v>183.94444254894668</v>
      </c>
      <c r="X980" s="3">
        <f>'IECC Data-SI'!X980*Convert!$B$7/Convert!$B$5/$D980</f>
        <v>15.956645002495353</v>
      </c>
      <c r="Y980" s="3">
        <f t="shared" si="32"/>
        <v>199.90108755144203</v>
      </c>
      <c r="Z980" s="3">
        <f>'IECC Data-SI'!Z980*Convert!$B$6/Convert!$B$5/$D980</f>
        <v>93.602498326981532</v>
      </c>
      <c r="AA980" s="3">
        <f>'IECC Data-SI'!AA980*Convert!$B$7/Convert!$B$5/$D980</f>
        <v>197.03858434281568</v>
      </c>
      <c r="AB980" s="3">
        <f t="shared" si="33"/>
        <v>290.64108266979724</v>
      </c>
    </row>
    <row r="981" spans="1:28" x14ac:dyDescent="0.25">
      <c r="A981" s="93">
        <f>'IECC Data-SI'!A981</f>
        <v>2009</v>
      </c>
      <c r="B981" s="93" t="str">
        <f>'IECC Data-SI'!B981</f>
        <v>Secondary School</v>
      </c>
      <c r="C981" s="50" t="str">
        <f>'IECC Data-SI'!C981</f>
        <v>4B</v>
      </c>
      <c r="D981" s="93">
        <f>'IECC Data-SI'!D981</f>
        <v>19592</v>
      </c>
      <c r="E981" s="3">
        <f>'IECC Data-SI'!E981*Convert!$B$6/Convert!$B$5/$D981</f>
        <v>0</v>
      </c>
      <c r="F981" s="3">
        <f>'IECC Data-SI'!F981*Convert!$B$7/Convert!$B$5/$D981</f>
        <v>8.2332187741028093</v>
      </c>
      <c r="G981" s="3">
        <f>'IECC Data-SI'!G981*Convert!$B$6/Convert!$B$5/$D981</f>
        <v>80.852992009210112</v>
      </c>
      <c r="H981" s="3">
        <f>'IECC Data-SI'!H981*Convert!$B$6/Convert!$B$5/$D981</f>
        <v>156.59387831200942</v>
      </c>
      <c r="I981" s="3">
        <f>'IECC Data-SI'!I981*Convert!$B$6/Convert!$B$5/$D981</f>
        <v>6.3455667846286463</v>
      </c>
      <c r="J981" s="3">
        <f>'IECC Data-SI'!J981*Convert!$B$6/Convert!$B$5/$D981</f>
        <v>117.50389373780681</v>
      </c>
      <c r="K981" s="3">
        <f>'IECC Data-SI'!K981*Convert!$B$7/Convert!$B$5/$D981</f>
        <v>8.3678519577151693</v>
      </c>
      <c r="L981" s="3">
        <f>'IECC Data-SI'!L981*Convert!$B$6/Convert!$B$5/$D981</f>
        <v>3.5701671033528424</v>
      </c>
      <c r="M981" s="3">
        <f>'IECC Data-SI'!M981*Convert!$B$6/Convert!$B$5/$D981</f>
        <v>74.541550831405104</v>
      </c>
      <c r="N981" s="3">
        <f>'IECC Data-SI'!N981*Convert!$B$6/Convert!$B$5/$D981</f>
        <v>3.440849014336917</v>
      </c>
      <c r="O981" s="3">
        <f>'IECC Data-SI'!O981*Convert!$B$6/Convert!$B$5/$D981</f>
        <v>3.3547379277243266E-3</v>
      </c>
      <c r="P981" s="3">
        <f>'IECC Data-SI'!P981*Convert!$B$6/Convert!$B$5/$D981</f>
        <v>3.4374942764091934</v>
      </c>
      <c r="Q981" s="3">
        <f>'IECC Data-SI'!Q981*Convert!$B$6/Convert!$B$5/$D981</f>
        <v>0</v>
      </c>
      <c r="R981" s="3">
        <f>'IECC Data-SI'!R981*Convert!$B$6/Convert!$B$5/$D981</f>
        <v>0</v>
      </c>
      <c r="S981" s="3">
        <f>'IECC Data-SI'!S981*Convert!$B$6/Convert!$B$5/$D981</f>
        <v>9.3769085170818016</v>
      </c>
      <c r="T981" s="3">
        <f>'IECC Data-SI'!T981*Convert!$B$6/Convert!$B$5/$D981</f>
        <v>6.976890510866113</v>
      </c>
      <c r="U981" s="3">
        <f>'IECC Data-SI'!U981*Convert!$B$7/Convert!$B$5/$D981</f>
        <v>7.48812553876866</v>
      </c>
      <c r="V981" s="3">
        <f>'IECC Data-SI'!V981*Convert!$B$6/Convert!$B$5/$D981</f>
        <v>7.0842065639036349</v>
      </c>
      <c r="W981" s="3">
        <f>'IECC Data-SI'!W981*Convert!$B$6/Convert!$B$5/$D981</f>
        <v>168.20894563410621</v>
      </c>
      <c r="X981" s="3">
        <f>'IECC Data-SI'!X981*Convert!$B$7/Convert!$B$5/$D981</f>
        <v>8.2332187741028093</v>
      </c>
      <c r="Y981" s="3">
        <f t="shared" si="32"/>
        <v>176.44216440820901</v>
      </c>
      <c r="Z981" s="3">
        <f>'IECC Data-SI'!Z981*Convert!$B$6/Convert!$B$5/$D981</f>
        <v>70.378675820062611</v>
      </c>
      <c r="AA981" s="3">
        <f>'IECC Data-SI'!AA981*Convert!$B$7/Convert!$B$5/$D981</f>
        <v>183.68976566398987</v>
      </c>
      <c r="AB981" s="3">
        <f t="shared" si="33"/>
        <v>254.06844148405247</v>
      </c>
    </row>
    <row r="982" spans="1:28" x14ac:dyDescent="0.25">
      <c r="A982" s="93">
        <f>'IECC Data-SI'!A982</f>
        <v>2009</v>
      </c>
      <c r="B982" s="93" t="str">
        <f>'IECC Data-SI'!B982</f>
        <v>Secondary School</v>
      </c>
      <c r="C982" s="50" t="str">
        <f>'IECC Data-SI'!C982</f>
        <v>4C</v>
      </c>
      <c r="D982" s="93">
        <f>'IECC Data-SI'!D982</f>
        <v>19592</v>
      </c>
      <c r="E982" s="3">
        <f>'IECC Data-SI'!E982*Convert!$B$6/Convert!$B$5/$D982</f>
        <v>0</v>
      </c>
      <c r="F982" s="3">
        <f>'IECC Data-SI'!F982*Convert!$B$7/Convert!$B$5/$D982</f>
        <v>11.074347806360874</v>
      </c>
      <c r="G982" s="3">
        <f>'IECC Data-SI'!G982*Convert!$B$6/Convert!$B$5/$D982</f>
        <v>34.483925695295127</v>
      </c>
      <c r="H982" s="3">
        <f>'IECC Data-SI'!H982*Convert!$B$6/Convert!$B$5/$D982</f>
        <v>156.59387831200942</v>
      </c>
      <c r="I982" s="3">
        <f>'IECC Data-SI'!I982*Convert!$B$6/Convert!$B$5/$D982</f>
        <v>6.3334432137834042</v>
      </c>
      <c r="J982" s="3">
        <f>'IECC Data-SI'!J982*Convert!$B$6/Convert!$B$5/$D982</f>
        <v>117.50389373780681</v>
      </c>
      <c r="K982" s="3">
        <f>'IECC Data-SI'!K982*Convert!$B$7/Convert!$B$5/$D982</f>
        <v>8.3678519577151693</v>
      </c>
      <c r="L982" s="3">
        <f>'IECC Data-SI'!L982*Convert!$B$6/Convert!$B$5/$D982</f>
        <v>3.5701671033528424</v>
      </c>
      <c r="M982" s="3">
        <f>'IECC Data-SI'!M982*Convert!$B$6/Convert!$B$5/$D982</f>
        <v>71.152788269588484</v>
      </c>
      <c r="N982" s="3">
        <f>'IECC Data-SI'!N982*Convert!$B$6/Convert!$B$5/$D982</f>
        <v>1.911033982124223</v>
      </c>
      <c r="O982" s="3">
        <f>'IECC Data-SI'!O982*Convert!$B$6/Convert!$B$5/$D982</f>
        <v>3.3547379277243266E-3</v>
      </c>
      <c r="P982" s="3">
        <f>'IECC Data-SI'!P982*Convert!$B$6/Convert!$B$5/$D982</f>
        <v>1.9076792441964987</v>
      </c>
      <c r="Q982" s="3">
        <f>'IECC Data-SI'!Q982*Convert!$B$6/Convert!$B$5/$D982</f>
        <v>0</v>
      </c>
      <c r="R982" s="3">
        <f>'IECC Data-SI'!R982*Convert!$B$6/Convert!$B$5/$D982</f>
        <v>0</v>
      </c>
      <c r="S982" s="3">
        <f>'IECC Data-SI'!S982*Convert!$B$6/Convert!$B$5/$D982</f>
        <v>14.489912265777413</v>
      </c>
      <c r="T982" s="3">
        <f>'IECC Data-SI'!T982*Convert!$B$6/Convert!$B$5/$D982</f>
        <v>6.976890510866113</v>
      </c>
      <c r="U982" s="3">
        <f>'IECC Data-SI'!U982*Convert!$B$7/Convert!$B$5/$D982</f>
        <v>7.8174850279025465</v>
      </c>
      <c r="V982" s="3">
        <f>'IECC Data-SI'!V982*Convert!$B$6/Convert!$B$5/$D982</f>
        <v>7.1044125153123723</v>
      </c>
      <c r="W982" s="3">
        <f>'IECC Data-SI'!W982*Convert!$B$6/Convert!$B$5/$D982</f>
        <v>122.03430547485753</v>
      </c>
      <c r="X982" s="3">
        <f>'IECC Data-SI'!X982*Convert!$B$7/Convert!$B$5/$D982</f>
        <v>11.074347806360874</v>
      </c>
      <c r="Y982" s="3">
        <f t="shared" si="32"/>
        <v>133.10865328121841</v>
      </c>
      <c r="Z982" s="3">
        <f>'IECC Data-SI'!Z982*Convert!$B$6/Convert!$B$5/$D982</f>
        <v>79.641532966970644</v>
      </c>
      <c r="AA982" s="3">
        <f>'IECC Data-SI'!AA982*Convert!$B$7/Convert!$B$5/$D982</f>
        <v>171.0583758677011</v>
      </c>
      <c r="AB982" s="3">
        <f t="shared" si="33"/>
        <v>250.69990883467176</v>
      </c>
    </row>
    <row r="983" spans="1:28" x14ac:dyDescent="0.25">
      <c r="A983" s="93">
        <f>'IECC Data-SI'!A983</f>
        <v>2009</v>
      </c>
      <c r="B983" s="93" t="str">
        <f>'IECC Data-SI'!B983</f>
        <v>Secondary School</v>
      </c>
      <c r="C983" s="50" t="str">
        <f>'IECC Data-SI'!C983</f>
        <v>5A</v>
      </c>
      <c r="D983" s="93">
        <f>'IECC Data-SI'!D983</f>
        <v>19592</v>
      </c>
      <c r="E983" s="3">
        <f>'IECC Data-SI'!E983*Convert!$B$6/Convert!$B$5/$D983</f>
        <v>0</v>
      </c>
      <c r="F983" s="3">
        <f>'IECC Data-SI'!F983*Convert!$B$7/Convert!$B$5/$D983</f>
        <v>29.230308856222493</v>
      </c>
      <c r="G983" s="3">
        <f>'IECC Data-SI'!G983*Convert!$B$6/Convert!$B$5/$D983</f>
        <v>56.370563240098008</v>
      </c>
      <c r="H983" s="3">
        <f>'IECC Data-SI'!H983*Convert!$B$6/Convert!$B$5/$D983</f>
        <v>156.59387831200942</v>
      </c>
      <c r="I983" s="3">
        <f>'IECC Data-SI'!I983*Convert!$B$6/Convert!$B$5/$D983</f>
        <v>6.3428726577741479</v>
      </c>
      <c r="J983" s="3">
        <f>'IECC Data-SI'!J983*Convert!$B$6/Convert!$B$5/$D983</f>
        <v>117.50389373780681</v>
      </c>
      <c r="K983" s="3">
        <f>'IECC Data-SI'!K983*Convert!$B$7/Convert!$B$5/$D983</f>
        <v>8.3678519577151693</v>
      </c>
      <c r="L983" s="3">
        <f>'IECC Data-SI'!L983*Convert!$B$6/Convert!$B$5/$D983</f>
        <v>3.5701671033528424</v>
      </c>
      <c r="M983" s="3">
        <f>'IECC Data-SI'!M983*Convert!$B$6/Convert!$B$5/$D983</f>
        <v>79.063642756680736</v>
      </c>
      <c r="N983" s="3">
        <f>'IECC Data-SI'!N983*Convert!$B$6/Convert!$B$5/$D983</f>
        <v>3.2908759527698379</v>
      </c>
      <c r="O983" s="3">
        <f>'IECC Data-SI'!O983*Convert!$B$6/Convert!$B$5/$D983</f>
        <v>3.3547379277243266E-3</v>
      </c>
      <c r="P983" s="3">
        <f>'IECC Data-SI'!P983*Convert!$B$6/Convert!$B$5/$D983</f>
        <v>3.2875212148421142</v>
      </c>
      <c r="Q983" s="3">
        <f>'IECC Data-SI'!Q983*Convert!$B$6/Convert!$B$5/$D983</f>
        <v>0</v>
      </c>
      <c r="R983" s="3">
        <f>'IECC Data-SI'!R983*Convert!$B$6/Convert!$B$5/$D983</f>
        <v>0</v>
      </c>
      <c r="S983" s="3">
        <f>'IECC Data-SI'!S983*Convert!$B$6/Convert!$B$5/$D983</f>
        <v>12.835269355972962</v>
      </c>
      <c r="T983" s="3">
        <f>'IECC Data-SI'!T983*Convert!$B$6/Convert!$B$5/$D983</f>
        <v>6.976890510866113</v>
      </c>
      <c r="U983" s="3">
        <f>'IECC Data-SI'!U983*Convert!$B$7/Convert!$B$5/$D983</f>
        <v>8.2747153032983984</v>
      </c>
      <c r="V983" s="3">
        <f>'IECC Data-SI'!V983*Convert!$B$6/Convert!$B$5/$D983</f>
        <v>7.098575240460959</v>
      </c>
      <c r="W983" s="3">
        <f>'IECC Data-SI'!W983*Convert!$B$6/Convert!$B$5/$D983</f>
        <v>151.55699656759379</v>
      </c>
      <c r="X983" s="3">
        <f>'IECC Data-SI'!X983*Convert!$B$7/Convert!$B$5/$D983</f>
        <v>29.230308856222493</v>
      </c>
      <c r="Y983" s="3">
        <f t="shared" si="32"/>
        <v>180.78730542381629</v>
      </c>
      <c r="Z983" s="3">
        <f>'IECC Data-SI'!Z983*Convert!$B$6/Convert!$B$5/$D983</f>
        <v>134.0215854827367</v>
      </c>
      <c r="AA983" s="3">
        <f>'IECC Data-SI'!AA983*Convert!$B$7/Convert!$B$5/$D983</f>
        <v>199.77781634227128</v>
      </c>
      <c r="AB983" s="3">
        <f t="shared" si="33"/>
        <v>333.79940182500798</v>
      </c>
    </row>
    <row r="984" spans="1:28" x14ac:dyDescent="0.25">
      <c r="A984" s="93">
        <f>'IECC Data-SI'!A984</f>
        <v>2009</v>
      </c>
      <c r="B984" s="93" t="str">
        <f>'IECC Data-SI'!B984</f>
        <v>Secondary School</v>
      </c>
      <c r="C984" s="50" t="str">
        <f>'IECC Data-SI'!C984</f>
        <v>5B</v>
      </c>
      <c r="D984" s="93">
        <f>'IECC Data-SI'!D984</f>
        <v>19592</v>
      </c>
      <c r="E984" s="3">
        <f>'IECC Data-SI'!E984*Convert!$B$6/Convert!$B$5/$D984</f>
        <v>0</v>
      </c>
      <c r="F984" s="3">
        <f>'IECC Data-SI'!F984*Convert!$B$7/Convert!$B$5/$D984</f>
        <v>20.607176398530012</v>
      </c>
      <c r="G984" s="3">
        <f>'IECC Data-SI'!G984*Convert!$B$6/Convert!$B$5/$D984</f>
        <v>59.897624313778863</v>
      </c>
      <c r="H984" s="3">
        <f>'IECC Data-SI'!H984*Convert!$B$6/Convert!$B$5/$D984</f>
        <v>156.59387831200942</v>
      </c>
      <c r="I984" s="3">
        <f>'IECC Data-SI'!I984*Convert!$B$6/Convert!$B$5/$D984</f>
        <v>6.3428726577741479</v>
      </c>
      <c r="J984" s="3">
        <f>'IECC Data-SI'!J984*Convert!$B$6/Convert!$B$5/$D984</f>
        <v>117.50389373780681</v>
      </c>
      <c r="K984" s="3">
        <f>'IECC Data-SI'!K984*Convert!$B$7/Convert!$B$5/$D984</f>
        <v>8.3678519577151693</v>
      </c>
      <c r="L984" s="3">
        <f>'IECC Data-SI'!L984*Convert!$B$6/Convert!$B$5/$D984</f>
        <v>3.5701671033528424</v>
      </c>
      <c r="M984" s="3">
        <f>'IECC Data-SI'!M984*Convert!$B$6/Convert!$B$5/$D984</f>
        <v>75.341706507191148</v>
      </c>
      <c r="N984" s="3">
        <f>'IECC Data-SI'!N984*Convert!$B$6/Convert!$B$5/$D984</f>
        <v>2.6528169093961256</v>
      </c>
      <c r="O984" s="3">
        <f>'IECC Data-SI'!O984*Convert!$B$6/Convert!$B$5/$D984</f>
        <v>3.3547379277243266E-3</v>
      </c>
      <c r="P984" s="3">
        <f>'IECC Data-SI'!P984*Convert!$B$6/Convert!$B$5/$D984</f>
        <v>2.6494621714684006</v>
      </c>
      <c r="Q984" s="3">
        <f>'IECC Data-SI'!Q984*Convert!$B$6/Convert!$B$5/$D984</f>
        <v>0</v>
      </c>
      <c r="R984" s="3">
        <f>'IECC Data-SI'!R984*Convert!$B$6/Convert!$B$5/$D984</f>
        <v>0</v>
      </c>
      <c r="S984" s="3">
        <f>'IECC Data-SI'!S984*Convert!$B$6/Convert!$B$5/$D984</f>
        <v>11.293779774057439</v>
      </c>
      <c r="T984" s="3">
        <f>'IECC Data-SI'!T984*Convert!$B$6/Convert!$B$5/$D984</f>
        <v>6.976890510866113</v>
      </c>
      <c r="U984" s="3">
        <f>'IECC Data-SI'!U984*Convert!$B$7/Convert!$B$5/$D984</f>
        <v>8.0761467265550575</v>
      </c>
      <c r="V984" s="3">
        <f>'IECC Data-SI'!V984*Convert!$B$6/Convert!$B$5/$D984</f>
        <v>7.0707359296311418</v>
      </c>
      <c r="W984" s="3">
        <f>'IECC Data-SI'!W984*Convert!$B$6/Convert!$B$5/$D984</f>
        <v>149.18257276649584</v>
      </c>
      <c r="X984" s="3">
        <f>'IECC Data-SI'!X984*Convert!$B$7/Convert!$B$5/$D984</f>
        <v>20.607176398530012</v>
      </c>
      <c r="Y984" s="3">
        <f t="shared" si="32"/>
        <v>169.78974916502585</v>
      </c>
      <c r="Z984" s="3">
        <f>'IECC Data-SI'!Z984*Convert!$B$6/Convert!$B$5/$D984</f>
        <v>108.24866995031985</v>
      </c>
      <c r="AA984" s="3">
        <f>'IECC Data-SI'!AA984*Convert!$B$7/Convert!$B$5/$D984</f>
        <v>190.13417664806499</v>
      </c>
      <c r="AB984" s="3">
        <f t="shared" si="33"/>
        <v>298.38284659838484</v>
      </c>
    </row>
    <row r="985" spans="1:28" x14ac:dyDescent="0.25">
      <c r="A985" s="93">
        <f>'IECC Data-SI'!A985</f>
        <v>2009</v>
      </c>
      <c r="B985" s="93" t="str">
        <f>'IECC Data-SI'!B985</f>
        <v>Secondary School</v>
      </c>
      <c r="C985" s="50" t="str">
        <f>'IECC Data-SI'!C985</f>
        <v>5C</v>
      </c>
      <c r="D985" s="93">
        <f>'IECC Data-SI'!D985</f>
        <v>19592</v>
      </c>
      <c r="E985" s="3">
        <f>'IECC Data-SI'!E985*Convert!$B$6/Convert!$B$5/$D985</f>
        <v>0</v>
      </c>
      <c r="F985" s="3">
        <f>'IECC Data-SI'!F985*Convert!$B$7/Convert!$B$5/$D985</f>
        <v>11.13843689034073</v>
      </c>
      <c r="G985" s="3">
        <f>'IECC Data-SI'!G985*Convert!$B$6/Convert!$B$5/$D985</f>
        <v>20.155212019645205</v>
      </c>
      <c r="H985" s="3">
        <f>'IECC Data-SI'!H985*Convert!$B$6/Convert!$B$5/$D985</f>
        <v>156.59387831200942</v>
      </c>
      <c r="I985" s="3">
        <f>'IECC Data-SI'!I985*Convert!$B$6/Convert!$B$5/$D985</f>
        <v>6.3329941926409861</v>
      </c>
      <c r="J985" s="3">
        <f>'IECC Data-SI'!J985*Convert!$B$6/Convert!$B$5/$D985</f>
        <v>117.50389373780681</v>
      </c>
      <c r="K985" s="3">
        <f>'IECC Data-SI'!K985*Convert!$B$7/Convert!$B$5/$D985</f>
        <v>8.3678519577151693</v>
      </c>
      <c r="L985" s="3">
        <f>'IECC Data-SI'!L985*Convert!$B$6/Convert!$B$5/$D985</f>
        <v>3.5701671033528424</v>
      </c>
      <c r="M985" s="3">
        <f>'IECC Data-SI'!M985*Convert!$B$6/Convert!$B$5/$D985</f>
        <v>67.988087257837677</v>
      </c>
      <c r="N985" s="3">
        <f>'IECC Data-SI'!N985*Convert!$B$6/Convert!$B$5/$D985</f>
        <v>1.4431539517263281</v>
      </c>
      <c r="O985" s="3">
        <f>'IECC Data-SI'!O985*Convert!$B$6/Convert!$B$5/$D985</f>
        <v>3.3547379277243266E-3</v>
      </c>
      <c r="P985" s="3">
        <f>'IECC Data-SI'!P985*Convert!$B$6/Convert!$B$5/$D985</f>
        <v>1.4397992137986038</v>
      </c>
      <c r="Q985" s="3">
        <f>'IECC Data-SI'!Q985*Convert!$B$6/Convert!$B$5/$D985</f>
        <v>0</v>
      </c>
      <c r="R985" s="3">
        <f>'IECC Data-SI'!R985*Convert!$B$6/Convert!$B$5/$D985</f>
        <v>0</v>
      </c>
      <c r="S985" s="3">
        <f>'IECC Data-SI'!S985*Convert!$B$6/Convert!$B$5/$D985</f>
        <v>12.549242888253708</v>
      </c>
      <c r="T985" s="3">
        <f>'IECC Data-SI'!T985*Convert!$B$6/Convert!$B$5/$D985</f>
        <v>6.976890510866113</v>
      </c>
      <c r="U985" s="3">
        <f>'IECC Data-SI'!U985*Convert!$B$7/Convert!$B$5/$D985</f>
        <v>8.1153378930175588</v>
      </c>
      <c r="V985" s="3">
        <f>'IECC Data-SI'!V985*Convert!$B$6/Convert!$B$5/$D985</f>
        <v>7.0913909021822974</v>
      </c>
      <c r="W985" s="3">
        <f>'IECC Data-SI'!W985*Convert!$B$6/Convert!$B$5/$D985</f>
        <v>102.13234137953518</v>
      </c>
      <c r="X985" s="3">
        <f>'IECC Data-SI'!X985*Convert!$B$7/Convert!$B$5/$D985</f>
        <v>11.13843689034073</v>
      </c>
      <c r="Y985" s="3">
        <f t="shared" si="32"/>
        <v>113.2707782698759</v>
      </c>
      <c r="Z985" s="3">
        <f>'IECC Data-SI'!Z985*Convert!$B$6/Convert!$B$5/$D985</f>
        <v>80.698977757361277</v>
      </c>
      <c r="AA985" s="3">
        <f>'IECC Data-SI'!AA985*Convert!$B$7/Convert!$B$5/$D985</f>
        <v>164.6038212876004</v>
      </c>
      <c r="AB985" s="3">
        <f t="shared" si="33"/>
        <v>245.30279904496166</v>
      </c>
    </row>
    <row r="986" spans="1:28" x14ac:dyDescent="0.25">
      <c r="A986" s="93">
        <f>'IECC Data-SI'!A986</f>
        <v>2009</v>
      </c>
      <c r="B986" s="93" t="str">
        <f>'IECC Data-SI'!B986</f>
        <v>Secondary School</v>
      </c>
      <c r="C986" s="50" t="str">
        <f>'IECC Data-SI'!C986</f>
        <v>6A</v>
      </c>
      <c r="D986" s="93">
        <f>'IECC Data-SI'!D986</f>
        <v>19592</v>
      </c>
      <c r="E986" s="3">
        <f>'IECC Data-SI'!E986*Convert!$B$6/Convert!$B$5/$D986</f>
        <v>0</v>
      </c>
      <c r="F986" s="3">
        <f>'IECC Data-SI'!F986*Convert!$B$7/Convert!$B$5/$D986</f>
        <v>55.827893471258115</v>
      </c>
      <c r="G986" s="3">
        <f>'IECC Data-SI'!G986*Convert!$B$6/Convert!$B$5/$D986</f>
        <v>61.264893692436821</v>
      </c>
      <c r="H986" s="3">
        <f>'IECC Data-SI'!H986*Convert!$B$6/Convert!$B$5/$D986</f>
        <v>156.59387831200942</v>
      </c>
      <c r="I986" s="3">
        <f>'IECC Data-SI'!I986*Convert!$B$6/Convert!$B$5/$D986</f>
        <v>6.339729509777233</v>
      </c>
      <c r="J986" s="3">
        <f>'IECC Data-SI'!J986*Convert!$B$6/Convert!$B$5/$D986</f>
        <v>117.50389373780681</v>
      </c>
      <c r="K986" s="3">
        <f>'IECC Data-SI'!K986*Convert!$B$7/Convert!$B$5/$D986</f>
        <v>8.3678519577151693</v>
      </c>
      <c r="L986" s="3">
        <f>'IECC Data-SI'!L986*Convert!$B$6/Convert!$B$5/$D986</f>
        <v>3.5701671033528424</v>
      </c>
      <c r="M986" s="3">
        <f>'IECC Data-SI'!M986*Convert!$B$6/Convert!$B$5/$D986</f>
        <v>86.024817527562263</v>
      </c>
      <c r="N986" s="3">
        <f>'IECC Data-SI'!N986*Convert!$B$6/Convert!$B$5/$D986</f>
        <v>3.8651739939204206</v>
      </c>
      <c r="O986" s="3">
        <f>'IECC Data-SI'!O986*Convert!$B$6/Convert!$B$5/$D986</f>
        <v>3.3547379277243266E-3</v>
      </c>
      <c r="P986" s="3">
        <f>'IECC Data-SI'!P986*Convert!$B$6/Convert!$B$5/$D986</f>
        <v>3.861819255992696</v>
      </c>
      <c r="Q986" s="3">
        <f>'IECC Data-SI'!Q986*Convert!$B$6/Convert!$B$5/$D986</f>
        <v>0</v>
      </c>
      <c r="R986" s="3">
        <f>'IECC Data-SI'!R986*Convert!$B$6/Convert!$B$5/$D986</f>
        <v>0</v>
      </c>
      <c r="S986" s="3">
        <f>'IECC Data-SI'!S986*Convert!$B$6/Convert!$B$5/$D986</f>
        <v>13.518230513588312</v>
      </c>
      <c r="T986" s="3">
        <f>'IECC Data-SI'!T986*Convert!$B$6/Convert!$B$5/$D986</f>
        <v>6.9773395320085285</v>
      </c>
      <c r="U986" s="3">
        <f>'IECC Data-SI'!U986*Convert!$B$7/Convert!$B$5/$D986</f>
        <v>8.7313308152987634</v>
      </c>
      <c r="V986" s="3">
        <f>'IECC Data-SI'!V986*Convert!$B$6/Convert!$B$5/$D986</f>
        <v>7.0945340501792105</v>
      </c>
      <c r="W986" s="3">
        <f>'IECC Data-SI'!W986*Convert!$B$6/Convert!$B$5/$D986</f>
        <v>164.66976098958008</v>
      </c>
      <c r="X986" s="3">
        <f>'IECC Data-SI'!X986*Convert!$B$7/Convert!$B$5/$D986</f>
        <v>55.827893471258115</v>
      </c>
      <c r="Y986" s="3">
        <f t="shared" si="32"/>
        <v>220.49765446083819</v>
      </c>
      <c r="Z986" s="3">
        <f>'IECC Data-SI'!Z986*Convert!$B$6/Convert!$B$5/$D986</f>
        <v>213.06277718229666</v>
      </c>
      <c r="AA986" s="3">
        <f>'IECC Data-SI'!AA986*Convert!$B$7/Convert!$B$5/$D986</f>
        <v>231.31809865704821</v>
      </c>
      <c r="AB986" s="3">
        <f t="shared" si="33"/>
        <v>444.38087583934487</v>
      </c>
    </row>
    <row r="987" spans="1:28" x14ac:dyDescent="0.25">
      <c r="A987" s="93">
        <f>'IECC Data-SI'!A987</f>
        <v>2009</v>
      </c>
      <c r="B987" s="93" t="str">
        <f>'IECC Data-SI'!B987</f>
        <v>Secondary School</v>
      </c>
      <c r="C987" s="50" t="str">
        <f>'IECC Data-SI'!C987</f>
        <v>6B</v>
      </c>
      <c r="D987" s="93">
        <f>'IECC Data-SI'!D987</f>
        <v>19592</v>
      </c>
      <c r="E987" s="3">
        <f>'IECC Data-SI'!E987*Convert!$B$6/Convert!$B$5/$D987</f>
        <v>0</v>
      </c>
      <c r="F987" s="3">
        <f>'IECC Data-SI'!F987*Convert!$B$7/Convert!$B$5/$D987</f>
        <v>46.473807336327752</v>
      </c>
      <c r="G987" s="3">
        <f>'IECC Data-SI'!G987*Convert!$B$6/Convert!$B$5/$D987</f>
        <v>39.554272435461186</v>
      </c>
      <c r="H987" s="3">
        <f>'IECC Data-SI'!H987*Convert!$B$6/Convert!$B$5/$D987</f>
        <v>156.59387831200942</v>
      </c>
      <c r="I987" s="3">
        <f>'IECC Data-SI'!I987*Convert!$B$6/Convert!$B$5/$D987</f>
        <v>6.335239298353069</v>
      </c>
      <c r="J987" s="3">
        <f>'IECC Data-SI'!J987*Convert!$B$6/Convert!$B$5/$D987</f>
        <v>117.50389373780681</v>
      </c>
      <c r="K987" s="3">
        <f>'IECC Data-SI'!K987*Convert!$B$7/Convert!$B$5/$D987</f>
        <v>8.3678519577151693</v>
      </c>
      <c r="L987" s="3">
        <f>'IECC Data-SI'!L987*Convert!$B$6/Convert!$B$5/$D987</f>
        <v>3.5701671033528424</v>
      </c>
      <c r="M987" s="3">
        <f>'IECC Data-SI'!M987*Convert!$B$6/Convert!$B$5/$D987</f>
        <v>75.51592671044871</v>
      </c>
      <c r="N987" s="3">
        <f>'IECC Data-SI'!N987*Convert!$B$6/Convert!$B$5/$D987</f>
        <v>2.3968748582187742</v>
      </c>
      <c r="O987" s="3">
        <f>'IECC Data-SI'!O987*Convert!$B$6/Convert!$B$5/$D987</f>
        <v>3.3547379277243266E-3</v>
      </c>
      <c r="P987" s="3">
        <f>'IECC Data-SI'!P987*Convert!$B$6/Convert!$B$5/$D987</f>
        <v>2.3935201202910497</v>
      </c>
      <c r="Q987" s="3">
        <f>'IECC Data-SI'!Q987*Convert!$B$6/Convert!$B$5/$D987</f>
        <v>0</v>
      </c>
      <c r="R987" s="3">
        <f>'IECC Data-SI'!R987*Convert!$B$6/Convert!$B$5/$D987</f>
        <v>0</v>
      </c>
      <c r="S987" s="3">
        <f>'IECC Data-SI'!S987*Convert!$B$6/Convert!$B$5/$D987</f>
        <v>10.442884709178349</v>
      </c>
      <c r="T987" s="3">
        <f>'IECC Data-SI'!T987*Convert!$B$6/Convert!$B$5/$D987</f>
        <v>6.976890510866113</v>
      </c>
      <c r="U987" s="3">
        <f>'IECC Data-SI'!U987*Convert!$B$7/Convert!$B$5/$D987</f>
        <v>8.5865540356608161</v>
      </c>
      <c r="V987" s="3">
        <f>'IECC Data-SI'!V987*Convert!$B$6/Convert!$B$5/$D987</f>
        <v>7.0514280205072364</v>
      </c>
      <c r="W987" s="3">
        <f>'IECC Data-SI'!W987*Convert!$B$6/Convert!$B$5/$D987</f>
        <v>127.90660397537931</v>
      </c>
      <c r="X987" s="3">
        <f>'IECC Data-SI'!X987*Convert!$B$7/Convert!$B$5/$D987</f>
        <v>46.473807336327752</v>
      </c>
      <c r="Y987" s="3">
        <f t="shared" si="32"/>
        <v>174.38041131170706</v>
      </c>
      <c r="Z987" s="3">
        <f>'IECC Data-SI'!Z987*Convert!$B$6/Convert!$B$5/$D987</f>
        <v>185.31147449639309</v>
      </c>
      <c r="AA987" s="3">
        <f>'IECC Data-SI'!AA987*Convert!$B$7/Convert!$B$5/$D987</f>
        <v>209.21981364275669</v>
      </c>
      <c r="AB987" s="3">
        <f t="shared" si="33"/>
        <v>394.53128813914975</v>
      </c>
    </row>
    <row r="988" spans="1:28" x14ac:dyDescent="0.25">
      <c r="A988" s="93">
        <f>'IECC Data-SI'!A988</f>
        <v>2009</v>
      </c>
      <c r="B988" s="93" t="str">
        <f>'IECC Data-SI'!B988</f>
        <v>Secondary School</v>
      </c>
      <c r="C988" s="50" t="str">
        <f>'IECC Data-SI'!C988</f>
        <v>7</v>
      </c>
      <c r="D988" s="93">
        <f>'IECC Data-SI'!D988</f>
        <v>19592</v>
      </c>
      <c r="E988" s="3">
        <f>'IECC Data-SI'!E988*Convert!$B$6/Convert!$B$5/$D988</f>
        <v>0</v>
      </c>
      <c r="F988" s="3">
        <f>'IECC Data-SI'!F988*Convert!$B$7/Convert!$B$5/$D988</f>
        <v>106.5929029989565</v>
      </c>
      <c r="G988" s="3">
        <f>'IECC Data-SI'!G988*Convert!$B$6/Convert!$B$5/$D988</f>
        <v>51.480722999183335</v>
      </c>
      <c r="H988" s="3">
        <f>'IECC Data-SI'!H988*Convert!$B$6/Convert!$B$5/$D988</f>
        <v>156.59387831200942</v>
      </c>
      <c r="I988" s="3">
        <f>'IECC Data-SI'!I988*Convert!$B$6/Convert!$B$5/$D988</f>
        <v>6.3311981080713213</v>
      </c>
      <c r="J988" s="3">
        <f>'IECC Data-SI'!J988*Convert!$B$6/Convert!$B$5/$D988</f>
        <v>117.50389373780681</v>
      </c>
      <c r="K988" s="3">
        <f>'IECC Data-SI'!K988*Convert!$B$7/Convert!$B$5/$D988</f>
        <v>8.3678519577151693</v>
      </c>
      <c r="L988" s="3">
        <f>'IECC Data-SI'!L988*Convert!$B$6/Convert!$B$5/$D988</f>
        <v>3.5701671033528424</v>
      </c>
      <c r="M988" s="3">
        <f>'IECC Data-SI'!M988*Convert!$B$6/Convert!$B$5/$D988</f>
        <v>85.010927787986034</v>
      </c>
      <c r="N988" s="3">
        <f>'IECC Data-SI'!N988*Convert!$B$6/Convert!$B$5/$D988</f>
        <v>3.5849848010525838</v>
      </c>
      <c r="O988" s="3">
        <f>'IECC Data-SI'!O988*Convert!$B$6/Convert!$B$5/$D988</f>
        <v>3.3547379277243266E-3</v>
      </c>
      <c r="P988" s="3">
        <f>'IECC Data-SI'!P988*Convert!$B$6/Convert!$B$5/$D988</f>
        <v>3.5816300631248592</v>
      </c>
      <c r="Q988" s="3">
        <f>'IECC Data-SI'!Q988*Convert!$B$6/Convert!$B$5/$D988</f>
        <v>0</v>
      </c>
      <c r="R988" s="3">
        <f>'IECC Data-SI'!R988*Convert!$B$6/Convert!$B$5/$D988</f>
        <v>0</v>
      </c>
      <c r="S988" s="3">
        <f>'IECC Data-SI'!S988*Convert!$B$6/Convert!$B$5/$D988</f>
        <v>22.729450229118459</v>
      </c>
      <c r="T988" s="3">
        <f>'IECC Data-SI'!T988*Convert!$B$6/Convert!$B$5/$D988</f>
        <v>6.976890510866113</v>
      </c>
      <c r="U988" s="3">
        <f>'IECC Data-SI'!U988*Convert!$B$7/Convert!$B$5/$D988</f>
        <v>9.2243710584819212</v>
      </c>
      <c r="V988" s="3">
        <f>'IECC Data-SI'!V988*Convert!$B$6/Convert!$B$5/$D988</f>
        <v>7.0837575427612167</v>
      </c>
      <c r="W988" s="3">
        <f>'IECC Data-SI'!W988*Convert!$B$6/Convert!$B$5/$D988</f>
        <v>162.80273107941269</v>
      </c>
      <c r="X988" s="3">
        <f>'IECC Data-SI'!X988*Convert!$B$7/Convert!$B$5/$D988</f>
        <v>106.5929029989565</v>
      </c>
      <c r="Y988" s="3">
        <f t="shared" si="32"/>
        <v>269.3956340783692</v>
      </c>
      <c r="Z988" s="3">
        <f>'IECC Data-SI'!Z988*Convert!$B$6/Convert!$B$5/$D988</f>
        <v>362.81761447416176</v>
      </c>
      <c r="AA988" s="3">
        <f>'IECC Data-SI'!AA988*Convert!$B$7/Convert!$B$5/$D988</f>
        <v>281.93049317181618</v>
      </c>
      <c r="AB988" s="3">
        <f t="shared" si="33"/>
        <v>644.74810764597794</v>
      </c>
    </row>
    <row r="989" spans="1:28" x14ac:dyDescent="0.25">
      <c r="A989" s="93">
        <f>'IECC Data-SI'!A989</f>
        <v>2009</v>
      </c>
      <c r="B989" s="93" t="str">
        <f>'IECC Data-SI'!B989</f>
        <v>Secondary School</v>
      </c>
      <c r="C989" s="50" t="str">
        <f>'IECC Data-SI'!C989</f>
        <v>8</v>
      </c>
      <c r="D989" s="93">
        <f>'IECC Data-SI'!D989</f>
        <v>19592</v>
      </c>
      <c r="E989" s="3">
        <f>'IECC Data-SI'!E989*Convert!$B$6/Convert!$B$5/$D989</f>
        <v>0</v>
      </c>
      <c r="F989" s="3">
        <f>'IECC Data-SI'!F989*Convert!$B$7/Convert!$B$5/$D989</f>
        <v>188.65797604464407</v>
      </c>
      <c r="G989" s="3">
        <f>'IECC Data-SI'!G989*Convert!$B$6/Convert!$B$5/$D989</f>
        <v>23.738849757270536</v>
      </c>
      <c r="H989" s="3">
        <f>'IECC Data-SI'!H989*Convert!$B$6/Convert!$B$5/$D989</f>
        <v>156.59387831200942</v>
      </c>
      <c r="I989" s="3">
        <f>'IECC Data-SI'!I989*Convert!$B$6/Convert!$B$5/$D989</f>
        <v>6.2966234801052581</v>
      </c>
      <c r="J989" s="3">
        <f>'IECC Data-SI'!J989*Convert!$B$6/Convert!$B$5/$D989</f>
        <v>117.50389373780681</v>
      </c>
      <c r="K989" s="3">
        <f>'IECC Data-SI'!K989*Convert!$B$7/Convert!$B$5/$D989</f>
        <v>8.3678519577151693</v>
      </c>
      <c r="L989" s="3">
        <f>'IECC Data-SI'!L989*Convert!$B$6/Convert!$B$5/$D989</f>
        <v>3.5701671033528424</v>
      </c>
      <c r="M989" s="3">
        <f>'IECC Data-SI'!M989*Convert!$B$6/Convert!$B$5/$D989</f>
        <v>91.970755495440315</v>
      </c>
      <c r="N989" s="3">
        <f>'IECC Data-SI'!N989*Convert!$B$6/Convert!$B$5/$D989</f>
        <v>3.1898461957261466</v>
      </c>
      <c r="O989" s="3">
        <f>'IECC Data-SI'!O989*Convert!$B$6/Convert!$B$5/$D989</f>
        <v>3.3547379277243266E-3</v>
      </c>
      <c r="P989" s="3">
        <f>'IECC Data-SI'!P989*Convert!$B$6/Convert!$B$5/$D989</f>
        <v>3.1864914577984229</v>
      </c>
      <c r="Q989" s="3">
        <f>'IECC Data-SI'!Q989*Convert!$B$6/Convert!$B$5/$D989</f>
        <v>0</v>
      </c>
      <c r="R989" s="3">
        <f>'IECC Data-SI'!R989*Convert!$B$6/Convert!$B$5/$D989</f>
        <v>0</v>
      </c>
      <c r="S989" s="3">
        <f>'IECC Data-SI'!S989*Convert!$B$6/Convert!$B$5/$D989</f>
        <v>25.182452730139286</v>
      </c>
      <c r="T989" s="3">
        <f>'IECC Data-SI'!T989*Convert!$B$6/Convert!$B$5/$D989</f>
        <v>6.9773395320085285</v>
      </c>
      <c r="U989" s="3">
        <f>'IECC Data-SI'!U989*Convert!$B$7/Convert!$B$5/$D989</f>
        <v>9.8273002586089557</v>
      </c>
      <c r="V989" s="3">
        <f>'IECC Data-SI'!V989*Convert!$B$6/Convert!$B$5/$D989</f>
        <v>7.0626535490676465</v>
      </c>
      <c r="W989" s="3">
        <f>'IECC Data-SI'!W989*Convert!$B$6/Convert!$B$5/$D989</f>
        <v>144.07854944064857</v>
      </c>
      <c r="X989" s="3">
        <f>'IECC Data-SI'!X989*Convert!$B$7/Convert!$B$5/$D989</f>
        <v>188.65797604464407</v>
      </c>
      <c r="Y989" s="3">
        <f t="shared" si="32"/>
        <v>332.73652548529265</v>
      </c>
      <c r="Z989" s="3">
        <f>'IECC Data-SI'!Z989*Convert!$B$6/Convert!$B$5/$D989</f>
        <v>604.3398006839526</v>
      </c>
      <c r="AA989" s="3">
        <f>'IECC Data-SI'!AA989*Convert!$B$7/Convert!$B$5/$D989</f>
        <v>358.17083673608278</v>
      </c>
      <c r="AB989" s="3">
        <f t="shared" si="33"/>
        <v>962.51063742003544</v>
      </c>
    </row>
    <row r="990" spans="1:28" x14ac:dyDescent="0.25">
      <c r="A990" s="93">
        <f>'IECC Data-SI'!A990</f>
        <v>2012</v>
      </c>
      <c r="B990" s="93" t="str">
        <f>'IECC Data-SI'!B990</f>
        <v>Secondary School</v>
      </c>
      <c r="C990" s="50" t="str">
        <f>'IECC Data-SI'!C990</f>
        <v>0A</v>
      </c>
      <c r="D990" s="93">
        <f>'IECC Data-SI'!D990</f>
        <v>19592</v>
      </c>
      <c r="E990" s="3">
        <f>'IECC Data-SI'!E990*Convert!$B$6/Convert!$B$5/$D990</f>
        <v>0</v>
      </c>
      <c r="F990" s="3">
        <f>'IECC Data-SI'!F990*Convert!$B$7/Convert!$B$5/$D990</f>
        <v>4.2254225080531747</v>
      </c>
      <c r="G990" s="3">
        <f>'IECC Data-SI'!G990*Convert!$B$6/Convert!$B$5/$D990</f>
        <v>363.78705112063875</v>
      </c>
      <c r="H990" s="3">
        <f>'IECC Data-SI'!H990*Convert!$B$6/Convert!$B$5/$D990</f>
        <v>106.45752461322083</v>
      </c>
      <c r="I990" s="3">
        <f>'IECC Data-SI'!I990*Convert!$B$6/Convert!$B$5/$D990</f>
        <v>6.3554452497618064</v>
      </c>
      <c r="J990" s="3">
        <f>'IECC Data-SI'!J990*Convert!$B$6/Convert!$B$5/$D990</f>
        <v>117.50389373780681</v>
      </c>
      <c r="K990" s="3">
        <f>'IECC Data-SI'!K990*Convert!$B$7/Convert!$B$5/$D990</f>
        <v>8.3678519577151693</v>
      </c>
      <c r="L990" s="3">
        <f>'IECC Data-SI'!L990*Convert!$B$6/Convert!$B$5/$D990</f>
        <v>2.0111656968830816</v>
      </c>
      <c r="M990" s="3">
        <f>'IECC Data-SI'!M990*Convert!$B$6/Convert!$B$5/$D990</f>
        <v>89.638988702871913</v>
      </c>
      <c r="N990" s="3">
        <f>'IECC Data-SI'!N990*Convert!$B$6/Convert!$B$5/$D990</f>
        <v>14.769652437502835</v>
      </c>
      <c r="O990" s="3">
        <f>'IECC Data-SI'!O990*Convert!$B$6/Convert!$B$5/$D990</f>
        <v>3.3547379277243266E-3</v>
      </c>
      <c r="P990" s="3">
        <f>'IECC Data-SI'!P990*Convert!$B$6/Convert!$B$5/$D990</f>
        <v>14.766297699575111</v>
      </c>
      <c r="Q990" s="3">
        <f>'IECC Data-SI'!Q990*Convert!$B$6/Convert!$B$5/$D990</f>
        <v>0</v>
      </c>
      <c r="R990" s="3">
        <f>'IECC Data-SI'!R990*Convert!$B$6/Convert!$B$5/$D990</f>
        <v>0</v>
      </c>
      <c r="S990" s="3">
        <f>'IECC Data-SI'!S990*Convert!$B$6/Convert!$B$5/$D990</f>
        <v>24.305065417857627</v>
      </c>
      <c r="T990" s="3">
        <f>'IECC Data-SI'!T990*Convert!$B$6/Convert!$B$5/$D990</f>
        <v>6.9750944262964465</v>
      </c>
      <c r="U990" s="3">
        <f>'IECC Data-SI'!U990*Convert!$B$7/Convert!$B$5/$D990</f>
        <v>5.0264592123769347</v>
      </c>
      <c r="V990" s="3">
        <f>'IECC Data-SI'!V990*Convert!$B$6/Convert!$B$5/$D990</f>
        <v>7.4196253572886883</v>
      </c>
      <c r="W990" s="3">
        <f>'IECC Data-SI'!W990*Convert!$B$6/Convert!$B$5/$D990</f>
        <v>492.49740294094352</v>
      </c>
      <c r="X990" s="3">
        <f>'IECC Data-SI'!X990*Convert!$B$7/Convert!$B$5/$D990</f>
        <v>4.2254225080531747</v>
      </c>
      <c r="Y990" s="3">
        <f t="shared" si="32"/>
        <v>496.72282544899667</v>
      </c>
      <c r="Z990" s="3">
        <f>'IECC Data-SI'!Z990*Convert!$B$6/Convert!$B$5/$D990</f>
        <v>51.477130830044011</v>
      </c>
      <c r="AA990" s="3">
        <f>'IECC Data-SI'!AA990*Convert!$B$7/Convert!$B$5/$D990</f>
        <v>270.64082448618484</v>
      </c>
      <c r="AB990" s="3">
        <f t="shared" si="33"/>
        <v>322.11795531622886</v>
      </c>
    </row>
    <row r="991" spans="1:28" x14ac:dyDescent="0.25">
      <c r="A991" s="93">
        <f>'IECC Data-SI'!A991</f>
        <v>2012</v>
      </c>
      <c r="B991" s="93" t="str">
        <f>'IECC Data-SI'!B991</f>
        <v>Secondary School</v>
      </c>
      <c r="C991" s="50" t="str">
        <f>'IECC Data-SI'!C991</f>
        <v>0B</v>
      </c>
      <c r="D991" s="93">
        <f>'IECC Data-SI'!D991</f>
        <v>19592</v>
      </c>
      <c r="E991" s="3">
        <f>'IECC Data-SI'!E991*Convert!$B$6/Convert!$B$5/$D991</f>
        <v>0</v>
      </c>
      <c r="F991" s="3">
        <f>'IECC Data-SI'!F991*Convert!$B$7/Convert!$B$5/$D991</f>
        <v>0.2408335601832948</v>
      </c>
      <c r="G991" s="3">
        <f>'IECC Data-SI'!G991*Convert!$B$6/Convert!$B$5/$D991</f>
        <v>282.97087884510682</v>
      </c>
      <c r="H991" s="3">
        <f>'IECC Data-SI'!H991*Convert!$B$6/Convert!$B$5/$D991</f>
        <v>106.81988467515085</v>
      </c>
      <c r="I991" s="3">
        <f>'IECC Data-SI'!I991*Convert!$B$6/Convert!$B$5/$D991</f>
        <v>6.3563432920466401</v>
      </c>
      <c r="J991" s="3">
        <f>'IECC Data-SI'!J991*Convert!$B$6/Convert!$B$5/$D991</f>
        <v>117.50389373780681</v>
      </c>
      <c r="K991" s="3">
        <f>'IECC Data-SI'!K991*Convert!$B$7/Convert!$B$5/$D991</f>
        <v>8.3678519577151693</v>
      </c>
      <c r="L991" s="3">
        <f>'IECC Data-SI'!L991*Convert!$B$6/Convert!$B$5/$D991</f>
        <v>2.011614718025498</v>
      </c>
      <c r="M991" s="3">
        <f>'IECC Data-SI'!M991*Convert!$B$6/Convert!$B$5/$D991</f>
        <v>72.352123740982705</v>
      </c>
      <c r="N991" s="3">
        <f>'IECC Data-SI'!N991*Convert!$B$6/Convert!$B$5/$D991</f>
        <v>11.097108513679052</v>
      </c>
      <c r="O991" s="3">
        <f>'IECC Data-SI'!O991*Convert!$B$6/Convert!$B$5/$D991</f>
        <v>3.3547379277243266E-3</v>
      </c>
      <c r="P991" s="3">
        <f>'IECC Data-SI'!P991*Convert!$B$6/Convert!$B$5/$D991</f>
        <v>11.093753775751328</v>
      </c>
      <c r="Q991" s="3">
        <f>'IECC Data-SI'!Q991*Convert!$B$6/Convert!$B$5/$D991</f>
        <v>0</v>
      </c>
      <c r="R991" s="3">
        <f>'IECC Data-SI'!R991*Convert!$B$6/Convert!$B$5/$D991</f>
        <v>0</v>
      </c>
      <c r="S991" s="3">
        <f>'IECC Data-SI'!S991*Convert!$B$6/Convert!$B$5/$D991</f>
        <v>19.224391191415997</v>
      </c>
      <c r="T991" s="3">
        <f>'IECC Data-SI'!T991*Convert!$B$6/Convert!$B$5/$D991</f>
        <v>6.9750944262964465</v>
      </c>
      <c r="U991" s="3">
        <f>'IECC Data-SI'!U991*Convert!$B$7/Convert!$B$5/$D991</f>
        <v>5.1589407241050775</v>
      </c>
      <c r="V991" s="3">
        <f>'IECC Data-SI'!V991*Convert!$B$6/Convert!$B$5/$D991</f>
        <v>7.3477819745020634</v>
      </c>
      <c r="W991" s="3">
        <f>'IECC Data-SI'!W991*Convert!$B$6/Convert!$B$5/$D991</f>
        <v>385.64114755325687</v>
      </c>
      <c r="X991" s="3">
        <f>'IECC Data-SI'!X991*Convert!$B$7/Convert!$B$5/$D991</f>
        <v>0.2408335601832948</v>
      </c>
      <c r="Y991" s="3">
        <f t="shared" si="32"/>
        <v>385.88198111344019</v>
      </c>
      <c r="Z991" s="3">
        <f>'IECC Data-SI'!Z991*Convert!$B$6/Convert!$B$5/$D991</f>
        <v>40.223313937661629</v>
      </c>
      <c r="AA991" s="3">
        <f>'IECC Data-SI'!AA991*Convert!$B$7/Convert!$B$5/$D991</f>
        <v>230.31434372306157</v>
      </c>
      <c r="AB991" s="3">
        <f t="shared" si="33"/>
        <v>270.5376576607232</v>
      </c>
    </row>
    <row r="992" spans="1:28" x14ac:dyDescent="0.25">
      <c r="A992" s="93">
        <f>'IECC Data-SI'!A992</f>
        <v>2012</v>
      </c>
      <c r="B992" s="93" t="str">
        <f>'IECC Data-SI'!B992</f>
        <v>Secondary School</v>
      </c>
      <c r="C992" s="50" t="str">
        <f>'IECC Data-SI'!C992</f>
        <v>1A</v>
      </c>
      <c r="D992" s="93">
        <f>'IECC Data-SI'!D992</f>
        <v>19592</v>
      </c>
      <c r="E992" s="3">
        <f>'IECC Data-SI'!E992*Convert!$B$6/Convert!$B$5/$D992</f>
        <v>0</v>
      </c>
      <c r="F992" s="3">
        <f>'IECC Data-SI'!F992*Convert!$B$7/Convert!$B$5/$D992</f>
        <v>6.931457284152262E-2</v>
      </c>
      <c r="G992" s="3">
        <f>'IECC Data-SI'!G992*Convert!$B$6/Convert!$B$5/$D992</f>
        <v>213.40178814482101</v>
      </c>
      <c r="H992" s="3">
        <f>'IECC Data-SI'!H992*Convert!$B$6/Convert!$B$5/$D992</f>
        <v>107.28641764212149</v>
      </c>
      <c r="I992" s="3">
        <f>'IECC Data-SI'!I992*Convert!$B$6/Convert!$B$5/$D992</f>
        <v>6.3572413343314738</v>
      </c>
      <c r="J992" s="3">
        <f>'IECC Data-SI'!J992*Convert!$B$6/Convert!$B$5/$D992</f>
        <v>117.50389373780681</v>
      </c>
      <c r="K992" s="3">
        <f>'IECC Data-SI'!K992*Convert!$B$7/Convert!$B$5/$D992</f>
        <v>8.3678519577151693</v>
      </c>
      <c r="L992" s="3">
        <f>'IECC Data-SI'!L992*Convert!$B$6/Convert!$B$5/$D992</f>
        <v>2.011614718025498</v>
      </c>
      <c r="M992" s="3">
        <f>'IECC Data-SI'!M992*Convert!$B$6/Convert!$B$5/$D992</f>
        <v>62.566605984301987</v>
      </c>
      <c r="N992" s="3">
        <f>'IECC Data-SI'!N992*Convert!$B$6/Convert!$B$5/$D992</f>
        <v>8.1030355360464572</v>
      </c>
      <c r="O992" s="3">
        <f>'IECC Data-SI'!O992*Convert!$B$6/Convert!$B$5/$D992</f>
        <v>3.3547379277243266E-3</v>
      </c>
      <c r="P992" s="3">
        <f>'IECC Data-SI'!P992*Convert!$B$6/Convert!$B$5/$D992</f>
        <v>8.0996807981187349</v>
      </c>
      <c r="Q992" s="3">
        <f>'IECC Data-SI'!Q992*Convert!$B$6/Convert!$B$5/$D992</f>
        <v>0</v>
      </c>
      <c r="R992" s="3">
        <f>'IECC Data-SI'!R992*Convert!$B$6/Convert!$B$5/$D992</f>
        <v>0</v>
      </c>
      <c r="S992" s="3">
        <f>'IECC Data-SI'!S992*Convert!$B$6/Convert!$B$5/$D992</f>
        <v>18.682422672519394</v>
      </c>
      <c r="T992" s="3">
        <f>'IECC Data-SI'!T992*Convert!$B$6/Convert!$B$5/$D992</f>
        <v>6.9755434474388638</v>
      </c>
      <c r="U992" s="3">
        <f>'IECC Data-SI'!U992*Convert!$B$7/Convert!$B$5/$D992</f>
        <v>5.4819988884351902</v>
      </c>
      <c r="V992" s="3">
        <f>'IECC Data-SI'!V992*Convert!$B$6/Convert!$B$5/$D992</f>
        <v>7.2862660779910167</v>
      </c>
      <c r="W992" s="3">
        <f>'IECC Data-SI'!W992*Convert!$B$6/Convert!$B$5/$D992</f>
        <v>302.75049759976105</v>
      </c>
      <c r="X992" s="3">
        <f>'IECC Data-SI'!X992*Convert!$B$7/Convert!$B$5/$D992</f>
        <v>6.931457284152262E-2</v>
      </c>
      <c r="Y992" s="3">
        <f t="shared" si="32"/>
        <v>302.81981217260255</v>
      </c>
      <c r="Z992" s="3">
        <f>'IECC Data-SI'!Z992*Convert!$B$6/Convert!$B$5/$D992</f>
        <v>40.666048784084204</v>
      </c>
      <c r="AA992" s="3">
        <f>'IECC Data-SI'!AA992*Convert!$B$7/Convert!$B$5/$D992</f>
        <v>202.23287396216145</v>
      </c>
      <c r="AB992" s="3">
        <f t="shared" si="33"/>
        <v>242.89892274624566</v>
      </c>
    </row>
    <row r="993" spans="1:28" x14ac:dyDescent="0.25">
      <c r="A993" s="93">
        <f>'IECC Data-SI'!A993</f>
        <v>2012</v>
      </c>
      <c r="B993" s="93" t="str">
        <f>'IECC Data-SI'!B993</f>
        <v>Secondary School</v>
      </c>
      <c r="C993" s="50" t="str">
        <f>'IECC Data-SI'!C993</f>
        <v>1B</v>
      </c>
      <c r="D993" s="93">
        <f>'IECC Data-SI'!D993</f>
        <v>19592</v>
      </c>
      <c r="E993" s="3">
        <f>'IECC Data-SI'!E993*Convert!$B$6/Convert!$B$5/$D993</f>
        <v>0</v>
      </c>
      <c r="F993" s="3">
        <f>'IECC Data-SI'!F993*Convert!$B$7/Convert!$B$5/$D993</f>
        <v>1.5716426205707548</v>
      </c>
      <c r="G993" s="3">
        <f>'IECC Data-SI'!G993*Convert!$B$6/Convert!$B$5/$D993</f>
        <v>252.0638555703008</v>
      </c>
      <c r="H993" s="3">
        <f>'IECC Data-SI'!H993*Convert!$B$6/Convert!$B$5/$D993</f>
        <v>107.31335891066648</v>
      </c>
      <c r="I993" s="3">
        <f>'IECC Data-SI'!I993*Convert!$B$6/Convert!$B$5/$D993</f>
        <v>6.3491589537679785</v>
      </c>
      <c r="J993" s="3">
        <f>'IECC Data-SI'!J993*Convert!$B$6/Convert!$B$5/$D993</f>
        <v>117.50389373780681</v>
      </c>
      <c r="K993" s="3">
        <f>'IECC Data-SI'!K993*Convert!$B$7/Convert!$B$5/$D993</f>
        <v>8.3678519577151693</v>
      </c>
      <c r="L993" s="3">
        <f>'IECC Data-SI'!L993*Convert!$B$6/Convert!$B$5/$D993</f>
        <v>2.011614718025498</v>
      </c>
      <c r="M993" s="3">
        <f>'IECC Data-SI'!M993*Convert!$B$6/Convert!$B$5/$D993</f>
        <v>84.520596700467294</v>
      </c>
      <c r="N993" s="3">
        <f>'IECC Data-SI'!N993*Convert!$B$6/Convert!$B$5/$D993</f>
        <v>9.6400349065378155</v>
      </c>
      <c r="O993" s="3">
        <f>'IECC Data-SI'!O993*Convert!$B$6/Convert!$B$5/$D993</f>
        <v>3.3547379277243266E-3</v>
      </c>
      <c r="P993" s="3">
        <f>'IECC Data-SI'!P993*Convert!$B$6/Convert!$B$5/$D993</f>
        <v>9.6366801686100914</v>
      </c>
      <c r="Q993" s="3">
        <f>'IECC Data-SI'!Q993*Convert!$B$6/Convert!$B$5/$D993</f>
        <v>0</v>
      </c>
      <c r="R993" s="3">
        <f>'IECC Data-SI'!R993*Convert!$B$6/Convert!$B$5/$D993</f>
        <v>0</v>
      </c>
      <c r="S993" s="3">
        <f>'IECC Data-SI'!S993*Convert!$B$6/Convert!$B$5/$D993</f>
        <v>16.702688455605465</v>
      </c>
      <c r="T993" s="3">
        <f>'IECC Data-SI'!T993*Convert!$B$6/Convert!$B$5/$D993</f>
        <v>6.9755434474388638</v>
      </c>
      <c r="U993" s="3">
        <f>'IECC Data-SI'!U993*Convert!$B$7/Convert!$B$5/$D993</f>
        <v>5.6867150991334334</v>
      </c>
      <c r="V993" s="3">
        <f>'IECC Data-SI'!V993*Convert!$B$6/Convert!$B$5/$D993</f>
        <v>7.3091661562542543</v>
      </c>
      <c r="W993" s="3">
        <f>'IECC Data-SI'!W993*Convert!$B$6/Convert!$B$5/$D993</f>
        <v>362.92382089498363</v>
      </c>
      <c r="X993" s="3">
        <f>'IECC Data-SI'!X993*Convert!$B$7/Convert!$B$5/$D993</f>
        <v>1.5716426205707548</v>
      </c>
      <c r="Y993" s="3">
        <f t="shared" si="32"/>
        <v>364.49546351555438</v>
      </c>
      <c r="Z993" s="3">
        <f>'IECC Data-SI'!Z993*Convert!$B$6/Convert!$B$5/$D993</f>
        <v>45.653326612903221</v>
      </c>
      <c r="AA993" s="3">
        <f>'IECC Data-SI'!AA993*Convert!$B$7/Convert!$B$5/$D993</f>
        <v>224.55047581779411</v>
      </c>
      <c r="AB993" s="3">
        <f t="shared" si="33"/>
        <v>270.20380243069735</v>
      </c>
    </row>
    <row r="994" spans="1:28" x14ac:dyDescent="0.25">
      <c r="A994" s="93">
        <f>'IECC Data-SI'!A994</f>
        <v>2012</v>
      </c>
      <c r="B994" s="93" t="str">
        <f>'IECC Data-SI'!B994</f>
        <v>Secondary School</v>
      </c>
      <c r="C994" s="50" t="str">
        <f>'IECC Data-SI'!C994</f>
        <v>2A</v>
      </c>
      <c r="D994" s="93">
        <f>'IECC Data-SI'!D994</f>
        <v>19592</v>
      </c>
      <c r="E994" s="3">
        <f>'IECC Data-SI'!E994*Convert!$B$6/Convert!$B$5/$D994</f>
        <v>0</v>
      </c>
      <c r="F994" s="3">
        <f>'IECC Data-SI'!F994*Convert!$B$7/Convert!$B$5/$D994</f>
        <v>0.51271267183884583</v>
      </c>
      <c r="G994" s="3">
        <f>'IECC Data-SI'!G994*Convert!$B$6/Convert!$B$5/$D994</f>
        <v>183.87864803094232</v>
      </c>
      <c r="H994" s="3">
        <f>'IECC Data-SI'!H994*Convert!$B$6/Convert!$B$5/$D994</f>
        <v>107.7242132559775</v>
      </c>
      <c r="I994" s="3">
        <f>'IECC Data-SI'!I994*Convert!$B$6/Convert!$B$5/$D994</f>
        <v>6.3469138480558955</v>
      </c>
      <c r="J994" s="3">
        <f>'IECC Data-SI'!J994*Convert!$B$6/Convert!$B$5/$D994</f>
        <v>117.50389373780681</v>
      </c>
      <c r="K994" s="3">
        <f>'IECC Data-SI'!K994*Convert!$B$7/Convert!$B$5/$D994</f>
        <v>8.3678519577151693</v>
      </c>
      <c r="L994" s="3">
        <f>'IECC Data-SI'!L994*Convert!$B$6/Convert!$B$5/$D994</f>
        <v>2.0120637391679148</v>
      </c>
      <c r="M994" s="3">
        <f>'IECC Data-SI'!M994*Convert!$B$6/Convert!$B$5/$D994</f>
        <v>62.756092906401705</v>
      </c>
      <c r="N994" s="3">
        <f>'IECC Data-SI'!N994*Convert!$B$6/Convert!$B$5/$D994</f>
        <v>8.0644197177986463</v>
      </c>
      <c r="O994" s="3">
        <f>'IECC Data-SI'!O994*Convert!$B$6/Convert!$B$5/$D994</f>
        <v>3.3547379277243266E-3</v>
      </c>
      <c r="P994" s="3">
        <f>'IECC Data-SI'!P994*Convert!$B$6/Convert!$B$5/$D994</f>
        <v>8.061064979870924</v>
      </c>
      <c r="Q994" s="3">
        <f>'IECC Data-SI'!Q994*Convert!$B$6/Convert!$B$5/$D994</f>
        <v>0</v>
      </c>
      <c r="R994" s="3">
        <f>'IECC Data-SI'!R994*Convert!$B$6/Convert!$B$5/$D994</f>
        <v>0</v>
      </c>
      <c r="S994" s="3">
        <f>'IECC Data-SI'!S994*Convert!$B$6/Convert!$B$5/$D994</f>
        <v>13.328294570346172</v>
      </c>
      <c r="T994" s="3">
        <f>'IECC Data-SI'!T994*Convert!$B$6/Convert!$B$5/$D994</f>
        <v>6.9759924685812802</v>
      </c>
      <c r="U994" s="3">
        <f>'IECC Data-SI'!U994*Convert!$B$7/Convert!$B$5/$D994</f>
        <v>6.0969159747742845</v>
      </c>
      <c r="V994" s="3">
        <f>'IECC Data-SI'!V994*Convert!$B$6/Convert!$B$5/$D994</f>
        <v>7.3010837756907572</v>
      </c>
      <c r="W994" s="3">
        <f>'IECC Data-SI'!W994*Convert!$B$6/Convert!$B$5/$D994</f>
        <v>268.02410048756116</v>
      </c>
      <c r="X994" s="3">
        <f>'IECC Data-SI'!X994*Convert!$B$7/Convert!$B$5/$D994</f>
        <v>0.51271267183884583</v>
      </c>
      <c r="Y994" s="3">
        <f t="shared" si="32"/>
        <v>268.53681315940003</v>
      </c>
      <c r="Z994" s="3">
        <f>'IECC Data-SI'!Z994*Convert!$B$6/Convert!$B$5/$D994</f>
        <v>43.758008370763569</v>
      </c>
      <c r="AA994" s="3">
        <f>'IECC Data-SI'!AA994*Convert!$B$7/Convert!$B$5/$D994</f>
        <v>191.55689283607825</v>
      </c>
      <c r="AB994" s="3">
        <f t="shared" si="33"/>
        <v>235.31490120684182</v>
      </c>
    </row>
    <row r="995" spans="1:28" x14ac:dyDescent="0.25">
      <c r="A995" s="93">
        <f>'IECC Data-SI'!A995</f>
        <v>2012</v>
      </c>
      <c r="B995" s="93" t="str">
        <f>'IECC Data-SI'!B995</f>
        <v>Secondary School</v>
      </c>
      <c r="C995" s="50" t="str">
        <f>'IECC Data-SI'!C995</f>
        <v>2B</v>
      </c>
      <c r="D995" s="93">
        <f>'IECC Data-SI'!D995</f>
        <v>19592</v>
      </c>
      <c r="E995" s="3">
        <f>'IECC Data-SI'!E995*Convert!$B$6/Convert!$B$5/$D995</f>
        <v>0</v>
      </c>
      <c r="F995" s="3">
        <f>'IECC Data-SI'!F995*Convert!$B$7/Convert!$B$5/$D995</f>
        <v>1.0060602967197496</v>
      </c>
      <c r="G995" s="3">
        <f>'IECC Data-SI'!G995*Convert!$B$6/Convert!$B$5/$D995</f>
        <v>142.93869634998413</v>
      </c>
      <c r="H995" s="3">
        <f>'IECC Data-SI'!H995*Convert!$B$6/Convert!$B$5/$D995</f>
        <v>108.23160714690803</v>
      </c>
      <c r="I995" s="3">
        <f>'IECC Data-SI'!I995*Convert!$B$6/Convert!$B$5/$D995</f>
        <v>6.3518530806224769</v>
      </c>
      <c r="J995" s="3">
        <f>'IECC Data-SI'!J995*Convert!$B$6/Convert!$B$5/$D995</f>
        <v>117.50389373780681</v>
      </c>
      <c r="K995" s="3">
        <f>'IECC Data-SI'!K995*Convert!$B$7/Convert!$B$5/$D995</f>
        <v>8.3678519577151693</v>
      </c>
      <c r="L995" s="3">
        <f>'IECC Data-SI'!L995*Convert!$B$6/Convert!$B$5/$D995</f>
        <v>2.0125127603103308</v>
      </c>
      <c r="M995" s="3">
        <f>'IECC Data-SI'!M995*Convert!$B$6/Convert!$B$5/$D995</f>
        <v>71.218794377523693</v>
      </c>
      <c r="N995" s="3">
        <f>'IECC Data-SI'!N995*Convert!$B$6/Convert!$B$5/$D995</f>
        <v>5.6379094641803906</v>
      </c>
      <c r="O995" s="3">
        <f>'IECC Data-SI'!O995*Convert!$B$6/Convert!$B$5/$D995</f>
        <v>3.3547379277243266E-3</v>
      </c>
      <c r="P995" s="3">
        <f>'IECC Data-SI'!P995*Convert!$B$6/Convert!$B$5/$D995</f>
        <v>5.6345547262526674</v>
      </c>
      <c r="Q995" s="3">
        <f>'IECC Data-SI'!Q995*Convert!$B$6/Convert!$B$5/$D995</f>
        <v>0</v>
      </c>
      <c r="R995" s="3">
        <f>'IECC Data-SI'!R995*Convert!$B$6/Convert!$B$5/$D995</f>
        <v>0</v>
      </c>
      <c r="S995" s="3">
        <f>'IECC Data-SI'!S995*Convert!$B$6/Convert!$B$5/$D995</f>
        <v>12.05801375845016</v>
      </c>
      <c r="T995" s="3">
        <f>'IECC Data-SI'!T995*Convert!$B$6/Convert!$B$5/$D995</f>
        <v>6.976890510866113</v>
      </c>
      <c r="U995" s="3">
        <f>'IECC Data-SI'!U995*Convert!$B$7/Convert!$B$5/$D995</f>
        <v>6.1860566671203667</v>
      </c>
      <c r="V995" s="3">
        <f>'IECC Data-SI'!V995*Convert!$B$6/Convert!$B$5/$D995</f>
        <v>7.1394361644208528</v>
      </c>
      <c r="W995" s="3">
        <f>'IECC Data-SI'!W995*Convert!$B$6/Convert!$B$5/$D995</f>
        <v>231.85005921221068</v>
      </c>
      <c r="X995" s="3">
        <f>'IECC Data-SI'!X995*Convert!$B$7/Convert!$B$5/$D995</f>
        <v>1.0060602967197496</v>
      </c>
      <c r="Y995" s="3">
        <f t="shared" si="32"/>
        <v>232.85611950893042</v>
      </c>
      <c r="Z995" s="3">
        <f>'IECC Data-SI'!Z995*Convert!$B$6/Convert!$B$5/$D995</f>
        <v>45.45979850052175</v>
      </c>
      <c r="AA995" s="3">
        <f>'IECC Data-SI'!AA995*Convert!$B$7/Convert!$B$5/$D995</f>
        <v>179.8780789211016</v>
      </c>
      <c r="AB995" s="3">
        <f t="shared" si="33"/>
        <v>225.33787742162335</v>
      </c>
    </row>
    <row r="996" spans="1:28" x14ac:dyDescent="0.25">
      <c r="A996" s="93">
        <f>'IECC Data-SI'!A996</f>
        <v>2012</v>
      </c>
      <c r="B996" s="93" t="str">
        <f>'IECC Data-SI'!B996</f>
        <v>Secondary School</v>
      </c>
      <c r="C996" s="50" t="str">
        <f>'IECC Data-SI'!C996</f>
        <v>3A</v>
      </c>
      <c r="D996" s="93">
        <f>'IECC Data-SI'!D996</f>
        <v>19592</v>
      </c>
      <c r="E996" s="3">
        <f>'IECC Data-SI'!E996*Convert!$B$6/Convert!$B$5/$D996</f>
        <v>0</v>
      </c>
      <c r="F996" s="3">
        <f>'IECC Data-SI'!F996*Convert!$B$7/Convert!$B$5/$D996</f>
        <v>4.2655358196089121</v>
      </c>
      <c r="G996" s="3">
        <f>'IECC Data-SI'!G996*Convert!$B$6/Convert!$B$5/$D996</f>
        <v>111.09815812009435</v>
      </c>
      <c r="H996" s="3">
        <f>'IECC Data-SI'!H996*Convert!$B$6/Convert!$B$5/$D996</f>
        <v>108.31287997368538</v>
      </c>
      <c r="I996" s="3">
        <f>'IECC Data-SI'!I996*Convert!$B$6/Convert!$B$5/$D996</f>
        <v>6.3505060171952277</v>
      </c>
      <c r="J996" s="3">
        <f>'IECC Data-SI'!J996*Convert!$B$6/Convert!$B$5/$D996</f>
        <v>117.50389373780681</v>
      </c>
      <c r="K996" s="3">
        <f>'IECC Data-SI'!K996*Convert!$B$7/Convert!$B$5/$D996</f>
        <v>8.3678519577151693</v>
      </c>
      <c r="L996" s="3">
        <f>'IECC Data-SI'!L996*Convert!$B$6/Convert!$B$5/$D996</f>
        <v>2.0125127603103308</v>
      </c>
      <c r="M996" s="3">
        <f>'IECC Data-SI'!M996*Convert!$B$6/Convert!$B$5/$D996</f>
        <v>63.148537384873642</v>
      </c>
      <c r="N996" s="3">
        <f>'IECC Data-SI'!N996*Convert!$B$6/Convert!$B$5/$D996</f>
        <v>5.2023589560364769</v>
      </c>
      <c r="O996" s="3">
        <f>'IECC Data-SI'!O996*Convert!$B$6/Convert!$B$5/$D996</f>
        <v>3.3547379277243266E-3</v>
      </c>
      <c r="P996" s="3">
        <f>'IECC Data-SI'!P996*Convert!$B$6/Convert!$B$5/$D996</f>
        <v>5.1990042181087528</v>
      </c>
      <c r="Q996" s="3">
        <f>'IECC Data-SI'!Q996*Convert!$B$6/Convert!$B$5/$D996</f>
        <v>0</v>
      </c>
      <c r="R996" s="3">
        <f>'IECC Data-SI'!R996*Convert!$B$6/Convert!$B$5/$D996</f>
        <v>0</v>
      </c>
      <c r="S996" s="3">
        <f>'IECC Data-SI'!S996*Convert!$B$6/Convert!$B$5/$D996</f>
        <v>13.079087836305066</v>
      </c>
      <c r="T996" s="3">
        <f>'IECC Data-SI'!T996*Convert!$B$6/Convert!$B$5/$D996</f>
        <v>6.9764414897236957</v>
      </c>
      <c r="U996" s="3">
        <f>'IECC Data-SI'!U996*Convert!$B$7/Convert!$B$5/$D996</f>
        <v>7.029512045732953</v>
      </c>
      <c r="V996" s="3">
        <f>'IECC Data-SI'!V996*Convert!$B$6/Convert!$B$5/$D996</f>
        <v>7.1892775112290739</v>
      </c>
      <c r="W996" s="3">
        <f>'IECC Data-SI'!W996*Convert!$B$6/Convert!$B$5/$D996</f>
        <v>192.52478755938185</v>
      </c>
      <c r="X996" s="3">
        <f>'IECC Data-SI'!X996*Convert!$B$7/Convert!$B$5/$D996</f>
        <v>4.2655358196089121</v>
      </c>
      <c r="Y996" s="3">
        <f t="shared" si="32"/>
        <v>196.79032337899076</v>
      </c>
      <c r="Z996" s="3">
        <f>'IECC Data-SI'!Z996*Convert!$B$6/Convert!$B$5/$D996</f>
        <v>57.446866918470121</v>
      </c>
      <c r="AA996" s="3">
        <f>'IECC Data-SI'!AA996*Convert!$B$7/Convert!$B$5/$D996</f>
        <v>170.5650282428202</v>
      </c>
      <c r="AB996" s="3">
        <f t="shared" si="33"/>
        <v>228.01189516129034</v>
      </c>
    </row>
    <row r="997" spans="1:28" x14ac:dyDescent="0.25">
      <c r="A997" s="93">
        <f>'IECC Data-SI'!A997</f>
        <v>2012</v>
      </c>
      <c r="B997" s="93" t="str">
        <f>'IECC Data-SI'!B997</f>
        <v>Secondary School</v>
      </c>
      <c r="C997" s="50" t="str">
        <f>'IECC Data-SI'!C997</f>
        <v>3B</v>
      </c>
      <c r="D997" s="93">
        <f>'IECC Data-SI'!D997</f>
        <v>19592</v>
      </c>
      <c r="E997" s="3">
        <f>'IECC Data-SI'!E997*Convert!$B$6/Convert!$B$5/$D997</f>
        <v>0</v>
      </c>
      <c r="F997" s="3">
        <f>'IECC Data-SI'!F997*Convert!$B$7/Convert!$B$5/$D997</f>
        <v>1.9941387641214103</v>
      </c>
      <c r="G997" s="3">
        <f>'IECC Data-SI'!G997*Convert!$B$6/Convert!$B$5/$D997</f>
        <v>102.88017317158931</v>
      </c>
      <c r="H997" s="3">
        <f>'IECC Data-SI'!H997*Convert!$B$6/Convert!$B$5/$D997</f>
        <v>107.9464787214736</v>
      </c>
      <c r="I997" s="3">
        <f>'IECC Data-SI'!I997*Convert!$B$6/Convert!$B$5/$D997</f>
        <v>6.3500569960528095</v>
      </c>
      <c r="J997" s="3">
        <f>'IECC Data-SI'!J997*Convert!$B$6/Convert!$B$5/$D997</f>
        <v>117.50389373780681</v>
      </c>
      <c r="K997" s="3">
        <f>'IECC Data-SI'!K997*Convert!$B$7/Convert!$B$5/$D997</f>
        <v>8.3678519577151693</v>
      </c>
      <c r="L997" s="3">
        <f>'IECC Data-SI'!L997*Convert!$B$6/Convert!$B$5/$D997</f>
        <v>2.0120637391679148</v>
      </c>
      <c r="M997" s="3">
        <f>'IECC Data-SI'!M997*Convert!$B$6/Convert!$B$5/$D997</f>
        <v>69.839850449162924</v>
      </c>
      <c r="N997" s="3">
        <f>'IECC Data-SI'!N997*Convert!$B$6/Convert!$B$5/$D997</f>
        <v>4.1345866793702637</v>
      </c>
      <c r="O997" s="3">
        <f>'IECC Data-SI'!O997*Convert!$B$6/Convert!$B$5/$D997</f>
        <v>3.3547379277243266E-3</v>
      </c>
      <c r="P997" s="3">
        <f>'IECC Data-SI'!P997*Convert!$B$6/Convert!$B$5/$D997</f>
        <v>4.1312319414425405</v>
      </c>
      <c r="Q997" s="3">
        <f>'IECC Data-SI'!Q997*Convert!$B$6/Convert!$B$5/$D997</f>
        <v>0</v>
      </c>
      <c r="R997" s="3">
        <f>'IECC Data-SI'!R997*Convert!$B$6/Convert!$B$5/$D997</f>
        <v>0</v>
      </c>
      <c r="S997" s="3">
        <f>'IECC Data-SI'!S997*Convert!$B$6/Convert!$B$5/$D997</f>
        <v>12.083158942425479</v>
      </c>
      <c r="T997" s="3">
        <f>'IECC Data-SI'!T997*Convert!$B$6/Convert!$B$5/$D997</f>
        <v>6.9764414897236957</v>
      </c>
      <c r="U997" s="3">
        <f>'IECC Data-SI'!U997*Convert!$B$7/Convert!$B$5/$D997</f>
        <v>6.8015885168549532</v>
      </c>
      <c r="V997" s="3">
        <f>'IECC Data-SI'!V997*Convert!$B$6/Convert!$B$5/$D997</f>
        <v>7.1282106358604418</v>
      </c>
      <c r="W997" s="3">
        <f>'IECC Data-SI'!W997*Convert!$B$6/Convert!$B$5/$D997</f>
        <v>188.93441450462029</v>
      </c>
      <c r="X997" s="3">
        <f>'IECC Data-SI'!X997*Convert!$B$7/Convert!$B$5/$D997</f>
        <v>1.9941387641214103</v>
      </c>
      <c r="Y997" s="3">
        <f t="shared" si="32"/>
        <v>190.92855326874169</v>
      </c>
      <c r="Z997" s="3">
        <f>'IECC Data-SI'!Z997*Convert!$B$6/Convert!$B$5/$D997</f>
        <v>50.144885100494527</v>
      </c>
      <c r="AA997" s="3">
        <f>'IECC Data-SI'!AA997*Convert!$B$7/Convert!$B$5/$D997</f>
        <v>166.69048194274311</v>
      </c>
      <c r="AB997" s="3">
        <f t="shared" si="33"/>
        <v>216.83536704323762</v>
      </c>
    </row>
    <row r="998" spans="1:28" x14ac:dyDescent="0.25">
      <c r="A998" s="93">
        <f>'IECC Data-SI'!A998</f>
        <v>2012</v>
      </c>
      <c r="B998" s="93" t="str">
        <f>'IECC Data-SI'!B998</f>
        <v>Secondary School</v>
      </c>
      <c r="C998" s="50" t="str">
        <f>'IECC Data-SI'!C998</f>
        <v>3C</v>
      </c>
      <c r="D998" s="93">
        <f>'IECC Data-SI'!D998</f>
        <v>19592</v>
      </c>
      <c r="E998" s="3">
        <f>'IECC Data-SI'!E998*Convert!$B$6/Convert!$B$5/$D998</f>
        <v>0</v>
      </c>
      <c r="F998" s="3">
        <f>'IECC Data-SI'!F998*Convert!$B$7/Convert!$B$5/$D998</f>
        <v>1.5705667846286469</v>
      </c>
      <c r="G998" s="3">
        <f>'IECC Data-SI'!G998*Convert!$B$6/Convert!$B$5/$D998</f>
        <v>73.211550207567711</v>
      </c>
      <c r="H998" s="3">
        <f>'IECC Data-SI'!H998*Convert!$B$6/Convert!$B$5/$D998</f>
        <v>108.07040855678055</v>
      </c>
      <c r="I998" s="3">
        <f>'IECC Data-SI'!I998*Convert!$B$6/Convert!$B$5/$D998</f>
        <v>6.3491589537679785</v>
      </c>
      <c r="J998" s="3">
        <f>'IECC Data-SI'!J998*Convert!$B$6/Convert!$B$5/$D998</f>
        <v>117.50389373780681</v>
      </c>
      <c r="K998" s="3">
        <f>'IECC Data-SI'!K998*Convert!$B$7/Convert!$B$5/$D998</f>
        <v>8.3678519577151693</v>
      </c>
      <c r="L998" s="3">
        <f>'IECC Data-SI'!L998*Convert!$B$6/Convert!$B$5/$D998</f>
        <v>2.0125127603103308</v>
      </c>
      <c r="M998" s="3">
        <f>'IECC Data-SI'!M998*Convert!$B$6/Convert!$B$5/$D998</f>
        <v>58.630037628737348</v>
      </c>
      <c r="N998" s="3">
        <f>'IECC Data-SI'!N998*Convert!$B$6/Convert!$B$5/$D998</f>
        <v>3.1395558277755091</v>
      </c>
      <c r="O998" s="3">
        <f>'IECC Data-SI'!O998*Convert!$B$6/Convert!$B$5/$D998</f>
        <v>3.3547379277243266E-3</v>
      </c>
      <c r="P998" s="3">
        <f>'IECC Data-SI'!P998*Convert!$B$6/Convert!$B$5/$D998</f>
        <v>3.136201089847785</v>
      </c>
      <c r="Q998" s="3">
        <f>'IECC Data-SI'!Q998*Convert!$B$6/Convert!$B$5/$D998</f>
        <v>0</v>
      </c>
      <c r="R998" s="3">
        <f>'IECC Data-SI'!R998*Convert!$B$6/Convert!$B$5/$D998</f>
        <v>0</v>
      </c>
      <c r="S998" s="3">
        <f>'IECC Data-SI'!S998*Convert!$B$6/Convert!$B$5/$D998</f>
        <v>7.2458541751735401</v>
      </c>
      <c r="T998" s="3">
        <f>'IECC Data-SI'!T998*Convert!$B$6/Convert!$B$5/$D998</f>
        <v>6.9764414897236957</v>
      </c>
      <c r="U998" s="3">
        <f>'IECC Data-SI'!U998*Convert!$B$7/Convert!$B$5/$D998</f>
        <v>6.9729538133478526</v>
      </c>
      <c r="V998" s="3">
        <f>'IECC Data-SI'!V998*Convert!$B$6/Convert!$B$5/$D998</f>
        <v>7.2108305260650614</v>
      </c>
      <c r="W998" s="3">
        <f>'IECC Data-SI'!W998*Convert!$B$6/Convert!$B$5/$D998</f>
        <v>142.22364310132639</v>
      </c>
      <c r="X998" s="3">
        <f>'IECC Data-SI'!X998*Convert!$B$7/Convert!$B$5/$D998</f>
        <v>1.5705667846286469</v>
      </c>
      <c r="Y998" s="3">
        <f t="shared" si="32"/>
        <v>143.79420988595504</v>
      </c>
      <c r="Z998" s="3">
        <f>'IECC Data-SI'!Z998*Convert!$B$6/Convert!$B$5/$D998</f>
        <v>49.408041405789206</v>
      </c>
      <c r="AA998" s="3">
        <f>'IECC Data-SI'!AA998*Convert!$B$7/Convert!$B$5/$D998</f>
        <v>150.52036035116376</v>
      </c>
      <c r="AB998" s="3">
        <f t="shared" si="33"/>
        <v>199.92840175695295</v>
      </c>
    </row>
    <row r="999" spans="1:28" x14ac:dyDescent="0.25">
      <c r="A999" s="93">
        <f>'IECC Data-SI'!A999</f>
        <v>2012</v>
      </c>
      <c r="B999" s="93" t="str">
        <f>'IECC Data-SI'!B999</f>
        <v>Secondary School</v>
      </c>
      <c r="C999" s="50" t="str">
        <f>'IECC Data-SI'!C999</f>
        <v>4A</v>
      </c>
      <c r="D999" s="93">
        <f>'IECC Data-SI'!D999</f>
        <v>19592</v>
      </c>
      <c r="E999" s="3">
        <f>'IECC Data-SI'!E999*Convert!$B$6/Convert!$B$5/$D999</f>
        <v>0</v>
      </c>
      <c r="F999" s="3">
        <f>'IECC Data-SI'!F999*Convert!$B$7/Convert!$B$5/$D999</f>
        <v>7.273265732044826</v>
      </c>
      <c r="G999" s="3">
        <f>'IECC Data-SI'!G999*Convert!$B$6/Convert!$B$5/$D999</f>
        <v>79.113484103488943</v>
      </c>
      <c r="H999" s="3">
        <f>'IECC Data-SI'!H999*Convert!$B$6/Convert!$B$5/$D999</f>
        <v>108.84946023887301</v>
      </c>
      <c r="I999" s="3">
        <f>'IECC Data-SI'!I999*Convert!$B$6/Convert!$B$5/$D999</f>
        <v>6.3406275520620659</v>
      </c>
      <c r="J999" s="3">
        <f>'IECC Data-SI'!J999*Convert!$B$6/Convert!$B$5/$D999</f>
        <v>117.50389373780681</v>
      </c>
      <c r="K999" s="3">
        <f>'IECC Data-SI'!K999*Convert!$B$7/Convert!$B$5/$D999</f>
        <v>8.3678519577151693</v>
      </c>
      <c r="L999" s="3">
        <f>'IECC Data-SI'!L999*Convert!$B$6/Convert!$B$5/$D999</f>
        <v>2.0129617814527472</v>
      </c>
      <c r="M999" s="3">
        <f>'IECC Data-SI'!M999*Convert!$B$6/Convert!$B$5/$D999</f>
        <v>63.342065497255113</v>
      </c>
      <c r="N999" s="3">
        <f>'IECC Data-SI'!N999*Convert!$B$6/Convert!$B$5/$D999</f>
        <v>4.05645700058981</v>
      </c>
      <c r="O999" s="3">
        <f>'IECC Data-SI'!O999*Convert!$B$6/Convert!$B$5/$D999</f>
        <v>3.3547379277243266E-3</v>
      </c>
      <c r="P999" s="3">
        <f>'IECC Data-SI'!P999*Convert!$B$6/Convert!$B$5/$D999</f>
        <v>4.053102262662085</v>
      </c>
      <c r="Q999" s="3">
        <f>'IECC Data-SI'!Q999*Convert!$B$6/Convert!$B$5/$D999</f>
        <v>0</v>
      </c>
      <c r="R999" s="3">
        <f>'IECC Data-SI'!R999*Convert!$B$6/Convert!$B$5/$D999</f>
        <v>0</v>
      </c>
      <c r="S999" s="3">
        <f>'IECC Data-SI'!S999*Convert!$B$6/Convert!$B$5/$D999</f>
        <v>13.087170216868561</v>
      </c>
      <c r="T999" s="3">
        <f>'IECC Data-SI'!T999*Convert!$B$6/Convert!$B$5/$D999</f>
        <v>6.9764414897236957</v>
      </c>
      <c r="U999" s="3">
        <f>'IECC Data-SI'!U999*Convert!$B$7/Convert!$B$5/$D999</f>
        <v>7.7086719069007765</v>
      </c>
      <c r="V999" s="3">
        <f>'IECC Data-SI'!V999*Convert!$B$6/Convert!$B$5/$D999</f>
        <v>7.1502126718388466</v>
      </c>
      <c r="W999" s="3">
        <f>'IECC Data-SI'!W999*Convert!$B$6/Convert!$B$5/$D999</f>
        <v>159.5958220802747</v>
      </c>
      <c r="X999" s="3">
        <f>'IECC Data-SI'!X999*Convert!$B$7/Convert!$B$5/$D999</f>
        <v>7.273265732044826</v>
      </c>
      <c r="Y999" s="3">
        <f t="shared" si="32"/>
        <v>166.86908781231952</v>
      </c>
      <c r="Z999" s="3">
        <f>'IECC Data-SI'!Z999*Convert!$B$6/Convert!$B$5/$D999</f>
        <v>68.218435103897292</v>
      </c>
      <c r="AA999" s="3">
        <f>'IECC Data-SI'!AA999*Convert!$B$7/Convert!$B$5/$D999</f>
        <v>163.14806156707957</v>
      </c>
      <c r="AB999" s="3">
        <f t="shared" si="33"/>
        <v>231.36649667097686</v>
      </c>
    </row>
    <row r="1000" spans="1:28" x14ac:dyDescent="0.25">
      <c r="A1000" s="93">
        <f>'IECC Data-SI'!A1000</f>
        <v>2012</v>
      </c>
      <c r="B1000" s="93" t="str">
        <f>'IECC Data-SI'!B1000</f>
        <v>Secondary School</v>
      </c>
      <c r="C1000" s="50" t="str">
        <f>'IECC Data-SI'!C1000</f>
        <v>4B</v>
      </c>
      <c r="D1000" s="93">
        <f>'IECC Data-SI'!D1000</f>
        <v>19592</v>
      </c>
      <c r="E1000" s="3">
        <f>'IECC Data-SI'!E1000*Convert!$B$6/Convert!$B$5/$D1000</f>
        <v>0</v>
      </c>
      <c r="F1000" s="3">
        <f>'IECC Data-SI'!F1000*Convert!$B$7/Convert!$B$5/$D1000</f>
        <v>2.4341556644435371</v>
      </c>
      <c r="G1000" s="3">
        <f>'IECC Data-SI'!G1000*Convert!$B$6/Convert!$B$5/$D1000</f>
        <v>73.230858116691621</v>
      </c>
      <c r="H1000" s="3">
        <f>'IECC Data-SI'!H1000*Convert!$B$6/Convert!$B$5/$D1000</f>
        <v>108.36631348963296</v>
      </c>
      <c r="I1000" s="3">
        <f>'IECC Data-SI'!I1000*Convert!$B$6/Convert!$B$5/$D1000</f>
        <v>6.3455667846286463</v>
      </c>
      <c r="J1000" s="3">
        <f>'IECC Data-SI'!J1000*Convert!$B$6/Convert!$B$5/$D1000</f>
        <v>117.50389373780681</v>
      </c>
      <c r="K1000" s="3">
        <f>'IECC Data-SI'!K1000*Convert!$B$7/Convert!$B$5/$D1000</f>
        <v>8.3678519577151693</v>
      </c>
      <c r="L1000" s="3">
        <f>'IECC Data-SI'!L1000*Convert!$B$6/Convert!$B$5/$D1000</f>
        <v>2.0125127603103308</v>
      </c>
      <c r="M1000" s="3">
        <f>'IECC Data-SI'!M1000*Convert!$B$6/Convert!$B$5/$D1000</f>
        <v>68.105730797150756</v>
      </c>
      <c r="N1000" s="3">
        <f>'IECC Data-SI'!N1000*Convert!$B$6/Convert!$B$5/$D1000</f>
        <v>3.1144106438001904</v>
      </c>
      <c r="O1000" s="3">
        <f>'IECC Data-SI'!O1000*Convert!$B$6/Convert!$B$5/$D1000</f>
        <v>3.3547379277243266E-3</v>
      </c>
      <c r="P1000" s="3">
        <f>'IECC Data-SI'!P1000*Convert!$B$6/Convert!$B$5/$D1000</f>
        <v>3.1110559058724663</v>
      </c>
      <c r="Q1000" s="3">
        <f>'IECC Data-SI'!Q1000*Convert!$B$6/Convert!$B$5/$D1000</f>
        <v>0</v>
      </c>
      <c r="R1000" s="3">
        <f>'IECC Data-SI'!R1000*Convert!$B$6/Convert!$B$5/$D1000</f>
        <v>0</v>
      </c>
      <c r="S1000" s="3">
        <f>'IECC Data-SI'!S1000*Convert!$B$6/Convert!$B$5/$D1000</f>
        <v>11.408280165373622</v>
      </c>
      <c r="T1000" s="3">
        <f>'IECC Data-SI'!T1000*Convert!$B$6/Convert!$B$5/$D1000</f>
        <v>6.9764414897236957</v>
      </c>
      <c r="U1000" s="3">
        <f>'IECC Data-SI'!U1000*Convert!$B$7/Convert!$B$5/$D1000</f>
        <v>7.5004208066784637</v>
      </c>
      <c r="V1000" s="3">
        <f>'IECC Data-SI'!V1000*Convert!$B$6/Convert!$B$5/$D1000</f>
        <v>7.1066576210244552</v>
      </c>
      <c r="W1000" s="3">
        <f>'IECC Data-SI'!W1000*Convert!$B$6/Convert!$B$5/$D1000</f>
        <v>155.85592498508848</v>
      </c>
      <c r="X1000" s="3">
        <f>'IECC Data-SI'!X1000*Convert!$B$7/Convert!$B$5/$D1000</f>
        <v>2.4341556644435371</v>
      </c>
      <c r="Y1000" s="3">
        <f t="shared" si="32"/>
        <v>158.290080649532</v>
      </c>
      <c r="Z1000" s="3">
        <f>'IECC Data-SI'!Z1000*Convert!$B$6/Convert!$B$5/$D1000</f>
        <v>53.472131765800086</v>
      </c>
      <c r="AA1000" s="3">
        <f>'IECC Data-SI'!AA1000*Convert!$B$7/Convert!$B$5/$D1000</f>
        <v>156.6421742434554</v>
      </c>
      <c r="AB1000" s="3">
        <f t="shared" si="33"/>
        <v>210.11430600925547</v>
      </c>
    </row>
    <row r="1001" spans="1:28" x14ac:dyDescent="0.25">
      <c r="A1001" s="93">
        <f>'IECC Data-SI'!A1001</f>
        <v>2012</v>
      </c>
      <c r="B1001" s="93" t="str">
        <f>'IECC Data-SI'!B1001</f>
        <v>Secondary School</v>
      </c>
      <c r="C1001" s="50" t="str">
        <f>'IECC Data-SI'!C1001</f>
        <v>4C</v>
      </c>
      <c r="D1001" s="93">
        <f>'IECC Data-SI'!D1001</f>
        <v>19592</v>
      </c>
      <c r="E1001" s="3">
        <f>'IECC Data-SI'!E1001*Convert!$B$6/Convert!$B$5/$D1001</f>
        <v>0</v>
      </c>
      <c r="F1001" s="3">
        <f>'IECC Data-SI'!F1001*Convert!$B$7/Convert!$B$5/$D1001</f>
        <v>6.7908301574338745</v>
      </c>
      <c r="G1001" s="3">
        <f>'IECC Data-SI'!G1001*Convert!$B$6/Convert!$B$5/$D1001</f>
        <v>31.784859608230121</v>
      </c>
      <c r="H1001" s="3">
        <f>'IECC Data-SI'!H1001*Convert!$B$6/Convert!$B$5/$D1001</f>
        <v>109.84449109046776</v>
      </c>
      <c r="I1001" s="3">
        <f>'IECC Data-SI'!I1001*Convert!$B$6/Convert!$B$5/$D1001</f>
        <v>6.3334432137834042</v>
      </c>
      <c r="J1001" s="3">
        <f>'IECC Data-SI'!J1001*Convert!$B$6/Convert!$B$5/$D1001</f>
        <v>117.50389373780681</v>
      </c>
      <c r="K1001" s="3">
        <f>'IECC Data-SI'!K1001*Convert!$B$7/Convert!$B$5/$D1001</f>
        <v>8.3678519577151693</v>
      </c>
      <c r="L1001" s="3">
        <f>'IECC Data-SI'!L1001*Convert!$B$6/Convert!$B$5/$D1001</f>
        <v>2.0134108025951636</v>
      </c>
      <c r="M1001" s="3">
        <f>'IECC Data-SI'!M1001*Convert!$B$6/Convert!$B$5/$D1001</f>
        <v>61.057894945782849</v>
      </c>
      <c r="N1001" s="3">
        <f>'IECC Data-SI'!N1001*Convert!$B$6/Convert!$B$5/$D1001</f>
        <v>1.788002189102128</v>
      </c>
      <c r="O1001" s="3">
        <f>'IECC Data-SI'!O1001*Convert!$B$6/Convert!$B$5/$D1001</f>
        <v>3.3547379277243266E-3</v>
      </c>
      <c r="P1001" s="3">
        <f>'IECC Data-SI'!P1001*Convert!$B$6/Convert!$B$5/$D1001</f>
        <v>1.7846474511744035</v>
      </c>
      <c r="Q1001" s="3">
        <f>'IECC Data-SI'!Q1001*Convert!$B$6/Convert!$B$5/$D1001</f>
        <v>0</v>
      </c>
      <c r="R1001" s="3">
        <f>'IECC Data-SI'!R1001*Convert!$B$6/Convert!$B$5/$D1001</f>
        <v>0</v>
      </c>
      <c r="S1001" s="3">
        <f>'IECC Data-SI'!S1001*Convert!$B$6/Convert!$B$5/$D1001</f>
        <v>10.658414857538224</v>
      </c>
      <c r="T1001" s="3">
        <f>'IECC Data-SI'!T1001*Convert!$B$6/Convert!$B$5/$D1001</f>
        <v>6.9764414897236957</v>
      </c>
      <c r="U1001" s="3">
        <f>'IECC Data-SI'!U1001*Convert!$B$7/Convert!$B$5/$D1001</f>
        <v>7.814103829227351</v>
      </c>
      <c r="V1001" s="3">
        <f>'IECC Data-SI'!V1001*Convert!$B$6/Convert!$B$5/$D1001</f>
        <v>7.1255165090059425</v>
      </c>
      <c r="W1001" s="3">
        <f>'IECC Data-SI'!W1001*Convert!$B$6/Convert!$B$5/$D1001</f>
        <v>105.28581686272561</v>
      </c>
      <c r="X1001" s="3">
        <f>'IECC Data-SI'!X1001*Convert!$B$7/Convert!$B$5/$D1001</f>
        <v>6.7908301574338745</v>
      </c>
      <c r="Y1001" s="3">
        <f t="shared" si="32"/>
        <v>112.07664702015948</v>
      </c>
      <c r="Z1001" s="3">
        <f>'IECC Data-SI'!Z1001*Convert!$B$6/Convert!$B$5/$D1001</f>
        <v>67.116986241549839</v>
      </c>
      <c r="AA1001" s="3">
        <f>'IECC Data-SI'!AA1001*Convert!$B$7/Convert!$B$5/$D1001</f>
        <v>144.51181661449118</v>
      </c>
      <c r="AB1001" s="3">
        <f t="shared" si="33"/>
        <v>211.62880285604103</v>
      </c>
    </row>
    <row r="1002" spans="1:28" x14ac:dyDescent="0.25">
      <c r="A1002" s="93">
        <f>'IECC Data-SI'!A1002</f>
        <v>2012</v>
      </c>
      <c r="B1002" s="93" t="str">
        <f>'IECC Data-SI'!B1002</f>
        <v>Secondary School</v>
      </c>
      <c r="C1002" s="50" t="str">
        <f>'IECC Data-SI'!C1002</f>
        <v>5A</v>
      </c>
      <c r="D1002" s="93">
        <f>'IECC Data-SI'!D1002</f>
        <v>19592</v>
      </c>
      <c r="E1002" s="3">
        <f>'IECC Data-SI'!E1002*Convert!$B$6/Convert!$B$5/$D1002</f>
        <v>0</v>
      </c>
      <c r="F1002" s="3">
        <f>'IECC Data-SI'!F1002*Convert!$B$7/Convert!$B$5/$D1002</f>
        <v>15.369084887255569</v>
      </c>
      <c r="G1002" s="3">
        <f>'IECC Data-SI'!G1002*Convert!$B$6/Convert!$B$5/$D1002</f>
        <v>50.904628873463096</v>
      </c>
      <c r="H1002" s="3">
        <f>'IECC Data-SI'!H1002*Convert!$B$6/Convert!$B$5/$D1002</f>
        <v>109.01380197699741</v>
      </c>
      <c r="I1002" s="3">
        <f>'IECC Data-SI'!I1002*Convert!$B$6/Convert!$B$5/$D1002</f>
        <v>6.3428726577741479</v>
      </c>
      <c r="J1002" s="3">
        <f>'IECC Data-SI'!J1002*Convert!$B$6/Convert!$B$5/$D1002</f>
        <v>117.50389373780681</v>
      </c>
      <c r="K1002" s="3">
        <f>'IECC Data-SI'!K1002*Convert!$B$7/Convert!$B$5/$D1002</f>
        <v>8.3678519577151693</v>
      </c>
      <c r="L1002" s="3">
        <f>'IECC Data-SI'!L1002*Convert!$B$6/Convert!$B$5/$D1002</f>
        <v>2.0129617814527472</v>
      </c>
      <c r="M1002" s="3">
        <f>'IECC Data-SI'!M1002*Convert!$B$6/Convert!$B$5/$D1002</f>
        <v>65.682363691529432</v>
      </c>
      <c r="N1002" s="3">
        <f>'IECC Data-SI'!N1002*Convert!$B$6/Convert!$B$5/$D1002</f>
        <v>2.8409567680685996</v>
      </c>
      <c r="O1002" s="3">
        <f>'IECC Data-SI'!O1002*Convert!$B$6/Convert!$B$5/$D1002</f>
        <v>3.3547379277243266E-3</v>
      </c>
      <c r="P1002" s="3">
        <f>'IECC Data-SI'!P1002*Convert!$B$6/Convert!$B$5/$D1002</f>
        <v>2.8376020301408751</v>
      </c>
      <c r="Q1002" s="3">
        <f>'IECC Data-SI'!Q1002*Convert!$B$6/Convert!$B$5/$D1002</f>
        <v>0</v>
      </c>
      <c r="R1002" s="3">
        <f>'IECC Data-SI'!R1002*Convert!$B$6/Convert!$B$5/$D1002</f>
        <v>0</v>
      </c>
      <c r="S1002" s="3">
        <f>'IECC Data-SI'!S1002*Convert!$B$6/Convert!$B$5/$D1002</f>
        <v>12.309914619345763</v>
      </c>
      <c r="T1002" s="3">
        <f>'IECC Data-SI'!T1002*Convert!$B$6/Convert!$B$5/$D1002</f>
        <v>6.9764414897236957</v>
      </c>
      <c r="U1002" s="3">
        <f>'IECC Data-SI'!U1002*Convert!$B$7/Convert!$B$5/$D1002</f>
        <v>8.2697971961344781</v>
      </c>
      <c r="V1002" s="3">
        <f>'IECC Data-SI'!V1002*Convert!$B$6/Convert!$B$5/$D1002</f>
        <v>7.1174341284424472</v>
      </c>
      <c r="W1002" s="3">
        <f>'IECC Data-SI'!W1002*Convert!$B$6/Convert!$B$5/$D1002</f>
        <v>131.73450921447917</v>
      </c>
      <c r="X1002" s="3">
        <f>'IECC Data-SI'!X1002*Convert!$B$7/Convert!$B$5/$D1002</f>
        <v>15.369084887255569</v>
      </c>
      <c r="Y1002" s="3">
        <f t="shared" si="32"/>
        <v>147.10359410173476</v>
      </c>
      <c r="Z1002" s="3">
        <f>'IECC Data-SI'!Z1002*Convert!$B$6/Convert!$B$5/$D1002</f>
        <v>93.509999971643765</v>
      </c>
      <c r="AA1002" s="3">
        <f>'IECC Data-SI'!AA1002*Convert!$B$7/Convert!$B$5/$D1002</f>
        <v>162.31444240279481</v>
      </c>
      <c r="AB1002" s="3">
        <f t="shared" si="33"/>
        <v>255.82444237443858</v>
      </c>
    </row>
    <row r="1003" spans="1:28" x14ac:dyDescent="0.25">
      <c r="A1003" s="93">
        <f>'IECC Data-SI'!A1003</f>
        <v>2012</v>
      </c>
      <c r="B1003" s="93" t="str">
        <f>'IECC Data-SI'!B1003</f>
        <v>Secondary School</v>
      </c>
      <c r="C1003" s="50" t="str">
        <f>'IECC Data-SI'!C1003</f>
        <v>5B</v>
      </c>
      <c r="D1003" s="93">
        <f>'IECC Data-SI'!D1003</f>
        <v>19592</v>
      </c>
      <c r="E1003" s="3">
        <f>'IECC Data-SI'!E1003*Convert!$B$6/Convert!$B$5/$D1003</f>
        <v>0</v>
      </c>
      <c r="F1003" s="3">
        <f>'IECC Data-SI'!F1003*Convert!$B$7/Convert!$B$5/$D1003</f>
        <v>9.2065429200127031</v>
      </c>
      <c r="G1003" s="3">
        <f>'IECC Data-SI'!G1003*Convert!$B$6/Convert!$B$5/$D1003</f>
        <v>54.90720333696293</v>
      </c>
      <c r="H1003" s="3">
        <f>'IECC Data-SI'!H1003*Convert!$B$6/Convert!$B$5/$D1003</f>
        <v>108.83284645660362</v>
      </c>
      <c r="I1003" s="3">
        <f>'IECC Data-SI'!I1003*Convert!$B$6/Convert!$B$5/$D1003</f>
        <v>6.3428726577741479</v>
      </c>
      <c r="J1003" s="3">
        <f>'IECC Data-SI'!J1003*Convert!$B$6/Convert!$B$5/$D1003</f>
        <v>117.50389373780681</v>
      </c>
      <c r="K1003" s="3">
        <f>'IECC Data-SI'!K1003*Convert!$B$7/Convert!$B$5/$D1003</f>
        <v>8.3678519577151693</v>
      </c>
      <c r="L1003" s="3">
        <f>'IECC Data-SI'!L1003*Convert!$B$6/Convert!$B$5/$D1003</f>
        <v>2.0129617814527472</v>
      </c>
      <c r="M1003" s="3">
        <f>'IECC Data-SI'!M1003*Convert!$B$6/Convert!$B$5/$D1003</f>
        <v>69.118273473299752</v>
      </c>
      <c r="N1003" s="3">
        <f>'IECC Data-SI'!N1003*Convert!$B$6/Convert!$B$5/$D1003</f>
        <v>2.4184278730547617</v>
      </c>
      <c r="O1003" s="3">
        <f>'IECC Data-SI'!O1003*Convert!$B$6/Convert!$B$5/$D1003</f>
        <v>3.3547379277243266E-3</v>
      </c>
      <c r="P1003" s="3">
        <f>'IECC Data-SI'!P1003*Convert!$B$6/Convert!$B$5/$D1003</f>
        <v>2.4150731351270371</v>
      </c>
      <c r="Q1003" s="3">
        <f>'IECC Data-SI'!Q1003*Convert!$B$6/Convert!$B$5/$D1003</f>
        <v>0</v>
      </c>
      <c r="R1003" s="3">
        <f>'IECC Data-SI'!R1003*Convert!$B$6/Convert!$B$5/$D1003</f>
        <v>0</v>
      </c>
      <c r="S1003" s="3">
        <f>'IECC Data-SI'!S1003*Convert!$B$6/Convert!$B$5/$D1003</f>
        <v>13.254206081847467</v>
      </c>
      <c r="T1003" s="3">
        <f>'IECC Data-SI'!T1003*Convert!$B$6/Convert!$B$5/$D1003</f>
        <v>6.9764414897236957</v>
      </c>
      <c r="U1003" s="3">
        <f>'IECC Data-SI'!U1003*Convert!$B$7/Convert!$B$5/$D1003</f>
        <v>8.0882883036159896</v>
      </c>
      <c r="V1003" s="3">
        <f>'IECC Data-SI'!V1003*Convert!$B$6/Convert!$B$5/$D1003</f>
        <v>7.0918399233247129</v>
      </c>
      <c r="W1003" s="3">
        <f>'IECC Data-SI'!W1003*Convert!$B$6/Convert!$B$5/$D1003</f>
        <v>139.69475602723719</v>
      </c>
      <c r="X1003" s="3">
        <f>'IECC Data-SI'!X1003*Convert!$B$7/Convert!$B$5/$D1003</f>
        <v>9.2065429200127031</v>
      </c>
      <c r="Y1003" s="3">
        <f t="shared" si="32"/>
        <v>148.9012989472499</v>
      </c>
      <c r="Z1003" s="3">
        <f>'IECC Data-SI'!Z1003*Convert!$B$6/Convert!$B$5/$D1003</f>
        <v>74.975754276121776</v>
      </c>
      <c r="AA1003" s="3">
        <f>'IECC Data-SI'!AA1003*Convert!$B$7/Convert!$B$5/$D1003</f>
        <v>158.62432512136473</v>
      </c>
      <c r="AB1003" s="3">
        <f t="shared" si="33"/>
        <v>233.60007939748652</v>
      </c>
    </row>
    <row r="1004" spans="1:28" x14ac:dyDescent="0.25">
      <c r="A1004" s="93">
        <f>'IECC Data-SI'!A1004</f>
        <v>2012</v>
      </c>
      <c r="B1004" s="93" t="str">
        <f>'IECC Data-SI'!B1004</f>
        <v>Secondary School</v>
      </c>
      <c r="C1004" s="50" t="str">
        <f>'IECC Data-SI'!C1004</f>
        <v>5C</v>
      </c>
      <c r="D1004" s="93">
        <f>'IECC Data-SI'!D1004</f>
        <v>19592</v>
      </c>
      <c r="E1004" s="3">
        <f>'IECC Data-SI'!E1004*Convert!$B$6/Convert!$B$5/$D1004</f>
        <v>0</v>
      </c>
      <c r="F1004" s="3">
        <f>'IECC Data-SI'!F1004*Convert!$B$7/Convert!$B$5/$D1004</f>
        <v>7.5442226986071432</v>
      </c>
      <c r="G1004" s="3">
        <f>'IECC Data-SI'!G1004*Convert!$B$6/Convert!$B$5/$D1004</f>
        <v>18.753368013021184</v>
      </c>
      <c r="H1004" s="3">
        <f>'IECC Data-SI'!H1004*Convert!$B$6/Convert!$B$5/$D1004</f>
        <v>109.58046665872691</v>
      </c>
      <c r="I1004" s="3">
        <f>'IECC Data-SI'!I1004*Convert!$B$6/Convert!$B$5/$D1004</f>
        <v>6.3329941926409861</v>
      </c>
      <c r="J1004" s="3">
        <f>'IECC Data-SI'!J1004*Convert!$B$6/Convert!$B$5/$D1004</f>
        <v>117.50389373780681</v>
      </c>
      <c r="K1004" s="3">
        <f>'IECC Data-SI'!K1004*Convert!$B$7/Convert!$B$5/$D1004</f>
        <v>8.3678519577151693</v>
      </c>
      <c r="L1004" s="3">
        <f>'IECC Data-SI'!L1004*Convert!$B$6/Convert!$B$5/$D1004</f>
        <v>2.0134108025951636</v>
      </c>
      <c r="M1004" s="3">
        <f>'IECC Data-SI'!M1004*Convert!$B$6/Convert!$B$5/$D1004</f>
        <v>59.634048903180435</v>
      </c>
      <c r="N1004" s="3">
        <f>'IECC Data-SI'!N1004*Convert!$B$6/Convert!$B$5/$D1004</f>
        <v>1.0812429109387052</v>
      </c>
      <c r="O1004" s="3">
        <f>'IECC Data-SI'!O1004*Convert!$B$6/Convert!$B$5/$D1004</f>
        <v>3.3547379277243266E-3</v>
      </c>
      <c r="P1004" s="3">
        <f>'IECC Data-SI'!P1004*Convert!$B$6/Convert!$B$5/$D1004</f>
        <v>1.0778881730109808</v>
      </c>
      <c r="Q1004" s="3">
        <f>'IECC Data-SI'!Q1004*Convert!$B$6/Convert!$B$5/$D1004</f>
        <v>0</v>
      </c>
      <c r="R1004" s="3">
        <f>'IECC Data-SI'!R1004*Convert!$B$6/Convert!$B$5/$D1004</f>
        <v>0</v>
      </c>
      <c r="S1004" s="3">
        <f>'IECC Data-SI'!S1004*Convert!$B$6/Convert!$B$5/$D1004</f>
        <v>12.1083041264008</v>
      </c>
      <c r="T1004" s="3">
        <f>'IECC Data-SI'!T1004*Convert!$B$6/Convert!$B$5/$D1004</f>
        <v>6.9764414897236957</v>
      </c>
      <c r="U1004" s="3">
        <f>'IECC Data-SI'!U1004*Convert!$B$7/Convert!$B$5/$D1004</f>
        <v>8.1122640760401072</v>
      </c>
      <c r="V1004" s="3">
        <f>'IECC Data-SI'!V1004*Convert!$B$6/Convert!$B$5/$D1004</f>
        <v>7.1124948958758676</v>
      </c>
      <c r="W1004" s="3">
        <f>'IECC Data-SI'!W1004*Convert!$B$6/Convert!$B$5/$D1004</f>
        <v>91.573609215613388</v>
      </c>
      <c r="X1004" s="3">
        <f>'IECC Data-SI'!X1004*Convert!$B$7/Convert!$B$5/$D1004</f>
        <v>7.5442226986071432</v>
      </c>
      <c r="Y1004" s="3">
        <f t="shared" si="32"/>
        <v>99.117831914220531</v>
      </c>
      <c r="Z1004" s="3">
        <f>'IECC Data-SI'!Z1004*Convert!$B$6/Convert!$B$5/$D1004</f>
        <v>70.189188897962893</v>
      </c>
      <c r="AA1004" s="3">
        <f>'IECC Data-SI'!AA1004*Convert!$B$7/Convert!$B$5/$D1004</f>
        <v>140.774823624155</v>
      </c>
      <c r="AB1004" s="3">
        <f t="shared" si="33"/>
        <v>210.96401252211791</v>
      </c>
    </row>
    <row r="1005" spans="1:28" x14ac:dyDescent="0.25">
      <c r="A1005" s="93">
        <f>'IECC Data-SI'!A1005</f>
        <v>2012</v>
      </c>
      <c r="B1005" s="93" t="str">
        <f>'IECC Data-SI'!B1005</f>
        <v>Secondary School</v>
      </c>
      <c r="C1005" s="50" t="str">
        <f>'IECC Data-SI'!C1005</f>
        <v>6A</v>
      </c>
      <c r="D1005" s="93">
        <f>'IECC Data-SI'!D1005</f>
        <v>19592</v>
      </c>
      <c r="E1005" s="3">
        <f>'IECC Data-SI'!E1005*Convert!$B$6/Convert!$B$5/$D1005</f>
        <v>0</v>
      </c>
      <c r="F1005" s="3">
        <f>'IECC Data-SI'!F1005*Convert!$B$7/Convert!$B$5/$D1005</f>
        <v>32.072206342724925</v>
      </c>
      <c r="G1005" s="3">
        <f>'IECC Data-SI'!G1005*Convert!$B$6/Convert!$B$5/$D1005</f>
        <v>54.961085874052898</v>
      </c>
      <c r="H1005" s="3">
        <f>'IECC Data-SI'!H1005*Convert!$B$6/Convert!$B$5/$D1005</f>
        <v>114.92157314777006</v>
      </c>
      <c r="I1005" s="3">
        <f>'IECC Data-SI'!I1005*Convert!$B$6/Convert!$B$5/$D1005</f>
        <v>6.339729509777233</v>
      </c>
      <c r="J1005" s="3">
        <f>'IECC Data-SI'!J1005*Convert!$B$6/Convert!$B$5/$D1005</f>
        <v>117.50389373780681</v>
      </c>
      <c r="K1005" s="3">
        <f>'IECC Data-SI'!K1005*Convert!$B$7/Convert!$B$5/$D1005</f>
        <v>8.3678519577151693</v>
      </c>
      <c r="L1005" s="3">
        <f>'IECC Data-SI'!L1005*Convert!$B$6/Convert!$B$5/$D1005</f>
        <v>2.0165539505920784</v>
      </c>
      <c r="M1005" s="3">
        <f>'IECC Data-SI'!M1005*Convert!$B$6/Convert!$B$5/$D1005</f>
        <v>71.495391401252206</v>
      </c>
      <c r="N1005" s="3">
        <f>'IECC Data-SI'!N1005*Convert!$B$6/Convert!$B$5/$D1005</f>
        <v>3.1831108785899005</v>
      </c>
      <c r="O1005" s="3">
        <f>'IECC Data-SI'!O1005*Convert!$B$6/Convert!$B$5/$D1005</f>
        <v>3.3547379277243266E-3</v>
      </c>
      <c r="P1005" s="3">
        <f>'IECC Data-SI'!P1005*Convert!$B$6/Convert!$B$5/$D1005</f>
        <v>3.1797561406621764</v>
      </c>
      <c r="Q1005" s="3">
        <f>'IECC Data-SI'!Q1005*Convert!$B$6/Convert!$B$5/$D1005</f>
        <v>0</v>
      </c>
      <c r="R1005" s="3">
        <f>'IECC Data-SI'!R1005*Convert!$B$6/Convert!$B$5/$D1005</f>
        <v>0</v>
      </c>
      <c r="S1005" s="3">
        <f>'IECC Data-SI'!S1005*Convert!$B$6/Convert!$B$5/$D1005</f>
        <v>13.809196213874145</v>
      </c>
      <c r="T1005" s="3">
        <f>'IECC Data-SI'!T1005*Convert!$B$6/Convert!$B$5/$D1005</f>
        <v>6.9764414897236957</v>
      </c>
      <c r="U1005" s="3">
        <f>'IECC Data-SI'!U1005*Convert!$B$7/Convert!$B$5/$D1005</f>
        <v>8.7251831813438621</v>
      </c>
      <c r="V1005" s="3">
        <f>'IECC Data-SI'!V1005*Convert!$B$6/Convert!$B$5/$D1005</f>
        <v>7.1178831495848653</v>
      </c>
      <c r="W1005" s="3">
        <f>'IECC Data-SI'!W1005*Convert!$B$6/Convert!$B$5/$D1005</f>
        <v>143.44542962984141</v>
      </c>
      <c r="X1005" s="3">
        <f>'IECC Data-SI'!X1005*Convert!$B$7/Convert!$B$5/$D1005</f>
        <v>32.072206342724925</v>
      </c>
      <c r="Y1005" s="3">
        <f t="shared" si="32"/>
        <v>175.51763597256632</v>
      </c>
      <c r="Z1005" s="3">
        <f>'IECC Data-SI'!Z1005*Convert!$B$6/Convert!$B$5/$D1005</f>
        <v>143.64051639558096</v>
      </c>
      <c r="AA1005" s="3">
        <f>'IECC Data-SI'!AA1005*Convert!$B$7/Convert!$B$5/$D1005</f>
        <v>185.50377875323261</v>
      </c>
      <c r="AB1005" s="3">
        <f t="shared" si="33"/>
        <v>329.14429514881357</v>
      </c>
    </row>
    <row r="1006" spans="1:28" x14ac:dyDescent="0.25">
      <c r="A1006" s="93">
        <f>'IECC Data-SI'!A1006</f>
        <v>2012</v>
      </c>
      <c r="B1006" s="93" t="str">
        <f>'IECC Data-SI'!B1006</f>
        <v>Secondary School</v>
      </c>
      <c r="C1006" s="50" t="str">
        <f>'IECC Data-SI'!C1006</f>
        <v>6B</v>
      </c>
      <c r="D1006" s="93">
        <f>'IECC Data-SI'!D1006</f>
        <v>19592</v>
      </c>
      <c r="E1006" s="3">
        <f>'IECC Data-SI'!E1006*Convert!$B$6/Convert!$B$5/$D1006</f>
        <v>0</v>
      </c>
      <c r="F1006" s="3">
        <f>'IECC Data-SI'!F1006*Convert!$B$7/Convert!$B$5/$D1006</f>
        <v>18.742137947461551</v>
      </c>
      <c r="G1006" s="3">
        <f>'IECC Data-SI'!G1006*Convert!$B$6/Convert!$B$5/$D1006</f>
        <v>36.990810733405922</v>
      </c>
      <c r="H1006" s="3">
        <f>'IECC Data-SI'!H1006*Convert!$B$6/Convert!$B$5/$D1006</f>
        <v>114.92157314777006</v>
      </c>
      <c r="I1006" s="3">
        <f>'IECC Data-SI'!I1006*Convert!$B$6/Convert!$B$5/$D1006</f>
        <v>6.335239298353069</v>
      </c>
      <c r="J1006" s="3">
        <f>'IECC Data-SI'!J1006*Convert!$B$6/Convert!$B$5/$D1006</f>
        <v>117.50389373780681</v>
      </c>
      <c r="K1006" s="3">
        <f>'IECC Data-SI'!K1006*Convert!$B$7/Convert!$B$5/$D1006</f>
        <v>8.3678519577151693</v>
      </c>
      <c r="L1006" s="3">
        <f>'IECC Data-SI'!L1006*Convert!$B$6/Convert!$B$5/$D1006</f>
        <v>2.0165539505920784</v>
      </c>
      <c r="M1006" s="3">
        <f>'IECC Data-SI'!M1006*Convert!$B$6/Convert!$B$5/$D1006</f>
        <v>73.225020841840205</v>
      </c>
      <c r="N1006" s="3">
        <f>'IECC Data-SI'!N1006*Convert!$B$6/Convert!$B$5/$D1006</f>
        <v>1.862539698743251</v>
      </c>
      <c r="O1006" s="3">
        <f>'IECC Data-SI'!O1006*Convert!$B$6/Convert!$B$5/$D1006</f>
        <v>3.3547379277243266E-3</v>
      </c>
      <c r="P1006" s="3">
        <f>'IECC Data-SI'!P1006*Convert!$B$6/Convert!$B$5/$D1006</f>
        <v>1.8591849608155264</v>
      </c>
      <c r="Q1006" s="3">
        <f>'IECC Data-SI'!Q1006*Convert!$B$6/Convert!$B$5/$D1006</f>
        <v>0</v>
      </c>
      <c r="R1006" s="3">
        <f>'IECC Data-SI'!R1006*Convert!$B$6/Convert!$B$5/$D1006</f>
        <v>0</v>
      </c>
      <c r="S1006" s="3">
        <f>'IECC Data-SI'!S1006*Convert!$B$6/Convert!$B$5/$D1006</f>
        <v>14.049422525066921</v>
      </c>
      <c r="T1006" s="3">
        <f>'IECC Data-SI'!T1006*Convert!$B$6/Convert!$B$5/$D1006</f>
        <v>6.9764414897236957</v>
      </c>
      <c r="U1006" s="3">
        <f>'IECC Data-SI'!U1006*Convert!$B$7/Convert!$B$5/$D1006</f>
        <v>8.5917795245224813</v>
      </c>
      <c r="V1006" s="3">
        <f>'IECC Data-SI'!V1006*Convert!$B$6/Convert!$B$5/$D1006</f>
        <v>7.072981035343223</v>
      </c>
      <c r="W1006" s="3">
        <f>'IECC Data-SI'!W1006*Convert!$B$6/Convert!$B$5/$D1006</f>
        <v>126.12443906112858</v>
      </c>
      <c r="X1006" s="3">
        <f>'IECC Data-SI'!X1006*Convert!$B$7/Convert!$B$5/$D1006</f>
        <v>18.742137947461551</v>
      </c>
      <c r="Y1006" s="3">
        <f t="shared" si="32"/>
        <v>144.86657700859013</v>
      </c>
      <c r="Z1006" s="3">
        <f>'IECC Data-SI'!Z1006*Convert!$B$6/Convert!$B$5/$D1006</f>
        <v>104.30581529876139</v>
      </c>
      <c r="AA1006" s="3">
        <f>'IECC Data-SI'!AA1006*Convert!$B$7/Convert!$B$5/$D1006</f>
        <v>166.09508359421079</v>
      </c>
      <c r="AB1006" s="3">
        <f t="shared" si="33"/>
        <v>270.40089889297218</v>
      </c>
    </row>
    <row r="1007" spans="1:28" x14ac:dyDescent="0.25">
      <c r="A1007" s="93">
        <f>'IECC Data-SI'!A1007</f>
        <v>2012</v>
      </c>
      <c r="B1007" s="93" t="str">
        <f>'IECC Data-SI'!B1007</f>
        <v>Secondary School</v>
      </c>
      <c r="C1007" s="50" t="str">
        <f>'IECC Data-SI'!C1007</f>
        <v>7</v>
      </c>
      <c r="D1007" s="93">
        <f>'IECC Data-SI'!D1007</f>
        <v>19592</v>
      </c>
      <c r="E1007" s="3">
        <f>'IECC Data-SI'!E1007*Convert!$B$6/Convert!$B$5/$D1007</f>
        <v>0</v>
      </c>
      <c r="F1007" s="3">
        <f>'IECC Data-SI'!F1007*Convert!$B$7/Convert!$B$5/$D1007</f>
        <v>39.762742729458736</v>
      </c>
      <c r="G1007" s="3">
        <f>'IECC Data-SI'!G1007*Convert!$B$6/Convert!$B$5/$D1007</f>
        <v>43.265881198675189</v>
      </c>
      <c r="H1007" s="3">
        <f>'IECC Data-SI'!H1007*Convert!$B$6/Convert!$B$5/$D1007</f>
        <v>114.92157314777006</v>
      </c>
      <c r="I1007" s="3">
        <f>'IECC Data-SI'!I1007*Convert!$B$6/Convert!$B$5/$D1007</f>
        <v>6.3311981080713213</v>
      </c>
      <c r="J1007" s="3">
        <f>'IECC Data-SI'!J1007*Convert!$B$6/Convert!$B$5/$D1007</f>
        <v>117.50389373780681</v>
      </c>
      <c r="K1007" s="3">
        <f>'IECC Data-SI'!K1007*Convert!$B$7/Convert!$B$5/$D1007</f>
        <v>8.3678519577151693</v>
      </c>
      <c r="L1007" s="3">
        <f>'IECC Data-SI'!L1007*Convert!$B$6/Convert!$B$5/$D1007</f>
        <v>2.0165539505920784</v>
      </c>
      <c r="M1007" s="3">
        <f>'IECC Data-SI'!M1007*Convert!$B$6/Convert!$B$5/$D1007</f>
        <v>71.432977462456336</v>
      </c>
      <c r="N1007" s="3">
        <f>'IECC Data-SI'!N1007*Convert!$B$6/Convert!$B$5/$D1007</f>
        <v>2.6034245837303205</v>
      </c>
      <c r="O1007" s="3">
        <f>'IECC Data-SI'!O1007*Convert!$B$6/Convert!$B$5/$D1007</f>
        <v>3.3547379277243266E-3</v>
      </c>
      <c r="P1007" s="3">
        <f>'IECC Data-SI'!P1007*Convert!$B$6/Convert!$B$5/$D1007</f>
        <v>2.6000698458025959</v>
      </c>
      <c r="Q1007" s="3">
        <f>'IECC Data-SI'!Q1007*Convert!$B$6/Convert!$B$5/$D1007</f>
        <v>0</v>
      </c>
      <c r="R1007" s="3">
        <f>'IECC Data-SI'!R1007*Convert!$B$6/Convert!$B$5/$D1007</f>
        <v>0</v>
      </c>
      <c r="S1007" s="3">
        <f>'IECC Data-SI'!S1007*Convert!$B$6/Convert!$B$5/$D1007</f>
        <v>14.254625187151216</v>
      </c>
      <c r="T1007" s="3">
        <f>'IECC Data-SI'!T1007*Convert!$B$6/Convert!$B$5/$D1007</f>
        <v>6.9764414897236957</v>
      </c>
      <c r="U1007" s="3">
        <f>'IECC Data-SI'!U1007*Convert!$B$7/Convert!$B$5/$D1007</f>
        <v>9.2163791343405475</v>
      </c>
      <c r="V1007" s="3">
        <f>'IECC Data-SI'!V1007*Convert!$B$6/Convert!$B$5/$D1007</f>
        <v>7.0999223038882082</v>
      </c>
      <c r="W1007" s="3">
        <f>'IECC Data-SI'!W1007*Convert!$B$6/Convert!$B$5/$D1007</f>
        <v>131.55355369408537</v>
      </c>
      <c r="X1007" s="3">
        <f>'IECC Data-SI'!X1007*Convert!$B$7/Convert!$B$5/$D1007</f>
        <v>39.762742729458736</v>
      </c>
      <c r="Y1007" s="3">
        <f t="shared" si="32"/>
        <v>171.31629642354409</v>
      </c>
      <c r="Z1007" s="3">
        <f>'IECC Data-SI'!Z1007*Convert!$B$6/Convert!$B$5/$D1007</f>
        <v>167.54415691211832</v>
      </c>
      <c r="AA1007" s="3">
        <f>'IECC Data-SI'!AA1007*Convert!$B$7/Convert!$B$5/$D1007</f>
        <v>189.6060948913389</v>
      </c>
      <c r="AB1007" s="3">
        <f t="shared" si="33"/>
        <v>357.15025180345719</v>
      </c>
    </row>
    <row r="1008" spans="1:28" x14ac:dyDescent="0.25">
      <c r="A1008" s="93">
        <f>'IECC Data-SI'!A1008</f>
        <v>2012</v>
      </c>
      <c r="B1008" s="93" t="str">
        <f>'IECC Data-SI'!B1008</f>
        <v>Secondary School</v>
      </c>
      <c r="C1008" s="50" t="str">
        <f>'IECC Data-SI'!C1008</f>
        <v>8</v>
      </c>
      <c r="D1008" s="93">
        <f>'IECC Data-SI'!D1008</f>
        <v>19592</v>
      </c>
      <c r="E1008" s="3">
        <f>'IECC Data-SI'!E1008*Convert!$B$6/Convert!$B$5/$D1008</f>
        <v>0</v>
      </c>
      <c r="F1008" s="3">
        <f>'IECC Data-SI'!F1008*Convert!$B$7/Convert!$B$5/$D1008</f>
        <v>82.083208565854562</v>
      </c>
      <c r="G1008" s="3">
        <f>'IECC Data-SI'!G1008*Convert!$B$6/Convert!$B$5/$D1008</f>
        <v>19.029066994464859</v>
      </c>
      <c r="H1008" s="3">
        <f>'IECC Data-SI'!H1008*Convert!$B$6/Convert!$B$5/$D1008</f>
        <v>114.92157314777006</v>
      </c>
      <c r="I1008" s="3">
        <f>'IECC Data-SI'!I1008*Convert!$B$6/Convert!$B$5/$D1008</f>
        <v>6.2966234801052581</v>
      </c>
      <c r="J1008" s="3">
        <f>'IECC Data-SI'!J1008*Convert!$B$6/Convert!$B$5/$D1008</f>
        <v>117.50389373780681</v>
      </c>
      <c r="K1008" s="3">
        <f>'IECC Data-SI'!K1008*Convert!$B$7/Convert!$B$5/$D1008</f>
        <v>8.3678519577151693</v>
      </c>
      <c r="L1008" s="3">
        <f>'IECC Data-SI'!L1008*Convert!$B$6/Convert!$B$5/$D1008</f>
        <v>2.0165539505920784</v>
      </c>
      <c r="M1008" s="3">
        <f>'IECC Data-SI'!M1008*Convert!$B$6/Convert!$B$5/$D1008</f>
        <v>75.784890374756131</v>
      </c>
      <c r="N1008" s="3">
        <f>'IECC Data-SI'!N1008*Convert!$B$6/Convert!$B$5/$D1008</f>
        <v>1.771388406832721</v>
      </c>
      <c r="O1008" s="3">
        <f>'IECC Data-SI'!O1008*Convert!$B$6/Convert!$B$5/$D1008</f>
        <v>3.3547379277243266E-3</v>
      </c>
      <c r="P1008" s="3">
        <f>'IECC Data-SI'!P1008*Convert!$B$6/Convert!$B$5/$D1008</f>
        <v>1.7680336689049962</v>
      </c>
      <c r="Q1008" s="3">
        <f>'IECC Data-SI'!Q1008*Convert!$B$6/Convert!$B$5/$D1008</f>
        <v>0</v>
      </c>
      <c r="R1008" s="3">
        <f>'IECC Data-SI'!R1008*Convert!$B$6/Convert!$B$5/$D1008</f>
        <v>0</v>
      </c>
      <c r="S1008" s="3">
        <f>'IECC Data-SI'!S1008*Convert!$B$6/Convert!$B$5/$D1008</f>
        <v>15.041310228664763</v>
      </c>
      <c r="T1008" s="3">
        <f>'IECC Data-SI'!T1008*Convert!$B$6/Convert!$B$5/$D1008</f>
        <v>6.976890510866113</v>
      </c>
      <c r="U1008" s="3">
        <f>'IECC Data-SI'!U1008*Convert!$B$7/Convert!$B$5/$D1008</f>
        <v>9.8206915521074372</v>
      </c>
      <c r="V1008" s="3">
        <f>'IECC Data-SI'!V1008*Convert!$B$6/Convert!$B$5/$D1008</f>
        <v>7.0680418027766425</v>
      </c>
      <c r="W1008" s="3">
        <f>'IECC Data-SI'!W1008*Convert!$B$6/Convert!$B$5/$D1008</f>
        <v>111.62330126679075</v>
      </c>
      <c r="X1008" s="3">
        <f>'IECC Data-SI'!X1008*Convert!$B$7/Convert!$B$5/$D1008</f>
        <v>82.083208565854562</v>
      </c>
      <c r="Y1008" s="3">
        <f t="shared" si="32"/>
        <v>193.70650983264531</v>
      </c>
      <c r="Z1008" s="3">
        <f>'IECC Data-SI'!Z1008*Convert!$B$6/Convert!$B$5/$D1008</f>
        <v>292.95261884102354</v>
      </c>
      <c r="AA1008" s="3">
        <f>'IECC Data-SI'!AA1008*Convert!$B$7/Convert!$B$5/$D1008</f>
        <v>225.68625119096234</v>
      </c>
      <c r="AB1008" s="3">
        <f t="shared" si="33"/>
        <v>518.6388700319859</v>
      </c>
    </row>
    <row r="1009" spans="1:28" x14ac:dyDescent="0.25">
      <c r="A1009" s="93">
        <f>'IECC Data-SI'!A1009</f>
        <v>2015</v>
      </c>
      <c r="B1009" s="93" t="str">
        <f>'IECC Data-SI'!B1009</f>
        <v>Secondary School</v>
      </c>
      <c r="C1009" s="50" t="str">
        <f>'IECC Data-SI'!C1009</f>
        <v>0A</v>
      </c>
      <c r="D1009" s="93">
        <f>'IECC Data-SI'!D1009</f>
        <v>19592</v>
      </c>
      <c r="E1009" s="3">
        <f>'IECC Data-SI'!E1009*Convert!$B$6/Convert!$B$5/$D1009</f>
        <v>0</v>
      </c>
      <c r="F1009" s="3">
        <f>'IECC Data-SI'!F1009*Convert!$B$7/Convert!$B$5/$D1009</f>
        <v>2.7659742071593847</v>
      </c>
      <c r="G1009" s="3">
        <f>'IECC Data-SI'!G1009*Convert!$B$6/Convert!$B$5/$D1009</f>
        <v>296.42624639875686</v>
      </c>
      <c r="H1009" s="3">
        <f>'IECC Data-SI'!H1009*Convert!$B$6/Convert!$B$5/$D1009</f>
        <v>84.032959739803104</v>
      </c>
      <c r="I1009" s="3">
        <f>'IECC Data-SI'!I1009*Convert!$B$6/Convert!$B$5/$D1009</f>
        <v>5.2539963874143645</v>
      </c>
      <c r="J1009" s="3">
        <f>'IECC Data-SI'!J1009*Convert!$B$6/Convert!$B$5/$D1009</f>
        <v>116.49269812508506</v>
      </c>
      <c r="K1009" s="3">
        <f>'IECC Data-SI'!K1009*Convert!$B$7/Convert!$B$5/$D1009</f>
        <v>8.3678519577151693</v>
      </c>
      <c r="L1009" s="3">
        <f>'IECC Data-SI'!L1009*Convert!$B$6/Convert!$B$5/$D1009</f>
        <v>1.984224428338097</v>
      </c>
      <c r="M1009" s="3">
        <f>'IECC Data-SI'!M1009*Convert!$B$6/Convert!$B$5/$D1009</f>
        <v>65.505449361417348</v>
      </c>
      <c r="N1009" s="3">
        <f>'IECC Data-SI'!N1009*Convert!$B$6/Convert!$B$5/$D1009</f>
        <v>6.3406275520620659</v>
      </c>
      <c r="O1009" s="3">
        <f>'IECC Data-SI'!O1009*Convert!$B$6/Convert!$B$5/$D1009</f>
        <v>3.3547379277243266E-3</v>
      </c>
      <c r="P1009" s="3">
        <f>'IECC Data-SI'!P1009*Convert!$B$6/Convert!$B$5/$D1009</f>
        <v>6.3372728141343417</v>
      </c>
      <c r="Q1009" s="3">
        <f>'IECC Data-SI'!Q1009*Convert!$B$6/Convert!$B$5/$D1009</f>
        <v>0</v>
      </c>
      <c r="R1009" s="3">
        <f>'IECC Data-SI'!R1009*Convert!$B$6/Convert!$B$5/$D1009</f>
        <v>0</v>
      </c>
      <c r="S1009" s="3">
        <f>'IECC Data-SI'!S1009*Convert!$B$6/Convert!$B$5/$D1009</f>
        <v>18.555349689215554</v>
      </c>
      <c r="T1009" s="3">
        <f>'IECC Data-SI'!T1009*Convert!$B$6/Convert!$B$5/$D1009</f>
        <v>6.9755434474388638</v>
      </c>
      <c r="U1009" s="3">
        <f>'IECC Data-SI'!U1009*Convert!$B$7/Convert!$B$5/$D1009</f>
        <v>4.9639070368858045</v>
      </c>
      <c r="V1009" s="3">
        <f>'IECC Data-SI'!V1009*Convert!$B$6/Convert!$B$5/$D1009</f>
        <v>6.1340778265505191</v>
      </c>
      <c r="W1009" s="3">
        <f>'IECC Data-SI'!W1009*Convert!$B$6/Convert!$B$5/$D1009</f>
        <v>386.82431826352405</v>
      </c>
      <c r="X1009" s="3">
        <f>'IECC Data-SI'!X1009*Convert!$B$7/Convert!$B$5/$D1009</f>
        <v>2.7659742071593847</v>
      </c>
      <c r="Y1009" s="3">
        <f t="shared" si="32"/>
        <v>389.59029247068344</v>
      </c>
      <c r="Z1009" s="3">
        <f>'IECC Data-SI'!Z1009*Convert!$B$6/Convert!$B$5/$D1009</f>
        <v>47.030474456694343</v>
      </c>
      <c r="AA1009" s="3">
        <f>'IECC Data-SI'!AA1009*Convert!$B$7/Convert!$B$5/$D1009</f>
        <v>224.10154484823738</v>
      </c>
      <c r="AB1009" s="3">
        <f t="shared" si="33"/>
        <v>271.1320193049317</v>
      </c>
    </row>
    <row r="1010" spans="1:28" x14ac:dyDescent="0.25">
      <c r="A1010" s="93">
        <f>'IECC Data-SI'!A1010</f>
        <v>2015</v>
      </c>
      <c r="B1010" s="93" t="str">
        <f>'IECC Data-SI'!B1010</f>
        <v>Secondary School</v>
      </c>
      <c r="C1010" s="50" t="str">
        <f>'IECC Data-SI'!C1010</f>
        <v>0B</v>
      </c>
      <c r="D1010" s="93">
        <f>'IECC Data-SI'!D1010</f>
        <v>19592</v>
      </c>
      <c r="E1010" s="3">
        <f>'IECC Data-SI'!E1010*Convert!$B$6/Convert!$B$5/$D1010</f>
        <v>0</v>
      </c>
      <c r="F1010" s="3">
        <f>'IECC Data-SI'!F1010*Convert!$B$7/Convert!$B$5/$D1010</f>
        <v>9.6671543940837532E-2</v>
      </c>
      <c r="G1010" s="3">
        <f>'IECC Data-SI'!G1010*Convert!$B$6/Convert!$B$5/$D1010</f>
        <v>239.73642912640082</v>
      </c>
      <c r="H1010" s="3">
        <f>'IECC Data-SI'!H1010*Convert!$B$6/Convert!$B$5/$D1010</f>
        <v>84.411484562860124</v>
      </c>
      <c r="I1010" s="3">
        <f>'IECC Data-SI'!I1010*Convert!$B$6/Convert!$B$5/$D1010</f>
        <v>5.2530983451295308</v>
      </c>
      <c r="J1010" s="3">
        <f>'IECC Data-SI'!J1010*Convert!$B$6/Convert!$B$5/$D1010</f>
        <v>116.49269812508506</v>
      </c>
      <c r="K1010" s="3">
        <f>'IECC Data-SI'!K1010*Convert!$B$7/Convert!$B$5/$D1010</f>
        <v>8.3678519577151693</v>
      </c>
      <c r="L1010" s="3">
        <f>'IECC Data-SI'!L1010*Convert!$B$6/Convert!$B$5/$D1010</f>
        <v>1.984224428338097</v>
      </c>
      <c r="M1010" s="3">
        <f>'IECC Data-SI'!M1010*Convert!$B$6/Convert!$B$5/$D1010</f>
        <v>54.586602241277618</v>
      </c>
      <c r="N1010" s="3">
        <f>'IECC Data-SI'!N1010*Convert!$B$6/Convert!$B$5/$D1010</f>
        <v>5.5745974830996783</v>
      </c>
      <c r="O1010" s="3">
        <f>'IECC Data-SI'!O1010*Convert!$B$6/Convert!$B$5/$D1010</f>
        <v>3.3547379277243266E-3</v>
      </c>
      <c r="P1010" s="3">
        <f>'IECC Data-SI'!P1010*Convert!$B$6/Convert!$B$5/$D1010</f>
        <v>5.5712427451719533</v>
      </c>
      <c r="Q1010" s="3">
        <f>'IECC Data-SI'!Q1010*Convert!$B$6/Convert!$B$5/$D1010</f>
        <v>0</v>
      </c>
      <c r="R1010" s="3">
        <f>'IECC Data-SI'!R1010*Convert!$B$6/Convert!$B$5/$D1010</f>
        <v>0</v>
      </c>
      <c r="S1010" s="3">
        <f>'IECC Data-SI'!S1010*Convert!$B$6/Convert!$B$5/$D1010</f>
        <v>13.619260270632003</v>
      </c>
      <c r="T1010" s="3">
        <f>'IECC Data-SI'!T1010*Convert!$B$6/Convert!$B$5/$D1010</f>
        <v>6.9755434474388638</v>
      </c>
      <c r="U1010" s="3">
        <f>'IECC Data-SI'!U1010*Convert!$B$7/Convert!$B$5/$D1010</f>
        <v>5.0999234381380161</v>
      </c>
      <c r="V1010" s="3">
        <f>'IECC Data-SI'!V1010*Convert!$B$6/Convert!$B$5/$D1010</f>
        <v>6.0950129871602918</v>
      </c>
      <c r="W1010" s="3">
        <f>'IECC Data-SI'!W1010*Convert!$B$6/Convert!$B$5/$D1010</f>
        <v>313.51353438348235</v>
      </c>
      <c r="X1010" s="3">
        <f>'IECC Data-SI'!X1010*Convert!$B$7/Convert!$B$5/$D1010</f>
        <v>9.6671543940837532E-2</v>
      </c>
      <c r="Y1010" s="3">
        <f t="shared" si="32"/>
        <v>313.61020592742318</v>
      </c>
      <c r="Z1010" s="3">
        <f>'IECC Data-SI'!Z1010*Convert!$B$6/Convert!$B$5/$D1010</f>
        <v>39.629707987387143</v>
      </c>
      <c r="AA1010" s="3">
        <f>'IECC Data-SI'!AA1010*Convert!$B$7/Convert!$B$5/$D1010</f>
        <v>196.59149766344544</v>
      </c>
      <c r="AB1010" s="3">
        <f t="shared" si="33"/>
        <v>236.22120565083259</v>
      </c>
    </row>
    <row r="1011" spans="1:28" x14ac:dyDescent="0.25">
      <c r="A1011" s="93">
        <f>'IECC Data-SI'!A1011</f>
        <v>2015</v>
      </c>
      <c r="B1011" s="93" t="str">
        <f>'IECC Data-SI'!B1011</f>
        <v>Secondary School</v>
      </c>
      <c r="C1011" s="50" t="str">
        <f>'IECC Data-SI'!C1011</f>
        <v>1A</v>
      </c>
      <c r="D1011" s="93">
        <f>'IECC Data-SI'!D1011</f>
        <v>19592</v>
      </c>
      <c r="E1011" s="3">
        <f>'IECC Data-SI'!E1011*Convert!$B$6/Convert!$B$5/$D1011</f>
        <v>0</v>
      </c>
      <c r="F1011" s="3">
        <f>'IECC Data-SI'!F1011*Convert!$B$7/Convert!$B$5/$D1011</f>
        <v>5.0717980127943374E-2</v>
      </c>
      <c r="G1011" s="3">
        <f>'IECC Data-SI'!G1011*Convert!$B$6/Convert!$B$5/$D1011</f>
        <v>181.149048506193</v>
      </c>
      <c r="H1011" s="3">
        <f>'IECC Data-SI'!H1011*Convert!$B$6/Convert!$B$5/$D1011</f>
        <v>84.942676574338734</v>
      </c>
      <c r="I1011" s="3">
        <f>'IECC Data-SI'!I1011*Convert!$B$6/Convert!$B$5/$D1011</f>
        <v>5.2539963874143645</v>
      </c>
      <c r="J1011" s="3">
        <f>'IECC Data-SI'!J1011*Convert!$B$6/Convert!$B$5/$D1011</f>
        <v>116.49269812508506</v>
      </c>
      <c r="K1011" s="3">
        <f>'IECC Data-SI'!K1011*Convert!$B$7/Convert!$B$5/$D1011</f>
        <v>8.3678519577151693</v>
      </c>
      <c r="L1011" s="3">
        <f>'IECC Data-SI'!L1011*Convert!$B$6/Convert!$B$5/$D1011</f>
        <v>1.9846734494805138</v>
      </c>
      <c r="M1011" s="3">
        <f>'IECC Data-SI'!M1011*Convert!$B$6/Convert!$B$5/$D1011</f>
        <v>48.694097789347126</v>
      </c>
      <c r="N1011" s="3">
        <f>'IECC Data-SI'!N1011*Convert!$B$6/Convert!$B$5/$D1011</f>
        <v>3.8449680425116823</v>
      </c>
      <c r="O1011" s="3">
        <f>'IECC Data-SI'!O1011*Convert!$B$6/Convert!$B$5/$D1011</f>
        <v>3.3547379277243266E-3</v>
      </c>
      <c r="P1011" s="3">
        <f>'IECC Data-SI'!P1011*Convert!$B$6/Convert!$B$5/$D1011</f>
        <v>3.8416133045839587</v>
      </c>
      <c r="Q1011" s="3">
        <f>'IECC Data-SI'!Q1011*Convert!$B$6/Convert!$B$5/$D1011</f>
        <v>0</v>
      </c>
      <c r="R1011" s="3">
        <f>'IECC Data-SI'!R1011*Convert!$B$6/Convert!$B$5/$D1011</f>
        <v>0</v>
      </c>
      <c r="S1011" s="3">
        <f>'IECC Data-SI'!S1011*Convert!$B$6/Convert!$B$5/$D1011</f>
        <v>14.626863714214418</v>
      </c>
      <c r="T1011" s="3">
        <f>'IECC Data-SI'!T1011*Convert!$B$6/Convert!$B$5/$D1011</f>
        <v>6.9755434474388638</v>
      </c>
      <c r="U1011" s="3">
        <f>'IECC Data-SI'!U1011*Convert!$B$7/Convert!$B$5/$D1011</f>
        <v>5.4225205299215098</v>
      </c>
      <c r="V1011" s="3">
        <f>'IECC Data-SI'!V1011*Convert!$B$6/Convert!$B$5/$D1011</f>
        <v>6.0712148666122232</v>
      </c>
      <c r="W1011" s="3">
        <f>'IECC Data-SI'!W1011*Convert!$B$6/Convert!$B$5/$D1011</f>
        <v>248.3116233143385</v>
      </c>
      <c r="X1011" s="3">
        <f>'IECC Data-SI'!X1011*Convert!$B$7/Convert!$B$5/$D1011</f>
        <v>5.0717980127943374E-2</v>
      </c>
      <c r="Y1011" s="3">
        <f t="shared" si="32"/>
        <v>248.36234129446646</v>
      </c>
      <c r="Z1011" s="3">
        <f>'IECC Data-SI'!Z1011*Convert!$B$6/Convert!$B$5/$D1011</f>
        <v>40.437946043736673</v>
      </c>
      <c r="AA1011" s="3">
        <f>'IECC Data-SI'!AA1011*Convert!$B$7/Convert!$B$5/$D1011</f>
        <v>174.72467106755593</v>
      </c>
      <c r="AB1011" s="3">
        <f t="shared" si="33"/>
        <v>215.1626171112926</v>
      </c>
    </row>
    <row r="1012" spans="1:28" x14ac:dyDescent="0.25">
      <c r="A1012" s="93">
        <f>'IECC Data-SI'!A1012</f>
        <v>2015</v>
      </c>
      <c r="B1012" s="93" t="str">
        <f>'IECC Data-SI'!B1012</f>
        <v>Secondary School</v>
      </c>
      <c r="C1012" s="50" t="str">
        <f>'IECC Data-SI'!C1012</f>
        <v>1B</v>
      </c>
      <c r="D1012" s="93">
        <f>'IECC Data-SI'!D1012</f>
        <v>19592</v>
      </c>
      <c r="E1012" s="3">
        <f>'IECC Data-SI'!E1012*Convert!$B$6/Convert!$B$5/$D1012</f>
        <v>0</v>
      </c>
      <c r="F1012" s="3">
        <f>'IECC Data-SI'!F1012*Convert!$B$7/Convert!$B$5/$D1012</f>
        <v>0.72526711582959025</v>
      </c>
      <c r="G1012" s="3">
        <f>'IECC Data-SI'!G1012*Convert!$B$6/Convert!$B$5/$D1012</f>
        <v>207.0405056202078</v>
      </c>
      <c r="H1012" s="3">
        <f>'IECC Data-SI'!H1012*Convert!$B$6/Convert!$B$5/$D1012</f>
        <v>84.907203904087837</v>
      </c>
      <c r="I1012" s="3">
        <f>'IECC Data-SI'!I1012*Convert!$B$6/Convert!$B$5/$D1012</f>
        <v>5.2459140068508692</v>
      </c>
      <c r="J1012" s="3">
        <f>'IECC Data-SI'!J1012*Convert!$B$6/Convert!$B$5/$D1012</f>
        <v>116.49269812508506</v>
      </c>
      <c r="K1012" s="3">
        <f>'IECC Data-SI'!K1012*Convert!$B$7/Convert!$B$5/$D1012</f>
        <v>8.3678519577151693</v>
      </c>
      <c r="L1012" s="3">
        <f>'IECC Data-SI'!L1012*Convert!$B$6/Convert!$B$5/$D1012</f>
        <v>1.9846734494805138</v>
      </c>
      <c r="M1012" s="3">
        <f>'IECC Data-SI'!M1012*Convert!$B$6/Convert!$B$5/$D1012</f>
        <v>57.157697302753959</v>
      </c>
      <c r="N1012" s="3">
        <f>'IECC Data-SI'!N1012*Convert!$B$6/Convert!$B$5/$D1012</f>
        <v>4.8265282598339452</v>
      </c>
      <c r="O1012" s="3">
        <f>'IECC Data-SI'!O1012*Convert!$B$6/Convert!$B$5/$D1012</f>
        <v>3.3547379277243266E-3</v>
      </c>
      <c r="P1012" s="3">
        <f>'IECC Data-SI'!P1012*Convert!$B$6/Convert!$B$5/$D1012</f>
        <v>4.8231735219062219</v>
      </c>
      <c r="Q1012" s="3">
        <f>'IECC Data-SI'!Q1012*Convert!$B$6/Convert!$B$5/$D1012</f>
        <v>0</v>
      </c>
      <c r="R1012" s="3">
        <f>'IECC Data-SI'!R1012*Convert!$B$6/Convert!$B$5/$D1012</f>
        <v>0</v>
      </c>
      <c r="S1012" s="3">
        <f>'IECC Data-SI'!S1012*Convert!$B$6/Convert!$B$5/$D1012</f>
        <v>12.212926052583821</v>
      </c>
      <c r="T1012" s="3">
        <f>'IECC Data-SI'!T1012*Convert!$B$6/Convert!$B$5/$D1012</f>
        <v>6.9759924685812802</v>
      </c>
      <c r="U1012" s="3">
        <f>'IECC Data-SI'!U1012*Convert!$B$7/Convert!$B$5/$D1012</f>
        <v>5.6264682863753919</v>
      </c>
      <c r="V1012" s="3">
        <f>'IECC Data-SI'!V1012*Convert!$B$6/Convert!$B$5/$D1012</f>
        <v>6.04651870377932</v>
      </c>
      <c r="W1012" s="3">
        <f>'IECC Data-SI'!W1012*Convert!$B$6/Convert!$B$5/$D1012</f>
        <v>281.23430249745189</v>
      </c>
      <c r="X1012" s="3">
        <f>'IECC Data-SI'!X1012*Convert!$B$7/Convert!$B$5/$D1012</f>
        <v>0.72526711582959025</v>
      </c>
      <c r="Y1012" s="3">
        <f t="shared" si="32"/>
        <v>281.95956961328147</v>
      </c>
      <c r="Z1012" s="3">
        <f>'IECC Data-SI'!Z1012*Convert!$B$6/Convert!$B$5/$D1012</f>
        <v>43.004550893788846</v>
      </c>
      <c r="AA1012" s="3">
        <f>'IECC Data-SI'!AA1012*Convert!$B$7/Convert!$B$5/$D1012</f>
        <v>186.8488810625652</v>
      </c>
      <c r="AB1012" s="3">
        <f t="shared" si="33"/>
        <v>229.85343195635403</v>
      </c>
    </row>
    <row r="1013" spans="1:28" x14ac:dyDescent="0.25">
      <c r="A1013" s="93">
        <f>'IECC Data-SI'!A1013</f>
        <v>2015</v>
      </c>
      <c r="B1013" s="93" t="str">
        <f>'IECC Data-SI'!B1013</f>
        <v>Secondary School</v>
      </c>
      <c r="C1013" s="50" t="str">
        <f>'IECC Data-SI'!C1013</f>
        <v>2A</v>
      </c>
      <c r="D1013" s="93">
        <f>'IECC Data-SI'!D1013</f>
        <v>19592</v>
      </c>
      <c r="E1013" s="3">
        <f>'IECC Data-SI'!E1013*Convert!$B$6/Convert!$B$5/$D1013</f>
        <v>0</v>
      </c>
      <c r="F1013" s="3">
        <f>'IECC Data-SI'!F1013*Convert!$B$7/Convert!$B$5/$D1013</f>
        <v>0.21209337144412688</v>
      </c>
      <c r="G1013" s="3">
        <f>'IECC Data-SI'!G1013*Convert!$B$6/Convert!$B$5/$D1013</f>
        <v>153.59980533437684</v>
      </c>
      <c r="H1013" s="3">
        <f>'IECC Data-SI'!H1013*Convert!$B$6/Convert!$B$5/$D1013</f>
        <v>85.13126545415362</v>
      </c>
      <c r="I1013" s="3">
        <f>'IECC Data-SI'!I1013*Convert!$B$6/Convert!$B$5/$D1013</f>
        <v>5.2436689011387871</v>
      </c>
      <c r="J1013" s="3">
        <f>'IECC Data-SI'!J1013*Convert!$B$6/Convert!$B$5/$D1013</f>
        <v>116.49269812508506</v>
      </c>
      <c r="K1013" s="3">
        <f>'IECC Data-SI'!K1013*Convert!$B$7/Convert!$B$5/$D1013</f>
        <v>8.3678519577151693</v>
      </c>
      <c r="L1013" s="3">
        <f>'IECC Data-SI'!L1013*Convert!$B$6/Convert!$B$5/$D1013</f>
        <v>1.9846734494805138</v>
      </c>
      <c r="M1013" s="3">
        <f>'IECC Data-SI'!M1013*Convert!$B$6/Convert!$B$5/$D1013</f>
        <v>46.209214787214727</v>
      </c>
      <c r="N1013" s="3">
        <f>'IECC Data-SI'!N1013*Convert!$B$6/Convert!$B$5/$D1013</f>
        <v>3.6209064924458962</v>
      </c>
      <c r="O1013" s="3">
        <f>'IECC Data-SI'!O1013*Convert!$B$6/Convert!$B$5/$D1013</f>
        <v>3.3547379277243266E-3</v>
      </c>
      <c r="P1013" s="3">
        <f>'IECC Data-SI'!P1013*Convert!$B$6/Convert!$B$5/$D1013</f>
        <v>3.6175517545181721</v>
      </c>
      <c r="Q1013" s="3">
        <f>'IECC Data-SI'!Q1013*Convert!$B$6/Convert!$B$5/$D1013</f>
        <v>0</v>
      </c>
      <c r="R1013" s="3">
        <f>'IECC Data-SI'!R1013*Convert!$B$6/Convert!$B$5/$D1013</f>
        <v>0</v>
      </c>
      <c r="S1013" s="3">
        <f>'IECC Data-SI'!S1013*Convert!$B$6/Convert!$B$5/$D1013</f>
        <v>10.425372884624108</v>
      </c>
      <c r="T1013" s="3">
        <f>'IECC Data-SI'!T1013*Convert!$B$6/Convert!$B$5/$D1013</f>
        <v>6.9759924685812802</v>
      </c>
      <c r="U1013" s="3">
        <f>'IECC Data-SI'!U1013*Convert!$B$7/Convert!$B$5/$D1013</f>
        <v>6.037130234562861</v>
      </c>
      <c r="V1013" s="3">
        <f>'IECC Data-SI'!V1013*Convert!$B$6/Convert!$B$5/$D1013</f>
        <v>6.0532540209155661</v>
      </c>
      <c r="W1013" s="3">
        <f>'IECC Data-SI'!W1013*Convert!$B$6/Convert!$B$5/$D1013</f>
        <v>213.85194476073386</v>
      </c>
      <c r="X1013" s="3">
        <f>'IECC Data-SI'!X1013*Convert!$B$7/Convert!$B$5/$D1013</f>
        <v>0.21209337144412688</v>
      </c>
      <c r="Y1013" s="3">
        <f t="shared" si="32"/>
        <v>214.06403813217798</v>
      </c>
      <c r="Z1013" s="3">
        <f>'IECC Data-SI'!Z1013*Convert!$B$6/Convert!$B$5/$D1013</f>
        <v>42.704604770654683</v>
      </c>
      <c r="AA1013" s="3">
        <f>'IECC Data-SI'!AA1013*Convert!$B$7/Convert!$B$5/$D1013</f>
        <v>163.76098067238331</v>
      </c>
      <c r="AB1013" s="3">
        <f t="shared" si="33"/>
        <v>206.46558544303798</v>
      </c>
    </row>
    <row r="1014" spans="1:28" x14ac:dyDescent="0.25">
      <c r="A1014" s="93">
        <f>'IECC Data-SI'!A1014</f>
        <v>2015</v>
      </c>
      <c r="B1014" s="93" t="str">
        <f>'IECC Data-SI'!B1014</f>
        <v>Secondary School</v>
      </c>
      <c r="C1014" s="50" t="str">
        <f>'IECC Data-SI'!C1014</f>
        <v>2B</v>
      </c>
      <c r="D1014" s="93">
        <f>'IECC Data-SI'!D1014</f>
        <v>19592</v>
      </c>
      <c r="E1014" s="3">
        <f>'IECC Data-SI'!E1014*Convert!$B$6/Convert!$B$5/$D1014</f>
        <v>0</v>
      </c>
      <c r="F1014" s="3">
        <f>'IECC Data-SI'!F1014*Convert!$B$7/Convert!$B$5/$D1014</f>
        <v>0.30215620888344452</v>
      </c>
      <c r="G1014" s="3">
        <f>'IECC Data-SI'!G1014*Convert!$B$6/Convert!$B$5/$D1014</f>
        <v>119.436480734767</v>
      </c>
      <c r="H1014" s="3">
        <f>'IECC Data-SI'!H1014*Convert!$B$6/Convert!$B$5/$D1014</f>
        <v>85.532690355473875</v>
      </c>
      <c r="I1014" s="3">
        <f>'IECC Data-SI'!I1014*Convert!$B$6/Convert!$B$5/$D1014</f>
        <v>5.2481591125629512</v>
      </c>
      <c r="J1014" s="3">
        <f>'IECC Data-SI'!J1014*Convert!$B$6/Convert!$B$5/$D1014</f>
        <v>116.49269812508506</v>
      </c>
      <c r="K1014" s="3">
        <f>'IECC Data-SI'!K1014*Convert!$B$7/Convert!$B$5/$D1014</f>
        <v>8.3678519577151693</v>
      </c>
      <c r="L1014" s="3">
        <f>'IECC Data-SI'!L1014*Convert!$B$6/Convert!$B$5/$D1014</f>
        <v>1.9851224706229298</v>
      </c>
      <c r="M1014" s="3">
        <f>'IECC Data-SI'!M1014*Convert!$B$6/Convert!$B$5/$D1014</f>
        <v>48.169641095004764</v>
      </c>
      <c r="N1014" s="3">
        <f>'IECC Data-SI'!N1014*Convert!$B$6/Convert!$B$5/$D1014</f>
        <v>2.2909058686085024</v>
      </c>
      <c r="O1014" s="3">
        <f>'IECC Data-SI'!O1014*Convert!$B$6/Convert!$B$5/$D1014</f>
        <v>3.3547379277243266E-3</v>
      </c>
      <c r="P1014" s="3">
        <f>'IECC Data-SI'!P1014*Convert!$B$6/Convert!$B$5/$D1014</f>
        <v>2.2875511306807783</v>
      </c>
      <c r="Q1014" s="3">
        <f>'IECC Data-SI'!Q1014*Convert!$B$6/Convert!$B$5/$D1014</f>
        <v>0</v>
      </c>
      <c r="R1014" s="3">
        <f>'IECC Data-SI'!R1014*Convert!$B$6/Convert!$B$5/$D1014</f>
        <v>0</v>
      </c>
      <c r="S1014" s="3">
        <f>'IECC Data-SI'!S1014*Convert!$B$6/Convert!$B$5/$D1014</f>
        <v>8.0136803287055933</v>
      </c>
      <c r="T1014" s="3">
        <f>'IECC Data-SI'!T1014*Convert!$B$6/Convert!$B$5/$D1014</f>
        <v>6.9764414897236957</v>
      </c>
      <c r="U1014" s="3">
        <f>'IECC Data-SI'!U1014*Convert!$B$7/Convert!$B$5/$D1014</f>
        <v>6.1264246177578148</v>
      </c>
      <c r="V1014" s="3">
        <f>'IECC Data-SI'!V1014*Convert!$B$6/Convert!$B$5/$D1014</f>
        <v>5.9472850313052943</v>
      </c>
      <c r="W1014" s="3">
        <f>'IECC Data-SI'!W1014*Convert!$B$6/Convert!$B$5/$D1014</f>
        <v>177.90735328915815</v>
      </c>
      <c r="X1014" s="3">
        <f>'IECC Data-SI'!X1014*Convert!$B$7/Convert!$B$5/$D1014</f>
        <v>0.30215620888344452</v>
      </c>
      <c r="Y1014" s="3">
        <f t="shared" si="32"/>
        <v>178.2095094980416</v>
      </c>
      <c r="Z1014" s="3">
        <f>'IECC Data-SI'!Z1014*Convert!$B$6/Convert!$B$5/$D1014</f>
        <v>43.228612443854637</v>
      </c>
      <c r="AA1014" s="3">
        <f>'IECC Data-SI'!AA1014*Convert!$B$7/Convert!$B$5/$D1014</f>
        <v>151.74020461866522</v>
      </c>
      <c r="AB1014" s="3">
        <f t="shared" si="33"/>
        <v>194.96881706251986</v>
      </c>
    </row>
    <row r="1015" spans="1:28" x14ac:dyDescent="0.25">
      <c r="A1015" s="93">
        <f>'IECC Data-SI'!A1015</f>
        <v>2015</v>
      </c>
      <c r="B1015" s="93" t="str">
        <f>'IECC Data-SI'!B1015</f>
        <v>Secondary School</v>
      </c>
      <c r="C1015" s="50" t="str">
        <f>'IECC Data-SI'!C1015</f>
        <v>3A</v>
      </c>
      <c r="D1015" s="93">
        <f>'IECC Data-SI'!D1015</f>
        <v>19592</v>
      </c>
      <c r="E1015" s="3">
        <f>'IECC Data-SI'!E1015*Convert!$B$6/Convert!$B$5/$D1015</f>
        <v>0</v>
      </c>
      <c r="F1015" s="3">
        <f>'IECC Data-SI'!F1015*Convert!$B$7/Convert!$B$5/$D1015</f>
        <v>2.3551585681230436</v>
      </c>
      <c r="G1015" s="3">
        <f>'IECC Data-SI'!G1015*Convert!$B$6/Convert!$B$5/$D1015</f>
        <v>93.162457607413444</v>
      </c>
      <c r="H1015" s="3">
        <f>'IECC Data-SI'!H1015*Convert!$B$6/Convert!$B$5/$D1015</f>
        <v>85.691643839889295</v>
      </c>
      <c r="I1015" s="3">
        <f>'IECC Data-SI'!I1015*Convert!$B$6/Convert!$B$5/$D1015</f>
        <v>5.2472610702781184</v>
      </c>
      <c r="J1015" s="3">
        <f>'IECC Data-SI'!J1015*Convert!$B$6/Convert!$B$5/$D1015</f>
        <v>116.49269812508506</v>
      </c>
      <c r="K1015" s="3">
        <f>'IECC Data-SI'!K1015*Convert!$B$7/Convert!$B$5/$D1015</f>
        <v>8.3678519577151693</v>
      </c>
      <c r="L1015" s="3">
        <f>'IECC Data-SI'!L1015*Convert!$B$6/Convert!$B$5/$D1015</f>
        <v>1.9851224706229298</v>
      </c>
      <c r="M1015" s="3">
        <f>'IECC Data-SI'!M1015*Convert!$B$6/Convert!$B$5/$D1015</f>
        <v>42.124020433510275</v>
      </c>
      <c r="N1015" s="3">
        <f>'IECC Data-SI'!N1015*Convert!$B$6/Convert!$B$5/$D1015</f>
        <v>2.2522900503606911</v>
      </c>
      <c r="O1015" s="3">
        <f>'IECC Data-SI'!O1015*Convert!$B$6/Convert!$B$5/$D1015</f>
        <v>3.3547379277243266E-3</v>
      </c>
      <c r="P1015" s="3">
        <f>'IECC Data-SI'!P1015*Convert!$B$6/Convert!$B$5/$D1015</f>
        <v>2.248935312432967</v>
      </c>
      <c r="Q1015" s="3">
        <f>'IECC Data-SI'!Q1015*Convert!$B$6/Convert!$B$5/$D1015</f>
        <v>0</v>
      </c>
      <c r="R1015" s="3">
        <f>'IECC Data-SI'!R1015*Convert!$B$6/Convert!$B$5/$D1015</f>
        <v>0</v>
      </c>
      <c r="S1015" s="3">
        <f>'IECC Data-SI'!S1015*Convert!$B$6/Convert!$B$5/$D1015</f>
        <v>9.2377119629327158</v>
      </c>
      <c r="T1015" s="3">
        <f>'IECC Data-SI'!T1015*Convert!$B$6/Convert!$B$5/$D1015</f>
        <v>6.9764414897236957</v>
      </c>
      <c r="U1015" s="3">
        <f>'IECC Data-SI'!U1015*Convert!$B$7/Convert!$B$5/$D1015</f>
        <v>6.9712632140102535</v>
      </c>
      <c r="V1015" s="3">
        <f>'IECC Data-SI'!V1015*Convert!$B$6/Convert!$B$5/$D1015</f>
        <v>5.9800635747016928</v>
      </c>
      <c r="W1015" s="3">
        <f>'IECC Data-SI'!W1015*Convert!$B$6/Convert!$B$5/$D1015</f>
        <v>146.77312531628939</v>
      </c>
      <c r="X1015" s="3">
        <f>'IECC Data-SI'!X1015*Convert!$B$7/Convert!$B$5/$D1015</f>
        <v>2.3551585681230436</v>
      </c>
      <c r="Y1015" s="3">
        <f t="shared" si="32"/>
        <v>149.12828388441244</v>
      </c>
      <c r="Z1015" s="3">
        <f>'IECC Data-SI'!Z1015*Convert!$B$6/Convert!$B$5/$D1015</f>
        <v>51.695355105258379</v>
      </c>
      <c r="AA1015" s="3">
        <f>'IECC Data-SI'!AA1015*Convert!$B$7/Convert!$B$5/$D1015</f>
        <v>144.046594414954</v>
      </c>
      <c r="AB1015" s="3">
        <f t="shared" si="33"/>
        <v>195.74194952021239</v>
      </c>
    </row>
    <row r="1016" spans="1:28" x14ac:dyDescent="0.25">
      <c r="A1016" s="93">
        <f>'IECC Data-SI'!A1016</f>
        <v>2015</v>
      </c>
      <c r="B1016" s="93" t="str">
        <f>'IECC Data-SI'!B1016</f>
        <v>Secondary School</v>
      </c>
      <c r="C1016" s="50" t="str">
        <f>'IECC Data-SI'!C1016</f>
        <v>3B</v>
      </c>
      <c r="D1016" s="93">
        <f>'IECC Data-SI'!D1016</f>
        <v>19592</v>
      </c>
      <c r="E1016" s="3">
        <f>'IECC Data-SI'!E1016*Convert!$B$6/Convert!$B$5/$D1016</f>
        <v>0</v>
      </c>
      <c r="F1016" s="3">
        <f>'IECC Data-SI'!F1016*Convert!$B$7/Convert!$B$5/$D1016</f>
        <v>4.146579102581553</v>
      </c>
      <c r="G1016" s="3">
        <f>'IECC Data-SI'!G1016*Convert!$B$6/Convert!$B$5/$D1016</f>
        <v>88.649346104986165</v>
      </c>
      <c r="H1016" s="3">
        <f>'IECC Data-SI'!H1016*Convert!$B$6/Convert!$B$5/$D1016</f>
        <v>85.373736871058483</v>
      </c>
      <c r="I1016" s="3">
        <f>'IECC Data-SI'!I1016*Convert!$B$6/Convert!$B$5/$D1016</f>
        <v>5.2468120491357011</v>
      </c>
      <c r="J1016" s="3">
        <f>'IECC Data-SI'!J1016*Convert!$B$6/Convert!$B$5/$D1016</f>
        <v>116.49269812508506</v>
      </c>
      <c r="K1016" s="3">
        <f>'IECC Data-SI'!K1016*Convert!$B$7/Convert!$B$5/$D1016</f>
        <v>8.3678519577151693</v>
      </c>
      <c r="L1016" s="3">
        <f>'IECC Data-SI'!L1016*Convert!$B$6/Convert!$B$5/$D1016</f>
        <v>1.9846734494805138</v>
      </c>
      <c r="M1016" s="3">
        <f>'IECC Data-SI'!M1016*Convert!$B$6/Convert!$B$5/$D1016</f>
        <v>46.167904842112428</v>
      </c>
      <c r="N1016" s="3">
        <f>'IECC Data-SI'!N1016*Convert!$B$6/Convert!$B$5/$D1016</f>
        <v>1.8584985084615038</v>
      </c>
      <c r="O1016" s="3">
        <f>'IECC Data-SI'!O1016*Convert!$B$6/Convert!$B$5/$D1016</f>
        <v>3.3547379277243266E-3</v>
      </c>
      <c r="P1016" s="3">
        <f>'IECC Data-SI'!P1016*Convert!$B$6/Convert!$B$5/$D1016</f>
        <v>1.855143770533779</v>
      </c>
      <c r="Q1016" s="3">
        <f>'IECC Data-SI'!Q1016*Convert!$B$6/Convert!$B$5/$D1016</f>
        <v>0</v>
      </c>
      <c r="R1016" s="3">
        <f>'IECC Data-SI'!R1016*Convert!$B$6/Convert!$B$5/$D1016</f>
        <v>0</v>
      </c>
      <c r="S1016" s="3">
        <f>'IECC Data-SI'!S1016*Convert!$B$6/Convert!$B$5/$D1016</f>
        <v>0</v>
      </c>
      <c r="T1016" s="3">
        <f>'IECC Data-SI'!T1016*Convert!$B$6/Convert!$B$5/$D1016</f>
        <v>6.9764414897236957</v>
      </c>
      <c r="U1016" s="3">
        <f>'IECC Data-SI'!U1016*Convert!$B$7/Convert!$B$5/$D1016</f>
        <v>6.7418027766435289</v>
      </c>
      <c r="V1016" s="3">
        <f>'IECC Data-SI'!V1016*Convert!$B$6/Convert!$B$5/$D1016</f>
        <v>5.9396516718842154</v>
      </c>
      <c r="W1016" s="3">
        <f>'IECC Data-SI'!W1016*Convert!$B$6/Convert!$B$5/$D1016</f>
        <v>136.67239471763236</v>
      </c>
      <c r="X1016" s="3">
        <f>'IECC Data-SI'!X1016*Convert!$B$7/Convert!$B$5/$D1016</f>
        <v>4.146579102581553</v>
      </c>
      <c r="Y1016" s="3">
        <f t="shared" si="32"/>
        <v>140.8189738202139</v>
      </c>
      <c r="Z1016" s="3">
        <f>'IECC Data-SI'!Z1016*Convert!$B$6/Convert!$B$5/$D1016</f>
        <v>56.258756975636317</v>
      </c>
      <c r="AA1016" s="3">
        <f>'IECC Data-SI'!AA1016*Convert!$B$7/Convert!$B$5/$D1016</f>
        <v>142.02832618755954</v>
      </c>
      <c r="AB1016" s="3">
        <f t="shared" si="33"/>
        <v>198.28708316319586</v>
      </c>
    </row>
    <row r="1017" spans="1:28" x14ac:dyDescent="0.25">
      <c r="A1017" s="93">
        <f>'IECC Data-SI'!A1017</f>
        <v>2015</v>
      </c>
      <c r="B1017" s="93" t="str">
        <f>'IECC Data-SI'!B1017</f>
        <v>Secondary School</v>
      </c>
      <c r="C1017" s="50" t="str">
        <f>'IECC Data-SI'!C1017</f>
        <v>3C</v>
      </c>
      <c r="D1017" s="93">
        <f>'IECC Data-SI'!D1017</f>
        <v>19592</v>
      </c>
      <c r="E1017" s="3">
        <f>'IECC Data-SI'!E1017*Convert!$B$6/Convert!$B$5/$D1017</f>
        <v>0</v>
      </c>
      <c r="F1017" s="3">
        <f>'IECC Data-SI'!F1017*Convert!$B$7/Convert!$B$5/$D1017</f>
        <v>1.4343966925275624</v>
      </c>
      <c r="G1017" s="3">
        <f>'IECC Data-SI'!G1017*Convert!$B$6/Convert!$B$5/$D1017</f>
        <v>65.492427748287284</v>
      </c>
      <c r="H1017" s="3">
        <f>'IECC Data-SI'!H1017*Convert!$B$6/Convert!$B$5/$D1017</f>
        <v>85.386309463046132</v>
      </c>
      <c r="I1017" s="3">
        <f>'IECC Data-SI'!I1017*Convert!$B$6/Convert!$B$5/$D1017</f>
        <v>5.2553434508416137</v>
      </c>
      <c r="J1017" s="3">
        <f>'IECC Data-SI'!J1017*Convert!$B$6/Convert!$B$5/$D1017</f>
        <v>116.49269812508506</v>
      </c>
      <c r="K1017" s="3">
        <f>'IECC Data-SI'!K1017*Convert!$B$7/Convert!$B$5/$D1017</f>
        <v>8.3678519577151693</v>
      </c>
      <c r="L1017" s="3">
        <f>'IECC Data-SI'!L1017*Convert!$B$6/Convert!$B$5/$D1017</f>
        <v>1.9851224706229298</v>
      </c>
      <c r="M1017" s="3">
        <f>'IECC Data-SI'!M1017*Convert!$B$6/Convert!$B$5/$D1017</f>
        <v>39.196402584955315</v>
      </c>
      <c r="N1017" s="3">
        <f>'IECC Data-SI'!N1017*Convert!$B$6/Convert!$B$5/$D1017</f>
        <v>2.8611627194773375</v>
      </c>
      <c r="O1017" s="3">
        <f>'IECC Data-SI'!O1017*Convert!$B$6/Convert!$B$5/$D1017</f>
        <v>3.3547379277243266E-3</v>
      </c>
      <c r="P1017" s="3">
        <f>'IECC Data-SI'!P1017*Convert!$B$6/Convert!$B$5/$D1017</f>
        <v>2.8578079815496129</v>
      </c>
      <c r="Q1017" s="3">
        <f>'IECC Data-SI'!Q1017*Convert!$B$6/Convert!$B$5/$D1017</f>
        <v>0</v>
      </c>
      <c r="R1017" s="3">
        <f>'IECC Data-SI'!R1017*Convert!$B$6/Convert!$B$5/$D1017</f>
        <v>0</v>
      </c>
      <c r="S1017" s="3">
        <f>'IECC Data-SI'!S1017*Convert!$B$6/Convert!$B$5/$D1017</f>
        <v>0</v>
      </c>
      <c r="T1017" s="3">
        <f>'IECC Data-SI'!T1017*Convert!$B$6/Convert!$B$5/$D1017</f>
        <v>6.9764414897236957</v>
      </c>
      <c r="U1017" s="3">
        <f>'IECC Data-SI'!U1017*Convert!$B$7/Convert!$B$5/$D1017</f>
        <v>6.9136291456830454</v>
      </c>
      <c r="V1017" s="3">
        <f>'IECC Data-SI'!V1017*Convert!$B$6/Convert!$B$5/$D1017</f>
        <v>5.9872479129803553</v>
      </c>
      <c r="W1017" s="3">
        <f>'IECC Data-SI'!W1017*Convert!$B$6/Convert!$B$5/$D1017</f>
        <v>107.5466383147922</v>
      </c>
      <c r="X1017" s="3">
        <f>'IECC Data-SI'!X1017*Convert!$B$7/Convert!$B$5/$D1017</f>
        <v>1.4343966925275624</v>
      </c>
      <c r="Y1017" s="3">
        <f t="shared" si="32"/>
        <v>108.98103500731976</v>
      </c>
      <c r="Z1017" s="3">
        <f>'IECC Data-SI'!Z1017*Convert!$B$6/Convert!$B$5/$D1017</f>
        <v>48.836886512635544</v>
      </c>
      <c r="AA1017" s="3">
        <f>'IECC Data-SI'!AA1017*Convert!$B$7/Convert!$B$5/$D1017</f>
        <v>129.54248162515313</v>
      </c>
      <c r="AB1017" s="3">
        <f t="shared" si="33"/>
        <v>178.37936813778867</v>
      </c>
    </row>
    <row r="1018" spans="1:28" x14ac:dyDescent="0.25">
      <c r="A1018" s="93">
        <f>'IECC Data-SI'!A1018</f>
        <v>2015</v>
      </c>
      <c r="B1018" s="93" t="str">
        <f>'IECC Data-SI'!B1018</f>
        <v>Secondary School</v>
      </c>
      <c r="C1018" s="50" t="str">
        <f>'IECC Data-SI'!C1018</f>
        <v>4A</v>
      </c>
      <c r="D1018" s="93">
        <f>'IECC Data-SI'!D1018</f>
        <v>19592</v>
      </c>
      <c r="E1018" s="3">
        <f>'IECC Data-SI'!E1018*Convert!$B$6/Convert!$B$5/$D1018</f>
        <v>0</v>
      </c>
      <c r="F1018" s="3">
        <f>'IECC Data-SI'!F1018*Convert!$B$7/Convert!$B$5/$D1018</f>
        <v>6.0520382469034981</v>
      </c>
      <c r="G1018" s="3">
        <f>'IECC Data-SI'!G1018*Convert!$B$6/Convert!$B$5/$D1018</f>
        <v>67.587560398802225</v>
      </c>
      <c r="H1018" s="3">
        <f>'IECC Data-SI'!H1018*Convert!$B$6/Convert!$B$5/$D1018</f>
        <v>85.724422383285699</v>
      </c>
      <c r="I1018" s="3">
        <f>'IECC Data-SI'!I1018*Convert!$B$6/Convert!$B$5/$D1018</f>
        <v>5.256690514268862</v>
      </c>
      <c r="J1018" s="3">
        <f>'IECC Data-SI'!J1018*Convert!$B$6/Convert!$B$5/$D1018</f>
        <v>116.49269812508506</v>
      </c>
      <c r="K1018" s="3">
        <f>'IECC Data-SI'!K1018*Convert!$B$7/Convert!$B$5/$D1018</f>
        <v>8.3678519577151693</v>
      </c>
      <c r="L1018" s="3">
        <f>'IECC Data-SI'!L1018*Convert!$B$6/Convert!$B$5/$D1018</f>
        <v>1.9851224706229298</v>
      </c>
      <c r="M1018" s="3">
        <f>'IECC Data-SI'!M1018*Convert!$B$6/Convert!$B$5/$D1018</f>
        <v>41.545681202077944</v>
      </c>
      <c r="N1018" s="3">
        <f>'IECC Data-SI'!N1018*Convert!$B$6/Convert!$B$5/$D1018</f>
        <v>1.7673472165509729</v>
      </c>
      <c r="O1018" s="3">
        <f>'IECC Data-SI'!O1018*Convert!$B$6/Convert!$B$5/$D1018</f>
        <v>3.3547379277243266E-3</v>
      </c>
      <c r="P1018" s="3">
        <f>'IECC Data-SI'!P1018*Convert!$B$6/Convert!$B$5/$D1018</f>
        <v>1.7639924786232488</v>
      </c>
      <c r="Q1018" s="3">
        <f>'IECC Data-SI'!Q1018*Convert!$B$6/Convert!$B$5/$D1018</f>
        <v>0</v>
      </c>
      <c r="R1018" s="3">
        <f>'IECC Data-SI'!R1018*Convert!$B$6/Convert!$B$5/$D1018</f>
        <v>0</v>
      </c>
      <c r="S1018" s="3">
        <f>'IECC Data-SI'!S1018*Convert!$B$6/Convert!$B$5/$D1018</f>
        <v>10.666048216959304</v>
      </c>
      <c r="T1018" s="3">
        <f>'IECC Data-SI'!T1018*Convert!$B$6/Convert!$B$5/$D1018</f>
        <v>6.9764414897236957</v>
      </c>
      <c r="U1018" s="3">
        <f>'IECC Data-SI'!U1018*Convert!$B$7/Convert!$B$5/$D1018</f>
        <v>7.65119152942244</v>
      </c>
      <c r="V1018" s="3">
        <f>'IECC Data-SI'!V1018*Convert!$B$6/Convert!$B$5/$D1018</f>
        <v>5.9656948981443678</v>
      </c>
      <c r="W1018" s="3">
        <f>'IECC Data-SI'!W1018*Convert!$B$6/Convert!$B$5/$D1018</f>
        <v>121.56328229646272</v>
      </c>
      <c r="X1018" s="3">
        <f>'IECC Data-SI'!X1018*Convert!$B$7/Convert!$B$5/$D1018</f>
        <v>6.0520382469034981</v>
      </c>
      <c r="Y1018" s="3">
        <f t="shared" si="32"/>
        <v>127.61532054336621</v>
      </c>
      <c r="Z1018" s="3">
        <f>'IECC Data-SI'!Z1018*Convert!$B$6/Convert!$B$5/$D1018</f>
        <v>64.482579198992767</v>
      </c>
      <c r="AA1018" s="3">
        <f>'IECC Data-SI'!AA1018*Convert!$B$7/Convert!$B$5/$D1018</f>
        <v>139.80441960437366</v>
      </c>
      <c r="AB1018" s="3">
        <f t="shared" si="33"/>
        <v>204.28699880336643</v>
      </c>
    </row>
    <row r="1019" spans="1:28" x14ac:dyDescent="0.25">
      <c r="A1019" s="93">
        <f>'IECC Data-SI'!A1019</f>
        <v>2015</v>
      </c>
      <c r="B1019" s="93" t="str">
        <f>'IECC Data-SI'!B1019</f>
        <v>Secondary School</v>
      </c>
      <c r="C1019" s="50" t="str">
        <f>'IECC Data-SI'!C1019</f>
        <v>4B</v>
      </c>
      <c r="D1019" s="93">
        <f>'IECC Data-SI'!D1019</f>
        <v>19592</v>
      </c>
      <c r="E1019" s="3">
        <f>'IECC Data-SI'!E1019*Convert!$B$6/Convert!$B$5/$D1019</f>
        <v>0</v>
      </c>
      <c r="F1019" s="3">
        <f>'IECC Data-SI'!F1019*Convert!$B$7/Convert!$B$5/$D1019</f>
        <v>9.245273013928589</v>
      </c>
      <c r="G1019" s="3">
        <f>'IECC Data-SI'!G1019*Convert!$B$6/Convert!$B$5/$D1019</f>
        <v>64.694517178213331</v>
      </c>
      <c r="H1019" s="3">
        <f>'IECC Data-SI'!H1019*Convert!$B$6/Convert!$B$5/$D1019</f>
        <v>85.200863731228168</v>
      </c>
      <c r="I1019" s="3">
        <f>'IECC Data-SI'!I1019*Convert!$B$6/Convert!$B$5/$D1019</f>
        <v>5.2450159645660364</v>
      </c>
      <c r="J1019" s="3">
        <f>'IECC Data-SI'!J1019*Convert!$B$6/Convert!$B$5/$D1019</f>
        <v>116.49269812508506</v>
      </c>
      <c r="K1019" s="3">
        <f>'IECC Data-SI'!K1019*Convert!$B$7/Convert!$B$5/$D1019</f>
        <v>8.3678519577151693</v>
      </c>
      <c r="L1019" s="3">
        <f>'IECC Data-SI'!L1019*Convert!$B$6/Convert!$B$5/$D1019</f>
        <v>1.9846734494805138</v>
      </c>
      <c r="M1019" s="3">
        <f>'IECC Data-SI'!M1019*Convert!$B$6/Convert!$B$5/$D1019</f>
        <v>48.229360906946141</v>
      </c>
      <c r="N1019" s="3">
        <f>'IECC Data-SI'!N1019*Convert!$B$6/Convert!$B$5/$D1019</f>
        <v>2.6523678882537087</v>
      </c>
      <c r="O1019" s="3">
        <f>'IECC Data-SI'!O1019*Convert!$B$6/Convert!$B$5/$D1019</f>
        <v>3.3547379277243266E-3</v>
      </c>
      <c r="P1019" s="3">
        <f>'IECC Data-SI'!P1019*Convert!$B$6/Convert!$B$5/$D1019</f>
        <v>2.6490131503259846</v>
      </c>
      <c r="Q1019" s="3">
        <f>'IECC Data-SI'!Q1019*Convert!$B$6/Convert!$B$5/$D1019</f>
        <v>0</v>
      </c>
      <c r="R1019" s="3">
        <f>'IECC Data-SI'!R1019*Convert!$B$6/Convert!$B$5/$D1019</f>
        <v>0</v>
      </c>
      <c r="S1019" s="3">
        <f>'IECC Data-SI'!S1019*Convert!$B$6/Convert!$B$5/$D1019</f>
        <v>0</v>
      </c>
      <c r="T1019" s="3">
        <f>'IECC Data-SI'!T1019*Convert!$B$6/Convert!$B$5/$D1019</f>
        <v>6.9764414897236957</v>
      </c>
      <c r="U1019" s="3">
        <f>'IECC Data-SI'!U1019*Convert!$B$7/Convert!$B$5/$D1019</f>
        <v>7.4486269906084113</v>
      </c>
      <c r="V1019" s="3">
        <f>'IECC Data-SI'!V1019*Convert!$B$6/Convert!$B$5/$D1019</f>
        <v>5.9257320164693068</v>
      </c>
      <c r="W1019" s="3">
        <f>'IECC Data-SI'!W1019*Convert!$B$6/Convert!$B$5/$D1019</f>
        <v>115.57289123548547</v>
      </c>
      <c r="X1019" s="3">
        <f>'IECC Data-SI'!X1019*Convert!$B$7/Convert!$B$5/$D1019</f>
        <v>9.245273013928589</v>
      </c>
      <c r="Y1019" s="3">
        <f t="shared" si="32"/>
        <v>124.81816424941405</v>
      </c>
      <c r="Z1019" s="3">
        <f>'IECC Data-SI'!Z1019*Convert!$B$6/Convert!$B$5/$D1019</f>
        <v>73.220081609273635</v>
      </c>
      <c r="AA1019" s="3">
        <f>'IECC Data-SI'!AA1019*Convert!$B$7/Convert!$B$5/$D1019</f>
        <v>140.54751485867249</v>
      </c>
      <c r="AB1019" s="3">
        <f t="shared" si="33"/>
        <v>213.76759646794613</v>
      </c>
    </row>
    <row r="1020" spans="1:28" x14ac:dyDescent="0.25">
      <c r="A1020" s="93">
        <f>'IECC Data-SI'!A1020</f>
        <v>2015</v>
      </c>
      <c r="B1020" s="93" t="str">
        <f>'IECC Data-SI'!B1020</f>
        <v>Secondary School</v>
      </c>
      <c r="C1020" s="50" t="str">
        <f>'IECC Data-SI'!C1020</f>
        <v>4C</v>
      </c>
      <c r="D1020" s="93">
        <f>'IECC Data-SI'!D1020</f>
        <v>19592</v>
      </c>
      <c r="E1020" s="3">
        <f>'IECC Data-SI'!E1020*Convert!$B$6/Convert!$B$5/$D1020</f>
        <v>0</v>
      </c>
      <c r="F1020" s="3">
        <f>'IECC Data-SI'!F1020*Convert!$B$7/Convert!$B$5/$D1020</f>
        <v>15.137472778004627</v>
      </c>
      <c r="G1020" s="3">
        <f>'IECC Data-SI'!G1020*Convert!$B$6/Convert!$B$5/$D1020</f>
        <v>30.293211373122812</v>
      </c>
      <c r="H1020" s="3">
        <f>'IECC Data-SI'!H1020*Convert!$B$6/Convert!$B$5/$D1020</f>
        <v>86.648507894378653</v>
      </c>
      <c r="I1020" s="3">
        <f>'IECC Data-SI'!I1020*Convert!$B$6/Convert!$B$5/$D1020</f>
        <v>5.2557924719840301</v>
      </c>
      <c r="J1020" s="3">
        <f>'IECC Data-SI'!J1020*Convert!$B$6/Convert!$B$5/$D1020</f>
        <v>116.49269812508506</v>
      </c>
      <c r="K1020" s="3">
        <f>'IECC Data-SI'!K1020*Convert!$B$7/Convert!$B$5/$D1020</f>
        <v>8.3678519577151693</v>
      </c>
      <c r="L1020" s="3">
        <f>'IECC Data-SI'!L1020*Convert!$B$6/Convert!$B$5/$D1020</f>
        <v>1.9855714917653464</v>
      </c>
      <c r="M1020" s="3">
        <f>'IECC Data-SI'!M1020*Convert!$B$6/Convert!$B$5/$D1020</f>
        <v>38.034335868381646</v>
      </c>
      <c r="N1020" s="3">
        <f>'IECC Data-SI'!N1020*Convert!$B$6/Convert!$B$5/$D1020</f>
        <v>1.5738191041695022</v>
      </c>
      <c r="O1020" s="3">
        <f>'IECC Data-SI'!O1020*Convert!$B$6/Convert!$B$5/$D1020</f>
        <v>3.3547379277243266E-3</v>
      </c>
      <c r="P1020" s="3">
        <f>'IECC Data-SI'!P1020*Convert!$B$6/Convert!$B$5/$D1020</f>
        <v>1.5704643662417779</v>
      </c>
      <c r="Q1020" s="3">
        <f>'IECC Data-SI'!Q1020*Convert!$B$6/Convert!$B$5/$D1020</f>
        <v>0</v>
      </c>
      <c r="R1020" s="3">
        <f>'IECC Data-SI'!R1020*Convert!$B$6/Convert!$B$5/$D1020</f>
        <v>0</v>
      </c>
      <c r="S1020" s="3">
        <f>'IECC Data-SI'!S1020*Convert!$B$6/Convert!$B$5/$D1020</f>
        <v>0</v>
      </c>
      <c r="T1020" s="3">
        <f>'IECC Data-SI'!T1020*Convert!$B$6/Convert!$B$5/$D1020</f>
        <v>6.9764414897236957</v>
      </c>
      <c r="U1020" s="3">
        <f>'IECC Data-SI'!U1020*Convert!$B$7/Convert!$B$5/$D1020</f>
        <v>7.7586214327843566</v>
      </c>
      <c r="V1020" s="3">
        <f>'IECC Data-SI'!V1020*Convert!$B$6/Convert!$B$5/$D1020</f>
        <v>5.9535713272991249</v>
      </c>
      <c r="W1020" s="3">
        <f>'IECC Data-SI'!W1020*Convert!$B$6/Convert!$B$5/$D1020</f>
        <v>69.898011607746227</v>
      </c>
      <c r="X1020" s="3">
        <f>'IECC Data-SI'!X1020*Convert!$B$7/Convert!$B$5/$D1020</f>
        <v>15.137472778004627</v>
      </c>
      <c r="Y1020" s="3">
        <f t="shared" si="32"/>
        <v>85.035484385750848</v>
      </c>
      <c r="Z1020" s="3">
        <f>'IECC Data-SI'!Z1020*Convert!$B$6/Convert!$B$5/$D1020</f>
        <v>91.340329811487678</v>
      </c>
      <c r="AA1020" s="3">
        <f>'IECC Data-SI'!AA1020*Convert!$B$7/Convert!$B$5/$D1020</f>
        <v>131.62530000907404</v>
      </c>
      <c r="AB1020" s="3">
        <f t="shared" si="33"/>
        <v>222.96562982056173</v>
      </c>
    </row>
    <row r="1021" spans="1:28" x14ac:dyDescent="0.25">
      <c r="A1021" s="93">
        <f>'IECC Data-SI'!A1021</f>
        <v>2015</v>
      </c>
      <c r="B1021" s="93" t="str">
        <f>'IECC Data-SI'!B1021</f>
        <v>Secondary School</v>
      </c>
      <c r="C1021" s="50" t="str">
        <f>'IECC Data-SI'!C1021</f>
        <v>5A</v>
      </c>
      <c r="D1021" s="93">
        <f>'IECC Data-SI'!D1021</f>
        <v>19592</v>
      </c>
      <c r="E1021" s="3">
        <f>'IECC Data-SI'!E1021*Convert!$B$6/Convert!$B$5/$D1021</f>
        <v>0</v>
      </c>
      <c r="F1021" s="3">
        <f>'IECC Data-SI'!F1021*Convert!$B$7/Convert!$B$5/$D1021</f>
        <v>13.359577038246904</v>
      </c>
      <c r="G1021" s="3">
        <f>'IECC Data-SI'!G1021*Convert!$B$6/Convert!$B$5/$D1021</f>
        <v>45.144585658545438</v>
      </c>
      <c r="H1021" s="3">
        <f>'IECC Data-SI'!H1021*Convert!$B$6/Convert!$B$5/$D1021</f>
        <v>85.79761282949957</v>
      </c>
      <c r="I1021" s="3">
        <f>'IECC Data-SI'!I1021*Convert!$B$6/Convert!$B$5/$D1021</f>
        <v>5.2486081337053676</v>
      </c>
      <c r="J1021" s="3">
        <f>'IECC Data-SI'!J1021*Convert!$B$6/Convert!$B$5/$D1021</f>
        <v>116.49269812508506</v>
      </c>
      <c r="K1021" s="3">
        <f>'IECC Data-SI'!K1021*Convert!$B$7/Convert!$B$5/$D1021</f>
        <v>8.3678519577151693</v>
      </c>
      <c r="L1021" s="3">
        <f>'IECC Data-SI'!L1021*Convert!$B$6/Convert!$B$5/$D1021</f>
        <v>1.9851224706229298</v>
      </c>
      <c r="M1021" s="3">
        <f>'IECC Data-SI'!M1021*Convert!$B$6/Convert!$B$5/$D1021</f>
        <v>41.415914091919603</v>
      </c>
      <c r="N1021" s="3">
        <f>'IECC Data-SI'!N1021*Convert!$B$6/Convert!$B$5/$D1021</f>
        <v>1.3816380552152807</v>
      </c>
      <c r="O1021" s="3">
        <f>'IECC Data-SI'!O1021*Convert!$B$6/Convert!$B$5/$D1021</f>
        <v>3.3547379277243266E-3</v>
      </c>
      <c r="P1021" s="3">
        <f>'IECC Data-SI'!P1021*Convert!$B$6/Convert!$B$5/$D1021</f>
        <v>1.3782833172875562</v>
      </c>
      <c r="Q1021" s="3">
        <f>'IECC Data-SI'!Q1021*Convert!$B$6/Convert!$B$5/$D1021</f>
        <v>0</v>
      </c>
      <c r="R1021" s="3">
        <f>'IECC Data-SI'!R1021*Convert!$B$6/Convert!$B$5/$D1021</f>
        <v>0</v>
      </c>
      <c r="S1021" s="3">
        <f>'IECC Data-SI'!S1021*Convert!$B$6/Convert!$B$5/$D1021</f>
        <v>9.8456865897645311</v>
      </c>
      <c r="T1021" s="3">
        <f>'IECC Data-SI'!T1021*Convert!$B$6/Convert!$B$5/$D1021</f>
        <v>6.9764414897236957</v>
      </c>
      <c r="U1021" s="3">
        <f>'IECC Data-SI'!U1021*Convert!$B$7/Convert!$B$5/$D1021</f>
        <v>8.2126242003538881</v>
      </c>
      <c r="V1021" s="3">
        <f>'IECC Data-SI'!V1021*Convert!$B$6/Convert!$B$5/$D1021</f>
        <v>5.958061538723288</v>
      </c>
      <c r="W1021" s="3">
        <f>'IECC Data-SI'!W1021*Convert!$B$6/Convert!$B$5/$D1021</f>
        <v>97.784469657517135</v>
      </c>
      <c r="X1021" s="3">
        <f>'IECC Data-SI'!X1021*Convert!$B$7/Convert!$B$5/$D1021</f>
        <v>13.359577038246904</v>
      </c>
      <c r="Y1021" s="3">
        <f t="shared" si="32"/>
        <v>111.14404669576405</v>
      </c>
      <c r="Z1021" s="3">
        <f>'IECC Data-SI'!Z1021*Convert!$B$6/Convert!$B$5/$D1021</f>
        <v>87.472461690712748</v>
      </c>
      <c r="AA1021" s="3">
        <f>'IECC Data-SI'!AA1021*Convert!$B$7/Convert!$B$5/$D1021</f>
        <v>139.55390352071143</v>
      </c>
      <c r="AB1021" s="3">
        <f t="shared" si="33"/>
        <v>227.02636521142418</v>
      </c>
    </row>
    <row r="1022" spans="1:28" x14ac:dyDescent="0.25">
      <c r="A1022" s="93">
        <f>'IECC Data-SI'!A1022</f>
        <v>2015</v>
      </c>
      <c r="B1022" s="93" t="str">
        <f>'IECC Data-SI'!B1022</f>
        <v>Secondary School</v>
      </c>
      <c r="C1022" s="50" t="str">
        <f>'IECC Data-SI'!C1022</f>
        <v>5B</v>
      </c>
      <c r="D1022" s="93">
        <f>'IECC Data-SI'!D1022</f>
        <v>19592</v>
      </c>
      <c r="E1022" s="3">
        <f>'IECC Data-SI'!E1022*Convert!$B$6/Convert!$B$5/$D1022</f>
        <v>0</v>
      </c>
      <c r="F1022" s="3">
        <f>'IECC Data-SI'!F1022*Convert!$B$7/Convert!$B$5/$D1022</f>
        <v>21.048883898189736</v>
      </c>
      <c r="G1022" s="3">
        <f>'IECC Data-SI'!G1022*Convert!$B$6/Convert!$B$5/$D1022</f>
        <v>48.247770773785213</v>
      </c>
      <c r="H1022" s="3">
        <f>'IECC Data-SI'!H1022*Convert!$B$6/Convert!$B$5/$D1022</f>
        <v>85.640455429653827</v>
      </c>
      <c r="I1022" s="3">
        <f>'IECC Data-SI'!I1022*Convert!$B$6/Convert!$B$5/$D1022</f>
        <v>5.2539963874143645</v>
      </c>
      <c r="J1022" s="3">
        <f>'IECC Data-SI'!J1022*Convert!$B$6/Convert!$B$5/$D1022</f>
        <v>116.49269812508506</v>
      </c>
      <c r="K1022" s="3">
        <f>'IECC Data-SI'!K1022*Convert!$B$7/Convert!$B$5/$D1022</f>
        <v>8.3678519577151693</v>
      </c>
      <c r="L1022" s="3">
        <f>'IECC Data-SI'!L1022*Convert!$B$6/Convert!$B$5/$D1022</f>
        <v>1.9851224706229298</v>
      </c>
      <c r="M1022" s="3">
        <f>'IECC Data-SI'!M1022*Convert!$B$6/Convert!$B$5/$D1022</f>
        <v>47.024188160700511</v>
      </c>
      <c r="N1022" s="3">
        <f>'IECC Data-SI'!N1022*Convert!$B$6/Convert!$B$5/$D1022</f>
        <v>2.211878147543215</v>
      </c>
      <c r="O1022" s="3">
        <f>'IECC Data-SI'!O1022*Convert!$B$6/Convert!$B$5/$D1022</f>
        <v>3.3547379277243266E-3</v>
      </c>
      <c r="P1022" s="3">
        <f>'IECC Data-SI'!P1022*Convert!$B$6/Convert!$B$5/$D1022</f>
        <v>2.2085234096154904</v>
      </c>
      <c r="Q1022" s="3">
        <f>'IECC Data-SI'!Q1022*Convert!$B$6/Convert!$B$5/$D1022</f>
        <v>0</v>
      </c>
      <c r="R1022" s="3">
        <f>'IECC Data-SI'!R1022*Convert!$B$6/Convert!$B$5/$D1022</f>
        <v>0</v>
      </c>
      <c r="S1022" s="3">
        <f>'IECC Data-SI'!S1022*Convert!$B$6/Convert!$B$5/$D1022</f>
        <v>0</v>
      </c>
      <c r="T1022" s="3">
        <f>'IECC Data-SI'!T1022*Convert!$B$6/Convert!$B$5/$D1022</f>
        <v>6.9764414897236957</v>
      </c>
      <c r="U1022" s="3">
        <f>'IECC Data-SI'!U1022*Convert!$B$7/Convert!$B$5/$D1022</f>
        <v>8.0355723424527046</v>
      </c>
      <c r="V1022" s="3">
        <f>'IECC Data-SI'!V1022*Convert!$B$6/Convert!$B$5/$D1022</f>
        <v>5.9252829953268913</v>
      </c>
      <c r="W1022" s="3">
        <f>'IECC Data-SI'!W1022*Convert!$B$6/Convert!$B$5/$D1022</f>
        <v>97.480482344101219</v>
      </c>
      <c r="X1022" s="3">
        <f>'IECC Data-SI'!X1022*Convert!$B$7/Convert!$B$5/$D1022</f>
        <v>21.048883898189736</v>
      </c>
      <c r="Y1022" s="3">
        <f t="shared" si="32"/>
        <v>118.52936624229096</v>
      </c>
      <c r="Z1022" s="3">
        <f>'IECC Data-SI'!Z1022*Convert!$B$6/Convert!$B$5/$D1022</f>
        <v>109.41971708974184</v>
      </c>
      <c r="AA1022" s="3">
        <f>'IECC Data-SI'!AA1022*Convert!$B$7/Convert!$B$5/$D1022</f>
        <v>146.89894287917971</v>
      </c>
      <c r="AB1022" s="3">
        <f t="shared" si="33"/>
        <v>256.31865996892157</v>
      </c>
    </row>
    <row r="1023" spans="1:28" x14ac:dyDescent="0.25">
      <c r="A1023" s="93">
        <f>'IECC Data-SI'!A1023</f>
        <v>2015</v>
      </c>
      <c r="B1023" s="93" t="str">
        <f>'IECC Data-SI'!B1023</f>
        <v>Secondary School</v>
      </c>
      <c r="C1023" s="50" t="str">
        <f>'IECC Data-SI'!C1023</f>
        <v>5C</v>
      </c>
      <c r="D1023" s="93">
        <f>'IECC Data-SI'!D1023</f>
        <v>19592</v>
      </c>
      <c r="E1023" s="3">
        <f>'IECC Data-SI'!E1023*Convert!$B$6/Convert!$B$5/$D1023</f>
        <v>0</v>
      </c>
      <c r="F1023" s="3">
        <f>'IECC Data-SI'!F1023*Convert!$B$7/Convert!$B$5/$D1023</f>
        <v>5.5264155437593576</v>
      </c>
      <c r="G1023" s="3">
        <f>'IECC Data-SI'!G1023*Convert!$B$6/Convert!$B$5/$D1023</f>
        <v>20.248608417267818</v>
      </c>
      <c r="H1023" s="3">
        <f>'IECC Data-SI'!H1023*Convert!$B$6/Convert!$B$5/$D1023</f>
        <v>86.444652295721596</v>
      </c>
      <c r="I1023" s="3">
        <f>'IECC Data-SI'!I1023*Convert!$B$6/Convert!$B$5/$D1023</f>
        <v>5.2530983451295308</v>
      </c>
      <c r="J1023" s="3">
        <f>'IECC Data-SI'!J1023*Convert!$B$6/Convert!$B$5/$D1023</f>
        <v>116.49269812508506</v>
      </c>
      <c r="K1023" s="3">
        <f>'IECC Data-SI'!K1023*Convert!$B$7/Convert!$B$5/$D1023</f>
        <v>8.3678519577151693</v>
      </c>
      <c r="L1023" s="3">
        <f>'IECC Data-SI'!L1023*Convert!$B$6/Convert!$B$5/$D1023</f>
        <v>1.9855714917653464</v>
      </c>
      <c r="M1023" s="3">
        <f>'IECC Data-SI'!M1023*Convert!$B$6/Convert!$B$5/$D1023</f>
        <v>37.102616997867607</v>
      </c>
      <c r="N1023" s="3">
        <f>'IECC Data-SI'!N1023*Convert!$B$6/Convert!$B$5/$D1023</f>
        <v>1.0551996846785536</v>
      </c>
      <c r="O1023" s="3">
        <f>'IECC Data-SI'!O1023*Convert!$B$6/Convert!$B$5/$D1023</f>
        <v>3.3547379277243266E-3</v>
      </c>
      <c r="P1023" s="3">
        <f>'IECC Data-SI'!P1023*Convert!$B$6/Convert!$B$5/$D1023</f>
        <v>1.0518449467508293</v>
      </c>
      <c r="Q1023" s="3">
        <f>'IECC Data-SI'!Q1023*Convert!$B$6/Convert!$B$5/$D1023</f>
        <v>0</v>
      </c>
      <c r="R1023" s="3">
        <f>'IECC Data-SI'!R1023*Convert!$B$6/Convert!$B$5/$D1023</f>
        <v>0</v>
      </c>
      <c r="S1023" s="3">
        <f>'IECC Data-SI'!S1023*Convert!$B$6/Convert!$B$5/$D1023</f>
        <v>8.8084477507826318</v>
      </c>
      <c r="T1023" s="3">
        <f>'IECC Data-SI'!T1023*Convert!$B$6/Convert!$B$5/$D1023</f>
        <v>6.9764414897236957</v>
      </c>
      <c r="U1023" s="3">
        <f>'IECC Data-SI'!U1023*Convert!$B$7/Convert!$B$5/$D1023</f>
        <v>8.0566279887482413</v>
      </c>
      <c r="V1023" s="3">
        <f>'IECC Data-SI'!V1023*Convert!$B$6/Convert!$B$5/$D1023</f>
        <v>5.9540203484415404</v>
      </c>
      <c r="W1023" s="3">
        <f>'IECC Data-SI'!W1023*Convert!$B$6/Convert!$B$5/$D1023</f>
        <v>67.211518112668884</v>
      </c>
      <c r="X1023" s="3">
        <f>'IECC Data-SI'!X1023*Convert!$B$7/Convert!$B$5/$D1023</f>
        <v>5.5264155437593576</v>
      </c>
      <c r="Y1023" s="3">
        <f t="shared" si="32"/>
        <v>72.73793365642824</v>
      </c>
      <c r="Z1023" s="3">
        <f>'IECC Data-SI'!Z1023*Convert!$B$6/Convert!$B$5/$D1023</f>
        <v>64.131444665623164</v>
      </c>
      <c r="AA1023" s="3">
        <f>'IECC Data-SI'!AA1023*Convert!$B$7/Convert!$B$5/$D1023</f>
        <v>121.32201919150674</v>
      </c>
      <c r="AB1023" s="3">
        <f t="shared" si="33"/>
        <v>185.45346385712992</v>
      </c>
    </row>
    <row r="1024" spans="1:28" x14ac:dyDescent="0.25">
      <c r="A1024" s="93">
        <f>'IECC Data-SI'!A1024</f>
        <v>2015</v>
      </c>
      <c r="B1024" s="93" t="str">
        <f>'IECC Data-SI'!B1024</f>
        <v>Secondary School</v>
      </c>
      <c r="C1024" s="50" t="str">
        <f>'IECC Data-SI'!C1024</f>
        <v>6A</v>
      </c>
      <c r="D1024" s="93">
        <f>'IECC Data-SI'!D1024</f>
        <v>19592</v>
      </c>
      <c r="E1024" s="3">
        <f>'IECC Data-SI'!E1024*Convert!$B$6/Convert!$B$5/$D1024</f>
        <v>0</v>
      </c>
      <c r="F1024" s="3">
        <f>'IECC Data-SI'!F1024*Convert!$B$7/Convert!$B$5/$D1024</f>
        <v>30.043640828456063</v>
      </c>
      <c r="G1024" s="3">
        <f>'IECC Data-SI'!G1024*Convert!$B$6/Convert!$B$5/$D1024</f>
        <v>47.702210085749279</v>
      </c>
      <c r="H1024" s="3">
        <f>'IECC Data-SI'!H1024*Convert!$B$6/Convert!$B$5/$D1024</f>
        <v>85.986201709314443</v>
      </c>
      <c r="I1024" s="3">
        <f>'IECC Data-SI'!I1024*Convert!$B$6/Convert!$B$5/$D1024</f>
        <v>5.251302260559866</v>
      </c>
      <c r="J1024" s="3">
        <f>'IECC Data-SI'!J1024*Convert!$B$6/Convert!$B$5/$D1024</f>
        <v>116.49269812508506</v>
      </c>
      <c r="K1024" s="3">
        <f>'IECC Data-SI'!K1024*Convert!$B$7/Convert!$B$5/$D1024</f>
        <v>8.3678519577151693</v>
      </c>
      <c r="L1024" s="3">
        <f>'IECC Data-SI'!L1024*Convert!$B$6/Convert!$B$5/$D1024</f>
        <v>1.9855714917653464</v>
      </c>
      <c r="M1024" s="3">
        <f>'IECC Data-SI'!M1024*Convert!$B$6/Convert!$B$5/$D1024</f>
        <v>45.263576261285777</v>
      </c>
      <c r="N1024" s="3">
        <f>'IECC Data-SI'!N1024*Convert!$B$6/Convert!$B$5/$D1024</f>
        <v>1.5652877024635905</v>
      </c>
      <c r="O1024" s="3">
        <f>'IECC Data-SI'!O1024*Convert!$B$6/Convert!$B$5/$D1024</f>
        <v>3.3547379277243266E-3</v>
      </c>
      <c r="P1024" s="3">
        <f>'IECC Data-SI'!P1024*Convert!$B$6/Convert!$B$5/$D1024</f>
        <v>1.5619329645358662</v>
      </c>
      <c r="Q1024" s="3">
        <f>'IECC Data-SI'!Q1024*Convert!$B$6/Convert!$B$5/$D1024</f>
        <v>0</v>
      </c>
      <c r="R1024" s="3">
        <f>'IECC Data-SI'!R1024*Convert!$B$6/Convert!$B$5/$D1024</f>
        <v>0</v>
      </c>
      <c r="S1024" s="3">
        <f>'IECC Data-SI'!S1024*Convert!$B$6/Convert!$B$5/$D1024</f>
        <v>9.9853321650560307</v>
      </c>
      <c r="T1024" s="3">
        <f>'IECC Data-SI'!T1024*Convert!$B$6/Convert!$B$5/$D1024</f>
        <v>6.9764414897236957</v>
      </c>
      <c r="U1024" s="3">
        <f>'IECC Data-SI'!U1024*Convert!$B$7/Convert!$B$5/$D1024</f>
        <v>8.6687786398076305</v>
      </c>
      <c r="V1024" s="3">
        <f>'IECC Data-SI'!V1024*Convert!$B$6/Convert!$B$5/$D1024</f>
        <v>5.9683890249988645</v>
      </c>
      <c r="W1024" s="3">
        <f>'IECC Data-SI'!W1024*Convert!$B$6/Convert!$B$5/$D1024</f>
        <v>104.51305147662697</v>
      </c>
      <c r="X1024" s="3">
        <f>'IECC Data-SI'!X1024*Convert!$B$7/Convert!$B$5/$D1024</f>
        <v>30.043640828456063</v>
      </c>
      <c r="Y1024" s="3">
        <f t="shared" si="32"/>
        <v>134.55669230508303</v>
      </c>
      <c r="Z1024" s="3">
        <f>'IECC Data-SI'!Z1024*Convert!$B$6/Convert!$B$5/$D1024</f>
        <v>137.54909557756</v>
      </c>
      <c r="AA1024" s="3">
        <f>'IECC Data-SI'!AA1024*Convert!$B$7/Convert!$B$5/$D1024</f>
        <v>159.06618631187334</v>
      </c>
      <c r="AB1024" s="3">
        <f t="shared" si="33"/>
        <v>296.61528188943333</v>
      </c>
    </row>
    <row r="1025" spans="1:28" x14ac:dyDescent="0.25">
      <c r="A1025" s="93">
        <f>'IECC Data-SI'!A1025</f>
        <v>2015</v>
      </c>
      <c r="B1025" s="93" t="str">
        <f>'IECC Data-SI'!B1025</f>
        <v>Secondary School</v>
      </c>
      <c r="C1025" s="50" t="str">
        <f>'IECC Data-SI'!C1025</f>
        <v>6B</v>
      </c>
      <c r="D1025" s="93">
        <f>'IECC Data-SI'!D1025</f>
        <v>19592</v>
      </c>
      <c r="E1025" s="3">
        <f>'IECC Data-SI'!E1025*Convert!$B$6/Convert!$B$5/$D1025</f>
        <v>0</v>
      </c>
      <c r="F1025" s="3">
        <f>'IECC Data-SI'!F1025*Convert!$B$7/Convert!$B$5/$D1025</f>
        <v>17.155433623701285</v>
      </c>
      <c r="G1025" s="3">
        <f>'IECC Data-SI'!G1025*Convert!$B$6/Convert!$B$5/$D1025</f>
        <v>33.146291712036657</v>
      </c>
      <c r="H1025" s="3">
        <f>'IECC Data-SI'!H1025*Convert!$B$6/Convert!$B$5/$D1025</f>
        <v>86.043676415543771</v>
      </c>
      <c r="I1025" s="3">
        <f>'IECC Data-SI'!I1025*Convert!$B$6/Convert!$B$5/$D1025</f>
        <v>5.2450159645660364</v>
      </c>
      <c r="J1025" s="3">
        <f>'IECC Data-SI'!J1025*Convert!$B$6/Convert!$B$5/$D1025</f>
        <v>116.49269812508506</v>
      </c>
      <c r="K1025" s="3">
        <f>'IECC Data-SI'!K1025*Convert!$B$7/Convert!$B$5/$D1025</f>
        <v>8.3678519577151693</v>
      </c>
      <c r="L1025" s="3">
        <f>'IECC Data-SI'!L1025*Convert!$B$6/Convert!$B$5/$D1025</f>
        <v>1.9855714917653464</v>
      </c>
      <c r="M1025" s="3">
        <f>'IECC Data-SI'!M1025*Convert!$B$6/Convert!$B$5/$D1025</f>
        <v>44.982040004990694</v>
      </c>
      <c r="N1025" s="3">
        <f>'IECC Data-SI'!N1025*Convert!$B$6/Convert!$B$5/$D1025</f>
        <v>1.6586841000862029</v>
      </c>
      <c r="O1025" s="3">
        <f>'IECC Data-SI'!O1025*Convert!$B$6/Convert!$B$5/$D1025</f>
        <v>3.3547379277243266E-3</v>
      </c>
      <c r="P1025" s="3">
        <f>'IECC Data-SI'!P1025*Convert!$B$6/Convert!$B$5/$D1025</f>
        <v>1.6553293621584784</v>
      </c>
      <c r="Q1025" s="3">
        <f>'IECC Data-SI'!Q1025*Convert!$B$6/Convert!$B$5/$D1025</f>
        <v>0</v>
      </c>
      <c r="R1025" s="3">
        <f>'IECC Data-SI'!R1025*Convert!$B$6/Convert!$B$5/$D1025</f>
        <v>0</v>
      </c>
      <c r="S1025" s="3">
        <f>'IECC Data-SI'!S1025*Convert!$B$6/Convert!$B$5/$D1025</f>
        <v>10.635514779274988</v>
      </c>
      <c r="T1025" s="3">
        <f>'IECC Data-SI'!T1025*Convert!$B$6/Convert!$B$5/$D1025</f>
        <v>6.9764414897236957</v>
      </c>
      <c r="U1025" s="3">
        <f>'IECC Data-SI'!U1025*Convert!$B$7/Convert!$B$5/$D1025</f>
        <v>8.5362971280794877</v>
      </c>
      <c r="V1025" s="3">
        <f>'IECC Data-SI'!V1025*Convert!$B$6/Convert!$B$5/$D1025</f>
        <v>5.9234869107572248</v>
      </c>
      <c r="W1025" s="3">
        <f>'IECC Data-SI'!W1025*Convert!$B$6/Convert!$B$5/$D1025</f>
        <v>90.419175858460818</v>
      </c>
      <c r="X1025" s="3">
        <f>'IECC Data-SI'!X1025*Convert!$B$7/Convert!$B$5/$D1025</f>
        <v>17.155433623701285</v>
      </c>
      <c r="Y1025" s="3">
        <f t="shared" si="32"/>
        <v>107.5746094821621</v>
      </c>
      <c r="Z1025" s="3">
        <f>'IECC Data-SI'!Z1025*Convert!$B$6/Convert!$B$5/$D1025</f>
        <v>99.507575370899673</v>
      </c>
      <c r="AA1025" s="3">
        <f>'IECC Data-SI'!AA1025*Convert!$B$7/Convert!$B$5/$D1025</f>
        <v>141.22344721201398</v>
      </c>
      <c r="AB1025" s="3">
        <f t="shared" si="33"/>
        <v>240.73102258291365</v>
      </c>
    </row>
    <row r="1026" spans="1:28" x14ac:dyDescent="0.25">
      <c r="A1026" s="93">
        <f>'IECC Data-SI'!A1026</f>
        <v>2015</v>
      </c>
      <c r="B1026" s="93" t="str">
        <f>'IECC Data-SI'!B1026</f>
        <v>Secondary School</v>
      </c>
      <c r="C1026" s="50" t="str">
        <f>'IECC Data-SI'!C1026</f>
        <v>7</v>
      </c>
      <c r="D1026" s="93">
        <f>'IECC Data-SI'!D1026</f>
        <v>19592</v>
      </c>
      <c r="E1026" s="3">
        <f>'IECC Data-SI'!E1026*Convert!$B$6/Convert!$B$5/$D1026</f>
        <v>0</v>
      </c>
      <c r="F1026" s="3">
        <f>'IECC Data-SI'!F1026*Convert!$B$7/Convert!$B$5/$D1026</f>
        <v>36.264892699968243</v>
      </c>
      <c r="G1026" s="3">
        <f>'IECC Data-SI'!G1026*Convert!$B$6/Convert!$B$5/$D1026</f>
        <v>39.075166876502877</v>
      </c>
      <c r="H1026" s="3">
        <f>'IECC Data-SI'!H1026*Convert!$B$6/Convert!$B$5/$D1026</f>
        <v>86.118662946327291</v>
      </c>
      <c r="I1026" s="3">
        <f>'IECC Data-SI'!I1026*Convert!$B$6/Convert!$B$5/$D1026</f>
        <v>5.2535473662719481</v>
      </c>
      <c r="J1026" s="3">
        <f>'IECC Data-SI'!J1026*Convert!$B$6/Convert!$B$5/$D1026</f>
        <v>116.49269812508506</v>
      </c>
      <c r="K1026" s="3">
        <f>'IECC Data-SI'!K1026*Convert!$B$7/Convert!$B$5/$D1026</f>
        <v>8.3678519577151693</v>
      </c>
      <c r="L1026" s="3">
        <f>'IECC Data-SI'!L1026*Convert!$B$6/Convert!$B$5/$D1026</f>
        <v>1.9855714917653464</v>
      </c>
      <c r="M1026" s="3">
        <f>'IECC Data-SI'!M1026*Convert!$B$6/Convert!$B$5/$D1026</f>
        <v>45.422080724558782</v>
      </c>
      <c r="N1026" s="3">
        <f>'IECC Data-SI'!N1026*Convert!$B$6/Convert!$B$5/$D1026</f>
        <v>1.4094773660450977</v>
      </c>
      <c r="O1026" s="3">
        <f>'IECC Data-SI'!O1026*Convert!$B$6/Convert!$B$5/$D1026</f>
        <v>3.3547379277243266E-3</v>
      </c>
      <c r="P1026" s="3">
        <f>'IECC Data-SI'!P1026*Convert!$B$6/Convert!$B$5/$D1026</f>
        <v>1.4061226281173735</v>
      </c>
      <c r="Q1026" s="3">
        <f>'IECC Data-SI'!Q1026*Convert!$B$6/Convert!$B$5/$D1026</f>
        <v>0</v>
      </c>
      <c r="R1026" s="3">
        <f>'IECC Data-SI'!R1026*Convert!$B$6/Convert!$B$5/$D1026</f>
        <v>0</v>
      </c>
      <c r="S1026" s="3">
        <f>'IECC Data-SI'!S1026*Convert!$B$6/Convert!$B$5/$D1026</f>
        <v>10.113752211787125</v>
      </c>
      <c r="T1026" s="3">
        <f>'IECC Data-SI'!T1026*Convert!$B$6/Convert!$B$5/$D1026</f>
        <v>6.9764414897236957</v>
      </c>
      <c r="U1026" s="3">
        <f>'IECC Data-SI'!U1026*Convert!$B$7/Convert!$B$5/$D1026</f>
        <v>9.1585913751644679</v>
      </c>
      <c r="V1026" s="3">
        <f>'IECC Data-SI'!V1026*Convert!$B$6/Convert!$B$5/$D1026</f>
        <v>5.9603066444353709</v>
      </c>
      <c r="W1026" s="3">
        <f>'IECC Data-SI'!W1026*Convert!$B$6/Convert!$B$5/$D1026</f>
        <v>96.017122440966162</v>
      </c>
      <c r="X1026" s="3">
        <f>'IECC Data-SI'!X1026*Convert!$B$7/Convert!$B$5/$D1026</f>
        <v>36.264892699968243</v>
      </c>
      <c r="Y1026" s="3">
        <f t="shared" si="32"/>
        <v>132.28201514093439</v>
      </c>
      <c r="Z1026" s="3">
        <f>'IECC Data-SI'!Z1026*Convert!$B$6/Convert!$B$5/$D1026</f>
        <v>157.15560376117236</v>
      </c>
      <c r="AA1026" s="3">
        <f>'IECC Data-SI'!AA1026*Convert!$B$7/Convert!$B$5/$D1026</f>
        <v>162.91260718660681</v>
      </c>
      <c r="AB1026" s="3">
        <f t="shared" si="33"/>
        <v>320.06821094777916</v>
      </c>
    </row>
    <row r="1027" spans="1:28" x14ac:dyDescent="0.25">
      <c r="A1027" s="93">
        <f>'IECC Data-SI'!A1027</f>
        <v>2015</v>
      </c>
      <c r="B1027" s="93" t="str">
        <f>'IECC Data-SI'!B1027</f>
        <v>Secondary School</v>
      </c>
      <c r="C1027" s="50" t="str">
        <f>'IECC Data-SI'!C1027</f>
        <v>8</v>
      </c>
      <c r="D1027" s="93">
        <f>'IECC Data-SI'!D1027</f>
        <v>19592</v>
      </c>
      <c r="E1027" s="3">
        <f>'IECC Data-SI'!E1027*Convert!$B$6/Convert!$B$5/$D1027</f>
        <v>0</v>
      </c>
      <c r="F1027" s="3">
        <f>'IECC Data-SI'!F1027*Convert!$B$7/Convert!$B$5/$D1027</f>
        <v>71.000254071956817</v>
      </c>
      <c r="G1027" s="3">
        <f>'IECC Data-SI'!G1027*Convert!$B$6/Convert!$B$5/$D1027</f>
        <v>18.640214685132253</v>
      </c>
      <c r="H1027" s="3">
        <f>'IECC Data-SI'!H1027*Convert!$B$6/Convert!$B$5/$D1027</f>
        <v>88.536641798239643</v>
      </c>
      <c r="I1027" s="3">
        <f>'IECC Data-SI'!I1027*Convert!$B$6/Convert!$B$5/$D1027</f>
        <v>5.2863259096683457</v>
      </c>
      <c r="J1027" s="3">
        <f>'IECC Data-SI'!J1027*Convert!$B$6/Convert!$B$5/$D1027</f>
        <v>116.49269812508506</v>
      </c>
      <c r="K1027" s="3">
        <f>'IECC Data-SI'!K1027*Convert!$B$7/Convert!$B$5/$D1027</f>
        <v>8.3678519577151693</v>
      </c>
      <c r="L1027" s="3">
        <f>'IECC Data-SI'!L1027*Convert!$B$6/Convert!$B$5/$D1027</f>
        <v>1.9873675763350118</v>
      </c>
      <c r="M1027" s="3">
        <f>'IECC Data-SI'!M1027*Convert!$B$6/Convert!$B$5/$D1027</f>
        <v>47.815363413638217</v>
      </c>
      <c r="N1027" s="3">
        <f>'IECC Data-SI'!N1027*Convert!$B$6/Convert!$B$5/$D1027</f>
        <v>1.5576543430425116</v>
      </c>
      <c r="O1027" s="3">
        <f>'IECC Data-SI'!O1027*Convert!$B$6/Convert!$B$5/$D1027</f>
        <v>3.3547379277243266E-3</v>
      </c>
      <c r="P1027" s="3">
        <f>'IECC Data-SI'!P1027*Convert!$B$6/Convert!$B$5/$D1027</f>
        <v>1.554299605114787</v>
      </c>
      <c r="Q1027" s="3">
        <f>'IECC Data-SI'!Q1027*Convert!$B$6/Convert!$B$5/$D1027</f>
        <v>0</v>
      </c>
      <c r="R1027" s="3">
        <f>'IECC Data-SI'!R1027*Convert!$B$6/Convert!$B$5/$D1027</f>
        <v>0</v>
      </c>
      <c r="S1027" s="3">
        <f>'IECC Data-SI'!S1027*Convert!$B$6/Convert!$B$5/$D1027</f>
        <v>10.702867950637449</v>
      </c>
      <c r="T1027" s="3">
        <f>'IECC Data-SI'!T1027*Convert!$B$6/Convert!$B$5/$D1027</f>
        <v>6.9764414897236957</v>
      </c>
      <c r="U1027" s="3">
        <f>'IECC Data-SI'!U1027*Convert!$B$7/Convert!$B$5/$D1027</f>
        <v>9.7609058118960146</v>
      </c>
      <c r="V1027" s="3">
        <f>'IECC Data-SI'!V1027*Convert!$B$6/Convert!$B$5/$D1027</f>
        <v>5.9508772004446264</v>
      </c>
      <c r="W1027" s="3">
        <f>'IECC Data-SI'!W1027*Convert!$B$6/Convert!$B$5/$D1027</f>
        <v>78.712745654522735</v>
      </c>
      <c r="X1027" s="3">
        <f>'IECC Data-SI'!X1027*Convert!$B$7/Convert!$B$5/$D1027</f>
        <v>71.000254071956817</v>
      </c>
      <c r="Y1027" s="3">
        <f t="shared" ref="Y1027:Y1090" si="34">SUM(W1027:X1027)</f>
        <v>149.71299972647955</v>
      </c>
      <c r="Z1027" s="3">
        <f>'IECC Data-SI'!Z1027*Convert!$B$6/Convert!$B$5/$D1027</f>
        <v>260.39768797354924</v>
      </c>
      <c r="AA1027" s="3">
        <f>'IECC Data-SI'!AA1027*Convert!$B$7/Convert!$B$5/$D1027</f>
        <v>193.16357697019194</v>
      </c>
      <c r="AB1027" s="3">
        <f t="shared" ref="AB1027:AB1090" si="35">SUM(Z1027:AA1027)</f>
        <v>453.56126494374121</v>
      </c>
    </row>
    <row r="1028" spans="1:28" x14ac:dyDescent="0.25">
      <c r="A1028" s="93">
        <f>'IECC Data-SI'!A1028</f>
        <v>2018</v>
      </c>
      <c r="B1028" s="93" t="str">
        <f>'IECC Data-SI'!B1028</f>
        <v>Secondary School</v>
      </c>
      <c r="C1028" s="50" t="str">
        <f>'IECC Data-SI'!C1028</f>
        <v>0A</v>
      </c>
      <c r="D1028" s="93">
        <f>'IECC Data-SI'!D1028</f>
        <v>19592</v>
      </c>
      <c r="E1028" s="3">
        <f>'IECC Data-SI'!E1028*Convert!$B$6/Convert!$B$5/$D1028</f>
        <v>0</v>
      </c>
      <c r="F1028" s="3">
        <f>'IECC Data-SI'!F1028*Convert!$B$7/Convert!$B$5/$D1028</f>
        <v>2.8374404518851235</v>
      </c>
      <c r="G1028" s="3">
        <f>'IECC Data-SI'!G1028*Convert!$B$6/Convert!$B$5/$D1028</f>
        <v>269.96992068758226</v>
      </c>
      <c r="H1028" s="3">
        <f>'IECC Data-SI'!H1028*Convert!$B$6/Convert!$B$5/$D1028</f>
        <v>69.008263293407737</v>
      </c>
      <c r="I1028" s="3">
        <f>'IECC Data-SI'!I1028*Convert!$B$6/Convert!$B$5/$D1028</f>
        <v>3.7021793192232657</v>
      </c>
      <c r="J1028" s="3">
        <f>'IECC Data-SI'!J1028*Convert!$B$6/Convert!$B$5/$D1028</f>
        <v>116.49269812508506</v>
      </c>
      <c r="K1028" s="3">
        <f>'IECC Data-SI'!K1028*Convert!$B$7/Convert!$B$5/$D1028</f>
        <v>8.3678519577151693</v>
      </c>
      <c r="L1028" s="3">
        <f>'IECC Data-SI'!L1028*Convert!$B$6/Convert!$B$5/$D1028</f>
        <v>1.4449500362959937</v>
      </c>
      <c r="M1028" s="3">
        <f>'IECC Data-SI'!M1028*Convert!$B$6/Convert!$B$5/$D1028</f>
        <v>64.938784679687856</v>
      </c>
      <c r="N1028" s="3">
        <f>'IECC Data-SI'!N1028*Convert!$B$6/Convert!$B$5/$D1028</f>
        <v>5.7218764178122585</v>
      </c>
      <c r="O1028" s="3">
        <f>'IECC Data-SI'!O1028*Convert!$B$6/Convert!$B$5/$D1028</f>
        <v>3.3547379277243266E-3</v>
      </c>
      <c r="P1028" s="3">
        <f>'IECC Data-SI'!P1028*Convert!$B$6/Convert!$B$5/$D1028</f>
        <v>5.7185216798845353</v>
      </c>
      <c r="Q1028" s="3">
        <f>'IECC Data-SI'!Q1028*Convert!$B$6/Convert!$B$5/$D1028</f>
        <v>0</v>
      </c>
      <c r="R1028" s="3">
        <f>'IECC Data-SI'!R1028*Convert!$B$6/Convert!$B$5/$D1028</f>
        <v>0</v>
      </c>
      <c r="S1028" s="3">
        <f>'IECC Data-SI'!S1028*Convert!$B$6/Convert!$B$5/$D1028</f>
        <v>18.232952508960572</v>
      </c>
      <c r="T1028" s="3">
        <f>'IECC Data-SI'!T1028*Convert!$B$6/Convert!$B$5/$D1028</f>
        <v>6.9755434474388638</v>
      </c>
      <c r="U1028" s="3">
        <f>'IECC Data-SI'!U1028*Convert!$B$7/Convert!$B$5/$D1028</f>
        <v>4.9617553650015873</v>
      </c>
      <c r="V1028" s="3">
        <f>'IECC Data-SI'!V1028*Convert!$B$6/Convert!$B$5/$D1028</f>
        <v>6.1358739111201857</v>
      </c>
      <c r="W1028" s="3">
        <f>'IECC Data-SI'!W1028*Convert!$B$6/Convert!$B$5/$D1028</f>
        <v>358.86017955611516</v>
      </c>
      <c r="X1028" s="3">
        <f>'IECC Data-SI'!X1028*Convert!$B$7/Convert!$B$5/$D1028</f>
        <v>2.8374404518851235</v>
      </c>
      <c r="Y1028" s="3">
        <f t="shared" si="34"/>
        <v>361.69762000800029</v>
      </c>
      <c r="Z1028" s="3">
        <f>'IECC Data-SI'!Z1028*Convert!$B$6/Convert!$B$5/$D1028</f>
        <v>47.233432013066562</v>
      </c>
      <c r="AA1028" s="3">
        <f>'IECC Data-SI'!AA1028*Convert!$B$7/Convert!$B$5/$D1028</f>
        <v>208.7415277210653</v>
      </c>
      <c r="AB1028" s="3">
        <f t="shared" si="35"/>
        <v>255.97495973413186</v>
      </c>
    </row>
    <row r="1029" spans="1:28" x14ac:dyDescent="0.25">
      <c r="A1029" s="93">
        <f>'IECC Data-SI'!A1029</f>
        <v>2018</v>
      </c>
      <c r="B1029" s="93" t="str">
        <f>'IECC Data-SI'!B1029</f>
        <v>Secondary School</v>
      </c>
      <c r="C1029" s="50" t="str">
        <f>'IECC Data-SI'!C1029</f>
        <v>0B</v>
      </c>
      <c r="D1029" s="93">
        <f>'IECC Data-SI'!D1029</f>
        <v>19592</v>
      </c>
      <c r="E1029" s="3">
        <f>'IECC Data-SI'!E1029*Convert!$B$6/Convert!$B$5/$D1029</f>
        <v>0</v>
      </c>
      <c r="F1029" s="3">
        <f>'IECC Data-SI'!F1029*Convert!$B$7/Convert!$B$5/$D1029</f>
        <v>0.10328025044235743</v>
      </c>
      <c r="G1029" s="3">
        <f>'IECC Data-SI'!G1029*Convert!$B$6/Convert!$B$5/$D1029</f>
        <v>234.02667627943379</v>
      </c>
      <c r="H1029" s="3">
        <f>'IECC Data-SI'!H1029*Convert!$B$6/Convert!$B$5/$D1029</f>
        <v>69.282615211424158</v>
      </c>
      <c r="I1029" s="3">
        <f>'IECC Data-SI'!I1029*Convert!$B$6/Convert!$B$5/$D1029</f>
        <v>3.7012812769384333</v>
      </c>
      <c r="J1029" s="3">
        <f>'IECC Data-SI'!J1029*Convert!$B$6/Convert!$B$5/$D1029</f>
        <v>116.49269812508506</v>
      </c>
      <c r="K1029" s="3">
        <f>'IECC Data-SI'!K1029*Convert!$B$7/Convert!$B$5/$D1029</f>
        <v>8.3678519577151693</v>
      </c>
      <c r="L1029" s="3">
        <f>'IECC Data-SI'!L1029*Convert!$B$6/Convert!$B$5/$D1029</f>
        <v>1.4449500362959937</v>
      </c>
      <c r="M1029" s="3">
        <f>'IECC Data-SI'!M1029*Convert!$B$6/Convert!$B$5/$D1029</f>
        <v>52.891098407513269</v>
      </c>
      <c r="N1029" s="3">
        <f>'IECC Data-SI'!N1029*Convert!$B$6/Convert!$B$5/$D1029</f>
        <v>5.4524637323624159</v>
      </c>
      <c r="O1029" s="3">
        <f>'IECC Data-SI'!O1029*Convert!$B$6/Convert!$B$5/$D1029</f>
        <v>3.3547379277243266E-3</v>
      </c>
      <c r="P1029" s="3">
        <f>'IECC Data-SI'!P1029*Convert!$B$6/Convert!$B$5/$D1029</f>
        <v>5.4491089944346918</v>
      </c>
      <c r="Q1029" s="3">
        <f>'IECC Data-SI'!Q1029*Convert!$B$6/Convert!$B$5/$D1029</f>
        <v>0</v>
      </c>
      <c r="R1029" s="3">
        <f>'IECC Data-SI'!R1029*Convert!$B$6/Convert!$B$5/$D1029</f>
        <v>0</v>
      </c>
      <c r="S1029" s="3">
        <f>'IECC Data-SI'!S1029*Convert!$B$6/Convert!$B$5/$D1029</f>
        <v>13.247470764711219</v>
      </c>
      <c r="T1029" s="3">
        <f>'IECC Data-SI'!T1029*Convert!$B$6/Convert!$B$5/$D1029</f>
        <v>6.9755434474388638</v>
      </c>
      <c r="U1029" s="3">
        <f>'IECC Data-SI'!U1029*Convert!$B$7/Convert!$B$5/$D1029</f>
        <v>5.0982328388004188</v>
      </c>
      <c r="V1029" s="3">
        <f>'IECC Data-SI'!V1029*Convert!$B$6/Convert!$B$5/$D1029</f>
        <v>6.0972580928723739</v>
      </c>
      <c r="W1029" s="3">
        <f>'IECC Data-SI'!W1029*Convert!$B$6/Convert!$B$5/$D1029</f>
        <v>305.61435444609299</v>
      </c>
      <c r="X1029" s="3">
        <f>'IECC Data-SI'!X1029*Convert!$B$7/Convert!$B$5/$D1029</f>
        <v>0.10328025044235743</v>
      </c>
      <c r="Y1029" s="3">
        <f t="shared" si="34"/>
        <v>305.71763469653536</v>
      </c>
      <c r="Z1029" s="3">
        <f>'IECC Data-SI'!Z1029*Convert!$B$6/Convert!$B$5/$D1029</f>
        <v>39.644525685086883</v>
      </c>
      <c r="AA1029" s="3">
        <f>'IECC Data-SI'!AA1029*Convert!$B$7/Convert!$B$5/$D1029</f>
        <v>187.99956444807404</v>
      </c>
      <c r="AB1029" s="3">
        <f t="shared" si="35"/>
        <v>227.64409013316092</v>
      </c>
    </row>
    <row r="1030" spans="1:28" x14ac:dyDescent="0.25">
      <c r="A1030" s="93">
        <f>'IECC Data-SI'!A1030</f>
        <v>2018</v>
      </c>
      <c r="B1030" s="93" t="str">
        <f>'IECC Data-SI'!B1030</f>
        <v>Secondary School</v>
      </c>
      <c r="C1030" s="50" t="str">
        <f>'IECC Data-SI'!C1030</f>
        <v>1A</v>
      </c>
      <c r="D1030" s="93">
        <f>'IECC Data-SI'!D1030</f>
        <v>19592</v>
      </c>
      <c r="E1030" s="3">
        <f>'IECC Data-SI'!E1030*Convert!$B$6/Convert!$B$5/$D1030</f>
        <v>0</v>
      </c>
      <c r="F1030" s="3">
        <f>'IECC Data-SI'!F1030*Convert!$B$7/Convert!$B$5/$D1030</f>
        <v>7.4078989156571864E-2</v>
      </c>
      <c r="G1030" s="3">
        <f>'IECC Data-SI'!G1030*Convert!$B$6/Convert!$B$5/$D1030</f>
        <v>174.35984883285695</v>
      </c>
      <c r="H1030" s="3">
        <f>'IECC Data-SI'!H1030*Convert!$B$6/Convert!$B$5/$D1030</f>
        <v>69.671467520756764</v>
      </c>
      <c r="I1030" s="3">
        <f>'IECC Data-SI'!I1030*Convert!$B$6/Convert!$B$5/$D1030</f>
        <v>3.7017302980808489</v>
      </c>
      <c r="J1030" s="3">
        <f>'IECC Data-SI'!J1030*Convert!$B$6/Convert!$B$5/$D1030</f>
        <v>116.49269812508506</v>
      </c>
      <c r="K1030" s="3">
        <f>'IECC Data-SI'!K1030*Convert!$B$7/Convert!$B$5/$D1030</f>
        <v>8.3678519577151693</v>
      </c>
      <c r="L1030" s="3">
        <f>'IECC Data-SI'!L1030*Convert!$B$6/Convert!$B$5/$D1030</f>
        <v>1.4449500362959937</v>
      </c>
      <c r="M1030" s="3">
        <f>'IECC Data-SI'!M1030*Convert!$B$6/Convert!$B$5/$D1030</f>
        <v>47.414836554602786</v>
      </c>
      <c r="N1030" s="3">
        <f>'IECC Data-SI'!N1030*Convert!$B$6/Convert!$B$5/$D1030</f>
        <v>3.6658086066875368</v>
      </c>
      <c r="O1030" s="3">
        <f>'IECC Data-SI'!O1030*Convert!$B$6/Convert!$B$5/$D1030</f>
        <v>3.3547379277243266E-3</v>
      </c>
      <c r="P1030" s="3">
        <f>'IECC Data-SI'!P1030*Convert!$B$6/Convert!$B$5/$D1030</f>
        <v>3.6624538687598132</v>
      </c>
      <c r="Q1030" s="3">
        <f>'IECC Data-SI'!Q1030*Convert!$B$6/Convert!$B$5/$D1030</f>
        <v>0</v>
      </c>
      <c r="R1030" s="3">
        <f>'IECC Data-SI'!R1030*Convert!$B$6/Convert!$B$5/$D1030</f>
        <v>0</v>
      </c>
      <c r="S1030" s="3">
        <f>'IECC Data-SI'!S1030*Convert!$B$6/Convert!$B$5/$D1030</f>
        <v>14.386637403021638</v>
      </c>
      <c r="T1030" s="3">
        <f>'IECC Data-SI'!T1030*Convert!$B$6/Convert!$B$5/$D1030</f>
        <v>6.9755434474388638</v>
      </c>
      <c r="U1030" s="3">
        <f>'IECC Data-SI'!U1030*Convert!$B$7/Convert!$B$5/$D1030</f>
        <v>5.4205225488861668</v>
      </c>
      <c r="V1030" s="3">
        <f>'IECC Data-SI'!V1030*Convert!$B$6/Convert!$B$5/$D1030</f>
        <v>6.0730109511818888</v>
      </c>
      <c r="W1030" s="3">
        <f>'IECC Data-SI'!W1030*Convert!$B$6/Convert!$B$5/$D1030</f>
        <v>239.82377665924113</v>
      </c>
      <c r="X1030" s="3">
        <f>'IECC Data-SI'!X1030*Convert!$B$7/Convert!$B$5/$D1030</f>
        <v>7.4078989156571864E-2</v>
      </c>
      <c r="Y1030" s="3">
        <f t="shared" si="34"/>
        <v>239.89785564839769</v>
      </c>
      <c r="Z1030" s="3">
        <f>'IECC Data-SI'!Z1030*Convert!$B$6/Convert!$B$5/$D1030</f>
        <v>40.500359982532551</v>
      </c>
      <c r="AA1030" s="3">
        <f>'IECC Data-SI'!AA1030*Convert!$B$7/Convert!$B$5/$D1030</f>
        <v>165.89866668935167</v>
      </c>
      <c r="AB1030" s="3">
        <f t="shared" si="35"/>
        <v>206.39902667188423</v>
      </c>
    </row>
    <row r="1031" spans="1:28" x14ac:dyDescent="0.25">
      <c r="A1031" s="93">
        <f>'IECC Data-SI'!A1031</f>
        <v>2018</v>
      </c>
      <c r="B1031" s="93" t="str">
        <f>'IECC Data-SI'!B1031</f>
        <v>Secondary School</v>
      </c>
      <c r="C1031" s="50" t="str">
        <f>'IECC Data-SI'!C1031</f>
        <v>1B</v>
      </c>
      <c r="D1031" s="93">
        <f>'IECC Data-SI'!D1031</f>
        <v>19592</v>
      </c>
      <c r="E1031" s="3">
        <f>'IECC Data-SI'!E1031*Convert!$B$6/Convert!$B$5/$D1031</f>
        <v>0</v>
      </c>
      <c r="F1031" s="3">
        <f>'IECC Data-SI'!F1031*Convert!$B$7/Convert!$B$5/$D1031</f>
        <v>0.73218320402885539</v>
      </c>
      <c r="G1031" s="3">
        <f>'IECC Data-SI'!G1031*Convert!$B$6/Convert!$B$5/$D1031</f>
        <v>201.16326788711945</v>
      </c>
      <c r="H1031" s="3">
        <f>'IECC Data-SI'!H1031*Convert!$B$6/Convert!$B$5/$D1031</f>
        <v>69.643179188784543</v>
      </c>
      <c r="I1031" s="3">
        <f>'IECC Data-SI'!I1031*Convert!$B$6/Convert!$B$5/$D1031</f>
        <v>3.696342044371852</v>
      </c>
      <c r="J1031" s="3">
        <f>'IECC Data-SI'!J1031*Convert!$B$6/Convert!$B$5/$D1031</f>
        <v>116.49269812508506</v>
      </c>
      <c r="K1031" s="3">
        <f>'IECC Data-SI'!K1031*Convert!$B$7/Convert!$B$5/$D1031</f>
        <v>8.3678519577151693</v>
      </c>
      <c r="L1031" s="3">
        <f>'IECC Data-SI'!L1031*Convert!$B$6/Convert!$B$5/$D1031</f>
        <v>1.4449500362959937</v>
      </c>
      <c r="M1031" s="3">
        <f>'IECC Data-SI'!M1031*Convert!$B$6/Convert!$B$5/$D1031</f>
        <v>55.482848441540774</v>
      </c>
      <c r="N1031" s="3">
        <f>'IECC Data-SI'!N1031*Convert!$B$6/Convert!$B$5/$D1031</f>
        <v>4.6783512828365321</v>
      </c>
      <c r="O1031" s="3">
        <f>'IECC Data-SI'!O1031*Convert!$B$6/Convert!$B$5/$D1031</f>
        <v>3.3547379277243266E-3</v>
      </c>
      <c r="P1031" s="3">
        <f>'IECC Data-SI'!P1031*Convert!$B$6/Convert!$B$5/$D1031</f>
        <v>4.6749965449088071</v>
      </c>
      <c r="Q1031" s="3">
        <f>'IECC Data-SI'!Q1031*Convert!$B$6/Convert!$B$5/$D1031</f>
        <v>0</v>
      </c>
      <c r="R1031" s="3">
        <f>'IECC Data-SI'!R1031*Convert!$B$6/Convert!$B$5/$D1031</f>
        <v>0</v>
      </c>
      <c r="S1031" s="3">
        <f>'IECC Data-SI'!S1031*Convert!$B$6/Convert!$B$5/$D1031</f>
        <v>11.865832709495939</v>
      </c>
      <c r="T1031" s="3">
        <f>'IECC Data-SI'!T1031*Convert!$B$6/Convert!$B$5/$D1031</f>
        <v>6.9759924685812802</v>
      </c>
      <c r="U1031" s="3">
        <f>'IECC Data-SI'!U1031*Convert!$B$7/Convert!$B$5/$D1031</f>
        <v>5.624470305340048</v>
      </c>
      <c r="V1031" s="3">
        <f>'IECC Data-SI'!V1031*Convert!$B$6/Convert!$B$5/$D1031</f>
        <v>6.0478657672065692</v>
      </c>
      <c r="W1031" s="3">
        <f>'IECC Data-SI'!W1031*Convert!$B$6/Convert!$B$5/$D1031</f>
        <v>273.18694558306498</v>
      </c>
      <c r="X1031" s="3">
        <f>'IECC Data-SI'!X1031*Convert!$B$7/Convert!$B$5/$D1031</f>
        <v>0.73218320402885539</v>
      </c>
      <c r="Y1031" s="3">
        <f t="shared" si="34"/>
        <v>273.91912878709383</v>
      </c>
      <c r="Z1031" s="3">
        <f>'IECC Data-SI'!Z1031*Convert!$B$6/Convert!$B$5/$D1031</f>
        <v>43.018919570346164</v>
      </c>
      <c r="AA1031" s="3">
        <f>'IECC Data-SI'!AA1031*Convert!$B$7/Convert!$B$5/$D1031</f>
        <v>178.16012261240414</v>
      </c>
      <c r="AB1031" s="3">
        <f t="shared" si="35"/>
        <v>221.17904218275029</v>
      </c>
    </row>
    <row r="1032" spans="1:28" x14ac:dyDescent="0.25">
      <c r="A1032" s="93">
        <f>'IECC Data-SI'!A1032</f>
        <v>2018</v>
      </c>
      <c r="B1032" s="93" t="str">
        <f>'IECC Data-SI'!B1032</f>
        <v>Secondary School</v>
      </c>
      <c r="C1032" s="50" t="str">
        <f>'IECC Data-SI'!C1032</f>
        <v>2A</v>
      </c>
      <c r="D1032" s="93">
        <f>'IECC Data-SI'!D1032</f>
        <v>19592</v>
      </c>
      <c r="E1032" s="3">
        <f>'IECC Data-SI'!E1032*Convert!$B$6/Convert!$B$5/$D1032</f>
        <v>0</v>
      </c>
      <c r="F1032" s="3">
        <f>'IECC Data-SI'!F1032*Convert!$B$7/Convert!$B$5/$D1032</f>
        <v>0.23314901773966704</v>
      </c>
      <c r="G1032" s="3">
        <f>'IECC Data-SI'!G1032*Convert!$B$6/Convert!$B$5/$D1032</f>
        <v>148.50251732566579</v>
      </c>
      <c r="H1032" s="3">
        <f>'IECC Data-SI'!H1032*Convert!$B$6/Convert!$B$5/$D1032</f>
        <v>69.801234630915104</v>
      </c>
      <c r="I1032" s="3">
        <f>'IECC Data-SI'!I1032*Convert!$B$6/Convert!$B$5/$D1032</f>
        <v>3.6949949809446037</v>
      </c>
      <c r="J1032" s="3">
        <f>'IECC Data-SI'!J1032*Convert!$B$6/Convert!$B$5/$D1032</f>
        <v>116.49269812508506</v>
      </c>
      <c r="K1032" s="3">
        <f>'IECC Data-SI'!K1032*Convert!$B$7/Convert!$B$5/$D1032</f>
        <v>8.3678519577151693</v>
      </c>
      <c r="L1032" s="3">
        <f>'IECC Data-SI'!L1032*Convert!$B$6/Convert!$B$5/$D1032</f>
        <v>1.4453990574384099</v>
      </c>
      <c r="M1032" s="3">
        <f>'IECC Data-SI'!M1032*Convert!$B$6/Convert!$B$5/$D1032</f>
        <v>44.905706410779914</v>
      </c>
      <c r="N1032" s="3">
        <f>'IECC Data-SI'!N1032*Convert!$B$6/Convert!$B$5/$D1032</f>
        <v>3.4633000714577373</v>
      </c>
      <c r="O1032" s="3">
        <f>'IECC Data-SI'!O1032*Convert!$B$6/Convert!$B$5/$D1032</f>
        <v>3.3547379277243266E-3</v>
      </c>
      <c r="P1032" s="3">
        <f>'IECC Data-SI'!P1032*Convert!$B$6/Convert!$B$5/$D1032</f>
        <v>3.4599453335300132</v>
      </c>
      <c r="Q1032" s="3">
        <f>'IECC Data-SI'!Q1032*Convert!$B$6/Convert!$B$5/$D1032</f>
        <v>0</v>
      </c>
      <c r="R1032" s="3">
        <f>'IECC Data-SI'!R1032*Convert!$B$6/Convert!$B$5/$D1032</f>
        <v>0</v>
      </c>
      <c r="S1032" s="3">
        <f>'IECC Data-SI'!S1032*Convert!$B$6/Convert!$B$5/$D1032</f>
        <v>11.019427856041014</v>
      </c>
      <c r="T1032" s="3">
        <f>'IECC Data-SI'!T1032*Convert!$B$6/Convert!$B$5/$D1032</f>
        <v>6.9759924685812802</v>
      </c>
      <c r="U1032" s="3">
        <f>'IECC Data-SI'!U1032*Convert!$B$7/Convert!$B$5/$D1032</f>
        <v>6.0362080894696257</v>
      </c>
      <c r="V1032" s="3">
        <f>'IECC Data-SI'!V1032*Convert!$B$6/Convert!$B$5/$D1032</f>
        <v>6.0550501054852317</v>
      </c>
      <c r="W1032" s="3">
        <f>'IECC Data-SI'!W1032*Convert!$B$6/Convert!$B$5/$D1032</f>
        <v>207.88759692601673</v>
      </c>
      <c r="X1032" s="3">
        <f>'IECC Data-SI'!X1032*Convert!$B$7/Convert!$B$5/$D1032</f>
        <v>0.23314901773966704</v>
      </c>
      <c r="Y1032" s="3">
        <f t="shared" si="34"/>
        <v>208.12074594375639</v>
      </c>
      <c r="Z1032" s="3">
        <f>'IECC Data-SI'!Z1032*Convert!$B$6/Convert!$B$5/$D1032</f>
        <v>42.763426540311237</v>
      </c>
      <c r="AA1032" s="3">
        <f>'IECC Data-SI'!AA1032*Convert!$B$7/Convert!$B$5/$D1032</f>
        <v>155.77812429109392</v>
      </c>
      <c r="AB1032" s="3">
        <f t="shared" si="35"/>
        <v>198.54155083140515</v>
      </c>
    </row>
    <row r="1033" spans="1:28" x14ac:dyDescent="0.25">
      <c r="A1033" s="93">
        <f>'IECC Data-SI'!A1033</f>
        <v>2018</v>
      </c>
      <c r="B1033" s="93" t="str">
        <f>'IECC Data-SI'!B1033</f>
        <v>Secondary School</v>
      </c>
      <c r="C1033" s="50" t="str">
        <f>'IECC Data-SI'!C1033</f>
        <v>2B</v>
      </c>
      <c r="D1033" s="93">
        <f>'IECC Data-SI'!D1033</f>
        <v>19592</v>
      </c>
      <c r="E1033" s="3">
        <f>'IECC Data-SI'!E1033*Convert!$B$6/Convert!$B$5/$D1033</f>
        <v>0</v>
      </c>
      <c r="F1033" s="3">
        <f>'IECC Data-SI'!F1033*Convert!$B$7/Convert!$B$5/$D1033</f>
        <v>0.33612188648427932</v>
      </c>
      <c r="G1033" s="3">
        <f>'IECC Data-SI'!G1033*Convert!$B$6/Convert!$B$5/$D1033</f>
        <v>115.46264362438183</v>
      </c>
      <c r="H1033" s="3">
        <f>'IECC Data-SI'!H1033*Convert!$B$6/Convert!$B$5/$D1033</f>
        <v>70.091302288916111</v>
      </c>
      <c r="I1033" s="3">
        <f>'IECC Data-SI'!I1033*Convert!$B$6/Convert!$B$5/$D1033</f>
        <v>3.6981381289415176</v>
      </c>
      <c r="J1033" s="3">
        <f>'IECC Data-SI'!J1033*Convert!$B$6/Convert!$B$5/$D1033</f>
        <v>116.49269812508506</v>
      </c>
      <c r="K1033" s="3">
        <f>'IECC Data-SI'!K1033*Convert!$B$7/Convert!$B$5/$D1033</f>
        <v>8.3678519577151693</v>
      </c>
      <c r="L1033" s="3">
        <f>'IECC Data-SI'!L1033*Convert!$B$6/Convert!$B$5/$D1033</f>
        <v>1.4453990574384099</v>
      </c>
      <c r="M1033" s="3">
        <f>'IECC Data-SI'!M1033*Convert!$B$6/Convert!$B$5/$D1033</f>
        <v>46.475035303525246</v>
      </c>
      <c r="N1033" s="3">
        <f>'IECC Data-SI'!N1033*Convert!$B$6/Convert!$B$5/$D1033</f>
        <v>2.1889780692799778</v>
      </c>
      <c r="O1033" s="3">
        <f>'IECC Data-SI'!O1033*Convert!$B$6/Convert!$B$5/$D1033</f>
        <v>3.3547379277243266E-3</v>
      </c>
      <c r="P1033" s="3">
        <f>'IECC Data-SI'!P1033*Convert!$B$6/Convert!$B$5/$D1033</f>
        <v>2.1856233313522537</v>
      </c>
      <c r="Q1033" s="3">
        <f>'IECC Data-SI'!Q1033*Convert!$B$6/Convert!$B$5/$D1033</f>
        <v>0</v>
      </c>
      <c r="R1033" s="3">
        <f>'IECC Data-SI'!R1033*Convert!$B$6/Convert!$B$5/$D1033</f>
        <v>0</v>
      </c>
      <c r="S1033" s="3">
        <f>'IECC Data-SI'!S1033*Convert!$B$6/Convert!$B$5/$D1033</f>
        <v>9.1375802481738564</v>
      </c>
      <c r="T1033" s="3">
        <f>'IECC Data-SI'!T1033*Convert!$B$6/Convert!$B$5/$D1033</f>
        <v>6.9764414897236957</v>
      </c>
      <c r="U1033" s="3">
        <f>'IECC Data-SI'!U1033*Convert!$B$7/Convert!$B$5/$D1033</f>
        <v>6.1258098543623252</v>
      </c>
      <c r="V1033" s="3">
        <f>'IECC Data-SI'!V1033*Convert!$B$6/Convert!$B$5/$D1033</f>
        <v>5.9477340524477116</v>
      </c>
      <c r="W1033" s="3">
        <f>'IECC Data-SI'!W1033*Convert!$B$6/Convert!$B$5/$D1033</f>
        <v>173.26088250743319</v>
      </c>
      <c r="X1033" s="3">
        <f>'IECC Data-SI'!X1033*Convert!$B$7/Convert!$B$5/$D1033</f>
        <v>0.33612188648427932</v>
      </c>
      <c r="Y1033" s="3">
        <f t="shared" si="34"/>
        <v>173.59700439391747</v>
      </c>
      <c r="Z1033" s="3">
        <f>'IECC Data-SI'!Z1033*Convert!$B$6/Convert!$B$5/$D1033</f>
        <v>43.326499052901411</v>
      </c>
      <c r="AA1033" s="3">
        <f>'IECC Data-SI'!AA1033*Convert!$B$7/Convert!$B$5/$D1033</f>
        <v>144.18276450705505</v>
      </c>
      <c r="AB1033" s="3">
        <f t="shared" si="35"/>
        <v>187.50926355995648</v>
      </c>
    </row>
    <row r="1034" spans="1:28" x14ac:dyDescent="0.25">
      <c r="A1034" s="93">
        <f>'IECC Data-SI'!A1034</f>
        <v>2018</v>
      </c>
      <c r="B1034" s="93" t="str">
        <f>'IECC Data-SI'!B1034</f>
        <v>Secondary School</v>
      </c>
      <c r="C1034" s="50" t="str">
        <f>'IECC Data-SI'!C1034</f>
        <v>3A</v>
      </c>
      <c r="D1034" s="93">
        <f>'IECC Data-SI'!D1034</f>
        <v>19592</v>
      </c>
      <c r="E1034" s="3">
        <f>'IECC Data-SI'!E1034*Convert!$B$6/Convert!$B$5/$D1034</f>
        <v>0</v>
      </c>
      <c r="F1034" s="3">
        <f>'IECC Data-SI'!F1034*Convert!$B$7/Convert!$B$5/$D1034</f>
        <v>2.5950699832131026</v>
      </c>
      <c r="G1034" s="3">
        <f>'IECC Data-SI'!G1034*Convert!$B$6/Convert!$B$5/$D1034</f>
        <v>90.186794496619925</v>
      </c>
      <c r="H1034" s="3">
        <f>'IECC Data-SI'!H1034*Convert!$B$6/Convert!$B$5/$D1034</f>
        <v>70.208945828229218</v>
      </c>
      <c r="I1034" s="3">
        <f>'IECC Data-SI'!I1034*Convert!$B$6/Convert!$B$5/$D1034</f>
        <v>3.6972400866566857</v>
      </c>
      <c r="J1034" s="3">
        <f>'IECC Data-SI'!J1034*Convert!$B$6/Convert!$B$5/$D1034</f>
        <v>116.49269812508506</v>
      </c>
      <c r="K1034" s="3">
        <f>'IECC Data-SI'!K1034*Convert!$B$7/Convert!$B$5/$D1034</f>
        <v>8.3678519577151693</v>
      </c>
      <c r="L1034" s="3">
        <f>'IECC Data-SI'!L1034*Convert!$B$6/Convert!$B$5/$D1034</f>
        <v>1.4453990574384099</v>
      </c>
      <c r="M1034" s="3">
        <f>'IECC Data-SI'!M1034*Convert!$B$6/Convert!$B$5/$D1034</f>
        <v>41.118213074497525</v>
      </c>
      <c r="N1034" s="3">
        <f>'IECC Data-SI'!N1034*Convert!$B$6/Convert!$B$5/$D1034</f>
        <v>2.1409328070414229</v>
      </c>
      <c r="O1034" s="3">
        <f>'IECC Data-SI'!O1034*Convert!$B$6/Convert!$B$5/$D1034</f>
        <v>3.3547379277243266E-3</v>
      </c>
      <c r="P1034" s="3">
        <f>'IECC Data-SI'!P1034*Convert!$B$6/Convert!$B$5/$D1034</f>
        <v>2.1375780691136983</v>
      </c>
      <c r="Q1034" s="3">
        <f>'IECC Data-SI'!Q1034*Convert!$B$6/Convert!$B$5/$D1034</f>
        <v>0</v>
      </c>
      <c r="R1034" s="3">
        <f>'IECC Data-SI'!R1034*Convert!$B$6/Convert!$B$5/$D1034</f>
        <v>0</v>
      </c>
      <c r="S1034" s="3">
        <f>'IECC Data-SI'!S1034*Convert!$B$6/Convert!$B$5/$D1034</f>
        <v>10.642250096411232</v>
      </c>
      <c r="T1034" s="3">
        <f>'IECC Data-SI'!T1034*Convert!$B$6/Convert!$B$5/$D1034</f>
        <v>6.9764414897236957</v>
      </c>
      <c r="U1034" s="3">
        <f>'IECC Data-SI'!U1034*Convert!$B$7/Convert!$B$5/$D1034</f>
        <v>6.9717242865568716</v>
      </c>
      <c r="V1034" s="3">
        <f>'IECC Data-SI'!V1034*Convert!$B$6/Convert!$B$5/$D1034</f>
        <v>5.9805125958441092</v>
      </c>
      <c r="W1034" s="3">
        <f>'IECC Data-SI'!W1034*Convert!$B$6/Convert!$B$5/$D1034</f>
        <v>144.08483573664239</v>
      </c>
      <c r="X1034" s="3">
        <f>'IECC Data-SI'!X1034*Convert!$B$7/Convert!$B$5/$D1034</f>
        <v>2.5950699832131026</v>
      </c>
      <c r="Y1034" s="3">
        <f t="shared" si="34"/>
        <v>146.6799057198555</v>
      </c>
      <c r="Z1034" s="3">
        <f>'IECC Data-SI'!Z1034*Convert!$B$6/Convert!$B$5/$D1034</f>
        <v>52.397624171997641</v>
      </c>
      <c r="AA1034" s="3">
        <f>'IECC Data-SI'!AA1034*Convert!$B$7/Convert!$B$5/$D1034</f>
        <v>137.35228211061207</v>
      </c>
      <c r="AB1034" s="3">
        <f t="shared" si="35"/>
        <v>189.74990628260971</v>
      </c>
    </row>
    <row r="1035" spans="1:28" x14ac:dyDescent="0.25">
      <c r="A1035" s="93">
        <f>'IECC Data-SI'!A1035</f>
        <v>2018</v>
      </c>
      <c r="B1035" s="93" t="str">
        <f>'IECC Data-SI'!B1035</f>
        <v>Secondary School</v>
      </c>
      <c r="C1035" s="50" t="str">
        <f>'IECC Data-SI'!C1035</f>
        <v>3B</v>
      </c>
      <c r="D1035" s="93">
        <f>'IECC Data-SI'!D1035</f>
        <v>19592</v>
      </c>
      <c r="E1035" s="3">
        <f>'IECC Data-SI'!E1035*Convert!$B$6/Convert!$B$5/$D1035</f>
        <v>0</v>
      </c>
      <c r="F1035" s="3">
        <f>'IECC Data-SI'!F1035*Convert!$B$7/Convert!$B$5/$D1035</f>
        <v>4.2208117825869982</v>
      </c>
      <c r="G1035" s="3">
        <f>'IECC Data-SI'!G1035*Convert!$B$6/Convert!$B$5/$D1035</f>
        <v>85.657069211923243</v>
      </c>
      <c r="H1035" s="3">
        <f>'IECC Data-SI'!H1035*Convert!$B$6/Convert!$B$5/$D1035</f>
        <v>69.975903855315096</v>
      </c>
      <c r="I1035" s="3">
        <f>'IECC Data-SI'!I1035*Convert!$B$6/Convert!$B$5/$D1035</f>
        <v>3.6967910655142688</v>
      </c>
      <c r="J1035" s="3">
        <f>'IECC Data-SI'!J1035*Convert!$B$6/Convert!$B$5/$D1035</f>
        <v>116.49269812508506</v>
      </c>
      <c r="K1035" s="3">
        <f>'IECC Data-SI'!K1035*Convert!$B$7/Convert!$B$5/$D1035</f>
        <v>8.3678519577151693</v>
      </c>
      <c r="L1035" s="3">
        <f>'IECC Data-SI'!L1035*Convert!$B$6/Convert!$B$5/$D1035</f>
        <v>1.4453990574384099</v>
      </c>
      <c r="M1035" s="3">
        <f>'IECC Data-SI'!M1035*Convert!$B$6/Convert!$B$5/$D1035</f>
        <v>44.360145722743979</v>
      </c>
      <c r="N1035" s="3">
        <f>'IECC Data-SI'!N1035*Convert!$B$6/Convert!$B$5/$D1035</f>
        <v>1.774082533687219</v>
      </c>
      <c r="O1035" s="3">
        <f>'IECC Data-SI'!O1035*Convert!$B$6/Convert!$B$5/$D1035</f>
        <v>3.3547379277243266E-3</v>
      </c>
      <c r="P1035" s="3">
        <f>'IECC Data-SI'!P1035*Convert!$B$6/Convert!$B$5/$D1035</f>
        <v>1.7707277957594947</v>
      </c>
      <c r="Q1035" s="3">
        <f>'IECC Data-SI'!Q1035*Convert!$B$6/Convert!$B$5/$D1035</f>
        <v>0</v>
      </c>
      <c r="R1035" s="3">
        <f>'IECC Data-SI'!R1035*Convert!$B$6/Convert!$B$5/$D1035</f>
        <v>0</v>
      </c>
      <c r="S1035" s="3">
        <f>'IECC Data-SI'!S1035*Convert!$B$6/Convert!$B$5/$D1035</f>
        <v>0</v>
      </c>
      <c r="T1035" s="3">
        <f>'IECC Data-SI'!T1035*Convert!$B$6/Convert!$B$5/$D1035</f>
        <v>6.9764414897236957</v>
      </c>
      <c r="U1035" s="3">
        <f>'IECC Data-SI'!U1035*Convert!$B$7/Convert!$B$5/$D1035</f>
        <v>6.7419564674924022</v>
      </c>
      <c r="V1035" s="3">
        <f>'IECC Data-SI'!V1035*Convert!$B$6/Convert!$B$5/$D1035</f>
        <v>5.9392026507417999</v>
      </c>
      <c r="W1035" s="3">
        <f>'IECC Data-SI'!W1035*Convert!$B$6/Convert!$B$5/$D1035</f>
        <v>131.78794273042672</v>
      </c>
      <c r="X1035" s="3">
        <f>'IECC Data-SI'!X1035*Convert!$B$7/Convert!$B$5/$D1035</f>
        <v>4.2208117825869982</v>
      </c>
      <c r="Y1035" s="3">
        <f t="shared" si="34"/>
        <v>136.00875451301371</v>
      </c>
      <c r="Z1035" s="3">
        <f>'IECC Data-SI'!Z1035*Convert!$B$6/Convert!$B$5/$D1035</f>
        <v>56.476083208565854</v>
      </c>
      <c r="AA1035" s="3">
        <f>'IECC Data-SI'!AA1035*Convert!$B$7/Convert!$B$5/$D1035</f>
        <v>134.44521970418768</v>
      </c>
      <c r="AB1035" s="3">
        <f t="shared" si="35"/>
        <v>190.92130291275353</v>
      </c>
    </row>
    <row r="1036" spans="1:28" x14ac:dyDescent="0.25">
      <c r="A1036" s="93">
        <f>'IECC Data-SI'!A1036</f>
        <v>2018</v>
      </c>
      <c r="B1036" s="93" t="str">
        <f>'IECC Data-SI'!B1036</f>
        <v>Secondary School</v>
      </c>
      <c r="C1036" s="50" t="str">
        <f>'IECC Data-SI'!C1036</f>
        <v>3C</v>
      </c>
      <c r="D1036" s="93">
        <f>'IECC Data-SI'!D1036</f>
        <v>19592</v>
      </c>
      <c r="E1036" s="3">
        <f>'IECC Data-SI'!E1036*Convert!$B$6/Convert!$B$5/$D1036</f>
        <v>0</v>
      </c>
      <c r="F1036" s="3">
        <f>'IECC Data-SI'!F1036*Convert!$B$7/Convert!$B$5/$D1036</f>
        <v>1.6664698743251218</v>
      </c>
      <c r="G1036" s="3">
        <f>'IECC Data-SI'!G1036*Convert!$B$6/Convert!$B$5/$D1036</f>
        <v>63.339820391543022</v>
      </c>
      <c r="H1036" s="3">
        <f>'IECC Data-SI'!H1036*Convert!$B$6/Convert!$B$5/$D1036</f>
        <v>69.983986235878589</v>
      </c>
      <c r="I1036" s="3">
        <f>'IECC Data-SI'!I1036*Convert!$B$6/Convert!$B$5/$D1036</f>
        <v>3.7035263826505145</v>
      </c>
      <c r="J1036" s="3">
        <f>'IECC Data-SI'!J1036*Convert!$B$6/Convert!$B$5/$D1036</f>
        <v>116.49269812508506</v>
      </c>
      <c r="K1036" s="3">
        <f>'IECC Data-SI'!K1036*Convert!$B$7/Convert!$B$5/$D1036</f>
        <v>8.3678519577151693</v>
      </c>
      <c r="L1036" s="3">
        <f>'IECC Data-SI'!L1036*Convert!$B$6/Convert!$B$5/$D1036</f>
        <v>1.4453990574384099</v>
      </c>
      <c r="M1036" s="3">
        <f>'IECC Data-SI'!M1036*Convert!$B$6/Convert!$B$5/$D1036</f>
        <v>38.082830151762622</v>
      </c>
      <c r="N1036" s="3">
        <f>'IECC Data-SI'!N1036*Convert!$B$6/Convert!$B$5/$D1036</f>
        <v>1.6039035207114014</v>
      </c>
      <c r="O1036" s="3">
        <f>'IECC Data-SI'!O1036*Convert!$B$6/Convert!$B$5/$D1036</f>
        <v>3.3547379277243266E-3</v>
      </c>
      <c r="P1036" s="3">
        <f>'IECC Data-SI'!P1036*Convert!$B$6/Convert!$B$5/$D1036</f>
        <v>1.6005487827836771</v>
      </c>
      <c r="Q1036" s="3">
        <f>'IECC Data-SI'!Q1036*Convert!$B$6/Convert!$B$5/$D1036</f>
        <v>0</v>
      </c>
      <c r="R1036" s="3">
        <f>'IECC Data-SI'!R1036*Convert!$B$6/Convert!$B$5/$D1036</f>
        <v>0</v>
      </c>
      <c r="S1036" s="3">
        <f>'IECC Data-SI'!S1036*Convert!$B$6/Convert!$B$5/$D1036</f>
        <v>0</v>
      </c>
      <c r="T1036" s="3">
        <f>'IECC Data-SI'!T1036*Convert!$B$6/Convert!$B$5/$D1036</f>
        <v>6.9764414897236957</v>
      </c>
      <c r="U1036" s="3">
        <f>'IECC Data-SI'!U1036*Convert!$B$7/Convert!$B$5/$D1036</f>
        <v>6.9137828365319187</v>
      </c>
      <c r="V1036" s="3">
        <f>'IECC Data-SI'!V1036*Convert!$B$6/Convert!$B$5/$D1036</f>
        <v>5.9872479129803553</v>
      </c>
      <c r="W1036" s="3">
        <f>'IECC Data-SI'!W1036*Convert!$B$6/Convert!$B$5/$D1036</f>
        <v>103.02319932608935</v>
      </c>
      <c r="X1036" s="3">
        <f>'IECC Data-SI'!X1036*Convert!$B$7/Convert!$B$5/$D1036</f>
        <v>1.6664698743251218</v>
      </c>
      <c r="Y1036" s="3">
        <f t="shared" si="34"/>
        <v>104.68966920041447</v>
      </c>
      <c r="Z1036" s="3">
        <f>'IECC Data-SI'!Z1036*Convert!$B$6/Convert!$B$5/$D1036</f>
        <v>49.514908437684312</v>
      </c>
      <c r="AA1036" s="3">
        <f>'IECC Data-SI'!AA1036*Convert!$B$7/Convert!$B$5/$D1036</f>
        <v>122.23847772333382</v>
      </c>
      <c r="AB1036" s="3">
        <f t="shared" si="35"/>
        <v>171.75338616101811</v>
      </c>
    </row>
    <row r="1037" spans="1:28" x14ac:dyDescent="0.25">
      <c r="A1037" s="93">
        <f>'IECC Data-SI'!A1037</f>
        <v>2018</v>
      </c>
      <c r="B1037" s="93" t="str">
        <f>'IECC Data-SI'!B1037</f>
        <v>Secondary School</v>
      </c>
      <c r="C1037" s="50" t="str">
        <f>'IECC Data-SI'!C1037</f>
        <v>4A</v>
      </c>
      <c r="D1037" s="93">
        <f>'IECC Data-SI'!D1037</f>
        <v>19592</v>
      </c>
      <c r="E1037" s="3">
        <f>'IECC Data-SI'!E1037*Convert!$B$6/Convert!$B$5/$D1037</f>
        <v>0</v>
      </c>
      <c r="F1037" s="3">
        <f>'IECC Data-SI'!F1037*Convert!$B$7/Convert!$B$5/$D1037</f>
        <v>6.5695153350573943</v>
      </c>
      <c r="G1037" s="3">
        <f>'IECC Data-SI'!G1037*Convert!$B$6/Convert!$B$5/$D1037</f>
        <v>64.197450773558373</v>
      </c>
      <c r="H1037" s="3">
        <f>'IECC Data-SI'!H1037*Convert!$B$6/Convert!$B$5/$D1037</f>
        <v>70.315812860124311</v>
      </c>
      <c r="I1037" s="3">
        <f>'IECC Data-SI'!I1037*Convert!$B$6/Convert!$B$5/$D1037</f>
        <v>3.7044244249353473</v>
      </c>
      <c r="J1037" s="3">
        <f>'IECC Data-SI'!J1037*Convert!$B$6/Convert!$B$5/$D1037</f>
        <v>116.49269812508506</v>
      </c>
      <c r="K1037" s="3">
        <f>'IECC Data-SI'!K1037*Convert!$B$7/Convert!$B$5/$D1037</f>
        <v>8.3678519577151693</v>
      </c>
      <c r="L1037" s="3">
        <f>'IECC Data-SI'!L1037*Convert!$B$6/Convert!$B$5/$D1037</f>
        <v>1.4453990574384099</v>
      </c>
      <c r="M1037" s="3">
        <f>'IECC Data-SI'!M1037*Convert!$B$6/Convert!$B$5/$D1037</f>
        <v>39.41327979674243</v>
      </c>
      <c r="N1037" s="3">
        <f>'IECC Data-SI'!N1037*Convert!$B$6/Convert!$B$5/$D1037</f>
        <v>1.7004430663309287</v>
      </c>
      <c r="O1037" s="3">
        <f>'IECC Data-SI'!O1037*Convert!$B$6/Convert!$B$5/$D1037</f>
        <v>3.3547379277243266E-3</v>
      </c>
      <c r="P1037" s="3">
        <f>'IECC Data-SI'!P1037*Convert!$B$6/Convert!$B$5/$D1037</f>
        <v>1.6970883284032039</v>
      </c>
      <c r="Q1037" s="3">
        <f>'IECC Data-SI'!Q1037*Convert!$B$6/Convert!$B$5/$D1037</f>
        <v>0</v>
      </c>
      <c r="R1037" s="3">
        <f>'IECC Data-SI'!R1037*Convert!$B$6/Convert!$B$5/$D1037</f>
        <v>0</v>
      </c>
      <c r="S1037" s="3">
        <f>'IECC Data-SI'!S1037*Convert!$B$6/Convert!$B$5/$D1037</f>
        <v>11.052206399437411</v>
      </c>
      <c r="T1037" s="3">
        <f>'IECC Data-SI'!T1037*Convert!$B$6/Convert!$B$5/$D1037</f>
        <v>6.9764414897236957</v>
      </c>
      <c r="U1037" s="3">
        <f>'IECC Data-SI'!U1037*Convert!$B$7/Convert!$B$5/$D1037</f>
        <v>7.6521136745156761</v>
      </c>
      <c r="V1037" s="3">
        <f>'IECC Data-SI'!V1037*Convert!$B$6/Convert!$B$5/$D1037</f>
        <v>5.9661439192867833</v>
      </c>
      <c r="W1037" s="3">
        <f>'IECC Data-SI'!W1037*Convert!$B$6/Convert!$B$5/$D1037</f>
        <v>116.36002529814144</v>
      </c>
      <c r="X1037" s="3">
        <f>'IECC Data-SI'!X1037*Convert!$B$7/Convert!$B$5/$D1037</f>
        <v>6.5695153350573943</v>
      </c>
      <c r="Y1037" s="3">
        <f t="shared" si="34"/>
        <v>122.92954063319883</v>
      </c>
      <c r="Z1037" s="3">
        <f>'IECC Data-SI'!Z1037*Convert!$B$6/Convert!$B$5/$D1037</f>
        <v>65.997127512363306</v>
      </c>
      <c r="AA1037" s="3">
        <f>'IECC Data-SI'!AA1037*Convert!$B$7/Convert!$B$5/$D1037</f>
        <v>132.55190213692663</v>
      </c>
      <c r="AB1037" s="3">
        <f t="shared" si="35"/>
        <v>198.54902964928993</v>
      </c>
    </row>
    <row r="1038" spans="1:28" x14ac:dyDescent="0.25">
      <c r="A1038" s="93">
        <f>'IECC Data-SI'!A1038</f>
        <v>2018</v>
      </c>
      <c r="B1038" s="93" t="str">
        <f>'IECC Data-SI'!B1038</f>
        <v>Secondary School</v>
      </c>
      <c r="C1038" s="50" t="str">
        <f>'IECC Data-SI'!C1038</f>
        <v>4B</v>
      </c>
      <c r="D1038" s="93">
        <f>'IECC Data-SI'!D1038</f>
        <v>19592</v>
      </c>
      <c r="E1038" s="3">
        <f>'IECC Data-SI'!E1038*Convert!$B$6/Convert!$B$5/$D1038</f>
        <v>0</v>
      </c>
      <c r="F1038" s="3">
        <f>'IECC Data-SI'!F1038*Convert!$B$7/Convert!$B$5/$D1038</f>
        <v>9.4633603284787444</v>
      </c>
      <c r="G1038" s="3">
        <f>'IECC Data-SI'!G1038*Convert!$B$6/Convert!$B$5/$D1038</f>
        <v>60.872449213964892</v>
      </c>
      <c r="H1038" s="3">
        <f>'IECC Data-SI'!H1038*Convert!$B$6/Convert!$B$5/$D1038</f>
        <v>69.942676290776276</v>
      </c>
      <c r="I1038" s="3">
        <f>'IECC Data-SI'!I1038*Convert!$B$6/Convert!$B$5/$D1038</f>
        <v>3.695893023229436</v>
      </c>
      <c r="J1038" s="3">
        <f>'IECC Data-SI'!J1038*Convert!$B$6/Convert!$B$5/$D1038</f>
        <v>116.49269812508506</v>
      </c>
      <c r="K1038" s="3">
        <f>'IECC Data-SI'!K1038*Convert!$B$7/Convert!$B$5/$D1038</f>
        <v>8.3678519577151693</v>
      </c>
      <c r="L1038" s="3">
        <f>'IECC Data-SI'!L1038*Convert!$B$6/Convert!$B$5/$D1038</f>
        <v>1.4453990574384099</v>
      </c>
      <c r="M1038" s="3">
        <f>'IECC Data-SI'!M1038*Convert!$B$6/Convert!$B$5/$D1038</f>
        <v>45.239778140737712</v>
      </c>
      <c r="N1038" s="3">
        <f>'IECC Data-SI'!N1038*Convert!$B$6/Convert!$B$5/$D1038</f>
        <v>1.3672693786579555</v>
      </c>
      <c r="O1038" s="3">
        <f>'IECC Data-SI'!O1038*Convert!$B$6/Convert!$B$5/$D1038</f>
        <v>3.3547379277243266E-3</v>
      </c>
      <c r="P1038" s="3">
        <f>'IECC Data-SI'!P1038*Convert!$B$6/Convert!$B$5/$D1038</f>
        <v>1.3639146407302314</v>
      </c>
      <c r="Q1038" s="3">
        <f>'IECC Data-SI'!Q1038*Convert!$B$6/Convert!$B$5/$D1038</f>
        <v>0</v>
      </c>
      <c r="R1038" s="3">
        <f>'IECC Data-SI'!R1038*Convert!$B$6/Convert!$B$5/$D1038</f>
        <v>0</v>
      </c>
      <c r="S1038" s="3">
        <f>'IECC Data-SI'!S1038*Convert!$B$6/Convert!$B$5/$D1038</f>
        <v>0</v>
      </c>
      <c r="T1038" s="3">
        <f>'IECC Data-SI'!T1038*Convert!$B$6/Convert!$B$5/$D1038</f>
        <v>6.9764414897236957</v>
      </c>
      <c r="U1038" s="3">
        <f>'IECC Data-SI'!U1038*Convert!$B$7/Convert!$B$5/$D1038</f>
        <v>7.4492417540039018</v>
      </c>
      <c r="V1038" s="3">
        <f>'IECC Data-SI'!V1038*Convert!$B$6/Convert!$B$5/$D1038</f>
        <v>5.9252829953268913</v>
      </c>
      <c r="W1038" s="3">
        <f>'IECC Data-SI'!W1038*Convert!$B$6/Convert!$B$5/$D1038</f>
        <v>107.47614199543285</v>
      </c>
      <c r="X1038" s="3">
        <f>'IECC Data-SI'!X1038*Convert!$B$7/Convert!$B$5/$D1038</f>
        <v>9.4633603284787444</v>
      </c>
      <c r="Y1038" s="3">
        <f t="shared" si="34"/>
        <v>116.9395023239116</v>
      </c>
      <c r="Z1038" s="3">
        <f>'IECC Data-SI'!Z1038*Convert!$B$6/Convert!$B$5/$D1038</f>
        <v>73.858589673789751</v>
      </c>
      <c r="AA1038" s="3">
        <f>'IECC Data-SI'!AA1038*Convert!$B$7/Convert!$B$5/$D1038</f>
        <v>132.05701760355703</v>
      </c>
      <c r="AB1038" s="3">
        <f t="shared" si="35"/>
        <v>205.91560727734679</v>
      </c>
    </row>
    <row r="1039" spans="1:28" x14ac:dyDescent="0.25">
      <c r="A1039" s="93">
        <f>'IECC Data-SI'!A1039</f>
        <v>2018</v>
      </c>
      <c r="B1039" s="93" t="str">
        <f>'IECC Data-SI'!B1039</f>
        <v>Secondary School</v>
      </c>
      <c r="C1039" s="50" t="str">
        <f>'IECC Data-SI'!C1039</f>
        <v>4C</v>
      </c>
      <c r="D1039" s="93">
        <f>'IECC Data-SI'!D1039</f>
        <v>19592</v>
      </c>
      <c r="E1039" s="3">
        <f>'IECC Data-SI'!E1039*Convert!$B$6/Convert!$B$5/$D1039</f>
        <v>0</v>
      </c>
      <c r="F1039" s="3">
        <f>'IECC Data-SI'!F1039*Convert!$B$7/Convert!$B$5/$D1039</f>
        <v>16.246505943468989</v>
      </c>
      <c r="G1039" s="3">
        <f>'IECC Data-SI'!G1039*Convert!$B$6/Convert!$B$5/$D1039</f>
        <v>28.669999943287507</v>
      </c>
      <c r="H1039" s="3">
        <f>'IECC Data-SI'!H1039*Convert!$B$6/Convert!$B$5/$D1039</f>
        <v>71.004611292591079</v>
      </c>
      <c r="I1039" s="3">
        <f>'IECC Data-SI'!I1039*Convert!$B$6/Convert!$B$5/$D1039</f>
        <v>3.7039754037929309</v>
      </c>
      <c r="J1039" s="3">
        <f>'IECC Data-SI'!J1039*Convert!$B$6/Convert!$B$5/$D1039</f>
        <v>116.49269812508506</v>
      </c>
      <c r="K1039" s="3">
        <f>'IECC Data-SI'!K1039*Convert!$B$7/Convert!$B$5/$D1039</f>
        <v>8.3678519577151693</v>
      </c>
      <c r="L1039" s="3">
        <f>'IECC Data-SI'!L1039*Convert!$B$6/Convert!$B$5/$D1039</f>
        <v>1.4458480785808268</v>
      </c>
      <c r="M1039" s="3">
        <f>'IECC Data-SI'!M1039*Convert!$B$6/Convert!$B$5/$D1039</f>
        <v>36.43492255909441</v>
      </c>
      <c r="N1039" s="3">
        <f>'IECC Data-SI'!N1039*Convert!$B$6/Convert!$B$5/$D1039</f>
        <v>0.92677963794746154</v>
      </c>
      <c r="O1039" s="3">
        <f>'IECC Data-SI'!O1039*Convert!$B$6/Convert!$B$5/$D1039</f>
        <v>3.3547379277243266E-3</v>
      </c>
      <c r="P1039" s="3">
        <f>'IECC Data-SI'!P1039*Convert!$B$6/Convert!$B$5/$D1039</f>
        <v>0.92342490001973732</v>
      </c>
      <c r="Q1039" s="3">
        <f>'IECC Data-SI'!Q1039*Convert!$B$6/Convert!$B$5/$D1039</f>
        <v>0</v>
      </c>
      <c r="R1039" s="3">
        <f>'IECC Data-SI'!R1039*Convert!$B$6/Convert!$B$5/$D1039</f>
        <v>0</v>
      </c>
      <c r="S1039" s="3">
        <f>'IECC Data-SI'!S1039*Convert!$B$6/Convert!$B$5/$D1039</f>
        <v>0</v>
      </c>
      <c r="T1039" s="3">
        <f>'IECC Data-SI'!T1039*Convert!$B$6/Convert!$B$5/$D1039</f>
        <v>6.9764414897236957</v>
      </c>
      <c r="U1039" s="3">
        <f>'IECC Data-SI'!U1039*Convert!$B$7/Convert!$B$5/$D1039</f>
        <v>7.7592361961798479</v>
      </c>
      <c r="V1039" s="3">
        <f>'IECC Data-SI'!V1039*Convert!$B$6/Convert!$B$5/$D1039</f>
        <v>5.9535713272991249</v>
      </c>
      <c r="W1039" s="3">
        <f>'IECC Data-SI'!W1039*Convert!$B$6/Convert!$B$5/$D1039</f>
        <v>66.028347402401664</v>
      </c>
      <c r="X1039" s="3">
        <f>'IECC Data-SI'!X1039*Convert!$B$7/Convert!$B$5/$D1039</f>
        <v>16.246505943468989</v>
      </c>
      <c r="Y1039" s="3">
        <f t="shared" si="34"/>
        <v>82.274853345870653</v>
      </c>
      <c r="Z1039" s="3">
        <f>'IECC Data-SI'!Z1039*Convert!$B$6/Convert!$B$5/$D1039</f>
        <v>94.581813438591709</v>
      </c>
      <c r="AA1039" s="3">
        <f>'IECC Data-SI'!AA1039*Convert!$B$7/Convert!$B$5/$D1039</f>
        <v>125.33980536273309</v>
      </c>
      <c r="AB1039" s="3">
        <f t="shared" si="35"/>
        <v>219.9216188013248</v>
      </c>
    </row>
    <row r="1040" spans="1:28" x14ac:dyDescent="0.25">
      <c r="A1040" s="93">
        <f>'IECC Data-SI'!A1040</f>
        <v>2018</v>
      </c>
      <c r="B1040" s="93" t="str">
        <f>'IECC Data-SI'!B1040</f>
        <v>Secondary School</v>
      </c>
      <c r="C1040" s="50" t="str">
        <f>'IECC Data-SI'!C1040</f>
        <v>5A</v>
      </c>
      <c r="D1040" s="93">
        <f>'IECC Data-SI'!D1040</f>
        <v>19592</v>
      </c>
      <c r="E1040" s="3">
        <f>'IECC Data-SI'!E1040*Convert!$B$6/Convert!$B$5/$D1040</f>
        <v>0</v>
      </c>
      <c r="F1040" s="3">
        <f>'IECC Data-SI'!F1040*Convert!$B$7/Convert!$B$5/$D1040</f>
        <v>14.288023456286014</v>
      </c>
      <c r="G1040" s="3">
        <f>'IECC Data-SI'!G1040*Convert!$B$6/Convert!$B$5/$D1040</f>
        <v>43.353440321446392</v>
      </c>
      <c r="H1040" s="3">
        <f>'IECC Data-SI'!H1040*Convert!$B$6/Convert!$B$5/$D1040</f>
        <v>70.312220690984987</v>
      </c>
      <c r="I1040" s="3">
        <f>'IECC Data-SI'!I1040*Convert!$B$6/Convert!$B$5/$D1040</f>
        <v>3.6985871500839345</v>
      </c>
      <c r="J1040" s="3">
        <f>'IECC Data-SI'!J1040*Convert!$B$6/Convert!$B$5/$D1040</f>
        <v>116.49269812508506</v>
      </c>
      <c r="K1040" s="3">
        <f>'IECC Data-SI'!K1040*Convert!$B$7/Convert!$B$5/$D1040</f>
        <v>8.3678519577151693</v>
      </c>
      <c r="L1040" s="3">
        <f>'IECC Data-SI'!L1040*Convert!$B$6/Convert!$B$5/$D1040</f>
        <v>1.4453990574384099</v>
      </c>
      <c r="M1040" s="3">
        <f>'IECC Data-SI'!M1040*Convert!$B$6/Convert!$B$5/$D1040</f>
        <v>40.467132417993739</v>
      </c>
      <c r="N1040" s="3">
        <f>'IECC Data-SI'!N1040*Convert!$B$6/Convert!$B$5/$D1040</f>
        <v>1.0480153463998911</v>
      </c>
      <c r="O1040" s="3">
        <f>'IECC Data-SI'!O1040*Convert!$B$6/Convert!$B$5/$D1040</f>
        <v>3.3547379277243266E-3</v>
      </c>
      <c r="P1040" s="3">
        <f>'IECC Data-SI'!P1040*Convert!$B$6/Convert!$B$5/$D1040</f>
        <v>1.044660608472167</v>
      </c>
      <c r="Q1040" s="3">
        <f>'IECC Data-SI'!Q1040*Convert!$B$6/Convert!$B$5/$D1040</f>
        <v>0</v>
      </c>
      <c r="R1040" s="3">
        <f>'IECC Data-SI'!R1040*Convert!$B$6/Convert!$B$5/$D1040</f>
        <v>0</v>
      </c>
      <c r="S1040" s="3">
        <f>'IECC Data-SI'!S1040*Convert!$B$6/Convert!$B$5/$D1040</f>
        <v>10.465335766299168</v>
      </c>
      <c r="T1040" s="3">
        <f>'IECC Data-SI'!T1040*Convert!$B$6/Convert!$B$5/$D1040</f>
        <v>6.9764414897236957</v>
      </c>
      <c r="U1040" s="3">
        <f>'IECC Data-SI'!U1040*Convert!$B$7/Convert!$B$5/$D1040</f>
        <v>8.2127778912027605</v>
      </c>
      <c r="V1040" s="3">
        <f>'IECC Data-SI'!V1040*Convert!$B$6/Convert!$B$5/$D1040</f>
        <v>5.9594086021505372</v>
      </c>
      <c r="W1040" s="3">
        <f>'IECC Data-SI'!W1040*Convert!$B$6/Convert!$B$5/$D1040</f>
        <v>95.330569114211471</v>
      </c>
      <c r="X1040" s="3">
        <f>'IECC Data-SI'!X1040*Convert!$B$7/Convert!$B$5/$D1040</f>
        <v>14.288023456286014</v>
      </c>
      <c r="Y1040" s="3">
        <f t="shared" si="34"/>
        <v>109.61859257049748</v>
      </c>
      <c r="Z1040" s="3">
        <f>'IECC Data-SI'!Z1040*Convert!$B$6/Convert!$B$5/$D1040</f>
        <v>90.185447433192678</v>
      </c>
      <c r="AA1040" s="3">
        <f>'IECC Data-SI'!AA1040*Convert!$B$7/Convert!$B$5/$D1040</f>
        <v>133.62743069733676</v>
      </c>
      <c r="AB1040" s="3">
        <f t="shared" si="35"/>
        <v>223.81287813052944</v>
      </c>
    </row>
    <row r="1041" spans="1:28" x14ac:dyDescent="0.25">
      <c r="A1041" s="93">
        <f>'IECC Data-SI'!A1041</f>
        <v>2018</v>
      </c>
      <c r="B1041" s="93" t="str">
        <f>'IECC Data-SI'!B1041</f>
        <v>Secondary School</v>
      </c>
      <c r="C1041" s="50" t="str">
        <f>'IECC Data-SI'!C1041</f>
        <v>5B</v>
      </c>
      <c r="D1041" s="93">
        <f>'IECC Data-SI'!D1041</f>
        <v>19592</v>
      </c>
      <c r="E1041" s="3">
        <f>'IECC Data-SI'!E1041*Convert!$B$6/Convert!$B$5/$D1041</f>
        <v>0</v>
      </c>
      <c r="F1041" s="3">
        <f>'IECC Data-SI'!F1041*Convert!$B$7/Convert!$B$5/$D1041</f>
        <v>21.71221360192369</v>
      </c>
      <c r="G1041" s="3">
        <f>'IECC Data-SI'!G1041*Convert!$B$6/Convert!$B$5/$D1041</f>
        <v>45.836078217866692</v>
      </c>
      <c r="H1041" s="3">
        <f>'IECC Data-SI'!H1041*Convert!$B$6/Convert!$B$5/$D1041</f>
        <v>70.19547519395671</v>
      </c>
      <c r="I1041" s="3">
        <f>'IECC Data-SI'!I1041*Convert!$B$6/Convert!$B$5/$D1041</f>
        <v>3.7026283403656817</v>
      </c>
      <c r="J1041" s="3">
        <f>'IECC Data-SI'!J1041*Convert!$B$6/Convert!$B$5/$D1041</f>
        <v>116.49269812508506</v>
      </c>
      <c r="K1041" s="3">
        <f>'IECC Data-SI'!K1041*Convert!$B$7/Convert!$B$5/$D1041</f>
        <v>8.3678519577151693</v>
      </c>
      <c r="L1041" s="3">
        <f>'IECC Data-SI'!L1041*Convert!$B$6/Convert!$B$5/$D1041</f>
        <v>1.4453990574384099</v>
      </c>
      <c r="M1041" s="3">
        <f>'IECC Data-SI'!M1041*Convert!$B$6/Convert!$B$5/$D1041</f>
        <v>44.839700302844697</v>
      </c>
      <c r="N1041" s="3">
        <f>'IECC Data-SI'!N1041*Convert!$B$6/Convert!$B$5/$D1041</f>
        <v>1.1984374291093871</v>
      </c>
      <c r="O1041" s="3">
        <f>'IECC Data-SI'!O1041*Convert!$B$6/Convert!$B$5/$D1041</f>
        <v>3.3547379277243266E-3</v>
      </c>
      <c r="P1041" s="3">
        <f>'IECC Data-SI'!P1041*Convert!$B$6/Convert!$B$5/$D1041</f>
        <v>1.1950826911816628</v>
      </c>
      <c r="Q1041" s="3">
        <f>'IECC Data-SI'!Q1041*Convert!$B$6/Convert!$B$5/$D1041</f>
        <v>0</v>
      </c>
      <c r="R1041" s="3">
        <f>'IECC Data-SI'!R1041*Convert!$B$6/Convert!$B$5/$D1041</f>
        <v>0</v>
      </c>
      <c r="S1041" s="3">
        <f>'IECC Data-SI'!S1041*Convert!$B$6/Convert!$B$5/$D1041</f>
        <v>0</v>
      </c>
      <c r="T1041" s="3">
        <f>'IECC Data-SI'!T1041*Convert!$B$6/Convert!$B$5/$D1041</f>
        <v>6.9764414897236957</v>
      </c>
      <c r="U1041" s="3">
        <f>'IECC Data-SI'!U1041*Convert!$B$7/Convert!$B$5/$D1041</f>
        <v>8.0357260333015752</v>
      </c>
      <c r="V1041" s="3">
        <f>'IECC Data-SI'!V1041*Convert!$B$6/Convert!$B$5/$D1041</f>
        <v>5.9252829953268913</v>
      </c>
      <c r="W1041" s="3">
        <f>'IECC Data-SI'!W1041*Convert!$B$6/Convert!$B$5/$D1041</f>
        <v>91.870861211893057</v>
      </c>
      <c r="X1041" s="3">
        <f>'IECC Data-SI'!X1041*Convert!$B$7/Convert!$B$5/$D1041</f>
        <v>21.71221360192369</v>
      </c>
      <c r="Y1041" s="3">
        <f t="shared" si="34"/>
        <v>113.58307481381675</v>
      </c>
      <c r="Z1041" s="3">
        <f>'IECC Data-SI'!Z1041*Convert!$B$6/Convert!$B$5/$D1041</f>
        <v>111.35859038269588</v>
      </c>
      <c r="AA1041" s="3">
        <f>'IECC Data-SI'!AA1041*Convert!$B$7/Convert!$B$5/$D1041</f>
        <v>139.64012408692892</v>
      </c>
      <c r="AB1041" s="3">
        <f t="shared" si="35"/>
        <v>250.99871446962482</v>
      </c>
    </row>
    <row r="1042" spans="1:28" x14ac:dyDescent="0.25">
      <c r="A1042" s="93">
        <f>'IECC Data-SI'!A1042</f>
        <v>2018</v>
      </c>
      <c r="B1042" s="93" t="str">
        <f>'IECC Data-SI'!B1042</f>
        <v>Secondary School</v>
      </c>
      <c r="C1042" s="50" t="str">
        <f>'IECC Data-SI'!C1042</f>
        <v>5C</v>
      </c>
      <c r="D1042" s="93">
        <f>'IECC Data-SI'!D1042</f>
        <v>19592</v>
      </c>
      <c r="E1042" s="3">
        <f>'IECC Data-SI'!E1042*Convert!$B$6/Convert!$B$5/$D1042</f>
        <v>0</v>
      </c>
      <c r="F1042" s="3">
        <f>'IECC Data-SI'!F1042*Convert!$B$7/Convert!$B$5/$D1042</f>
        <v>6.9168566535093694</v>
      </c>
      <c r="G1042" s="3">
        <f>'IECC Data-SI'!G1042*Convert!$B$6/Convert!$B$5/$D1042</f>
        <v>19.373466210698243</v>
      </c>
      <c r="H1042" s="3">
        <f>'IECC Data-SI'!H1042*Convert!$B$6/Convert!$B$5/$D1042</f>
        <v>70.78548897509188</v>
      </c>
      <c r="I1042" s="3">
        <f>'IECC Data-SI'!I1042*Convert!$B$6/Convert!$B$5/$D1042</f>
        <v>3.7021793192232657</v>
      </c>
      <c r="J1042" s="3">
        <f>'IECC Data-SI'!J1042*Convert!$B$6/Convert!$B$5/$D1042</f>
        <v>116.49269812508506</v>
      </c>
      <c r="K1042" s="3">
        <f>'IECC Data-SI'!K1042*Convert!$B$7/Convert!$B$5/$D1042</f>
        <v>8.3678519577151693</v>
      </c>
      <c r="L1042" s="3">
        <f>'IECC Data-SI'!L1042*Convert!$B$6/Convert!$B$5/$D1042</f>
        <v>1.4458480785808268</v>
      </c>
      <c r="M1042" s="3">
        <f>'IECC Data-SI'!M1042*Convert!$B$6/Convert!$B$5/$D1042</f>
        <v>35.794169388866202</v>
      </c>
      <c r="N1042" s="3">
        <f>'IECC Data-SI'!N1042*Convert!$B$6/Convert!$B$5/$D1042</f>
        <v>0.581033358286829</v>
      </c>
      <c r="O1042" s="3">
        <f>'IECC Data-SI'!O1042*Convert!$B$6/Convert!$B$5/$D1042</f>
        <v>3.3547379277243266E-3</v>
      </c>
      <c r="P1042" s="3">
        <f>'IECC Data-SI'!P1042*Convert!$B$6/Convert!$B$5/$D1042</f>
        <v>0.57767862035910467</v>
      </c>
      <c r="Q1042" s="3">
        <f>'IECC Data-SI'!Q1042*Convert!$B$6/Convert!$B$5/$D1042</f>
        <v>0</v>
      </c>
      <c r="R1042" s="3">
        <f>'IECC Data-SI'!R1042*Convert!$B$6/Convert!$B$5/$D1042</f>
        <v>0</v>
      </c>
      <c r="S1042" s="3">
        <f>'IECC Data-SI'!S1042*Convert!$B$6/Convert!$B$5/$D1042</f>
        <v>8.2498654496166228</v>
      </c>
      <c r="T1042" s="3">
        <f>'IECC Data-SI'!T1042*Convert!$B$6/Convert!$B$5/$D1042</f>
        <v>6.9764414897236957</v>
      </c>
      <c r="U1042" s="3">
        <f>'IECC Data-SI'!U1042*Convert!$B$7/Convert!$B$5/$D1042</f>
        <v>8.058318588085843</v>
      </c>
      <c r="V1042" s="3">
        <f>'IECC Data-SI'!V1042*Convert!$B$6/Convert!$B$5/$D1042</f>
        <v>5.9540203484415404</v>
      </c>
      <c r="W1042" s="3">
        <f>'IECC Data-SI'!W1042*Convert!$B$6/Convert!$B$5/$D1042</f>
        <v>63.995179669540171</v>
      </c>
      <c r="X1042" s="3">
        <f>'IECC Data-SI'!X1042*Convert!$B$7/Convert!$B$5/$D1042</f>
        <v>6.9168566535093694</v>
      </c>
      <c r="Y1042" s="3">
        <f t="shared" si="34"/>
        <v>70.912036323049534</v>
      </c>
      <c r="Z1042" s="3">
        <f>'IECC Data-SI'!Z1042*Convert!$B$6/Convert!$B$5/$D1042</f>
        <v>68.198678173630952</v>
      </c>
      <c r="AA1042" s="3">
        <f>'IECC Data-SI'!AA1042*Convert!$B$7/Convert!$B$5/$D1042</f>
        <v>115.53771040333925</v>
      </c>
      <c r="AB1042" s="3">
        <f t="shared" si="35"/>
        <v>183.7363885769702</v>
      </c>
    </row>
    <row r="1043" spans="1:28" x14ac:dyDescent="0.25">
      <c r="A1043" s="93">
        <f>'IECC Data-SI'!A1043</f>
        <v>2018</v>
      </c>
      <c r="B1043" s="93" t="str">
        <f>'IECC Data-SI'!B1043</f>
        <v>Secondary School</v>
      </c>
      <c r="C1043" s="50" t="str">
        <f>'IECC Data-SI'!C1043</f>
        <v>6A</v>
      </c>
      <c r="D1043" s="93">
        <f>'IECC Data-SI'!D1043</f>
        <v>19592</v>
      </c>
      <c r="E1043" s="3">
        <f>'IECC Data-SI'!E1043*Convert!$B$6/Convert!$B$5/$D1043</f>
        <v>0</v>
      </c>
      <c r="F1043" s="3">
        <f>'IECC Data-SI'!F1043*Convert!$B$7/Convert!$B$5/$D1043</f>
        <v>30.856819109840753</v>
      </c>
      <c r="G1043" s="3">
        <f>'IECC Data-SI'!G1043*Convert!$B$6/Convert!$B$5/$D1043</f>
        <v>46.266689493444041</v>
      </c>
      <c r="H1043" s="3">
        <f>'IECC Data-SI'!H1043*Convert!$B$6/Convert!$B$5/$D1043</f>
        <v>70.389901348623027</v>
      </c>
      <c r="I1043" s="3">
        <f>'IECC Data-SI'!I1043*Convert!$B$6/Convert!$B$5/$D1043</f>
        <v>3.7008322557960165</v>
      </c>
      <c r="J1043" s="3">
        <f>'IECC Data-SI'!J1043*Convert!$B$6/Convert!$B$5/$D1043</f>
        <v>116.49269812508506</v>
      </c>
      <c r="K1043" s="3">
        <f>'IECC Data-SI'!K1043*Convert!$B$7/Convert!$B$5/$D1043</f>
        <v>8.3678519577151693</v>
      </c>
      <c r="L1043" s="3">
        <f>'IECC Data-SI'!L1043*Convert!$B$6/Convert!$B$5/$D1043</f>
        <v>1.4453990574384099</v>
      </c>
      <c r="M1043" s="3">
        <f>'IECC Data-SI'!M1043*Convert!$B$6/Convert!$B$5/$D1043</f>
        <v>44.440071486094091</v>
      </c>
      <c r="N1043" s="3">
        <f>'IECC Data-SI'!N1043*Convert!$B$6/Convert!$B$5/$D1043</f>
        <v>1.1872119005489767</v>
      </c>
      <c r="O1043" s="3">
        <f>'IECC Data-SI'!O1043*Convert!$B$6/Convert!$B$5/$D1043</f>
        <v>3.3547379277243266E-3</v>
      </c>
      <c r="P1043" s="3">
        <f>'IECC Data-SI'!P1043*Convert!$B$6/Convert!$B$5/$D1043</f>
        <v>1.1838571626212528</v>
      </c>
      <c r="Q1043" s="3">
        <f>'IECC Data-SI'!Q1043*Convert!$B$6/Convert!$B$5/$D1043</f>
        <v>0</v>
      </c>
      <c r="R1043" s="3">
        <f>'IECC Data-SI'!R1043*Convert!$B$6/Convert!$B$5/$D1043</f>
        <v>0</v>
      </c>
      <c r="S1043" s="3">
        <f>'IECC Data-SI'!S1043*Convert!$B$6/Convert!$B$5/$D1043</f>
        <v>10.827695828229208</v>
      </c>
      <c r="T1043" s="3">
        <f>'IECC Data-SI'!T1043*Convert!$B$6/Convert!$B$5/$D1043</f>
        <v>6.9764414897236957</v>
      </c>
      <c r="U1043" s="3">
        <f>'IECC Data-SI'!U1043*Convert!$B$7/Convert!$B$5/$D1043</f>
        <v>8.6681638764121427</v>
      </c>
      <c r="V1043" s="3">
        <f>'IECC Data-SI'!V1043*Convert!$B$6/Convert!$B$5/$D1043</f>
        <v>5.9706341307109474</v>
      </c>
      <c r="W1043" s="3">
        <f>'IECC Data-SI'!W1043*Convert!$B$6/Convert!$B$5/$D1043</f>
        <v>102.71831397038861</v>
      </c>
      <c r="X1043" s="3">
        <f>'IECC Data-SI'!X1043*Convert!$B$7/Convert!$B$5/$D1043</f>
        <v>30.856819109840753</v>
      </c>
      <c r="Y1043" s="3">
        <f t="shared" si="34"/>
        <v>133.57513308022936</v>
      </c>
      <c r="Z1043" s="3">
        <f>'IECC Data-SI'!Z1043*Convert!$B$6/Convert!$B$5/$D1043</f>
        <v>139.92307035751551</v>
      </c>
      <c r="AA1043" s="3">
        <f>'IECC Data-SI'!AA1043*Convert!$B$7/Convert!$B$5/$D1043</f>
        <v>153.21148711492219</v>
      </c>
      <c r="AB1043" s="3">
        <f t="shared" si="35"/>
        <v>293.13455747243768</v>
      </c>
    </row>
    <row r="1044" spans="1:28" x14ac:dyDescent="0.25">
      <c r="A1044" s="93">
        <f>'IECC Data-SI'!A1044</f>
        <v>2018</v>
      </c>
      <c r="B1044" s="93" t="str">
        <f>'IECC Data-SI'!B1044</f>
        <v>Secondary School</v>
      </c>
      <c r="C1044" s="50" t="str">
        <f>'IECC Data-SI'!C1044</f>
        <v>6B</v>
      </c>
      <c r="D1044" s="93">
        <f>'IECC Data-SI'!D1044</f>
        <v>19592</v>
      </c>
      <c r="E1044" s="3">
        <f>'IECC Data-SI'!E1044*Convert!$B$6/Convert!$B$5/$D1044</f>
        <v>0</v>
      </c>
      <c r="F1044" s="3">
        <f>'IECC Data-SI'!F1044*Convert!$B$7/Convert!$B$5/$D1044</f>
        <v>17.637254434916748</v>
      </c>
      <c r="G1044" s="3">
        <f>'IECC Data-SI'!G1044*Convert!$B$6/Convert!$B$5/$D1044</f>
        <v>31.907891401252211</v>
      </c>
      <c r="H1044" s="3">
        <f>'IECC Data-SI'!H1044*Convert!$B$6/Convert!$B$5/$D1044</f>
        <v>70.431211293725326</v>
      </c>
      <c r="I1044" s="3">
        <f>'IECC Data-SI'!I1044*Convert!$B$6/Convert!$B$5/$D1044</f>
        <v>3.695893023229436</v>
      </c>
      <c r="J1044" s="3">
        <f>'IECC Data-SI'!J1044*Convert!$B$6/Convert!$B$5/$D1044</f>
        <v>116.49269812508506</v>
      </c>
      <c r="K1044" s="3">
        <f>'IECC Data-SI'!K1044*Convert!$B$7/Convert!$B$5/$D1044</f>
        <v>8.3678519577151693</v>
      </c>
      <c r="L1044" s="3">
        <f>'IECC Data-SI'!L1044*Convert!$B$6/Convert!$B$5/$D1044</f>
        <v>1.4453990574384099</v>
      </c>
      <c r="M1044" s="3">
        <f>'IECC Data-SI'!M1044*Convert!$B$6/Convert!$B$5/$D1044</f>
        <v>43.770580962751232</v>
      </c>
      <c r="N1044" s="3">
        <f>'IECC Data-SI'!N1044*Convert!$B$6/Convert!$B$5/$D1044</f>
        <v>0.68969647475159923</v>
      </c>
      <c r="O1044" s="3">
        <f>'IECC Data-SI'!O1044*Convert!$B$6/Convert!$B$5/$D1044</f>
        <v>3.3547379277243266E-3</v>
      </c>
      <c r="P1044" s="3">
        <f>'IECC Data-SI'!P1044*Convert!$B$6/Convert!$B$5/$D1044</f>
        <v>0.686341736823875</v>
      </c>
      <c r="Q1044" s="3">
        <f>'IECC Data-SI'!Q1044*Convert!$B$6/Convert!$B$5/$D1044</f>
        <v>0</v>
      </c>
      <c r="R1044" s="3">
        <f>'IECC Data-SI'!R1044*Convert!$B$6/Convert!$B$5/$D1044</f>
        <v>0</v>
      </c>
      <c r="S1044" s="3">
        <f>'IECC Data-SI'!S1044*Convert!$B$6/Convert!$B$5/$D1044</f>
        <v>11.784110861576153</v>
      </c>
      <c r="T1044" s="3">
        <f>'IECC Data-SI'!T1044*Convert!$B$6/Convert!$B$5/$D1044</f>
        <v>6.9764414897236957</v>
      </c>
      <c r="U1044" s="3">
        <f>'IECC Data-SI'!U1044*Convert!$B$7/Convert!$B$5/$D1044</f>
        <v>8.5367582006261085</v>
      </c>
      <c r="V1044" s="3">
        <f>'IECC Data-SI'!V1044*Convert!$B$6/Convert!$B$5/$D1044</f>
        <v>5.9243849530420585</v>
      </c>
      <c r="W1044" s="3">
        <f>'IECC Data-SI'!W1044*Convert!$B$6/Convert!$B$5/$D1044</f>
        <v>88.14892496240347</v>
      </c>
      <c r="X1044" s="3">
        <f>'IECC Data-SI'!X1044*Convert!$B$7/Convert!$B$5/$D1044</f>
        <v>17.637254434916748</v>
      </c>
      <c r="Y1044" s="3">
        <f t="shared" si="34"/>
        <v>105.78617939732021</v>
      </c>
      <c r="Z1044" s="3">
        <f>'IECC Data-SI'!Z1044*Convert!$B$6/Convert!$B$5/$D1044</f>
        <v>100.91705273694478</v>
      </c>
      <c r="AA1044" s="3">
        <f>'IECC Data-SI'!AA1044*Convert!$B$7/Convert!$B$5/$D1044</f>
        <v>134.87048228301799</v>
      </c>
      <c r="AB1044" s="3">
        <f t="shared" si="35"/>
        <v>235.78753501996277</v>
      </c>
    </row>
    <row r="1045" spans="1:28" x14ac:dyDescent="0.25">
      <c r="A1045" s="93">
        <f>'IECC Data-SI'!A1045</f>
        <v>2018</v>
      </c>
      <c r="B1045" s="93" t="str">
        <f>'IECC Data-SI'!B1045</f>
        <v>Secondary School</v>
      </c>
      <c r="C1045" s="50" t="str">
        <f>'IECC Data-SI'!C1045</f>
        <v>7</v>
      </c>
      <c r="D1045" s="93">
        <f>'IECC Data-SI'!D1045</f>
        <v>19592</v>
      </c>
      <c r="E1045" s="3">
        <f>'IECC Data-SI'!E1045*Convert!$B$6/Convert!$B$5/$D1045</f>
        <v>0</v>
      </c>
      <c r="F1045" s="3">
        <f>'IECC Data-SI'!F1045*Convert!$B$7/Convert!$B$5/$D1045</f>
        <v>36.987085998820383</v>
      </c>
      <c r="G1045" s="3">
        <f>'IECC Data-SI'!G1045*Convert!$B$6/Convert!$B$5/$D1045</f>
        <v>37.908160927362644</v>
      </c>
      <c r="H1045" s="3">
        <f>'IECC Data-SI'!H1045*Convert!$B$6/Convert!$B$5/$D1045</f>
        <v>70.47880753482147</v>
      </c>
      <c r="I1045" s="3">
        <f>'IECC Data-SI'!I1045*Convert!$B$6/Convert!$B$5/$D1045</f>
        <v>3.7021793192232657</v>
      </c>
      <c r="J1045" s="3">
        <f>'IECC Data-SI'!J1045*Convert!$B$6/Convert!$B$5/$D1045</f>
        <v>116.49269812508506</v>
      </c>
      <c r="K1045" s="3">
        <f>'IECC Data-SI'!K1045*Convert!$B$7/Convert!$B$5/$D1045</f>
        <v>8.3678519577151693</v>
      </c>
      <c r="L1045" s="3">
        <f>'IECC Data-SI'!L1045*Convert!$B$6/Convert!$B$5/$D1045</f>
        <v>1.4453990574384099</v>
      </c>
      <c r="M1045" s="3">
        <f>'IECC Data-SI'!M1045*Convert!$B$6/Convert!$B$5/$D1045</f>
        <v>44.502934446032398</v>
      </c>
      <c r="N1045" s="3">
        <f>'IECC Data-SI'!N1045*Convert!$B$6/Convert!$B$5/$D1045</f>
        <v>0.9622523081983575</v>
      </c>
      <c r="O1045" s="3">
        <f>'IECC Data-SI'!O1045*Convert!$B$6/Convert!$B$5/$D1045</f>
        <v>3.3547379277243266E-3</v>
      </c>
      <c r="P1045" s="3">
        <f>'IECC Data-SI'!P1045*Convert!$B$6/Convert!$B$5/$D1045</f>
        <v>0.95889757027063338</v>
      </c>
      <c r="Q1045" s="3">
        <f>'IECC Data-SI'!Q1045*Convert!$B$6/Convert!$B$5/$D1045</f>
        <v>0</v>
      </c>
      <c r="R1045" s="3">
        <f>'IECC Data-SI'!R1045*Convert!$B$6/Convert!$B$5/$D1045</f>
        <v>0</v>
      </c>
      <c r="S1045" s="3">
        <f>'IECC Data-SI'!S1045*Convert!$B$6/Convert!$B$5/$D1045</f>
        <v>10.507992774828729</v>
      </c>
      <c r="T1045" s="3">
        <f>'IECC Data-SI'!T1045*Convert!$B$6/Convert!$B$5/$D1045</f>
        <v>6.9764414897236957</v>
      </c>
      <c r="U1045" s="3">
        <f>'IECC Data-SI'!U1045*Convert!$B$7/Convert!$B$5/$D1045</f>
        <v>9.1587450660133385</v>
      </c>
      <c r="V1045" s="3">
        <f>'IECC Data-SI'!V1045*Convert!$B$6/Convert!$B$5/$D1045</f>
        <v>5.9621027290050357</v>
      </c>
      <c r="W1045" s="3">
        <f>'IECC Data-SI'!W1045*Convert!$B$6/Convert!$B$5/$D1045</f>
        <v>93.877985718494401</v>
      </c>
      <c r="X1045" s="3">
        <f>'IECC Data-SI'!X1045*Convert!$B$7/Convert!$B$5/$D1045</f>
        <v>36.987085998820383</v>
      </c>
      <c r="Y1045" s="3">
        <f t="shared" si="34"/>
        <v>130.86507171731478</v>
      </c>
      <c r="Z1045" s="3">
        <f>'IECC Data-SI'!Z1045*Convert!$B$6/Convert!$B$5/$D1045</f>
        <v>159.26645215167187</v>
      </c>
      <c r="AA1045" s="3">
        <f>'IECC Data-SI'!AA1045*Convert!$B$7/Convert!$B$5/$D1045</f>
        <v>156.83459518624383</v>
      </c>
      <c r="AB1045" s="3">
        <f t="shared" si="35"/>
        <v>316.1010473379157</v>
      </c>
    </row>
    <row r="1046" spans="1:28" x14ac:dyDescent="0.25">
      <c r="A1046" s="93">
        <f>'IECC Data-SI'!A1046</f>
        <v>2018</v>
      </c>
      <c r="B1046" s="93" t="str">
        <f>'IECC Data-SI'!B1046</f>
        <v>Secondary School</v>
      </c>
      <c r="C1046" s="50" t="str">
        <f>'IECC Data-SI'!C1046</f>
        <v>8</v>
      </c>
      <c r="D1046" s="93">
        <f>'IECC Data-SI'!D1046</f>
        <v>19592</v>
      </c>
      <c r="E1046" s="3">
        <f>'IECC Data-SI'!E1046*Convert!$B$6/Convert!$B$5/$D1046</f>
        <v>0</v>
      </c>
      <c r="F1046" s="3">
        <f>'IECC Data-SI'!F1046*Convert!$B$7/Convert!$B$5/$D1046</f>
        <v>71.126895331427789</v>
      </c>
      <c r="G1046" s="3">
        <f>'IECC Data-SI'!G1046*Convert!$B$6/Convert!$B$5/$D1046</f>
        <v>17.979255563495304</v>
      </c>
      <c r="H1046" s="3">
        <f>'IECC Data-SI'!H1046*Convert!$B$6/Convert!$B$5/$D1046</f>
        <v>72.253788110793522</v>
      </c>
      <c r="I1046" s="3">
        <f>'IECC Data-SI'!I1046*Convert!$B$6/Convert!$B$5/$D1046</f>
        <v>3.7268754820561676</v>
      </c>
      <c r="J1046" s="3">
        <f>'IECC Data-SI'!J1046*Convert!$B$6/Convert!$B$5/$D1046</f>
        <v>116.49269812508506</v>
      </c>
      <c r="K1046" s="3">
        <f>'IECC Data-SI'!K1046*Convert!$B$7/Convert!$B$5/$D1046</f>
        <v>8.3678519577151693</v>
      </c>
      <c r="L1046" s="3">
        <f>'IECC Data-SI'!L1046*Convert!$B$6/Convert!$B$5/$D1046</f>
        <v>1.4462970997232432</v>
      </c>
      <c r="M1046" s="3">
        <f>'IECC Data-SI'!M1046*Convert!$B$6/Convert!$B$5/$D1046</f>
        <v>45.810933033891381</v>
      </c>
      <c r="N1046" s="3">
        <f>'IECC Data-SI'!N1046*Convert!$B$6/Convert!$B$5/$D1046</f>
        <v>0.93306593394129134</v>
      </c>
      <c r="O1046" s="3">
        <f>'IECC Data-SI'!O1046*Convert!$B$6/Convert!$B$5/$D1046</f>
        <v>3.3547379277243266E-3</v>
      </c>
      <c r="P1046" s="3">
        <f>'IECC Data-SI'!P1046*Convert!$B$6/Convert!$B$5/$D1046</f>
        <v>0.92971119601356689</v>
      </c>
      <c r="Q1046" s="3">
        <f>'IECC Data-SI'!Q1046*Convert!$B$6/Convert!$B$5/$D1046</f>
        <v>0</v>
      </c>
      <c r="R1046" s="3">
        <f>'IECC Data-SI'!R1046*Convert!$B$6/Convert!$B$5/$D1046</f>
        <v>0</v>
      </c>
      <c r="S1046" s="3">
        <f>'IECC Data-SI'!S1046*Convert!$B$6/Convert!$B$5/$D1046</f>
        <v>11.019427856041014</v>
      </c>
      <c r="T1046" s="3">
        <f>'IECC Data-SI'!T1046*Convert!$B$6/Convert!$B$5/$D1046</f>
        <v>6.976890510866113</v>
      </c>
      <c r="U1046" s="3">
        <f>'IECC Data-SI'!U1046*Convert!$B$7/Convert!$B$5/$D1046</f>
        <v>9.761827956989249</v>
      </c>
      <c r="V1046" s="3">
        <f>'IECC Data-SI'!V1046*Convert!$B$6/Convert!$B$5/$D1046</f>
        <v>5.9531223061567085</v>
      </c>
      <c r="W1046" s="3">
        <f>'IECC Data-SI'!W1046*Convert!$B$6/Convert!$B$5/$D1046</f>
        <v>75.739327649441279</v>
      </c>
      <c r="X1046" s="3">
        <f>'IECC Data-SI'!X1046*Convert!$B$7/Convert!$B$5/$D1046</f>
        <v>71.126895331427789</v>
      </c>
      <c r="Y1046" s="3">
        <f t="shared" si="34"/>
        <v>146.86622298086905</v>
      </c>
      <c r="Z1046" s="3">
        <f>'IECC Data-SI'!Z1046*Convert!$B$6/Convert!$B$5/$D1046</f>
        <v>260.77082454289729</v>
      </c>
      <c r="AA1046" s="3">
        <f>'IECC Data-SI'!AA1046*Convert!$B$7/Convert!$B$5/$D1046</f>
        <v>185.98237205662178</v>
      </c>
      <c r="AB1046" s="3">
        <f t="shared" si="35"/>
        <v>446.75319659951907</v>
      </c>
    </row>
    <row r="1047" spans="1:28" x14ac:dyDescent="0.25">
      <c r="A1047" s="93">
        <f>'IECC Data-SI'!A1047</f>
        <v>2006</v>
      </c>
      <c r="B1047" s="93" t="str">
        <f>'IECC Data-SI'!B1047</f>
        <v>Small Hotel</v>
      </c>
      <c r="C1047" s="50" t="str">
        <f>'IECC Data-SI'!C1047</f>
        <v>0A</v>
      </c>
      <c r="D1047" s="93">
        <f>'IECC Data-SI'!D1047</f>
        <v>4013.58</v>
      </c>
      <c r="E1047" s="3">
        <f>'IECC Data-SI'!E1047*Convert!$B$6/Convert!$B$5/$D1047</f>
        <v>0</v>
      </c>
      <c r="F1047" s="3">
        <f>'IECC Data-SI'!F1047*Convert!$B$7/Convert!$B$5/$D1047</f>
        <v>0</v>
      </c>
      <c r="G1047" s="3">
        <f>'IECC Data-SI'!G1047*Convert!$B$6/Convert!$B$5/$D1047</f>
        <v>297.39651521971791</v>
      </c>
      <c r="H1047" s="3">
        <f>'IECC Data-SI'!H1047*Convert!$B$6/Convert!$B$5/$D1047</f>
        <v>126.73577855956805</v>
      </c>
      <c r="I1047" s="3">
        <f>'IECC Data-SI'!I1047*Convert!$B$6/Convert!$B$5/$D1047</f>
        <v>20.912576109663249</v>
      </c>
      <c r="J1047" s="3">
        <f>'IECC Data-SI'!J1047*Convert!$B$6/Convert!$B$5/$D1047</f>
        <v>131.9370722508196</v>
      </c>
      <c r="K1047" s="3">
        <f>'IECC Data-SI'!K1047*Convert!$B$7/Convert!$B$5/$D1047</f>
        <v>31.621475645738279</v>
      </c>
      <c r="L1047" s="3">
        <f>'IECC Data-SI'!L1047*Convert!$B$6/Convert!$B$5/$D1047</f>
        <v>0</v>
      </c>
      <c r="M1047" s="3">
        <f>'IECC Data-SI'!M1047*Convert!$B$6/Convert!$B$5/$D1047</f>
        <v>71.921639229261103</v>
      </c>
      <c r="N1047" s="3">
        <f>'IECC Data-SI'!N1047*Convert!$B$6/Convert!$B$5/$D1047</f>
        <v>5.6988468593569271E-2</v>
      </c>
      <c r="O1047" s="3">
        <f>'IECC Data-SI'!O1047*Convert!$B$6/Convert!$B$5/$D1047</f>
        <v>5.6988468593569271E-2</v>
      </c>
      <c r="P1047" s="3">
        <f>'IECC Data-SI'!P1047*Convert!$B$6/Convert!$B$5/$D1047</f>
        <v>0</v>
      </c>
      <c r="Q1047" s="3">
        <f>'IECC Data-SI'!Q1047*Convert!$B$6/Convert!$B$5/$D1047</f>
        <v>0</v>
      </c>
      <c r="R1047" s="3">
        <f>'IECC Data-SI'!R1047*Convert!$B$6/Convert!$B$5/$D1047</f>
        <v>0</v>
      </c>
      <c r="S1047" s="3">
        <f>'IECC Data-SI'!S1047*Convert!$B$6/Convert!$B$5/$D1047</f>
        <v>0</v>
      </c>
      <c r="T1047" s="3">
        <f>'IECC Data-SI'!T1047*Convert!$B$6/Convert!$B$5/$D1047</f>
        <v>0</v>
      </c>
      <c r="U1047" s="3">
        <f>'IECC Data-SI'!U1047*Convert!$B$7/Convert!$B$5/$D1047</f>
        <v>34.317054710369412</v>
      </c>
      <c r="V1047" s="3">
        <f>'IECC Data-SI'!V1047*Convert!$B$6/Convert!$B$5/$D1047</f>
        <v>0</v>
      </c>
      <c r="W1047" s="3">
        <f>'IECC Data-SI'!W1047*Convert!$B$6/Convert!$B$5/$D1047</f>
        <v>369.31815444897899</v>
      </c>
      <c r="X1047" s="3">
        <f>'IECC Data-SI'!X1047*Convert!$B$7/Convert!$B$5/$D1047</f>
        <v>0</v>
      </c>
      <c r="Y1047" s="3">
        <f t="shared" si="34"/>
        <v>369.31815444897899</v>
      </c>
      <c r="Z1047" s="3">
        <f>'IECC Data-SI'!Z1047*Convert!$B$6/Convert!$B$5/$D1047</f>
        <v>192.64513435220755</v>
      </c>
      <c r="AA1047" s="3">
        <f>'IECC Data-SI'!AA1047*Convert!$B$7/Convert!$B$5/$D1047</f>
        <v>288.06534869673021</v>
      </c>
      <c r="AB1047" s="3">
        <f t="shared" si="35"/>
        <v>480.71048304893776</v>
      </c>
    </row>
    <row r="1048" spans="1:28" x14ac:dyDescent="0.25">
      <c r="A1048" s="93">
        <f>'IECC Data-SI'!A1048</f>
        <v>2006</v>
      </c>
      <c r="B1048" s="93" t="str">
        <f>'IECC Data-SI'!B1048</f>
        <v>Small Hotel</v>
      </c>
      <c r="C1048" s="50" t="str">
        <f>'IECC Data-SI'!C1048</f>
        <v>0B</v>
      </c>
      <c r="D1048" s="93">
        <f>'IECC Data-SI'!D1048</f>
        <v>4013.58</v>
      </c>
      <c r="E1048" s="3">
        <f>'IECC Data-SI'!E1048*Convert!$B$6/Convert!$B$5/$D1048</f>
        <v>2.1918641766757414E-2</v>
      </c>
      <c r="F1048" s="3">
        <f>'IECC Data-SI'!F1048*Convert!$B$7/Convert!$B$5/$D1048</f>
        <v>0</v>
      </c>
      <c r="G1048" s="3">
        <f>'IECC Data-SI'!G1048*Convert!$B$6/Convert!$B$5/$D1048</f>
        <v>267.82826747636221</v>
      </c>
      <c r="H1048" s="3">
        <f>'IECC Data-SI'!H1048*Convert!$B$6/Convert!$B$5/$D1048</f>
        <v>126.73577855956805</v>
      </c>
      <c r="I1048" s="3">
        <f>'IECC Data-SI'!I1048*Convert!$B$6/Convert!$B$5/$D1048</f>
        <v>20.916959838016599</v>
      </c>
      <c r="J1048" s="3">
        <f>'IECC Data-SI'!J1048*Convert!$B$6/Convert!$B$5/$D1048</f>
        <v>131.9370722508196</v>
      </c>
      <c r="K1048" s="3">
        <f>'IECC Data-SI'!K1048*Convert!$B$7/Convert!$B$5/$D1048</f>
        <v>31.621475645738279</v>
      </c>
      <c r="L1048" s="3">
        <f>'IECC Data-SI'!L1048*Convert!$B$6/Convert!$B$5/$D1048</f>
        <v>0</v>
      </c>
      <c r="M1048" s="3">
        <f>'IECC Data-SI'!M1048*Convert!$B$6/Convert!$B$5/$D1048</f>
        <v>73.944729864332814</v>
      </c>
      <c r="N1048" s="3">
        <f>'IECC Data-SI'!N1048*Convert!$B$6/Convert!$B$5/$D1048</f>
        <v>5.6988468593569271E-2</v>
      </c>
      <c r="O1048" s="3">
        <f>'IECC Data-SI'!O1048*Convert!$B$6/Convert!$B$5/$D1048</f>
        <v>5.6988468593569271E-2</v>
      </c>
      <c r="P1048" s="3">
        <f>'IECC Data-SI'!P1048*Convert!$B$6/Convert!$B$5/$D1048</f>
        <v>0</v>
      </c>
      <c r="Q1048" s="3">
        <f>'IECC Data-SI'!Q1048*Convert!$B$6/Convert!$B$5/$D1048</f>
        <v>0</v>
      </c>
      <c r="R1048" s="3">
        <f>'IECC Data-SI'!R1048*Convert!$B$6/Convert!$B$5/$D1048</f>
        <v>0</v>
      </c>
      <c r="S1048" s="3">
        <f>'IECC Data-SI'!S1048*Convert!$B$6/Convert!$B$5/$D1048</f>
        <v>0</v>
      </c>
      <c r="T1048" s="3">
        <f>'IECC Data-SI'!T1048*Convert!$B$6/Convert!$B$5/$D1048</f>
        <v>0</v>
      </c>
      <c r="U1048" s="3">
        <f>'IECC Data-SI'!U1048*Convert!$B$7/Convert!$B$5/$D1048</f>
        <v>34.242781866673752</v>
      </c>
      <c r="V1048" s="3">
        <f>'IECC Data-SI'!V1048*Convert!$B$6/Convert!$B$5/$D1048</f>
        <v>0</v>
      </c>
      <c r="W1048" s="3">
        <f>'IECC Data-SI'!W1048*Convert!$B$6/Convert!$B$5/$D1048</f>
        <v>341.79491598246176</v>
      </c>
      <c r="X1048" s="3">
        <f>'IECC Data-SI'!X1048*Convert!$B$7/Convert!$B$5/$D1048</f>
        <v>0</v>
      </c>
      <c r="Y1048" s="3">
        <f t="shared" si="34"/>
        <v>341.79491598246176</v>
      </c>
      <c r="Z1048" s="3">
        <f>'IECC Data-SI'!Z1048*Convert!$B$6/Convert!$B$5/$D1048</f>
        <v>192.42813979871667</v>
      </c>
      <c r="AA1048" s="3">
        <f>'IECC Data-SI'!AA1048*Convert!$B$7/Convert!$B$5/$D1048</f>
        <v>278.57117862634135</v>
      </c>
      <c r="AB1048" s="3">
        <f t="shared" si="35"/>
        <v>470.99931842505805</v>
      </c>
    </row>
    <row r="1049" spans="1:28" x14ac:dyDescent="0.25">
      <c r="A1049" s="93">
        <f>'IECC Data-SI'!A1049</f>
        <v>2006</v>
      </c>
      <c r="B1049" s="93" t="str">
        <f>'IECC Data-SI'!B1049</f>
        <v>Small Hotel</v>
      </c>
      <c r="C1049" s="50" t="str">
        <f>'IECC Data-SI'!C1049</f>
        <v>1A</v>
      </c>
      <c r="D1049" s="93">
        <f>'IECC Data-SI'!D1049</f>
        <v>4013.58</v>
      </c>
      <c r="E1049" s="3">
        <f>'IECC Data-SI'!E1049*Convert!$B$6/Convert!$B$5/$D1049</f>
        <v>0</v>
      </c>
      <c r="F1049" s="3">
        <f>'IECC Data-SI'!F1049*Convert!$B$7/Convert!$B$5/$D1049</f>
        <v>0</v>
      </c>
      <c r="G1049" s="3">
        <f>'IECC Data-SI'!G1049*Convert!$B$6/Convert!$B$5/$D1049</f>
        <v>215.46463229557875</v>
      </c>
      <c r="H1049" s="3">
        <f>'IECC Data-SI'!H1049*Convert!$B$6/Convert!$B$5/$D1049</f>
        <v>126.73577855956805</v>
      </c>
      <c r="I1049" s="3">
        <f>'IECC Data-SI'!I1049*Convert!$B$6/Convert!$B$5/$D1049</f>
        <v>20.919151702193275</v>
      </c>
      <c r="J1049" s="3">
        <f>'IECC Data-SI'!J1049*Convert!$B$6/Convert!$B$5/$D1049</f>
        <v>131.9370722508196</v>
      </c>
      <c r="K1049" s="3">
        <f>'IECC Data-SI'!K1049*Convert!$B$7/Convert!$B$5/$D1049</f>
        <v>31.621475645738279</v>
      </c>
      <c r="L1049" s="3">
        <f>'IECC Data-SI'!L1049*Convert!$B$6/Convert!$B$5/$D1049</f>
        <v>0</v>
      </c>
      <c r="M1049" s="3">
        <f>'IECC Data-SI'!M1049*Convert!$B$6/Convert!$B$5/$D1049</f>
        <v>71.077771521240933</v>
      </c>
      <c r="N1049" s="3">
        <f>'IECC Data-SI'!N1049*Convert!$B$6/Convert!$B$5/$D1049</f>
        <v>5.6988468593569271E-2</v>
      </c>
      <c r="O1049" s="3">
        <f>'IECC Data-SI'!O1049*Convert!$B$6/Convert!$B$5/$D1049</f>
        <v>5.6988468593569271E-2</v>
      </c>
      <c r="P1049" s="3">
        <f>'IECC Data-SI'!P1049*Convert!$B$6/Convert!$B$5/$D1049</f>
        <v>0</v>
      </c>
      <c r="Q1049" s="3">
        <f>'IECC Data-SI'!Q1049*Convert!$B$6/Convert!$B$5/$D1049</f>
        <v>0</v>
      </c>
      <c r="R1049" s="3">
        <f>'IECC Data-SI'!R1049*Convert!$B$6/Convert!$B$5/$D1049</f>
        <v>0</v>
      </c>
      <c r="S1049" s="3">
        <f>'IECC Data-SI'!S1049*Convert!$B$6/Convert!$B$5/$D1049</f>
        <v>0</v>
      </c>
      <c r="T1049" s="3">
        <f>'IECC Data-SI'!T1049*Convert!$B$6/Convert!$B$5/$D1049</f>
        <v>0</v>
      </c>
      <c r="U1049" s="3">
        <f>'IECC Data-SI'!U1049*Convert!$B$7/Convert!$B$5/$D1049</f>
        <v>35.769501431528852</v>
      </c>
      <c r="V1049" s="3">
        <f>'IECC Data-SI'!V1049*Convert!$B$6/Convert!$B$5/$D1049</f>
        <v>0</v>
      </c>
      <c r="W1049" s="3">
        <f>'IECC Data-SI'!W1049*Convert!$B$6/Convert!$B$5/$D1049</f>
        <v>286.54240381681967</v>
      </c>
      <c r="X1049" s="3">
        <f>'IECC Data-SI'!X1049*Convert!$B$7/Convert!$B$5/$D1049</f>
        <v>0</v>
      </c>
      <c r="Y1049" s="3">
        <f t="shared" si="34"/>
        <v>286.54240381681967</v>
      </c>
      <c r="Z1049" s="3">
        <f>'IECC Data-SI'!Z1049*Convert!$B$6/Convert!$B$5/$D1049</f>
        <v>196.88858339825182</v>
      </c>
      <c r="AA1049" s="3">
        <f>'IECC Data-SI'!AA1049*Convert!$B$7/Convert!$B$5/$D1049</f>
        <v>261.18758204783649</v>
      </c>
      <c r="AB1049" s="3">
        <f t="shared" si="35"/>
        <v>458.07616544608834</v>
      </c>
    </row>
    <row r="1050" spans="1:28" x14ac:dyDescent="0.25">
      <c r="A1050" s="93">
        <f>'IECC Data-SI'!A1050</f>
        <v>2006</v>
      </c>
      <c r="B1050" s="93" t="str">
        <f>'IECC Data-SI'!B1050</f>
        <v>Small Hotel</v>
      </c>
      <c r="C1050" s="50" t="str">
        <f>'IECC Data-SI'!C1050</f>
        <v>1B</v>
      </c>
      <c r="D1050" s="93">
        <f>'IECC Data-SI'!D1050</f>
        <v>4013.58</v>
      </c>
      <c r="E1050" s="3">
        <f>'IECC Data-SI'!E1050*Convert!$B$6/Convert!$B$5/$D1050</f>
        <v>1.8345903158775956</v>
      </c>
      <c r="F1050" s="3">
        <f>'IECC Data-SI'!F1050*Convert!$B$7/Convert!$B$5/$D1050</f>
        <v>0.20181207024374473</v>
      </c>
      <c r="G1050" s="3">
        <f>'IECC Data-SI'!G1050*Convert!$B$6/Convert!$B$5/$D1050</f>
        <v>222.38215563716739</v>
      </c>
      <c r="H1050" s="3">
        <f>'IECC Data-SI'!H1050*Convert!$B$6/Convert!$B$5/$D1050</f>
        <v>126.73577855956805</v>
      </c>
      <c r="I1050" s="3">
        <f>'IECC Data-SI'!I1050*Convert!$B$6/Convert!$B$5/$D1050</f>
        <v>20.892849332073165</v>
      </c>
      <c r="J1050" s="3">
        <f>'IECC Data-SI'!J1050*Convert!$B$6/Convert!$B$5/$D1050</f>
        <v>131.9370722508196</v>
      </c>
      <c r="K1050" s="3">
        <f>'IECC Data-SI'!K1050*Convert!$B$7/Convert!$B$5/$D1050</f>
        <v>31.621475645738279</v>
      </c>
      <c r="L1050" s="3">
        <f>'IECC Data-SI'!L1050*Convert!$B$6/Convert!$B$5/$D1050</f>
        <v>0</v>
      </c>
      <c r="M1050" s="3">
        <f>'IECC Data-SI'!M1050*Convert!$B$6/Convert!$B$5/$D1050</f>
        <v>72.820303541698152</v>
      </c>
      <c r="N1050" s="3">
        <f>'IECC Data-SI'!N1050*Convert!$B$6/Convert!$B$5/$D1050</f>
        <v>5.6988468593569271E-2</v>
      </c>
      <c r="O1050" s="3">
        <f>'IECC Data-SI'!O1050*Convert!$B$6/Convert!$B$5/$D1050</f>
        <v>5.6988468593569271E-2</v>
      </c>
      <c r="P1050" s="3">
        <f>'IECC Data-SI'!P1050*Convert!$B$6/Convert!$B$5/$D1050</f>
        <v>0</v>
      </c>
      <c r="Q1050" s="3">
        <f>'IECC Data-SI'!Q1050*Convert!$B$6/Convert!$B$5/$D1050</f>
        <v>0</v>
      </c>
      <c r="R1050" s="3">
        <f>'IECC Data-SI'!R1050*Convert!$B$6/Convert!$B$5/$D1050</f>
        <v>0</v>
      </c>
      <c r="S1050" s="3">
        <f>'IECC Data-SI'!S1050*Convert!$B$6/Convert!$B$5/$D1050</f>
        <v>0</v>
      </c>
      <c r="T1050" s="3">
        <f>'IECC Data-SI'!T1050*Convert!$B$6/Convert!$B$5/$D1050</f>
        <v>0</v>
      </c>
      <c r="U1050" s="3">
        <f>'IECC Data-SI'!U1050*Convert!$B$7/Convert!$B$5/$D1050</f>
        <v>35.819016660659287</v>
      </c>
      <c r="V1050" s="3">
        <f>'IECC Data-SI'!V1050*Convert!$B$6/Convert!$B$5/$D1050</f>
        <v>0</v>
      </c>
      <c r="W1050" s="3">
        <f>'IECC Data-SI'!W1050*Convert!$B$6/Convert!$B$5/$D1050</f>
        <v>297.03704949474314</v>
      </c>
      <c r="X1050" s="3">
        <f>'IECC Data-SI'!X1050*Convert!$B$7/Convert!$B$5/$D1050</f>
        <v>0.20181207024374473</v>
      </c>
      <c r="Y1050" s="3">
        <f t="shared" si="34"/>
        <v>297.23886156498691</v>
      </c>
      <c r="Z1050" s="3">
        <f>'IECC Data-SI'!Z1050*Convert!$B$6/Convert!$B$5/$D1050</f>
        <v>197.62285789743819</v>
      </c>
      <c r="AA1050" s="3">
        <f>'IECC Data-SI'!AA1050*Convert!$B$7/Convert!$B$5/$D1050</f>
        <v>265.02201138246767</v>
      </c>
      <c r="AB1050" s="3">
        <f t="shared" si="35"/>
        <v>462.64486927990583</v>
      </c>
    </row>
    <row r="1051" spans="1:28" x14ac:dyDescent="0.25">
      <c r="A1051" s="93">
        <f>'IECC Data-SI'!A1051</f>
        <v>2006</v>
      </c>
      <c r="B1051" s="93" t="str">
        <f>'IECC Data-SI'!B1051</f>
        <v>Small Hotel</v>
      </c>
      <c r="C1051" s="50" t="str">
        <f>'IECC Data-SI'!C1051</f>
        <v>2A</v>
      </c>
      <c r="D1051" s="93">
        <f>'IECC Data-SI'!D1051</f>
        <v>4013.58</v>
      </c>
      <c r="E1051" s="3">
        <f>'IECC Data-SI'!E1051*Convert!$B$6/Convert!$B$5/$D1051</f>
        <v>4.094402282030285</v>
      </c>
      <c r="F1051" s="3">
        <f>'IECC Data-SI'!F1051*Convert!$B$7/Convert!$B$5/$D1051</f>
        <v>0.72622336057972081</v>
      </c>
      <c r="G1051" s="3">
        <f>'IECC Data-SI'!G1051*Convert!$B$6/Convert!$B$5/$D1051</f>
        <v>185.80870998515596</v>
      </c>
      <c r="H1051" s="3">
        <f>'IECC Data-SI'!H1051*Convert!$B$6/Convert!$B$5/$D1051</f>
        <v>126.73577855956805</v>
      </c>
      <c r="I1051" s="3">
        <f>'IECC Data-SI'!I1051*Convert!$B$6/Convert!$B$5/$D1051</f>
        <v>20.886273739543142</v>
      </c>
      <c r="J1051" s="3">
        <f>'IECC Data-SI'!J1051*Convert!$B$6/Convert!$B$5/$D1051</f>
        <v>131.9370722508196</v>
      </c>
      <c r="K1051" s="3">
        <f>'IECC Data-SI'!K1051*Convert!$B$7/Convert!$B$5/$D1051</f>
        <v>31.621475645738279</v>
      </c>
      <c r="L1051" s="3">
        <f>'IECC Data-SI'!L1051*Convert!$B$6/Convert!$B$5/$D1051</f>
        <v>0</v>
      </c>
      <c r="M1051" s="3">
        <f>'IECC Data-SI'!M1051*Convert!$B$6/Convert!$B$5/$D1051</f>
        <v>70.876120016986789</v>
      </c>
      <c r="N1051" s="3">
        <f>'IECC Data-SI'!N1051*Convert!$B$6/Convert!$B$5/$D1051</f>
        <v>5.6988468593569271E-2</v>
      </c>
      <c r="O1051" s="3">
        <f>'IECC Data-SI'!O1051*Convert!$B$6/Convert!$B$5/$D1051</f>
        <v>5.6988468593569271E-2</v>
      </c>
      <c r="P1051" s="3">
        <f>'IECC Data-SI'!P1051*Convert!$B$6/Convert!$B$5/$D1051</f>
        <v>0</v>
      </c>
      <c r="Q1051" s="3">
        <f>'IECC Data-SI'!Q1051*Convert!$B$6/Convert!$B$5/$D1051</f>
        <v>0</v>
      </c>
      <c r="R1051" s="3">
        <f>'IECC Data-SI'!R1051*Convert!$B$6/Convert!$B$5/$D1051</f>
        <v>0</v>
      </c>
      <c r="S1051" s="3">
        <f>'IECC Data-SI'!S1051*Convert!$B$6/Convert!$B$5/$D1051</f>
        <v>0</v>
      </c>
      <c r="T1051" s="3">
        <f>'IECC Data-SI'!T1051*Convert!$B$6/Convert!$B$5/$D1051</f>
        <v>0</v>
      </c>
      <c r="U1051" s="3">
        <f>'IECC Data-SI'!U1051*Convert!$B$7/Convert!$B$5/$D1051</f>
        <v>37.469524298340474</v>
      </c>
      <c r="V1051" s="3">
        <f>'IECC Data-SI'!V1051*Convert!$B$6/Convert!$B$5/$D1051</f>
        <v>0</v>
      </c>
      <c r="W1051" s="3">
        <f>'IECC Data-SI'!W1051*Convert!$B$6/Convert!$B$5/$D1051</f>
        <v>260.77923228417296</v>
      </c>
      <c r="X1051" s="3">
        <f>'IECC Data-SI'!X1051*Convert!$B$7/Convert!$B$5/$D1051</f>
        <v>0.72622336057972081</v>
      </c>
      <c r="Y1051" s="3">
        <f t="shared" si="34"/>
        <v>261.50545564475266</v>
      </c>
      <c r="Z1051" s="3">
        <f>'IECC Data-SI'!Z1051*Convert!$B$6/Convert!$B$5/$D1051</f>
        <v>203.97707214562118</v>
      </c>
      <c r="AA1051" s="3">
        <f>'IECC Data-SI'!AA1051*Convert!$B$7/Convert!$B$5/$D1051</f>
        <v>254.78361241363353</v>
      </c>
      <c r="AB1051" s="3">
        <f t="shared" si="35"/>
        <v>458.76068455925474</v>
      </c>
    </row>
    <row r="1052" spans="1:28" x14ac:dyDescent="0.25">
      <c r="A1052" s="93">
        <f>'IECC Data-SI'!A1052</f>
        <v>2006</v>
      </c>
      <c r="B1052" s="93" t="str">
        <f>'IECC Data-SI'!B1052</f>
        <v>Small Hotel</v>
      </c>
      <c r="C1052" s="50" t="str">
        <f>'IECC Data-SI'!C1052</f>
        <v>2B</v>
      </c>
      <c r="D1052" s="93">
        <f>'IECC Data-SI'!D1052</f>
        <v>4013.58</v>
      </c>
      <c r="E1052" s="3">
        <f>'IECC Data-SI'!E1052*Convert!$B$6/Convert!$B$5/$D1052</f>
        <v>4.3924958100581852</v>
      </c>
      <c r="F1052" s="3">
        <f>'IECC Data-SI'!F1052*Convert!$B$7/Convert!$B$5/$D1052</f>
        <v>0.45163890812912388</v>
      </c>
      <c r="G1052" s="3">
        <f>'IECC Data-SI'!G1052*Convert!$B$6/Convert!$B$5/$D1052</f>
        <v>145.28333322259815</v>
      </c>
      <c r="H1052" s="3">
        <f>'IECC Data-SI'!H1052*Convert!$B$6/Convert!$B$5/$D1052</f>
        <v>126.73577855956805</v>
      </c>
      <c r="I1052" s="3">
        <f>'IECC Data-SI'!I1052*Convert!$B$6/Convert!$B$5/$D1052</f>
        <v>20.901616788779869</v>
      </c>
      <c r="J1052" s="3">
        <f>'IECC Data-SI'!J1052*Convert!$B$6/Convert!$B$5/$D1052</f>
        <v>131.9370722508196</v>
      </c>
      <c r="K1052" s="3">
        <f>'IECC Data-SI'!K1052*Convert!$B$7/Convert!$B$5/$D1052</f>
        <v>31.621475645738279</v>
      </c>
      <c r="L1052" s="3">
        <f>'IECC Data-SI'!L1052*Convert!$B$6/Convert!$B$5/$D1052</f>
        <v>0</v>
      </c>
      <c r="M1052" s="3">
        <f>'IECC Data-SI'!M1052*Convert!$B$6/Convert!$B$5/$D1052</f>
        <v>74.332689823604426</v>
      </c>
      <c r="N1052" s="3">
        <f>'IECC Data-SI'!N1052*Convert!$B$6/Convert!$B$5/$D1052</f>
        <v>5.6988468593569271E-2</v>
      </c>
      <c r="O1052" s="3">
        <f>'IECC Data-SI'!O1052*Convert!$B$6/Convert!$B$5/$D1052</f>
        <v>5.6988468593569271E-2</v>
      </c>
      <c r="P1052" s="3">
        <f>'IECC Data-SI'!P1052*Convert!$B$6/Convert!$B$5/$D1052</f>
        <v>0</v>
      </c>
      <c r="Q1052" s="3">
        <f>'IECC Data-SI'!Q1052*Convert!$B$6/Convert!$B$5/$D1052</f>
        <v>0</v>
      </c>
      <c r="R1052" s="3">
        <f>'IECC Data-SI'!R1052*Convert!$B$6/Convert!$B$5/$D1052</f>
        <v>0</v>
      </c>
      <c r="S1052" s="3">
        <f>'IECC Data-SI'!S1052*Convert!$B$6/Convert!$B$5/$D1052</f>
        <v>0</v>
      </c>
      <c r="T1052" s="3">
        <f>'IECC Data-SI'!T1052*Convert!$B$6/Convert!$B$5/$D1052</f>
        <v>0</v>
      </c>
      <c r="U1052" s="3">
        <f>'IECC Data-SI'!U1052*Convert!$B$7/Convert!$B$5/$D1052</f>
        <v>37.774117980567084</v>
      </c>
      <c r="V1052" s="3">
        <f>'IECC Data-SI'!V1052*Convert!$B$6/Convert!$B$5/$D1052</f>
        <v>0</v>
      </c>
      <c r="W1052" s="3">
        <f>'IECC Data-SI'!W1052*Convert!$B$6/Convert!$B$5/$D1052</f>
        <v>224.00851885626079</v>
      </c>
      <c r="X1052" s="3">
        <f>'IECC Data-SI'!X1052*Convert!$B$7/Convert!$B$5/$D1052</f>
        <v>0.45163890812912388</v>
      </c>
      <c r="Y1052" s="3">
        <f t="shared" si="34"/>
        <v>224.46015776438992</v>
      </c>
      <c r="Z1052" s="3">
        <f>'IECC Data-SI'!Z1052*Convert!$B$6/Convert!$B$5/$D1052</f>
        <v>204.06474671268819</v>
      </c>
      <c r="AA1052" s="3">
        <f>'IECC Data-SI'!AA1052*Convert!$B$7/Convert!$B$5/$D1052</f>
        <v>242.23375252130134</v>
      </c>
      <c r="AB1052" s="3">
        <f t="shared" si="35"/>
        <v>446.29849923398956</v>
      </c>
    </row>
    <row r="1053" spans="1:28" x14ac:dyDescent="0.25">
      <c r="A1053" s="93">
        <f>'IECC Data-SI'!A1053</f>
        <v>2006</v>
      </c>
      <c r="B1053" s="93" t="str">
        <f>'IECC Data-SI'!B1053</f>
        <v>Small Hotel</v>
      </c>
      <c r="C1053" s="50" t="str">
        <f>'IECC Data-SI'!C1053</f>
        <v>3A</v>
      </c>
      <c r="D1053" s="93">
        <f>'IECC Data-SI'!D1053</f>
        <v>4013.58</v>
      </c>
      <c r="E1053" s="3">
        <f>'IECC Data-SI'!E1053*Convert!$B$6/Convert!$B$5/$D1053</f>
        <v>28.402176001364261</v>
      </c>
      <c r="F1053" s="3">
        <f>'IECC Data-SI'!F1053*Convert!$B$7/Convert!$B$5/$D1053</f>
        <v>4.9440206055995466</v>
      </c>
      <c r="G1053" s="3">
        <f>'IECC Data-SI'!G1053*Convert!$B$6/Convert!$B$5/$D1053</f>
        <v>117.72283306507741</v>
      </c>
      <c r="H1053" s="3">
        <f>'IECC Data-SI'!H1053*Convert!$B$6/Convert!$B$5/$D1053</f>
        <v>126.73577855956805</v>
      </c>
      <c r="I1053" s="3">
        <f>'IECC Data-SI'!I1053*Convert!$B$6/Convert!$B$5/$D1053</f>
        <v>20.897233060426522</v>
      </c>
      <c r="J1053" s="3">
        <f>'IECC Data-SI'!J1053*Convert!$B$6/Convert!$B$5/$D1053</f>
        <v>131.9370722508196</v>
      </c>
      <c r="K1053" s="3">
        <f>'IECC Data-SI'!K1053*Convert!$B$7/Convert!$B$5/$D1053</f>
        <v>31.621475645738279</v>
      </c>
      <c r="L1053" s="3">
        <f>'IECC Data-SI'!L1053*Convert!$B$6/Convert!$B$5/$D1053</f>
        <v>0</v>
      </c>
      <c r="M1053" s="3">
        <f>'IECC Data-SI'!M1053*Convert!$B$6/Convert!$B$5/$D1053</f>
        <v>70.755567487269616</v>
      </c>
      <c r="N1053" s="3">
        <f>'IECC Data-SI'!N1053*Convert!$B$6/Convert!$B$5/$D1053</f>
        <v>5.6988468593569271E-2</v>
      </c>
      <c r="O1053" s="3">
        <f>'IECC Data-SI'!O1053*Convert!$B$6/Convert!$B$5/$D1053</f>
        <v>5.6988468593569271E-2</v>
      </c>
      <c r="P1053" s="3">
        <f>'IECC Data-SI'!P1053*Convert!$B$6/Convert!$B$5/$D1053</f>
        <v>0</v>
      </c>
      <c r="Q1053" s="3">
        <f>'IECC Data-SI'!Q1053*Convert!$B$6/Convert!$B$5/$D1053</f>
        <v>0</v>
      </c>
      <c r="R1053" s="3">
        <f>'IECC Data-SI'!R1053*Convert!$B$6/Convert!$B$5/$D1053</f>
        <v>0</v>
      </c>
      <c r="S1053" s="3">
        <f>'IECC Data-SI'!S1053*Convert!$B$6/Convert!$B$5/$D1053</f>
        <v>0</v>
      </c>
      <c r="T1053" s="3">
        <f>'IECC Data-SI'!T1053*Convert!$B$6/Convert!$B$5/$D1053</f>
        <v>0</v>
      </c>
      <c r="U1053" s="3">
        <f>'IECC Data-SI'!U1053*Convert!$B$7/Convert!$B$5/$D1053</f>
        <v>41.601795238498639</v>
      </c>
      <c r="V1053" s="3">
        <f>'IECC Data-SI'!V1053*Convert!$B$6/Convert!$B$5/$D1053</f>
        <v>0</v>
      </c>
      <c r="W1053" s="3">
        <f>'IECC Data-SI'!W1053*Convert!$B$6/Convert!$B$5/$D1053</f>
        <v>216.88057655371128</v>
      </c>
      <c r="X1053" s="3">
        <f>'IECC Data-SI'!X1053*Convert!$B$7/Convert!$B$5/$D1053</f>
        <v>4.9440206055995466</v>
      </c>
      <c r="Y1053" s="3">
        <f t="shared" si="34"/>
        <v>221.82459715931083</v>
      </c>
      <c r="Z1053" s="3">
        <f>'IECC Data-SI'!Z1053*Convert!$B$6/Convert!$B$5/$D1053</f>
        <v>228.37252043202218</v>
      </c>
      <c r="AA1053" s="3">
        <f>'IECC Data-SI'!AA1053*Convert!$B$7/Convert!$B$5/$D1053</f>
        <v>248.11181040367956</v>
      </c>
      <c r="AB1053" s="3">
        <f t="shared" si="35"/>
        <v>476.48433083570171</v>
      </c>
    </row>
    <row r="1054" spans="1:28" x14ac:dyDescent="0.25">
      <c r="A1054" s="93">
        <f>'IECC Data-SI'!A1054</f>
        <v>2006</v>
      </c>
      <c r="B1054" s="93" t="str">
        <f>'IECC Data-SI'!B1054</f>
        <v>Small Hotel</v>
      </c>
      <c r="C1054" s="50" t="str">
        <f>'IECC Data-SI'!C1054</f>
        <v>3B</v>
      </c>
      <c r="D1054" s="93">
        <f>'IECC Data-SI'!D1054</f>
        <v>4013.58</v>
      </c>
      <c r="E1054" s="3">
        <f>'IECC Data-SI'!E1054*Convert!$B$6/Convert!$B$5/$D1054</f>
        <v>13.409825032902186</v>
      </c>
      <c r="F1054" s="3">
        <f>'IECC Data-SI'!F1054*Convert!$B$7/Convert!$B$5/$D1054</f>
        <v>2.1103990839987135</v>
      </c>
      <c r="G1054" s="3">
        <f>'IECC Data-SI'!G1054*Convert!$B$6/Convert!$B$5/$D1054</f>
        <v>113.84323347236132</v>
      </c>
      <c r="H1054" s="3">
        <f>'IECC Data-SI'!H1054*Convert!$B$6/Convert!$B$5/$D1054</f>
        <v>126.73577855956805</v>
      </c>
      <c r="I1054" s="3">
        <f>'IECC Data-SI'!I1054*Convert!$B$6/Convert!$B$5/$D1054</f>
        <v>20.897233060426522</v>
      </c>
      <c r="J1054" s="3">
        <f>'IECC Data-SI'!J1054*Convert!$B$6/Convert!$B$5/$D1054</f>
        <v>131.9370722508196</v>
      </c>
      <c r="K1054" s="3">
        <f>'IECC Data-SI'!K1054*Convert!$B$7/Convert!$B$5/$D1054</f>
        <v>31.621475645738279</v>
      </c>
      <c r="L1054" s="3">
        <f>'IECC Data-SI'!L1054*Convert!$B$6/Convert!$B$5/$D1054</f>
        <v>0</v>
      </c>
      <c r="M1054" s="3">
        <f>'IECC Data-SI'!M1054*Convert!$B$6/Convert!$B$5/$D1054</f>
        <v>74.067474258226653</v>
      </c>
      <c r="N1054" s="3">
        <f>'IECC Data-SI'!N1054*Convert!$B$6/Convert!$B$5/$D1054</f>
        <v>5.6988468593569271E-2</v>
      </c>
      <c r="O1054" s="3">
        <f>'IECC Data-SI'!O1054*Convert!$B$6/Convert!$B$5/$D1054</f>
        <v>5.6988468593569271E-2</v>
      </c>
      <c r="P1054" s="3">
        <f>'IECC Data-SI'!P1054*Convert!$B$6/Convert!$B$5/$D1054</f>
        <v>0</v>
      </c>
      <c r="Q1054" s="3">
        <f>'IECC Data-SI'!Q1054*Convert!$B$6/Convert!$B$5/$D1054</f>
        <v>0</v>
      </c>
      <c r="R1054" s="3">
        <f>'IECC Data-SI'!R1054*Convert!$B$6/Convert!$B$5/$D1054</f>
        <v>0</v>
      </c>
      <c r="S1054" s="3">
        <f>'IECC Data-SI'!S1054*Convert!$B$6/Convert!$B$5/$D1054</f>
        <v>0</v>
      </c>
      <c r="T1054" s="3">
        <f>'IECC Data-SI'!T1054*Convert!$B$6/Convert!$B$5/$D1054</f>
        <v>0</v>
      </c>
      <c r="U1054" s="3">
        <f>'IECC Data-SI'!U1054*Convert!$B$7/Convert!$B$5/$D1054</f>
        <v>40.488452813808237</v>
      </c>
      <c r="V1054" s="3">
        <f>'IECC Data-SI'!V1054*Convert!$B$6/Convert!$B$5/$D1054</f>
        <v>0</v>
      </c>
      <c r="W1054" s="3">
        <f>'IECC Data-SI'!W1054*Convert!$B$6/Convert!$B$5/$D1054</f>
        <v>201.32053276349018</v>
      </c>
      <c r="X1054" s="3">
        <f>'IECC Data-SI'!X1054*Convert!$B$7/Convert!$B$5/$D1054</f>
        <v>2.1103990839987135</v>
      </c>
      <c r="Y1054" s="3">
        <f t="shared" si="34"/>
        <v>203.43093184748889</v>
      </c>
      <c r="Z1054" s="3">
        <f>'IECC Data-SI'!Z1054*Convert!$B$6/Convert!$B$5/$D1054</f>
        <v>216.84112299853109</v>
      </c>
      <c r="AA1054" s="3">
        <f>'IECC Data-SI'!AA1054*Convert!$B$7/Convert!$B$5/$D1054</f>
        <v>238.83970863363328</v>
      </c>
      <c r="AB1054" s="3">
        <f t="shared" si="35"/>
        <v>455.68083163216437</v>
      </c>
    </row>
    <row r="1055" spans="1:28" x14ac:dyDescent="0.25">
      <c r="A1055" s="93">
        <f>'IECC Data-SI'!A1055</f>
        <v>2006</v>
      </c>
      <c r="B1055" s="93" t="str">
        <f>'IECC Data-SI'!B1055</f>
        <v>Small Hotel</v>
      </c>
      <c r="C1055" s="50" t="str">
        <f>'IECC Data-SI'!C1055</f>
        <v>3C</v>
      </c>
      <c r="D1055" s="93">
        <f>'IECC Data-SI'!D1055</f>
        <v>4013.58</v>
      </c>
      <c r="E1055" s="3">
        <f>'IECC Data-SI'!E1055*Convert!$B$6/Convert!$B$5/$D1055</f>
        <v>3.6582213108718129</v>
      </c>
      <c r="F1055" s="3">
        <f>'IECC Data-SI'!F1055*Convert!$B$7/Convert!$B$5/$D1055</f>
        <v>0.62569244083004871</v>
      </c>
      <c r="G1055" s="3">
        <f>'IECC Data-SI'!G1055*Convert!$B$6/Convert!$B$5/$D1055</f>
        <v>86.063546897172984</v>
      </c>
      <c r="H1055" s="3">
        <f>'IECC Data-SI'!H1055*Convert!$B$6/Convert!$B$5/$D1055</f>
        <v>126.73577855956805</v>
      </c>
      <c r="I1055" s="3">
        <f>'IECC Data-SI'!I1055*Convert!$B$6/Convert!$B$5/$D1055</f>
        <v>20.892849332073165</v>
      </c>
      <c r="J1055" s="3">
        <f>'IECC Data-SI'!J1055*Convert!$B$6/Convert!$B$5/$D1055</f>
        <v>131.9370722508196</v>
      </c>
      <c r="K1055" s="3">
        <f>'IECC Data-SI'!K1055*Convert!$B$7/Convert!$B$5/$D1055</f>
        <v>31.621475645738279</v>
      </c>
      <c r="L1055" s="3">
        <f>'IECC Data-SI'!L1055*Convert!$B$6/Convert!$B$5/$D1055</f>
        <v>0</v>
      </c>
      <c r="M1055" s="3">
        <f>'IECC Data-SI'!M1055*Convert!$B$6/Convert!$B$5/$D1055</f>
        <v>69.653059806401714</v>
      </c>
      <c r="N1055" s="3">
        <f>'IECC Data-SI'!N1055*Convert!$B$6/Convert!$B$5/$D1055</f>
        <v>5.6988468593569271E-2</v>
      </c>
      <c r="O1055" s="3">
        <f>'IECC Data-SI'!O1055*Convert!$B$6/Convert!$B$5/$D1055</f>
        <v>5.6988468593569271E-2</v>
      </c>
      <c r="P1055" s="3">
        <f>'IECC Data-SI'!P1055*Convert!$B$6/Convert!$B$5/$D1055</f>
        <v>0</v>
      </c>
      <c r="Q1055" s="3">
        <f>'IECC Data-SI'!Q1055*Convert!$B$6/Convert!$B$5/$D1055</f>
        <v>0</v>
      </c>
      <c r="R1055" s="3">
        <f>'IECC Data-SI'!R1055*Convert!$B$6/Convert!$B$5/$D1055</f>
        <v>0</v>
      </c>
      <c r="S1055" s="3">
        <f>'IECC Data-SI'!S1055*Convert!$B$6/Convert!$B$5/$D1055</f>
        <v>0</v>
      </c>
      <c r="T1055" s="3">
        <f>'IECC Data-SI'!T1055*Convert!$B$6/Convert!$B$5/$D1055</f>
        <v>0</v>
      </c>
      <c r="U1055" s="3">
        <f>'IECC Data-SI'!U1055*Convert!$B$7/Convert!$B$5/$D1055</f>
        <v>41.51101731842617</v>
      </c>
      <c r="V1055" s="3">
        <f>'IECC Data-SI'!V1055*Convert!$B$6/Convert!$B$5/$D1055</f>
        <v>0</v>
      </c>
      <c r="W1055" s="3">
        <f>'IECC Data-SI'!W1055*Convert!$B$6/Convert!$B$5/$D1055</f>
        <v>159.37482801444651</v>
      </c>
      <c r="X1055" s="3">
        <f>'IECC Data-SI'!X1055*Convert!$B$7/Convert!$B$5/$D1055</f>
        <v>0.62569244083004871</v>
      </c>
      <c r="Y1055" s="3">
        <f t="shared" si="34"/>
        <v>160.00052045527656</v>
      </c>
      <c r="Z1055" s="3">
        <f>'IECC Data-SI'!Z1055*Convert!$B$6/Convert!$B$5/$D1055</f>
        <v>215.48874280152216</v>
      </c>
      <c r="AA1055" s="3">
        <f>'IECC Data-SI'!AA1055*Convert!$B$7/Convert!$B$5/$D1055</f>
        <v>224.01739981651187</v>
      </c>
      <c r="AB1055" s="3">
        <f t="shared" si="35"/>
        <v>439.506142618034</v>
      </c>
    </row>
    <row r="1056" spans="1:28" x14ac:dyDescent="0.25">
      <c r="A1056" s="93">
        <f>'IECC Data-SI'!A1056</f>
        <v>2006</v>
      </c>
      <c r="B1056" s="93" t="str">
        <f>'IECC Data-SI'!B1056</f>
        <v>Small Hotel</v>
      </c>
      <c r="C1056" s="50" t="str">
        <f>'IECC Data-SI'!C1056</f>
        <v>4A</v>
      </c>
      <c r="D1056" s="93">
        <f>'IECC Data-SI'!D1056</f>
        <v>4013.58</v>
      </c>
      <c r="E1056" s="3">
        <f>'IECC Data-SI'!E1056*Convert!$B$6/Convert!$B$5/$D1056</f>
        <v>66.420060145804982</v>
      </c>
      <c r="F1056" s="3">
        <f>'IECC Data-SI'!F1056*Convert!$B$7/Convert!$B$5/$D1056</f>
        <v>11.752364611034428</v>
      </c>
      <c r="G1056" s="3">
        <f>'IECC Data-SI'!G1056*Convert!$B$6/Convert!$B$5/$D1056</f>
        <v>83.709484771423263</v>
      </c>
      <c r="H1056" s="3">
        <f>'IECC Data-SI'!H1056*Convert!$B$6/Convert!$B$5/$D1056</f>
        <v>126.73577855956805</v>
      </c>
      <c r="I1056" s="3">
        <f>'IECC Data-SI'!I1056*Convert!$B$6/Convert!$B$5/$D1056</f>
        <v>20.864355097776382</v>
      </c>
      <c r="J1056" s="3">
        <f>'IECC Data-SI'!J1056*Convert!$B$6/Convert!$B$5/$D1056</f>
        <v>131.9370722508196</v>
      </c>
      <c r="K1056" s="3">
        <f>'IECC Data-SI'!K1056*Convert!$B$7/Convert!$B$5/$D1056</f>
        <v>31.621475645738279</v>
      </c>
      <c r="L1056" s="3">
        <f>'IECC Data-SI'!L1056*Convert!$B$6/Convert!$B$5/$D1056</f>
        <v>0</v>
      </c>
      <c r="M1056" s="3">
        <f>'IECC Data-SI'!M1056*Convert!$B$6/Convert!$B$5/$D1056</f>
        <v>69.753885558528793</v>
      </c>
      <c r="N1056" s="3">
        <f>'IECC Data-SI'!N1056*Convert!$B$6/Convert!$B$5/$D1056</f>
        <v>5.6988468593569271E-2</v>
      </c>
      <c r="O1056" s="3">
        <f>'IECC Data-SI'!O1056*Convert!$B$6/Convert!$B$5/$D1056</f>
        <v>5.6988468593569271E-2</v>
      </c>
      <c r="P1056" s="3">
        <f>'IECC Data-SI'!P1056*Convert!$B$6/Convert!$B$5/$D1056</f>
        <v>0</v>
      </c>
      <c r="Q1056" s="3">
        <f>'IECC Data-SI'!Q1056*Convert!$B$6/Convert!$B$5/$D1056</f>
        <v>0</v>
      </c>
      <c r="R1056" s="3">
        <f>'IECC Data-SI'!R1056*Convert!$B$6/Convert!$B$5/$D1056</f>
        <v>0</v>
      </c>
      <c r="S1056" s="3">
        <f>'IECC Data-SI'!S1056*Convert!$B$6/Convert!$B$5/$D1056</f>
        <v>0</v>
      </c>
      <c r="T1056" s="3">
        <f>'IECC Data-SI'!T1056*Convert!$B$6/Convert!$B$5/$D1056</f>
        <v>0</v>
      </c>
      <c r="U1056" s="3">
        <f>'IECC Data-SI'!U1056*Convert!$B$7/Convert!$B$5/$D1056</f>
        <v>45.203653042365616</v>
      </c>
      <c r="V1056" s="3">
        <f>'IECC Data-SI'!V1056*Convert!$B$6/Convert!$B$5/$D1056</f>
        <v>0</v>
      </c>
      <c r="W1056" s="3">
        <f>'IECC Data-SI'!W1056*Convert!$B$6/Convert!$B$5/$D1056</f>
        <v>219.88343047575705</v>
      </c>
      <c r="X1056" s="3">
        <f>'IECC Data-SI'!X1056*Convert!$B$7/Convert!$B$5/$D1056</f>
        <v>11.752364611034428</v>
      </c>
      <c r="Y1056" s="3">
        <f t="shared" si="34"/>
        <v>231.63579508679149</v>
      </c>
      <c r="Z1056" s="3">
        <f>'IECC Data-SI'!Z1056*Convert!$B$6/Convert!$B$5/$D1056</f>
        <v>258.78682774757476</v>
      </c>
      <c r="AA1056" s="3">
        <f>'IECC Data-SI'!AA1056*Convert!$B$7/Convert!$B$5/$D1056</f>
        <v>259.53932510238855</v>
      </c>
      <c r="AB1056" s="3">
        <f t="shared" si="35"/>
        <v>518.32615284996336</v>
      </c>
    </row>
    <row r="1057" spans="1:28" x14ac:dyDescent="0.25">
      <c r="A1057" s="93">
        <f>'IECC Data-SI'!A1057</f>
        <v>2006</v>
      </c>
      <c r="B1057" s="93" t="str">
        <f>'IECC Data-SI'!B1057</f>
        <v>Small Hotel</v>
      </c>
      <c r="C1057" s="50" t="str">
        <f>'IECC Data-SI'!C1057</f>
        <v>4B</v>
      </c>
      <c r="D1057" s="93">
        <f>'IECC Data-SI'!D1057</f>
        <v>4013.58</v>
      </c>
      <c r="E1057" s="3">
        <f>'IECC Data-SI'!E1057*Convert!$B$6/Convert!$B$5/$D1057</f>
        <v>30.975424544781578</v>
      </c>
      <c r="F1057" s="3">
        <f>'IECC Data-SI'!F1057*Convert!$B$7/Convert!$B$5/$D1057</f>
        <v>5.0182934492951992</v>
      </c>
      <c r="G1057" s="3">
        <f>'IECC Data-SI'!G1057*Convert!$B$6/Convert!$B$5/$D1057</f>
        <v>84.353892839365912</v>
      </c>
      <c r="H1057" s="3">
        <f>'IECC Data-SI'!H1057*Convert!$B$6/Convert!$B$5/$D1057</f>
        <v>126.73577855956805</v>
      </c>
      <c r="I1057" s="3">
        <f>'IECC Data-SI'!I1057*Convert!$B$6/Convert!$B$5/$D1057</f>
        <v>20.881890011189785</v>
      </c>
      <c r="J1057" s="3">
        <f>'IECC Data-SI'!J1057*Convert!$B$6/Convert!$B$5/$D1057</f>
        <v>131.9370722508196</v>
      </c>
      <c r="K1057" s="3">
        <f>'IECC Data-SI'!K1057*Convert!$B$7/Convert!$B$5/$D1057</f>
        <v>31.621475645738279</v>
      </c>
      <c r="L1057" s="3">
        <f>'IECC Data-SI'!L1057*Convert!$B$6/Convert!$B$5/$D1057</f>
        <v>0</v>
      </c>
      <c r="M1057" s="3">
        <f>'IECC Data-SI'!M1057*Convert!$B$6/Convert!$B$5/$D1057</f>
        <v>75.299301925518421</v>
      </c>
      <c r="N1057" s="3">
        <f>'IECC Data-SI'!N1057*Convert!$B$6/Convert!$B$5/$D1057</f>
        <v>5.6988468593569271E-2</v>
      </c>
      <c r="O1057" s="3">
        <f>'IECC Data-SI'!O1057*Convert!$B$6/Convert!$B$5/$D1057</f>
        <v>5.6988468593569271E-2</v>
      </c>
      <c r="P1057" s="3">
        <f>'IECC Data-SI'!P1057*Convert!$B$6/Convert!$B$5/$D1057</f>
        <v>0</v>
      </c>
      <c r="Q1057" s="3">
        <f>'IECC Data-SI'!Q1057*Convert!$B$6/Convert!$B$5/$D1057</f>
        <v>0</v>
      </c>
      <c r="R1057" s="3">
        <f>'IECC Data-SI'!R1057*Convert!$B$6/Convert!$B$5/$D1057</f>
        <v>0</v>
      </c>
      <c r="S1057" s="3">
        <f>'IECC Data-SI'!S1057*Convert!$B$6/Convert!$B$5/$D1057</f>
        <v>0</v>
      </c>
      <c r="T1057" s="3">
        <f>'IECC Data-SI'!T1057*Convert!$B$6/Convert!$B$5/$D1057</f>
        <v>0</v>
      </c>
      <c r="U1057" s="3">
        <f>'IECC Data-SI'!U1057*Convert!$B$7/Convert!$B$5/$D1057</f>
        <v>44.0670534645988</v>
      </c>
      <c r="V1057" s="3">
        <f>'IECC Data-SI'!V1057*Convert!$B$6/Convert!$B$5/$D1057</f>
        <v>0</v>
      </c>
      <c r="W1057" s="3">
        <f>'IECC Data-SI'!W1057*Convert!$B$6/Convert!$B$5/$D1057</f>
        <v>190.62861930966591</v>
      </c>
      <c r="X1057" s="3">
        <f>'IECC Data-SI'!X1057*Convert!$B$7/Convert!$B$5/$D1057</f>
        <v>5.0182934492951992</v>
      </c>
      <c r="Y1057" s="3">
        <f t="shared" si="34"/>
        <v>195.64691275896109</v>
      </c>
      <c r="Z1057" s="3">
        <f>'IECC Data-SI'!Z1057*Convert!$B$6/Convert!$B$5/$D1057</f>
        <v>235.79198067006956</v>
      </c>
      <c r="AA1057" s="3">
        <f>'IECC Data-SI'!AA1057*Convert!$B$7/Convert!$B$5/$D1057</f>
        <v>241.6605762325793</v>
      </c>
      <c r="AB1057" s="3">
        <f t="shared" si="35"/>
        <v>477.45255690264889</v>
      </c>
    </row>
    <row r="1058" spans="1:28" x14ac:dyDescent="0.25">
      <c r="A1058" s="93">
        <f>'IECC Data-SI'!A1058</f>
        <v>2006</v>
      </c>
      <c r="B1058" s="93" t="str">
        <f>'IECC Data-SI'!B1058</f>
        <v>Small Hotel</v>
      </c>
      <c r="C1058" s="50" t="str">
        <f>'IECC Data-SI'!C1058</f>
        <v>4C</v>
      </c>
      <c r="D1058" s="93">
        <f>'IECC Data-SI'!D1058</f>
        <v>4013.58</v>
      </c>
      <c r="E1058" s="3">
        <f>'IECC Data-SI'!E1058*Convert!$B$6/Convert!$B$5/$D1058</f>
        <v>30.54801103032981</v>
      </c>
      <c r="F1058" s="3">
        <f>'IECC Data-SI'!F1058*Convert!$B$7/Convert!$B$5/$D1058</f>
        <v>7.3305046035376575</v>
      </c>
      <c r="G1058" s="3">
        <f>'IECC Data-SI'!G1058*Convert!$B$6/Convert!$B$5/$D1058</f>
        <v>50.219992015994592</v>
      </c>
      <c r="H1058" s="3">
        <f>'IECC Data-SI'!H1058*Convert!$B$6/Convert!$B$5/$D1058</f>
        <v>126.73577855956805</v>
      </c>
      <c r="I1058" s="3">
        <f>'IECC Data-SI'!I1058*Convert!$B$6/Convert!$B$5/$D1058</f>
        <v>20.840244591832953</v>
      </c>
      <c r="J1058" s="3">
        <f>'IECC Data-SI'!J1058*Convert!$B$6/Convert!$B$5/$D1058</f>
        <v>131.9370722508196</v>
      </c>
      <c r="K1058" s="3">
        <f>'IECC Data-SI'!K1058*Convert!$B$7/Convert!$B$5/$D1058</f>
        <v>31.621475645738279</v>
      </c>
      <c r="L1058" s="3">
        <f>'IECC Data-SI'!L1058*Convert!$B$6/Convert!$B$5/$D1058</f>
        <v>0</v>
      </c>
      <c r="M1058" s="3">
        <f>'IECC Data-SI'!M1058*Convert!$B$6/Convert!$B$5/$D1058</f>
        <v>69.159890366649662</v>
      </c>
      <c r="N1058" s="3">
        <f>'IECC Data-SI'!N1058*Convert!$B$6/Convert!$B$5/$D1058</f>
        <v>5.6988468593569271E-2</v>
      </c>
      <c r="O1058" s="3">
        <f>'IECC Data-SI'!O1058*Convert!$B$6/Convert!$B$5/$D1058</f>
        <v>5.6988468593569271E-2</v>
      </c>
      <c r="P1058" s="3">
        <f>'IECC Data-SI'!P1058*Convert!$B$6/Convert!$B$5/$D1058</f>
        <v>0</v>
      </c>
      <c r="Q1058" s="3">
        <f>'IECC Data-SI'!Q1058*Convert!$B$6/Convert!$B$5/$D1058</f>
        <v>0</v>
      </c>
      <c r="R1058" s="3">
        <f>'IECC Data-SI'!R1058*Convert!$B$6/Convert!$B$5/$D1058</f>
        <v>0</v>
      </c>
      <c r="S1058" s="3">
        <f>'IECC Data-SI'!S1058*Convert!$B$6/Convert!$B$5/$D1058</f>
        <v>0</v>
      </c>
      <c r="T1058" s="3">
        <f>'IECC Data-SI'!T1058*Convert!$B$6/Convert!$B$5/$D1058</f>
        <v>0</v>
      </c>
      <c r="U1058" s="3">
        <f>'IECC Data-SI'!U1058*Convert!$B$7/Convert!$B$5/$D1058</f>
        <v>46.392018541496071</v>
      </c>
      <c r="V1058" s="3">
        <f>'IECC Data-SI'!V1058*Convert!$B$6/Convert!$B$5/$D1058</f>
        <v>0</v>
      </c>
      <c r="W1058" s="3">
        <f>'IECC Data-SI'!W1058*Convert!$B$6/Convert!$B$5/$D1058</f>
        <v>149.92789341297404</v>
      </c>
      <c r="X1058" s="3">
        <f>'IECC Data-SI'!X1058*Convert!$B$7/Convert!$B$5/$D1058</f>
        <v>7.3305046035376575</v>
      </c>
      <c r="Y1058" s="3">
        <f t="shared" si="34"/>
        <v>157.25839801651171</v>
      </c>
      <c r="Z1058" s="3">
        <f>'IECC Data-SI'!Z1058*Convert!$B$6/Convert!$B$5/$D1058</f>
        <v>249.33989314610227</v>
      </c>
      <c r="AA1058" s="3">
        <f>'IECC Data-SI'!AA1058*Convert!$B$7/Convert!$B$5/$D1058</f>
        <v>232.35321361754623</v>
      </c>
      <c r="AB1058" s="3">
        <f t="shared" si="35"/>
        <v>481.69310676364853</v>
      </c>
    </row>
    <row r="1059" spans="1:28" x14ac:dyDescent="0.25">
      <c r="A1059" s="93">
        <f>'IECC Data-SI'!A1059</f>
        <v>2006</v>
      </c>
      <c r="B1059" s="93" t="str">
        <f>'IECC Data-SI'!B1059</f>
        <v>Small Hotel</v>
      </c>
      <c r="C1059" s="50" t="str">
        <f>'IECC Data-SI'!C1059</f>
        <v>5A</v>
      </c>
      <c r="D1059" s="93">
        <f>'IECC Data-SI'!D1059</f>
        <v>4013.58</v>
      </c>
      <c r="E1059" s="3">
        <f>'IECC Data-SI'!E1059*Convert!$B$6/Convert!$B$5/$D1059</f>
        <v>92.281865566402061</v>
      </c>
      <c r="F1059" s="3">
        <f>'IECC Data-SI'!F1059*Convert!$B$7/Convert!$B$5/$D1059</f>
        <v>17.181784508261121</v>
      </c>
      <c r="G1059" s="3">
        <f>'IECC Data-SI'!G1059*Convert!$B$6/Convert!$B$5/$D1059</f>
        <v>60.076805218505385</v>
      </c>
      <c r="H1059" s="3">
        <f>'IECC Data-SI'!H1059*Convert!$B$6/Convert!$B$5/$D1059</f>
        <v>126.73577855956805</v>
      </c>
      <c r="I1059" s="3">
        <f>'IECC Data-SI'!I1059*Convert!$B$6/Convert!$B$5/$D1059</f>
        <v>20.870930690306409</v>
      </c>
      <c r="J1059" s="3">
        <f>'IECC Data-SI'!J1059*Convert!$B$6/Convert!$B$5/$D1059</f>
        <v>131.9370722508196</v>
      </c>
      <c r="K1059" s="3">
        <f>'IECC Data-SI'!K1059*Convert!$B$7/Convert!$B$5/$D1059</f>
        <v>31.621475645738279</v>
      </c>
      <c r="L1059" s="3">
        <f>'IECC Data-SI'!L1059*Convert!$B$6/Convert!$B$5/$D1059</f>
        <v>0</v>
      </c>
      <c r="M1059" s="3">
        <f>'IECC Data-SI'!M1059*Convert!$B$6/Convert!$B$5/$D1059</f>
        <v>69.324280179900342</v>
      </c>
      <c r="N1059" s="3">
        <f>'IECC Data-SI'!N1059*Convert!$B$6/Convert!$B$5/$D1059</f>
        <v>5.6988468593569271E-2</v>
      </c>
      <c r="O1059" s="3">
        <f>'IECC Data-SI'!O1059*Convert!$B$6/Convert!$B$5/$D1059</f>
        <v>5.6988468593569271E-2</v>
      </c>
      <c r="P1059" s="3">
        <f>'IECC Data-SI'!P1059*Convert!$B$6/Convert!$B$5/$D1059</f>
        <v>0</v>
      </c>
      <c r="Q1059" s="3">
        <f>'IECC Data-SI'!Q1059*Convert!$B$6/Convert!$B$5/$D1059</f>
        <v>0</v>
      </c>
      <c r="R1059" s="3">
        <f>'IECC Data-SI'!R1059*Convert!$B$6/Convert!$B$5/$D1059</f>
        <v>0</v>
      </c>
      <c r="S1059" s="3">
        <f>'IECC Data-SI'!S1059*Convert!$B$6/Convert!$B$5/$D1059</f>
        <v>0</v>
      </c>
      <c r="T1059" s="3">
        <f>'IECC Data-SI'!T1059*Convert!$B$6/Convert!$B$5/$D1059</f>
        <v>0</v>
      </c>
      <c r="U1059" s="3">
        <f>'IECC Data-SI'!U1059*Convert!$B$7/Convert!$B$5/$D1059</f>
        <v>48.729737541048138</v>
      </c>
      <c r="V1059" s="3">
        <f>'IECC Data-SI'!V1059*Convert!$B$6/Convert!$B$5/$D1059</f>
        <v>0</v>
      </c>
      <c r="W1059" s="3">
        <f>'IECC Data-SI'!W1059*Convert!$B$6/Convert!$B$5/$D1059</f>
        <v>221.68295096480779</v>
      </c>
      <c r="X1059" s="3">
        <f>'IECC Data-SI'!X1059*Convert!$B$7/Convert!$B$5/$D1059</f>
        <v>17.181784508261121</v>
      </c>
      <c r="Y1059" s="3">
        <f t="shared" si="34"/>
        <v>238.86473547306892</v>
      </c>
      <c r="Z1059" s="3">
        <f>'IECC Data-SI'!Z1059*Convert!$B$6/Convert!$B$5/$D1059</f>
        <v>284.95111042455312</v>
      </c>
      <c r="AA1059" s="3">
        <f>'IECC Data-SI'!AA1059*Convert!$B$7/Convert!$B$5/$D1059</f>
        <v>269.11301963168381</v>
      </c>
      <c r="AB1059" s="3">
        <f t="shared" si="35"/>
        <v>554.06413005623699</v>
      </c>
    </row>
    <row r="1060" spans="1:28" x14ac:dyDescent="0.25">
      <c r="A1060" s="93">
        <f>'IECC Data-SI'!A1060</f>
        <v>2006</v>
      </c>
      <c r="B1060" s="93" t="str">
        <f>'IECC Data-SI'!B1060</f>
        <v>Small Hotel</v>
      </c>
      <c r="C1060" s="50" t="str">
        <f>'IECC Data-SI'!C1060</f>
        <v>5B</v>
      </c>
      <c r="D1060" s="93">
        <f>'IECC Data-SI'!D1060</f>
        <v>4013.58</v>
      </c>
      <c r="E1060" s="3">
        <f>'IECC Data-SI'!E1060*Convert!$B$6/Convert!$B$5/$D1060</f>
        <v>53.032153754669565</v>
      </c>
      <c r="F1060" s="3">
        <f>'IECC Data-SI'!F1060*Convert!$B$7/Convert!$B$5/$D1060</f>
        <v>9.8677849811002751</v>
      </c>
      <c r="G1060" s="3">
        <f>'IECC Data-SI'!G1060*Convert!$B$6/Convert!$B$5/$D1060</f>
        <v>64.66656880446439</v>
      </c>
      <c r="H1060" s="3">
        <f>'IECC Data-SI'!H1060*Convert!$B$6/Convert!$B$5/$D1060</f>
        <v>126.73577855956805</v>
      </c>
      <c r="I1060" s="3">
        <f>'IECC Data-SI'!I1060*Convert!$B$6/Convert!$B$5/$D1060</f>
        <v>20.873122554483086</v>
      </c>
      <c r="J1060" s="3">
        <f>'IECC Data-SI'!J1060*Convert!$B$6/Convert!$B$5/$D1060</f>
        <v>131.9370722508196</v>
      </c>
      <c r="K1060" s="3">
        <f>'IECC Data-SI'!K1060*Convert!$B$7/Convert!$B$5/$D1060</f>
        <v>31.621475645738279</v>
      </c>
      <c r="L1060" s="3">
        <f>'IECC Data-SI'!L1060*Convert!$B$6/Convert!$B$5/$D1060</f>
        <v>0</v>
      </c>
      <c r="M1060" s="3">
        <f>'IECC Data-SI'!M1060*Convert!$B$6/Convert!$B$5/$D1060</f>
        <v>74.304195589307625</v>
      </c>
      <c r="N1060" s="3">
        <f>'IECC Data-SI'!N1060*Convert!$B$6/Convert!$B$5/$D1060</f>
        <v>5.6988468593569271E-2</v>
      </c>
      <c r="O1060" s="3">
        <f>'IECC Data-SI'!O1060*Convert!$B$6/Convert!$B$5/$D1060</f>
        <v>5.6988468593569271E-2</v>
      </c>
      <c r="P1060" s="3">
        <f>'IECC Data-SI'!P1060*Convert!$B$6/Convert!$B$5/$D1060</f>
        <v>0</v>
      </c>
      <c r="Q1060" s="3">
        <f>'IECC Data-SI'!Q1060*Convert!$B$6/Convert!$B$5/$D1060</f>
        <v>0</v>
      </c>
      <c r="R1060" s="3">
        <f>'IECC Data-SI'!R1060*Convert!$B$6/Convert!$B$5/$D1060</f>
        <v>0</v>
      </c>
      <c r="S1060" s="3">
        <f>'IECC Data-SI'!S1060*Convert!$B$6/Convert!$B$5/$D1060</f>
        <v>0</v>
      </c>
      <c r="T1060" s="3">
        <f>'IECC Data-SI'!T1060*Convert!$B$6/Convert!$B$5/$D1060</f>
        <v>0</v>
      </c>
      <c r="U1060" s="3">
        <f>'IECC Data-SI'!U1060*Convert!$B$7/Convert!$B$5/$D1060</f>
        <v>47.675663345165397</v>
      </c>
      <c r="V1060" s="3">
        <f>'IECC Data-SI'!V1060*Convert!$B$6/Convert!$B$5/$D1060</f>
        <v>0</v>
      </c>
      <c r="W1060" s="3">
        <f>'IECC Data-SI'!W1060*Convert!$B$6/Convert!$B$5/$D1060</f>
        <v>192.00291814844161</v>
      </c>
      <c r="X1060" s="3">
        <f>'IECC Data-SI'!X1060*Convert!$B$7/Convert!$B$5/$D1060</f>
        <v>9.8677849811002751</v>
      </c>
      <c r="Y1060" s="3">
        <f t="shared" si="34"/>
        <v>201.87070312954188</v>
      </c>
      <c r="Z1060" s="3">
        <f>'IECC Data-SI'!Z1060*Convert!$B$6/Convert!$B$5/$D1060</f>
        <v>260.5030573979119</v>
      </c>
      <c r="AA1060" s="3">
        <f>'IECC Data-SI'!AA1060*Convert!$B$7/Convert!$B$5/$D1060</f>
        <v>250.58607139871251</v>
      </c>
      <c r="AB1060" s="3">
        <f t="shared" si="35"/>
        <v>511.08912879662444</v>
      </c>
    </row>
    <row r="1061" spans="1:28" x14ac:dyDescent="0.25">
      <c r="A1061" s="93">
        <f>'IECC Data-SI'!A1061</f>
        <v>2006</v>
      </c>
      <c r="B1061" s="93" t="str">
        <f>'IECC Data-SI'!B1061</f>
        <v>Small Hotel</v>
      </c>
      <c r="C1061" s="50" t="str">
        <f>'IECC Data-SI'!C1061</f>
        <v>5C</v>
      </c>
      <c r="D1061" s="93">
        <f>'IECC Data-SI'!D1061</f>
        <v>4013.58</v>
      </c>
      <c r="E1061" s="3">
        <f>'IECC Data-SI'!E1061*Convert!$B$6/Convert!$B$5/$D1061</f>
        <v>34.085679811484454</v>
      </c>
      <c r="F1061" s="3">
        <f>'IECC Data-SI'!F1061*Convert!$B$7/Convert!$B$5/$D1061</f>
        <v>9.269100847068648</v>
      </c>
      <c r="G1061" s="3">
        <f>'IECC Data-SI'!G1061*Convert!$B$6/Convert!$B$5/$D1061</f>
        <v>40.735795723518656</v>
      </c>
      <c r="H1061" s="3">
        <f>'IECC Data-SI'!H1061*Convert!$B$6/Convert!$B$5/$D1061</f>
        <v>126.73577855956805</v>
      </c>
      <c r="I1061" s="3">
        <f>'IECC Data-SI'!I1061*Convert!$B$6/Convert!$B$5/$D1061</f>
        <v>20.840244591832953</v>
      </c>
      <c r="J1061" s="3">
        <f>'IECC Data-SI'!J1061*Convert!$B$6/Convert!$B$5/$D1061</f>
        <v>131.9370722508196</v>
      </c>
      <c r="K1061" s="3">
        <f>'IECC Data-SI'!K1061*Convert!$B$7/Convert!$B$5/$D1061</f>
        <v>31.621475645738279</v>
      </c>
      <c r="L1061" s="3">
        <f>'IECC Data-SI'!L1061*Convert!$B$6/Convert!$B$5/$D1061</f>
        <v>0</v>
      </c>
      <c r="M1061" s="3">
        <f>'IECC Data-SI'!M1061*Convert!$B$6/Convert!$B$5/$D1061</f>
        <v>68.657953470190918</v>
      </c>
      <c r="N1061" s="3">
        <f>'IECC Data-SI'!N1061*Convert!$B$6/Convert!$B$5/$D1061</f>
        <v>5.6988468593569271E-2</v>
      </c>
      <c r="O1061" s="3">
        <f>'IECC Data-SI'!O1061*Convert!$B$6/Convert!$B$5/$D1061</f>
        <v>5.6988468593569271E-2</v>
      </c>
      <c r="P1061" s="3">
        <f>'IECC Data-SI'!P1061*Convert!$B$6/Convert!$B$5/$D1061</f>
        <v>0</v>
      </c>
      <c r="Q1061" s="3">
        <f>'IECC Data-SI'!Q1061*Convert!$B$6/Convert!$B$5/$D1061</f>
        <v>0</v>
      </c>
      <c r="R1061" s="3">
        <f>'IECC Data-SI'!R1061*Convert!$B$6/Convert!$B$5/$D1061</f>
        <v>0</v>
      </c>
      <c r="S1061" s="3">
        <f>'IECC Data-SI'!S1061*Convert!$B$6/Convert!$B$5/$D1061</f>
        <v>0</v>
      </c>
      <c r="T1061" s="3">
        <f>'IECC Data-SI'!T1061*Convert!$B$6/Convert!$B$5/$D1061</f>
        <v>0</v>
      </c>
      <c r="U1061" s="3">
        <f>'IECC Data-SI'!U1061*Convert!$B$7/Convert!$B$5/$D1061</f>
        <v>48.404887628722719</v>
      </c>
      <c r="V1061" s="3">
        <f>'IECC Data-SI'!V1061*Convert!$B$6/Convert!$B$5/$D1061</f>
        <v>0</v>
      </c>
      <c r="W1061" s="3">
        <f>'IECC Data-SI'!W1061*Convert!$B$6/Convert!$B$5/$D1061</f>
        <v>143.47942900519402</v>
      </c>
      <c r="X1061" s="3">
        <f>'IECC Data-SI'!X1061*Convert!$B$7/Convert!$B$5/$D1061</f>
        <v>9.269100847068648</v>
      </c>
      <c r="Y1061" s="3">
        <f t="shared" si="34"/>
        <v>152.74852985226266</v>
      </c>
      <c r="Z1061" s="3">
        <f>'IECC Data-SI'!Z1061*Convert!$B$6/Convert!$B$5/$D1061</f>
        <v>260.88444176465345</v>
      </c>
      <c r="AA1061" s="3">
        <f>'IECC Data-SI'!AA1061*Convert!$B$7/Convert!$B$5/$D1061</f>
        <v>234.09674986753308</v>
      </c>
      <c r="AB1061" s="3">
        <f t="shared" si="35"/>
        <v>494.98119163218655</v>
      </c>
    </row>
    <row r="1062" spans="1:28" x14ac:dyDescent="0.25">
      <c r="A1062" s="93">
        <f>'IECC Data-SI'!A1062</f>
        <v>2006</v>
      </c>
      <c r="B1062" s="93" t="str">
        <f>'IECC Data-SI'!B1062</f>
        <v>Small Hotel</v>
      </c>
      <c r="C1062" s="50" t="str">
        <f>'IECC Data-SI'!C1062</f>
        <v>6A</v>
      </c>
      <c r="D1062" s="93">
        <f>'IECC Data-SI'!D1062</f>
        <v>4013.58</v>
      </c>
      <c r="E1062" s="3">
        <f>'IECC Data-SI'!E1062*Convert!$B$6/Convert!$B$5/$D1062</f>
        <v>146.85928356562803</v>
      </c>
      <c r="F1062" s="3">
        <f>'IECC Data-SI'!F1062*Convert!$B$7/Convert!$B$5/$D1062</f>
        <v>25.615128306067572</v>
      </c>
      <c r="G1062" s="3">
        <f>'IECC Data-SI'!G1062*Convert!$B$6/Convert!$B$5/$D1062</f>
        <v>59.636240518993567</v>
      </c>
      <c r="H1062" s="3">
        <f>'IECC Data-SI'!H1062*Convert!$B$6/Convert!$B$5/$D1062</f>
        <v>126.73577855956805</v>
      </c>
      <c r="I1062" s="3">
        <f>'IECC Data-SI'!I1062*Convert!$B$6/Convert!$B$5/$D1062</f>
        <v>20.862163233599709</v>
      </c>
      <c r="J1062" s="3">
        <f>'IECC Data-SI'!J1062*Convert!$B$6/Convert!$B$5/$D1062</f>
        <v>131.9370722508196</v>
      </c>
      <c r="K1062" s="3">
        <f>'IECC Data-SI'!K1062*Convert!$B$7/Convert!$B$5/$D1062</f>
        <v>31.621475645738279</v>
      </c>
      <c r="L1062" s="3">
        <f>'IECC Data-SI'!L1062*Convert!$B$6/Convert!$B$5/$D1062</f>
        <v>0</v>
      </c>
      <c r="M1062" s="3">
        <f>'IECC Data-SI'!M1062*Convert!$B$6/Convert!$B$5/$D1062</f>
        <v>70.159380431213791</v>
      </c>
      <c r="N1062" s="3">
        <f>'IECC Data-SI'!N1062*Convert!$B$6/Convert!$B$5/$D1062</f>
        <v>5.6988468593569271E-2</v>
      </c>
      <c r="O1062" s="3">
        <f>'IECC Data-SI'!O1062*Convert!$B$6/Convert!$B$5/$D1062</f>
        <v>5.6988468593569271E-2</v>
      </c>
      <c r="P1062" s="3">
        <f>'IECC Data-SI'!P1062*Convert!$B$6/Convert!$B$5/$D1062</f>
        <v>0</v>
      </c>
      <c r="Q1062" s="3">
        <f>'IECC Data-SI'!Q1062*Convert!$B$6/Convert!$B$5/$D1062</f>
        <v>0</v>
      </c>
      <c r="R1062" s="3">
        <f>'IECC Data-SI'!R1062*Convert!$B$6/Convert!$B$5/$D1062</f>
        <v>0</v>
      </c>
      <c r="S1062" s="3">
        <f>'IECC Data-SI'!S1062*Convert!$B$6/Convert!$B$5/$D1062</f>
        <v>0</v>
      </c>
      <c r="T1062" s="3">
        <f>'IECC Data-SI'!T1062*Convert!$B$6/Convert!$B$5/$D1062</f>
        <v>0</v>
      </c>
      <c r="U1062" s="3">
        <f>'IECC Data-SI'!U1062*Convert!$B$7/Convert!$B$5/$D1062</f>
        <v>51.414063144513264</v>
      </c>
      <c r="V1062" s="3">
        <f>'IECC Data-SI'!V1062*Convert!$B$6/Convert!$B$5/$D1062</f>
        <v>0</v>
      </c>
      <c r="W1062" s="3">
        <f>'IECC Data-SI'!W1062*Convert!$B$6/Convert!$B$5/$D1062</f>
        <v>276.65490451583537</v>
      </c>
      <c r="X1062" s="3">
        <f>'IECC Data-SI'!X1062*Convert!$B$7/Convert!$B$5/$D1062</f>
        <v>25.615128306067572</v>
      </c>
      <c r="Y1062" s="3">
        <f t="shared" si="34"/>
        <v>302.27003282190293</v>
      </c>
      <c r="Z1062" s="3">
        <f>'IECC Data-SI'!Z1062*Convert!$B$6/Convert!$B$5/$D1062</f>
        <v>317.43234565871091</v>
      </c>
      <c r="AA1062" s="3">
        <f>'IECC Data-SI'!AA1062*Convert!$B$7/Convert!$B$5/$D1062</f>
        <v>299.04272494879888</v>
      </c>
      <c r="AB1062" s="3">
        <f t="shared" si="35"/>
        <v>616.47507060750979</v>
      </c>
    </row>
    <row r="1063" spans="1:28" x14ac:dyDescent="0.25">
      <c r="A1063" s="93">
        <f>'IECC Data-SI'!A1063</f>
        <v>2006</v>
      </c>
      <c r="B1063" s="93" t="str">
        <f>'IECC Data-SI'!B1063</f>
        <v>Small Hotel</v>
      </c>
      <c r="C1063" s="50" t="str">
        <f>'IECC Data-SI'!C1063</f>
        <v>6B</v>
      </c>
      <c r="D1063" s="93">
        <f>'IECC Data-SI'!D1063</f>
        <v>4013.58</v>
      </c>
      <c r="E1063" s="3">
        <f>'IECC Data-SI'!E1063*Convert!$B$6/Convert!$B$5/$D1063</f>
        <v>97.380141641349837</v>
      </c>
      <c r="F1063" s="3">
        <f>'IECC Data-SI'!F1063*Convert!$B$7/Convert!$B$5/$D1063</f>
        <v>17.809727641324368</v>
      </c>
      <c r="G1063" s="3">
        <f>'IECC Data-SI'!G1063*Convert!$B$6/Convert!$B$5/$D1063</f>
        <v>47.061515737404854</v>
      </c>
      <c r="H1063" s="3">
        <f>'IECC Data-SI'!H1063*Convert!$B$6/Convert!$B$5/$D1063</f>
        <v>126.73577855956805</v>
      </c>
      <c r="I1063" s="3">
        <f>'IECC Data-SI'!I1063*Convert!$B$6/Convert!$B$5/$D1063</f>
        <v>20.846820184362979</v>
      </c>
      <c r="J1063" s="3">
        <f>'IECC Data-SI'!J1063*Convert!$B$6/Convert!$B$5/$D1063</f>
        <v>131.9370722508196</v>
      </c>
      <c r="K1063" s="3">
        <f>'IECC Data-SI'!K1063*Convert!$B$7/Convert!$B$5/$D1063</f>
        <v>31.621475645738279</v>
      </c>
      <c r="L1063" s="3">
        <f>'IECC Data-SI'!L1063*Convert!$B$6/Convert!$B$5/$D1063</f>
        <v>0</v>
      </c>
      <c r="M1063" s="3">
        <f>'IECC Data-SI'!M1063*Convert!$B$6/Convert!$B$5/$D1063</f>
        <v>72.375355113832981</v>
      </c>
      <c r="N1063" s="3">
        <f>'IECC Data-SI'!N1063*Convert!$B$6/Convert!$B$5/$D1063</f>
        <v>5.6988468593569271E-2</v>
      </c>
      <c r="O1063" s="3">
        <f>'IECC Data-SI'!O1063*Convert!$B$6/Convert!$B$5/$D1063</f>
        <v>5.6988468593569271E-2</v>
      </c>
      <c r="P1063" s="3">
        <f>'IECC Data-SI'!P1063*Convert!$B$6/Convert!$B$5/$D1063</f>
        <v>0</v>
      </c>
      <c r="Q1063" s="3">
        <f>'IECC Data-SI'!Q1063*Convert!$B$6/Convert!$B$5/$D1063</f>
        <v>0</v>
      </c>
      <c r="R1063" s="3">
        <f>'IECC Data-SI'!R1063*Convert!$B$6/Convert!$B$5/$D1063</f>
        <v>0</v>
      </c>
      <c r="S1063" s="3">
        <f>'IECC Data-SI'!S1063*Convert!$B$6/Convert!$B$5/$D1063</f>
        <v>0</v>
      </c>
      <c r="T1063" s="3">
        <f>'IECC Data-SI'!T1063*Convert!$B$6/Convert!$B$5/$D1063</f>
        <v>0</v>
      </c>
      <c r="U1063" s="3">
        <f>'IECC Data-SI'!U1063*Convert!$B$7/Convert!$B$5/$D1063</f>
        <v>50.711096937009977</v>
      </c>
      <c r="V1063" s="3">
        <f>'IECC Data-SI'!V1063*Convert!$B$6/Convert!$B$5/$D1063</f>
        <v>0</v>
      </c>
      <c r="W1063" s="3">
        <f>'IECC Data-SI'!W1063*Convert!$B$6/Convert!$B$5/$D1063</f>
        <v>216.81701249258765</v>
      </c>
      <c r="X1063" s="3">
        <f>'IECC Data-SI'!X1063*Convert!$B$7/Convert!$B$5/$D1063</f>
        <v>17.809727641324368</v>
      </c>
      <c r="Y1063" s="3">
        <f t="shared" si="34"/>
        <v>234.62674013391202</v>
      </c>
      <c r="Z1063" s="3">
        <f>'IECC Data-SI'!Z1063*Convert!$B$6/Convert!$B$5/$D1063</f>
        <v>292.57441403103132</v>
      </c>
      <c r="AA1063" s="3">
        <f>'IECC Data-SI'!AA1063*Convert!$B$7/Convert!$B$5/$D1063</f>
        <v>270.04780713920684</v>
      </c>
      <c r="AB1063" s="3">
        <f t="shared" si="35"/>
        <v>562.62222117023816</v>
      </c>
    </row>
    <row r="1064" spans="1:28" x14ac:dyDescent="0.25">
      <c r="A1064" s="93">
        <f>'IECC Data-SI'!A1064</f>
        <v>2006</v>
      </c>
      <c r="B1064" s="93" t="str">
        <f>'IECC Data-SI'!B1064</f>
        <v>Small Hotel</v>
      </c>
      <c r="C1064" s="50" t="str">
        <f>'IECC Data-SI'!C1064</f>
        <v>7</v>
      </c>
      <c r="D1064" s="93">
        <f>'IECC Data-SI'!D1064</f>
        <v>4013.58</v>
      </c>
      <c r="E1064" s="3">
        <f>'IECC Data-SI'!E1064*Convert!$B$6/Convert!$B$5/$D1064</f>
        <v>162.56618225568639</v>
      </c>
      <c r="F1064" s="3">
        <f>'IECC Data-SI'!F1064*Convert!$B$7/Convert!$B$5/$D1064</f>
        <v>31.704001027622333</v>
      </c>
      <c r="G1064" s="3">
        <f>'IECC Data-SI'!G1064*Convert!$B$6/Convert!$B$5/$D1064</f>
        <v>49.566816491345207</v>
      </c>
      <c r="H1064" s="3">
        <f>'IECC Data-SI'!H1064*Convert!$B$6/Convert!$B$5/$D1064</f>
        <v>126.73577855956805</v>
      </c>
      <c r="I1064" s="3">
        <f>'IECC Data-SI'!I1064*Convert!$B$6/Convert!$B$5/$D1064</f>
        <v>20.833668999302922</v>
      </c>
      <c r="J1064" s="3">
        <f>'IECC Data-SI'!J1064*Convert!$B$6/Convert!$B$5/$D1064</f>
        <v>131.9370722508196</v>
      </c>
      <c r="K1064" s="3">
        <f>'IECC Data-SI'!K1064*Convert!$B$7/Convert!$B$5/$D1064</f>
        <v>31.621475645738279</v>
      </c>
      <c r="L1064" s="3">
        <f>'IECC Data-SI'!L1064*Convert!$B$6/Convert!$B$5/$D1064</f>
        <v>0</v>
      </c>
      <c r="M1064" s="3">
        <f>'IECC Data-SI'!M1064*Convert!$B$6/Convert!$B$5/$D1064</f>
        <v>69.607030658691514</v>
      </c>
      <c r="N1064" s="3">
        <f>'IECC Data-SI'!N1064*Convert!$B$6/Convert!$B$5/$D1064</f>
        <v>5.6988468593569271E-2</v>
      </c>
      <c r="O1064" s="3">
        <f>'IECC Data-SI'!O1064*Convert!$B$6/Convert!$B$5/$D1064</f>
        <v>5.6988468593569271E-2</v>
      </c>
      <c r="P1064" s="3">
        <f>'IECC Data-SI'!P1064*Convert!$B$6/Convert!$B$5/$D1064</f>
        <v>0</v>
      </c>
      <c r="Q1064" s="3">
        <f>'IECC Data-SI'!Q1064*Convert!$B$6/Convert!$B$5/$D1064</f>
        <v>0</v>
      </c>
      <c r="R1064" s="3">
        <f>'IECC Data-SI'!R1064*Convert!$B$6/Convert!$B$5/$D1064</f>
        <v>0</v>
      </c>
      <c r="S1064" s="3">
        <f>'IECC Data-SI'!S1064*Convert!$B$6/Convert!$B$5/$D1064</f>
        <v>0</v>
      </c>
      <c r="T1064" s="3">
        <f>'IECC Data-SI'!T1064*Convert!$B$6/Convert!$B$5/$D1064</f>
        <v>0</v>
      </c>
      <c r="U1064" s="3">
        <f>'IECC Data-SI'!U1064*Convert!$B$7/Convert!$B$5/$D1064</f>
        <v>54.56503227099553</v>
      </c>
      <c r="V1064" s="3">
        <f>'IECC Data-SI'!V1064*Convert!$B$6/Convert!$B$5/$D1064</f>
        <v>0</v>
      </c>
      <c r="W1064" s="3">
        <f>'IECC Data-SI'!W1064*Convert!$B$6/Convert!$B$5/$D1064</f>
        <v>281.74002940572308</v>
      </c>
      <c r="X1064" s="3">
        <f>'IECC Data-SI'!X1064*Convert!$B$7/Convert!$B$5/$D1064</f>
        <v>31.704001027622333</v>
      </c>
      <c r="Y1064" s="3">
        <f t="shared" si="34"/>
        <v>313.4440304333454</v>
      </c>
      <c r="Z1064" s="3">
        <f>'IECC Data-SI'!Z1064*Convert!$B$6/Convert!$B$5/$D1064</f>
        <v>344.42953672282607</v>
      </c>
      <c r="AA1064" s="3">
        <f>'IECC Data-SI'!AA1064*Convert!$B$7/Convert!$B$5/$D1064</f>
        <v>310.01484958565675</v>
      </c>
      <c r="AB1064" s="3">
        <f t="shared" si="35"/>
        <v>654.44438630848276</v>
      </c>
    </row>
    <row r="1065" spans="1:28" x14ac:dyDescent="0.25">
      <c r="A1065" s="93">
        <f>'IECC Data-SI'!A1065</f>
        <v>2006</v>
      </c>
      <c r="B1065" s="93" t="str">
        <f>'IECC Data-SI'!B1065</f>
        <v>Small Hotel</v>
      </c>
      <c r="C1065" s="50" t="str">
        <f>'IECC Data-SI'!C1065</f>
        <v>8</v>
      </c>
      <c r="D1065" s="93">
        <f>'IECC Data-SI'!D1065</f>
        <v>4013.58</v>
      </c>
      <c r="E1065" s="3">
        <f>'IECC Data-SI'!E1065*Convert!$B$6/Convert!$B$5/$D1065</f>
        <v>222.19365531797328</v>
      </c>
      <c r="F1065" s="3">
        <f>'IECC Data-SI'!F1065*Convert!$B$7/Convert!$B$5/$D1065</f>
        <v>44.748262980514497</v>
      </c>
      <c r="G1065" s="3">
        <f>'IECC Data-SI'!G1065*Convert!$B$6/Convert!$B$5/$D1065</f>
        <v>32.827549774072587</v>
      </c>
      <c r="H1065" s="3">
        <f>'IECC Data-SI'!H1065*Convert!$B$6/Convert!$B$5/$D1065</f>
        <v>126.73577855956805</v>
      </c>
      <c r="I1065" s="3">
        <f>'IECC Data-SI'!I1065*Convert!$B$6/Convert!$B$5/$D1065</f>
        <v>20.719692062115783</v>
      </c>
      <c r="J1065" s="3">
        <f>'IECC Data-SI'!J1065*Convert!$B$6/Convert!$B$5/$D1065</f>
        <v>131.9370722508196</v>
      </c>
      <c r="K1065" s="3">
        <f>'IECC Data-SI'!K1065*Convert!$B$7/Convert!$B$5/$D1065</f>
        <v>31.621475645738279</v>
      </c>
      <c r="L1065" s="3">
        <f>'IECC Data-SI'!L1065*Convert!$B$6/Convert!$B$5/$D1065</f>
        <v>0</v>
      </c>
      <c r="M1065" s="3">
        <f>'IECC Data-SI'!M1065*Convert!$B$6/Convert!$B$5/$D1065</f>
        <v>69.131396132352876</v>
      </c>
      <c r="N1065" s="3">
        <f>'IECC Data-SI'!N1065*Convert!$B$6/Convert!$B$5/$D1065</f>
        <v>5.6988468593569271E-2</v>
      </c>
      <c r="O1065" s="3">
        <f>'IECC Data-SI'!O1065*Convert!$B$6/Convert!$B$5/$D1065</f>
        <v>5.6988468593569271E-2</v>
      </c>
      <c r="P1065" s="3">
        <f>'IECC Data-SI'!P1065*Convert!$B$6/Convert!$B$5/$D1065</f>
        <v>0</v>
      </c>
      <c r="Q1065" s="3">
        <f>'IECC Data-SI'!Q1065*Convert!$B$6/Convert!$B$5/$D1065</f>
        <v>0</v>
      </c>
      <c r="R1065" s="3">
        <f>'IECC Data-SI'!R1065*Convert!$B$6/Convert!$B$5/$D1065</f>
        <v>0</v>
      </c>
      <c r="S1065" s="3">
        <f>'IECC Data-SI'!S1065*Convert!$B$6/Convert!$B$5/$D1065</f>
        <v>0</v>
      </c>
      <c r="T1065" s="3">
        <f>'IECC Data-SI'!T1065*Convert!$B$6/Convert!$B$5/$D1065</f>
        <v>0</v>
      </c>
      <c r="U1065" s="3">
        <f>'IECC Data-SI'!U1065*Convert!$B$7/Convert!$B$5/$D1065</f>
        <v>58.841347514078592</v>
      </c>
      <c r="V1065" s="3">
        <f>'IECC Data-SI'!V1065*Convert!$B$6/Convert!$B$5/$D1065</f>
        <v>0</v>
      </c>
      <c r="W1065" s="3">
        <f>'IECC Data-SI'!W1065*Convert!$B$6/Convert!$B$5/$D1065</f>
        <v>324.15260122439861</v>
      </c>
      <c r="X1065" s="3">
        <f>'IECC Data-SI'!X1065*Convert!$B$7/Convert!$B$5/$D1065</f>
        <v>44.748262980514497</v>
      </c>
      <c r="Y1065" s="3">
        <f t="shared" si="34"/>
        <v>368.90086420491309</v>
      </c>
      <c r="Z1065" s="3">
        <f>'IECC Data-SI'!Z1065*Convert!$B$6/Convert!$B$5/$D1065</f>
        <v>395.03091310556215</v>
      </c>
      <c r="AA1065" s="3">
        <f>'IECC Data-SI'!AA1065*Convert!$B$7/Convert!$B$5/$D1065</f>
        <v>341.81187922558479</v>
      </c>
      <c r="AB1065" s="3">
        <f t="shared" si="35"/>
        <v>736.84279233114694</v>
      </c>
    </row>
    <row r="1066" spans="1:28" x14ac:dyDescent="0.25">
      <c r="A1066" s="93">
        <f>'IECC Data-SI'!A1066</f>
        <v>2009</v>
      </c>
      <c r="B1066" s="93" t="str">
        <f>'IECC Data-SI'!B1066</f>
        <v>Small Hotel</v>
      </c>
      <c r="C1066" s="50" t="str">
        <f>'IECC Data-SI'!C1066</f>
        <v>0A</v>
      </c>
      <c r="D1066" s="93">
        <f>'IECC Data-SI'!D1066</f>
        <v>4013.58</v>
      </c>
      <c r="E1066" s="3">
        <f>'IECC Data-SI'!E1066*Convert!$B$6/Convert!$B$5/$D1066</f>
        <v>0</v>
      </c>
      <c r="F1066" s="3">
        <f>'IECC Data-SI'!F1066*Convert!$B$7/Convert!$B$5/$D1066</f>
        <v>0</v>
      </c>
      <c r="G1066" s="3">
        <f>'IECC Data-SI'!G1066*Convert!$B$6/Convert!$B$5/$D1066</f>
        <v>261.81379217556395</v>
      </c>
      <c r="H1066" s="3">
        <f>'IECC Data-SI'!H1066*Convert!$B$6/Convert!$B$5/$D1066</f>
        <v>126.73577855956805</v>
      </c>
      <c r="I1066" s="3">
        <f>'IECC Data-SI'!I1066*Convert!$B$6/Convert!$B$5/$D1066</f>
        <v>14.446576788469811</v>
      </c>
      <c r="J1066" s="3">
        <f>'IECC Data-SI'!J1066*Convert!$B$6/Convert!$B$5/$D1066</f>
        <v>131.9370722508196</v>
      </c>
      <c r="K1066" s="3">
        <f>'IECC Data-SI'!K1066*Convert!$B$7/Convert!$B$5/$D1066</f>
        <v>31.621475645738279</v>
      </c>
      <c r="L1066" s="3">
        <f>'IECC Data-SI'!L1066*Convert!$B$6/Convert!$B$5/$D1066</f>
        <v>0</v>
      </c>
      <c r="M1066" s="3">
        <f>'IECC Data-SI'!M1066*Convert!$B$6/Convert!$B$5/$D1066</f>
        <v>71.507376899869399</v>
      </c>
      <c r="N1066" s="3">
        <f>'IECC Data-SI'!N1066*Convert!$B$6/Convert!$B$5/$D1066</f>
        <v>5.6988468593569271E-2</v>
      </c>
      <c r="O1066" s="3">
        <f>'IECC Data-SI'!O1066*Convert!$B$6/Convert!$B$5/$D1066</f>
        <v>5.6988468593569271E-2</v>
      </c>
      <c r="P1066" s="3">
        <f>'IECC Data-SI'!P1066*Convert!$B$6/Convert!$B$5/$D1066</f>
        <v>0</v>
      </c>
      <c r="Q1066" s="3">
        <f>'IECC Data-SI'!Q1066*Convert!$B$6/Convert!$B$5/$D1066</f>
        <v>0</v>
      </c>
      <c r="R1066" s="3">
        <f>'IECC Data-SI'!R1066*Convert!$B$6/Convert!$B$5/$D1066</f>
        <v>0</v>
      </c>
      <c r="S1066" s="3">
        <f>'IECC Data-SI'!S1066*Convert!$B$6/Convert!$B$5/$D1066</f>
        <v>0</v>
      </c>
      <c r="T1066" s="3">
        <f>'IECC Data-SI'!T1066*Convert!$B$6/Convert!$B$5/$D1066</f>
        <v>0</v>
      </c>
      <c r="U1066" s="3">
        <f>'IECC Data-SI'!U1066*Convert!$B$7/Convert!$B$5/$D1066</f>
        <v>34.317054710369412</v>
      </c>
      <c r="V1066" s="3">
        <f>'IECC Data-SI'!V1066*Convert!$B$6/Convert!$B$5/$D1066</f>
        <v>0</v>
      </c>
      <c r="W1066" s="3">
        <f>'IECC Data-SI'!W1066*Convert!$B$6/Convert!$B$5/$D1066</f>
        <v>333.32116907543337</v>
      </c>
      <c r="X1066" s="3">
        <f>'IECC Data-SI'!X1066*Convert!$B$7/Convert!$B$5/$D1066</f>
        <v>0</v>
      </c>
      <c r="Y1066" s="3">
        <f t="shared" si="34"/>
        <v>333.32116907543337</v>
      </c>
      <c r="Z1066" s="3">
        <f>'IECC Data-SI'!Z1066*Convert!$B$6/Convert!$B$5/$D1066</f>
        <v>192.64513435220755</v>
      </c>
      <c r="AA1066" s="3">
        <f>'IECC Data-SI'!AA1066*Convert!$B$7/Convert!$B$5/$D1066</f>
        <v>273.53037825471415</v>
      </c>
      <c r="AB1066" s="3">
        <f t="shared" si="35"/>
        <v>466.1755126069217</v>
      </c>
    </row>
    <row r="1067" spans="1:28" x14ac:dyDescent="0.25">
      <c r="A1067" s="93">
        <f>'IECC Data-SI'!A1067</f>
        <v>2009</v>
      </c>
      <c r="B1067" s="93" t="str">
        <f>'IECC Data-SI'!B1067</f>
        <v>Small Hotel</v>
      </c>
      <c r="C1067" s="50" t="str">
        <f>'IECC Data-SI'!C1067</f>
        <v>0B</v>
      </c>
      <c r="D1067" s="93">
        <f>'IECC Data-SI'!D1067</f>
        <v>4013.58</v>
      </c>
      <c r="E1067" s="3">
        <f>'IECC Data-SI'!E1067*Convert!$B$6/Convert!$B$5/$D1067</f>
        <v>1.534304923673019E-2</v>
      </c>
      <c r="F1067" s="3">
        <f>'IECC Data-SI'!F1067*Convert!$B$7/Convert!$B$5/$D1067</f>
        <v>0</v>
      </c>
      <c r="G1067" s="3">
        <f>'IECC Data-SI'!G1067*Convert!$B$6/Convert!$B$5/$D1067</f>
        <v>240.53736661257255</v>
      </c>
      <c r="H1067" s="3">
        <f>'IECC Data-SI'!H1067*Convert!$B$6/Convert!$B$5/$D1067</f>
        <v>126.73577855956805</v>
      </c>
      <c r="I1067" s="3">
        <f>'IECC Data-SI'!I1067*Convert!$B$6/Convert!$B$5/$D1067</f>
        <v>14.448768652646489</v>
      </c>
      <c r="J1067" s="3">
        <f>'IECC Data-SI'!J1067*Convert!$B$6/Convert!$B$5/$D1067</f>
        <v>131.9370722508196</v>
      </c>
      <c r="K1067" s="3">
        <f>'IECC Data-SI'!K1067*Convert!$B$7/Convert!$B$5/$D1067</f>
        <v>31.621475645738279</v>
      </c>
      <c r="L1067" s="3">
        <f>'IECC Data-SI'!L1067*Convert!$B$6/Convert!$B$5/$D1067</f>
        <v>0</v>
      </c>
      <c r="M1067" s="3">
        <f>'IECC Data-SI'!M1067*Convert!$B$6/Convert!$B$5/$D1067</f>
        <v>73.532659399117776</v>
      </c>
      <c r="N1067" s="3">
        <f>'IECC Data-SI'!N1067*Convert!$B$6/Convert!$B$5/$D1067</f>
        <v>5.6988468593569271E-2</v>
      </c>
      <c r="O1067" s="3">
        <f>'IECC Data-SI'!O1067*Convert!$B$6/Convert!$B$5/$D1067</f>
        <v>5.6988468593569271E-2</v>
      </c>
      <c r="P1067" s="3">
        <f>'IECC Data-SI'!P1067*Convert!$B$6/Convert!$B$5/$D1067</f>
        <v>0</v>
      </c>
      <c r="Q1067" s="3">
        <f>'IECC Data-SI'!Q1067*Convert!$B$6/Convert!$B$5/$D1067</f>
        <v>0</v>
      </c>
      <c r="R1067" s="3">
        <f>'IECC Data-SI'!R1067*Convert!$B$6/Convert!$B$5/$D1067</f>
        <v>0</v>
      </c>
      <c r="S1067" s="3">
        <f>'IECC Data-SI'!S1067*Convert!$B$6/Convert!$B$5/$D1067</f>
        <v>0</v>
      </c>
      <c r="T1067" s="3">
        <f>'IECC Data-SI'!T1067*Convert!$B$6/Convert!$B$5/$D1067</f>
        <v>0</v>
      </c>
      <c r="U1067" s="3">
        <f>'IECC Data-SI'!U1067*Convert!$B$7/Convert!$B$5/$D1067</f>
        <v>34.243532097418161</v>
      </c>
      <c r="V1067" s="3">
        <f>'IECC Data-SI'!V1067*Convert!$B$6/Convert!$B$5/$D1067</f>
        <v>0</v>
      </c>
      <c r="W1067" s="3">
        <f>'IECC Data-SI'!W1067*Convert!$B$6/Convert!$B$5/$D1067</f>
        <v>314.08536906092706</v>
      </c>
      <c r="X1067" s="3">
        <f>'IECC Data-SI'!X1067*Convert!$B$7/Convert!$B$5/$D1067</f>
        <v>0</v>
      </c>
      <c r="Y1067" s="3">
        <f t="shared" si="34"/>
        <v>314.08536906092706</v>
      </c>
      <c r="Z1067" s="3">
        <f>'IECC Data-SI'!Z1067*Convert!$B$6/Convert!$B$5/$D1067</f>
        <v>192.42813979871667</v>
      </c>
      <c r="AA1067" s="3">
        <f>'IECC Data-SI'!AA1067*Convert!$B$7/Convert!$B$5/$D1067</f>
        <v>266.87283062890378</v>
      </c>
      <c r="AB1067" s="3">
        <f t="shared" si="35"/>
        <v>459.30097042762043</v>
      </c>
    </row>
    <row r="1068" spans="1:28" x14ac:dyDescent="0.25">
      <c r="A1068" s="93">
        <f>'IECC Data-SI'!A1068</f>
        <v>2009</v>
      </c>
      <c r="B1068" s="93" t="str">
        <f>'IECC Data-SI'!B1068</f>
        <v>Small Hotel</v>
      </c>
      <c r="C1068" s="50" t="str">
        <f>'IECC Data-SI'!C1068</f>
        <v>1A</v>
      </c>
      <c r="D1068" s="93">
        <f>'IECC Data-SI'!D1068</f>
        <v>4013.58</v>
      </c>
      <c r="E1068" s="3">
        <f>'IECC Data-SI'!E1068*Convert!$B$6/Convert!$B$5/$D1068</f>
        <v>0</v>
      </c>
      <c r="F1068" s="3">
        <f>'IECC Data-SI'!F1068*Convert!$B$7/Convert!$B$5/$D1068</f>
        <v>0</v>
      </c>
      <c r="G1068" s="3">
        <f>'IECC Data-SI'!G1068*Convert!$B$6/Convert!$B$5/$D1068</f>
        <v>198.48426051887174</v>
      </c>
      <c r="H1068" s="3">
        <f>'IECC Data-SI'!H1068*Convert!$B$6/Convert!$B$5/$D1068</f>
        <v>126.73577855956805</v>
      </c>
      <c r="I1068" s="3">
        <f>'IECC Data-SI'!I1068*Convert!$B$6/Convert!$B$5/$D1068</f>
        <v>14.450960516823162</v>
      </c>
      <c r="J1068" s="3">
        <f>'IECC Data-SI'!J1068*Convert!$B$6/Convert!$B$5/$D1068</f>
        <v>131.9370722508196</v>
      </c>
      <c r="K1068" s="3">
        <f>'IECC Data-SI'!K1068*Convert!$B$7/Convert!$B$5/$D1068</f>
        <v>31.621475645738279</v>
      </c>
      <c r="L1068" s="3">
        <f>'IECC Data-SI'!L1068*Convert!$B$6/Convert!$B$5/$D1068</f>
        <v>0</v>
      </c>
      <c r="M1068" s="3">
        <f>'IECC Data-SI'!M1068*Convert!$B$6/Convert!$B$5/$D1068</f>
        <v>70.974753904937174</v>
      </c>
      <c r="N1068" s="3">
        <f>'IECC Data-SI'!N1068*Convert!$B$6/Convert!$B$5/$D1068</f>
        <v>5.6988468593569271E-2</v>
      </c>
      <c r="O1068" s="3">
        <f>'IECC Data-SI'!O1068*Convert!$B$6/Convert!$B$5/$D1068</f>
        <v>5.6988468593569271E-2</v>
      </c>
      <c r="P1068" s="3">
        <f>'IECC Data-SI'!P1068*Convert!$B$6/Convert!$B$5/$D1068</f>
        <v>0</v>
      </c>
      <c r="Q1068" s="3">
        <f>'IECC Data-SI'!Q1068*Convert!$B$6/Convert!$B$5/$D1068</f>
        <v>0</v>
      </c>
      <c r="R1068" s="3">
        <f>'IECC Data-SI'!R1068*Convert!$B$6/Convert!$B$5/$D1068</f>
        <v>0</v>
      </c>
      <c r="S1068" s="3">
        <f>'IECC Data-SI'!S1068*Convert!$B$6/Convert!$B$5/$D1068</f>
        <v>0</v>
      </c>
      <c r="T1068" s="3">
        <f>'IECC Data-SI'!T1068*Convert!$B$6/Convert!$B$5/$D1068</f>
        <v>0</v>
      </c>
      <c r="U1068" s="3">
        <f>'IECC Data-SI'!U1068*Convert!$B$7/Convert!$B$5/$D1068</f>
        <v>35.770251662273253</v>
      </c>
      <c r="V1068" s="3">
        <f>'IECC Data-SI'!V1068*Convert!$B$6/Convert!$B$5/$D1068</f>
        <v>0</v>
      </c>
      <c r="W1068" s="3">
        <f>'IECC Data-SI'!W1068*Convert!$B$6/Convert!$B$5/$D1068</f>
        <v>269.45901442380892</v>
      </c>
      <c r="X1068" s="3">
        <f>'IECC Data-SI'!X1068*Convert!$B$7/Convert!$B$5/$D1068</f>
        <v>0</v>
      </c>
      <c r="Y1068" s="3">
        <f t="shared" si="34"/>
        <v>269.45901442380892</v>
      </c>
      <c r="Z1068" s="3">
        <f>'IECC Data-SI'!Z1068*Convert!$B$6/Convert!$B$5/$D1068</f>
        <v>196.89077526242849</v>
      </c>
      <c r="AA1068" s="3">
        <f>'IECC Data-SI'!AA1068*Convert!$B$7/Convert!$B$5/$D1068</f>
        <v>253.12635269925272</v>
      </c>
      <c r="AB1068" s="3">
        <f t="shared" si="35"/>
        <v>450.01712796168124</v>
      </c>
    </row>
    <row r="1069" spans="1:28" x14ac:dyDescent="0.25">
      <c r="A1069" s="93">
        <f>'IECC Data-SI'!A1069</f>
        <v>2009</v>
      </c>
      <c r="B1069" s="93" t="str">
        <f>'IECC Data-SI'!B1069</f>
        <v>Small Hotel</v>
      </c>
      <c r="C1069" s="50" t="str">
        <f>'IECC Data-SI'!C1069</f>
        <v>1B</v>
      </c>
      <c r="D1069" s="93">
        <f>'IECC Data-SI'!D1069</f>
        <v>4013.58</v>
      </c>
      <c r="E1069" s="3">
        <f>'IECC Data-SI'!E1069*Convert!$B$6/Convert!$B$5/$D1069</f>
        <v>0.82414093043007874</v>
      </c>
      <c r="F1069" s="3">
        <f>'IECC Data-SI'!F1069*Convert!$B$7/Convert!$B$5/$D1069</f>
        <v>7.5023074440053801E-4</v>
      </c>
      <c r="G1069" s="3">
        <f>'IECC Data-SI'!G1069*Convert!$B$6/Convert!$B$5/$D1069</f>
        <v>202.84168650210313</v>
      </c>
      <c r="H1069" s="3">
        <f>'IECC Data-SI'!H1069*Convert!$B$6/Convert!$B$5/$D1069</f>
        <v>126.73577855956805</v>
      </c>
      <c r="I1069" s="3">
        <f>'IECC Data-SI'!I1069*Convert!$B$6/Convert!$B$5/$D1069</f>
        <v>14.431233739233083</v>
      </c>
      <c r="J1069" s="3">
        <f>'IECC Data-SI'!J1069*Convert!$B$6/Convert!$B$5/$D1069</f>
        <v>131.9370722508196</v>
      </c>
      <c r="K1069" s="3">
        <f>'IECC Data-SI'!K1069*Convert!$B$7/Convert!$B$5/$D1069</f>
        <v>31.621475645738279</v>
      </c>
      <c r="L1069" s="3">
        <f>'IECC Data-SI'!L1069*Convert!$B$6/Convert!$B$5/$D1069</f>
        <v>0</v>
      </c>
      <c r="M1069" s="3">
        <f>'IECC Data-SI'!M1069*Convert!$B$6/Convert!$B$5/$D1069</f>
        <v>72.546320519613687</v>
      </c>
      <c r="N1069" s="3">
        <f>'IECC Data-SI'!N1069*Convert!$B$6/Convert!$B$5/$D1069</f>
        <v>5.6988468593569271E-2</v>
      </c>
      <c r="O1069" s="3">
        <f>'IECC Data-SI'!O1069*Convert!$B$6/Convert!$B$5/$D1069</f>
        <v>5.6988468593569271E-2</v>
      </c>
      <c r="P1069" s="3">
        <f>'IECC Data-SI'!P1069*Convert!$B$6/Convert!$B$5/$D1069</f>
        <v>0</v>
      </c>
      <c r="Q1069" s="3">
        <f>'IECC Data-SI'!Q1069*Convert!$B$6/Convert!$B$5/$D1069</f>
        <v>0</v>
      </c>
      <c r="R1069" s="3">
        <f>'IECC Data-SI'!R1069*Convert!$B$6/Convert!$B$5/$D1069</f>
        <v>0</v>
      </c>
      <c r="S1069" s="3">
        <f>'IECC Data-SI'!S1069*Convert!$B$6/Convert!$B$5/$D1069</f>
        <v>0</v>
      </c>
      <c r="T1069" s="3">
        <f>'IECC Data-SI'!T1069*Convert!$B$6/Convert!$B$5/$D1069</f>
        <v>0</v>
      </c>
      <c r="U1069" s="3">
        <f>'IECC Data-SI'!U1069*Convert!$B$7/Convert!$B$5/$D1069</f>
        <v>35.818266429914885</v>
      </c>
      <c r="V1069" s="3">
        <f>'IECC Data-SI'!V1069*Convert!$B$6/Convert!$B$5/$D1069</f>
        <v>0</v>
      </c>
      <c r="W1069" s="3">
        <f>'IECC Data-SI'!W1069*Convert!$B$6/Convert!$B$5/$D1069</f>
        <v>276.21214795214689</v>
      </c>
      <c r="X1069" s="3">
        <f>'IECC Data-SI'!X1069*Convert!$B$7/Convert!$B$5/$D1069</f>
        <v>7.5023074440053801E-4</v>
      </c>
      <c r="Y1069" s="3">
        <f t="shared" si="34"/>
        <v>276.21289818289131</v>
      </c>
      <c r="Z1069" s="3">
        <f>'IECC Data-SI'!Z1069*Convert!$B$6/Convert!$B$5/$D1069</f>
        <v>197.03324643391241</v>
      </c>
      <c r="AA1069" s="3">
        <f>'IECC Data-SI'!AA1069*Convert!$B$7/Convert!$B$5/$D1069</f>
        <v>255.47982654443723</v>
      </c>
      <c r="AB1069" s="3">
        <f t="shared" si="35"/>
        <v>452.51307297834967</v>
      </c>
    </row>
    <row r="1070" spans="1:28" x14ac:dyDescent="0.25">
      <c r="A1070" s="93">
        <f>'IECC Data-SI'!A1070</f>
        <v>2009</v>
      </c>
      <c r="B1070" s="93" t="str">
        <f>'IECC Data-SI'!B1070</f>
        <v>Small Hotel</v>
      </c>
      <c r="C1070" s="50" t="str">
        <f>'IECC Data-SI'!C1070</f>
        <v>2A</v>
      </c>
      <c r="D1070" s="93">
        <f>'IECC Data-SI'!D1070</f>
        <v>4013.58</v>
      </c>
      <c r="E1070" s="3">
        <f>'IECC Data-SI'!E1070*Convert!$B$6/Convert!$B$5/$D1070</f>
        <v>1.678967959333618</v>
      </c>
      <c r="F1070" s="3">
        <f>'IECC Data-SI'!F1070*Convert!$B$7/Convert!$B$5/$D1070</f>
        <v>5.6267305830040353E-2</v>
      </c>
      <c r="G1070" s="3">
        <f>'IECC Data-SI'!G1070*Convert!$B$6/Convert!$B$5/$D1070</f>
        <v>170.73526004215691</v>
      </c>
      <c r="H1070" s="3">
        <f>'IECC Data-SI'!H1070*Convert!$B$6/Convert!$B$5/$D1070</f>
        <v>126.73577855956805</v>
      </c>
      <c r="I1070" s="3">
        <f>'IECC Data-SI'!I1070*Convert!$B$6/Convert!$B$5/$D1070</f>
        <v>14.426850010879731</v>
      </c>
      <c r="J1070" s="3">
        <f>'IECC Data-SI'!J1070*Convert!$B$6/Convert!$B$5/$D1070</f>
        <v>131.9370722508196</v>
      </c>
      <c r="K1070" s="3">
        <f>'IECC Data-SI'!K1070*Convert!$B$7/Convert!$B$5/$D1070</f>
        <v>31.621475645738279</v>
      </c>
      <c r="L1070" s="3">
        <f>'IECC Data-SI'!L1070*Convert!$B$6/Convert!$B$5/$D1070</f>
        <v>0</v>
      </c>
      <c r="M1070" s="3">
        <f>'IECC Data-SI'!M1070*Convert!$B$6/Convert!$B$5/$D1070</f>
        <v>70.713922067912776</v>
      </c>
      <c r="N1070" s="3">
        <f>'IECC Data-SI'!N1070*Convert!$B$6/Convert!$B$5/$D1070</f>
        <v>5.6988468593569271E-2</v>
      </c>
      <c r="O1070" s="3">
        <f>'IECC Data-SI'!O1070*Convert!$B$6/Convert!$B$5/$D1070</f>
        <v>5.6988468593569271E-2</v>
      </c>
      <c r="P1070" s="3">
        <f>'IECC Data-SI'!P1070*Convert!$B$6/Convert!$B$5/$D1070</f>
        <v>0</v>
      </c>
      <c r="Q1070" s="3">
        <f>'IECC Data-SI'!Q1070*Convert!$B$6/Convert!$B$5/$D1070</f>
        <v>0</v>
      </c>
      <c r="R1070" s="3">
        <f>'IECC Data-SI'!R1070*Convert!$B$6/Convert!$B$5/$D1070</f>
        <v>0</v>
      </c>
      <c r="S1070" s="3">
        <f>'IECC Data-SI'!S1070*Convert!$B$6/Convert!$B$5/$D1070</f>
        <v>0</v>
      </c>
      <c r="T1070" s="3">
        <f>'IECC Data-SI'!T1070*Convert!$B$6/Convert!$B$5/$D1070</f>
        <v>0</v>
      </c>
      <c r="U1070" s="3">
        <f>'IECC Data-SI'!U1070*Convert!$B$7/Convert!$B$5/$D1070</f>
        <v>37.46727360610727</v>
      </c>
      <c r="V1070" s="3">
        <f>'IECC Data-SI'!V1070*Convert!$B$6/Convert!$B$5/$D1070</f>
        <v>0</v>
      </c>
      <c r="W1070" s="3">
        <f>'IECC Data-SI'!W1070*Convert!$B$6/Convert!$B$5/$D1070</f>
        <v>243.12815006940326</v>
      </c>
      <c r="X1070" s="3">
        <f>'IECC Data-SI'!X1070*Convert!$B$7/Convert!$B$5/$D1070</f>
        <v>5.6267305830040353E-2</v>
      </c>
      <c r="Y1070" s="3">
        <f t="shared" si="34"/>
        <v>243.18441737523329</v>
      </c>
      <c r="Z1070" s="3">
        <f>'IECC Data-SI'!Z1070*Convert!$B$6/Convert!$B$5/$D1070</f>
        <v>202.01535370749639</v>
      </c>
      <c r="AA1070" s="3">
        <f>'IECC Data-SI'!AA1070*Convert!$B$7/Convert!$B$5/$D1070</f>
        <v>245.86036793973349</v>
      </c>
      <c r="AB1070" s="3">
        <f t="shared" si="35"/>
        <v>447.87572164722985</v>
      </c>
    </row>
    <row r="1071" spans="1:28" x14ac:dyDescent="0.25">
      <c r="A1071" s="93">
        <f>'IECC Data-SI'!A1071</f>
        <v>2009</v>
      </c>
      <c r="B1071" s="93" t="str">
        <f>'IECC Data-SI'!B1071</f>
        <v>Small Hotel</v>
      </c>
      <c r="C1071" s="50" t="str">
        <f>'IECC Data-SI'!C1071</f>
        <v>2B</v>
      </c>
      <c r="D1071" s="93">
        <f>'IECC Data-SI'!D1071</f>
        <v>4013.58</v>
      </c>
      <c r="E1071" s="3">
        <f>'IECC Data-SI'!E1071*Convert!$B$6/Convert!$B$5/$D1071</f>
        <v>1.5364967878496947</v>
      </c>
      <c r="F1071" s="3">
        <f>'IECC Data-SI'!F1071*Convert!$B$7/Convert!$B$5/$D1071</f>
        <v>2.4757614565217755E-2</v>
      </c>
      <c r="G1071" s="3">
        <f>'IECC Data-SI'!G1071*Convert!$B$6/Convert!$B$5/$D1071</f>
        <v>136.57505684866547</v>
      </c>
      <c r="H1071" s="3">
        <f>'IECC Data-SI'!H1071*Convert!$B$6/Convert!$B$5/$D1071</f>
        <v>126.73577855956805</v>
      </c>
      <c r="I1071" s="3">
        <f>'IECC Data-SI'!I1071*Convert!$B$6/Convert!$B$5/$D1071</f>
        <v>14.437809331763109</v>
      </c>
      <c r="J1071" s="3">
        <f>'IECC Data-SI'!J1071*Convert!$B$6/Convert!$B$5/$D1071</f>
        <v>131.9370722508196</v>
      </c>
      <c r="K1071" s="3">
        <f>'IECC Data-SI'!K1071*Convert!$B$7/Convert!$B$5/$D1071</f>
        <v>31.621475645738279</v>
      </c>
      <c r="L1071" s="3">
        <f>'IECC Data-SI'!L1071*Convert!$B$6/Convert!$B$5/$D1071</f>
        <v>0</v>
      </c>
      <c r="M1071" s="3">
        <f>'IECC Data-SI'!M1071*Convert!$B$6/Convert!$B$5/$D1071</f>
        <v>74.306387453484305</v>
      </c>
      <c r="N1071" s="3">
        <f>'IECC Data-SI'!N1071*Convert!$B$6/Convert!$B$5/$D1071</f>
        <v>5.6988468593569271E-2</v>
      </c>
      <c r="O1071" s="3">
        <f>'IECC Data-SI'!O1071*Convert!$B$6/Convert!$B$5/$D1071</f>
        <v>5.6988468593569271E-2</v>
      </c>
      <c r="P1071" s="3">
        <f>'IECC Data-SI'!P1071*Convert!$B$6/Convert!$B$5/$D1071</f>
        <v>0</v>
      </c>
      <c r="Q1071" s="3">
        <f>'IECC Data-SI'!Q1071*Convert!$B$6/Convert!$B$5/$D1071</f>
        <v>0</v>
      </c>
      <c r="R1071" s="3">
        <f>'IECC Data-SI'!R1071*Convert!$B$6/Convert!$B$5/$D1071</f>
        <v>0</v>
      </c>
      <c r="S1071" s="3">
        <f>'IECC Data-SI'!S1071*Convert!$B$6/Convert!$B$5/$D1071</f>
        <v>0</v>
      </c>
      <c r="T1071" s="3">
        <f>'IECC Data-SI'!T1071*Convert!$B$6/Convert!$B$5/$D1071</f>
        <v>0</v>
      </c>
      <c r="U1071" s="3">
        <f>'IECC Data-SI'!U1071*Convert!$B$7/Convert!$B$5/$D1071</f>
        <v>37.771867288333894</v>
      </c>
      <c r="V1071" s="3">
        <f>'IECC Data-SI'!V1071*Convert!$B$6/Convert!$B$5/$D1071</f>
        <v>0</v>
      </c>
      <c r="W1071" s="3">
        <f>'IECC Data-SI'!W1071*Convert!$B$6/Convert!$B$5/$D1071</f>
        <v>212.41794108999946</v>
      </c>
      <c r="X1071" s="3">
        <f>'IECC Data-SI'!X1071*Convert!$B$7/Convert!$B$5/$D1071</f>
        <v>2.4757614565217755E-2</v>
      </c>
      <c r="Y1071" s="3">
        <f t="shared" si="34"/>
        <v>212.44269870456469</v>
      </c>
      <c r="Z1071" s="3">
        <f>'IECC Data-SI'!Z1071*Convert!$B$6/Convert!$B$5/$D1071</f>
        <v>202.81100040362966</v>
      </c>
      <c r="AA1071" s="3">
        <f>'IECC Data-SI'!AA1071*Convert!$B$7/Convert!$B$5/$D1071</f>
        <v>235.62496989387694</v>
      </c>
      <c r="AB1071" s="3">
        <f t="shared" si="35"/>
        <v>438.43597029750663</v>
      </c>
    </row>
    <row r="1072" spans="1:28" x14ac:dyDescent="0.25">
      <c r="A1072" s="93">
        <f>'IECC Data-SI'!A1072</f>
        <v>2009</v>
      </c>
      <c r="B1072" s="93" t="str">
        <f>'IECC Data-SI'!B1072</f>
        <v>Small Hotel</v>
      </c>
      <c r="C1072" s="50" t="str">
        <f>'IECC Data-SI'!C1072</f>
        <v>3A</v>
      </c>
      <c r="D1072" s="93">
        <f>'IECC Data-SI'!D1072</f>
        <v>4013.58</v>
      </c>
      <c r="E1072" s="3">
        <f>'IECC Data-SI'!E1072*Convert!$B$6/Convert!$B$5/$D1072</f>
        <v>15.253182805486484</v>
      </c>
      <c r="F1072" s="3">
        <f>'IECC Data-SI'!F1072*Convert!$B$7/Convert!$B$5/$D1072</f>
        <v>1.0218142738735327</v>
      </c>
      <c r="G1072" s="3">
        <f>'IECC Data-SI'!G1072*Convert!$B$6/Convert!$B$5/$D1072</f>
        <v>110.37351248068363</v>
      </c>
      <c r="H1072" s="3">
        <f>'IECC Data-SI'!H1072*Convert!$B$6/Convert!$B$5/$D1072</f>
        <v>126.73577855956805</v>
      </c>
      <c r="I1072" s="3">
        <f>'IECC Data-SI'!I1072*Convert!$B$6/Convert!$B$5/$D1072</f>
        <v>14.435617467586432</v>
      </c>
      <c r="J1072" s="3">
        <f>'IECC Data-SI'!J1072*Convert!$B$6/Convert!$B$5/$D1072</f>
        <v>131.9370722508196</v>
      </c>
      <c r="K1072" s="3">
        <f>'IECC Data-SI'!K1072*Convert!$B$7/Convert!$B$5/$D1072</f>
        <v>31.621475645738279</v>
      </c>
      <c r="L1072" s="3">
        <f>'IECC Data-SI'!L1072*Convert!$B$6/Convert!$B$5/$D1072</f>
        <v>0</v>
      </c>
      <c r="M1072" s="3">
        <f>'IECC Data-SI'!M1072*Convert!$B$6/Convert!$B$5/$D1072</f>
        <v>70.255822454987538</v>
      </c>
      <c r="N1072" s="3">
        <f>'IECC Data-SI'!N1072*Convert!$B$6/Convert!$B$5/$D1072</f>
        <v>5.6988468593569271E-2</v>
      </c>
      <c r="O1072" s="3">
        <f>'IECC Data-SI'!O1072*Convert!$B$6/Convert!$B$5/$D1072</f>
        <v>5.6988468593569271E-2</v>
      </c>
      <c r="P1072" s="3">
        <f>'IECC Data-SI'!P1072*Convert!$B$6/Convert!$B$5/$D1072</f>
        <v>0</v>
      </c>
      <c r="Q1072" s="3">
        <f>'IECC Data-SI'!Q1072*Convert!$B$6/Convert!$B$5/$D1072</f>
        <v>0</v>
      </c>
      <c r="R1072" s="3">
        <f>'IECC Data-SI'!R1072*Convert!$B$6/Convert!$B$5/$D1072</f>
        <v>0</v>
      </c>
      <c r="S1072" s="3">
        <f>'IECC Data-SI'!S1072*Convert!$B$6/Convert!$B$5/$D1072</f>
        <v>0</v>
      </c>
      <c r="T1072" s="3">
        <f>'IECC Data-SI'!T1072*Convert!$B$6/Convert!$B$5/$D1072</f>
        <v>0</v>
      </c>
      <c r="U1072" s="3">
        <f>'IECC Data-SI'!U1072*Convert!$B$7/Convert!$B$5/$D1072</f>
        <v>41.575537162444618</v>
      </c>
      <c r="V1072" s="3">
        <f>'IECC Data-SI'!V1072*Convert!$B$6/Convert!$B$5/$D1072</f>
        <v>0</v>
      </c>
      <c r="W1072" s="3">
        <f>'IECC Data-SI'!W1072*Convert!$B$6/Convert!$B$5/$D1072</f>
        <v>195.88251774115764</v>
      </c>
      <c r="X1072" s="3">
        <f>'IECC Data-SI'!X1072*Convert!$B$7/Convert!$B$5/$D1072</f>
        <v>1.0218142738735327</v>
      </c>
      <c r="Y1072" s="3">
        <f t="shared" si="34"/>
        <v>196.90433201503117</v>
      </c>
      <c r="Z1072" s="3">
        <f>'IECC Data-SI'!Z1072*Convert!$B$6/Convert!$B$5/$D1072</f>
        <v>216.83673927017773</v>
      </c>
      <c r="AA1072" s="3">
        <f>'IECC Data-SI'!AA1072*Convert!$B$7/Convert!$B$5/$D1072</f>
        <v>234.76445523004955</v>
      </c>
      <c r="AB1072" s="3">
        <f t="shared" si="35"/>
        <v>451.60119450022728</v>
      </c>
    </row>
    <row r="1073" spans="1:28" x14ac:dyDescent="0.25">
      <c r="A1073" s="93">
        <f>'IECC Data-SI'!A1073</f>
        <v>2009</v>
      </c>
      <c r="B1073" s="93" t="str">
        <f>'IECC Data-SI'!B1073</f>
        <v>Small Hotel</v>
      </c>
      <c r="C1073" s="50" t="str">
        <f>'IECC Data-SI'!C1073</f>
        <v>3B</v>
      </c>
      <c r="D1073" s="93">
        <f>'IECC Data-SI'!D1073</f>
        <v>4013.58</v>
      </c>
      <c r="E1073" s="3">
        <f>'IECC Data-SI'!E1073*Convert!$B$6/Convert!$B$5/$D1073</f>
        <v>5.6791200817668459</v>
      </c>
      <c r="F1073" s="3">
        <f>'IECC Data-SI'!F1073*Convert!$B$7/Convert!$B$5/$D1073</f>
        <v>0.15829868706851355</v>
      </c>
      <c r="G1073" s="3">
        <f>'IECC Data-SI'!G1073*Convert!$B$6/Convert!$B$5/$D1073</f>
        <v>110.37132061650696</v>
      </c>
      <c r="H1073" s="3">
        <f>'IECC Data-SI'!H1073*Convert!$B$6/Convert!$B$5/$D1073</f>
        <v>126.73577855956805</v>
      </c>
      <c r="I1073" s="3">
        <f>'IECC Data-SI'!I1073*Convert!$B$6/Convert!$B$5/$D1073</f>
        <v>14.433425603409756</v>
      </c>
      <c r="J1073" s="3">
        <f>'IECC Data-SI'!J1073*Convert!$B$6/Convert!$B$5/$D1073</f>
        <v>131.9370722508196</v>
      </c>
      <c r="K1073" s="3">
        <f>'IECC Data-SI'!K1073*Convert!$B$7/Convert!$B$5/$D1073</f>
        <v>31.621475645738279</v>
      </c>
      <c r="L1073" s="3">
        <f>'IECC Data-SI'!L1073*Convert!$B$6/Convert!$B$5/$D1073</f>
        <v>0</v>
      </c>
      <c r="M1073" s="3">
        <f>'IECC Data-SI'!M1073*Convert!$B$6/Convert!$B$5/$D1073</f>
        <v>73.510740757351002</v>
      </c>
      <c r="N1073" s="3">
        <f>'IECC Data-SI'!N1073*Convert!$B$6/Convert!$B$5/$D1073</f>
        <v>5.6988468593569271E-2</v>
      </c>
      <c r="O1073" s="3">
        <f>'IECC Data-SI'!O1073*Convert!$B$6/Convert!$B$5/$D1073</f>
        <v>5.6988468593569271E-2</v>
      </c>
      <c r="P1073" s="3">
        <f>'IECC Data-SI'!P1073*Convert!$B$6/Convert!$B$5/$D1073</f>
        <v>0</v>
      </c>
      <c r="Q1073" s="3">
        <f>'IECC Data-SI'!Q1073*Convert!$B$6/Convert!$B$5/$D1073</f>
        <v>0</v>
      </c>
      <c r="R1073" s="3">
        <f>'IECC Data-SI'!R1073*Convert!$B$6/Convert!$B$5/$D1073</f>
        <v>0</v>
      </c>
      <c r="S1073" s="3">
        <f>'IECC Data-SI'!S1073*Convert!$B$6/Convert!$B$5/$D1073</f>
        <v>0</v>
      </c>
      <c r="T1073" s="3">
        <f>'IECC Data-SI'!T1073*Convert!$B$6/Convert!$B$5/$D1073</f>
        <v>0</v>
      </c>
      <c r="U1073" s="3">
        <f>'IECC Data-SI'!U1073*Convert!$B$7/Convert!$B$5/$D1073</f>
        <v>40.465195660731823</v>
      </c>
      <c r="V1073" s="3">
        <f>'IECC Data-SI'!V1073*Convert!$B$6/Convert!$B$5/$D1073</f>
        <v>0</v>
      </c>
      <c r="W1073" s="3">
        <f>'IECC Data-SI'!W1073*Convert!$B$6/Convert!$B$5/$D1073</f>
        <v>189.56118145562482</v>
      </c>
      <c r="X1073" s="3">
        <f>'IECC Data-SI'!X1073*Convert!$B$7/Convert!$B$5/$D1073</f>
        <v>0.15829868706851355</v>
      </c>
      <c r="Y1073" s="3">
        <f t="shared" si="34"/>
        <v>189.71948014269333</v>
      </c>
      <c r="Z1073" s="3">
        <f>'IECC Data-SI'!Z1073*Convert!$B$6/Convert!$B$5/$D1073</f>
        <v>211.06994462134386</v>
      </c>
      <c r="AA1073" s="3">
        <f>'IECC Data-SI'!AA1073*Convert!$B$7/Convert!$B$5/$D1073</f>
        <v>230.62618244393616</v>
      </c>
      <c r="AB1073" s="3">
        <f t="shared" si="35"/>
        <v>441.69612706528005</v>
      </c>
    </row>
    <row r="1074" spans="1:28" x14ac:dyDescent="0.25">
      <c r="A1074" s="93">
        <f>'IECC Data-SI'!A1074</f>
        <v>2009</v>
      </c>
      <c r="B1074" s="93" t="str">
        <f>'IECC Data-SI'!B1074</f>
        <v>Small Hotel</v>
      </c>
      <c r="C1074" s="50" t="str">
        <f>'IECC Data-SI'!C1074</f>
        <v>3C</v>
      </c>
      <c r="D1074" s="93">
        <f>'IECC Data-SI'!D1074</f>
        <v>4013.58</v>
      </c>
      <c r="E1074" s="3">
        <f>'IECC Data-SI'!E1074*Convert!$B$6/Convert!$B$5/$D1074</f>
        <v>1.0805890391011403</v>
      </c>
      <c r="F1074" s="3">
        <f>'IECC Data-SI'!F1074*Convert!$B$7/Convert!$B$5/$D1074</f>
        <v>1.5004614888010762E-2</v>
      </c>
      <c r="G1074" s="3">
        <f>'IECC Data-SI'!G1074*Convert!$B$6/Convert!$B$5/$D1074</f>
        <v>89.574913308207513</v>
      </c>
      <c r="H1074" s="3">
        <f>'IECC Data-SI'!H1074*Convert!$B$6/Convert!$B$5/$D1074</f>
        <v>126.73577855956805</v>
      </c>
      <c r="I1074" s="3">
        <f>'IECC Data-SI'!I1074*Convert!$B$6/Convert!$B$5/$D1074</f>
        <v>14.431233739233083</v>
      </c>
      <c r="J1074" s="3">
        <f>'IECC Data-SI'!J1074*Convert!$B$6/Convert!$B$5/$D1074</f>
        <v>131.9370722508196</v>
      </c>
      <c r="K1074" s="3">
        <f>'IECC Data-SI'!K1074*Convert!$B$7/Convert!$B$5/$D1074</f>
        <v>31.621475645738279</v>
      </c>
      <c r="L1074" s="3">
        <f>'IECC Data-SI'!L1074*Convert!$B$6/Convert!$B$5/$D1074</f>
        <v>0</v>
      </c>
      <c r="M1074" s="3">
        <f>'IECC Data-SI'!M1074*Convert!$B$6/Convert!$B$5/$D1074</f>
        <v>69.293594081426889</v>
      </c>
      <c r="N1074" s="3">
        <f>'IECC Data-SI'!N1074*Convert!$B$6/Convert!$B$5/$D1074</f>
        <v>5.6988468593569271E-2</v>
      </c>
      <c r="O1074" s="3">
        <f>'IECC Data-SI'!O1074*Convert!$B$6/Convert!$B$5/$D1074</f>
        <v>5.6988468593569271E-2</v>
      </c>
      <c r="P1074" s="3">
        <f>'IECC Data-SI'!P1074*Convert!$B$6/Convert!$B$5/$D1074</f>
        <v>0</v>
      </c>
      <c r="Q1074" s="3">
        <f>'IECC Data-SI'!Q1074*Convert!$B$6/Convert!$B$5/$D1074</f>
        <v>0</v>
      </c>
      <c r="R1074" s="3">
        <f>'IECC Data-SI'!R1074*Convert!$B$6/Convert!$B$5/$D1074</f>
        <v>0</v>
      </c>
      <c r="S1074" s="3">
        <f>'IECC Data-SI'!S1074*Convert!$B$6/Convert!$B$5/$D1074</f>
        <v>0</v>
      </c>
      <c r="T1074" s="3">
        <f>'IECC Data-SI'!T1074*Convert!$B$6/Convert!$B$5/$D1074</f>
        <v>0</v>
      </c>
      <c r="U1074" s="3">
        <f>'IECC Data-SI'!U1074*Convert!$B$7/Convert!$B$5/$D1074</f>
        <v>41.485509473116551</v>
      </c>
      <c r="V1074" s="3">
        <f>'IECC Data-SI'!V1074*Convert!$B$6/Convert!$B$5/$D1074</f>
        <v>0</v>
      </c>
      <c r="W1074" s="3">
        <f>'IECC Data-SI'!W1074*Convert!$B$6/Convert!$B$5/$D1074</f>
        <v>159.94909642873554</v>
      </c>
      <c r="X1074" s="3">
        <f>'IECC Data-SI'!X1074*Convert!$B$7/Convert!$B$5/$D1074</f>
        <v>1.5004614888010762E-2</v>
      </c>
      <c r="Y1074" s="3">
        <f t="shared" si="34"/>
        <v>159.96410104362354</v>
      </c>
      <c r="Z1074" s="3">
        <f>'IECC Data-SI'!Z1074*Convert!$B$6/Convert!$B$5/$D1074</f>
        <v>213.63223384387777</v>
      </c>
      <c r="AA1074" s="3">
        <f>'IECC Data-SI'!AA1074*Convert!$B$7/Convert!$B$5/$D1074</f>
        <v>221.36758482728914</v>
      </c>
      <c r="AB1074" s="3">
        <f t="shared" si="35"/>
        <v>434.99981867116691</v>
      </c>
    </row>
    <row r="1075" spans="1:28" x14ac:dyDescent="0.25">
      <c r="A1075" s="93">
        <f>'IECC Data-SI'!A1075</f>
        <v>2009</v>
      </c>
      <c r="B1075" s="93" t="str">
        <f>'IECC Data-SI'!B1075</f>
        <v>Small Hotel</v>
      </c>
      <c r="C1075" s="50" t="str">
        <f>'IECC Data-SI'!C1075</f>
        <v>4A</v>
      </c>
      <c r="D1075" s="93">
        <f>'IECC Data-SI'!D1075</f>
        <v>4013.58</v>
      </c>
      <c r="E1075" s="3">
        <f>'IECC Data-SI'!E1075*Convert!$B$6/Convert!$B$5/$D1075</f>
        <v>37.697871974646077</v>
      </c>
      <c r="F1075" s="3">
        <f>'IECC Data-SI'!F1075*Convert!$B$7/Convert!$B$5/$D1075</f>
        <v>2.9634114403821252</v>
      </c>
      <c r="G1075" s="3">
        <f>'IECC Data-SI'!G1075*Convert!$B$6/Convert!$B$5/$D1075</f>
        <v>81.258980621899767</v>
      </c>
      <c r="H1075" s="3">
        <f>'IECC Data-SI'!H1075*Convert!$B$6/Convert!$B$5/$D1075</f>
        <v>126.73577855956805</v>
      </c>
      <c r="I1075" s="3">
        <f>'IECC Data-SI'!I1075*Convert!$B$6/Convert!$B$5/$D1075</f>
        <v>14.411506961642999</v>
      </c>
      <c r="J1075" s="3">
        <f>'IECC Data-SI'!J1075*Convert!$B$6/Convert!$B$5/$D1075</f>
        <v>131.9370722508196</v>
      </c>
      <c r="K1075" s="3">
        <f>'IECC Data-SI'!K1075*Convert!$B$7/Convert!$B$5/$D1075</f>
        <v>31.621475645738279</v>
      </c>
      <c r="L1075" s="3">
        <f>'IECC Data-SI'!L1075*Convert!$B$6/Convert!$B$5/$D1075</f>
        <v>0</v>
      </c>
      <c r="M1075" s="3">
        <f>'IECC Data-SI'!M1075*Convert!$B$6/Convert!$B$5/$D1075</f>
        <v>69.14893104576629</v>
      </c>
      <c r="N1075" s="3">
        <f>'IECC Data-SI'!N1075*Convert!$B$6/Convert!$B$5/$D1075</f>
        <v>5.6988468593569271E-2</v>
      </c>
      <c r="O1075" s="3">
        <f>'IECC Data-SI'!O1075*Convert!$B$6/Convert!$B$5/$D1075</f>
        <v>5.6988468593569271E-2</v>
      </c>
      <c r="P1075" s="3">
        <f>'IECC Data-SI'!P1075*Convert!$B$6/Convert!$B$5/$D1075</f>
        <v>0</v>
      </c>
      <c r="Q1075" s="3">
        <f>'IECC Data-SI'!Q1075*Convert!$B$6/Convert!$B$5/$D1075</f>
        <v>0</v>
      </c>
      <c r="R1075" s="3">
        <f>'IECC Data-SI'!R1075*Convert!$B$6/Convert!$B$5/$D1075</f>
        <v>0</v>
      </c>
      <c r="S1075" s="3">
        <f>'IECC Data-SI'!S1075*Convert!$B$6/Convert!$B$5/$D1075</f>
        <v>0</v>
      </c>
      <c r="T1075" s="3">
        <f>'IECC Data-SI'!T1075*Convert!$B$6/Convert!$B$5/$D1075</f>
        <v>0</v>
      </c>
      <c r="U1075" s="3">
        <f>'IECC Data-SI'!U1075*Convert!$B$7/Convert!$B$5/$D1075</f>
        <v>45.157138736212787</v>
      </c>
      <c r="V1075" s="3">
        <f>'IECC Data-SI'!V1075*Convert!$B$6/Convert!$B$5/$D1075</f>
        <v>0</v>
      </c>
      <c r="W1075" s="3">
        <f>'IECC Data-SI'!W1075*Convert!$B$6/Convert!$B$5/$D1075</f>
        <v>188.10578364231213</v>
      </c>
      <c r="X1075" s="3">
        <f>'IECC Data-SI'!X1075*Convert!$B$7/Convert!$B$5/$D1075</f>
        <v>2.9634114403821252</v>
      </c>
      <c r="Y1075" s="3">
        <f t="shared" si="34"/>
        <v>191.06919508269425</v>
      </c>
      <c r="Z1075" s="3">
        <f>'IECC Data-SI'!Z1075*Convert!$B$6/Convert!$B$5/$D1075</f>
        <v>232.97324333886456</v>
      </c>
      <c r="AA1075" s="3">
        <f>'IECC Data-SI'!AA1075*Convert!$B$7/Convert!$B$5/$D1075</f>
        <v>237.61833298174923</v>
      </c>
      <c r="AB1075" s="3">
        <f t="shared" si="35"/>
        <v>470.5915763206138</v>
      </c>
    </row>
    <row r="1076" spans="1:28" x14ac:dyDescent="0.25">
      <c r="A1076" s="93">
        <f>'IECC Data-SI'!A1076</f>
        <v>2009</v>
      </c>
      <c r="B1076" s="93" t="str">
        <f>'IECC Data-SI'!B1076</f>
        <v>Small Hotel</v>
      </c>
      <c r="C1076" s="50" t="str">
        <f>'IECC Data-SI'!C1076</f>
        <v>4B</v>
      </c>
      <c r="D1076" s="93">
        <f>'IECC Data-SI'!D1076</f>
        <v>4013.58</v>
      </c>
      <c r="E1076" s="3">
        <f>'IECC Data-SI'!E1076*Convert!$B$6/Convert!$B$5/$D1076</f>
        <v>14.258076469275696</v>
      </c>
      <c r="F1076" s="3">
        <f>'IECC Data-SI'!F1076*Convert!$B$7/Convert!$B$5/$D1076</f>
        <v>0.58217905765481748</v>
      </c>
      <c r="G1076" s="3">
        <f>'IECC Data-SI'!G1076*Convert!$B$6/Convert!$B$5/$D1076</f>
        <v>85.870662849625518</v>
      </c>
      <c r="H1076" s="3">
        <f>'IECC Data-SI'!H1076*Convert!$B$6/Convert!$B$5/$D1076</f>
        <v>126.73577855956805</v>
      </c>
      <c r="I1076" s="3">
        <f>'IECC Data-SI'!I1076*Convert!$B$6/Convert!$B$5/$D1076</f>
        <v>14.424658146703054</v>
      </c>
      <c r="J1076" s="3">
        <f>'IECC Data-SI'!J1076*Convert!$B$6/Convert!$B$5/$D1076</f>
        <v>131.9370722508196</v>
      </c>
      <c r="K1076" s="3">
        <f>'IECC Data-SI'!K1076*Convert!$B$7/Convert!$B$5/$D1076</f>
        <v>31.621475645738279</v>
      </c>
      <c r="L1076" s="3">
        <f>'IECC Data-SI'!L1076*Convert!$B$6/Convert!$B$5/$D1076</f>
        <v>0</v>
      </c>
      <c r="M1076" s="3">
        <f>'IECC Data-SI'!M1076*Convert!$B$6/Convert!$B$5/$D1076</f>
        <v>74.558451833802025</v>
      </c>
      <c r="N1076" s="3">
        <f>'IECC Data-SI'!N1076*Convert!$B$6/Convert!$B$5/$D1076</f>
        <v>5.6988468593569271E-2</v>
      </c>
      <c r="O1076" s="3">
        <f>'IECC Data-SI'!O1076*Convert!$B$6/Convert!$B$5/$D1076</f>
        <v>5.6988468593569271E-2</v>
      </c>
      <c r="P1076" s="3">
        <f>'IECC Data-SI'!P1076*Convert!$B$6/Convert!$B$5/$D1076</f>
        <v>0</v>
      </c>
      <c r="Q1076" s="3">
        <f>'IECC Data-SI'!Q1076*Convert!$B$6/Convert!$B$5/$D1076</f>
        <v>0</v>
      </c>
      <c r="R1076" s="3">
        <f>'IECC Data-SI'!R1076*Convert!$B$6/Convert!$B$5/$D1076</f>
        <v>0</v>
      </c>
      <c r="S1076" s="3">
        <f>'IECC Data-SI'!S1076*Convert!$B$6/Convert!$B$5/$D1076</f>
        <v>0</v>
      </c>
      <c r="T1076" s="3">
        <f>'IECC Data-SI'!T1076*Convert!$B$6/Convert!$B$5/$D1076</f>
        <v>0</v>
      </c>
      <c r="U1076" s="3">
        <f>'IECC Data-SI'!U1076*Convert!$B$7/Convert!$B$5/$D1076</f>
        <v>44.025040542912379</v>
      </c>
      <c r="V1076" s="3">
        <f>'IECC Data-SI'!V1076*Convert!$B$6/Convert!$B$5/$D1076</f>
        <v>0</v>
      </c>
      <c r="W1076" s="3">
        <f>'IECC Data-SI'!W1076*Convert!$B$6/Convert!$B$5/$D1076</f>
        <v>174.68719115270326</v>
      </c>
      <c r="X1076" s="3">
        <f>'IECC Data-SI'!X1076*Convert!$B$7/Convert!$B$5/$D1076</f>
        <v>0.58217905765481748</v>
      </c>
      <c r="Y1076" s="3">
        <f t="shared" si="34"/>
        <v>175.26937021035809</v>
      </c>
      <c r="Z1076" s="3">
        <f>'IECC Data-SI'!Z1076*Convert!$B$6/Convert!$B$5/$D1076</f>
        <v>222.71093526366872</v>
      </c>
      <c r="AA1076" s="3">
        <f>'IECC Data-SI'!AA1076*Convert!$B$7/Convert!$B$5/$D1076</f>
        <v>229.51734140371218</v>
      </c>
      <c r="AB1076" s="3">
        <f t="shared" si="35"/>
        <v>452.2282766673809</v>
      </c>
    </row>
    <row r="1077" spans="1:28" x14ac:dyDescent="0.25">
      <c r="A1077" s="93">
        <f>'IECC Data-SI'!A1077</f>
        <v>2009</v>
      </c>
      <c r="B1077" s="93" t="str">
        <f>'IECC Data-SI'!B1077</f>
        <v>Small Hotel</v>
      </c>
      <c r="C1077" s="50" t="str">
        <f>'IECC Data-SI'!C1077</f>
        <v>4C</v>
      </c>
      <c r="D1077" s="93">
        <f>'IECC Data-SI'!D1077</f>
        <v>4013.58</v>
      </c>
      <c r="E1077" s="3">
        <f>'IECC Data-SI'!E1077*Convert!$B$6/Convert!$B$5/$D1077</f>
        <v>17.936024557737593</v>
      </c>
      <c r="F1077" s="3">
        <f>'IECC Data-SI'!F1077*Convert!$B$7/Convert!$B$5/$D1077</f>
        <v>1.2153738059288715</v>
      </c>
      <c r="G1077" s="3">
        <f>'IECC Data-SI'!G1077*Convert!$B$6/Convert!$B$5/$D1077</f>
        <v>55.289773856645574</v>
      </c>
      <c r="H1077" s="3">
        <f>'IECC Data-SI'!H1077*Convert!$B$6/Convert!$B$5/$D1077</f>
        <v>126.73577855956805</v>
      </c>
      <c r="I1077" s="3">
        <f>'IECC Data-SI'!I1077*Convert!$B$6/Convert!$B$5/$D1077</f>
        <v>14.396163912406271</v>
      </c>
      <c r="J1077" s="3">
        <f>'IECC Data-SI'!J1077*Convert!$B$6/Convert!$B$5/$D1077</f>
        <v>131.9370722508196</v>
      </c>
      <c r="K1077" s="3">
        <f>'IECC Data-SI'!K1077*Convert!$B$7/Convert!$B$5/$D1077</f>
        <v>31.621475645738279</v>
      </c>
      <c r="L1077" s="3">
        <f>'IECC Data-SI'!L1077*Convert!$B$6/Convert!$B$5/$D1077</f>
        <v>0</v>
      </c>
      <c r="M1077" s="3">
        <f>'IECC Data-SI'!M1077*Convert!$B$6/Convert!$B$5/$D1077</f>
        <v>69.065640207052624</v>
      </c>
      <c r="N1077" s="3">
        <f>'IECC Data-SI'!N1077*Convert!$B$6/Convert!$B$5/$D1077</f>
        <v>5.6988468593569271E-2</v>
      </c>
      <c r="O1077" s="3">
        <f>'IECC Data-SI'!O1077*Convert!$B$6/Convert!$B$5/$D1077</f>
        <v>5.6988468593569271E-2</v>
      </c>
      <c r="P1077" s="3">
        <f>'IECC Data-SI'!P1077*Convert!$B$6/Convert!$B$5/$D1077</f>
        <v>0</v>
      </c>
      <c r="Q1077" s="3">
        <f>'IECC Data-SI'!Q1077*Convert!$B$6/Convert!$B$5/$D1077</f>
        <v>0</v>
      </c>
      <c r="R1077" s="3">
        <f>'IECC Data-SI'!R1077*Convert!$B$6/Convert!$B$5/$D1077</f>
        <v>0</v>
      </c>
      <c r="S1077" s="3">
        <f>'IECC Data-SI'!S1077*Convert!$B$6/Convert!$B$5/$D1077</f>
        <v>0</v>
      </c>
      <c r="T1077" s="3">
        <f>'IECC Data-SI'!T1077*Convert!$B$6/Convert!$B$5/$D1077</f>
        <v>0</v>
      </c>
      <c r="U1077" s="3">
        <f>'IECC Data-SI'!U1077*Convert!$B$7/Convert!$B$5/$D1077</f>
        <v>46.368761388419649</v>
      </c>
      <c r="V1077" s="3">
        <f>'IECC Data-SI'!V1077*Convert!$B$6/Convert!$B$5/$D1077</f>
        <v>0</v>
      </c>
      <c r="W1077" s="3">
        <f>'IECC Data-SI'!W1077*Convert!$B$6/Convert!$B$5/$D1077</f>
        <v>142.29143862143582</v>
      </c>
      <c r="X1077" s="3">
        <f>'IECC Data-SI'!X1077*Convert!$B$7/Convert!$B$5/$D1077</f>
        <v>1.2153738059288715</v>
      </c>
      <c r="Y1077" s="3">
        <f t="shared" si="34"/>
        <v>143.50681242736468</v>
      </c>
      <c r="Z1077" s="3">
        <f>'IECC Data-SI'!Z1077*Convert!$B$6/Convert!$B$5/$D1077</f>
        <v>231.4038685883647</v>
      </c>
      <c r="AA1077" s="3">
        <f>'IECC Data-SI'!AA1077*Convert!$B$7/Convert!$B$5/$D1077</f>
        <v>221.3938429033432</v>
      </c>
      <c r="AB1077" s="3">
        <f t="shared" si="35"/>
        <v>452.7977114917079</v>
      </c>
    </row>
    <row r="1078" spans="1:28" x14ac:dyDescent="0.25">
      <c r="A1078" s="93">
        <f>'IECC Data-SI'!A1078</f>
        <v>2009</v>
      </c>
      <c r="B1078" s="93" t="str">
        <f>'IECC Data-SI'!B1078</f>
        <v>Small Hotel</v>
      </c>
      <c r="C1078" s="50" t="str">
        <f>'IECC Data-SI'!C1078</f>
        <v>5A</v>
      </c>
      <c r="D1078" s="93">
        <f>'IECC Data-SI'!D1078</f>
        <v>4013.58</v>
      </c>
      <c r="E1078" s="3">
        <f>'IECC Data-SI'!E1078*Convert!$B$6/Convert!$B$5/$D1078</f>
        <v>65.856751052399332</v>
      </c>
      <c r="F1078" s="3">
        <f>'IECC Data-SI'!F1078*Convert!$B$7/Convert!$B$5/$D1078</f>
        <v>5.651488197569253</v>
      </c>
      <c r="G1078" s="3">
        <f>'IECC Data-SI'!G1078*Convert!$B$6/Convert!$B$5/$D1078</f>
        <v>59.445548335622775</v>
      </c>
      <c r="H1078" s="3">
        <f>'IECC Data-SI'!H1078*Convert!$B$6/Convert!$B$5/$D1078</f>
        <v>126.73577855956805</v>
      </c>
      <c r="I1078" s="3">
        <f>'IECC Data-SI'!I1078*Convert!$B$6/Convert!$B$5/$D1078</f>
        <v>14.418082554173026</v>
      </c>
      <c r="J1078" s="3">
        <f>'IECC Data-SI'!J1078*Convert!$B$6/Convert!$B$5/$D1078</f>
        <v>131.9370722508196</v>
      </c>
      <c r="K1078" s="3">
        <f>'IECC Data-SI'!K1078*Convert!$B$7/Convert!$B$5/$D1078</f>
        <v>31.621475645738279</v>
      </c>
      <c r="L1078" s="3">
        <f>'IECC Data-SI'!L1078*Convert!$B$6/Convert!$B$5/$D1078</f>
        <v>0</v>
      </c>
      <c r="M1078" s="3">
        <f>'IECC Data-SI'!M1078*Convert!$B$6/Convert!$B$5/$D1078</f>
        <v>69.159890366649662</v>
      </c>
      <c r="N1078" s="3">
        <f>'IECC Data-SI'!N1078*Convert!$B$6/Convert!$B$5/$D1078</f>
        <v>5.6988468593569271E-2</v>
      </c>
      <c r="O1078" s="3">
        <f>'IECC Data-SI'!O1078*Convert!$B$6/Convert!$B$5/$D1078</f>
        <v>5.6988468593569271E-2</v>
      </c>
      <c r="P1078" s="3">
        <f>'IECC Data-SI'!P1078*Convert!$B$6/Convert!$B$5/$D1078</f>
        <v>0</v>
      </c>
      <c r="Q1078" s="3">
        <f>'IECC Data-SI'!Q1078*Convert!$B$6/Convert!$B$5/$D1078</f>
        <v>0</v>
      </c>
      <c r="R1078" s="3">
        <f>'IECC Data-SI'!R1078*Convert!$B$6/Convert!$B$5/$D1078</f>
        <v>0</v>
      </c>
      <c r="S1078" s="3">
        <f>'IECC Data-SI'!S1078*Convert!$B$6/Convert!$B$5/$D1078</f>
        <v>0</v>
      </c>
      <c r="T1078" s="3">
        <f>'IECC Data-SI'!T1078*Convert!$B$6/Convert!$B$5/$D1078</f>
        <v>0</v>
      </c>
      <c r="U1078" s="3">
        <f>'IECC Data-SI'!U1078*Convert!$B$7/Convert!$B$5/$D1078</f>
        <v>48.705730157227336</v>
      </c>
      <c r="V1078" s="3">
        <f>'IECC Data-SI'!V1078*Convert!$B$6/Convert!$B$5/$D1078</f>
        <v>0</v>
      </c>
      <c r="W1078" s="3">
        <f>'IECC Data-SI'!W1078*Convert!$B$6/Convert!$B$5/$D1078</f>
        <v>194.46218975467175</v>
      </c>
      <c r="X1078" s="3">
        <f>'IECC Data-SI'!X1078*Convert!$B$7/Convert!$B$5/$D1078</f>
        <v>5.651488197569253</v>
      </c>
      <c r="Y1078" s="3">
        <f t="shared" si="34"/>
        <v>200.11367795224101</v>
      </c>
      <c r="Z1078" s="3">
        <f>'IECC Data-SI'!Z1078*Convert!$B$6/Convert!$B$5/$D1078</f>
        <v>251.19421023956997</v>
      </c>
      <c r="AA1078" s="3">
        <f>'IECC Data-SI'!AA1078*Convert!$B$7/Convert!$B$5/$D1078</f>
        <v>246.03217078020123</v>
      </c>
      <c r="AB1078" s="3">
        <f t="shared" si="35"/>
        <v>497.22638101977122</v>
      </c>
    </row>
    <row r="1079" spans="1:28" x14ac:dyDescent="0.25">
      <c r="A1079" s="93">
        <f>'IECC Data-SI'!A1079</f>
        <v>2009</v>
      </c>
      <c r="B1079" s="93" t="str">
        <f>'IECC Data-SI'!B1079</f>
        <v>Small Hotel</v>
      </c>
      <c r="C1079" s="50" t="str">
        <f>'IECC Data-SI'!C1079</f>
        <v>5B</v>
      </c>
      <c r="D1079" s="93">
        <f>'IECC Data-SI'!D1079</f>
        <v>4013.58</v>
      </c>
      <c r="E1079" s="3">
        <f>'IECC Data-SI'!E1079*Convert!$B$6/Convert!$B$5/$D1079</f>
        <v>34.925163791151263</v>
      </c>
      <c r="F1079" s="3">
        <f>'IECC Data-SI'!F1079*Convert!$B$7/Convert!$B$5/$D1079</f>
        <v>2.2739493862780309</v>
      </c>
      <c r="G1079" s="3">
        <f>'IECC Data-SI'!G1079*Convert!$B$6/Convert!$B$5/$D1079</f>
        <v>67.237625483705045</v>
      </c>
      <c r="H1079" s="3">
        <f>'IECC Data-SI'!H1079*Convert!$B$6/Convert!$B$5/$D1079</f>
        <v>126.73577855956805</v>
      </c>
      <c r="I1079" s="3">
        <f>'IECC Data-SI'!I1079*Convert!$B$6/Convert!$B$5/$D1079</f>
        <v>14.418082554173026</v>
      </c>
      <c r="J1079" s="3">
        <f>'IECC Data-SI'!J1079*Convert!$B$6/Convert!$B$5/$D1079</f>
        <v>131.9370722508196</v>
      </c>
      <c r="K1079" s="3">
        <f>'IECC Data-SI'!K1079*Convert!$B$7/Convert!$B$5/$D1079</f>
        <v>31.621475645738279</v>
      </c>
      <c r="L1079" s="3">
        <f>'IECC Data-SI'!L1079*Convert!$B$6/Convert!$B$5/$D1079</f>
        <v>0</v>
      </c>
      <c r="M1079" s="3">
        <f>'IECC Data-SI'!M1079*Convert!$B$6/Convert!$B$5/$D1079</f>
        <v>74.104735949230147</v>
      </c>
      <c r="N1079" s="3">
        <f>'IECC Data-SI'!N1079*Convert!$B$6/Convert!$B$5/$D1079</f>
        <v>5.6988468593569271E-2</v>
      </c>
      <c r="O1079" s="3">
        <f>'IECC Data-SI'!O1079*Convert!$B$6/Convert!$B$5/$D1079</f>
        <v>5.6988468593569271E-2</v>
      </c>
      <c r="P1079" s="3">
        <f>'IECC Data-SI'!P1079*Convert!$B$6/Convert!$B$5/$D1079</f>
        <v>0</v>
      </c>
      <c r="Q1079" s="3">
        <f>'IECC Data-SI'!Q1079*Convert!$B$6/Convert!$B$5/$D1079</f>
        <v>0</v>
      </c>
      <c r="R1079" s="3">
        <f>'IECC Data-SI'!R1079*Convert!$B$6/Convert!$B$5/$D1079</f>
        <v>0</v>
      </c>
      <c r="S1079" s="3">
        <f>'IECC Data-SI'!S1079*Convert!$B$6/Convert!$B$5/$D1079</f>
        <v>0</v>
      </c>
      <c r="T1079" s="3">
        <f>'IECC Data-SI'!T1079*Convert!$B$6/Convert!$B$5/$D1079</f>
        <v>0</v>
      </c>
      <c r="U1079" s="3">
        <f>'IECC Data-SI'!U1079*Convert!$B$7/Convert!$B$5/$D1079</f>
        <v>47.651655961344581</v>
      </c>
      <c r="V1079" s="3">
        <f>'IECC Data-SI'!V1079*Convert!$B$6/Convert!$B$5/$D1079</f>
        <v>0</v>
      </c>
      <c r="W1079" s="3">
        <f>'IECC Data-SI'!W1079*Convert!$B$6/Convert!$B$5/$D1079</f>
        <v>176.26752522408646</v>
      </c>
      <c r="X1079" s="3">
        <f>'IECC Data-SI'!X1079*Convert!$B$7/Convert!$B$5/$D1079</f>
        <v>2.2739493862780309</v>
      </c>
      <c r="Y1079" s="3">
        <f t="shared" si="34"/>
        <v>178.54147461036447</v>
      </c>
      <c r="Z1079" s="3">
        <f>'IECC Data-SI'!Z1079*Convert!$B$6/Convert!$B$5/$D1079</f>
        <v>238.24686854794638</v>
      </c>
      <c r="AA1079" s="3">
        <f>'IECC Data-SI'!AA1079*Convert!$B$7/Convert!$B$5/$D1079</f>
        <v>235.37289236375844</v>
      </c>
      <c r="AB1079" s="3">
        <f t="shared" si="35"/>
        <v>473.61976091170482</v>
      </c>
    </row>
    <row r="1080" spans="1:28" x14ac:dyDescent="0.25">
      <c r="A1080" s="93">
        <f>'IECC Data-SI'!A1080</f>
        <v>2009</v>
      </c>
      <c r="B1080" s="93" t="str">
        <f>'IECC Data-SI'!B1080</f>
        <v>Small Hotel</v>
      </c>
      <c r="C1080" s="50" t="str">
        <f>'IECC Data-SI'!C1080</f>
        <v>5C</v>
      </c>
      <c r="D1080" s="93">
        <f>'IECC Data-SI'!D1080</f>
        <v>4013.58</v>
      </c>
      <c r="E1080" s="3">
        <f>'IECC Data-SI'!E1080*Convert!$B$6/Convert!$B$5/$D1080</f>
        <v>18.953049535715138</v>
      </c>
      <c r="F1080" s="3">
        <f>'IECC Data-SI'!F1080*Convert!$B$7/Convert!$B$5/$D1080</f>
        <v>1.6129961004611568</v>
      </c>
      <c r="G1080" s="3">
        <f>'IECC Data-SI'!G1080*Convert!$B$6/Convert!$B$5/$D1080</f>
        <v>47.335498759489319</v>
      </c>
      <c r="H1080" s="3">
        <f>'IECC Data-SI'!H1080*Convert!$B$6/Convert!$B$5/$D1080</f>
        <v>126.73577855956805</v>
      </c>
      <c r="I1080" s="3">
        <f>'IECC Data-SI'!I1080*Convert!$B$6/Convert!$B$5/$D1080</f>
        <v>14.393972048229594</v>
      </c>
      <c r="J1080" s="3">
        <f>'IECC Data-SI'!J1080*Convert!$B$6/Convert!$B$5/$D1080</f>
        <v>131.9370722508196</v>
      </c>
      <c r="K1080" s="3">
        <f>'IECC Data-SI'!K1080*Convert!$B$7/Convert!$B$5/$D1080</f>
        <v>31.621475645738279</v>
      </c>
      <c r="L1080" s="3">
        <f>'IECC Data-SI'!L1080*Convert!$B$6/Convert!$B$5/$D1080</f>
        <v>0</v>
      </c>
      <c r="M1080" s="3">
        <f>'IECC Data-SI'!M1080*Convert!$B$6/Convert!$B$5/$D1080</f>
        <v>68.576854495653919</v>
      </c>
      <c r="N1080" s="3">
        <f>'IECC Data-SI'!N1080*Convert!$B$6/Convert!$B$5/$D1080</f>
        <v>5.6988468593569271E-2</v>
      </c>
      <c r="O1080" s="3">
        <f>'IECC Data-SI'!O1080*Convert!$B$6/Convert!$B$5/$D1080</f>
        <v>5.6988468593569271E-2</v>
      </c>
      <c r="P1080" s="3">
        <f>'IECC Data-SI'!P1080*Convert!$B$6/Convert!$B$5/$D1080</f>
        <v>0</v>
      </c>
      <c r="Q1080" s="3">
        <f>'IECC Data-SI'!Q1080*Convert!$B$6/Convert!$B$5/$D1080</f>
        <v>0</v>
      </c>
      <c r="R1080" s="3">
        <f>'IECC Data-SI'!R1080*Convert!$B$6/Convert!$B$5/$D1080</f>
        <v>0</v>
      </c>
      <c r="S1080" s="3">
        <f>'IECC Data-SI'!S1080*Convert!$B$6/Convert!$B$5/$D1080</f>
        <v>0</v>
      </c>
      <c r="T1080" s="3">
        <f>'IECC Data-SI'!T1080*Convert!$B$6/Convert!$B$5/$D1080</f>
        <v>0</v>
      </c>
      <c r="U1080" s="3">
        <f>'IECC Data-SI'!U1080*Convert!$B$7/Convert!$B$5/$D1080</f>
        <v>48.378629552668698</v>
      </c>
      <c r="V1080" s="3">
        <f>'IECC Data-SI'!V1080*Convert!$B$6/Convert!$B$5/$D1080</f>
        <v>0</v>
      </c>
      <c r="W1080" s="3">
        <f>'IECC Data-SI'!W1080*Convert!$B$6/Convert!$B$5/$D1080</f>
        <v>134.86540279085835</v>
      </c>
      <c r="X1080" s="3">
        <f>'IECC Data-SI'!X1080*Convert!$B$7/Convert!$B$5/$D1080</f>
        <v>1.6129961004611568</v>
      </c>
      <c r="Y1080" s="3">
        <f t="shared" si="34"/>
        <v>136.4783988913195</v>
      </c>
      <c r="Z1080" s="3">
        <f>'IECC Data-SI'!Z1080*Convert!$B$6/Convert!$B$5/$D1080</f>
        <v>238.43975259549384</v>
      </c>
      <c r="AA1080" s="3">
        <f>'IECC Data-SI'!AA1080*Convert!$B$7/Convert!$B$5/$D1080</f>
        <v>221.25955160009548</v>
      </c>
      <c r="AB1080" s="3">
        <f t="shared" si="35"/>
        <v>459.69930419558932</v>
      </c>
    </row>
    <row r="1081" spans="1:28" x14ac:dyDescent="0.25">
      <c r="A1081" s="93">
        <f>'IECC Data-SI'!A1081</f>
        <v>2009</v>
      </c>
      <c r="B1081" s="93" t="str">
        <f>'IECC Data-SI'!B1081</f>
        <v>Small Hotel</v>
      </c>
      <c r="C1081" s="50" t="str">
        <f>'IECC Data-SI'!C1081</f>
        <v>6A</v>
      </c>
      <c r="D1081" s="93">
        <f>'IECC Data-SI'!D1081</f>
        <v>4013.58</v>
      </c>
      <c r="E1081" s="3">
        <f>'IECC Data-SI'!E1081*Convert!$B$6/Convert!$B$5/$D1081</f>
        <v>108.01945035493388</v>
      </c>
      <c r="F1081" s="3">
        <f>'IECC Data-SI'!F1081*Convert!$B$7/Convert!$B$5/$D1081</f>
        <v>9.4349018415811656</v>
      </c>
      <c r="G1081" s="3">
        <f>'IECC Data-SI'!G1081*Convert!$B$6/Convert!$B$5/$D1081</f>
        <v>59.132111758358143</v>
      </c>
      <c r="H1081" s="3">
        <f>'IECC Data-SI'!H1081*Convert!$B$6/Convert!$B$5/$D1081</f>
        <v>126.73577855956805</v>
      </c>
      <c r="I1081" s="3">
        <f>'IECC Data-SI'!I1081*Convert!$B$6/Convert!$B$5/$D1081</f>
        <v>14.409315097466322</v>
      </c>
      <c r="J1081" s="3">
        <f>'IECC Data-SI'!J1081*Convert!$B$6/Convert!$B$5/$D1081</f>
        <v>131.9370722508196</v>
      </c>
      <c r="K1081" s="3">
        <f>'IECC Data-SI'!K1081*Convert!$B$7/Convert!$B$5/$D1081</f>
        <v>31.621475645738279</v>
      </c>
      <c r="L1081" s="3">
        <f>'IECC Data-SI'!L1081*Convert!$B$6/Convert!$B$5/$D1081</f>
        <v>0</v>
      </c>
      <c r="M1081" s="3">
        <f>'IECC Data-SI'!M1081*Convert!$B$6/Convert!$B$5/$D1081</f>
        <v>70.332537701171191</v>
      </c>
      <c r="N1081" s="3">
        <f>'IECC Data-SI'!N1081*Convert!$B$6/Convert!$B$5/$D1081</f>
        <v>5.6988468593569271E-2</v>
      </c>
      <c r="O1081" s="3">
        <f>'IECC Data-SI'!O1081*Convert!$B$6/Convert!$B$5/$D1081</f>
        <v>5.6988468593569271E-2</v>
      </c>
      <c r="P1081" s="3">
        <f>'IECC Data-SI'!P1081*Convert!$B$6/Convert!$B$5/$D1081</f>
        <v>0</v>
      </c>
      <c r="Q1081" s="3">
        <f>'IECC Data-SI'!Q1081*Convert!$B$6/Convert!$B$5/$D1081</f>
        <v>0</v>
      </c>
      <c r="R1081" s="3">
        <f>'IECC Data-SI'!R1081*Convert!$B$6/Convert!$B$5/$D1081</f>
        <v>0</v>
      </c>
      <c r="S1081" s="3">
        <f>'IECC Data-SI'!S1081*Convert!$B$6/Convert!$B$5/$D1081</f>
        <v>0</v>
      </c>
      <c r="T1081" s="3">
        <f>'IECC Data-SI'!T1081*Convert!$B$6/Convert!$B$5/$D1081</f>
        <v>0</v>
      </c>
      <c r="U1081" s="3">
        <f>'IECC Data-SI'!U1081*Convert!$B$7/Convert!$B$5/$D1081</f>
        <v>51.373550684315646</v>
      </c>
      <c r="V1081" s="3">
        <f>'IECC Data-SI'!V1081*Convert!$B$6/Convert!$B$5/$D1081</f>
        <v>0</v>
      </c>
      <c r="W1081" s="3">
        <f>'IECC Data-SI'!W1081*Convert!$B$6/Convert!$B$5/$D1081</f>
        <v>237.48409981446324</v>
      </c>
      <c r="X1081" s="3">
        <f>'IECC Data-SI'!X1081*Convert!$B$7/Convert!$B$5/$D1081</f>
        <v>9.4349018415811656</v>
      </c>
      <c r="Y1081" s="3">
        <f t="shared" si="34"/>
        <v>246.9190016560444</v>
      </c>
      <c r="Z1081" s="3">
        <f>'IECC Data-SI'!Z1081*Convert!$B$6/Convert!$B$5/$D1081</f>
        <v>270.04205029480471</v>
      </c>
      <c r="AA1081" s="3">
        <f>'IECC Data-SI'!AA1081*Convert!$B$7/Convert!$B$5/$D1081</f>
        <v>267.20668331016202</v>
      </c>
      <c r="AB1081" s="3">
        <f t="shared" si="35"/>
        <v>537.24873360496667</v>
      </c>
    </row>
    <row r="1082" spans="1:28" x14ac:dyDescent="0.25">
      <c r="A1082" s="93">
        <f>'IECC Data-SI'!A1082</f>
        <v>2009</v>
      </c>
      <c r="B1082" s="93" t="str">
        <f>'IECC Data-SI'!B1082</f>
        <v>Small Hotel</v>
      </c>
      <c r="C1082" s="50" t="str">
        <f>'IECC Data-SI'!C1082</f>
        <v>6B</v>
      </c>
      <c r="D1082" s="93">
        <f>'IECC Data-SI'!D1082</f>
        <v>4013.58</v>
      </c>
      <c r="E1082" s="3">
        <f>'IECC Data-SI'!E1082*Convert!$B$6/Convert!$B$5/$D1082</f>
        <v>67.033782115274207</v>
      </c>
      <c r="F1082" s="3">
        <f>'IECC Data-SI'!F1082*Convert!$B$7/Convert!$B$5/$D1082</f>
        <v>5.2208557502833441</v>
      </c>
      <c r="G1082" s="3">
        <f>'IECC Data-SI'!G1082*Convert!$B$6/Convert!$B$5/$D1082</f>
        <v>51.241400722325487</v>
      </c>
      <c r="H1082" s="3">
        <f>'IECC Data-SI'!H1082*Convert!$B$6/Convert!$B$5/$D1082</f>
        <v>126.73577855956805</v>
      </c>
      <c r="I1082" s="3">
        <f>'IECC Data-SI'!I1082*Convert!$B$6/Convert!$B$5/$D1082</f>
        <v>14.400547640759621</v>
      </c>
      <c r="J1082" s="3">
        <f>'IECC Data-SI'!J1082*Convert!$B$6/Convert!$B$5/$D1082</f>
        <v>131.9370722508196</v>
      </c>
      <c r="K1082" s="3">
        <f>'IECC Data-SI'!K1082*Convert!$B$7/Convert!$B$5/$D1082</f>
        <v>31.621475645738279</v>
      </c>
      <c r="L1082" s="3">
        <f>'IECC Data-SI'!L1082*Convert!$B$6/Convert!$B$5/$D1082</f>
        <v>0</v>
      </c>
      <c r="M1082" s="3">
        <f>'IECC Data-SI'!M1082*Convert!$B$6/Convert!$B$5/$D1082</f>
        <v>72.585774074793861</v>
      </c>
      <c r="N1082" s="3">
        <f>'IECC Data-SI'!N1082*Convert!$B$6/Convert!$B$5/$D1082</f>
        <v>5.6988468593569271E-2</v>
      </c>
      <c r="O1082" s="3">
        <f>'IECC Data-SI'!O1082*Convert!$B$6/Convert!$B$5/$D1082</f>
        <v>5.6988468593569271E-2</v>
      </c>
      <c r="P1082" s="3">
        <f>'IECC Data-SI'!P1082*Convert!$B$6/Convert!$B$5/$D1082</f>
        <v>0</v>
      </c>
      <c r="Q1082" s="3">
        <f>'IECC Data-SI'!Q1082*Convert!$B$6/Convert!$B$5/$D1082</f>
        <v>0</v>
      </c>
      <c r="R1082" s="3">
        <f>'IECC Data-SI'!R1082*Convert!$B$6/Convert!$B$5/$D1082</f>
        <v>0</v>
      </c>
      <c r="S1082" s="3">
        <f>'IECC Data-SI'!S1082*Convert!$B$6/Convert!$B$5/$D1082</f>
        <v>0</v>
      </c>
      <c r="T1082" s="3">
        <f>'IECC Data-SI'!T1082*Convert!$B$6/Convert!$B$5/$D1082</f>
        <v>0</v>
      </c>
      <c r="U1082" s="3">
        <f>'IECC Data-SI'!U1082*Convert!$B$7/Convert!$B$5/$D1082</f>
        <v>50.671334707556738</v>
      </c>
      <c r="V1082" s="3">
        <f>'IECC Data-SI'!V1082*Convert!$B$6/Convert!$B$5/$D1082</f>
        <v>0</v>
      </c>
      <c r="W1082" s="3">
        <f>'IECC Data-SI'!W1082*Convert!$B$6/Convert!$B$5/$D1082</f>
        <v>190.86095691239353</v>
      </c>
      <c r="X1082" s="3">
        <f>'IECC Data-SI'!X1082*Convert!$B$7/Convert!$B$5/$D1082</f>
        <v>5.2208557502833441</v>
      </c>
      <c r="Y1082" s="3">
        <f t="shared" si="34"/>
        <v>196.08181266267687</v>
      </c>
      <c r="Z1082" s="3">
        <f>'IECC Data-SI'!Z1082*Convert!$B$6/Convert!$B$5/$D1082</f>
        <v>255.67876434504853</v>
      </c>
      <c r="AA1082" s="3">
        <f>'IECC Data-SI'!AA1082*Convert!$B$7/Convert!$B$5/$D1082</f>
        <v>246.32851192423945</v>
      </c>
      <c r="AB1082" s="3">
        <f t="shared" si="35"/>
        <v>502.00727626928801</v>
      </c>
    </row>
    <row r="1083" spans="1:28" x14ac:dyDescent="0.25">
      <c r="A1083" s="93">
        <f>'IECC Data-SI'!A1083</f>
        <v>2009</v>
      </c>
      <c r="B1083" s="93" t="str">
        <f>'IECC Data-SI'!B1083</f>
        <v>Small Hotel</v>
      </c>
      <c r="C1083" s="50" t="str">
        <f>'IECC Data-SI'!C1083</f>
        <v>7</v>
      </c>
      <c r="D1083" s="93">
        <f>'IECC Data-SI'!D1083</f>
        <v>4013.58</v>
      </c>
      <c r="E1083" s="3">
        <f>'IECC Data-SI'!E1083*Convert!$B$6/Convert!$B$5/$D1083</f>
        <v>120.05059282070704</v>
      </c>
      <c r="F1083" s="3">
        <f>'IECC Data-SI'!F1083*Convert!$B$7/Convert!$B$5/$D1083</f>
        <v>12.255019209782789</v>
      </c>
      <c r="G1083" s="3">
        <f>'IECC Data-SI'!G1083*Convert!$B$6/Convert!$B$5/$D1083</f>
        <v>54.930308131670756</v>
      </c>
      <c r="H1083" s="3">
        <f>'IECC Data-SI'!H1083*Convert!$B$6/Convert!$B$5/$D1083</f>
        <v>126.73577855956805</v>
      </c>
      <c r="I1083" s="3">
        <f>'IECC Data-SI'!I1083*Convert!$B$6/Convert!$B$5/$D1083</f>
        <v>14.391780184052918</v>
      </c>
      <c r="J1083" s="3">
        <f>'IECC Data-SI'!J1083*Convert!$B$6/Convert!$B$5/$D1083</f>
        <v>131.9370722508196</v>
      </c>
      <c r="K1083" s="3">
        <f>'IECC Data-SI'!K1083*Convert!$B$7/Convert!$B$5/$D1083</f>
        <v>31.621475645738279</v>
      </c>
      <c r="L1083" s="3">
        <f>'IECC Data-SI'!L1083*Convert!$B$6/Convert!$B$5/$D1083</f>
        <v>0</v>
      </c>
      <c r="M1083" s="3">
        <f>'IECC Data-SI'!M1083*Convert!$B$6/Convert!$B$5/$D1083</f>
        <v>70.089240777560178</v>
      </c>
      <c r="N1083" s="3">
        <f>'IECC Data-SI'!N1083*Convert!$B$6/Convert!$B$5/$D1083</f>
        <v>5.6988468593569271E-2</v>
      </c>
      <c r="O1083" s="3">
        <f>'IECC Data-SI'!O1083*Convert!$B$6/Convert!$B$5/$D1083</f>
        <v>5.6988468593569271E-2</v>
      </c>
      <c r="P1083" s="3">
        <f>'IECC Data-SI'!P1083*Convert!$B$6/Convert!$B$5/$D1083</f>
        <v>0</v>
      </c>
      <c r="Q1083" s="3">
        <f>'IECC Data-SI'!Q1083*Convert!$B$6/Convert!$B$5/$D1083</f>
        <v>0</v>
      </c>
      <c r="R1083" s="3">
        <f>'IECC Data-SI'!R1083*Convert!$B$6/Convert!$B$5/$D1083</f>
        <v>0</v>
      </c>
      <c r="S1083" s="3">
        <f>'IECC Data-SI'!S1083*Convert!$B$6/Convert!$B$5/$D1083</f>
        <v>0</v>
      </c>
      <c r="T1083" s="3">
        <f>'IECC Data-SI'!T1083*Convert!$B$6/Convert!$B$5/$D1083</f>
        <v>0</v>
      </c>
      <c r="U1083" s="3">
        <f>'IECC Data-SI'!U1083*Convert!$B$7/Convert!$B$5/$D1083</f>
        <v>54.53127188749751</v>
      </c>
      <c r="V1083" s="3">
        <f>'IECC Data-SI'!V1083*Convert!$B$6/Convert!$B$5/$D1083</f>
        <v>0</v>
      </c>
      <c r="W1083" s="3">
        <f>'IECC Data-SI'!W1083*Convert!$B$6/Convert!$B$5/$D1083</f>
        <v>245.070141729938</v>
      </c>
      <c r="X1083" s="3">
        <f>'IECC Data-SI'!X1083*Convert!$B$7/Convert!$B$5/$D1083</f>
        <v>12.255019209782789</v>
      </c>
      <c r="Y1083" s="3">
        <f t="shared" si="34"/>
        <v>257.32516093972077</v>
      </c>
      <c r="Z1083" s="3">
        <f>'IECC Data-SI'!Z1083*Convert!$B$6/Convert!$B$5/$D1083</f>
        <v>287.50682405455706</v>
      </c>
      <c r="AA1083" s="3">
        <f>'IECC Data-SI'!AA1083*Convert!$B$7/Convert!$B$5/$D1083</f>
        <v>275.77431841121614</v>
      </c>
      <c r="AB1083" s="3">
        <f t="shared" si="35"/>
        <v>563.2811424657732</v>
      </c>
    </row>
    <row r="1084" spans="1:28" x14ac:dyDescent="0.25">
      <c r="A1084" s="93">
        <f>'IECC Data-SI'!A1084</f>
        <v>2009</v>
      </c>
      <c r="B1084" s="93" t="str">
        <f>'IECC Data-SI'!B1084</f>
        <v>Small Hotel</v>
      </c>
      <c r="C1084" s="50" t="str">
        <f>'IECC Data-SI'!C1084</f>
        <v>8</v>
      </c>
      <c r="D1084" s="93">
        <f>'IECC Data-SI'!D1084</f>
        <v>4013.58</v>
      </c>
      <c r="E1084" s="3">
        <f>'IECC Data-SI'!E1084*Convert!$B$6/Convert!$B$5/$D1084</f>
        <v>157.4964004150354</v>
      </c>
      <c r="F1084" s="3">
        <f>'IECC Data-SI'!F1084*Convert!$B$7/Convert!$B$5/$D1084</f>
        <v>18.773023917134662</v>
      </c>
      <c r="G1084" s="3">
        <f>'IECC Data-SI'!G1084*Convert!$B$6/Convert!$B$5/$D1084</f>
        <v>37.469918100271798</v>
      </c>
      <c r="H1084" s="3">
        <f>'IECC Data-SI'!H1084*Convert!$B$6/Convert!$B$5/$D1084</f>
        <v>126.73577855956805</v>
      </c>
      <c r="I1084" s="3">
        <f>'IECC Data-SI'!I1084*Convert!$B$6/Convert!$B$5/$D1084</f>
        <v>14.312873073692591</v>
      </c>
      <c r="J1084" s="3">
        <f>'IECC Data-SI'!J1084*Convert!$B$6/Convert!$B$5/$D1084</f>
        <v>131.9370722508196</v>
      </c>
      <c r="K1084" s="3">
        <f>'IECC Data-SI'!K1084*Convert!$B$7/Convert!$B$5/$D1084</f>
        <v>31.621475645738279</v>
      </c>
      <c r="L1084" s="3">
        <f>'IECC Data-SI'!L1084*Convert!$B$6/Convert!$B$5/$D1084</f>
        <v>0</v>
      </c>
      <c r="M1084" s="3">
        <f>'IECC Data-SI'!M1084*Convert!$B$6/Convert!$B$5/$D1084</f>
        <v>69.223454427773262</v>
      </c>
      <c r="N1084" s="3">
        <f>'IECC Data-SI'!N1084*Convert!$B$6/Convert!$B$5/$D1084</f>
        <v>5.6988468593569271E-2</v>
      </c>
      <c r="O1084" s="3">
        <f>'IECC Data-SI'!O1084*Convert!$B$6/Convert!$B$5/$D1084</f>
        <v>5.6988468593569271E-2</v>
      </c>
      <c r="P1084" s="3">
        <f>'IECC Data-SI'!P1084*Convert!$B$6/Convert!$B$5/$D1084</f>
        <v>0</v>
      </c>
      <c r="Q1084" s="3">
        <f>'IECC Data-SI'!Q1084*Convert!$B$6/Convert!$B$5/$D1084</f>
        <v>0</v>
      </c>
      <c r="R1084" s="3">
        <f>'IECC Data-SI'!R1084*Convert!$B$6/Convert!$B$5/$D1084</f>
        <v>0</v>
      </c>
      <c r="S1084" s="3">
        <f>'IECC Data-SI'!S1084*Convert!$B$6/Convert!$B$5/$D1084</f>
        <v>0</v>
      </c>
      <c r="T1084" s="3">
        <f>'IECC Data-SI'!T1084*Convert!$B$6/Convert!$B$5/$D1084</f>
        <v>0</v>
      </c>
      <c r="U1084" s="3">
        <f>'IECC Data-SI'!U1084*Convert!$B$7/Convert!$B$5/$D1084</f>
        <v>58.820341053235389</v>
      </c>
      <c r="V1084" s="3">
        <f>'IECC Data-SI'!V1084*Convert!$B$6/Convert!$B$5/$D1084</f>
        <v>0</v>
      </c>
      <c r="W1084" s="3">
        <f>'IECC Data-SI'!W1084*Convert!$B$6/Convert!$B$5/$D1084</f>
        <v>264.18977294308041</v>
      </c>
      <c r="X1084" s="3">
        <f>'IECC Data-SI'!X1084*Convert!$B$7/Convert!$B$5/$D1084</f>
        <v>18.773023917134662</v>
      </c>
      <c r="Y1084" s="3">
        <f t="shared" si="34"/>
        <v>282.96279686021506</v>
      </c>
      <c r="Z1084" s="3">
        <f>'IECC Data-SI'!Z1084*Convert!$B$6/Convert!$B$5/$D1084</f>
        <v>319.08062751957107</v>
      </c>
      <c r="AA1084" s="3">
        <f>'IECC Data-SI'!AA1084*Convert!$B$7/Convert!$B$5/$D1084</f>
        <v>293.09864676091337</v>
      </c>
      <c r="AB1084" s="3">
        <f t="shared" si="35"/>
        <v>612.17927428048438</v>
      </c>
    </row>
    <row r="1085" spans="1:28" x14ac:dyDescent="0.25">
      <c r="A1085" s="93">
        <f>'IECC Data-SI'!A1085</f>
        <v>2012</v>
      </c>
      <c r="B1085" s="93" t="str">
        <f>'IECC Data-SI'!B1085</f>
        <v>Small Hotel</v>
      </c>
      <c r="C1085" s="50" t="str">
        <f>'IECC Data-SI'!C1085</f>
        <v>0A</v>
      </c>
      <c r="D1085" s="93">
        <f>'IECC Data-SI'!D1085</f>
        <v>4013.58</v>
      </c>
      <c r="E1085" s="3">
        <f>'IECC Data-SI'!E1085*Convert!$B$6/Convert!$B$5/$D1085</f>
        <v>0</v>
      </c>
      <c r="F1085" s="3">
        <f>'IECC Data-SI'!F1085*Convert!$B$7/Convert!$B$5/$D1085</f>
        <v>0</v>
      </c>
      <c r="G1085" s="3">
        <f>'IECC Data-SI'!G1085*Convert!$B$6/Convert!$B$5/$D1085</f>
        <v>236.28734197399825</v>
      </c>
      <c r="H1085" s="3">
        <f>'IECC Data-SI'!H1085*Convert!$B$6/Convert!$B$5/$D1085</f>
        <v>113.46842469814976</v>
      </c>
      <c r="I1085" s="3">
        <f>'IECC Data-SI'!I1085*Convert!$B$6/Convert!$B$5/$D1085</f>
        <v>14.446576788469811</v>
      </c>
      <c r="J1085" s="3">
        <f>'IECC Data-SI'!J1085*Convert!$B$6/Convert!$B$5/$D1085</f>
        <v>131.9370722508196</v>
      </c>
      <c r="K1085" s="3">
        <f>'IECC Data-SI'!K1085*Convert!$B$7/Convert!$B$5/$D1085</f>
        <v>31.621475645738279</v>
      </c>
      <c r="L1085" s="3">
        <f>'IECC Data-SI'!L1085*Convert!$B$6/Convert!$B$5/$D1085</f>
        <v>0</v>
      </c>
      <c r="M1085" s="3">
        <f>'IECC Data-SI'!M1085*Convert!$B$6/Convert!$B$5/$D1085</f>
        <v>69.08755884881937</v>
      </c>
      <c r="N1085" s="3">
        <f>'IECC Data-SI'!N1085*Convert!$B$6/Convert!$B$5/$D1085</f>
        <v>5.6988468593569271E-2</v>
      </c>
      <c r="O1085" s="3">
        <f>'IECC Data-SI'!O1085*Convert!$B$6/Convert!$B$5/$D1085</f>
        <v>5.6988468593569271E-2</v>
      </c>
      <c r="P1085" s="3">
        <f>'IECC Data-SI'!P1085*Convert!$B$6/Convert!$B$5/$D1085</f>
        <v>0</v>
      </c>
      <c r="Q1085" s="3">
        <f>'IECC Data-SI'!Q1085*Convert!$B$6/Convert!$B$5/$D1085</f>
        <v>0</v>
      </c>
      <c r="R1085" s="3">
        <f>'IECC Data-SI'!R1085*Convert!$B$6/Convert!$B$5/$D1085</f>
        <v>0</v>
      </c>
      <c r="S1085" s="3">
        <f>'IECC Data-SI'!S1085*Convert!$B$6/Convert!$B$5/$D1085</f>
        <v>0</v>
      </c>
      <c r="T1085" s="3">
        <f>'IECC Data-SI'!T1085*Convert!$B$6/Convert!$B$5/$D1085</f>
        <v>0</v>
      </c>
      <c r="U1085" s="3">
        <f>'IECC Data-SI'!U1085*Convert!$B$7/Convert!$B$5/$D1085</f>
        <v>34.293047326548596</v>
      </c>
      <c r="V1085" s="3">
        <f>'IECC Data-SI'!V1085*Convert!$B$6/Convert!$B$5/$D1085</f>
        <v>0</v>
      </c>
      <c r="W1085" s="3">
        <f>'IECC Data-SI'!W1085*Convert!$B$6/Convert!$B$5/$D1085</f>
        <v>305.37490082281766</v>
      </c>
      <c r="X1085" s="3">
        <f>'IECC Data-SI'!X1085*Convert!$B$7/Convert!$B$5/$D1085</f>
        <v>0</v>
      </c>
      <c r="Y1085" s="3">
        <f t="shared" si="34"/>
        <v>305.37490082281766</v>
      </c>
      <c r="Z1085" s="3">
        <f>'IECC Data-SI'!Z1085*Convert!$B$6/Convert!$B$5/$D1085</f>
        <v>192.57499469855395</v>
      </c>
      <c r="AA1085" s="3">
        <f>'IECC Data-SI'!AA1085*Convert!$B$7/Convert!$B$5/$D1085</f>
        <v>259.39978218393009</v>
      </c>
      <c r="AB1085" s="3">
        <f t="shared" si="35"/>
        <v>451.97477688248404</v>
      </c>
    </row>
    <row r="1086" spans="1:28" x14ac:dyDescent="0.25">
      <c r="A1086" s="93">
        <f>'IECC Data-SI'!A1086</f>
        <v>2012</v>
      </c>
      <c r="B1086" s="93" t="str">
        <f>'IECC Data-SI'!B1086</f>
        <v>Small Hotel</v>
      </c>
      <c r="C1086" s="50" t="str">
        <f>'IECC Data-SI'!C1086</f>
        <v>0B</v>
      </c>
      <c r="D1086" s="93">
        <f>'IECC Data-SI'!D1086</f>
        <v>4013.58</v>
      </c>
      <c r="E1086" s="3">
        <f>'IECC Data-SI'!E1086*Convert!$B$6/Convert!$B$5/$D1086</f>
        <v>1.753491341340593E-2</v>
      </c>
      <c r="F1086" s="3">
        <f>'IECC Data-SI'!F1086*Convert!$B$7/Convert!$B$5/$D1086</f>
        <v>0</v>
      </c>
      <c r="G1086" s="3">
        <f>'IECC Data-SI'!G1086*Convert!$B$6/Convert!$B$5/$D1086</f>
        <v>216.58248302568336</v>
      </c>
      <c r="H1086" s="3">
        <f>'IECC Data-SI'!H1086*Convert!$B$6/Convert!$B$5/$D1086</f>
        <v>113.46842469814976</v>
      </c>
      <c r="I1086" s="3">
        <f>'IECC Data-SI'!I1086*Convert!$B$6/Convert!$B$5/$D1086</f>
        <v>14.448768652646489</v>
      </c>
      <c r="J1086" s="3">
        <f>'IECC Data-SI'!J1086*Convert!$B$6/Convert!$B$5/$D1086</f>
        <v>131.9370722508196</v>
      </c>
      <c r="K1086" s="3">
        <f>'IECC Data-SI'!K1086*Convert!$B$7/Convert!$B$5/$D1086</f>
        <v>31.621475645738279</v>
      </c>
      <c r="L1086" s="3">
        <f>'IECC Data-SI'!L1086*Convert!$B$6/Convert!$B$5/$D1086</f>
        <v>0</v>
      </c>
      <c r="M1086" s="3">
        <f>'IECC Data-SI'!M1086*Convert!$B$6/Convert!$B$5/$D1086</f>
        <v>70.678852241085949</v>
      </c>
      <c r="N1086" s="3">
        <f>'IECC Data-SI'!N1086*Convert!$B$6/Convert!$B$5/$D1086</f>
        <v>5.6988468593569271E-2</v>
      </c>
      <c r="O1086" s="3">
        <f>'IECC Data-SI'!O1086*Convert!$B$6/Convert!$B$5/$D1086</f>
        <v>5.6988468593569271E-2</v>
      </c>
      <c r="P1086" s="3">
        <f>'IECC Data-SI'!P1086*Convert!$B$6/Convert!$B$5/$D1086</f>
        <v>0</v>
      </c>
      <c r="Q1086" s="3">
        <f>'IECC Data-SI'!Q1086*Convert!$B$6/Convert!$B$5/$D1086</f>
        <v>0</v>
      </c>
      <c r="R1086" s="3">
        <f>'IECC Data-SI'!R1086*Convert!$B$6/Convert!$B$5/$D1086</f>
        <v>0</v>
      </c>
      <c r="S1086" s="3">
        <f>'IECC Data-SI'!S1086*Convert!$B$6/Convert!$B$5/$D1086</f>
        <v>0</v>
      </c>
      <c r="T1086" s="3">
        <f>'IECC Data-SI'!T1086*Convert!$B$6/Convert!$B$5/$D1086</f>
        <v>0</v>
      </c>
      <c r="U1086" s="3">
        <f>'IECC Data-SI'!U1086*Convert!$B$7/Convert!$B$5/$D1086</f>
        <v>34.217274021364133</v>
      </c>
      <c r="V1086" s="3">
        <f>'IECC Data-SI'!V1086*Convert!$B$6/Convert!$B$5/$D1086</f>
        <v>0</v>
      </c>
      <c r="W1086" s="3">
        <f>'IECC Data-SI'!W1086*Convert!$B$6/Convert!$B$5/$D1086</f>
        <v>287.27887018018271</v>
      </c>
      <c r="X1086" s="3">
        <f>'IECC Data-SI'!X1086*Convert!$B$7/Convert!$B$5/$D1086</f>
        <v>0</v>
      </c>
      <c r="Y1086" s="3">
        <f t="shared" si="34"/>
        <v>287.27887018018271</v>
      </c>
      <c r="Z1086" s="3">
        <f>'IECC Data-SI'!Z1086*Convert!$B$6/Convert!$B$5/$D1086</f>
        <v>192.35361641670974</v>
      </c>
      <c r="AA1086" s="3">
        <f>'IECC Data-SI'!AA1086*Convert!$B$7/Convert!$B$5/$D1086</f>
        <v>253.13010385297471</v>
      </c>
      <c r="AB1086" s="3">
        <f t="shared" si="35"/>
        <v>445.48372026968445</v>
      </c>
    </row>
    <row r="1087" spans="1:28" x14ac:dyDescent="0.25">
      <c r="A1087" s="93">
        <f>'IECC Data-SI'!A1087</f>
        <v>2012</v>
      </c>
      <c r="B1087" s="93" t="str">
        <f>'IECC Data-SI'!B1087</f>
        <v>Small Hotel</v>
      </c>
      <c r="C1087" s="50" t="str">
        <f>'IECC Data-SI'!C1087</f>
        <v>1A</v>
      </c>
      <c r="D1087" s="93">
        <f>'IECC Data-SI'!D1087</f>
        <v>4013.58</v>
      </c>
      <c r="E1087" s="3">
        <f>'IECC Data-SI'!E1087*Convert!$B$6/Convert!$B$5/$D1087</f>
        <v>2.1918641766757413E-3</v>
      </c>
      <c r="F1087" s="3">
        <f>'IECC Data-SI'!F1087*Convert!$B$7/Convert!$B$5/$D1087</f>
        <v>0</v>
      </c>
      <c r="G1087" s="3">
        <f>'IECC Data-SI'!G1087*Convert!$B$6/Convert!$B$5/$D1087</f>
        <v>179.64080419199044</v>
      </c>
      <c r="H1087" s="3">
        <f>'IECC Data-SI'!H1087*Convert!$B$6/Convert!$B$5/$D1087</f>
        <v>113.46842469814976</v>
      </c>
      <c r="I1087" s="3">
        <f>'IECC Data-SI'!I1087*Convert!$B$6/Convert!$B$5/$D1087</f>
        <v>14.450960516823162</v>
      </c>
      <c r="J1087" s="3">
        <f>'IECC Data-SI'!J1087*Convert!$B$6/Convert!$B$5/$D1087</f>
        <v>131.9370722508196</v>
      </c>
      <c r="K1087" s="3">
        <f>'IECC Data-SI'!K1087*Convert!$B$7/Convert!$B$5/$D1087</f>
        <v>31.621475645738279</v>
      </c>
      <c r="L1087" s="3">
        <f>'IECC Data-SI'!L1087*Convert!$B$6/Convert!$B$5/$D1087</f>
        <v>0</v>
      </c>
      <c r="M1087" s="3">
        <f>'IECC Data-SI'!M1087*Convert!$B$6/Convert!$B$5/$D1087</f>
        <v>68.756587358141331</v>
      </c>
      <c r="N1087" s="3">
        <f>'IECC Data-SI'!N1087*Convert!$B$6/Convert!$B$5/$D1087</f>
        <v>5.6988468593569271E-2</v>
      </c>
      <c r="O1087" s="3">
        <f>'IECC Data-SI'!O1087*Convert!$B$6/Convert!$B$5/$D1087</f>
        <v>5.6988468593569271E-2</v>
      </c>
      <c r="P1087" s="3">
        <f>'IECC Data-SI'!P1087*Convert!$B$6/Convert!$B$5/$D1087</f>
        <v>0</v>
      </c>
      <c r="Q1087" s="3">
        <f>'IECC Data-SI'!Q1087*Convert!$B$6/Convert!$B$5/$D1087</f>
        <v>0</v>
      </c>
      <c r="R1087" s="3">
        <f>'IECC Data-SI'!R1087*Convert!$B$6/Convert!$B$5/$D1087</f>
        <v>0</v>
      </c>
      <c r="S1087" s="3">
        <f>'IECC Data-SI'!S1087*Convert!$B$6/Convert!$B$5/$D1087</f>
        <v>0</v>
      </c>
      <c r="T1087" s="3">
        <f>'IECC Data-SI'!T1087*Convert!$B$6/Convert!$B$5/$D1087</f>
        <v>0</v>
      </c>
      <c r="U1087" s="3">
        <f>'IECC Data-SI'!U1087*Convert!$B$7/Convert!$B$5/$D1087</f>
        <v>35.740242432497233</v>
      </c>
      <c r="V1087" s="3">
        <f>'IECC Data-SI'!V1087*Convert!$B$6/Convert!$B$5/$D1087</f>
        <v>0</v>
      </c>
      <c r="W1087" s="3">
        <f>'IECC Data-SI'!W1087*Convert!$B$6/Convert!$B$5/$D1087</f>
        <v>248.39958341430841</v>
      </c>
      <c r="X1087" s="3">
        <f>'IECC Data-SI'!X1087*Convert!$B$7/Convert!$B$5/$D1087</f>
        <v>0</v>
      </c>
      <c r="Y1087" s="3">
        <f t="shared" si="34"/>
        <v>248.39958341430841</v>
      </c>
      <c r="Z1087" s="3">
        <f>'IECC Data-SI'!Z1087*Convert!$B$6/Convert!$B$5/$D1087</f>
        <v>196.80310069536145</v>
      </c>
      <c r="AA1087" s="3">
        <f>'IECC Data-SI'!AA1087*Convert!$B$7/Convert!$B$5/$D1087</f>
        <v>241.3462295506755</v>
      </c>
      <c r="AB1087" s="3">
        <f t="shared" si="35"/>
        <v>438.14933024603693</v>
      </c>
    </row>
    <row r="1088" spans="1:28" x14ac:dyDescent="0.25">
      <c r="A1088" s="93">
        <f>'IECC Data-SI'!A1088</f>
        <v>2012</v>
      </c>
      <c r="B1088" s="93" t="str">
        <f>'IECC Data-SI'!B1088</f>
        <v>Small Hotel</v>
      </c>
      <c r="C1088" s="50" t="str">
        <f>'IECC Data-SI'!C1088</f>
        <v>1B</v>
      </c>
      <c r="D1088" s="93">
        <f>'IECC Data-SI'!D1088</f>
        <v>4013.58</v>
      </c>
      <c r="E1088" s="3">
        <f>'IECC Data-SI'!E1088*Convert!$B$6/Convert!$B$5/$D1088</f>
        <v>0.48001825469198733</v>
      </c>
      <c r="F1088" s="3">
        <f>'IECC Data-SI'!F1088*Convert!$B$7/Convert!$B$5/$D1088</f>
        <v>0</v>
      </c>
      <c r="G1088" s="3">
        <f>'IECC Data-SI'!G1088*Convert!$B$6/Convert!$B$5/$D1088</f>
        <v>183.19819975073511</v>
      </c>
      <c r="H1088" s="3">
        <f>'IECC Data-SI'!H1088*Convert!$B$6/Convert!$B$5/$D1088</f>
        <v>113.46842469814976</v>
      </c>
      <c r="I1088" s="3">
        <f>'IECC Data-SI'!I1088*Convert!$B$6/Convert!$B$5/$D1088</f>
        <v>14.431233739233083</v>
      </c>
      <c r="J1088" s="3">
        <f>'IECC Data-SI'!J1088*Convert!$B$6/Convert!$B$5/$D1088</f>
        <v>131.9370722508196</v>
      </c>
      <c r="K1088" s="3">
        <f>'IECC Data-SI'!K1088*Convert!$B$7/Convert!$B$5/$D1088</f>
        <v>31.621475645738279</v>
      </c>
      <c r="L1088" s="3">
        <f>'IECC Data-SI'!L1088*Convert!$B$6/Convert!$B$5/$D1088</f>
        <v>0</v>
      </c>
      <c r="M1088" s="3">
        <f>'IECC Data-SI'!M1088*Convert!$B$6/Convert!$B$5/$D1088</f>
        <v>69.841560125595819</v>
      </c>
      <c r="N1088" s="3">
        <f>'IECC Data-SI'!N1088*Convert!$B$6/Convert!$B$5/$D1088</f>
        <v>5.6988468593569271E-2</v>
      </c>
      <c r="O1088" s="3">
        <f>'IECC Data-SI'!O1088*Convert!$B$6/Convert!$B$5/$D1088</f>
        <v>5.6988468593569271E-2</v>
      </c>
      <c r="P1088" s="3">
        <f>'IECC Data-SI'!P1088*Convert!$B$6/Convert!$B$5/$D1088</f>
        <v>0</v>
      </c>
      <c r="Q1088" s="3">
        <f>'IECC Data-SI'!Q1088*Convert!$B$6/Convert!$B$5/$D1088</f>
        <v>0</v>
      </c>
      <c r="R1088" s="3">
        <f>'IECC Data-SI'!R1088*Convert!$B$6/Convert!$B$5/$D1088</f>
        <v>0</v>
      </c>
      <c r="S1088" s="3">
        <f>'IECC Data-SI'!S1088*Convert!$B$6/Convert!$B$5/$D1088</f>
        <v>0</v>
      </c>
      <c r="T1088" s="3">
        <f>'IECC Data-SI'!T1088*Convert!$B$6/Convert!$B$5/$D1088</f>
        <v>0</v>
      </c>
      <c r="U1088" s="3">
        <f>'IECC Data-SI'!U1088*Convert!$B$7/Convert!$B$5/$D1088</f>
        <v>35.789757661627668</v>
      </c>
      <c r="V1088" s="3">
        <f>'IECC Data-SI'!V1088*Convert!$B$6/Convert!$B$5/$D1088</f>
        <v>0</v>
      </c>
      <c r="W1088" s="3">
        <f>'IECC Data-SI'!W1088*Convert!$B$6/Convert!$B$5/$D1088</f>
        <v>253.51977813102295</v>
      </c>
      <c r="X1088" s="3">
        <f>'IECC Data-SI'!X1088*Convert!$B$7/Convert!$B$5/$D1088</f>
        <v>0</v>
      </c>
      <c r="Y1088" s="3">
        <f t="shared" si="34"/>
        <v>253.51977813102295</v>
      </c>
      <c r="Z1088" s="3">
        <f>'IECC Data-SI'!Z1088*Convert!$B$6/Convert!$B$5/$D1088</f>
        <v>196.94776373102206</v>
      </c>
      <c r="AA1088" s="3">
        <f>'IECC Data-SI'!AA1088*Convert!$B$7/Convert!$B$5/$D1088</f>
        <v>243.14228195277039</v>
      </c>
      <c r="AB1088" s="3">
        <f t="shared" si="35"/>
        <v>440.09004568379248</v>
      </c>
    </row>
    <row r="1089" spans="1:28" x14ac:dyDescent="0.25">
      <c r="A1089" s="93">
        <f>'IECC Data-SI'!A1089</f>
        <v>2012</v>
      </c>
      <c r="B1089" s="93" t="str">
        <f>'IECC Data-SI'!B1089</f>
        <v>Small Hotel</v>
      </c>
      <c r="C1089" s="50" t="str">
        <f>'IECC Data-SI'!C1089</f>
        <v>2A</v>
      </c>
      <c r="D1089" s="93">
        <f>'IECC Data-SI'!D1089</f>
        <v>4013.58</v>
      </c>
      <c r="E1089" s="3">
        <f>'IECC Data-SI'!E1089*Convert!$B$6/Convert!$B$5/$D1089</f>
        <v>1.5956771206199398</v>
      </c>
      <c r="F1089" s="3">
        <f>'IECC Data-SI'!F1089*Convert!$B$7/Convert!$B$5/$D1089</f>
        <v>4.5764075408432824E-2</v>
      </c>
      <c r="G1089" s="3">
        <f>'IECC Data-SI'!G1089*Convert!$B$6/Convert!$B$5/$D1089</f>
        <v>153.20473035710432</v>
      </c>
      <c r="H1089" s="3">
        <f>'IECC Data-SI'!H1089*Convert!$B$6/Convert!$B$5/$D1089</f>
        <v>113.46842469814976</v>
      </c>
      <c r="I1089" s="3">
        <f>'IECC Data-SI'!I1089*Convert!$B$6/Convert!$B$5/$D1089</f>
        <v>14.426850010879731</v>
      </c>
      <c r="J1089" s="3">
        <f>'IECC Data-SI'!J1089*Convert!$B$6/Convert!$B$5/$D1089</f>
        <v>131.9370722508196</v>
      </c>
      <c r="K1089" s="3">
        <f>'IECC Data-SI'!K1089*Convert!$B$7/Convert!$B$5/$D1089</f>
        <v>31.621475645738279</v>
      </c>
      <c r="L1089" s="3">
        <f>'IECC Data-SI'!L1089*Convert!$B$6/Convert!$B$5/$D1089</f>
        <v>0</v>
      </c>
      <c r="M1089" s="3">
        <f>'IECC Data-SI'!M1089*Convert!$B$6/Convert!$B$5/$D1089</f>
        <v>68.861796838621771</v>
      </c>
      <c r="N1089" s="3">
        <f>'IECC Data-SI'!N1089*Convert!$B$6/Convert!$B$5/$D1089</f>
        <v>5.6988468593569271E-2</v>
      </c>
      <c r="O1089" s="3">
        <f>'IECC Data-SI'!O1089*Convert!$B$6/Convert!$B$5/$D1089</f>
        <v>5.6988468593569271E-2</v>
      </c>
      <c r="P1089" s="3">
        <f>'IECC Data-SI'!P1089*Convert!$B$6/Convert!$B$5/$D1089</f>
        <v>0</v>
      </c>
      <c r="Q1089" s="3">
        <f>'IECC Data-SI'!Q1089*Convert!$B$6/Convert!$B$5/$D1089</f>
        <v>0</v>
      </c>
      <c r="R1089" s="3">
        <f>'IECC Data-SI'!R1089*Convert!$B$6/Convert!$B$5/$D1089</f>
        <v>0</v>
      </c>
      <c r="S1089" s="3">
        <f>'IECC Data-SI'!S1089*Convert!$B$6/Convert!$B$5/$D1089</f>
        <v>0</v>
      </c>
      <c r="T1089" s="3">
        <f>'IECC Data-SI'!T1089*Convert!$B$6/Convert!$B$5/$D1089</f>
        <v>0</v>
      </c>
      <c r="U1089" s="3">
        <f>'IECC Data-SI'!U1089*Convert!$B$7/Convert!$B$5/$D1089</f>
        <v>37.445516914519658</v>
      </c>
      <c r="V1089" s="3">
        <f>'IECC Data-SI'!V1089*Convert!$B$6/Convert!$B$5/$D1089</f>
        <v>0</v>
      </c>
      <c r="W1089" s="3">
        <f>'IECC Data-SI'!W1089*Convert!$B$6/Convert!$B$5/$D1089</f>
        <v>223.66220431634602</v>
      </c>
      <c r="X1089" s="3">
        <f>'IECC Data-SI'!X1089*Convert!$B$7/Convert!$B$5/$D1089</f>
        <v>4.5764075408432824E-2</v>
      </c>
      <c r="Y1089" s="3">
        <f t="shared" si="34"/>
        <v>223.70796839175446</v>
      </c>
      <c r="Z1089" s="3">
        <f>'IECC Data-SI'!Z1089*Convert!$B$6/Convert!$B$5/$D1089</f>
        <v>201.91891168372268</v>
      </c>
      <c r="AA1089" s="3">
        <f>'IECC Data-SI'!AA1089*Convert!$B$7/Convert!$B$5/$D1089</f>
        <v>234.62266161935787</v>
      </c>
      <c r="AB1089" s="3">
        <f t="shared" si="35"/>
        <v>436.54157330308055</v>
      </c>
    </row>
    <row r="1090" spans="1:28" x14ac:dyDescent="0.25">
      <c r="A1090" s="93">
        <f>'IECC Data-SI'!A1090</f>
        <v>2012</v>
      </c>
      <c r="B1090" s="93" t="str">
        <f>'IECC Data-SI'!B1090</f>
        <v>Small Hotel</v>
      </c>
      <c r="C1090" s="50" t="str">
        <f>'IECC Data-SI'!C1090</f>
        <v>2B</v>
      </c>
      <c r="D1090" s="93">
        <f>'IECC Data-SI'!D1090</f>
        <v>4013.58</v>
      </c>
      <c r="E1090" s="3">
        <f>'IECC Data-SI'!E1090*Convert!$B$6/Convert!$B$5/$D1090</f>
        <v>1.415944258132529</v>
      </c>
      <c r="F1090" s="3">
        <f>'IECC Data-SI'!F1090*Convert!$B$7/Convert!$B$5/$D1090</f>
        <v>3.4510614242424756E-2</v>
      </c>
      <c r="G1090" s="3">
        <f>'IECC Data-SI'!G1090*Convert!$B$6/Convert!$B$5/$D1090</f>
        <v>123.21126096347345</v>
      </c>
      <c r="H1090" s="3">
        <f>'IECC Data-SI'!H1090*Convert!$B$6/Convert!$B$5/$D1090</f>
        <v>113.46842469814976</v>
      </c>
      <c r="I1090" s="3">
        <f>'IECC Data-SI'!I1090*Convert!$B$6/Convert!$B$5/$D1090</f>
        <v>14.437809331763109</v>
      </c>
      <c r="J1090" s="3">
        <f>'IECC Data-SI'!J1090*Convert!$B$6/Convert!$B$5/$D1090</f>
        <v>131.9370722508196</v>
      </c>
      <c r="K1090" s="3">
        <f>'IECC Data-SI'!K1090*Convert!$B$7/Convert!$B$5/$D1090</f>
        <v>31.621475645738279</v>
      </c>
      <c r="L1090" s="3">
        <f>'IECC Data-SI'!L1090*Convert!$B$6/Convert!$B$5/$D1090</f>
        <v>0</v>
      </c>
      <c r="M1090" s="3">
        <f>'IECC Data-SI'!M1090*Convert!$B$6/Convert!$B$5/$D1090</f>
        <v>72.292064275119301</v>
      </c>
      <c r="N1090" s="3">
        <f>'IECC Data-SI'!N1090*Convert!$B$6/Convert!$B$5/$D1090</f>
        <v>5.6988468593569271E-2</v>
      </c>
      <c r="O1090" s="3">
        <f>'IECC Data-SI'!O1090*Convert!$B$6/Convert!$B$5/$D1090</f>
        <v>5.6988468593569271E-2</v>
      </c>
      <c r="P1090" s="3">
        <f>'IECC Data-SI'!P1090*Convert!$B$6/Convert!$B$5/$D1090</f>
        <v>0</v>
      </c>
      <c r="Q1090" s="3">
        <f>'IECC Data-SI'!Q1090*Convert!$B$6/Convert!$B$5/$D1090</f>
        <v>0</v>
      </c>
      <c r="R1090" s="3">
        <f>'IECC Data-SI'!R1090*Convert!$B$6/Convert!$B$5/$D1090</f>
        <v>0</v>
      </c>
      <c r="S1090" s="3">
        <f>'IECC Data-SI'!S1090*Convert!$B$6/Convert!$B$5/$D1090</f>
        <v>0</v>
      </c>
      <c r="T1090" s="3">
        <f>'IECC Data-SI'!T1090*Convert!$B$6/Convert!$B$5/$D1090</f>
        <v>0</v>
      </c>
      <c r="U1090" s="3">
        <f>'IECC Data-SI'!U1090*Convert!$B$7/Convert!$B$5/$D1090</f>
        <v>37.750860827490676</v>
      </c>
      <c r="V1090" s="3">
        <f>'IECC Data-SI'!V1090*Convert!$B$6/Convert!$B$5/$D1090</f>
        <v>0</v>
      </c>
      <c r="W1090" s="3">
        <f>'IECC Data-SI'!W1090*Convert!$B$6/Convert!$B$5/$D1090</f>
        <v>196.91926949672529</v>
      </c>
      <c r="X1090" s="3">
        <f>'IECC Data-SI'!X1090*Convert!$B$7/Convert!$B$5/$D1090</f>
        <v>3.4510614242424756E-2</v>
      </c>
      <c r="Y1090" s="3">
        <f t="shared" si="34"/>
        <v>196.95378011096773</v>
      </c>
      <c r="Z1090" s="3">
        <f>'IECC Data-SI'!Z1090*Convert!$B$6/Convert!$B$5/$D1090</f>
        <v>202.77593057680284</v>
      </c>
      <c r="AA1090" s="3">
        <f>'IECC Data-SI'!AA1090*Convert!$B$7/Convert!$B$5/$D1090</f>
        <v>225.76543745096512</v>
      </c>
      <c r="AB1090" s="3">
        <f t="shared" si="35"/>
        <v>428.54136802776793</v>
      </c>
    </row>
    <row r="1091" spans="1:28" x14ac:dyDescent="0.25">
      <c r="A1091" s="93">
        <f>'IECC Data-SI'!A1091</f>
        <v>2012</v>
      </c>
      <c r="B1091" s="93" t="str">
        <f>'IECC Data-SI'!B1091</f>
        <v>Small Hotel</v>
      </c>
      <c r="C1091" s="50" t="str">
        <f>'IECC Data-SI'!C1091</f>
        <v>3A</v>
      </c>
      <c r="D1091" s="93">
        <f>'IECC Data-SI'!D1091</f>
        <v>4013.58</v>
      </c>
      <c r="E1091" s="3">
        <f>'IECC Data-SI'!E1091*Convert!$B$6/Convert!$B$5/$D1091</f>
        <v>14.957281141635258</v>
      </c>
      <c r="F1091" s="3">
        <f>'IECC Data-SI'!F1091*Convert!$B$7/Convert!$B$5/$D1091</f>
        <v>1.0323175042951402</v>
      </c>
      <c r="G1091" s="3">
        <f>'IECC Data-SI'!G1091*Convert!$B$6/Convert!$B$5/$D1091</f>
        <v>100.49916436475941</v>
      </c>
      <c r="H1091" s="3">
        <f>'IECC Data-SI'!H1091*Convert!$B$6/Convert!$B$5/$D1091</f>
        <v>113.46842469814976</v>
      </c>
      <c r="I1091" s="3">
        <f>'IECC Data-SI'!I1091*Convert!$B$6/Convert!$B$5/$D1091</f>
        <v>14.435617467586432</v>
      </c>
      <c r="J1091" s="3">
        <f>'IECC Data-SI'!J1091*Convert!$B$6/Convert!$B$5/$D1091</f>
        <v>131.9370722508196</v>
      </c>
      <c r="K1091" s="3">
        <f>'IECC Data-SI'!K1091*Convert!$B$7/Convert!$B$5/$D1091</f>
        <v>31.621475645738279</v>
      </c>
      <c r="L1091" s="3">
        <f>'IECC Data-SI'!L1091*Convert!$B$6/Convert!$B$5/$D1091</f>
        <v>0</v>
      </c>
      <c r="M1091" s="3">
        <f>'IECC Data-SI'!M1091*Convert!$B$6/Convert!$B$5/$D1091</f>
        <v>68.872756159505158</v>
      </c>
      <c r="N1091" s="3">
        <f>'IECC Data-SI'!N1091*Convert!$B$6/Convert!$B$5/$D1091</f>
        <v>5.6988468593569271E-2</v>
      </c>
      <c r="O1091" s="3">
        <f>'IECC Data-SI'!O1091*Convert!$B$6/Convert!$B$5/$D1091</f>
        <v>5.6988468593569271E-2</v>
      </c>
      <c r="P1091" s="3">
        <f>'IECC Data-SI'!P1091*Convert!$B$6/Convert!$B$5/$D1091</f>
        <v>0</v>
      </c>
      <c r="Q1091" s="3">
        <f>'IECC Data-SI'!Q1091*Convert!$B$6/Convert!$B$5/$D1091</f>
        <v>0</v>
      </c>
      <c r="R1091" s="3">
        <f>'IECC Data-SI'!R1091*Convert!$B$6/Convert!$B$5/$D1091</f>
        <v>0</v>
      </c>
      <c r="S1091" s="3">
        <f>'IECC Data-SI'!S1091*Convert!$B$6/Convert!$B$5/$D1091</f>
        <v>0</v>
      </c>
      <c r="T1091" s="3">
        <f>'IECC Data-SI'!T1091*Convert!$B$6/Convert!$B$5/$D1091</f>
        <v>0</v>
      </c>
      <c r="U1091" s="3">
        <f>'IECC Data-SI'!U1091*Convert!$B$7/Convert!$B$5/$D1091</f>
        <v>41.563533470534203</v>
      </c>
      <c r="V1091" s="3">
        <f>'IECC Data-SI'!V1091*Convert!$B$6/Convert!$B$5/$D1091</f>
        <v>0</v>
      </c>
      <c r="W1091" s="3">
        <f>'IECC Data-SI'!W1091*Convert!$B$6/Convert!$B$5/$D1091</f>
        <v>184.32920166589983</v>
      </c>
      <c r="X1091" s="3">
        <f>'IECC Data-SI'!X1091*Convert!$B$7/Convert!$B$5/$D1091</f>
        <v>1.0323175042951402</v>
      </c>
      <c r="Y1091" s="3">
        <f t="shared" ref="Y1091:Y1154" si="36">SUM(W1091:X1091)</f>
        <v>185.36151917019498</v>
      </c>
      <c r="Z1091" s="3">
        <f>'IECC Data-SI'!Z1091*Convert!$B$6/Convert!$B$5/$D1091</f>
        <v>216.83235554182437</v>
      </c>
      <c r="AA1091" s="3">
        <f>'IECC Data-SI'!AA1091*Convert!$B$7/Convert!$B$5/$D1091</f>
        <v>226.26584135748027</v>
      </c>
      <c r="AB1091" s="3">
        <f t="shared" ref="AB1091:AB1154" si="37">SUM(Z1091:AA1091)</f>
        <v>443.09819689930464</v>
      </c>
    </row>
    <row r="1092" spans="1:28" x14ac:dyDescent="0.25">
      <c r="A1092" s="93">
        <f>'IECC Data-SI'!A1092</f>
        <v>2012</v>
      </c>
      <c r="B1092" s="93" t="str">
        <f>'IECC Data-SI'!B1092</f>
        <v>Small Hotel</v>
      </c>
      <c r="C1092" s="50" t="str">
        <f>'IECC Data-SI'!C1092</f>
        <v>3B</v>
      </c>
      <c r="D1092" s="93">
        <f>'IECC Data-SI'!D1092</f>
        <v>4013.58</v>
      </c>
      <c r="E1092" s="3">
        <f>'IECC Data-SI'!E1092*Convert!$B$6/Convert!$B$5/$D1092</f>
        <v>5.5936373788764921</v>
      </c>
      <c r="F1092" s="3">
        <f>'IECC Data-SI'!F1092*Convert!$B$7/Convert!$B$5/$D1092</f>
        <v>0.16580099451251892</v>
      </c>
      <c r="G1092" s="3">
        <f>'IECC Data-SI'!G1092*Convert!$B$6/Convert!$B$5/$D1092</f>
        <v>99.740779359629627</v>
      </c>
      <c r="H1092" s="3">
        <f>'IECC Data-SI'!H1092*Convert!$B$6/Convert!$B$5/$D1092</f>
        <v>113.46842469814976</v>
      </c>
      <c r="I1092" s="3">
        <f>'IECC Data-SI'!I1092*Convert!$B$6/Convert!$B$5/$D1092</f>
        <v>14.433425603409756</v>
      </c>
      <c r="J1092" s="3">
        <f>'IECC Data-SI'!J1092*Convert!$B$6/Convert!$B$5/$D1092</f>
        <v>131.9370722508196</v>
      </c>
      <c r="K1092" s="3">
        <f>'IECC Data-SI'!K1092*Convert!$B$7/Convert!$B$5/$D1092</f>
        <v>31.621475645738279</v>
      </c>
      <c r="L1092" s="3">
        <f>'IECC Data-SI'!L1092*Convert!$B$6/Convert!$B$5/$D1092</f>
        <v>0</v>
      </c>
      <c r="M1092" s="3">
        <f>'IECC Data-SI'!M1092*Convert!$B$6/Convert!$B$5/$D1092</f>
        <v>72.140825646928675</v>
      </c>
      <c r="N1092" s="3">
        <f>'IECC Data-SI'!N1092*Convert!$B$6/Convert!$B$5/$D1092</f>
        <v>5.6988468593569271E-2</v>
      </c>
      <c r="O1092" s="3">
        <f>'IECC Data-SI'!O1092*Convert!$B$6/Convert!$B$5/$D1092</f>
        <v>5.6988468593569271E-2</v>
      </c>
      <c r="P1092" s="3">
        <f>'IECC Data-SI'!P1092*Convert!$B$6/Convert!$B$5/$D1092</f>
        <v>0</v>
      </c>
      <c r="Q1092" s="3">
        <f>'IECC Data-SI'!Q1092*Convert!$B$6/Convert!$B$5/$D1092</f>
        <v>0</v>
      </c>
      <c r="R1092" s="3">
        <f>'IECC Data-SI'!R1092*Convert!$B$6/Convert!$B$5/$D1092</f>
        <v>0</v>
      </c>
      <c r="S1092" s="3">
        <f>'IECC Data-SI'!S1092*Convert!$B$6/Convert!$B$5/$D1092</f>
        <v>0</v>
      </c>
      <c r="T1092" s="3">
        <f>'IECC Data-SI'!T1092*Convert!$B$6/Convert!$B$5/$D1092</f>
        <v>0</v>
      </c>
      <c r="U1092" s="3">
        <f>'IECC Data-SI'!U1092*Convert!$B$7/Convert!$B$5/$D1092</f>
        <v>40.454692430310217</v>
      </c>
      <c r="V1092" s="3">
        <f>'IECC Data-SI'!V1092*Convert!$B$6/Convert!$B$5/$D1092</f>
        <v>0</v>
      </c>
      <c r="W1092" s="3">
        <f>'IECC Data-SI'!W1092*Convert!$B$6/Convert!$B$5/$D1092</f>
        <v>177.4752423854348</v>
      </c>
      <c r="X1092" s="3">
        <f>'IECC Data-SI'!X1092*Convert!$B$7/Convert!$B$5/$D1092</f>
        <v>0.16580099451251892</v>
      </c>
      <c r="Y1092" s="3">
        <f t="shared" si="36"/>
        <v>177.64104337994732</v>
      </c>
      <c r="Z1092" s="3">
        <f>'IECC Data-SI'!Z1092*Convert!$B$6/Convert!$B$5/$D1092</f>
        <v>211.05898530046048</v>
      </c>
      <c r="AA1092" s="3">
        <f>'IECC Data-SI'!AA1092*Convert!$B$7/Convert!$B$5/$D1092</f>
        <v>221.94451226973317</v>
      </c>
      <c r="AB1092" s="3">
        <f t="shared" si="37"/>
        <v>433.00349757019364</v>
      </c>
    </row>
    <row r="1093" spans="1:28" x14ac:dyDescent="0.25">
      <c r="A1093" s="93">
        <f>'IECC Data-SI'!A1093</f>
        <v>2012</v>
      </c>
      <c r="B1093" s="93" t="str">
        <f>'IECC Data-SI'!B1093</f>
        <v>Small Hotel</v>
      </c>
      <c r="C1093" s="50" t="str">
        <f>'IECC Data-SI'!C1093</f>
        <v>3C</v>
      </c>
      <c r="D1093" s="93">
        <f>'IECC Data-SI'!D1093</f>
        <v>4013.58</v>
      </c>
      <c r="E1093" s="3">
        <f>'IECC Data-SI'!E1093*Convert!$B$6/Convert!$B$5/$D1093</f>
        <v>1.0718215823944375</v>
      </c>
      <c r="F1093" s="3">
        <f>'IECC Data-SI'!F1093*Convert!$B$7/Convert!$B$5/$D1093</f>
        <v>1.4254384143610223E-2</v>
      </c>
      <c r="G1093" s="3">
        <f>'IECC Data-SI'!G1093*Convert!$B$6/Convert!$B$5/$D1093</f>
        <v>81.605295161814524</v>
      </c>
      <c r="H1093" s="3">
        <f>'IECC Data-SI'!H1093*Convert!$B$6/Convert!$B$5/$D1093</f>
        <v>113.46842469814976</v>
      </c>
      <c r="I1093" s="3">
        <f>'IECC Data-SI'!I1093*Convert!$B$6/Convert!$B$5/$D1093</f>
        <v>14.431233739233083</v>
      </c>
      <c r="J1093" s="3">
        <f>'IECC Data-SI'!J1093*Convert!$B$6/Convert!$B$5/$D1093</f>
        <v>131.9370722508196</v>
      </c>
      <c r="K1093" s="3">
        <f>'IECC Data-SI'!K1093*Convert!$B$7/Convert!$B$5/$D1093</f>
        <v>31.621475645738279</v>
      </c>
      <c r="L1093" s="3">
        <f>'IECC Data-SI'!L1093*Convert!$B$6/Convert!$B$5/$D1093</f>
        <v>0</v>
      </c>
      <c r="M1093" s="3">
        <f>'IECC Data-SI'!M1093*Convert!$B$6/Convert!$B$5/$D1093</f>
        <v>68.614116186657427</v>
      </c>
      <c r="N1093" s="3">
        <f>'IECC Data-SI'!N1093*Convert!$B$6/Convert!$B$5/$D1093</f>
        <v>5.6988468593569271E-2</v>
      </c>
      <c r="O1093" s="3">
        <f>'IECC Data-SI'!O1093*Convert!$B$6/Convert!$B$5/$D1093</f>
        <v>5.6988468593569271E-2</v>
      </c>
      <c r="P1093" s="3">
        <f>'IECC Data-SI'!P1093*Convert!$B$6/Convert!$B$5/$D1093</f>
        <v>0</v>
      </c>
      <c r="Q1093" s="3">
        <f>'IECC Data-SI'!Q1093*Convert!$B$6/Convert!$B$5/$D1093</f>
        <v>0</v>
      </c>
      <c r="R1093" s="3">
        <f>'IECC Data-SI'!R1093*Convert!$B$6/Convert!$B$5/$D1093</f>
        <v>0</v>
      </c>
      <c r="S1093" s="3">
        <f>'IECC Data-SI'!S1093*Convert!$B$6/Convert!$B$5/$D1093</f>
        <v>0</v>
      </c>
      <c r="T1093" s="3">
        <f>'IECC Data-SI'!T1093*Convert!$B$6/Convert!$B$5/$D1093</f>
        <v>0</v>
      </c>
      <c r="U1093" s="3">
        <f>'IECC Data-SI'!U1093*Convert!$B$7/Convert!$B$5/$D1093</f>
        <v>41.480257857905748</v>
      </c>
      <c r="V1093" s="3">
        <f>'IECC Data-SI'!V1093*Convert!$B$6/Convert!$B$5/$D1093</f>
        <v>0</v>
      </c>
      <c r="W1093" s="3">
        <f>'IECC Data-SI'!W1093*Convert!$B$6/Convert!$B$5/$D1093</f>
        <v>151.29123293086639</v>
      </c>
      <c r="X1093" s="3">
        <f>'IECC Data-SI'!X1093*Convert!$B$7/Convert!$B$5/$D1093</f>
        <v>1.4254384143610223E-2</v>
      </c>
      <c r="Y1093" s="3">
        <f t="shared" si="36"/>
        <v>151.30548731501</v>
      </c>
      <c r="Z1093" s="3">
        <f>'IECC Data-SI'!Z1093*Convert!$B$6/Convert!$B$5/$D1093</f>
        <v>213.61469893046441</v>
      </c>
      <c r="AA1093" s="3">
        <f>'IECC Data-SI'!AA1093*Convert!$B$7/Convert!$B$5/$D1093</f>
        <v>213.85627461435095</v>
      </c>
      <c r="AB1093" s="3">
        <f t="shared" si="37"/>
        <v>427.47097354481537</v>
      </c>
    </row>
    <row r="1094" spans="1:28" x14ac:dyDescent="0.25">
      <c r="A1094" s="93">
        <f>'IECC Data-SI'!A1094</f>
        <v>2012</v>
      </c>
      <c r="B1094" s="93" t="str">
        <f>'IECC Data-SI'!B1094</f>
        <v>Small Hotel</v>
      </c>
      <c r="C1094" s="50" t="str">
        <f>'IECC Data-SI'!C1094</f>
        <v>4A</v>
      </c>
      <c r="D1094" s="93">
        <f>'IECC Data-SI'!D1094</f>
        <v>4013.58</v>
      </c>
      <c r="E1094" s="3">
        <f>'IECC Data-SI'!E1094*Convert!$B$6/Convert!$B$5/$D1094</f>
        <v>27.516662873987258</v>
      </c>
      <c r="F1094" s="3">
        <f>'IECC Data-SI'!F1094*Convert!$B$7/Convert!$B$5/$D1094</f>
        <v>2.7225873714295523</v>
      </c>
      <c r="G1094" s="3">
        <f>'IECC Data-SI'!G1094*Convert!$B$6/Convert!$B$5/$D1094</f>
        <v>77.830905049578902</v>
      </c>
      <c r="H1094" s="3">
        <f>'IECC Data-SI'!H1094*Convert!$B$6/Convert!$B$5/$D1094</f>
        <v>113.46842469814976</v>
      </c>
      <c r="I1094" s="3">
        <f>'IECC Data-SI'!I1094*Convert!$B$6/Convert!$B$5/$D1094</f>
        <v>14.411506961642999</v>
      </c>
      <c r="J1094" s="3">
        <f>'IECC Data-SI'!J1094*Convert!$B$6/Convert!$B$5/$D1094</f>
        <v>131.9370722508196</v>
      </c>
      <c r="K1094" s="3">
        <f>'IECC Data-SI'!K1094*Convert!$B$7/Convert!$B$5/$D1094</f>
        <v>31.621475645738279</v>
      </c>
      <c r="L1094" s="3">
        <f>'IECC Data-SI'!L1094*Convert!$B$6/Convert!$B$5/$D1094</f>
        <v>0</v>
      </c>
      <c r="M1094" s="3">
        <f>'IECC Data-SI'!M1094*Convert!$B$6/Convert!$B$5/$D1094</f>
        <v>68.26341791838928</v>
      </c>
      <c r="N1094" s="3">
        <f>'IECC Data-SI'!N1094*Convert!$B$6/Convert!$B$5/$D1094</f>
        <v>5.6988468593569271E-2</v>
      </c>
      <c r="O1094" s="3">
        <f>'IECC Data-SI'!O1094*Convert!$B$6/Convert!$B$5/$D1094</f>
        <v>5.6988468593569271E-2</v>
      </c>
      <c r="P1094" s="3">
        <f>'IECC Data-SI'!P1094*Convert!$B$6/Convert!$B$5/$D1094</f>
        <v>0</v>
      </c>
      <c r="Q1094" s="3">
        <f>'IECC Data-SI'!Q1094*Convert!$B$6/Convert!$B$5/$D1094</f>
        <v>0</v>
      </c>
      <c r="R1094" s="3">
        <f>'IECC Data-SI'!R1094*Convert!$B$6/Convert!$B$5/$D1094</f>
        <v>0</v>
      </c>
      <c r="S1094" s="3">
        <f>'IECC Data-SI'!S1094*Convert!$B$6/Convert!$B$5/$D1094</f>
        <v>0</v>
      </c>
      <c r="T1094" s="3">
        <f>'IECC Data-SI'!T1094*Convert!$B$6/Convert!$B$5/$D1094</f>
        <v>0</v>
      </c>
      <c r="U1094" s="3">
        <f>'IECC Data-SI'!U1094*Convert!$B$7/Convert!$B$5/$D1094</f>
        <v>45.125629044947956</v>
      </c>
      <c r="V1094" s="3">
        <f>'IECC Data-SI'!V1094*Convert!$B$6/Convert!$B$5/$D1094</f>
        <v>0</v>
      </c>
      <c r="W1094" s="3">
        <f>'IECC Data-SI'!W1094*Convert!$B$6/Convert!$B$5/$D1094</f>
        <v>173.61098584195543</v>
      </c>
      <c r="X1094" s="3">
        <f>'IECC Data-SI'!X1094*Convert!$B$7/Convert!$B$5/$D1094</f>
        <v>2.7225873714295523</v>
      </c>
      <c r="Y1094" s="3">
        <f t="shared" si="36"/>
        <v>176.33357321338497</v>
      </c>
      <c r="Z1094" s="3">
        <f>'IECC Data-SI'!Z1094*Convert!$B$6/Convert!$B$5/$D1094</f>
        <v>232.17759664273126</v>
      </c>
      <c r="AA1094" s="3">
        <f>'IECC Data-SI'!AA1094*Convert!$B$7/Convert!$B$5/$D1094</f>
        <v>227.84282638221023</v>
      </c>
      <c r="AB1094" s="3">
        <f t="shared" si="37"/>
        <v>460.02042302494146</v>
      </c>
    </row>
    <row r="1095" spans="1:28" x14ac:dyDescent="0.25">
      <c r="A1095" s="93">
        <f>'IECC Data-SI'!A1095</f>
        <v>2012</v>
      </c>
      <c r="B1095" s="93" t="str">
        <f>'IECC Data-SI'!B1095</f>
        <v>Small Hotel</v>
      </c>
      <c r="C1095" s="50" t="str">
        <f>'IECC Data-SI'!C1095</f>
        <v>4B</v>
      </c>
      <c r="D1095" s="93">
        <f>'IECC Data-SI'!D1095</f>
        <v>4013.58</v>
      </c>
      <c r="E1095" s="3">
        <f>'IECC Data-SI'!E1095*Convert!$B$6/Convert!$B$5/$D1095</f>
        <v>10.297377902022633</v>
      </c>
      <c r="F1095" s="3">
        <f>'IECC Data-SI'!F1095*Convert!$B$7/Convert!$B$5/$D1095</f>
        <v>0.52516152108037673</v>
      </c>
      <c r="G1095" s="3">
        <f>'IECC Data-SI'!G1095*Convert!$B$6/Convert!$B$5/$D1095</f>
        <v>81.747766333298443</v>
      </c>
      <c r="H1095" s="3">
        <f>'IECC Data-SI'!H1095*Convert!$B$6/Convert!$B$5/$D1095</f>
        <v>113.46842469814976</v>
      </c>
      <c r="I1095" s="3">
        <f>'IECC Data-SI'!I1095*Convert!$B$6/Convert!$B$5/$D1095</f>
        <v>14.424658146703054</v>
      </c>
      <c r="J1095" s="3">
        <f>'IECC Data-SI'!J1095*Convert!$B$6/Convert!$B$5/$D1095</f>
        <v>131.9370722508196</v>
      </c>
      <c r="K1095" s="3">
        <f>'IECC Data-SI'!K1095*Convert!$B$7/Convert!$B$5/$D1095</f>
        <v>31.621475645738279</v>
      </c>
      <c r="L1095" s="3">
        <f>'IECC Data-SI'!L1095*Convert!$B$6/Convert!$B$5/$D1095</f>
        <v>0</v>
      </c>
      <c r="M1095" s="3">
        <f>'IECC Data-SI'!M1095*Convert!$B$6/Convert!$B$5/$D1095</f>
        <v>73.751845816785334</v>
      </c>
      <c r="N1095" s="3">
        <f>'IECC Data-SI'!N1095*Convert!$B$6/Convert!$B$5/$D1095</f>
        <v>5.6988468593569271E-2</v>
      </c>
      <c r="O1095" s="3">
        <f>'IECC Data-SI'!O1095*Convert!$B$6/Convert!$B$5/$D1095</f>
        <v>5.6988468593569271E-2</v>
      </c>
      <c r="P1095" s="3">
        <f>'IECC Data-SI'!P1095*Convert!$B$6/Convert!$B$5/$D1095</f>
        <v>0</v>
      </c>
      <c r="Q1095" s="3">
        <f>'IECC Data-SI'!Q1095*Convert!$B$6/Convert!$B$5/$D1095</f>
        <v>0</v>
      </c>
      <c r="R1095" s="3">
        <f>'IECC Data-SI'!R1095*Convert!$B$6/Convert!$B$5/$D1095</f>
        <v>0</v>
      </c>
      <c r="S1095" s="3">
        <f>'IECC Data-SI'!S1095*Convert!$B$6/Convert!$B$5/$D1095</f>
        <v>0</v>
      </c>
      <c r="T1095" s="3">
        <f>'IECC Data-SI'!T1095*Convert!$B$6/Convert!$B$5/$D1095</f>
        <v>0</v>
      </c>
      <c r="U1095" s="3">
        <f>'IECC Data-SI'!U1095*Convert!$B$7/Convert!$B$5/$D1095</f>
        <v>44.000282928347154</v>
      </c>
      <c r="V1095" s="3">
        <f>'IECC Data-SI'!V1095*Convert!$B$6/Convert!$B$5/$D1095</f>
        <v>0</v>
      </c>
      <c r="W1095" s="3">
        <f>'IECC Data-SI'!W1095*Convert!$B$6/Convert!$B$5/$D1095</f>
        <v>165.79699005210645</v>
      </c>
      <c r="X1095" s="3">
        <f>'IECC Data-SI'!X1095*Convert!$B$7/Convert!$B$5/$D1095</f>
        <v>0.52516152108037673</v>
      </c>
      <c r="Y1095" s="3">
        <f t="shared" si="36"/>
        <v>166.32215157318683</v>
      </c>
      <c r="Z1095" s="3">
        <f>'IECC Data-SI'!Z1095*Convert!$B$6/Convert!$B$5/$D1095</f>
        <v>222.4698302042344</v>
      </c>
      <c r="AA1095" s="3">
        <f>'IECC Data-SI'!AA1095*Convert!$B$7/Convert!$B$5/$D1095</f>
        <v>221.84923296519432</v>
      </c>
      <c r="AB1095" s="3">
        <f t="shared" si="37"/>
        <v>444.31906316942872</v>
      </c>
    </row>
    <row r="1096" spans="1:28" x14ac:dyDescent="0.25">
      <c r="A1096" s="93">
        <f>'IECC Data-SI'!A1096</f>
        <v>2012</v>
      </c>
      <c r="B1096" s="93" t="str">
        <f>'IECC Data-SI'!B1096</f>
        <v>Small Hotel</v>
      </c>
      <c r="C1096" s="50" t="str">
        <f>'IECC Data-SI'!C1096</f>
        <v>4C</v>
      </c>
      <c r="D1096" s="93">
        <f>'IECC Data-SI'!D1096</f>
        <v>4013.58</v>
      </c>
      <c r="E1096" s="3">
        <f>'IECC Data-SI'!E1096*Convert!$B$6/Convert!$B$5/$D1096</f>
        <v>12.978027790097066</v>
      </c>
      <c r="F1096" s="3">
        <f>'IECC Data-SI'!F1096*Convert!$B$7/Convert!$B$5/$D1096</f>
        <v>1.1170935784124012</v>
      </c>
      <c r="G1096" s="3">
        <f>'IECC Data-SI'!G1096*Convert!$B$6/Convert!$B$5/$D1096</f>
        <v>54.432754963565358</v>
      </c>
      <c r="H1096" s="3">
        <f>'IECC Data-SI'!H1096*Convert!$B$6/Convert!$B$5/$D1096</f>
        <v>113.46842469814976</v>
      </c>
      <c r="I1096" s="3">
        <f>'IECC Data-SI'!I1096*Convert!$B$6/Convert!$B$5/$D1096</f>
        <v>14.396163912406271</v>
      </c>
      <c r="J1096" s="3">
        <f>'IECC Data-SI'!J1096*Convert!$B$6/Convert!$B$5/$D1096</f>
        <v>131.9370722508196</v>
      </c>
      <c r="K1096" s="3">
        <f>'IECC Data-SI'!K1096*Convert!$B$7/Convert!$B$5/$D1096</f>
        <v>31.621475645738279</v>
      </c>
      <c r="L1096" s="3">
        <f>'IECC Data-SI'!L1096*Convert!$B$6/Convert!$B$5/$D1096</f>
        <v>0</v>
      </c>
      <c r="M1096" s="3">
        <f>'IECC Data-SI'!M1096*Convert!$B$6/Convert!$B$5/$D1096</f>
        <v>68.546168397180466</v>
      </c>
      <c r="N1096" s="3">
        <f>'IECC Data-SI'!N1096*Convert!$B$6/Convert!$B$5/$D1096</f>
        <v>5.6988468593569271E-2</v>
      </c>
      <c r="O1096" s="3">
        <f>'IECC Data-SI'!O1096*Convert!$B$6/Convert!$B$5/$D1096</f>
        <v>5.6988468593569271E-2</v>
      </c>
      <c r="P1096" s="3">
        <f>'IECC Data-SI'!P1096*Convert!$B$6/Convert!$B$5/$D1096</f>
        <v>0</v>
      </c>
      <c r="Q1096" s="3">
        <f>'IECC Data-SI'!Q1096*Convert!$B$6/Convert!$B$5/$D1096</f>
        <v>0</v>
      </c>
      <c r="R1096" s="3">
        <f>'IECC Data-SI'!R1096*Convert!$B$6/Convert!$B$5/$D1096</f>
        <v>0</v>
      </c>
      <c r="S1096" s="3">
        <f>'IECC Data-SI'!S1096*Convert!$B$6/Convert!$B$5/$D1096</f>
        <v>0</v>
      </c>
      <c r="T1096" s="3">
        <f>'IECC Data-SI'!T1096*Convert!$B$6/Convert!$B$5/$D1096</f>
        <v>0</v>
      </c>
      <c r="U1096" s="3">
        <f>'IECC Data-SI'!U1096*Convert!$B$7/Convert!$B$5/$D1096</f>
        <v>46.338752158643629</v>
      </c>
      <c r="V1096" s="3">
        <f>'IECC Data-SI'!V1096*Convert!$B$6/Convert!$B$5/$D1096</f>
        <v>0</v>
      </c>
      <c r="W1096" s="3">
        <f>'IECC Data-SI'!W1096*Convert!$B$6/Convert!$B$5/$D1096</f>
        <v>135.95695115084288</v>
      </c>
      <c r="X1096" s="3">
        <f>'IECC Data-SI'!X1096*Convert!$B$7/Convert!$B$5/$D1096</f>
        <v>1.1170935784124012</v>
      </c>
      <c r="Y1096" s="3">
        <f t="shared" si="36"/>
        <v>137.07404472925529</v>
      </c>
      <c r="Z1096" s="3">
        <f>'IECC Data-SI'!Z1096*Convert!$B$6/Convert!$B$5/$D1096</f>
        <v>231.03344354250652</v>
      </c>
      <c r="AA1096" s="3">
        <f>'IECC Data-SI'!AA1096*Convert!$B$7/Convert!$B$5/$D1096</f>
        <v>214.55699012962108</v>
      </c>
      <c r="AB1096" s="3">
        <f t="shared" si="37"/>
        <v>445.59043367212757</v>
      </c>
    </row>
    <row r="1097" spans="1:28" x14ac:dyDescent="0.25">
      <c r="A1097" s="93">
        <f>'IECC Data-SI'!A1097</f>
        <v>2012</v>
      </c>
      <c r="B1097" s="93" t="str">
        <f>'IECC Data-SI'!B1097</f>
        <v>Small Hotel</v>
      </c>
      <c r="C1097" s="50" t="str">
        <f>'IECC Data-SI'!C1097</f>
        <v>5A</v>
      </c>
      <c r="D1097" s="93">
        <f>'IECC Data-SI'!D1097</f>
        <v>4013.58</v>
      </c>
      <c r="E1097" s="3">
        <f>'IECC Data-SI'!E1097*Convert!$B$6/Convert!$B$5/$D1097</f>
        <v>50.285747941294858</v>
      </c>
      <c r="F1097" s="3">
        <f>'IECC Data-SI'!F1097*Convert!$B$7/Convert!$B$5/$D1097</f>
        <v>5.2201055195389436</v>
      </c>
      <c r="G1097" s="3">
        <f>'IECC Data-SI'!G1097*Convert!$B$6/Convert!$B$5/$D1097</f>
        <v>57.564928872034997</v>
      </c>
      <c r="H1097" s="3">
        <f>'IECC Data-SI'!H1097*Convert!$B$6/Convert!$B$5/$D1097</f>
        <v>113.46842469814976</v>
      </c>
      <c r="I1097" s="3">
        <f>'IECC Data-SI'!I1097*Convert!$B$6/Convert!$B$5/$D1097</f>
        <v>14.418082554173026</v>
      </c>
      <c r="J1097" s="3">
        <f>'IECC Data-SI'!J1097*Convert!$B$6/Convert!$B$5/$D1097</f>
        <v>131.9370722508196</v>
      </c>
      <c r="K1097" s="3">
        <f>'IECC Data-SI'!K1097*Convert!$B$7/Convert!$B$5/$D1097</f>
        <v>31.621475645738279</v>
      </c>
      <c r="L1097" s="3">
        <f>'IECC Data-SI'!L1097*Convert!$B$6/Convert!$B$5/$D1097</f>
        <v>0</v>
      </c>
      <c r="M1097" s="3">
        <f>'IECC Data-SI'!M1097*Convert!$B$6/Convert!$B$5/$D1097</f>
        <v>68.603156865774039</v>
      </c>
      <c r="N1097" s="3">
        <f>'IECC Data-SI'!N1097*Convert!$B$6/Convert!$B$5/$D1097</f>
        <v>5.6988468593569271E-2</v>
      </c>
      <c r="O1097" s="3">
        <f>'IECC Data-SI'!O1097*Convert!$B$6/Convert!$B$5/$D1097</f>
        <v>5.6988468593569271E-2</v>
      </c>
      <c r="P1097" s="3">
        <f>'IECC Data-SI'!P1097*Convert!$B$6/Convert!$B$5/$D1097</f>
        <v>0</v>
      </c>
      <c r="Q1097" s="3">
        <f>'IECC Data-SI'!Q1097*Convert!$B$6/Convert!$B$5/$D1097</f>
        <v>0</v>
      </c>
      <c r="R1097" s="3">
        <f>'IECC Data-SI'!R1097*Convert!$B$6/Convert!$B$5/$D1097</f>
        <v>0</v>
      </c>
      <c r="S1097" s="3">
        <f>'IECC Data-SI'!S1097*Convert!$B$6/Convert!$B$5/$D1097</f>
        <v>0</v>
      </c>
      <c r="T1097" s="3">
        <f>'IECC Data-SI'!T1097*Convert!$B$6/Convert!$B$5/$D1097</f>
        <v>0</v>
      </c>
      <c r="U1097" s="3">
        <f>'IECC Data-SI'!U1097*Convert!$B$7/Convert!$B$5/$D1097</f>
        <v>48.668968850751703</v>
      </c>
      <c r="V1097" s="3">
        <f>'IECC Data-SI'!V1097*Convert!$B$6/Convert!$B$5/$D1097</f>
        <v>0</v>
      </c>
      <c r="W1097" s="3">
        <f>'IECC Data-SI'!W1097*Convert!$B$6/Convert!$B$5/$D1097</f>
        <v>176.45383367910389</v>
      </c>
      <c r="X1097" s="3">
        <f>'IECC Data-SI'!X1097*Convert!$B$7/Convert!$B$5/$D1097</f>
        <v>5.2201055195389436</v>
      </c>
      <c r="Y1097" s="3">
        <f t="shared" si="36"/>
        <v>181.67393919864284</v>
      </c>
      <c r="Z1097" s="3">
        <f>'IECC Data-SI'!Z1097*Convert!$B$6/Convert!$B$5/$D1097</f>
        <v>249.82648699332429</v>
      </c>
      <c r="AA1097" s="3">
        <f>'IECC Data-SI'!AA1097*Convert!$B$7/Convert!$B$5/$D1097</f>
        <v>234.85823407309962</v>
      </c>
      <c r="AB1097" s="3">
        <f t="shared" si="37"/>
        <v>484.68472106642389</v>
      </c>
    </row>
    <row r="1098" spans="1:28" x14ac:dyDescent="0.25">
      <c r="A1098" s="93">
        <f>'IECC Data-SI'!A1098</f>
        <v>2012</v>
      </c>
      <c r="B1098" s="93" t="str">
        <f>'IECC Data-SI'!B1098</f>
        <v>Small Hotel</v>
      </c>
      <c r="C1098" s="50" t="str">
        <f>'IECC Data-SI'!C1098</f>
        <v>5B</v>
      </c>
      <c r="D1098" s="93">
        <f>'IECC Data-SI'!D1098</f>
        <v>4013.58</v>
      </c>
      <c r="E1098" s="3">
        <f>'IECC Data-SI'!E1098*Convert!$B$6/Convert!$B$5/$D1098</f>
        <v>27.02130157005854</v>
      </c>
      <c r="F1098" s="3">
        <f>'IECC Data-SI'!F1098*Convert!$B$7/Convert!$B$5/$D1098</f>
        <v>2.1344064678195305</v>
      </c>
      <c r="G1098" s="3">
        <f>'IECC Data-SI'!G1098*Convert!$B$6/Convert!$B$5/$D1098</f>
        <v>64.60519660751747</v>
      </c>
      <c r="H1098" s="3">
        <f>'IECC Data-SI'!H1098*Convert!$B$6/Convert!$B$5/$D1098</f>
        <v>113.46842469814976</v>
      </c>
      <c r="I1098" s="3">
        <f>'IECC Data-SI'!I1098*Convert!$B$6/Convert!$B$5/$D1098</f>
        <v>14.418082554173026</v>
      </c>
      <c r="J1098" s="3">
        <f>'IECC Data-SI'!J1098*Convert!$B$6/Convert!$B$5/$D1098</f>
        <v>131.9370722508196</v>
      </c>
      <c r="K1098" s="3">
        <f>'IECC Data-SI'!K1098*Convert!$B$7/Convert!$B$5/$D1098</f>
        <v>31.621475645738279</v>
      </c>
      <c r="L1098" s="3">
        <f>'IECC Data-SI'!L1098*Convert!$B$6/Convert!$B$5/$D1098</f>
        <v>0</v>
      </c>
      <c r="M1098" s="3">
        <f>'IECC Data-SI'!M1098*Convert!$B$6/Convert!$B$5/$D1098</f>
        <v>73.523891942411055</v>
      </c>
      <c r="N1098" s="3">
        <f>'IECC Data-SI'!N1098*Convert!$B$6/Convert!$B$5/$D1098</f>
        <v>5.6988468593569271E-2</v>
      </c>
      <c r="O1098" s="3">
        <f>'IECC Data-SI'!O1098*Convert!$B$6/Convert!$B$5/$D1098</f>
        <v>5.6988468593569271E-2</v>
      </c>
      <c r="P1098" s="3">
        <f>'IECC Data-SI'!P1098*Convert!$B$6/Convert!$B$5/$D1098</f>
        <v>0</v>
      </c>
      <c r="Q1098" s="3">
        <f>'IECC Data-SI'!Q1098*Convert!$B$6/Convert!$B$5/$D1098</f>
        <v>0</v>
      </c>
      <c r="R1098" s="3">
        <f>'IECC Data-SI'!R1098*Convert!$B$6/Convert!$B$5/$D1098</f>
        <v>0</v>
      </c>
      <c r="S1098" s="3">
        <f>'IECC Data-SI'!S1098*Convert!$B$6/Convert!$B$5/$D1098</f>
        <v>0</v>
      </c>
      <c r="T1098" s="3">
        <f>'IECC Data-SI'!T1098*Convert!$B$6/Convert!$B$5/$D1098</f>
        <v>0</v>
      </c>
      <c r="U1098" s="3">
        <f>'IECC Data-SI'!U1098*Convert!$B$7/Convert!$B$5/$D1098</f>
        <v>47.625397885290553</v>
      </c>
      <c r="V1098" s="3">
        <f>'IECC Data-SI'!V1098*Convert!$B$6/Convert!$B$5/$D1098</f>
        <v>0</v>
      </c>
      <c r="W1098" s="3">
        <f>'IECC Data-SI'!W1098*Convert!$B$6/Convert!$B$5/$D1098</f>
        <v>165.15039011998709</v>
      </c>
      <c r="X1098" s="3">
        <f>'IECC Data-SI'!X1098*Convert!$B$7/Convert!$B$5/$D1098</f>
        <v>2.1344064678195305</v>
      </c>
      <c r="Y1098" s="3">
        <f t="shared" si="36"/>
        <v>167.28479658780662</v>
      </c>
      <c r="Z1098" s="3">
        <f>'IECC Data-SI'!Z1098*Convert!$B$6/Convert!$B$5/$D1098</f>
        <v>237.76246656490105</v>
      </c>
      <c r="AA1098" s="3">
        <f>'IECC Data-SI'!AA1098*Convert!$B$7/Convert!$B$5/$D1098</f>
        <v>226.86002410704549</v>
      </c>
      <c r="AB1098" s="3">
        <f t="shared" si="37"/>
        <v>464.62249067194654</v>
      </c>
    </row>
    <row r="1099" spans="1:28" x14ac:dyDescent="0.25">
      <c r="A1099" s="93">
        <f>'IECC Data-SI'!A1099</f>
        <v>2012</v>
      </c>
      <c r="B1099" s="93" t="str">
        <f>'IECC Data-SI'!B1099</f>
        <v>Small Hotel</v>
      </c>
      <c r="C1099" s="50" t="str">
        <f>'IECC Data-SI'!C1099</f>
        <v>5C</v>
      </c>
      <c r="D1099" s="93">
        <f>'IECC Data-SI'!D1099</f>
        <v>4013.58</v>
      </c>
      <c r="E1099" s="3">
        <f>'IECC Data-SI'!E1099*Convert!$B$6/Convert!$B$5/$D1099</f>
        <v>15.176467559302834</v>
      </c>
      <c r="F1099" s="3">
        <f>'IECC Data-SI'!F1099*Convert!$B$7/Convert!$B$5/$D1099</f>
        <v>1.5582292561199176</v>
      </c>
      <c r="G1099" s="3">
        <f>'IECC Data-SI'!G1099*Convert!$B$6/Convert!$B$5/$D1099</f>
        <v>46.855480504797328</v>
      </c>
      <c r="H1099" s="3">
        <f>'IECC Data-SI'!H1099*Convert!$B$6/Convert!$B$5/$D1099</f>
        <v>113.46842469814976</v>
      </c>
      <c r="I1099" s="3">
        <f>'IECC Data-SI'!I1099*Convert!$B$6/Convert!$B$5/$D1099</f>
        <v>14.393972048229594</v>
      </c>
      <c r="J1099" s="3">
        <f>'IECC Data-SI'!J1099*Convert!$B$6/Convert!$B$5/$D1099</f>
        <v>131.9370722508196</v>
      </c>
      <c r="K1099" s="3">
        <f>'IECC Data-SI'!K1099*Convert!$B$7/Convert!$B$5/$D1099</f>
        <v>31.621475645738279</v>
      </c>
      <c r="L1099" s="3">
        <f>'IECC Data-SI'!L1099*Convert!$B$6/Convert!$B$5/$D1099</f>
        <v>0</v>
      </c>
      <c r="M1099" s="3">
        <f>'IECC Data-SI'!M1099*Convert!$B$6/Convert!$B$5/$D1099</f>
        <v>67.798742712934029</v>
      </c>
      <c r="N1099" s="3">
        <f>'IECC Data-SI'!N1099*Convert!$B$6/Convert!$B$5/$D1099</f>
        <v>5.6988468593569271E-2</v>
      </c>
      <c r="O1099" s="3">
        <f>'IECC Data-SI'!O1099*Convert!$B$6/Convert!$B$5/$D1099</f>
        <v>5.6988468593569271E-2</v>
      </c>
      <c r="P1099" s="3">
        <f>'IECC Data-SI'!P1099*Convert!$B$6/Convert!$B$5/$D1099</f>
        <v>0</v>
      </c>
      <c r="Q1099" s="3">
        <f>'IECC Data-SI'!Q1099*Convert!$B$6/Convert!$B$5/$D1099</f>
        <v>0</v>
      </c>
      <c r="R1099" s="3">
        <f>'IECC Data-SI'!R1099*Convert!$B$6/Convert!$B$5/$D1099</f>
        <v>0</v>
      </c>
      <c r="S1099" s="3">
        <f>'IECC Data-SI'!S1099*Convert!$B$6/Convert!$B$5/$D1099</f>
        <v>0</v>
      </c>
      <c r="T1099" s="3">
        <f>'IECC Data-SI'!T1099*Convert!$B$6/Convert!$B$5/$D1099</f>
        <v>0</v>
      </c>
      <c r="U1099" s="3">
        <f>'IECC Data-SI'!U1099*Convert!$B$7/Convert!$B$5/$D1099</f>
        <v>48.356122630336671</v>
      </c>
      <c r="V1099" s="3">
        <f>'IECC Data-SI'!V1099*Convert!$B$6/Convert!$B$5/$D1099</f>
        <v>0</v>
      </c>
      <c r="W1099" s="3">
        <f>'IECC Data-SI'!W1099*Convert!$B$6/Convert!$B$5/$D1099</f>
        <v>129.83069077703416</v>
      </c>
      <c r="X1099" s="3">
        <f>'IECC Data-SI'!X1099*Convert!$B$7/Convert!$B$5/$D1099</f>
        <v>1.5582292561199176</v>
      </c>
      <c r="Y1099" s="3">
        <f t="shared" si="36"/>
        <v>131.38892003315408</v>
      </c>
      <c r="Z1099" s="3">
        <f>'IECC Data-SI'!Z1099*Convert!$B$6/Convert!$B$5/$D1099</f>
        <v>238.21618244947291</v>
      </c>
      <c r="AA1099" s="3">
        <f>'IECC Data-SI'!AA1099*Convert!$B$7/Convert!$B$5/$D1099</f>
        <v>214.9186013484221</v>
      </c>
      <c r="AB1099" s="3">
        <f t="shared" si="37"/>
        <v>453.13478379789501</v>
      </c>
    </row>
    <row r="1100" spans="1:28" x14ac:dyDescent="0.25">
      <c r="A1100" s="93">
        <f>'IECC Data-SI'!A1100</f>
        <v>2012</v>
      </c>
      <c r="B1100" s="93" t="str">
        <f>'IECC Data-SI'!B1100</f>
        <v>Small Hotel</v>
      </c>
      <c r="C1100" s="50" t="str">
        <f>'IECC Data-SI'!C1100</f>
        <v>6A</v>
      </c>
      <c r="D1100" s="93">
        <f>'IECC Data-SI'!D1100</f>
        <v>4013.58</v>
      </c>
      <c r="E1100" s="3">
        <f>'IECC Data-SI'!E1100*Convert!$B$6/Convert!$B$5/$D1100</f>
        <v>81.447480941093858</v>
      </c>
      <c r="F1100" s="3">
        <f>'IECC Data-SI'!F1100*Convert!$B$7/Convert!$B$5/$D1100</f>
        <v>8.9397495502768116</v>
      </c>
      <c r="G1100" s="3">
        <f>'IECC Data-SI'!G1100*Convert!$B$6/Convert!$B$5/$D1100</f>
        <v>56.541328301527422</v>
      </c>
      <c r="H1100" s="3">
        <f>'IECC Data-SI'!H1100*Convert!$B$6/Convert!$B$5/$D1100</f>
        <v>113.46842469814976</v>
      </c>
      <c r="I1100" s="3">
        <f>'IECC Data-SI'!I1100*Convert!$B$6/Convert!$B$5/$D1100</f>
        <v>14.409315097466322</v>
      </c>
      <c r="J1100" s="3">
        <f>'IECC Data-SI'!J1100*Convert!$B$6/Convert!$B$5/$D1100</f>
        <v>131.9370722508196</v>
      </c>
      <c r="K1100" s="3">
        <f>'IECC Data-SI'!K1100*Convert!$B$7/Convert!$B$5/$D1100</f>
        <v>31.621475645738279</v>
      </c>
      <c r="L1100" s="3">
        <f>'IECC Data-SI'!L1100*Convert!$B$6/Convert!$B$5/$D1100</f>
        <v>0</v>
      </c>
      <c r="M1100" s="3">
        <f>'IECC Data-SI'!M1100*Convert!$B$6/Convert!$B$5/$D1100</f>
        <v>69.317704587370315</v>
      </c>
      <c r="N1100" s="3">
        <f>'IECC Data-SI'!N1100*Convert!$B$6/Convert!$B$5/$D1100</f>
        <v>5.6988468593569271E-2</v>
      </c>
      <c r="O1100" s="3">
        <f>'IECC Data-SI'!O1100*Convert!$B$6/Convert!$B$5/$D1100</f>
        <v>5.6988468593569271E-2</v>
      </c>
      <c r="P1100" s="3">
        <f>'IECC Data-SI'!P1100*Convert!$B$6/Convert!$B$5/$D1100</f>
        <v>0</v>
      </c>
      <c r="Q1100" s="3">
        <f>'IECC Data-SI'!Q1100*Convert!$B$6/Convert!$B$5/$D1100</f>
        <v>0</v>
      </c>
      <c r="R1100" s="3">
        <f>'IECC Data-SI'!R1100*Convert!$B$6/Convert!$B$5/$D1100</f>
        <v>0</v>
      </c>
      <c r="S1100" s="3">
        <f>'IECC Data-SI'!S1100*Convert!$B$6/Convert!$B$5/$D1100</f>
        <v>0</v>
      </c>
      <c r="T1100" s="3">
        <f>'IECC Data-SI'!T1100*Convert!$B$6/Convert!$B$5/$D1100</f>
        <v>0</v>
      </c>
      <c r="U1100" s="3">
        <f>'IECC Data-SI'!U1100*Convert!$B$7/Convert!$B$5/$D1100</f>
        <v>51.347292608261618</v>
      </c>
      <c r="V1100" s="3">
        <f>'IECC Data-SI'!V1100*Convert!$B$6/Convert!$B$5/$D1100</f>
        <v>0</v>
      </c>
      <c r="W1100" s="3">
        <f>'IECC Data-SI'!W1100*Convert!$B$6/Convert!$B$5/$D1100</f>
        <v>207.30651382999162</v>
      </c>
      <c r="X1100" s="3">
        <f>'IECC Data-SI'!X1100*Convert!$B$7/Convert!$B$5/$D1100</f>
        <v>8.9397495502768116</v>
      </c>
      <c r="Y1100" s="3">
        <f t="shared" si="36"/>
        <v>216.24626338026843</v>
      </c>
      <c r="Z1100" s="3">
        <f>'IECC Data-SI'!Z1100*Convert!$B$6/Convert!$B$5/$D1100</f>
        <v>268.5208965561917</v>
      </c>
      <c r="AA1100" s="3">
        <f>'IECC Data-SI'!AA1100*Convert!$B$7/Convert!$B$5/$D1100</f>
        <v>251.81569958878495</v>
      </c>
      <c r="AB1100" s="3">
        <f t="shared" si="37"/>
        <v>520.33659614497662</v>
      </c>
    </row>
    <row r="1101" spans="1:28" x14ac:dyDescent="0.25">
      <c r="A1101" s="93">
        <f>'IECC Data-SI'!A1101</f>
        <v>2012</v>
      </c>
      <c r="B1101" s="93" t="str">
        <f>'IECC Data-SI'!B1101</f>
        <v>Small Hotel</v>
      </c>
      <c r="C1101" s="50" t="str">
        <f>'IECC Data-SI'!C1101</f>
        <v>6B</v>
      </c>
      <c r="D1101" s="93">
        <f>'IECC Data-SI'!D1101</f>
        <v>4013.58</v>
      </c>
      <c r="E1101" s="3">
        <f>'IECC Data-SI'!E1101*Convert!$B$6/Convert!$B$5/$D1101</f>
        <v>50.213416423464565</v>
      </c>
      <c r="F1101" s="3">
        <f>'IECC Data-SI'!F1101*Convert!$B$7/Convert!$B$5/$D1101</f>
        <v>5.064807755448034</v>
      </c>
      <c r="G1101" s="3">
        <f>'IECC Data-SI'!G1101*Convert!$B$6/Convert!$B$5/$D1101</f>
        <v>49.821072735839607</v>
      </c>
      <c r="H1101" s="3">
        <f>'IECC Data-SI'!H1101*Convert!$B$6/Convert!$B$5/$D1101</f>
        <v>113.46842469814976</v>
      </c>
      <c r="I1101" s="3">
        <f>'IECC Data-SI'!I1101*Convert!$B$6/Convert!$B$5/$D1101</f>
        <v>14.400547640759621</v>
      </c>
      <c r="J1101" s="3">
        <f>'IECC Data-SI'!J1101*Convert!$B$6/Convert!$B$5/$D1101</f>
        <v>131.9370722508196</v>
      </c>
      <c r="K1101" s="3">
        <f>'IECC Data-SI'!K1101*Convert!$B$7/Convert!$B$5/$D1101</f>
        <v>31.621475645738279</v>
      </c>
      <c r="L1101" s="3">
        <f>'IECC Data-SI'!L1101*Convert!$B$6/Convert!$B$5/$D1101</f>
        <v>0</v>
      </c>
      <c r="M1101" s="3">
        <f>'IECC Data-SI'!M1101*Convert!$B$6/Convert!$B$5/$D1101</f>
        <v>71.441620974569119</v>
      </c>
      <c r="N1101" s="3">
        <f>'IECC Data-SI'!N1101*Convert!$B$6/Convert!$B$5/$D1101</f>
        <v>5.6988468593569271E-2</v>
      </c>
      <c r="O1101" s="3">
        <f>'IECC Data-SI'!O1101*Convert!$B$6/Convert!$B$5/$D1101</f>
        <v>5.6988468593569271E-2</v>
      </c>
      <c r="P1101" s="3">
        <f>'IECC Data-SI'!P1101*Convert!$B$6/Convert!$B$5/$D1101</f>
        <v>0</v>
      </c>
      <c r="Q1101" s="3">
        <f>'IECC Data-SI'!Q1101*Convert!$B$6/Convert!$B$5/$D1101</f>
        <v>0</v>
      </c>
      <c r="R1101" s="3">
        <f>'IECC Data-SI'!R1101*Convert!$B$6/Convert!$B$5/$D1101</f>
        <v>0</v>
      </c>
      <c r="S1101" s="3">
        <f>'IECC Data-SI'!S1101*Convert!$B$6/Convert!$B$5/$D1101</f>
        <v>0</v>
      </c>
      <c r="T1101" s="3">
        <f>'IECC Data-SI'!T1101*Convert!$B$6/Convert!$B$5/$D1101</f>
        <v>0</v>
      </c>
      <c r="U1101" s="3">
        <f>'IECC Data-SI'!U1101*Convert!$B$7/Convert!$B$5/$D1101</f>
        <v>50.649578015969126</v>
      </c>
      <c r="V1101" s="3">
        <f>'IECC Data-SI'!V1101*Convert!$B$6/Convert!$B$5/$D1101</f>
        <v>0</v>
      </c>
      <c r="W1101" s="3">
        <f>'IECC Data-SI'!W1101*Convert!$B$6/Convert!$B$5/$D1101</f>
        <v>171.47611013387325</v>
      </c>
      <c r="X1101" s="3">
        <f>'IECC Data-SI'!X1101*Convert!$B$7/Convert!$B$5/$D1101</f>
        <v>5.064807755448034</v>
      </c>
      <c r="Y1101" s="3">
        <f t="shared" si="36"/>
        <v>176.54091788932129</v>
      </c>
      <c r="Z1101" s="3">
        <f>'IECC Data-SI'!Z1101*Convert!$B$6/Convert!$B$5/$D1101</f>
        <v>255.15929253517638</v>
      </c>
      <c r="AA1101" s="3">
        <f>'IECC Data-SI'!AA1101*Convert!$B$7/Convert!$B$5/$D1101</f>
        <v>234.97451983848168</v>
      </c>
      <c r="AB1101" s="3">
        <f t="shared" si="37"/>
        <v>490.13381237365809</v>
      </c>
    </row>
    <row r="1102" spans="1:28" x14ac:dyDescent="0.25">
      <c r="A1102" s="93">
        <f>'IECC Data-SI'!A1102</f>
        <v>2012</v>
      </c>
      <c r="B1102" s="93" t="str">
        <f>'IECC Data-SI'!B1102</f>
        <v>Small Hotel</v>
      </c>
      <c r="C1102" s="50" t="str">
        <f>'IECC Data-SI'!C1102</f>
        <v>7</v>
      </c>
      <c r="D1102" s="93">
        <f>'IECC Data-SI'!D1102</f>
        <v>4013.58</v>
      </c>
      <c r="E1102" s="3">
        <f>'IECC Data-SI'!E1102*Convert!$B$6/Convert!$B$5/$D1102</f>
        <v>95.578429288122379</v>
      </c>
      <c r="F1102" s="3">
        <f>'IECC Data-SI'!F1102*Convert!$B$7/Convert!$B$5/$D1102</f>
        <v>11.526545156969867</v>
      </c>
      <c r="G1102" s="3">
        <f>'IECC Data-SI'!G1102*Convert!$B$6/Convert!$B$5/$D1102</f>
        <v>48.865419954808985</v>
      </c>
      <c r="H1102" s="3">
        <f>'IECC Data-SI'!H1102*Convert!$B$6/Convert!$B$5/$D1102</f>
        <v>113.46842469814976</v>
      </c>
      <c r="I1102" s="3">
        <f>'IECC Data-SI'!I1102*Convert!$B$6/Convert!$B$5/$D1102</f>
        <v>14.391780184052918</v>
      </c>
      <c r="J1102" s="3">
        <f>'IECC Data-SI'!J1102*Convert!$B$6/Convert!$B$5/$D1102</f>
        <v>131.9370722508196</v>
      </c>
      <c r="K1102" s="3">
        <f>'IECC Data-SI'!K1102*Convert!$B$7/Convert!$B$5/$D1102</f>
        <v>31.621475645738279</v>
      </c>
      <c r="L1102" s="3">
        <f>'IECC Data-SI'!L1102*Convert!$B$6/Convert!$B$5/$D1102</f>
        <v>0</v>
      </c>
      <c r="M1102" s="3">
        <f>'IECC Data-SI'!M1102*Convert!$B$6/Convert!$B$5/$D1102</f>
        <v>69.490861857327715</v>
      </c>
      <c r="N1102" s="3">
        <f>'IECC Data-SI'!N1102*Convert!$B$6/Convert!$B$5/$D1102</f>
        <v>5.6988468593569271E-2</v>
      </c>
      <c r="O1102" s="3">
        <f>'IECC Data-SI'!O1102*Convert!$B$6/Convert!$B$5/$D1102</f>
        <v>5.6988468593569271E-2</v>
      </c>
      <c r="P1102" s="3">
        <f>'IECC Data-SI'!P1102*Convert!$B$6/Convert!$B$5/$D1102</f>
        <v>0</v>
      </c>
      <c r="Q1102" s="3">
        <f>'IECC Data-SI'!Q1102*Convert!$B$6/Convert!$B$5/$D1102</f>
        <v>0</v>
      </c>
      <c r="R1102" s="3">
        <f>'IECC Data-SI'!R1102*Convert!$B$6/Convert!$B$5/$D1102</f>
        <v>0</v>
      </c>
      <c r="S1102" s="3">
        <f>'IECC Data-SI'!S1102*Convert!$B$6/Convert!$B$5/$D1102</f>
        <v>0</v>
      </c>
      <c r="T1102" s="3">
        <f>'IECC Data-SI'!T1102*Convert!$B$6/Convert!$B$5/$D1102</f>
        <v>0</v>
      </c>
      <c r="U1102" s="3">
        <f>'IECC Data-SI'!U1102*Convert!$B$7/Convert!$B$5/$D1102</f>
        <v>54.500512426977096</v>
      </c>
      <c r="V1102" s="3">
        <f>'IECC Data-SI'!V1102*Convert!$B$6/Convert!$B$5/$D1102</f>
        <v>0</v>
      </c>
      <c r="W1102" s="3">
        <f>'IECC Data-SI'!W1102*Convert!$B$6/Convert!$B$5/$D1102</f>
        <v>213.93471110025905</v>
      </c>
      <c r="X1102" s="3">
        <f>'IECC Data-SI'!X1102*Convert!$B$7/Convert!$B$5/$D1102</f>
        <v>11.526545156969867</v>
      </c>
      <c r="Y1102" s="3">
        <f t="shared" si="36"/>
        <v>225.46125625722891</v>
      </c>
      <c r="Z1102" s="3">
        <f>'IECC Data-SI'!Z1102*Convert!$B$6/Convert!$B$5/$D1102</f>
        <v>285.28865750776112</v>
      </c>
      <c r="AA1102" s="3">
        <f>'IECC Data-SI'!AA1102*Convert!$B$7/Convert!$B$5/$D1102</f>
        <v>259.81616024707233</v>
      </c>
      <c r="AB1102" s="3">
        <f t="shared" si="37"/>
        <v>545.10481775483345</v>
      </c>
    </row>
    <row r="1103" spans="1:28" x14ac:dyDescent="0.25">
      <c r="A1103" s="93">
        <f>'IECC Data-SI'!A1103</f>
        <v>2012</v>
      </c>
      <c r="B1103" s="93" t="str">
        <f>'IECC Data-SI'!B1103</f>
        <v>Small Hotel</v>
      </c>
      <c r="C1103" s="50" t="str">
        <f>'IECC Data-SI'!C1103</f>
        <v>8</v>
      </c>
      <c r="D1103" s="93">
        <f>'IECC Data-SI'!D1103</f>
        <v>4013.58</v>
      </c>
      <c r="E1103" s="3">
        <f>'IECC Data-SI'!E1103*Convert!$B$6/Convert!$B$5/$D1103</f>
        <v>135.89557895389598</v>
      </c>
      <c r="F1103" s="3">
        <f>'IECC Data-SI'!F1103*Convert!$B$7/Convert!$B$5/$D1103</f>
        <v>17.391849116693272</v>
      </c>
      <c r="G1103" s="3">
        <f>'IECC Data-SI'!G1103*Convert!$B$6/Convert!$B$5/$D1103</f>
        <v>34.138284551724674</v>
      </c>
      <c r="H1103" s="3">
        <f>'IECC Data-SI'!H1103*Convert!$B$6/Convert!$B$5/$D1103</f>
        <v>113.46842469814976</v>
      </c>
      <c r="I1103" s="3">
        <f>'IECC Data-SI'!I1103*Convert!$B$6/Convert!$B$5/$D1103</f>
        <v>14.312873073692591</v>
      </c>
      <c r="J1103" s="3">
        <f>'IECC Data-SI'!J1103*Convert!$B$6/Convert!$B$5/$D1103</f>
        <v>131.9370722508196</v>
      </c>
      <c r="K1103" s="3">
        <f>'IECC Data-SI'!K1103*Convert!$B$7/Convert!$B$5/$D1103</f>
        <v>31.621475645738279</v>
      </c>
      <c r="L1103" s="3">
        <f>'IECC Data-SI'!L1103*Convert!$B$6/Convert!$B$5/$D1103</f>
        <v>0</v>
      </c>
      <c r="M1103" s="3">
        <f>'IECC Data-SI'!M1103*Convert!$B$6/Convert!$B$5/$D1103</f>
        <v>68.342325028749613</v>
      </c>
      <c r="N1103" s="3">
        <f>'IECC Data-SI'!N1103*Convert!$B$6/Convert!$B$5/$D1103</f>
        <v>5.6988468593569271E-2</v>
      </c>
      <c r="O1103" s="3">
        <f>'IECC Data-SI'!O1103*Convert!$B$6/Convert!$B$5/$D1103</f>
        <v>5.6988468593569271E-2</v>
      </c>
      <c r="P1103" s="3">
        <f>'IECC Data-SI'!P1103*Convert!$B$6/Convert!$B$5/$D1103</f>
        <v>0</v>
      </c>
      <c r="Q1103" s="3">
        <f>'IECC Data-SI'!Q1103*Convert!$B$6/Convert!$B$5/$D1103</f>
        <v>0</v>
      </c>
      <c r="R1103" s="3">
        <f>'IECC Data-SI'!R1103*Convert!$B$6/Convert!$B$5/$D1103</f>
        <v>0</v>
      </c>
      <c r="S1103" s="3">
        <f>'IECC Data-SI'!S1103*Convert!$B$6/Convert!$B$5/$D1103</f>
        <v>0</v>
      </c>
      <c r="T1103" s="3">
        <f>'IECC Data-SI'!T1103*Convert!$B$6/Convert!$B$5/$D1103</f>
        <v>0</v>
      </c>
      <c r="U1103" s="3">
        <f>'IECC Data-SI'!U1103*Convert!$B$7/Convert!$B$5/$D1103</f>
        <v>58.772326285593756</v>
      </c>
      <c r="V1103" s="3">
        <f>'IECC Data-SI'!V1103*Convert!$B$6/Convert!$B$5/$D1103</f>
        <v>0</v>
      </c>
      <c r="W1103" s="3">
        <f>'IECC Data-SI'!W1103*Convert!$B$6/Convert!$B$5/$D1103</f>
        <v>238.37618853437024</v>
      </c>
      <c r="X1103" s="3">
        <f>'IECC Data-SI'!X1103*Convert!$B$7/Convert!$B$5/$D1103</f>
        <v>17.391849116693272</v>
      </c>
      <c r="Y1103" s="3">
        <f t="shared" si="36"/>
        <v>255.76803765106351</v>
      </c>
      <c r="Z1103" s="3">
        <f>'IECC Data-SI'!Z1103*Convert!$B$6/Convert!$B$5/$D1103</f>
        <v>314.90512626300381</v>
      </c>
      <c r="AA1103" s="3">
        <f>'IECC Data-SI'!AA1103*Convert!$B$7/Convert!$B$5/$D1103</f>
        <v>278.29209278942437</v>
      </c>
      <c r="AB1103" s="3">
        <f t="shared" si="37"/>
        <v>593.19721905242818</v>
      </c>
    </row>
    <row r="1104" spans="1:28" x14ac:dyDescent="0.25">
      <c r="A1104" s="93">
        <f>'IECC Data-SI'!A1104</f>
        <v>2015</v>
      </c>
      <c r="B1104" s="93" t="str">
        <f>'IECC Data-SI'!B1104</f>
        <v>Small Hotel</v>
      </c>
      <c r="C1104" s="50" t="str">
        <f>'IECC Data-SI'!C1104</f>
        <v>0A</v>
      </c>
      <c r="D1104" s="93">
        <f>'IECC Data-SI'!D1104</f>
        <v>4013.58</v>
      </c>
      <c r="E1104" s="3">
        <f>'IECC Data-SI'!E1104*Convert!$B$6/Convert!$B$5/$D1104</f>
        <v>0</v>
      </c>
      <c r="F1104" s="3">
        <f>'IECC Data-SI'!F1104*Convert!$B$7/Convert!$B$5/$D1104</f>
        <v>0</v>
      </c>
      <c r="G1104" s="3">
        <f>'IECC Data-SI'!G1104*Convert!$B$6/Convert!$B$5/$D1104</f>
        <v>208.33449812885257</v>
      </c>
      <c r="H1104" s="3">
        <f>'IECC Data-SI'!H1104*Convert!$B$6/Convert!$B$5/$D1104</f>
        <v>58.941419574987364</v>
      </c>
      <c r="I1104" s="3">
        <f>'IECC Data-SI'!I1104*Convert!$B$6/Convert!$B$5/$D1104</f>
        <v>13.957791077071121</v>
      </c>
      <c r="J1104" s="3">
        <f>'IECC Data-SI'!J1104*Convert!$B$6/Convert!$B$5/$D1104</f>
        <v>129.91178975157121</v>
      </c>
      <c r="K1104" s="3">
        <f>'IECC Data-SI'!K1104*Convert!$B$7/Convert!$B$5/$D1104</f>
        <v>31.621475645738279</v>
      </c>
      <c r="L1104" s="3">
        <f>'IECC Data-SI'!L1104*Convert!$B$6/Convert!$B$5/$D1104</f>
        <v>0</v>
      </c>
      <c r="M1104" s="3">
        <f>'IECC Data-SI'!M1104*Convert!$B$6/Convert!$B$5/$D1104</f>
        <v>58.875663649687091</v>
      </c>
      <c r="N1104" s="3">
        <f>'IECC Data-SI'!N1104*Convert!$B$6/Convert!$B$5/$D1104</f>
        <v>5.6988468593569271E-2</v>
      </c>
      <c r="O1104" s="3">
        <f>'IECC Data-SI'!O1104*Convert!$B$6/Convert!$B$5/$D1104</f>
        <v>5.6988468593569271E-2</v>
      </c>
      <c r="P1104" s="3">
        <f>'IECC Data-SI'!P1104*Convert!$B$6/Convert!$B$5/$D1104</f>
        <v>0</v>
      </c>
      <c r="Q1104" s="3">
        <f>'IECC Data-SI'!Q1104*Convert!$B$6/Convert!$B$5/$D1104</f>
        <v>0</v>
      </c>
      <c r="R1104" s="3">
        <f>'IECC Data-SI'!R1104*Convert!$B$6/Convert!$B$5/$D1104</f>
        <v>0</v>
      </c>
      <c r="S1104" s="3">
        <f>'IECC Data-SI'!S1104*Convert!$B$6/Convert!$B$5/$D1104</f>
        <v>0</v>
      </c>
      <c r="T1104" s="3">
        <f>'IECC Data-SI'!T1104*Convert!$B$6/Convert!$B$5/$D1104</f>
        <v>0</v>
      </c>
      <c r="U1104" s="3">
        <f>'IECC Data-SI'!U1104*Convert!$B$7/Convert!$B$5/$D1104</f>
        <v>31.785025948017598</v>
      </c>
      <c r="V1104" s="3">
        <f>'IECC Data-SI'!V1104*Convert!$B$6/Convert!$B$5/$D1104</f>
        <v>0</v>
      </c>
      <c r="W1104" s="3">
        <f>'IECC Data-SI'!W1104*Convert!$B$6/Convert!$B$5/$D1104</f>
        <v>267.2101617785396</v>
      </c>
      <c r="X1104" s="3">
        <f>'IECC Data-SI'!X1104*Convert!$B$7/Convert!$B$5/$D1104</f>
        <v>0</v>
      </c>
      <c r="Y1104" s="3">
        <f t="shared" si="36"/>
        <v>267.2101617785396</v>
      </c>
      <c r="Z1104" s="3">
        <f>'IECC Data-SI'!Z1104*Convert!$B$6/Convert!$B$5/$D1104</f>
        <v>185.24759275592695</v>
      </c>
      <c r="AA1104" s="3">
        <f>'IECC Data-SI'!AA1104*Convert!$B$7/Convert!$B$5/$D1104</f>
        <v>224.30473819161725</v>
      </c>
      <c r="AB1104" s="3">
        <f t="shared" si="37"/>
        <v>409.55233094754419</v>
      </c>
    </row>
    <row r="1105" spans="1:28" x14ac:dyDescent="0.25">
      <c r="A1105" s="93">
        <f>'IECC Data-SI'!A1105</f>
        <v>2015</v>
      </c>
      <c r="B1105" s="93" t="str">
        <f>'IECC Data-SI'!B1105</f>
        <v>Small Hotel</v>
      </c>
      <c r="C1105" s="50" t="str">
        <f>'IECC Data-SI'!C1105</f>
        <v>0B</v>
      </c>
      <c r="D1105" s="93">
        <f>'IECC Data-SI'!D1105</f>
        <v>4013.58</v>
      </c>
      <c r="E1105" s="3">
        <f>'IECC Data-SI'!E1105*Convert!$B$6/Convert!$B$5/$D1105</f>
        <v>3.7261691003487613E-2</v>
      </c>
      <c r="F1105" s="3">
        <f>'IECC Data-SI'!F1105*Convert!$B$7/Convert!$B$5/$D1105</f>
        <v>0</v>
      </c>
      <c r="G1105" s="3">
        <f>'IECC Data-SI'!G1105*Convert!$B$6/Convert!$B$5/$D1105</f>
        <v>189.18418081723658</v>
      </c>
      <c r="H1105" s="3">
        <f>'IECC Data-SI'!H1105*Convert!$B$6/Convert!$B$5/$D1105</f>
        <v>59.000599907757611</v>
      </c>
      <c r="I1105" s="3">
        <f>'IECC Data-SI'!I1105*Convert!$B$6/Convert!$B$5/$D1105</f>
        <v>13.959982941247796</v>
      </c>
      <c r="J1105" s="3">
        <f>'IECC Data-SI'!J1105*Convert!$B$6/Convert!$B$5/$D1105</f>
        <v>129.91178975157121</v>
      </c>
      <c r="K1105" s="3">
        <f>'IECC Data-SI'!K1105*Convert!$B$7/Convert!$B$5/$D1105</f>
        <v>31.621475645738279</v>
      </c>
      <c r="L1105" s="3">
        <f>'IECC Data-SI'!L1105*Convert!$B$6/Convert!$B$5/$D1105</f>
        <v>0</v>
      </c>
      <c r="M1105" s="3">
        <f>'IECC Data-SI'!M1105*Convert!$B$6/Convert!$B$5/$D1105</f>
        <v>59.471850705742881</v>
      </c>
      <c r="N1105" s="3">
        <f>'IECC Data-SI'!N1105*Convert!$B$6/Convert!$B$5/$D1105</f>
        <v>5.6988468593569271E-2</v>
      </c>
      <c r="O1105" s="3">
        <f>'IECC Data-SI'!O1105*Convert!$B$6/Convert!$B$5/$D1105</f>
        <v>5.6988468593569271E-2</v>
      </c>
      <c r="P1105" s="3">
        <f>'IECC Data-SI'!P1105*Convert!$B$6/Convert!$B$5/$D1105</f>
        <v>0</v>
      </c>
      <c r="Q1105" s="3">
        <f>'IECC Data-SI'!Q1105*Convert!$B$6/Convert!$B$5/$D1105</f>
        <v>0</v>
      </c>
      <c r="R1105" s="3">
        <f>'IECC Data-SI'!R1105*Convert!$B$6/Convert!$B$5/$D1105</f>
        <v>0</v>
      </c>
      <c r="S1105" s="3">
        <f>'IECC Data-SI'!S1105*Convert!$B$6/Convert!$B$5/$D1105</f>
        <v>0</v>
      </c>
      <c r="T1105" s="3">
        <f>'IECC Data-SI'!T1105*Convert!$B$6/Convert!$B$5/$D1105</f>
        <v>0</v>
      </c>
      <c r="U1105" s="3">
        <f>'IECC Data-SI'!U1105*Convert!$B$7/Convert!$B$5/$D1105</f>
        <v>31.84054302310324</v>
      </c>
      <c r="V1105" s="3">
        <f>'IECC Data-SI'!V1105*Convert!$B$6/Convert!$B$5/$D1105</f>
        <v>0</v>
      </c>
      <c r="W1105" s="3">
        <f>'IECC Data-SI'!W1105*Convert!$B$6/Convert!$B$5/$D1105</f>
        <v>248.69329321398294</v>
      </c>
      <c r="X1105" s="3">
        <f>'IECC Data-SI'!X1105*Convert!$B$7/Convert!$B$5/$D1105</f>
        <v>0</v>
      </c>
      <c r="Y1105" s="3">
        <f t="shared" si="36"/>
        <v>248.69329321398294</v>
      </c>
      <c r="Z1105" s="3">
        <f>'IECC Data-SI'!Z1105*Convert!$B$6/Convert!$B$5/$D1105</f>
        <v>185.40979070500097</v>
      </c>
      <c r="AA1105" s="3">
        <f>'IECC Data-SI'!AA1105*Convert!$B$7/Convert!$B$5/$D1105</f>
        <v>218.04406262959478</v>
      </c>
      <c r="AB1105" s="3">
        <f t="shared" si="37"/>
        <v>403.45385333459575</v>
      </c>
    </row>
    <row r="1106" spans="1:28" x14ac:dyDescent="0.25">
      <c r="A1106" s="93">
        <f>'IECC Data-SI'!A1106</f>
        <v>2015</v>
      </c>
      <c r="B1106" s="93" t="str">
        <f>'IECC Data-SI'!B1106</f>
        <v>Small Hotel</v>
      </c>
      <c r="C1106" s="50" t="str">
        <f>'IECC Data-SI'!C1106</f>
        <v>1A</v>
      </c>
      <c r="D1106" s="93">
        <f>'IECC Data-SI'!D1106</f>
        <v>4013.58</v>
      </c>
      <c r="E1106" s="3">
        <f>'IECC Data-SI'!E1106*Convert!$B$6/Convert!$B$5/$D1106</f>
        <v>6.5755925300272243E-3</v>
      </c>
      <c r="F1106" s="3">
        <f>'IECC Data-SI'!F1106*Convert!$B$7/Convert!$B$5/$D1106</f>
        <v>0</v>
      </c>
      <c r="G1106" s="3">
        <f>'IECC Data-SI'!G1106*Convert!$B$6/Convert!$B$5/$D1106</f>
        <v>154.8946576373213</v>
      </c>
      <c r="H1106" s="3">
        <f>'IECC Data-SI'!H1106*Convert!$B$6/Convert!$B$5/$D1106</f>
        <v>59.129919894181469</v>
      </c>
      <c r="I1106" s="3">
        <f>'IECC Data-SI'!I1106*Convert!$B$6/Convert!$B$5/$D1106</f>
        <v>13.962174805424473</v>
      </c>
      <c r="J1106" s="3">
        <f>'IECC Data-SI'!J1106*Convert!$B$6/Convert!$B$5/$D1106</f>
        <v>129.91178975157121</v>
      </c>
      <c r="K1106" s="3">
        <f>'IECC Data-SI'!K1106*Convert!$B$7/Convert!$B$5/$D1106</f>
        <v>31.621475645738279</v>
      </c>
      <c r="L1106" s="3">
        <f>'IECC Data-SI'!L1106*Convert!$B$6/Convert!$B$5/$D1106</f>
        <v>0</v>
      </c>
      <c r="M1106" s="3">
        <f>'IECC Data-SI'!M1106*Convert!$B$6/Convert!$B$5/$D1106</f>
        <v>58.134813557970695</v>
      </c>
      <c r="N1106" s="3">
        <f>'IECC Data-SI'!N1106*Convert!$B$6/Convert!$B$5/$D1106</f>
        <v>5.6988468593569271E-2</v>
      </c>
      <c r="O1106" s="3">
        <f>'IECC Data-SI'!O1106*Convert!$B$6/Convert!$B$5/$D1106</f>
        <v>5.6988468593569271E-2</v>
      </c>
      <c r="P1106" s="3">
        <f>'IECC Data-SI'!P1106*Convert!$B$6/Convert!$B$5/$D1106</f>
        <v>0</v>
      </c>
      <c r="Q1106" s="3">
        <f>'IECC Data-SI'!Q1106*Convert!$B$6/Convert!$B$5/$D1106</f>
        <v>0</v>
      </c>
      <c r="R1106" s="3">
        <f>'IECC Data-SI'!R1106*Convert!$B$6/Convert!$B$5/$D1106</f>
        <v>0</v>
      </c>
      <c r="S1106" s="3">
        <f>'IECC Data-SI'!S1106*Convert!$B$6/Convert!$B$5/$D1106</f>
        <v>0</v>
      </c>
      <c r="T1106" s="3">
        <f>'IECC Data-SI'!T1106*Convert!$B$6/Convert!$B$5/$D1106</f>
        <v>0</v>
      </c>
      <c r="U1106" s="3">
        <f>'IECC Data-SI'!U1106*Convert!$B$7/Convert!$B$5/$D1106</f>
        <v>33.233721515455031</v>
      </c>
      <c r="V1106" s="3">
        <f>'IECC Data-SI'!V1106*Convert!$B$6/Convert!$B$5/$D1106</f>
        <v>0</v>
      </c>
      <c r="W1106" s="3">
        <f>'IECC Data-SI'!W1106*Convert!$B$6/Convert!$B$5/$D1106</f>
        <v>213.03604678782199</v>
      </c>
      <c r="X1106" s="3">
        <f>'IECC Data-SI'!X1106*Convert!$B$7/Convert!$B$5/$D1106</f>
        <v>0</v>
      </c>
      <c r="Y1106" s="3">
        <f t="shared" si="36"/>
        <v>213.03604678782199</v>
      </c>
      <c r="Z1106" s="3">
        <f>'IECC Data-SI'!Z1106*Convert!$B$6/Convert!$B$5/$D1106</f>
        <v>189.48008248108781</v>
      </c>
      <c r="AA1106" s="3">
        <f>'IECC Data-SI'!AA1106*Convert!$B$7/Convert!$B$5/$D1106</f>
        <v>207.27675098595827</v>
      </c>
      <c r="AB1106" s="3">
        <f t="shared" si="37"/>
        <v>396.75683346704608</v>
      </c>
    </row>
    <row r="1107" spans="1:28" x14ac:dyDescent="0.25">
      <c r="A1107" s="93">
        <f>'IECC Data-SI'!A1107</f>
        <v>2015</v>
      </c>
      <c r="B1107" s="93" t="str">
        <f>'IECC Data-SI'!B1107</f>
        <v>Small Hotel</v>
      </c>
      <c r="C1107" s="50" t="str">
        <f>'IECC Data-SI'!C1107</f>
        <v>1B</v>
      </c>
      <c r="D1107" s="93">
        <f>'IECC Data-SI'!D1107</f>
        <v>4013.58</v>
      </c>
      <c r="E1107" s="3">
        <f>'IECC Data-SI'!E1107*Convert!$B$6/Convert!$B$5/$D1107</f>
        <v>0.76934432601318525</v>
      </c>
      <c r="F1107" s="3">
        <f>'IECC Data-SI'!F1107*Convert!$B$7/Convert!$B$5/$D1107</f>
        <v>3.6761306475626372E-2</v>
      </c>
      <c r="G1107" s="3">
        <f>'IECC Data-SI'!G1107*Convert!$B$6/Convert!$B$5/$D1107</f>
        <v>159.08550194312528</v>
      </c>
      <c r="H1107" s="3">
        <f>'IECC Data-SI'!H1107*Convert!$B$6/Convert!$B$5/$D1107</f>
        <v>59.123344301651457</v>
      </c>
      <c r="I1107" s="3">
        <f>'IECC Data-SI'!I1107*Convert!$B$6/Convert!$B$5/$D1107</f>
        <v>13.944639892011066</v>
      </c>
      <c r="J1107" s="3">
        <f>'IECC Data-SI'!J1107*Convert!$B$6/Convert!$B$5/$D1107</f>
        <v>129.91178975157121</v>
      </c>
      <c r="K1107" s="3">
        <f>'IECC Data-SI'!K1107*Convert!$B$7/Convert!$B$5/$D1107</f>
        <v>31.621475645738279</v>
      </c>
      <c r="L1107" s="3">
        <f>'IECC Data-SI'!L1107*Convert!$B$6/Convert!$B$5/$D1107</f>
        <v>0</v>
      </c>
      <c r="M1107" s="3">
        <f>'IECC Data-SI'!M1107*Convert!$B$6/Convert!$B$5/$D1107</f>
        <v>58.849361279566985</v>
      </c>
      <c r="N1107" s="3">
        <f>'IECC Data-SI'!N1107*Convert!$B$6/Convert!$B$5/$D1107</f>
        <v>5.6988468593569271E-2</v>
      </c>
      <c r="O1107" s="3">
        <f>'IECC Data-SI'!O1107*Convert!$B$6/Convert!$B$5/$D1107</f>
        <v>5.6988468593569271E-2</v>
      </c>
      <c r="P1107" s="3">
        <f>'IECC Data-SI'!P1107*Convert!$B$6/Convert!$B$5/$D1107</f>
        <v>0</v>
      </c>
      <c r="Q1107" s="3">
        <f>'IECC Data-SI'!Q1107*Convert!$B$6/Convert!$B$5/$D1107</f>
        <v>0</v>
      </c>
      <c r="R1107" s="3">
        <f>'IECC Data-SI'!R1107*Convert!$B$6/Convert!$B$5/$D1107</f>
        <v>0</v>
      </c>
      <c r="S1107" s="3">
        <f>'IECC Data-SI'!S1107*Convert!$B$6/Convert!$B$5/$D1107</f>
        <v>0</v>
      </c>
      <c r="T1107" s="3">
        <f>'IECC Data-SI'!T1107*Convert!$B$6/Convert!$B$5/$D1107</f>
        <v>0</v>
      </c>
      <c r="U1107" s="3">
        <f>'IECC Data-SI'!U1107*Convert!$B$7/Convert!$B$5/$D1107</f>
        <v>34.006459182187584</v>
      </c>
      <c r="V1107" s="3">
        <f>'IECC Data-SI'!V1107*Convert!$B$6/Convert!$B$5/$D1107</f>
        <v>0</v>
      </c>
      <c r="W1107" s="3">
        <f>'IECC Data-SI'!W1107*Convert!$B$6/Convert!$B$5/$D1107</f>
        <v>218.70420754870545</v>
      </c>
      <c r="X1107" s="3">
        <f>'IECC Data-SI'!X1107*Convert!$B$7/Convert!$B$5/$D1107</f>
        <v>3.6761306475626372E-2</v>
      </c>
      <c r="Y1107" s="3">
        <f t="shared" si="36"/>
        <v>218.74096885518108</v>
      </c>
      <c r="Z1107" s="3">
        <f>'IECC Data-SI'!Z1107*Convert!$B$6/Convert!$B$5/$D1107</f>
        <v>191.84291206354428</v>
      </c>
      <c r="AA1107" s="3">
        <f>'IECC Data-SI'!AA1107*Convert!$B$7/Convert!$B$5/$D1107</f>
        <v>210.01659366450897</v>
      </c>
      <c r="AB1107" s="3">
        <f t="shared" si="37"/>
        <v>401.85950572805325</v>
      </c>
    </row>
    <row r="1108" spans="1:28" x14ac:dyDescent="0.25">
      <c r="A1108" s="93">
        <f>'IECC Data-SI'!A1108</f>
        <v>2015</v>
      </c>
      <c r="B1108" s="93" t="str">
        <f>'IECC Data-SI'!B1108</f>
        <v>Small Hotel</v>
      </c>
      <c r="C1108" s="50" t="str">
        <f>'IECC Data-SI'!C1108</f>
        <v>2A</v>
      </c>
      <c r="D1108" s="93">
        <f>'IECC Data-SI'!D1108</f>
        <v>4013.58</v>
      </c>
      <c r="E1108" s="3">
        <f>'IECC Data-SI'!E1108*Convert!$B$6/Convert!$B$5/$D1108</f>
        <v>1.6855435518636455</v>
      </c>
      <c r="F1108" s="3">
        <f>'IECC Data-SI'!F1108*Convert!$B$7/Convert!$B$5/$D1108</f>
        <v>0.1913088398221372</v>
      </c>
      <c r="G1108" s="3">
        <f>'IECC Data-SI'!G1108*Convert!$B$6/Convert!$B$5/$D1108</f>
        <v>133.33767345971538</v>
      </c>
      <c r="H1108" s="3">
        <f>'IECC Data-SI'!H1108*Convert!$B$6/Convert!$B$5/$D1108</f>
        <v>59.156222264301576</v>
      </c>
      <c r="I1108" s="3">
        <f>'IECC Data-SI'!I1108*Convert!$B$6/Convert!$B$5/$D1108</f>
        <v>13.940256163657716</v>
      </c>
      <c r="J1108" s="3">
        <f>'IECC Data-SI'!J1108*Convert!$B$6/Convert!$B$5/$D1108</f>
        <v>129.91178975157121</v>
      </c>
      <c r="K1108" s="3">
        <f>'IECC Data-SI'!K1108*Convert!$B$7/Convert!$B$5/$D1108</f>
        <v>31.621475645738279</v>
      </c>
      <c r="L1108" s="3">
        <f>'IECC Data-SI'!L1108*Convert!$B$6/Convert!$B$5/$D1108</f>
        <v>0</v>
      </c>
      <c r="M1108" s="3">
        <f>'IECC Data-SI'!M1108*Convert!$B$6/Convert!$B$5/$D1108</f>
        <v>58.069057632670422</v>
      </c>
      <c r="N1108" s="3">
        <f>'IECC Data-SI'!N1108*Convert!$B$6/Convert!$B$5/$D1108</f>
        <v>5.6988468593569271E-2</v>
      </c>
      <c r="O1108" s="3">
        <f>'IECC Data-SI'!O1108*Convert!$B$6/Convert!$B$5/$D1108</f>
        <v>5.6988468593569271E-2</v>
      </c>
      <c r="P1108" s="3">
        <f>'IECC Data-SI'!P1108*Convert!$B$6/Convert!$B$5/$D1108</f>
        <v>0</v>
      </c>
      <c r="Q1108" s="3">
        <f>'IECC Data-SI'!Q1108*Convert!$B$6/Convert!$B$5/$D1108</f>
        <v>0</v>
      </c>
      <c r="R1108" s="3">
        <f>'IECC Data-SI'!R1108*Convert!$B$6/Convert!$B$5/$D1108</f>
        <v>0</v>
      </c>
      <c r="S1108" s="3">
        <f>'IECC Data-SI'!S1108*Convert!$B$6/Convert!$B$5/$D1108</f>
        <v>0</v>
      </c>
      <c r="T1108" s="3">
        <f>'IECC Data-SI'!T1108*Convert!$B$6/Convert!$B$5/$D1108</f>
        <v>0</v>
      </c>
      <c r="U1108" s="3">
        <f>'IECC Data-SI'!U1108*Convert!$B$7/Convert!$B$5/$D1108</f>
        <v>35.945055425718571</v>
      </c>
      <c r="V1108" s="3">
        <f>'IECC Data-SI'!V1108*Convert!$B$6/Convert!$B$5/$D1108</f>
        <v>0</v>
      </c>
      <c r="W1108" s="3">
        <f>'IECC Data-SI'!W1108*Convert!$B$6/Convert!$B$5/$D1108</f>
        <v>193.09227464424944</v>
      </c>
      <c r="X1108" s="3">
        <f>'IECC Data-SI'!X1108*Convert!$B$7/Convert!$B$5/$D1108</f>
        <v>0.1913088398221372</v>
      </c>
      <c r="Y1108" s="3">
        <f t="shared" si="36"/>
        <v>193.28358348407158</v>
      </c>
      <c r="Z1108" s="3">
        <f>'IECC Data-SI'!Z1108*Convert!$B$6/Convert!$B$5/$D1108</f>
        <v>197.96040498064627</v>
      </c>
      <c r="AA1108" s="3">
        <f>'IECC Data-SI'!AA1108*Convert!$B$7/Convert!$B$5/$D1108</f>
        <v>203.35379442348784</v>
      </c>
      <c r="AB1108" s="3">
        <f t="shared" si="37"/>
        <v>401.31419940413411</v>
      </c>
    </row>
    <row r="1109" spans="1:28" x14ac:dyDescent="0.25">
      <c r="A1109" s="93">
        <f>'IECC Data-SI'!A1109</f>
        <v>2015</v>
      </c>
      <c r="B1109" s="93" t="str">
        <f>'IECC Data-SI'!B1109</f>
        <v>Small Hotel</v>
      </c>
      <c r="C1109" s="50" t="str">
        <f>'IECC Data-SI'!C1109</f>
        <v>2B</v>
      </c>
      <c r="D1109" s="93">
        <f>'IECC Data-SI'!D1109</f>
        <v>4013.58</v>
      </c>
      <c r="E1109" s="3">
        <f>'IECC Data-SI'!E1109*Convert!$B$6/Convert!$B$5/$D1109</f>
        <v>1.8236309949942167</v>
      </c>
      <c r="F1109" s="3">
        <f>'IECC Data-SI'!F1109*Convert!$B$7/Convert!$B$5/$D1109</f>
        <v>0.13429130324769631</v>
      </c>
      <c r="G1109" s="3">
        <f>'IECC Data-SI'!G1109*Convert!$B$6/Convert!$B$5/$D1109</f>
        <v>106.52021525808767</v>
      </c>
      <c r="H1109" s="3">
        <f>'IECC Data-SI'!H1109*Convert!$B$6/Convert!$B$5/$D1109</f>
        <v>59.305269028315536</v>
      </c>
      <c r="I1109" s="3">
        <f>'IECC Data-SI'!I1109*Convert!$B$6/Convert!$B$5/$D1109</f>
        <v>13.949023620364418</v>
      </c>
      <c r="J1109" s="3">
        <f>'IECC Data-SI'!J1109*Convert!$B$6/Convert!$B$5/$D1109</f>
        <v>129.91178975157121</v>
      </c>
      <c r="K1109" s="3">
        <f>'IECC Data-SI'!K1109*Convert!$B$7/Convert!$B$5/$D1109</f>
        <v>31.621475645738279</v>
      </c>
      <c r="L1109" s="3">
        <f>'IECC Data-SI'!L1109*Convert!$B$6/Convert!$B$5/$D1109</f>
        <v>0</v>
      </c>
      <c r="M1109" s="3">
        <f>'IECC Data-SI'!M1109*Convert!$B$6/Convert!$B$5/$D1109</f>
        <v>59.76117677706408</v>
      </c>
      <c r="N1109" s="3">
        <f>'IECC Data-SI'!N1109*Convert!$B$6/Convert!$B$5/$D1109</f>
        <v>5.6988468593569271E-2</v>
      </c>
      <c r="O1109" s="3">
        <f>'IECC Data-SI'!O1109*Convert!$B$6/Convert!$B$5/$D1109</f>
        <v>5.6988468593569271E-2</v>
      </c>
      <c r="P1109" s="3">
        <f>'IECC Data-SI'!P1109*Convert!$B$6/Convert!$B$5/$D1109</f>
        <v>0</v>
      </c>
      <c r="Q1109" s="3">
        <f>'IECC Data-SI'!Q1109*Convert!$B$6/Convert!$B$5/$D1109</f>
        <v>0</v>
      </c>
      <c r="R1109" s="3">
        <f>'IECC Data-SI'!R1109*Convert!$B$6/Convert!$B$5/$D1109</f>
        <v>0</v>
      </c>
      <c r="S1109" s="3">
        <f>'IECC Data-SI'!S1109*Convert!$B$6/Convert!$B$5/$D1109</f>
        <v>0</v>
      </c>
      <c r="T1109" s="3">
        <f>'IECC Data-SI'!T1109*Convert!$B$6/Convert!$B$5/$D1109</f>
        <v>0</v>
      </c>
      <c r="U1109" s="3">
        <f>'IECC Data-SI'!U1109*Convert!$B$7/Convert!$B$5/$D1109</f>
        <v>36.345678643228467</v>
      </c>
      <c r="V1109" s="3">
        <f>'IECC Data-SI'!V1109*Convert!$B$6/Convert!$B$5/$D1109</f>
        <v>0</v>
      </c>
      <c r="W1109" s="3">
        <f>'IECC Data-SI'!W1109*Convert!$B$6/Convert!$B$5/$D1109</f>
        <v>168.10502303014596</v>
      </c>
      <c r="X1109" s="3">
        <f>'IECC Data-SI'!X1109*Convert!$B$7/Convert!$B$5/$D1109</f>
        <v>0.13429130324769631</v>
      </c>
      <c r="Y1109" s="3">
        <f t="shared" si="36"/>
        <v>168.23931433339365</v>
      </c>
      <c r="Z1109" s="3">
        <f>'IECC Data-SI'!Z1109*Convert!$B$6/Convert!$B$5/$D1109</f>
        <v>198.96427877356373</v>
      </c>
      <c r="AA1109" s="3">
        <f>'IECC Data-SI'!AA1109*Convert!$B$7/Convert!$B$5/$D1109</f>
        <v>195.19953646259836</v>
      </c>
      <c r="AB1109" s="3">
        <f t="shared" si="37"/>
        <v>394.16381523616212</v>
      </c>
    </row>
    <row r="1110" spans="1:28" x14ac:dyDescent="0.25">
      <c r="A1110" s="93">
        <f>'IECC Data-SI'!A1110</f>
        <v>2015</v>
      </c>
      <c r="B1110" s="93" t="str">
        <f>'IECC Data-SI'!B1110</f>
        <v>Small Hotel</v>
      </c>
      <c r="C1110" s="50" t="str">
        <f>'IECC Data-SI'!C1110</f>
        <v>3A</v>
      </c>
      <c r="D1110" s="93">
        <f>'IECC Data-SI'!D1110</f>
        <v>4013.58</v>
      </c>
      <c r="E1110" s="3">
        <f>'IECC Data-SI'!E1110*Convert!$B$6/Convert!$B$5/$D1110</f>
        <v>15.364967878496946</v>
      </c>
      <c r="F1110" s="3">
        <f>'IECC Data-SI'!F1110*Convert!$B$7/Convert!$B$5/$D1110</f>
        <v>1.8313132470817135</v>
      </c>
      <c r="G1110" s="3">
        <f>'IECC Data-SI'!G1110*Convert!$B$6/Convert!$B$5/$D1110</f>
        <v>86.960019345433381</v>
      </c>
      <c r="H1110" s="3">
        <f>'IECC Data-SI'!H1110*Convert!$B$6/Convert!$B$5/$D1110</f>
        <v>59.239513103015263</v>
      </c>
      <c r="I1110" s="3">
        <f>'IECC Data-SI'!I1110*Convert!$B$6/Convert!$B$5/$D1110</f>
        <v>13.946831756187743</v>
      </c>
      <c r="J1110" s="3">
        <f>'IECC Data-SI'!J1110*Convert!$B$6/Convert!$B$5/$D1110</f>
        <v>129.91178975157121</v>
      </c>
      <c r="K1110" s="3">
        <f>'IECC Data-SI'!K1110*Convert!$B$7/Convert!$B$5/$D1110</f>
        <v>31.621475645738279</v>
      </c>
      <c r="L1110" s="3">
        <f>'IECC Data-SI'!L1110*Convert!$B$6/Convert!$B$5/$D1110</f>
        <v>0</v>
      </c>
      <c r="M1110" s="3">
        <f>'IECC Data-SI'!M1110*Convert!$B$6/Convert!$B$5/$D1110</f>
        <v>57.784115289702569</v>
      </c>
      <c r="N1110" s="3">
        <f>'IECC Data-SI'!N1110*Convert!$B$6/Convert!$B$5/$D1110</f>
        <v>5.6988468593569271E-2</v>
      </c>
      <c r="O1110" s="3">
        <f>'IECC Data-SI'!O1110*Convert!$B$6/Convert!$B$5/$D1110</f>
        <v>5.6988468593569271E-2</v>
      </c>
      <c r="P1110" s="3">
        <f>'IECC Data-SI'!P1110*Convert!$B$6/Convert!$B$5/$D1110</f>
        <v>0</v>
      </c>
      <c r="Q1110" s="3">
        <f>'IECC Data-SI'!Q1110*Convert!$B$6/Convert!$B$5/$D1110</f>
        <v>0</v>
      </c>
      <c r="R1110" s="3">
        <f>'IECC Data-SI'!R1110*Convert!$B$6/Convert!$B$5/$D1110</f>
        <v>0</v>
      </c>
      <c r="S1110" s="3">
        <f>'IECC Data-SI'!S1110*Convert!$B$6/Convert!$B$5/$D1110</f>
        <v>0</v>
      </c>
      <c r="T1110" s="3">
        <f>'IECC Data-SI'!T1110*Convert!$B$6/Convert!$B$5/$D1110</f>
        <v>0</v>
      </c>
      <c r="U1110" s="3">
        <f>'IECC Data-SI'!U1110*Convert!$B$7/Convert!$B$5/$D1110</f>
        <v>40.8598170322865</v>
      </c>
      <c r="V1110" s="3">
        <f>'IECC Data-SI'!V1110*Convert!$B$6/Convert!$B$5/$D1110</f>
        <v>0</v>
      </c>
      <c r="W1110" s="3">
        <f>'IECC Data-SI'!W1110*Convert!$B$6/Convert!$B$5/$D1110</f>
        <v>160.10910251363288</v>
      </c>
      <c r="X1110" s="3">
        <f>'IECC Data-SI'!X1110*Convert!$B$7/Convert!$B$5/$D1110</f>
        <v>1.8313132470817135</v>
      </c>
      <c r="Y1110" s="3">
        <f t="shared" si="36"/>
        <v>161.94041576071459</v>
      </c>
      <c r="Z1110" s="3">
        <f>'IECC Data-SI'!Z1110*Convert!$B$6/Convert!$B$5/$D1110</f>
        <v>217.11291415643888</v>
      </c>
      <c r="AA1110" s="3">
        <f>'IECC Data-SI'!AA1110*Convert!$B$7/Convert!$B$5/$D1110</f>
        <v>198.65059788684084</v>
      </c>
      <c r="AB1110" s="3">
        <f t="shared" si="37"/>
        <v>415.76351204327972</v>
      </c>
    </row>
    <row r="1111" spans="1:28" x14ac:dyDescent="0.25">
      <c r="A1111" s="93">
        <f>'IECC Data-SI'!A1111</f>
        <v>2015</v>
      </c>
      <c r="B1111" s="93" t="str">
        <f>'IECC Data-SI'!B1111</f>
        <v>Small Hotel</v>
      </c>
      <c r="C1111" s="50" t="str">
        <f>'IECC Data-SI'!C1111</f>
        <v>3B</v>
      </c>
      <c r="D1111" s="93">
        <f>'IECC Data-SI'!D1111</f>
        <v>4013.58</v>
      </c>
      <c r="E1111" s="3">
        <f>'IECC Data-SI'!E1111*Convert!$B$6/Convert!$B$5/$D1111</f>
        <v>6.0342020783883168</v>
      </c>
      <c r="F1111" s="3">
        <f>'IECC Data-SI'!F1111*Convert!$B$7/Convert!$B$5/$D1111</f>
        <v>0.62644267157444933</v>
      </c>
      <c r="G1111" s="3">
        <f>'IECC Data-SI'!G1111*Convert!$B$6/Convert!$B$5/$D1111</f>
        <v>86.067930625526344</v>
      </c>
      <c r="H1111" s="3">
        <f>'IECC Data-SI'!H1111*Convert!$B$6/Convert!$B$5/$D1111</f>
        <v>59.250472423898643</v>
      </c>
      <c r="I1111" s="3">
        <f>'IECC Data-SI'!I1111*Convert!$B$6/Convert!$B$5/$D1111</f>
        <v>13.946831756187743</v>
      </c>
      <c r="J1111" s="3">
        <f>'IECC Data-SI'!J1111*Convert!$B$6/Convert!$B$5/$D1111</f>
        <v>129.91178975157121</v>
      </c>
      <c r="K1111" s="3">
        <f>'IECC Data-SI'!K1111*Convert!$B$7/Convert!$B$5/$D1111</f>
        <v>31.621475645738279</v>
      </c>
      <c r="L1111" s="3">
        <f>'IECC Data-SI'!L1111*Convert!$B$6/Convert!$B$5/$D1111</f>
        <v>0</v>
      </c>
      <c r="M1111" s="3">
        <f>'IECC Data-SI'!M1111*Convert!$B$6/Convert!$B$5/$D1111</f>
        <v>59.235129374661909</v>
      </c>
      <c r="N1111" s="3">
        <f>'IECC Data-SI'!N1111*Convert!$B$6/Convert!$B$5/$D1111</f>
        <v>5.6988468593569271E-2</v>
      </c>
      <c r="O1111" s="3">
        <f>'IECC Data-SI'!O1111*Convert!$B$6/Convert!$B$5/$D1111</f>
        <v>5.6988468593569271E-2</v>
      </c>
      <c r="P1111" s="3">
        <f>'IECC Data-SI'!P1111*Convert!$B$6/Convert!$B$5/$D1111</f>
        <v>0</v>
      </c>
      <c r="Q1111" s="3">
        <f>'IECC Data-SI'!Q1111*Convert!$B$6/Convert!$B$5/$D1111</f>
        <v>0</v>
      </c>
      <c r="R1111" s="3">
        <f>'IECC Data-SI'!R1111*Convert!$B$6/Convert!$B$5/$D1111</f>
        <v>0</v>
      </c>
      <c r="S1111" s="3">
        <f>'IECC Data-SI'!S1111*Convert!$B$6/Convert!$B$5/$D1111</f>
        <v>0</v>
      </c>
      <c r="T1111" s="3">
        <f>'IECC Data-SI'!T1111*Convert!$B$6/Convert!$B$5/$D1111</f>
        <v>0</v>
      </c>
      <c r="U1111" s="3">
        <f>'IECC Data-SI'!U1111*Convert!$B$7/Convert!$B$5/$D1111</f>
        <v>39.539410922141549</v>
      </c>
      <c r="V1111" s="3">
        <f>'IECC Data-SI'!V1111*Convert!$B$6/Convert!$B$5/$D1111</f>
        <v>0</v>
      </c>
      <c r="W1111" s="3">
        <f>'IECC Data-SI'!W1111*Convert!$B$6/Convert!$B$5/$D1111</f>
        <v>151.33726207857657</v>
      </c>
      <c r="X1111" s="3">
        <f>'IECC Data-SI'!X1111*Convert!$B$7/Convert!$B$5/$D1111</f>
        <v>0.62644267157444933</v>
      </c>
      <c r="Y1111" s="3">
        <f t="shared" si="36"/>
        <v>151.96370475015101</v>
      </c>
      <c r="Z1111" s="3">
        <f>'IECC Data-SI'!Z1111*Convert!$B$6/Convert!$B$5/$D1111</f>
        <v>209.73509933774835</v>
      </c>
      <c r="AA1111" s="3">
        <f>'IECC Data-SI'!AA1111*Convert!$B$7/Convert!$B$5/$D1111</f>
        <v>193.12814937730852</v>
      </c>
      <c r="AB1111" s="3">
        <f t="shared" si="37"/>
        <v>402.8632487150569</v>
      </c>
    </row>
    <row r="1112" spans="1:28" x14ac:dyDescent="0.25">
      <c r="A1112" s="93">
        <f>'IECC Data-SI'!A1112</f>
        <v>2015</v>
      </c>
      <c r="B1112" s="93" t="str">
        <f>'IECC Data-SI'!B1112</f>
        <v>Small Hotel</v>
      </c>
      <c r="C1112" s="50" t="str">
        <f>'IECC Data-SI'!C1112</f>
        <v>3C</v>
      </c>
      <c r="D1112" s="93">
        <f>'IECC Data-SI'!D1112</f>
        <v>4013.58</v>
      </c>
      <c r="E1112" s="3">
        <f>'IECC Data-SI'!E1112*Convert!$B$6/Convert!$B$5/$D1112</f>
        <v>1.2011415688183065</v>
      </c>
      <c r="F1112" s="3">
        <f>'IECC Data-SI'!F1112*Convert!$B$7/Convert!$B$5/$D1112</f>
        <v>4.951522913043551E-2</v>
      </c>
      <c r="G1112" s="3">
        <f>'IECC Data-SI'!G1112*Convert!$B$6/Convert!$B$5/$D1112</f>
        <v>68.662337198544279</v>
      </c>
      <c r="H1112" s="3">
        <f>'IECC Data-SI'!H1112*Convert!$B$6/Convert!$B$5/$D1112</f>
        <v>59.243896831368616</v>
      </c>
      <c r="I1112" s="3">
        <f>'IECC Data-SI'!I1112*Convert!$B$6/Convert!$B$5/$D1112</f>
        <v>13.944639892011066</v>
      </c>
      <c r="J1112" s="3">
        <f>'IECC Data-SI'!J1112*Convert!$B$6/Convert!$B$5/$D1112</f>
        <v>129.91178975157121</v>
      </c>
      <c r="K1112" s="3">
        <f>'IECC Data-SI'!K1112*Convert!$B$7/Convert!$B$5/$D1112</f>
        <v>31.621475645738279</v>
      </c>
      <c r="L1112" s="3">
        <f>'IECC Data-SI'!L1112*Convert!$B$6/Convert!$B$5/$D1112</f>
        <v>0</v>
      </c>
      <c r="M1112" s="3">
        <f>'IECC Data-SI'!M1112*Convert!$B$6/Convert!$B$5/$D1112</f>
        <v>66.409100824921623</v>
      </c>
      <c r="N1112" s="3">
        <f>'IECC Data-SI'!N1112*Convert!$B$6/Convert!$B$5/$D1112</f>
        <v>5.6988468593569271E-2</v>
      </c>
      <c r="O1112" s="3">
        <f>'IECC Data-SI'!O1112*Convert!$B$6/Convert!$B$5/$D1112</f>
        <v>5.6988468593569271E-2</v>
      </c>
      <c r="P1112" s="3">
        <f>'IECC Data-SI'!P1112*Convert!$B$6/Convert!$B$5/$D1112</f>
        <v>0</v>
      </c>
      <c r="Q1112" s="3">
        <f>'IECC Data-SI'!Q1112*Convert!$B$6/Convert!$B$5/$D1112</f>
        <v>0</v>
      </c>
      <c r="R1112" s="3">
        <f>'IECC Data-SI'!R1112*Convert!$B$6/Convert!$B$5/$D1112</f>
        <v>0</v>
      </c>
      <c r="S1112" s="3">
        <f>'IECC Data-SI'!S1112*Convert!$B$6/Convert!$B$5/$D1112</f>
        <v>0</v>
      </c>
      <c r="T1112" s="3">
        <f>'IECC Data-SI'!T1112*Convert!$B$6/Convert!$B$5/$D1112</f>
        <v>0</v>
      </c>
      <c r="U1112" s="3">
        <f>'IECC Data-SI'!U1112*Convert!$B$7/Convert!$B$5/$D1112</f>
        <v>41.415738013887292</v>
      </c>
      <c r="V1112" s="3">
        <f>'IECC Data-SI'!V1112*Convert!$B$6/Convert!$B$5/$D1112</f>
        <v>0</v>
      </c>
      <c r="W1112" s="3">
        <f>'IECC Data-SI'!W1112*Convert!$B$6/Convert!$B$5/$D1112</f>
        <v>136.27257959228422</v>
      </c>
      <c r="X1112" s="3">
        <f>'IECC Data-SI'!X1112*Convert!$B$7/Convert!$B$5/$D1112</f>
        <v>4.951522913043551E-2</v>
      </c>
      <c r="Y1112" s="3">
        <f t="shared" si="36"/>
        <v>136.32209482141465</v>
      </c>
      <c r="Z1112" s="3">
        <f>'IECC Data-SI'!Z1112*Convert!$B$6/Convert!$B$5/$D1112</f>
        <v>213.5292162275741</v>
      </c>
      <c r="AA1112" s="3">
        <f>'IECC Data-SI'!AA1112*Convert!$B$7/Convert!$B$5/$D1112</f>
        <v>189.26746196662333</v>
      </c>
      <c r="AB1112" s="3">
        <f t="shared" si="37"/>
        <v>402.7966781941974</v>
      </c>
    </row>
    <row r="1113" spans="1:28" x14ac:dyDescent="0.25">
      <c r="A1113" s="93">
        <f>'IECC Data-SI'!A1113</f>
        <v>2015</v>
      </c>
      <c r="B1113" s="93" t="str">
        <f>'IECC Data-SI'!B1113</f>
        <v>Small Hotel</v>
      </c>
      <c r="C1113" s="50" t="str">
        <f>'IECC Data-SI'!C1113</f>
        <v>4A</v>
      </c>
      <c r="D1113" s="93">
        <f>'IECC Data-SI'!D1113</f>
        <v>4013.58</v>
      </c>
      <c r="E1113" s="3">
        <f>'IECC Data-SI'!E1113*Convert!$B$6/Convert!$B$5/$D1113</f>
        <v>35.153117665525542</v>
      </c>
      <c r="F1113" s="3">
        <f>'IECC Data-SI'!F1113*Convert!$B$7/Convert!$B$5/$D1113</f>
        <v>4.6754379991041537</v>
      </c>
      <c r="G1113" s="3">
        <f>'IECC Data-SI'!G1113*Convert!$B$6/Convert!$B$5/$D1113</f>
        <v>65.470982957304386</v>
      </c>
      <c r="H1113" s="3">
        <f>'IECC Data-SI'!H1113*Convert!$B$6/Convert!$B$5/$D1113</f>
        <v>58.998408043580937</v>
      </c>
      <c r="I1113" s="3">
        <f>'IECC Data-SI'!I1113*Convert!$B$6/Convert!$B$5/$D1113</f>
        <v>13.924913114420987</v>
      </c>
      <c r="J1113" s="3">
        <f>'IECC Data-SI'!J1113*Convert!$B$6/Convert!$B$5/$D1113</f>
        <v>129.91178975157121</v>
      </c>
      <c r="K1113" s="3">
        <f>'IECC Data-SI'!K1113*Convert!$B$7/Convert!$B$5/$D1113</f>
        <v>31.621475645738279</v>
      </c>
      <c r="L1113" s="3">
        <f>'IECC Data-SI'!L1113*Convert!$B$6/Convert!$B$5/$D1113</f>
        <v>0</v>
      </c>
      <c r="M1113" s="3">
        <f>'IECC Data-SI'!M1113*Convert!$B$6/Convert!$B$5/$D1113</f>
        <v>57.558353279504978</v>
      </c>
      <c r="N1113" s="3">
        <f>'IECC Data-SI'!N1113*Convert!$B$6/Convert!$B$5/$D1113</f>
        <v>5.6988468593569271E-2</v>
      </c>
      <c r="O1113" s="3">
        <f>'IECC Data-SI'!O1113*Convert!$B$6/Convert!$B$5/$D1113</f>
        <v>5.6988468593569271E-2</v>
      </c>
      <c r="P1113" s="3">
        <f>'IECC Data-SI'!P1113*Convert!$B$6/Convert!$B$5/$D1113</f>
        <v>0</v>
      </c>
      <c r="Q1113" s="3">
        <f>'IECC Data-SI'!Q1113*Convert!$B$6/Convert!$B$5/$D1113</f>
        <v>0</v>
      </c>
      <c r="R1113" s="3">
        <f>'IECC Data-SI'!R1113*Convert!$B$6/Convert!$B$5/$D1113</f>
        <v>0</v>
      </c>
      <c r="S1113" s="3">
        <f>'IECC Data-SI'!S1113*Convert!$B$6/Convert!$B$5/$D1113</f>
        <v>0</v>
      </c>
      <c r="T1113" s="3">
        <f>'IECC Data-SI'!T1113*Convert!$B$6/Convert!$B$5/$D1113</f>
        <v>0</v>
      </c>
      <c r="U1113" s="3">
        <f>'IECC Data-SI'!U1113*Convert!$B$7/Convert!$B$5/$D1113</f>
        <v>45.067861277629127</v>
      </c>
      <c r="V1113" s="3">
        <f>'IECC Data-SI'!V1113*Convert!$B$6/Convert!$B$5/$D1113</f>
        <v>0</v>
      </c>
      <c r="W1113" s="3">
        <f>'IECC Data-SI'!W1113*Convert!$B$6/Convert!$B$5/$D1113</f>
        <v>158.18245390233491</v>
      </c>
      <c r="X1113" s="3">
        <f>'IECC Data-SI'!X1113*Convert!$B$7/Convert!$B$5/$D1113</f>
        <v>4.6754379991041537</v>
      </c>
      <c r="Y1113" s="3">
        <f t="shared" si="36"/>
        <v>162.85789190143907</v>
      </c>
      <c r="Z1113" s="3">
        <f>'IECC Data-SI'!Z1113*Convert!$B$6/Convert!$B$5/$D1113</f>
        <v>237.71424555301417</v>
      </c>
      <c r="AA1113" s="3">
        <f>'IECC Data-SI'!AA1113*Convert!$B$7/Convert!$B$5/$D1113</f>
        <v>204.95328637054979</v>
      </c>
      <c r="AB1113" s="3">
        <f t="shared" si="37"/>
        <v>442.66753192356396</v>
      </c>
    </row>
    <row r="1114" spans="1:28" x14ac:dyDescent="0.25">
      <c r="A1114" s="93">
        <f>'IECC Data-SI'!A1114</f>
        <v>2015</v>
      </c>
      <c r="B1114" s="93" t="str">
        <f>'IECC Data-SI'!B1114</f>
        <v>Small Hotel</v>
      </c>
      <c r="C1114" s="50" t="str">
        <f>'IECC Data-SI'!C1114</f>
        <v>4B</v>
      </c>
      <c r="D1114" s="93">
        <f>'IECC Data-SI'!D1114</f>
        <v>4013.58</v>
      </c>
      <c r="E1114" s="3">
        <f>'IECC Data-SI'!E1114*Convert!$B$6/Convert!$B$5/$D1114</f>
        <v>13.56325552526949</v>
      </c>
      <c r="F1114" s="3">
        <f>'IECC Data-SI'!F1114*Convert!$B$7/Convert!$B$5/$D1114</f>
        <v>1.6174974849275601</v>
      </c>
      <c r="G1114" s="3">
        <f>'IECC Data-SI'!G1114*Convert!$B$6/Convert!$B$5/$D1114</f>
        <v>68.41465654657992</v>
      </c>
      <c r="H1114" s="3">
        <f>'IECC Data-SI'!H1114*Convert!$B$6/Convert!$B$5/$D1114</f>
        <v>59.031286006231063</v>
      </c>
      <c r="I1114" s="3">
        <f>'IECC Data-SI'!I1114*Convert!$B$6/Convert!$B$5/$D1114</f>
        <v>13.935872435304365</v>
      </c>
      <c r="J1114" s="3">
        <f>'IECC Data-SI'!J1114*Convert!$B$6/Convert!$B$5/$D1114</f>
        <v>129.91178975157121</v>
      </c>
      <c r="K1114" s="3">
        <f>'IECC Data-SI'!K1114*Convert!$B$7/Convert!$B$5/$D1114</f>
        <v>31.621475645738279</v>
      </c>
      <c r="L1114" s="3">
        <f>'IECC Data-SI'!L1114*Convert!$B$6/Convert!$B$5/$D1114</f>
        <v>0</v>
      </c>
      <c r="M1114" s="3">
        <f>'IECC Data-SI'!M1114*Convert!$B$6/Convert!$B$5/$D1114</f>
        <v>60.092148267742132</v>
      </c>
      <c r="N1114" s="3">
        <f>'IECC Data-SI'!N1114*Convert!$B$6/Convert!$B$5/$D1114</f>
        <v>5.6988468593569271E-2</v>
      </c>
      <c r="O1114" s="3">
        <f>'IECC Data-SI'!O1114*Convert!$B$6/Convert!$B$5/$D1114</f>
        <v>5.6988468593569271E-2</v>
      </c>
      <c r="P1114" s="3">
        <f>'IECC Data-SI'!P1114*Convert!$B$6/Convert!$B$5/$D1114</f>
        <v>0</v>
      </c>
      <c r="Q1114" s="3">
        <f>'IECC Data-SI'!Q1114*Convert!$B$6/Convert!$B$5/$D1114</f>
        <v>0</v>
      </c>
      <c r="R1114" s="3">
        <f>'IECC Data-SI'!R1114*Convert!$B$6/Convert!$B$5/$D1114</f>
        <v>0</v>
      </c>
      <c r="S1114" s="3">
        <f>'IECC Data-SI'!S1114*Convert!$B$6/Convert!$B$5/$D1114</f>
        <v>0</v>
      </c>
      <c r="T1114" s="3">
        <f>'IECC Data-SI'!T1114*Convert!$B$6/Convert!$B$5/$D1114</f>
        <v>0</v>
      </c>
      <c r="U1114" s="3">
        <f>'IECC Data-SI'!U1114*Convert!$B$7/Convert!$B$5/$D1114</f>
        <v>43.843484702767441</v>
      </c>
      <c r="V1114" s="3">
        <f>'IECC Data-SI'!V1114*Convert!$B$6/Convert!$B$5/$D1114</f>
        <v>0</v>
      </c>
      <c r="W1114" s="3">
        <f>'IECC Data-SI'!W1114*Convert!$B$6/Convert!$B$5/$D1114</f>
        <v>142.07006033959152</v>
      </c>
      <c r="X1114" s="3">
        <f>'IECC Data-SI'!X1114*Convert!$B$7/Convert!$B$5/$D1114</f>
        <v>1.6174974849275601</v>
      </c>
      <c r="Y1114" s="3">
        <f t="shared" si="36"/>
        <v>143.68755782451908</v>
      </c>
      <c r="Z1114" s="3">
        <f>'IECC Data-SI'!Z1114*Convert!$B$6/Convert!$B$5/$D1114</f>
        <v>225.20308483254905</v>
      </c>
      <c r="AA1114" s="3">
        <f>'IECC Data-SI'!AA1114*Convert!$B$7/Convert!$B$5/$D1114</f>
        <v>195.1702774635668</v>
      </c>
      <c r="AB1114" s="3">
        <f t="shared" si="37"/>
        <v>420.37336229611583</v>
      </c>
    </row>
    <row r="1115" spans="1:28" x14ac:dyDescent="0.25">
      <c r="A1115" s="93">
        <f>'IECC Data-SI'!A1115</f>
        <v>2015</v>
      </c>
      <c r="B1115" s="93" t="str">
        <f>'IECC Data-SI'!B1115</f>
        <v>Small Hotel</v>
      </c>
      <c r="C1115" s="50" t="str">
        <f>'IECC Data-SI'!C1115</f>
        <v>4C</v>
      </c>
      <c r="D1115" s="93">
        <f>'IECC Data-SI'!D1115</f>
        <v>4013.58</v>
      </c>
      <c r="E1115" s="3">
        <f>'IECC Data-SI'!E1115*Convert!$B$6/Convert!$B$5/$D1115</f>
        <v>17.936024557737593</v>
      </c>
      <c r="F1115" s="3">
        <f>'IECC Data-SI'!F1115*Convert!$B$7/Convert!$B$5/$D1115</f>
        <v>1.939346474275391</v>
      </c>
      <c r="G1115" s="3">
        <f>'IECC Data-SI'!G1115*Convert!$B$6/Convert!$B$5/$D1115</f>
        <v>43.192875465572158</v>
      </c>
      <c r="H1115" s="3">
        <f>'IECC Data-SI'!H1115*Convert!$B$6/Convert!$B$5/$D1115</f>
        <v>59.123344301651457</v>
      </c>
      <c r="I1115" s="3">
        <f>'IECC Data-SI'!I1115*Convert!$B$6/Convert!$B$5/$D1115</f>
        <v>13.909570065184253</v>
      </c>
      <c r="J1115" s="3">
        <f>'IECC Data-SI'!J1115*Convert!$B$6/Convert!$B$5/$D1115</f>
        <v>129.91178975157121</v>
      </c>
      <c r="K1115" s="3">
        <f>'IECC Data-SI'!K1115*Convert!$B$7/Convert!$B$5/$D1115</f>
        <v>31.621475645738279</v>
      </c>
      <c r="L1115" s="3">
        <f>'IECC Data-SI'!L1115*Convert!$B$6/Convert!$B$5/$D1115</f>
        <v>0</v>
      </c>
      <c r="M1115" s="3">
        <f>'IECC Data-SI'!M1115*Convert!$B$6/Convert!$B$5/$D1115</f>
        <v>66.744456043953008</v>
      </c>
      <c r="N1115" s="3">
        <f>'IECC Data-SI'!N1115*Convert!$B$6/Convert!$B$5/$D1115</f>
        <v>5.6988468593569271E-2</v>
      </c>
      <c r="O1115" s="3">
        <f>'IECC Data-SI'!O1115*Convert!$B$6/Convert!$B$5/$D1115</f>
        <v>5.6988468593569271E-2</v>
      </c>
      <c r="P1115" s="3">
        <f>'IECC Data-SI'!P1115*Convert!$B$6/Convert!$B$5/$D1115</f>
        <v>0</v>
      </c>
      <c r="Q1115" s="3">
        <f>'IECC Data-SI'!Q1115*Convert!$B$6/Convert!$B$5/$D1115</f>
        <v>0</v>
      </c>
      <c r="R1115" s="3">
        <f>'IECC Data-SI'!R1115*Convert!$B$6/Convert!$B$5/$D1115</f>
        <v>0</v>
      </c>
      <c r="S1115" s="3">
        <f>'IECC Data-SI'!S1115*Convert!$B$6/Convert!$B$5/$D1115</f>
        <v>0</v>
      </c>
      <c r="T1115" s="3">
        <f>'IECC Data-SI'!T1115*Convert!$B$6/Convert!$B$5/$D1115</f>
        <v>0</v>
      </c>
      <c r="U1115" s="3">
        <f>'IECC Data-SI'!U1115*Convert!$B$7/Convert!$B$5/$D1115</f>
        <v>46.340252620132425</v>
      </c>
      <c r="V1115" s="3">
        <f>'IECC Data-SI'!V1115*Convert!$B$6/Convert!$B$5/$D1115</f>
        <v>0</v>
      </c>
      <c r="W1115" s="3">
        <f>'IECC Data-SI'!W1115*Convert!$B$6/Convert!$B$5/$D1115</f>
        <v>127.87335606726273</v>
      </c>
      <c r="X1115" s="3">
        <f>'IECC Data-SI'!X1115*Convert!$B$7/Convert!$B$5/$D1115</f>
        <v>1.939346474275391</v>
      </c>
      <c r="Y1115" s="3">
        <f t="shared" si="36"/>
        <v>129.81270254153813</v>
      </c>
      <c r="Z1115" s="3">
        <f>'IECC Data-SI'!Z1115*Convert!$B$6/Convert!$B$5/$D1115</f>
        <v>233.43791854431979</v>
      </c>
      <c r="AA1115" s="3">
        <f>'IECC Data-SI'!AA1115*Convert!$B$7/Convert!$B$5/$D1115</f>
        <v>193.15215676112931</v>
      </c>
      <c r="AB1115" s="3">
        <f t="shared" si="37"/>
        <v>426.59007530544909</v>
      </c>
    </row>
    <row r="1116" spans="1:28" x14ac:dyDescent="0.25">
      <c r="A1116" s="93">
        <f>'IECC Data-SI'!A1116</f>
        <v>2015</v>
      </c>
      <c r="B1116" s="93" t="str">
        <f>'IECC Data-SI'!B1116</f>
        <v>Small Hotel</v>
      </c>
      <c r="C1116" s="50" t="str">
        <f>'IECC Data-SI'!C1116</f>
        <v>5A</v>
      </c>
      <c r="D1116" s="93">
        <f>'IECC Data-SI'!D1116</f>
        <v>4013.58</v>
      </c>
      <c r="E1116" s="3">
        <f>'IECC Data-SI'!E1116*Convert!$B$6/Convert!$B$5/$D1116</f>
        <v>61.240685096320206</v>
      </c>
      <c r="F1116" s="3">
        <f>'IECC Data-SI'!F1116*Convert!$B$7/Convert!$B$5/$D1116</f>
        <v>7.8023997417655959</v>
      </c>
      <c r="G1116" s="3">
        <f>'IECC Data-SI'!G1116*Convert!$B$6/Convert!$B$5/$D1116</f>
        <v>47.76729600229443</v>
      </c>
      <c r="H1116" s="3">
        <f>'IECC Data-SI'!H1116*Convert!$B$6/Convert!$B$5/$D1116</f>
        <v>59.002791771934284</v>
      </c>
      <c r="I1116" s="3">
        <f>'IECC Data-SI'!I1116*Convert!$B$6/Convert!$B$5/$D1116</f>
        <v>13.929296842774336</v>
      </c>
      <c r="J1116" s="3">
        <f>'IECC Data-SI'!J1116*Convert!$B$6/Convert!$B$5/$D1116</f>
        <v>129.91178975157121</v>
      </c>
      <c r="K1116" s="3">
        <f>'IECC Data-SI'!K1116*Convert!$B$7/Convert!$B$5/$D1116</f>
        <v>31.621475645738279</v>
      </c>
      <c r="L1116" s="3">
        <f>'IECC Data-SI'!L1116*Convert!$B$6/Convert!$B$5/$D1116</f>
        <v>0</v>
      </c>
      <c r="M1116" s="3">
        <f>'IECC Data-SI'!M1116*Convert!$B$6/Convert!$B$5/$D1116</f>
        <v>57.635068525688617</v>
      </c>
      <c r="N1116" s="3">
        <f>'IECC Data-SI'!N1116*Convert!$B$6/Convert!$B$5/$D1116</f>
        <v>5.6988468593569271E-2</v>
      </c>
      <c r="O1116" s="3">
        <f>'IECC Data-SI'!O1116*Convert!$B$6/Convert!$B$5/$D1116</f>
        <v>5.6988468593569271E-2</v>
      </c>
      <c r="P1116" s="3">
        <f>'IECC Data-SI'!P1116*Convert!$B$6/Convert!$B$5/$D1116</f>
        <v>0</v>
      </c>
      <c r="Q1116" s="3">
        <f>'IECC Data-SI'!Q1116*Convert!$B$6/Convert!$B$5/$D1116</f>
        <v>0</v>
      </c>
      <c r="R1116" s="3">
        <f>'IECC Data-SI'!R1116*Convert!$B$6/Convert!$B$5/$D1116</f>
        <v>0</v>
      </c>
      <c r="S1116" s="3">
        <f>'IECC Data-SI'!S1116*Convert!$B$6/Convert!$B$5/$D1116</f>
        <v>0</v>
      </c>
      <c r="T1116" s="3">
        <f>'IECC Data-SI'!T1116*Convert!$B$6/Convert!$B$5/$D1116</f>
        <v>0</v>
      </c>
      <c r="U1116" s="3">
        <f>'IECC Data-SI'!U1116*Convert!$B$7/Convert!$B$5/$D1116</f>
        <v>48.674220465962506</v>
      </c>
      <c r="V1116" s="3">
        <f>'IECC Data-SI'!V1116*Convert!$B$6/Convert!$B$5/$D1116</f>
        <v>0</v>
      </c>
      <c r="W1116" s="3">
        <f>'IECC Data-SI'!W1116*Convert!$B$6/Convert!$B$5/$D1116</f>
        <v>166.64304962430327</v>
      </c>
      <c r="X1116" s="3">
        <f>'IECC Data-SI'!X1116*Convert!$B$7/Convert!$B$5/$D1116</f>
        <v>7.8023997417655959</v>
      </c>
      <c r="Y1116" s="3">
        <f t="shared" si="36"/>
        <v>174.44544936606886</v>
      </c>
      <c r="Z1116" s="3">
        <f>'IECC Data-SI'!Z1116*Convert!$B$6/Convert!$B$5/$D1116</f>
        <v>257.38403467450229</v>
      </c>
      <c r="AA1116" s="3">
        <f>'IECC Data-SI'!AA1116*Convert!$B$7/Convert!$B$5/$D1116</f>
        <v>214.58474866716392</v>
      </c>
      <c r="AB1116" s="3">
        <f t="shared" si="37"/>
        <v>471.96878334166621</v>
      </c>
    </row>
    <row r="1117" spans="1:28" x14ac:dyDescent="0.25">
      <c r="A1117" s="93">
        <f>'IECC Data-SI'!A1117</f>
        <v>2015</v>
      </c>
      <c r="B1117" s="93" t="str">
        <f>'IECC Data-SI'!B1117</f>
        <v>Small Hotel</v>
      </c>
      <c r="C1117" s="50" t="str">
        <f>'IECC Data-SI'!C1117</f>
        <v>5B</v>
      </c>
      <c r="D1117" s="93">
        <f>'IECC Data-SI'!D1117</f>
        <v>4013.58</v>
      </c>
      <c r="E1117" s="3">
        <f>'IECC Data-SI'!E1117*Convert!$B$6/Convert!$B$5/$D1117</f>
        <v>33.866493393816882</v>
      </c>
      <c r="F1117" s="3">
        <f>'IECC Data-SI'!F1117*Convert!$B$7/Convert!$B$5/$D1117</f>
        <v>4.073752942094921</v>
      </c>
      <c r="G1117" s="3">
        <f>'IECC Data-SI'!G1117*Convert!$B$6/Convert!$B$5/$D1117</f>
        <v>53.299561184224004</v>
      </c>
      <c r="H1117" s="3">
        <f>'IECC Data-SI'!H1117*Convert!$B$6/Convert!$B$5/$D1117</f>
        <v>59.044437191291124</v>
      </c>
      <c r="I1117" s="3">
        <f>'IECC Data-SI'!I1117*Convert!$B$6/Convert!$B$5/$D1117</f>
        <v>13.931488706951013</v>
      </c>
      <c r="J1117" s="3">
        <f>'IECC Data-SI'!J1117*Convert!$B$6/Convert!$B$5/$D1117</f>
        <v>129.91178975157121</v>
      </c>
      <c r="K1117" s="3">
        <f>'IECC Data-SI'!K1117*Convert!$B$7/Convert!$B$5/$D1117</f>
        <v>31.621475645738279</v>
      </c>
      <c r="L1117" s="3">
        <f>'IECC Data-SI'!L1117*Convert!$B$6/Convert!$B$5/$D1117</f>
        <v>0</v>
      </c>
      <c r="M1117" s="3">
        <f>'IECC Data-SI'!M1117*Convert!$B$6/Convert!$B$5/$D1117</f>
        <v>59.940909639551514</v>
      </c>
      <c r="N1117" s="3">
        <f>'IECC Data-SI'!N1117*Convert!$B$6/Convert!$B$5/$D1117</f>
        <v>5.6988468593569271E-2</v>
      </c>
      <c r="O1117" s="3">
        <f>'IECC Data-SI'!O1117*Convert!$B$6/Convert!$B$5/$D1117</f>
        <v>5.6988468593569271E-2</v>
      </c>
      <c r="P1117" s="3">
        <f>'IECC Data-SI'!P1117*Convert!$B$6/Convert!$B$5/$D1117</f>
        <v>0</v>
      </c>
      <c r="Q1117" s="3">
        <f>'IECC Data-SI'!Q1117*Convert!$B$6/Convert!$B$5/$D1117</f>
        <v>0</v>
      </c>
      <c r="R1117" s="3">
        <f>'IECC Data-SI'!R1117*Convert!$B$6/Convert!$B$5/$D1117</f>
        <v>0</v>
      </c>
      <c r="S1117" s="3">
        <f>'IECC Data-SI'!S1117*Convert!$B$6/Convert!$B$5/$D1117</f>
        <v>0</v>
      </c>
      <c r="T1117" s="3">
        <f>'IECC Data-SI'!T1117*Convert!$B$6/Convert!$B$5/$D1117</f>
        <v>0</v>
      </c>
      <c r="U1117" s="3">
        <f>'IECC Data-SI'!U1117*Convert!$B$7/Convert!$B$5/$D1117</f>
        <v>47.629899269756962</v>
      </c>
      <c r="V1117" s="3">
        <f>'IECC Data-SI'!V1117*Convert!$B$6/Convert!$B$5/$D1117</f>
        <v>0</v>
      </c>
      <c r="W1117" s="3">
        <f>'IECC Data-SI'!W1117*Convert!$B$6/Convert!$B$5/$D1117</f>
        <v>147.10696421759238</v>
      </c>
      <c r="X1117" s="3">
        <f>'IECC Data-SI'!X1117*Convert!$B$7/Convert!$B$5/$D1117</f>
        <v>4.073752942094921</v>
      </c>
      <c r="Y1117" s="3">
        <f t="shared" si="36"/>
        <v>151.1807171596873</v>
      </c>
      <c r="Z1117" s="3">
        <f>'IECC Data-SI'!Z1117*Convert!$B$6/Convert!$B$5/$D1117</f>
        <v>243.4415866466679</v>
      </c>
      <c r="AA1117" s="3">
        <f>'IECC Data-SI'!AA1117*Convert!$B$7/Convert!$B$5/$D1117</f>
        <v>203.1407288920781</v>
      </c>
      <c r="AB1117" s="3">
        <f t="shared" si="37"/>
        <v>446.582315538746</v>
      </c>
    </row>
    <row r="1118" spans="1:28" x14ac:dyDescent="0.25">
      <c r="A1118" s="93">
        <f>'IECC Data-SI'!A1118</f>
        <v>2015</v>
      </c>
      <c r="B1118" s="93" t="str">
        <f>'IECC Data-SI'!B1118</f>
        <v>Small Hotel</v>
      </c>
      <c r="C1118" s="50" t="str">
        <f>'IECC Data-SI'!C1118</f>
        <v>5C</v>
      </c>
      <c r="D1118" s="93">
        <f>'IECC Data-SI'!D1118</f>
        <v>4013.58</v>
      </c>
      <c r="E1118" s="3">
        <f>'IECC Data-SI'!E1118*Convert!$B$6/Convert!$B$5/$D1118</f>
        <v>20.857779505246356</v>
      </c>
      <c r="F1118" s="3">
        <f>'IECC Data-SI'!F1118*Convert!$B$7/Convert!$B$5/$D1118</f>
        <v>2.6370610665678913</v>
      </c>
      <c r="G1118" s="3">
        <f>'IECC Data-SI'!G1118*Convert!$B$6/Convert!$B$5/$D1118</f>
        <v>35.775607091701453</v>
      </c>
      <c r="H1118" s="3">
        <f>'IECC Data-SI'!H1118*Convert!$B$6/Convert!$B$5/$D1118</f>
        <v>59.103617524061363</v>
      </c>
      <c r="I1118" s="3">
        <f>'IECC Data-SI'!I1118*Convert!$B$6/Convert!$B$5/$D1118</f>
        <v>13.909570065184253</v>
      </c>
      <c r="J1118" s="3">
        <f>'IECC Data-SI'!J1118*Convert!$B$6/Convert!$B$5/$D1118</f>
        <v>129.91178975157121</v>
      </c>
      <c r="K1118" s="3">
        <f>'IECC Data-SI'!K1118*Convert!$B$7/Convert!$B$5/$D1118</f>
        <v>31.621475645738279</v>
      </c>
      <c r="L1118" s="3">
        <f>'IECC Data-SI'!L1118*Convert!$B$6/Convert!$B$5/$D1118</f>
        <v>0</v>
      </c>
      <c r="M1118" s="3">
        <f>'IECC Data-SI'!M1118*Convert!$B$6/Convert!$B$5/$D1118</f>
        <v>66.323618122031249</v>
      </c>
      <c r="N1118" s="3">
        <f>'IECC Data-SI'!N1118*Convert!$B$6/Convert!$B$5/$D1118</f>
        <v>5.6988468593569271E-2</v>
      </c>
      <c r="O1118" s="3">
        <f>'IECC Data-SI'!O1118*Convert!$B$6/Convert!$B$5/$D1118</f>
        <v>5.6988468593569271E-2</v>
      </c>
      <c r="P1118" s="3">
        <f>'IECC Data-SI'!P1118*Convert!$B$6/Convert!$B$5/$D1118</f>
        <v>0</v>
      </c>
      <c r="Q1118" s="3">
        <f>'IECC Data-SI'!Q1118*Convert!$B$6/Convert!$B$5/$D1118</f>
        <v>0</v>
      </c>
      <c r="R1118" s="3">
        <f>'IECC Data-SI'!R1118*Convert!$B$6/Convert!$B$5/$D1118</f>
        <v>0</v>
      </c>
      <c r="S1118" s="3">
        <f>'IECC Data-SI'!S1118*Convert!$B$6/Convert!$B$5/$D1118</f>
        <v>0</v>
      </c>
      <c r="T1118" s="3">
        <f>'IECC Data-SI'!T1118*Convert!$B$6/Convert!$B$5/$D1118</f>
        <v>0</v>
      </c>
      <c r="U1118" s="3">
        <f>'IECC Data-SI'!U1118*Convert!$B$7/Convert!$B$5/$D1118</f>
        <v>48.364375168525086</v>
      </c>
      <c r="V1118" s="3">
        <f>'IECC Data-SI'!V1118*Convert!$B$6/Convert!$B$5/$D1118</f>
        <v>0</v>
      </c>
      <c r="W1118" s="3">
        <f>'IECC Data-SI'!W1118*Convert!$B$6/Convert!$B$5/$D1118</f>
        <v>122.95700471897906</v>
      </c>
      <c r="X1118" s="3">
        <f>'IECC Data-SI'!X1118*Convert!$B$7/Convert!$B$5/$D1118</f>
        <v>2.6370610665678913</v>
      </c>
      <c r="Y1118" s="3">
        <f t="shared" si="36"/>
        <v>125.59406578554696</v>
      </c>
      <c r="Z1118" s="3">
        <f>'IECC Data-SI'!Z1118*Convert!$B$6/Convert!$B$5/$D1118</f>
        <v>241.39000177729937</v>
      </c>
      <c r="AA1118" s="3">
        <f>'IECC Data-SI'!AA1118*Convert!$B$7/Convert!$B$5/$D1118</f>
        <v>194.18447426542446</v>
      </c>
      <c r="AB1118" s="3">
        <f t="shared" si="37"/>
        <v>435.57447604272386</v>
      </c>
    </row>
    <row r="1119" spans="1:28" x14ac:dyDescent="0.25">
      <c r="A1119" s="93">
        <f>'IECC Data-SI'!A1119</f>
        <v>2015</v>
      </c>
      <c r="B1119" s="93" t="str">
        <f>'IECC Data-SI'!B1119</f>
        <v>Small Hotel</v>
      </c>
      <c r="C1119" s="50" t="str">
        <f>'IECC Data-SI'!C1119</f>
        <v>6A</v>
      </c>
      <c r="D1119" s="93">
        <f>'IECC Data-SI'!D1119</f>
        <v>4013.58</v>
      </c>
      <c r="E1119" s="3">
        <f>'IECC Data-SI'!E1119*Convert!$B$6/Convert!$B$5/$D1119</f>
        <v>97.189449457979052</v>
      </c>
      <c r="F1119" s="3">
        <f>'IECC Data-SI'!F1119*Convert!$B$7/Convert!$B$5/$D1119</f>
        <v>12.008193294875012</v>
      </c>
      <c r="G1119" s="3">
        <f>'IECC Data-SI'!G1119*Convert!$B$6/Convert!$B$5/$D1119</f>
        <v>47.289469611779118</v>
      </c>
      <c r="H1119" s="3">
        <f>'IECC Data-SI'!H1119*Convert!$B$6/Convert!$B$5/$D1119</f>
        <v>59.02909414205439</v>
      </c>
      <c r="I1119" s="3">
        <f>'IECC Data-SI'!I1119*Convert!$B$6/Convert!$B$5/$D1119</f>
        <v>13.92272125024431</v>
      </c>
      <c r="J1119" s="3">
        <f>'IECC Data-SI'!J1119*Convert!$B$6/Convert!$B$5/$D1119</f>
        <v>129.91178975157121</v>
      </c>
      <c r="K1119" s="3">
        <f>'IECC Data-SI'!K1119*Convert!$B$7/Convert!$B$5/$D1119</f>
        <v>31.621475645738279</v>
      </c>
      <c r="L1119" s="3">
        <f>'IECC Data-SI'!L1119*Convert!$B$6/Convert!$B$5/$D1119</f>
        <v>0</v>
      </c>
      <c r="M1119" s="3">
        <f>'IECC Data-SI'!M1119*Convert!$B$6/Convert!$B$5/$D1119</f>
        <v>58.128237965440661</v>
      </c>
      <c r="N1119" s="3">
        <f>'IECC Data-SI'!N1119*Convert!$B$6/Convert!$B$5/$D1119</f>
        <v>5.6988468593569271E-2</v>
      </c>
      <c r="O1119" s="3">
        <f>'IECC Data-SI'!O1119*Convert!$B$6/Convert!$B$5/$D1119</f>
        <v>5.6988468593569271E-2</v>
      </c>
      <c r="P1119" s="3">
        <f>'IECC Data-SI'!P1119*Convert!$B$6/Convert!$B$5/$D1119</f>
        <v>0</v>
      </c>
      <c r="Q1119" s="3">
        <f>'IECC Data-SI'!Q1119*Convert!$B$6/Convert!$B$5/$D1119</f>
        <v>0</v>
      </c>
      <c r="R1119" s="3">
        <f>'IECC Data-SI'!R1119*Convert!$B$6/Convert!$B$5/$D1119</f>
        <v>0</v>
      </c>
      <c r="S1119" s="3">
        <f>'IECC Data-SI'!S1119*Convert!$B$6/Convert!$B$5/$D1119</f>
        <v>0</v>
      </c>
      <c r="T1119" s="3">
        <f>'IECC Data-SI'!T1119*Convert!$B$6/Convert!$B$5/$D1119</f>
        <v>0</v>
      </c>
      <c r="U1119" s="3">
        <f>'IECC Data-SI'!U1119*Convert!$B$7/Convert!$B$5/$D1119</f>
        <v>51.339040070073217</v>
      </c>
      <c r="V1119" s="3">
        <f>'IECC Data-SI'!V1119*Convert!$B$6/Convert!$B$5/$D1119</f>
        <v>0</v>
      </c>
      <c r="W1119" s="3">
        <f>'IECC Data-SI'!W1119*Convert!$B$6/Convert!$B$5/$D1119</f>
        <v>202.60715703519884</v>
      </c>
      <c r="X1119" s="3">
        <f>'IECC Data-SI'!X1119*Convert!$B$7/Convert!$B$5/$D1119</f>
        <v>12.008193294875012</v>
      </c>
      <c r="Y1119" s="3">
        <f t="shared" si="36"/>
        <v>214.61535033007385</v>
      </c>
      <c r="Z1119" s="3">
        <f>'IECC Data-SI'!Z1119*Convert!$B$6/Convert!$B$5/$D1119</f>
        <v>277.461510532852</v>
      </c>
      <c r="AA1119" s="3">
        <f>'IECC Data-SI'!AA1119*Convert!$B$7/Convert!$B$5/$D1119</f>
        <v>233.77340041669646</v>
      </c>
      <c r="AB1119" s="3">
        <f t="shared" si="37"/>
        <v>511.23491094954846</v>
      </c>
    </row>
    <row r="1120" spans="1:28" x14ac:dyDescent="0.25">
      <c r="A1120" s="93">
        <f>'IECC Data-SI'!A1120</f>
        <v>2015</v>
      </c>
      <c r="B1120" s="93" t="str">
        <f>'IECC Data-SI'!B1120</f>
        <v>Small Hotel</v>
      </c>
      <c r="C1120" s="50" t="str">
        <f>'IECC Data-SI'!C1120</f>
        <v>6B</v>
      </c>
      <c r="D1120" s="93">
        <f>'IECC Data-SI'!D1120</f>
        <v>4013.58</v>
      </c>
      <c r="E1120" s="3">
        <f>'IECC Data-SI'!E1120*Convert!$B$6/Convert!$B$5/$D1120</f>
        <v>62.661013082806093</v>
      </c>
      <c r="F1120" s="3">
        <f>'IECC Data-SI'!F1120*Convert!$B$7/Convert!$B$5/$D1120</f>
        <v>7.7491333589131575</v>
      </c>
      <c r="G1120" s="3">
        <f>'IECC Data-SI'!G1120*Convert!$B$6/Convert!$B$5/$D1120</f>
        <v>40.417975417900664</v>
      </c>
      <c r="H1120" s="3">
        <f>'IECC Data-SI'!H1120*Convert!$B$6/Convert!$B$5/$D1120</f>
        <v>59.066355833057891</v>
      </c>
      <c r="I1120" s="3">
        <f>'IECC Data-SI'!I1120*Convert!$B$6/Convert!$B$5/$D1120</f>
        <v>13.913953793537607</v>
      </c>
      <c r="J1120" s="3">
        <f>'IECC Data-SI'!J1120*Convert!$B$6/Convert!$B$5/$D1120</f>
        <v>129.91178975157121</v>
      </c>
      <c r="K1120" s="3">
        <f>'IECC Data-SI'!K1120*Convert!$B$7/Convert!$B$5/$D1120</f>
        <v>31.621475645738279</v>
      </c>
      <c r="L1120" s="3">
        <f>'IECC Data-SI'!L1120*Convert!$B$6/Convert!$B$5/$D1120</f>
        <v>0</v>
      </c>
      <c r="M1120" s="3">
        <f>'IECC Data-SI'!M1120*Convert!$B$6/Convert!$B$5/$D1120</f>
        <v>59.08827447482463</v>
      </c>
      <c r="N1120" s="3">
        <f>'IECC Data-SI'!N1120*Convert!$B$6/Convert!$B$5/$D1120</f>
        <v>5.6988468593569271E-2</v>
      </c>
      <c r="O1120" s="3">
        <f>'IECC Data-SI'!O1120*Convert!$B$6/Convert!$B$5/$D1120</f>
        <v>5.6988468593569271E-2</v>
      </c>
      <c r="P1120" s="3">
        <f>'IECC Data-SI'!P1120*Convert!$B$6/Convert!$B$5/$D1120</f>
        <v>0</v>
      </c>
      <c r="Q1120" s="3">
        <f>'IECC Data-SI'!Q1120*Convert!$B$6/Convert!$B$5/$D1120</f>
        <v>0</v>
      </c>
      <c r="R1120" s="3">
        <f>'IECC Data-SI'!R1120*Convert!$B$6/Convert!$B$5/$D1120</f>
        <v>0</v>
      </c>
      <c r="S1120" s="3">
        <f>'IECC Data-SI'!S1120*Convert!$B$6/Convert!$B$5/$D1120</f>
        <v>0</v>
      </c>
      <c r="T1120" s="3">
        <f>'IECC Data-SI'!T1120*Convert!$B$6/Convert!$B$5/$D1120</f>
        <v>0</v>
      </c>
      <c r="U1120" s="3">
        <f>'IECC Data-SI'!U1120*Convert!$B$7/Convert!$B$5/$D1120</f>
        <v>50.650328246713528</v>
      </c>
      <c r="V1120" s="3">
        <f>'IECC Data-SI'!V1120*Convert!$B$6/Convert!$B$5/$D1120</f>
        <v>0</v>
      </c>
      <c r="W1120" s="3">
        <f>'IECC Data-SI'!W1120*Convert!$B$6/Convert!$B$5/$D1120</f>
        <v>162.1672629755314</v>
      </c>
      <c r="X1120" s="3">
        <f>'IECC Data-SI'!X1120*Convert!$B$7/Convert!$B$5/$D1120</f>
        <v>7.7491333589131575</v>
      </c>
      <c r="Y1120" s="3">
        <f t="shared" si="36"/>
        <v>169.91639633444456</v>
      </c>
      <c r="Z1120" s="3">
        <f>'IECC Data-SI'!Z1120*Convert!$B$6/Convert!$B$5/$D1120</f>
        <v>263.0039744234989</v>
      </c>
      <c r="AA1120" s="3">
        <f>'IECC Data-SI'!AA1120*Convert!$B$7/Convert!$B$5/$D1120</f>
        <v>214.99212396137341</v>
      </c>
      <c r="AB1120" s="3">
        <f t="shared" si="37"/>
        <v>477.99609838487231</v>
      </c>
    </row>
    <row r="1121" spans="1:28" x14ac:dyDescent="0.25">
      <c r="A1121" s="93">
        <f>'IECC Data-SI'!A1121</f>
        <v>2015</v>
      </c>
      <c r="B1121" s="93" t="str">
        <f>'IECC Data-SI'!B1121</f>
        <v>Small Hotel</v>
      </c>
      <c r="C1121" s="50" t="str">
        <f>'IECC Data-SI'!C1121</f>
        <v>7</v>
      </c>
      <c r="D1121" s="93">
        <f>'IECC Data-SI'!D1121</f>
        <v>4013.58</v>
      </c>
      <c r="E1121" s="3">
        <f>'IECC Data-SI'!E1121*Convert!$B$6/Convert!$B$5/$D1121</f>
        <v>112.7714118899669</v>
      </c>
      <c r="F1121" s="3">
        <f>'IECC Data-SI'!F1121*Convert!$B$7/Convert!$B$5/$D1121</f>
        <v>14.640002746232099</v>
      </c>
      <c r="G1121" s="3">
        <f>'IECC Data-SI'!G1121*Convert!$B$6/Convert!$B$5/$D1121</f>
        <v>40.194405271879745</v>
      </c>
      <c r="H1121" s="3">
        <f>'IECC Data-SI'!H1121*Convert!$B$6/Convert!$B$5/$D1121</f>
        <v>59.002791771934284</v>
      </c>
      <c r="I1121" s="3">
        <f>'IECC Data-SI'!I1121*Convert!$B$6/Convert!$B$5/$D1121</f>
        <v>13.905186336830901</v>
      </c>
      <c r="J1121" s="3">
        <f>'IECC Data-SI'!J1121*Convert!$B$6/Convert!$B$5/$D1121</f>
        <v>129.91178975157121</v>
      </c>
      <c r="K1121" s="3">
        <f>'IECC Data-SI'!K1121*Convert!$B$7/Convert!$B$5/$D1121</f>
        <v>31.621475645738279</v>
      </c>
      <c r="L1121" s="3">
        <f>'IECC Data-SI'!L1121*Convert!$B$6/Convert!$B$5/$D1121</f>
        <v>0</v>
      </c>
      <c r="M1121" s="3">
        <f>'IECC Data-SI'!M1121*Convert!$B$6/Convert!$B$5/$D1121</f>
        <v>63.276926916451977</v>
      </c>
      <c r="N1121" s="3">
        <f>'IECC Data-SI'!N1121*Convert!$B$6/Convert!$B$5/$D1121</f>
        <v>5.6988468593569271E-2</v>
      </c>
      <c r="O1121" s="3">
        <f>'IECC Data-SI'!O1121*Convert!$B$6/Convert!$B$5/$D1121</f>
        <v>5.6988468593569271E-2</v>
      </c>
      <c r="P1121" s="3">
        <f>'IECC Data-SI'!P1121*Convert!$B$6/Convert!$B$5/$D1121</f>
        <v>0</v>
      </c>
      <c r="Q1121" s="3">
        <f>'IECC Data-SI'!Q1121*Convert!$B$6/Convert!$B$5/$D1121</f>
        <v>0</v>
      </c>
      <c r="R1121" s="3">
        <f>'IECC Data-SI'!R1121*Convert!$B$6/Convert!$B$5/$D1121</f>
        <v>0</v>
      </c>
      <c r="S1121" s="3">
        <f>'IECC Data-SI'!S1121*Convert!$B$6/Convert!$B$5/$D1121</f>
        <v>0</v>
      </c>
      <c r="T1121" s="3">
        <f>'IECC Data-SI'!T1121*Convert!$B$6/Convert!$B$5/$D1121</f>
        <v>0</v>
      </c>
      <c r="U1121" s="3">
        <f>'IECC Data-SI'!U1121*Convert!$B$7/Convert!$B$5/$D1121</f>
        <v>54.483257119855878</v>
      </c>
      <c r="V1121" s="3">
        <f>'IECC Data-SI'!V1121*Convert!$B$6/Convert!$B$5/$D1121</f>
        <v>0</v>
      </c>
      <c r="W1121" s="3">
        <f>'IECC Data-SI'!W1121*Convert!$B$6/Convert!$B$5/$D1121</f>
        <v>216.24274407829859</v>
      </c>
      <c r="X1121" s="3">
        <f>'IECC Data-SI'!X1121*Convert!$B$7/Convert!$B$5/$D1121</f>
        <v>14.640002746232099</v>
      </c>
      <c r="Y1121" s="3">
        <f t="shared" si="36"/>
        <v>230.88274682453067</v>
      </c>
      <c r="Z1121" s="3">
        <f>'IECC Data-SI'!Z1121*Convert!$B$6/Convert!$B$5/$D1121</f>
        <v>294.33667282907857</v>
      </c>
      <c r="AA1121" s="3">
        <f>'IECC Data-SI'!AA1121*Convert!$B$7/Convert!$B$5/$D1121</f>
        <v>244.20085753311955</v>
      </c>
      <c r="AB1121" s="3">
        <f t="shared" si="37"/>
        <v>538.53753036219814</v>
      </c>
    </row>
    <row r="1122" spans="1:28" x14ac:dyDescent="0.25">
      <c r="A1122" s="93">
        <f>'IECC Data-SI'!A1122</f>
        <v>2015</v>
      </c>
      <c r="B1122" s="93" t="str">
        <f>'IECC Data-SI'!B1122</f>
        <v>Small Hotel</v>
      </c>
      <c r="C1122" s="50" t="str">
        <f>'IECC Data-SI'!C1122</f>
        <v>8</v>
      </c>
      <c r="D1122" s="93">
        <f>'IECC Data-SI'!D1122</f>
        <v>4013.58</v>
      </c>
      <c r="E1122" s="3">
        <f>'IECC Data-SI'!E1122*Convert!$B$6/Convert!$B$5/$D1122</f>
        <v>157.27940586154449</v>
      </c>
      <c r="F1122" s="3">
        <f>'IECC Data-SI'!F1122*Convert!$B$7/Convert!$B$5/$D1122</f>
        <v>19.700309117213724</v>
      </c>
      <c r="G1122" s="3">
        <f>'IECC Data-SI'!G1122*Convert!$B$6/Convert!$B$5/$D1122</f>
        <v>27.152813420659083</v>
      </c>
      <c r="H1122" s="3">
        <f>'IECC Data-SI'!H1122*Convert!$B$6/Convert!$B$5/$D1122</f>
        <v>59.408286644619295</v>
      </c>
      <c r="I1122" s="3">
        <f>'IECC Data-SI'!I1122*Convert!$B$6/Convert!$B$5/$D1122</f>
        <v>13.828471090647254</v>
      </c>
      <c r="J1122" s="3">
        <f>'IECC Data-SI'!J1122*Convert!$B$6/Convert!$B$5/$D1122</f>
        <v>129.91178975157121</v>
      </c>
      <c r="K1122" s="3">
        <f>'IECC Data-SI'!K1122*Convert!$B$7/Convert!$B$5/$D1122</f>
        <v>31.621475645738279</v>
      </c>
      <c r="L1122" s="3">
        <f>'IECC Data-SI'!L1122*Convert!$B$6/Convert!$B$5/$D1122</f>
        <v>0</v>
      </c>
      <c r="M1122" s="3">
        <f>'IECC Data-SI'!M1122*Convert!$B$6/Convert!$B$5/$D1122</f>
        <v>66.818979425959981</v>
      </c>
      <c r="N1122" s="3">
        <f>'IECC Data-SI'!N1122*Convert!$B$6/Convert!$B$5/$D1122</f>
        <v>5.6988468593569271E-2</v>
      </c>
      <c r="O1122" s="3">
        <f>'IECC Data-SI'!O1122*Convert!$B$6/Convert!$B$5/$D1122</f>
        <v>5.6988468593569271E-2</v>
      </c>
      <c r="P1122" s="3">
        <f>'IECC Data-SI'!P1122*Convert!$B$6/Convert!$B$5/$D1122</f>
        <v>0</v>
      </c>
      <c r="Q1122" s="3">
        <f>'IECC Data-SI'!Q1122*Convert!$B$6/Convert!$B$5/$D1122</f>
        <v>0</v>
      </c>
      <c r="R1122" s="3">
        <f>'IECC Data-SI'!R1122*Convert!$B$6/Convert!$B$5/$D1122</f>
        <v>0</v>
      </c>
      <c r="S1122" s="3">
        <f>'IECC Data-SI'!S1122*Convert!$B$6/Convert!$B$5/$D1122</f>
        <v>0</v>
      </c>
      <c r="T1122" s="3">
        <f>'IECC Data-SI'!T1122*Convert!$B$6/Convert!$B$5/$D1122</f>
        <v>0</v>
      </c>
      <c r="U1122" s="3">
        <f>'IECC Data-SI'!U1122*Convert!$B$7/Convert!$B$5/$D1122</f>
        <v>58.737815671351314</v>
      </c>
      <c r="V1122" s="3">
        <f>'IECC Data-SI'!V1122*Convert!$B$6/Convert!$B$5/$D1122</f>
        <v>0</v>
      </c>
      <c r="W1122" s="3">
        <f>'IECC Data-SI'!W1122*Convert!$B$6/Convert!$B$5/$D1122</f>
        <v>251.25119870816354</v>
      </c>
      <c r="X1122" s="3">
        <f>'IECC Data-SI'!X1122*Convert!$B$7/Convert!$B$5/$D1122</f>
        <v>19.700309117213724</v>
      </c>
      <c r="Y1122" s="3">
        <f t="shared" si="36"/>
        <v>270.95150782537729</v>
      </c>
      <c r="Z1122" s="3">
        <f>'IECC Data-SI'!Z1122*Convert!$B$6/Convert!$B$5/$D1122</f>
        <v>321.54866658250796</v>
      </c>
      <c r="AA1122" s="3">
        <f>'IECC Data-SI'!AA1122*Convert!$B$7/Convert!$B$5/$D1122</f>
        <v>265.61019228607768</v>
      </c>
      <c r="AB1122" s="3">
        <f t="shared" si="37"/>
        <v>587.15885886858564</v>
      </c>
    </row>
    <row r="1123" spans="1:28" x14ac:dyDescent="0.25">
      <c r="A1123" s="93">
        <f>'IECC Data-SI'!A1123</f>
        <v>2018</v>
      </c>
      <c r="B1123" s="93" t="str">
        <f>'IECC Data-SI'!B1123</f>
        <v>Small Hotel</v>
      </c>
      <c r="C1123" s="50" t="str">
        <f>'IECC Data-SI'!C1123</f>
        <v>0A</v>
      </c>
      <c r="D1123" s="93">
        <f>'IECC Data-SI'!D1123</f>
        <v>4013.58</v>
      </c>
      <c r="E1123" s="3">
        <f>'IECC Data-SI'!E1123*Convert!$B$6/Convert!$B$5/$D1123</f>
        <v>0</v>
      </c>
      <c r="F1123" s="3">
        <f>'IECC Data-SI'!F1123*Convert!$B$7/Convert!$B$5/$D1123</f>
        <v>0</v>
      </c>
      <c r="G1123" s="3">
        <f>'IECC Data-SI'!G1123*Convert!$B$6/Convert!$B$5/$D1123</f>
        <v>182.6962628542764</v>
      </c>
      <c r="H1123" s="3">
        <f>'IECC Data-SI'!H1123*Convert!$B$6/Convert!$B$5/$D1123</f>
        <v>63.612282135483369</v>
      </c>
      <c r="I1123" s="3">
        <f>'IECC Data-SI'!I1123*Convert!$B$6/Convert!$B$5/$D1123</f>
        <v>9.2365156405115751</v>
      </c>
      <c r="J1123" s="3">
        <f>'IECC Data-SI'!J1123*Convert!$B$6/Convert!$B$5/$D1123</f>
        <v>129.91178975157121</v>
      </c>
      <c r="K1123" s="3">
        <f>'IECC Data-SI'!K1123*Convert!$B$7/Convert!$B$5/$D1123</f>
        <v>31.621475645738279</v>
      </c>
      <c r="L1123" s="3">
        <f>'IECC Data-SI'!L1123*Convert!$B$6/Convert!$B$5/$D1123</f>
        <v>0</v>
      </c>
      <c r="M1123" s="3">
        <f>'IECC Data-SI'!M1123*Convert!$B$6/Convert!$B$5/$D1123</f>
        <v>39.865625645378387</v>
      </c>
      <c r="N1123" s="3">
        <f>'IECC Data-SI'!N1123*Convert!$B$6/Convert!$B$5/$D1123</f>
        <v>5.6988468593569271E-2</v>
      </c>
      <c r="O1123" s="3">
        <f>'IECC Data-SI'!O1123*Convert!$B$6/Convert!$B$5/$D1123</f>
        <v>5.6988468593569271E-2</v>
      </c>
      <c r="P1123" s="3">
        <f>'IECC Data-SI'!P1123*Convert!$B$6/Convert!$B$5/$D1123</f>
        <v>0</v>
      </c>
      <c r="Q1123" s="3">
        <f>'IECC Data-SI'!Q1123*Convert!$B$6/Convert!$B$5/$D1123</f>
        <v>0</v>
      </c>
      <c r="R1123" s="3">
        <f>'IECC Data-SI'!R1123*Convert!$B$6/Convert!$B$5/$D1123</f>
        <v>0</v>
      </c>
      <c r="S1123" s="3">
        <f>'IECC Data-SI'!S1123*Convert!$B$6/Convert!$B$5/$D1123</f>
        <v>0</v>
      </c>
      <c r="T1123" s="3">
        <f>'IECC Data-SI'!T1123*Convert!$B$6/Convert!$B$5/$D1123</f>
        <v>0</v>
      </c>
      <c r="U1123" s="3">
        <f>'IECC Data-SI'!U1123*Convert!$B$7/Convert!$B$5/$D1123</f>
        <v>31.767020410151982</v>
      </c>
      <c r="V1123" s="3">
        <f>'IECC Data-SI'!V1123*Convert!$B$6/Convert!$B$5/$D1123</f>
        <v>0</v>
      </c>
      <c r="W1123" s="3">
        <f>'IECC Data-SI'!W1123*Convert!$B$6/Convert!$B$5/$D1123</f>
        <v>222.56188849965477</v>
      </c>
      <c r="X1123" s="3">
        <f>'IECC Data-SI'!X1123*Convert!$B$7/Convert!$B$5/$D1123</f>
        <v>0</v>
      </c>
      <c r="Y1123" s="3">
        <f t="shared" si="36"/>
        <v>222.56188849965477</v>
      </c>
      <c r="Z1123" s="3">
        <f>'IECC Data-SI'!Z1123*Convert!$B$6/Convert!$B$5/$D1123</f>
        <v>185.19498801568673</v>
      </c>
      <c r="AA1123" s="3">
        <f>'IECC Data-SI'!AA1123*Convert!$B$7/Convert!$B$5/$D1123</f>
        <v>208.98727708319146</v>
      </c>
      <c r="AB1123" s="3">
        <f t="shared" si="37"/>
        <v>394.18226509887819</v>
      </c>
    </row>
    <row r="1124" spans="1:28" x14ac:dyDescent="0.25">
      <c r="A1124" s="93">
        <f>'IECC Data-SI'!A1124</f>
        <v>2018</v>
      </c>
      <c r="B1124" s="93" t="str">
        <f>'IECC Data-SI'!B1124</f>
        <v>Small Hotel</v>
      </c>
      <c r="C1124" s="50" t="str">
        <f>'IECC Data-SI'!C1124</f>
        <v>0B</v>
      </c>
      <c r="D1124" s="93">
        <f>'IECC Data-SI'!D1124</f>
        <v>4013.58</v>
      </c>
      <c r="E1124" s="3">
        <f>'IECC Data-SI'!E1124*Convert!$B$6/Convert!$B$5/$D1124</f>
        <v>2.1918641766757414E-2</v>
      </c>
      <c r="F1124" s="3">
        <f>'IECC Data-SI'!F1124*Convert!$B$7/Convert!$B$5/$D1124</f>
        <v>0</v>
      </c>
      <c r="G1124" s="3">
        <f>'IECC Data-SI'!G1124*Convert!$B$6/Convert!$B$5/$D1124</f>
        <v>169.18342020507043</v>
      </c>
      <c r="H1124" s="3">
        <f>'IECC Data-SI'!H1124*Convert!$B$6/Convert!$B$5/$D1124</f>
        <v>63.664886875723582</v>
      </c>
      <c r="I1124" s="3">
        <f>'IECC Data-SI'!I1124*Convert!$B$6/Convert!$B$5/$D1124</f>
        <v>9.2387075046882501</v>
      </c>
      <c r="J1124" s="3">
        <f>'IECC Data-SI'!J1124*Convert!$B$6/Convert!$B$5/$D1124</f>
        <v>129.91178975157121</v>
      </c>
      <c r="K1124" s="3">
        <f>'IECC Data-SI'!K1124*Convert!$B$7/Convert!$B$5/$D1124</f>
        <v>31.621475645738279</v>
      </c>
      <c r="L1124" s="3">
        <f>'IECC Data-SI'!L1124*Convert!$B$6/Convert!$B$5/$D1124</f>
        <v>0</v>
      </c>
      <c r="M1124" s="3">
        <f>'IECC Data-SI'!M1124*Convert!$B$6/Convert!$B$5/$D1124</f>
        <v>40.334684579186998</v>
      </c>
      <c r="N1124" s="3">
        <f>'IECC Data-SI'!N1124*Convert!$B$6/Convert!$B$5/$D1124</f>
        <v>5.6988468593569271E-2</v>
      </c>
      <c r="O1124" s="3">
        <f>'IECC Data-SI'!O1124*Convert!$B$6/Convert!$B$5/$D1124</f>
        <v>5.6988468593569271E-2</v>
      </c>
      <c r="P1124" s="3">
        <f>'IECC Data-SI'!P1124*Convert!$B$6/Convert!$B$5/$D1124</f>
        <v>0</v>
      </c>
      <c r="Q1124" s="3">
        <f>'IECC Data-SI'!Q1124*Convert!$B$6/Convert!$B$5/$D1124</f>
        <v>0</v>
      </c>
      <c r="R1124" s="3">
        <f>'IECC Data-SI'!R1124*Convert!$B$6/Convert!$B$5/$D1124</f>
        <v>0</v>
      </c>
      <c r="S1124" s="3">
        <f>'IECC Data-SI'!S1124*Convert!$B$6/Convert!$B$5/$D1124</f>
        <v>0</v>
      </c>
      <c r="T1124" s="3">
        <f>'IECC Data-SI'!T1124*Convert!$B$6/Convert!$B$5/$D1124</f>
        <v>0</v>
      </c>
      <c r="U1124" s="3">
        <f>'IECC Data-SI'!U1124*Convert!$B$7/Convert!$B$5/$D1124</f>
        <v>31.817285870026822</v>
      </c>
      <c r="V1124" s="3">
        <f>'IECC Data-SI'!V1124*Convert!$B$6/Convert!$B$5/$D1124</f>
        <v>0</v>
      </c>
      <c r="W1124" s="3">
        <f>'IECC Data-SI'!W1124*Convert!$B$6/Convert!$B$5/$D1124</f>
        <v>209.54002342602419</v>
      </c>
      <c r="X1124" s="3">
        <f>'IECC Data-SI'!X1124*Convert!$B$7/Convert!$B$5/$D1124</f>
        <v>0</v>
      </c>
      <c r="Y1124" s="3">
        <f t="shared" si="36"/>
        <v>209.54002342602419</v>
      </c>
      <c r="Z1124" s="3">
        <f>'IECC Data-SI'!Z1124*Convert!$B$6/Convert!$B$5/$D1124</f>
        <v>185.34184291552404</v>
      </c>
      <c r="AA1124" s="3">
        <f>'IECC Data-SI'!AA1124*Convert!$B$7/Convert!$B$5/$D1124</f>
        <v>204.59842722844832</v>
      </c>
      <c r="AB1124" s="3">
        <f t="shared" si="37"/>
        <v>389.94027014397238</v>
      </c>
    </row>
    <row r="1125" spans="1:28" x14ac:dyDescent="0.25">
      <c r="A1125" s="93">
        <f>'IECC Data-SI'!A1125</f>
        <v>2018</v>
      </c>
      <c r="B1125" s="93" t="str">
        <f>'IECC Data-SI'!B1125</f>
        <v>Small Hotel</v>
      </c>
      <c r="C1125" s="50" t="str">
        <f>'IECC Data-SI'!C1125</f>
        <v>1A</v>
      </c>
      <c r="D1125" s="93">
        <f>'IECC Data-SI'!D1125</f>
        <v>4013.58</v>
      </c>
      <c r="E1125" s="3">
        <f>'IECC Data-SI'!E1125*Convert!$B$6/Convert!$B$5/$D1125</f>
        <v>2.1918641766757413E-3</v>
      </c>
      <c r="F1125" s="3">
        <f>'IECC Data-SI'!F1125*Convert!$B$7/Convert!$B$5/$D1125</f>
        <v>0</v>
      </c>
      <c r="G1125" s="3">
        <f>'IECC Data-SI'!G1125*Convert!$B$6/Convert!$B$5/$D1125</f>
        <v>140.14341172829356</v>
      </c>
      <c r="H1125" s="3">
        <f>'IECC Data-SI'!H1125*Convert!$B$6/Convert!$B$5/$D1125</f>
        <v>63.772288220380695</v>
      </c>
      <c r="I1125" s="3">
        <f>'IECC Data-SI'!I1125*Convert!$B$6/Convert!$B$5/$D1125</f>
        <v>9.240899368864925</v>
      </c>
      <c r="J1125" s="3">
        <f>'IECC Data-SI'!J1125*Convert!$B$6/Convert!$B$5/$D1125</f>
        <v>129.91178975157121</v>
      </c>
      <c r="K1125" s="3">
        <f>'IECC Data-SI'!K1125*Convert!$B$7/Convert!$B$5/$D1125</f>
        <v>31.621475645738279</v>
      </c>
      <c r="L1125" s="3">
        <f>'IECC Data-SI'!L1125*Convert!$B$6/Convert!$B$5/$D1125</f>
        <v>0</v>
      </c>
      <c r="M1125" s="3">
        <f>'IECC Data-SI'!M1125*Convert!$B$6/Convert!$B$5/$D1125</f>
        <v>38.443105794715827</v>
      </c>
      <c r="N1125" s="3">
        <f>'IECC Data-SI'!N1125*Convert!$B$6/Convert!$B$5/$D1125</f>
        <v>5.6988468593569271E-2</v>
      </c>
      <c r="O1125" s="3">
        <f>'IECC Data-SI'!O1125*Convert!$B$6/Convert!$B$5/$D1125</f>
        <v>5.6988468593569271E-2</v>
      </c>
      <c r="P1125" s="3">
        <f>'IECC Data-SI'!P1125*Convert!$B$6/Convert!$B$5/$D1125</f>
        <v>0</v>
      </c>
      <c r="Q1125" s="3">
        <f>'IECC Data-SI'!Q1125*Convert!$B$6/Convert!$B$5/$D1125</f>
        <v>0</v>
      </c>
      <c r="R1125" s="3">
        <f>'IECC Data-SI'!R1125*Convert!$B$6/Convert!$B$5/$D1125</f>
        <v>0</v>
      </c>
      <c r="S1125" s="3">
        <f>'IECC Data-SI'!S1125*Convert!$B$6/Convert!$B$5/$D1125</f>
        <v>0</v>
      </c>
      <c r="T1125" s="3">
        <f>'IECC Data-SI'!T1125*Convert!$B$6/Convert!$B$5/$D1125</f>
        <v>0</v>
      </c>
      <c r="U1125" s="3">
        <f>'IECC Data-SI'!U1125*Convert!$B$7/Convert!$B$5/$D1125</f>
        <v>33.214215516100623</v>
      </c>
      <c r="V1125" s="3">
        <f>'IECC Data-SI'!V1125*Convert!$B$6/Convert!$B$5/$D1125</f>
        <v>0</v>
      </c>
      <c r="W1125" s="3">
        <f>'IECC Data-SI'!W1125*Convert!$B$6/Convert!$B$5/$D1125</f>
        <v>178.58870938718604</v>
      </c>
      <c r="X1125" s="3">
        <f>'IECC Data-SI'!X1125*Convert!$B$7/Convert!$B$5/$D1125</f>
        <v>0</v>
      </c>
      <c r="Y1125" s="3">
        <f t="shared" si="36"/>
        <v>178.58870938718604</v>
      </c>
      <c r="Z1125" s="3">
        <f>'IECC Data-SI'!Z1125*Convert!$B$6/Convert!$B$5/$D1125</f>
        <v>189.42309401249426</v>
      </c>
      <c r="AA1125" s="3">
        <f>'IECC Data-SI'!AA1125*Convert!$B$7/Convert!$B$5/$D1125</f>
        <v>195.43810983931778</v>
      </c>
      <c r="AB1125" s="3">
        <f t="shared" si="37"/>
        <v>384.86120385181204</v>
      </c>
    </row>
    <row r="1126" spans="1:28" x14ac:dyDescent="0.25">
      <c r="A1126" s="93">
        <f>'IECC Data-SI'!A1126</f>
        <v>2018</v>
      </c>
      <c r="B1126" s="93" t="str">
        <f>'IECC Data-SI'!B1126</f>
        <v>Small Hotel</v>
      </c>
      <c r="C1126" s="50" t="str">
        <f>'IECC Data-SI'!C1126</f>
        <v>1B</v>
      </c>
      <c r="D1126" s="93">
        <f>'IECC Data-SI'!D1126</f>
        <v>4013.58</v>
      </c>
      <c r="E1126" s="3">
        <f>'IECC Data-SI'!E1126*Convert!$B$6/Convert!$B$5/$D1126</f>
        <v>0.44056469951182398</v>
      </c>
      <c r="F1126" s="3">
        <f>'IECC Data-SI'!F1126*Convert!$B$7/Convert!$B$5/$D1126</f>
        <v>2.9258999031620981E-2</v>
      </c>
      <c r="G1126" s="3">
        <f>'IECC Data-SI'!G1126*Convert!$B$6/Convert!$B$5/$D1126</f>
        <v>143.91780184052919</v>
      </c>
      <c r="H1126" s="3">
        <f>'IECC Data-SI'!H1126*Convert!$B$6/Convert!$B$5/$D1126</f>
        <v>63.767904492027348</v>
      </c>
      <c r="I1126" s="3">
        <f>'IECC Data-SI'!I1126*Convert!$B$6/Convert!$B$5/$D1126</f>
        <v>9.2277481838048736</v>
      </c>
      <c r="J1126" s="3">
        <f>'IECC Data-SI'!J1126*Convert!$B$6/Convert!$B$5/$D1126</f>
        <v>129.91178975157121</v>
      </c>
      <c r="K1126" s="3">
        <f>'IECC Data-SI'!K1126*Convert!$B$7/Convert!$B$5/$D1126</f>
        <v>31.621475645738279</v>
      </c>
      <c r="L1126" s="3">
        <f>'IECC Data-SI'!L1126*Convert!$B$6/Convert!$B$5/$D1126</f>
        <v>0</v>
      </c>
      <c r="M1126" s="3">
        <f>'IECC Data-SI'!M1126*Convert!$B$6/Convert!$B$5/$D1126</f>
        <v>39.302316551972723</v>
      </c>
      <c r="N1126" s="3">
        <f>'IECC Data-SI'!N1126*Convert!$B$6/Convert!$B$5/$D1126</f>
        <v>5.6988468593569271E-2</v>
      </c>
      <c r="O1126" s="3">
        <f>'IECC Data-SI'!O1126*Convert!$B$6/Convert!$B$5/$D1126</f>
        <v>5.6988468593569271E-2</v>
      </c>
      <c r="P1126" s="3">
        <f>'IECC Data-SI'!P1126*Convert!$B$6/Convert!$B$5/$D1126</f>
        <v>0</v>
      </c>
      <c r="Q1126" s="3">
        <f>'IECC Data-SI'!Q1126*Convert!$B$6/Convert!$B$5/$D1126</f>
        <v>0</v>
      </c>
      <c r="R1126" s="3">
        <f>'IECC Data-SI'!R1126*Convert!$B$6/Convert!$B$5/$D1126</f>
        <v>0</v>
      </c>
      <c r="S1126" s="3">
        <f>'IECC Data-SI'!S1126*Convert!$B$6/Convert!$B$5/$D1126</f>
        <v>0</v>
      </c>
      <c r="T1126" s="3">
        <f>'IECC Data-SI'!T1126*Convert!$B$6/Convert!$B$5/$D1126</f>
        <v>0</v>
      </c>
      <c r="U1126" s="3">
        <f>'IECC Data-SI'!U1126*Convert!$B$7/Convert!$B$5/$D1126</f>
        <v>33.98020110613357</v>
      </c>
      <c r="V1126" s="3">
        <f>'IECC Data-SI'!V1126*Convert!$B$6/Convert!$B$5/$D1126</f>
        <v>0</v>
      </c>
      <c r="W1126" s="3">
        <f>'IECC Data-SI'!W1126*Convert!$B$6/Convert!$B$5/$D1126</f>
        <v>183.66068309201376</v>
      </c>
      <c r="X1126" s="3">
        <f>'IECC Data-SI'!X1126*Convert!$B$7/Convert!$B$5/$D1126</f>
        <v>2.9258999031620981E-2</v>
      </c>
      <c r="Y1126" s="3">
        <f t="shared" si="36"/>
        <v>183.68994209104537</v>
      </c>
      <c r="Z1126" s="3">
        <f>'IECC Data-SI'!Z1126*Convert!$B$6/Convert!$B$5/$D1126</f>
        <v>191.74427817559385</v>
      </c>
      <c r="AA1126" s="3">
        <f>'IECC Data-SI'!AA1126*Convert!$B$7/Convert!$B$5/$D1126</f>
        <v>197.96413675571435</v>
      </c>
      <c r="AB1126" s="3">
        <f t="shared" si="37"/>
        <v>389.7084149313082</v>
      </c>
    </row>
    <row r="1127" spans="1:28" x14ac:dyDescent="0.25">
      <c r="A1127" s="93">
        <f>'IECC Data-SI'!A1127</f>
        <v>2018</v>
      </c>
      <c r="B1127" s="93" t="str">
        <f>'IECC Data-SI'!B1127</f>
        <v>Small Hotel</v>
      </c>
      <c r="C1127" s="50" t="str">
        <f>'IECC Data-SI'!C1127</f>
        <v>2A</v>
      </c>
      <c r="D1127" s="93">
        <f>'IECC Data-SI'!D1127</f>
        <v>4013.58</v>
      </c>
      <c r="E1127" s="3">
        <f>'IECC Data-SI'!E1127*Convert!$B$6/Convert!$B$5/$D1127</f>
        <v>0.89866431243705391</v>
      </c>
      <c r="F1127" s="3">
        <f>'IECC Data-SI'!F1127*Convert!$B$7/Convert!$B$5/$D1127</f>
        <v>0.16655122525691943</v>
      </c>
      <c r="G1127" s="3">
        <f>'IECC Data-SI'!G1127*Convert!$B$6/Convert!$B$5/$D1127</f>
        <v>121.54325232502322</v>
      </c>
      <c r="H1127" s="3">
        <f>'IECC Data-SI'!H1127*Convert!$B$6/Convert!$B$5/$D1127</f>
        <v>63.794206862147455</v>
      </c>
      <c r="I1127" s="3">
        <f>'IECC Data-SI'!I1127*Convert!$B$6/Convert!$B$5/$D1127</f>
        <v>9.2255563196281969</v>
      </c>
      <c r="J1127" s="3">
        <f>'IECC Data-SI'!J1127*Convert!$B$6/Convert!$B$5/$D1127</f>
        <v>129.91178975157121</v>
      </c>
      <c r="K1127" s="3">
        <f>'IECC Data-SI'!K1127*Convert!$B$7/Convert!$B$5/$D1127</f>
        <v>31.621475645738279</v>
      </c>
      <c r="L1127" s="3">
        <f>'IECC Data-SI'!L1127*Convert!$B$6/Convert!$B$5/$D1127</f>
        <v>0</v>
      </c>
      <c r="M1127" s="3">
        <f>'IECC Data-SI'!M1127*Convert!$B$6/Convert!$B$5/$D1127</f>
        <v>38.033227193677462</v>
      </c>
      <c r="N1127" s="3">
        <f>'IECC Data-SI'!N1127*Convert!$B$6/Convert!$B$5/$D1127</f>
        <v>5.6988468593569271E-2</v>
      </c>
      <c r="O1127" s="3">
        <f>'IECC Data-SI'!O1127*Convert!$B$6/Convert!$B$5/$D1127</f>
        <v>5.6988468593569271E-2</v>
      </c>
      <c r="P1127" s="3">
        <f>'IECC Data-SI'!P1127*Convert!$B$6/Convert!$B$5/$D1127</f>
        <v>0</v>
      </c>
      <c r="Q1127" s="3">
        <f>'IECC Data-SI'!Q1127*Convert!$B$6/Convert!$B$5/$D1127</f>
        <v>0</v>
      </c>
      <c r="R1127" s="3">
        <f>'IECC Data-SI'!R1127*Convert!$B$6/Convert!$B$5/$D1127</f>
        <v>0</v>
      </c>
      <c r="S1127" s="3">
        <f>'IECC Data-SI'!S1127*Convert!$B$6/Convert!$B$5/$D1127</f>
        <v>0</v>
      </c>
      <c r="T1127" s="3">
        <f>'IECC Data-SI'!T1127*Convert!$B$6/Convert!$B$5/$D1127</f>
        <v>0</v>
      </c>
      <c r="U1127" s="3">
        <f>'IECC Data-SI'!U1127*Convert!$B$7/Convert!$B$5/$D1127</f>
        <v>35.921048041897762</v>
      </c>
      <c r="V1127" s="3">
        <f>'IECC Data-SI'!V1127*Convert!$B$6/Convert!$B$5/$D1127</f>
        <v>0</v>
      </c>
      <c r="W1127" s="3">
        <f>'IECC Data-SI'!W1127*Convert!$B$6/Convert!$B$5/$D1127</f>
        <v>160.47514383113773</v>
      </c>
      <c r="X1127" s="3">
        <f>'IECC Data-SI'!X1127*Convert!$B$7/Convert!$B$5/$D1127</f>
        <v>0.16655122525691943</v>
      </c>
      <c r="Y1127" s="3">
        <f t="shared" si="36"/>
        <v>160.64169505639464</v>
      </c>
      <c r="Z1127" s="3">
        <f>'IECC Data-SI'!Z1127*Convert!$B$6/Convert!$B$5/$D1127</f>
        <v>197.81793380916233</v>
      </c>
      <c r="AA1127" s="3">
        <f>'IECC Data-SI'!AA1127*Convert!$B$7/Convert!$B$5/$D1127</f>
        <v>192.11533787236777</v>
      </c>
      <c r="AB1127" s="3">
        <f t="shared" si="37"/>
        <v>389.93327168153007</v>
      </c>
    </row>
    <row r="1128" spans="1:28" x14ac:dyDescent="0.25">
      <c r="A1128" s="93">
        <f>'IECC Data-SI'!A1128</f>
        <v>2018</v>
      </c>
      <c r="B1128" s="93" t="str">
        <f>'IECC Data-SI'!B1128</f>
        <v>Small Hotel</v>
      </c>
      <c r="C1128" s="50" t="str">
        <f>'IECC Data-SI'!C1128</f>
        <v>2B</v>
      </c>
      <c r="D1128" s="93">
        <f>'IECC Data-SI'!D1128</f>
        <v>4013.58</v>
      </c>
      <c r="E1128" s="3">
        <f>'IECC Data-SI'!E1128*Convert!$B$6/Convert!$B$5/$D1128</f>
        <v>1.0389436197443014</v>
      </c>
      <c r="F1128" s="3">
        <f>'IECC Data-SI'!F1128*Convert!$B$7/Convert!$B$5/$D1128</f>
        <v>0.11628576538208341</v>
      </c>
      <c r="G1128" s="3">
        <f>'IECC Data-SI'!G1128*Convert!$B$6/Convert!$B$5/$D1128</f>
        <v>99.898593580350266</v>
      </c>
      <c r="H1128" s="3">
        <f>'IECC Data-SI'!H1128*Convert!$B$6/Convert!$B$5/$D1128</f>
        <v>63.919143120217967</v>
      </c>
      <c r="I1128" s="3">
        <f>'IECC Data-SI'!I1128*Convert!$B$6/Convert!$B$5/$D1128</f>
        <v>9.2321319121582235</v>
      </c>
      <c r="J1128" s="3">
        <f>'IECC Data-SI'!J1128*Convert!$B$6/Convert!$B$5/$D1128</f>
        <v>129.91178975157121</v>
      </c>
      <c r="K1128" s="3">
        <f>'IECC Data-SI'!K1128*Convert!$B$7/Convert!$B$5/$D1128</f>
        <v>31.621475645738279</v>
      </c>
      <c r="L1128" s="3">
        <f>'IECC Data-SI'!L1128*Convert!$B$6/Convert!$B$5/$D1128</f>
        <v>0</v>
      </c>
      <c r="M1128" s="3">
        <f>'IECC Data-SI'!M1128*Convert!$B$6/Convert!$B$5/$D1128</f>
        <v>39.747264979837894</v>
      </c>
      <c r="N1128" s="3">
        <f>'IECC Data-SI'!N1128*Convert!$B$6/Convert!$B$5/$D1128</f>
        <v>5.6988468593569271E-2</v>
      </c>
      <c r="O1128" s="3">
        <f>'IECC Data-SI'!O1128*Convert!$B$6/Convert!$B$5/$D1128</f>
        <v>5.6988468593569271E-2</v>
      </c>
      <c r="P1128" s="3">
        <f>'IECC Data-SI'!P1128*Convert!$B$6/Convert!$B$5/$D1128</f>
        <v>0</v>
      </c>
      <c r="Q1128" s="3">
        <f>'IECC Data-SI'!Q1128*Convert!$B$6/Convert!$B$5/$D1128</f>
        <v>0</v>
      </c>
      <c r="R1128" s="3">
        <f>'IECC Data-SI'!R1128*Convert!$B$6/Convert!$B$5/$D1128</f>
        <v>0</v>
      </c>
      <c r="S1128" s="3">
        <f>'IECC Data-SI'!S1128*Convert!$B$6/Convert!$B$5/$D1128</f>
        <v>0</v>
      </c>
      <c r="T1128" s="3">
        <f>'IECC Data-SI'!T1128*Convert!$B$6/Convert!$B$5/$D1128</f>
        <v>0</v>
      </c>
      <c r="U1128" s="3">
        <f>'IECC Data-SI'!U1128*Convert!$B$7/Convert!$B$5/$D1128</f>
        <v>36.321671259407651</v>
      </c>
      <c r="V1128" s="3">
        <f>'IECC Data-SI'!V1128*Convert!$B$6/Convert!$B$5/$D1128</f>
        <v>0</v>
      </c>
      <c r="W1128" s="3">
        <f>'IECC Data-SI'!W1128*Convert!$B$6/Convert!$B$5/$D1128</f>
        <v>140.68480217993246</v>
      </c>
      <c r="X1128" s="3">
        <f>'IECC Data-SI'!X1128*Convert!$B$7/Convert!$B$5/$D1128</f>
        <v>0.11628576538208341</v>
      </c>
      <c r="Y1128" s="3">
        <f t="shared" si="36"/>
        <v>140.80108794531455</v>
      </c>
      <c r="Z1128" s="3">
        <f>'IECC Data-SI'!Z1128*Convert!$B$6/Convert!$B$5/$D1128</f>
        <v>198.84153437966989</v>
      </c>
      <c r="AA1128" s="3">
        <f>'IECC Data-SI'!AA1128*Convert!$B$7/Convert!$B$5/$D1128</f>
        <v>185.73687608347441</v>
      </c>
      <c r="AB1128" s="3">
        <f t="shared" si="37"/>
        <v>384.57841046314434</v>
      </c>
    </row>
    <row r="1129" spans="1:28" x14ac:dyDescent="0.25">
      <c r="A1129" s="93">
        <f>'IECC Data-SI'!A1129</f>
        <v>2018</v>
      </c>
      <c r="B1129" s="93" t="str">
        <f>'IECC Data-SI'!B1129</f>
        <v>Small Hotel</v>
      </c>
      <c r="C1129" s="50" t="str">
        <f>'IECC Data-SI'!C1129</f>
        <v>3A</v>
      </c>
      <c r="D1129" s="93">
        <f>'IECC Data-SI'!D1129</f>
        <v>4013.58</v>
      </c>
      <c r="E1129" s="3">
        <f>'IECC Data-SI'!E1129*Convert!$B$6/Convert!$B$5/$D1129</f>
        <v>8.3904560683147391</v>
      </c>
      <c r="F1129" s="3">
        <f>'IECC Data-SI'!F1129*Convert!$B$7/Convert!$B$5/$D1129</f>
        <v>1.7510385574308556</v>
      </c>
      <c r="G1129" s="3">
        <f>'IECC Data-SI'!G1129*Convert!$B$6/Convert!$B$5/$D1129</f>
        <v>82.422860499714574</v>
      </c>
      <c r="H1129" s="3">
        <f>'IECC Data-SI'!H1129*Convert!$B$6/Convert!$B$5/$D1129</f>
        <v>63.866538379977754</v>
      </c>
      <c r="I1129" s="3">
        <f>'IECC Data-SI'!I1129*Convert!$B$6/Convert!$B$5/$D1129</f>
        <v>9.2299400479815468</v>
      </c>
      <c r="J1129" s="3">
        <f>'IECC Data-SI'!J1129*Convert!$B$6/Convert!$B$5/$D1129</f>
        <v>129.91178975157121</v>
      </c>
      <c r="K1129" s="3">
        <f>'IECC Data-SI'!K1129*Convert!$B$7/Convert!$B$5/$D1129</f>
        <v>31.621475645738279</v>
      </c>
      <c r="L1129" s="3">
        <f>'IECC Data-SI'!L1129*Convert!$B$6/Convert!$B$5/$D1129</f>
        <v>0</v>
      </c>
      <c r="M1129" s="3">
        <f>'IECC Data-SI'!M1129*Convert!$B$6/Convert!$B$5/$D1129</f>
        <v>37.241964225897519</v>
      </c>
      <c r="N1129" s="3">
        <f>'IECC Data-SI'!N1129*Convert!$B$6/Convert!$B$5/$D1129</f>
        <v>5.6988468593569271E-2</v>
      </c>
      <c r="O1129" s="3">
        <f>'IECC Data-SI'!O1129*Convert!$B$6/Convert!$B$5/$D1129</f>
        <v>5.6988468593569271E-2</v>
      </c>
      <c r="P1129" s="3">
        <f>'IECC Data-SI'!P1129*Convert!$B$6/Convert!$B$5/$D1129</f>
        <v>0</v>
      </c>
      <c r="Q1129" s="3">
        <f>'IECC Data-SI'!Q1129*Convert!$B$6/Convert!$B$5/$D1129</f>
        <v>0</v>
      </c>
      <c r="R1129" s="3">
        <f>'IECC Data-SI'!R1129*Convert!$B$6/Convert!$B$5/$D1129</f>
        <v>0</v>
      </c>
      <c r="S1129" s="3">
        <f>'IECC Data-SI'!S1129*Convert!$B$6/Convert!$B$5/$D1129</f>
        <v>0</v>
      </c>
      <c r="T1129" s="3">
        <f>'IECC Data-SI'!T1129*Convert!$B$6/Convert!$B$5/$D1129</f>
        <v>0</v>
      </c>
      <c r="U1129" s="3">
        <f>'IECC Data-SI'!U1129*Convert!$B$7/Convert!$B$5/$D1129</f>
        <v>40.829057571766086</v>
      </c>
      <c r="V1129" s="3">
        <f>'IECC Data-SI'!V1129*Convert!$B$6/Convert!$B$5/$D1129</f>
        <v>0</v>
      </c>
      <c r="W1129" s="3">
        <f>'IECC Data-SI'!W1129*Convert!$B$6/Convert!$B$5/$D1129</f>
        <v>128.05528079392684</v>
      </c>
      <c r="X1129" s="3">
        <f>'IECC Data-SI'!X1129*Convert!$B$7/Convert!$B$5/$D1129</f>
        <v>1.7510385574308556</v>
      </c>
      <c r="Y1129" s="3">
        <f t="shared" si="36"/>
        <v>129.8063193513577</v>
      </c>
      <c r="Z1129" s="3">
        <f>'IECC Data-SI'!Z1129*Convert!$B$6/Convert!$B$5/$D1129</f>
        <v>216.78632639411421</v>
      </c>
      <c r="AA1129" s="3">
        <f>'IECC Data-SI'!AA1129*Convert!$B$7/Convert!$B$5/$D1129</f>
        <v>187.53818010078007</v>
      </c>
      <c r="AB1129" s="3">
        <f t="shared" si="37"/>
        <v>404.32450649489431</v>
      </c>
    </row>
    <row r="1130" spans="1:28" x14ac:dyDescent="0.25">
      <c r="A1130" s="93">
        <f>'IECC Data-SI'!A1130</f>
        <v>2018</v>
      </c>
      <c r="B1130" s="93" t="str">
        <f>'IECC Data-SI'!B1130</f>
        <v>Small Hotel</v>
      </c>
      <c r="C1130" s="50" t="str">
        <f>'IECC Data-SI'!C1130</f>
        <v>3B</v>
      </c>
      <c r="D1130" s="93">
        <f>'IECC Data-SI'!D1130</f>
        <v>4013.58</v>
      </c>
      <c r="E1130" s="3">
        <f>'IECC Data-SI'!E1130*Convert!$B$6/Convert!$B$5/$D1130</f>
        <v>3.1102552667028771</v>
      </c>
      <c r="F1130" s="3">
        <f>'IECC Data-SI'!F1130*Convert!$B$7/Convert!$B$5/$D1130</f>
        <v>0.55967213532280136</v>
      </c>
      <c r="G1130" s="3">
        <f>'IECC Data-SI'!G1130*Convert!$B$6/Convert!$B$5/$D1130</f>
        <v>82.720954027742494</v>
      </c>
      <c r="H1130" s="3">
        <f>'IECC Data-SI'!H1130*Convert!$B$6/Convert!$B$5/$D1130</f>
        <v>63.870922108331101</v>
      </c>
      <c r="I1130" s="3">
        <f>'IECC Data-SI'!I1130*Convert!$B$6/Convert!$B$5/$D1130</f>
        <v>9.2299400479815468</v>
      </c>
      <c r="J1130" s="3">
        <f>'IECC Data-SI'!J1130*Convert!$B$6/Convert!$B$5/$D1130</f>
        <v>129.91178975157121</v>
      </c>
      <c r="K1130" s="3">
        <f>'IECC Data-SI'!K1130*Convert!$B$7/Convert!$B$5/$D1130</f>
        <v>31.621475645738279</v>
      </c>
      <c r="L1130" s="3">
        <f>'IECC Data-SI'!L1130*Convert!$B$6/Convert!$B$5/$D1130</f>
        <v>0</v>
      </c>
      <c r="M1130" s="3">
        <f>'IECC Data-SI'!M1130*Convert!$B$6/Convert!$B$5/$D1130</f>
        <v>38.881478630050971</v>
      </c>
      <c r="N1130" s="3">
        <f>'IECC Data-SI'!N1130*Convert!$B$6/Convert!$B$5/$D1130</f>
        <v>5.6988468593569271E-2</v>
      </c>
      <c r="O1130" s="3">
        <f>'IECC Data-SI'!O1130*Convert!$B$6/Convert!$B$5/$D1130</f>
        <v>5.6988468593569271E-2</v>
      </c>
      <c r="P1130" s="3">
        <f>'IECC Data-SI'!P1130*Convert!$B$6/Convert!$B$5/$D1130</f>
        <v>0</v>
      </c>
      <c r="Q1130" s="3">
        <f>'IECC Data-SI'!Q1130*Convert!$B$6/Convert!$B$5/$D1130</f>
        <v>0</v>
      </c>
      <c r="R1130" s="3">
        <f>'IECC Data-SI'!R1130*Convert!$B$6/Convert!$B$5/$D1130</f>
        <v>0</v>
      </c>
      <c r="S1130" s="3">
        <f>'IECC Data-SI'!S1130*Convert!$B$6/Convert!$B$5/$D1130</f>
        <v>0</v>
      </c>
      <c r="T1130" s="3">
        <f>'IECC Data-SI'!T1130*Convert!$B$6/Convert!$B$5/$D1130</f>
        <v>0</v>
      </c>
      <c r="U1130" s="3">
        <f>'IECC Data-SI'!U1130*Convert!$B$7/Convert!$B$5/$D1130</f>
        <v>39.510902153854332</v>
      </c>
      <c r="V1130" s="3">
        <f>'IECC Data-SI'!V1130*Convert!$B$6/Convert!$B$5/$D1130</f>
        <v>0</v>
      </c>
      <c r="W1130" s="3">
        <f>'IECC Data-SI'!W1130*Convert!$B$6/Convert!$B$5/$D1130</f>
        <v>124.71268792449635</v>
      </c>
      <c r="X1130" s="3">
        <f>'IECC Data-SI'!X1130*Convert!$B$7/Convert!$B$5/$D1130</f>
        <v>0.55967213532280136</v>
      </c>
      <c r="Y1130" s="3">
        <f t="shared" si="36"/>
        <v>125.27236005981915</v>
      </c>
      <c r="Z1130" s="3">
        <f>'IECC Data-SI'!Z1130*Convert!$B$6/Convert!$B$5/$D1130</f>
        <v>209.45673258731054</v>
      </c>
      <c r="AA1130" s="3">
        <f>'IECC Data-SI'!AA1130*Convert!$B$7/Convert!$B$5/$D1130</f>
        <v>183.88605683703827</v>
      </c>
      <c r="AB1130" s="3">
        <f t="shared" si="37"/>
        <v>393.34278942434878</v>
      </c>
    </row>
    <row r="1131" spans="1:28" x14ac:dyDescent="0.25">
      <c r="A1131" s="93">
        <f>'IECC Data-SI'!A1131</f>
        <v>2018</v>
      </c>
      <c r="B1131" s="93" t="str">
        <f>'IECC Data-SI'!B1131</f>
        <v>Small Hotel</v>
      </c>
      <c r="C1131" s="50" t="str">
        <f>'IECC Data-SI'!C1131</f>
        <v>3C</v>
      </c>
      <c r="D1131" s="93">
        <f>'IECC Data-SI'!D1131</f>
        <v>4013.58</v>
      </c>
      <c r="E1131" s="3">
        <f>'IECC Data-SI'!E1131*Convert!$B$6/Convert!$B$5/$D1131</f>
        <v>0.67509416641612841</v>
      </c>
      <c r="F1131" s="3">
        <f>'IECC Data-SI'!F1131*Convert!$B$7/Convert!$B$5/$D1131</f>
        <v>0.13804245696969902</v>
      </c>
      <c r="G1131" s="3">
        <f>'IECC Data-SI'!G1131*Convert!$B$6/Convert!$B$5/$D1131</f>
        <v>69.243181205363356</v>
      </c>
      <c r="H1131" s="3">
        <f>'IECC Data-SI'!H1131*Convert!$B$6/Convert!$B$5/$D1131</f>
        <v>63.866538379977754</v>
      </c>
      <c r="I1131" s="3">
        <f>'IECC Data-SI'!I1131*Convert!$B$6/Convert!$B$5/$D1131</f>
        <v>9.2277481838048736</v>
      </c>
      <c r="J1131" s="3">
        <f>'IECC Data-SI'!J1131*Convert!$B$6/Convert!$B$5/$D1131</f>
        <v>129.91178975157121</v>
      </c>
      <c r="K1131" s="3">
        <f>'IECC Data-SI'!K1131*Convert!$B$7/Convert!$B$5/$D1131</f>
        <v>31.621475645738279</v>
      </c>
      <c r="L1131" s="3">
        <f>'IECC Data-SI'!L1131*Convert!$B$6/Convert!$B$5/$D1131</f>
        <v>0</v>
      </c>
      <c r="M1131" s="3">
        <f>'IECC Data-SI'!M1131*Convert!$B$6/Convert!$B$5/$D1131</f>
        <v>41.34951769298786</v>
      </c>
      <c r="N1131" s="3">
        <f>'IECC Data-SI'!N1131*Convert!$B$6/Convert!$B$5/$D1131</f>
        <v>5.6988468593569271E-2</v>
      </c>
      <c r="O1131" s="3">
        <f>'IECC Data-SI'!O1131*Convert!$B$6/Convert!$B$5/$D1131</f>
        <v>5.6988468593569271E-2</v>
      </c>
      <c r="P1131" s="3">
        <f>'IECC Data-SI'!P1131*Convert!$B$6/Convert!$B$5/$D1131</f>
        <v>0</v>
      </c>
      <c r="Q1131" s="3">
        <f>'IECC Data-SI'!Q1131*Convert!$B$6/Convert!$B$5/$D1131</f>
        <v>0</v>
      </c>
      <c r="R1131" s="3">
        <f>'IECC Data-SI'!R1131*Convert!$B$6/Convert!$B$5/$D1131</f>
        <v>0</v>
      </c>
      <c r="S1131" s="3">
        <f>'IECC Data-SI'!S1131*Convert!$B$6/Convert!$B$5/$D1131</f>
        <v>0</v>
      </c>
      <c r="T1131" s="3">
        <f>'IECC Data-SI'!T1131*Convert!$B$6/Convert!$B$5/$D1131</f>
        <v>0</v>
      </c>
      <c r="U1131" s="3">
        <f>'IECC Data-SI'!U1131*Convert!$B$7/Convert!$B$5/$D1131</f>
        <v>41.390230168577688</v>
      </c>
      <c r="V1131" s="3">
        <f>'IECC Data-SI'!V1131*Convert!$B$6/Convert!$B$5/$D1131</f>
        <v>0</v>
      </c>
      <c r="W1131" s="3">
        <f>'IECC Data-SI'!W1131*Convert!$B$6/Convert!$B$5/$D1131</f>
        <v>111.26779306476732</v>
      </c>
      <c r="X1131" s="3">
        <f>'IECC Data-SI'!X1131*Convert!$B$7/Convert!$B$5/$D1131</f>
        <v>0.13804245696969902</v>
      </c>
      <c r="Y1131" s="3">
        <f t="shared" si="36"/>
        <v>111.40583552173702</v>
      </c>
      <c r="Z1131" s="3">
        <f>'IECC Data-SI'!Z1131*Convert!$B$6/Convert!$B$5/$D1131</f>
        <v>213.71552468259145</v>
      </c>
      <c r="AA1131" s="3">
        <f>'IECC Data-SI'!AA1131*Convert!$B$7/Convert!$B$5/$D1131</f>
        <v>180.73958909502241</v>
      </c>
      <c r="AB1131" s="3">
        <f t="shared" si="37"/>
        <v>394.45511377761386</v>
      </c>
    </row>
    <row r="1132" spans="1:28" x14ac:dyDescent="0.25">
      <c r="A1132" s="93">
        <f>'IECC Data-SI'!A1132</f>
        <v>2018</v>
      </c>
      <c r="B1132" s="93" t="str">
        <f>'IECC Data-SI'!B1132</f>
        <v>Small Hotel</v>
      </c>
      <c r="C1132" s="50" t="str">
        <f>'IECC Data-SI'!C1132</f>
        <v>4A</v>
      </c>
      <c r="D1132" s="93">
        <f>'IECC Data-SI'!D1132</f>
        <v>4013.58</v>
      </c>
      <c r="E1132" s="3">
        <f>'IECC Data-SI'!E1132*Convert!$B$6/Convert!$B$5/$D1132</f>
        <v>19.685132170724835</v>
      </c>
      <c r="F1132" s="3">
        <f>'IECC Data-SI'!F1132*Convert!$B$7/Convert!$B$5/$D1132</f>
        <v>4.5861605405204893</v>
      </c>
      <c r="G1132" s="3">
        <f>'IECC Data-SI'!G1132*Convert!$B$6/Convert!$B$5/$D1132</f>
        <v>63.031438128664291</v>
      </c>
      <c r="H1132" s="3">
        <f>'IECC Data-SI'!H1132*Convert!$B$6/Convert!$B$5/$D1132</f>
        <v>63.717491615963802</v>
      </c>
      <c r="I1132" s="3">
        <f>'IECC Data-SI'!I1132*Convert!$B$6/Convert!$B$5/$D1132</f>
        <v>9.2167888629214936</v>
      </c>
      <c r="J1132" s="3">
        <f>'IECC Data-SI'!J1132*Convert!$B$6/Convert!$B$5/$D1132</f>
        <v>129.91178975157121</v>
      </c>
      <c r="K1132" s="3">
        <f>'IECC Data-SI'!K1132*Convert!$B$7/Convert!$B$5/$D1132</f>
        <v>31.621475645738279</v>
      </c>
      <c r="L1132" s="3">
        <f>'IECC Data-SI'!L1132*Convert!$B$6/Convert!$B$5/$D1132</f>
        <v>0</v>
      </c>
      <c r="M1132" s="3">
        <f>'IECC Data-SI'!M1132*Convert!$B$6/Convert!$B$5/$D1132</f>
        <v>36.652352762371748</v>
      </c>
      <c r="N1132" s="3">
        <f>'IECC Data-SI'!N1132*Convert!$B$6/Convert!$B$5/$D1132</f>
        <v>5.6988468593569271E-2</v>
      </c>
      <c r="O1132" s="3">
        <f>'IECC Data-SI'!O1132*Convert!$B$6/Convert!$B$5/$D1132</f>
        <v>5.6988468593569271E-2</v>
      </c>
      <c r="P1132" s="3">
        <f>'IECC Data-SI'!P1132*Convert!$B$6/Convert!$B$5/$D1132</f>
        <v>0</v>
      </c>
      <c r="Q1132" s="3">
        <f>'IECC Data-SI'!Q1132*Convert!$B$6/Convert!$B$5/$D1132</f>
        <v>0</v>
      </c>
      <c r="R1132" s="3">
        <f>'IECC Data-SI'!R1132*Convert!$B$6/Convert!$B$5/$D1132</f>
        <v>0</v>
      </c>
      <c r="S1132" s="3">
        <f>'IECC Data-SI'!S1132*Convert!$B$6/Convert!$B$5/$D1132</f>
        <v>0</v>
      </c>
      <c r="T1132" s="3">
        <f>'IECC Data-SI'!T1132*Convert!$B$6/Convert!$B$5/$D1132</f>
        <v>0</v>
      </c>
      <c r="U1132" s="3">
        <f>'IECC Data-SI'!U1132*Convert!$B$7/Convert!$B$5/$D1132</f>
        <v>45.042353432319501</v>
      </c>
      <c r="V1132" s="3">
        <f>'IECC Data-SI'!V1132*Convert!$B$6/Convert!$B$5/$D1132</f>
        <v>0</v>
      </c>
      <c r="W1132" s="3">
        <f>'IECC Data-SI'!W1132*Convert!$B$6/Convert!$B$5/$D1132</f>
        <v>119.36892306176088</v>
      </c>
      <c r="X1132" s="3">
        <f>'IECC Data-SI'!X1132*Convert!$B$7/Convert!$B$5/$D1132</f>
        <v>4.5861605405204893</v>
      </c>
      <c r="Y1132" s="3">
        <f t="shared" si="36"/>
        <v>123.95508360228138</v>
      </c>
      <c r="Z1132" s="3">
        <f>'IECC Data-SI'!Z1132*Convert!$B$6/Convert!$B$5/$D1132</f>
        <v>237.37889033398278</v>
      </c>
      <c r="AA1132" s="3">
        <f>'IECC Data-SI'!AA1132*Convert!$B$7/Convert!$B$5/$D1132</f>
        <v>191.55641596778938</v>
      </c>
      <c r="AB1132" s="3">
        <f t="shared" si="37"/>
        <v>428.93530630177213</v>
      </c>
    </row>
    <row r="1133" spans="1:28" x14ac:dyDescent="0.25">
      <c r="A1133" s="93">
        <f>'IECC Data-SI'!A1133</f>
        <v>2018</v>
      </c>
      <c r="B1133" s="93" t="str">
        <f>'IECC Data-SI'!B1133</f>
        <v>Small Hotel</v>
      </c>
      <c r="C1133" s="50" t="str">
        <f>'IECC Data-SI'!C1133</f>
        <v>4B</v>
      </c>
      <c r="D1133" s="93">
        <f>'IECC Data-SI'!D1133</f>
        <v>4013.58</v>
      </c>
      <c r="E1133" s="3">
        <f>'IECC Data-SI'!E1133*Convert!$B$6/Convert!$B$5/$D1133</f>
        <v>6.9438257117087483</v>
      </c>
      <c r="F1133" s="3">
        <f>'IECC Data-SI'!F1133*Convert!$B$7/Convert!$B$5/$D1133</f>
        <v>1.5447251027207078</v>
      </c>
      <c r="G1133" s="3">
        <f>'IECC Data-SI'!G1133*Convert!$B$6/Convert!$B$5/$D1133</f>
        <v>66.882543487083566</v>
      </c>
      <c r="H1133" s="3">
        <f>'IECC Data-SI'!H1133*Convert!$B$6/Convert!$B$5/$D1133</f>
        <v>63.741602121907242</v>
      </c>
      <c r="I1133" s="3">
        <f>'IECC Data-SI'!I1133*Convert!$B$6/Convert!$B$5/$D1133</f>
        <v>9.2233644554515184</v>
      </c>
      <c r="J1133" s="3">
        <f>'IECC Data-SI'!J1133*Convert!$B$6/Convert!$B$5/$D1133</f>
        <v>129.91178975157121</v>
      </c>
      <c r="K1133" s="3">
        <f>'IECC Data-SI'!K1133*Convert!$B$7/Convert!$B$5/$D1133</f>
        <v>31.621475645738279</v>
      </c>
      <c r="L1133" s="3">
        <f>'IECC Data-SI'!L1133*Convert!$B$6/Convert!$B$5/$D1133</f>
        <v>0</v>
      </c>
      <c r="M1133" s="3">
        <f>'IECC Data-SI'!M1133*Convert!$B$6/Convert!$B$5/$D1133</f>
        <v>39.420677217513209</v>
      </c>
      <c r="N1133" s="3">
        <f>'IECC Data-SI'!N1133*Convert!$B$6/Convert!$B$5/$D1133</f>
        <v>5.6988468593569271E-2</v>
      </c>
      <c r="O1133" s="3">
        <f>'IECC Data-SI'!O1133*Convert!$B$6/Convert!$B$5/$D1133</f>
        <v>5.6988468593569271E-2</v>
      </c>
      <c r="P1133" s="3">
        <f>'IECC Data-SI'!P1133*Convert!$B$6/Convert!$B$5/$D1133</f>
        <v>0</v>
      </c>
      <c r="Q1133" s="3">
        <f>'IECC Data-SI'!Q1133*Convert!$B$6/Convert!$B$5/$D1133</f>
        <v>0</v>
      </c>
      <c r="R1133" s="3">
        <f>'IECC Data-SI'!R1133*Convert!$B$6/Convert!$B$5/$D1133</f>
        <v>0</v>
      </c>
      <c r="S1133" s="3">
        <f>'IECC Data-SI'!S1133*Convert!$B$6/Convert!$B$5/$D1133</f>
        <v>0</v>
      </c>
      <c r="T1133" s="3">
        <f>'IECC Data-SI'!T1133*Convert!$B$6/Convert!$B$5/$D1133</f>
        <v>0</v>
      </c>
      <c r="U1133" s="3">
        <f>'IECC Data-SI'!U1133*Convert!$B$7/Convert!$B$5/$D1133</f>
        <v>43.815726165224618</v>
      </c>
      <c r="V1133" s="3">
        <f>'IECC Data-SI'!V1133*Convert!$B$6/Convert!$B$5/$D1133</f>
        <v>0</v>
      </c>
      <c r="W1133" s="3">
        <f>'IECC Data-SI'!W1133*Convert!$B$6/Convert!$B$5/$D1133</f>
        <v>113.24704641630551</v>
      </c>
      <c r="X1133" s="3">
        <f>'IECC Data-SI'!X1133*Convert!$B$7/Convert!$B$5/$D1133</f>
        <v>1.5447251027207078</v>
      </c>
      <c r="Y1133" s="3">
        <f t="shared" si="36"/>
        <v>114.79177151902621</v>
      </c>
      <c r="Z1133" s="3">
        <f>'IECC Data-SI'!Z1133*Convert!$B$6/Convert!$B$5/$D1133</f>
        <v>224.90937503287446</v>
      </c>
      <c r="AA1133" s="3">
        <f>'IECC Data-SI'!AA1133*Convert!$B$7/Convert!$B$5/$D1133</f>
        <v>185.20346202420561</v>
      </c>
      <c r="AB1133" s="3">
        <f t="shared" si="37"/>
        <v>410.11283705708007</v>
      </c>
    </row>
    <row r="1134" spans="1:28" x14ac:dyDescent="0.25">
      <c r="A1134" s="93">
        <f>'IECC Data-SI'!A1134</f>
        <v>2018</v>
      </c>
      <c r="B1134" s="93" t="str">
        <f>'IECC Data-SI'!B1134</f>
        <v>Small Hotel</v>
      </c>
      <c r="C1134" s="50" t="str">
        <f>'IECC Data-SI'!C1134</f>
        <v>4C</v>
      </c>
      <c r="D1134" s="93">
        <f>'IECC Data-SI'!D1134</f>
        <v>4013.58</v>
      </c>
      <c r="E1134" s="3">
        <f>'IECC Data-SI'!E1134*Convert!$B$6/Convert!$B$5/$D1134</f>
        <v>8.7543055216429106</v>
      </c>
      <c r="F1134" s="3">
        <f>'IECC Data-SI'!F1134*Convert!$B$7/Convert!$B$5/$D1134</f>
        <v>1.8238109396377078</v>
      </c>
      <c r="G1134" s="3">
        <f>'IECC Data-SI'!G1134*Convert!$B$6/Convert!$B$5/$D1134</f>
        <v>45.619269109152206</v>
      </c>
      <c r="H1134" s="3">
        <f>'IECC Data-SI'!H1134*Convert!$B$6/Convert!$B$5/$D1134</f>
        <v>63.827084824797588</v>
      </c>
      <c r="I1134" s="3">
        <f>'IECC Data-SI'!I1134*Convert!$B$6/Convert!$B$5/$D1134</f>
        <v>9.2058295420381135</v>
      </c>
      <c r="J1134" s="3">
        <f>'IECC Data-SI'!J1134*Convert!$B$6/Convert!$B$5/$D1134</f>
        <v>129.91178975157121</v>
      </c>
      <c r="K1134" s="3">
        <f>'IECC Data-SI'!K1134*Convert!$B$7/Convert!$B$5/$D1134</f>
        <v>31.621475645738279</v>
      </c>
      <c r="L1134" s="3">
        <f>'IECC Data-SI'!L1134*Convert!$B$6/Convert!$B$5/$D1134</f>
        <v>0</v>
      </c>
      <c r="M1134" s="3">
        <f>'IECC Data-SI'!M1134*Convert!$B$6/Convert!$B$5/$D1134</f>
        <v>45.50967590031842</v>
      </c>
      <c r="N1134" s="3">
        <f>'IECC Data-SI'!N1134*Convert!$B$6/Convert!$B$5/$D1134</f>
        <v>5.6988468593569271E-2</v>
      </c>
      <c r="O1134" s="3">
        <f>'IECC Data-SI'!O1134*Convert!$B$6/Convert!$B$5/$D1134</f>
        <v>5.6988468593569271E-2</v>
      </c>
      <c r="P1134" s="3">
        <f>'IECC Data-SI'!P1134*Convert!$B$6/Convert!$B$5/$D1134</f>
        <v>0</v>
      </c>
      <c r="Q1134" s="3">
        <f>'IECC Data-SI'!Q1134*Convert!$B$6/Convert!$B$5/$D1134</f>
        <v>0</v>
      </c>
      <c r="R1134" s="3">
        <f>'IECC Data-SI'!R1134*Convert!$B$6/Convert!$B$5/$D1134</f>
        <v>0</v>
      </c>
      <c r="S1134" s="3">
        <f>'IECC Data-SI'!S1134*Convert!$B$6/Convert!$B$5/$D1134</f>
        <v>0</v>
      </c>
      <c r="T1134" s="3">
        <f>'IECC Data-SI'!T1134*Convert!$B$6/Convert!$B$5/$D1134</f>
        <v>0</v>
      </c>
      <c r="U1134" s="3">
        <f>'IECC Data-SI'!U1134*Convert!$B$7/Convert!$B$5/$D1134</f>
        <v>46.313244313334025</v>
      </c>
      <c r="V1134" s="3">
        <f>'IECC Data-SI'!V1134*Convert!$B$6/Convert!$B$5/$D1134</f>
        <v>0</v>
      </c>
      <c r="W1134" s="3">
        <f>'IECC Data-SI'!W1134*Convert!$B$6/Convert!$B$5/$D1134</f>
        <v>99.883250531113532</v>
      </c>
      <c r="X1134" s="3">
        <f>'IECC Data-SI'!X1134*Convert!$B$7/Convert!$B$5/$D1134</f>
        <v>1.8238109396377078</v>
      </c>
      <c r="Y1134" s="3">
        <f t="shared" si="36"/>
        <v>101.70706147075124</v>
      </c>
      <c r="Z1134" s="3">
        <f>'IECC Data-SI'!Z1134*Convert!$B$6/Convert!$B$5/$D1134</f>
        <v>233.02146435075136</v>
      </c>
      <c r="AA1134" s="3">
        <f>'IECC Data-SI'!AA1134*Convert!$B$7/Convert!$B$5/$D1134</f>
        <v>183.42916631369832</v>
      </c>
      <c r="AB1134" s="3">
        <f t="shared" si="37"/>
        <v>416.4506306644497</v>
      </c>
    </row>
    <row r="1135" spans="1:28" x14ac:dyDescent="0.25">
      <c r="A1135" s="93">
        <f>'IECC Data-SI'!A1135</f>
        <v>2018</v>
      </c>
      <c r="B1135" s="93" t="str">
        <f>'IECC Data-SI'!B1135</f>
        <v>Small Hotel</v>
      </c>
      <c r="C1135" s="50" t="str">
        <f>'IECC Data-SI'!C1135</f>
        <v>5A</v>
      </c>
      <c r="D1135" s="93">
        <f>'IECC Data-SI'!D1135</f>
        <v>4013.58</v>
      </c>
      <c r="E1135" s="3">
        <f>'IECC Data-SI'!E1135*Convert!$B$6/Convert!$B$5/$D1135</f>
        <v>36.555910738598008</v>
      </c>
      <c r="F1135" s="3">
        <f>'IECC Data-SI'!F1135*Convert!$B$7/Convert!$B$5/$D1135</f>
        <v>7.566827288023827</v>
      </c>
      <c r="G1135" s="3">
        <f>'IECC Data-SI'!G1135*Convert!$B$6/Convert!$B$5/$D1135</f>
        <v>47.464818745913178</v>
      </c>
      <c r="H1135" s="3">
        <f>'IECC Data-SI'!H1135*Convert!$B$6/Convert!$B$5/$D1135</f>
        <v>63.693381110020368</v>
      </c>
      <c r="I1135" s="3">
        <f>'IECC Data-SI'!I1135*Convert!$B$6/Convert!$B$5/$D1135</f>
        <v>9.2189807270981667</v>
      </c>
      <c r="J1135" s="3">
        <f>'IECC Data-SI'!J1135*Convert!$B$6/Convert!$B$5/$D1135</f>
        <v>129.91178975157121</v>
      </c>
      <c r="K1135" s="3">
        <f>'IECC Data-SI'!K1135*Convert!$B$7/Convert!$B$5/$D1135</f>
        <v>31.621475645738279</v>
      </c>
      <c r="L1135" s="3">
        <f>'IECC Data-SI'!L1135*Convert!$B$6/Convert!$B$5/$D1135</f>
        <v>0</v>
      </c>
      <c r="M1135" s="3">
        <f>'IECC Data-SI'!M1135*Convert!$B$6/Convert!$B$5/$D1135</f>
        <v>41.42404107499484</v>
      </c>
      <c r="N1135" s="3">
        <f>'IECC Data-SI'!N1135*Convert!$B$6/Convert!$B$5/$D1135</f>
        <v>5.6988468593569271E-2</v>
      </c>
      <c r="O1135" s="3">
        <f>'IECC Data-SI'!O1135*Convert!$B$6/Convert!$B$5/$D1135</f>
        <v>5.6988468593569271E-2</v>
      </c>
      <c r="P1135" s="3">
        <f>'IECC Data-SI'!P1135*Convert!$B$6/Convert!$B$5/$D1135</f>
        <v>0</v>
      </c>
      <c r="Q1135" s="3">
        <f>'IECC Data-SI'!Q1135*Convert!$B$6/Convert!$B$5/$D1135</f>
        <v>0</v>
      </c>
      <c r="R1135" s="3">
        <f>'IECC Data-SI'!R1135*Convert!$B$6/Convert!$B$5/$D1135</f>
        <v>0</v>
      </c>
      <c r="S1135" s="3">
        <f>'IECC Data-SI'!S1135*Convert!$B$6/Convert!$B$5/$D1135</f>
        <v>0</v>
      </c>
      <c r="T1135" s="3">
        <f>'IECC Data-SI'!T1135*Convert!$B$6/Convert!$B$5/$D1135</f>
        <v>0</v>
      </c>
      <c r="U1135" s="3">
        <f>'IECC Data-SI'!U1135*Convert!$B$7/Convert!$B$5/$D1135</f>
        <v>48.64271077469769</v>
      </c>
      <c r="V1135" s="3">
        <f>'IECC Data-SI'!V1135*Convert!$B$6/Convert!$B$5/$D1135</f>
        <v>0</v>
      </c>
      <c r="W1135" s="3">
        <f>'IECC Data-SI'!W1135*Convert!$B$6/Convert!$B$5/$D1135</f>
        <v>125.44477055950605</v>
      </c>
      <c r="X1135" s="3">
        <f>'IECC Data-SI'!X1135*Convert!$B$7/Convert!$B$5/$D1135</f>
        <v>7.566827288023827</v>
      </c>
      <c r="Y1135" s="3">
        <f t="shared" si="36"/>
        <v>133.01159784752988</v>
      </c>
      <c r="Z1135" s="3">
        <f>'IECC Data-SI'!Z1135*Convert!$B$6/Convert!$B$5/$D1135</f>
        <v>256.60592289178243</v>
      </c>
      <c r="AA1135" s="3">
        <f>'IECC Data-SI'!AA1135*Convert!$B$7/Convert!$B$5/$D1135</f>
        <v>200.21032760444959</v>
      </c>
      <c r="AB1135" s="3">
        <f t="shared" si="37"/>
        <v>456.81625049623199</v>
      </c>
    </row>
    <row r="1136" spans="1:28" x14ac:dyDescent="0.25">
      <c r="A1136" s="93">
        <f>'IECC Data-SI'!A1136</f>
        <v>2018</v>
      </c>
      <c r="B1136" s="93" t="str">
        <f>'IECC Data-SI'!B1136</f>
        <v>Small Hotel</v>
      </c>
      <c r="C1136" s="50" t="str">
        <f>'IECC Data-SI'!C1136</f>
        <v>5B</v>
      </c>
      <c r="D1136" s="93">
        <f>'IECC Data-SI'!D1136</f>
        <v>4013.58</v>
      </c>
      <c r="E1136" s="3">
        <f>'IECC Data-SI'!E1136*Convert!$B$6/Convert!$B$5/$D1136</f>
        <v>18.911404116358298</v>
      </c>
      <c r="F1136" s="3">
        <f>'IECC Data-SI'!F1136*Convert!$B$7/Convert!$B$5/$D1136</f>
        <v>3.9642192534124434</v>
      </c>
      <c r="G1136" s="3">
        <f>'IECC Data-SI'!G1136*Convert!$B$6/Convert!$B$5/$D1136</f>
        <v>53.457375404944649</v>
      </c>
      <c r="H1136" s="3">
        <f>'IECC Data-SI'!H1136*Convert!$B$6/Convert!$B$5/$D1136</f>
        <v>63.726259072670501</v>
      </c>
      <c r="I1136" s="3">
        <f>'IECC Data-SI'!I1136*Convert!$B$6/Convert!$B$5/$D1136</f>
        <v>9.2189807270981667</v>
      </c>
      <c r="J1136" s="3">
        <f>'IECC Data-SI'!J1136*Convert!$B$6/Convert!$B$5/$D1136</f>
        <v>129.91178975157121</v>
      </c>
      <c r="K1136" s="3">
        <f>'IECC Data-SI'!K1136*Convert!$B$7/Convert!$B$5/$D1136</f>
        <v>31.621475645738279</v>
      </c>
      <c r="L1136" s="3">
        <f>'IECC Data-SI'!L1136*Convert!$B$6/Convert!$B$5/$D1136</f>
        <v>0</v>
      </c>
      <c r="M1136" s="3">
        <f>'IECC Data-SI'!M1136*Convert!$B$6/Convert!$B$5/$D1136</f>
        <v>39.12258368948531</v>
      </c>
      <c r="N1136" s="3">
        <f>'IECC Data-SI'!N1136*Convert!$B$6/Convert!$B$5/$D1136</f>
        <v>5.6988468593569271E-2</v>
      </c>
      <c r="O1136" s="3">
        <f>'IECC Data-SI'!O1136*Convert!$B$6/Convert!$B$5/$D1136</f>
        <v>5.6988468593569271E-2</v>
      </c>
      <c r="P1136" s="3">
        <f>'IECC Data-SI'!P1136*Convert!$B$6/Convert!$B$5/$D1136</f>
        <v>0</v>
      </c>
      <c r="Q1136" s="3">
        <f>'IECC Data-SI'!Q1136*Convert!$B$6/Convert!$B$5/$D1136</f>
        <v>0</v>
      </c>
      <c r="R1136" s="3">
        <f>'IECC Data-SI'!R1136*Convert!$B$6/Convert!$B$5/$D1136</f>
        <v>0</v>
      </c>
      <c r="S1136" s="3">
        <f>'IECC Data-SI'!S1136*Convert!$B$6/Convert!$B$5/$D1136</f>
        <v>0</v>
      </c>
      <c r="T1136" s="3">
        <f>'IECC Data-SI'!T1136*Convert!$B$6/Convert!$B$5/$D1136</f>
        <v>0</v>
      </c>
      <c r="U1136" s="3">
        <f>'IECC Data-SI'!U1136*Convert!$B$7/Convert!$B$5/$D1136</f>
        <v>47.599890039980934</v>
      </c>
      <c r="V1136" s="3">
        <f>'IECC Data-SI'!V1136*Convert!$B$6/Convert!$B$5/$D1136</f>
        <v>0</v>
      </c>
      <c r="W1136" s="3">
        <f>'IECC Data-SI'!W1136*Convert!$B$6/Convert!$B$5/$D1136</f>
        <v>111.49136321078825</v>
      </c>
      <c r="X1136" s="3">
        <f>'IECC Data-SI'!X1136*Convert!$B$7/Convert!$B$5/$D1136</f>
        <v>3.9642192534124434</v>
      </c>
      <c r="Y1136" s="3">
        <f t="shared" si="36"/>
        <v>115.45558246420069</v>
      </c>
      <c r="Z1136" s="3">
        <f>'IECC Data-SI'!Z1136*Convert!$B$6/Convert!$B$5/$D1136</f>
        <v>243.0317080456295</v>
      </c>
      <c r="AA1136" s="3">
        <f>'IECC Data-SI'!AA1136*Convert!$B$7/Convert!$B$5/$D1136</f>
        <v>190.7986829159448</v>
      </c>
      <c r="AB1136" s="3">
        <f t="shared" si="37"/>
        <v>433.83039096157427</v>
      </c>
    </row>
    <row r="1137" spans="1:28" x14ac:dyDescent="0.25">
      <c r="A1137" s="93">
        <f>'IECC Data-SI'!A1137</f>
        <v>2018</v>
      </c>
      <c r="B1137" s="93" t="str">
        <f>'IECC Data-SI'!B1137</f>
        <v>Small Hotel</v>
      </c>
      <c r="C1137" s="50" t="str">
        <f>'IECC Data-SI'!C1137</f>
        <v>5C</v>
      </c>
      <c r="D1137" s="93">
        <f>'IECC Data-SI'!D1137</f>
        <v>4013.58</v>
      </c>
      <c r="E1137" s="3">
        <f>'IECC Data-SI'!E1137*Convert!$B$6/Convert!$B$5/$D1137</f>
        <v>9.7384525369703194</v>
      </c>
      <c r="F1137" s="3">
        <f>'IECC Data-SI'!F1137*Convert!$B$7/Convert!$B$5/$D1137</f>
        <v>2.4217448429249364</v>
      </c>
      <c r="G1137" s="3">
        <f>'IECC Data-SI'!G1137*Convert!$B$6/Convert!$B$5/$D1137</f>
        <v>39.977410718388839</v>
      </c>
      <c r="H1137" s="3">
        <f>'IECC Data-SI'!H1137*Convert!$B$6/Convert!$B$5/$D1137</f>
        <v>63.783247541264075</v>
      </c>
      <c r="I1137" s="3">
        <f>'IECC Data-SI'!I1137*Convert!$B$6/Convert!$B$5/$D1137</f>
        <v>9.2058295420381135</v>
      </c>
      <c r="J1137" s="3">
        <f>'IECC Data-SI'!J1137*Convert!$B$6/Convert!$B$5/$D1137</f>
        <v>129.91178975157121</v>
      </c>
      <c r="K1137" s="3">
        <f>'IECC Data-SI'!K1137*Convert!$B$7/Convert!$B$5/$D1137</f>
        <v>31.621475645738279</v>
      </c>
      <c r="L1137" s="3">
        <f>'IECC Data-SI'!L1137*Convert!$B$6/Convert!$B$5/$D1137</f>
        <v>0</v>
      </c>
      <c r="M1137" s="3">
        <f>'IECC Data-SI'!M1137*Convert!$B$6/Convert!$B$5/$D1137</f>
        <v>45.172128817110355</v>
      </c>
      <c r="N1137" s="3">
        <f>'IECC Data-SI'!N1137*Convert!$B$6/Convert!$B$5/$D1137</f>
        <v>5.6988468593569271E-2</v>
      </c>
      <c r="O1137" s="3">
        <f>'IECC Data-SI'!O1137*Convert!$B$6/Convert!$B$5/$D1137</f>
        <v>5.6988468593569271E-2</v>
      </c>
      <c r="P1137" s="3">
        <f>'IECC Data-SI'!P1137*Convert!$B$6/Convert!$B$5/$D1137</f>
        <v>0</v>
      </c>
      <c r="Q1137" s="3">
        <f>'IECC Data-SI'!Q1137*Convert!$B$6/Convert!$B$5/$D1137</f>
        <v>0</v>
      </c>
      <c r="R1137" s="3">
        <f>'IECC Data-SI'!R1137*Convert!$B$6/Convert!$B$5/$D1137</f>
        <v>0</v>
      </c>
      <c r="S1137" s="3">
        <f>'IECC Data-SI'!S1137*Convert!$B$6/Convert!$B$5/$D1137</f>
        <v>0</v>
      </c>
      <c r="T1137" s="3">
        <f>'IECC Data-SI'!T1137*Convert!$B$6/Convert!$B$5/$D1137</f>
        <v>0</v>
      </c>
      <c r="U1137" s="3">
        <f>'IECC Data-SI'!U1137*Convert!$B$7/Convert!$B$5/$D1137</f>
        <v>48.335866400237869</v>
      </c>
      <c r="V1137" s="3">
        <f>'IECC Data-SI'!V1137*Convert!$B$6/Convert!$B$5/$D1137</f>
        <v>0</v>
      </c>
      <c r="W1137" s="3">
        <f>'IECC Data-SI'!W1137*Convert!$B$6/Convert!$B$5/$D1137</f>
        <v>94.887992072469515</v>
      </c>
      <c r="X1137" s="3">
        <f>'IECC Data-SI'!X1137*Convert!$B$7/Convert!$B$5/$D1137</f>
        <v>2.4217448429249364</v>
      </c>
      <c r="Y1137" s="3">
        <f t="shared" si="36"/>
        <v>97.309736915394453</v>
      </c>
      <c r="Z1137" s="3">
        <f>'IECC Data-SI'!Z1137*Convert!$B$6/Convert!$B$5/$D1137</f>
        <v>240.67764591987975</v>
      </c>
      <c r="AA1137" s="3">
        <f>'IECC Data-SI'!AA1137*Convert!$B$7/Convert!$B$5/$D1137</f>
        <v>184.32494182251259</v>
      </c>
      <c r="AB1137" s="3">
        <f t="shared" si="37"/>
        <v>425.00258774239234</v>
      </c>
    </row>
    <row r="1138" spans="1:28" x14ac:dyDescent="0.25">
      <c r="A1138" s="93">
        <f>'IECC Data-SI'!A1138</f>
        <v>2018</v>
      </c>
      <c r="B1138" s="93" t="str">
        <f>'IECC Data-SI'!B1138</f>
        <v>Small Hotel</v>
      </c>
      <c r="C1138" s="50" t="str">
        <f>'IECC Data-SI'!C1138</f>
        <v>6A</v>
      </c>
      <c r="D1138" s="93">
        <f>'IECC Data-SI'!D1138</f>
        <v>4013.58</v>
      </c>
      <c r="E1138" s="3">
        <f>'IECC Data-SI'!E1138*Convert!$B$6/Convert!$B$5/$D1138</f>
        <v>62.71142595886964</v>
      </c>
      <c r="F1138" s="3">
        <f>'IECC Data-SI'!F1138*Convert!$B$7/Convert!$B$5/$D1138</f>
        <v>11.905411682892138</v>
      </c>
      <c r="G1138" s="3">
        <f>'IECC Data-SI'!G1138*Convert!$B$6/Convert!$B$5/$D1138</f>
        <v>47.190835723828712</v>
      </c>
      <c r="H1138" s="3">
        <f>'IECC Data-SI'!H1138*Convert!$B$6/Convert!$B$5/$D1138</f>
        <v>63.688997381667015</v>
      </c>
      <c r="I1138" s="3">
        <f>'IECC Data-SI'!I1138*Convert!$B$6/Convert!$B$5/$D1138</f>
        <v>9.2145969987448169</v>
      </c>
      <c r="J1138" s="3">
        <f>'IECC Data-SI'!J1138*Convert!$B$6/Convert!$B$5/$D1138</f>
        <v>129.91178975157121</v>
      </c>
      <c r="K1138" s="3">
        <f>'IECC Data-SI'!K1138*Convert!$B$7/Convert!$B$5/$D1138</f>
        <v>31.621475645738279</v>
      </c>
      <c r="L1138" s="3">
        <f>'IECC Data-SI'!L1138*Convert!$B$6/Convert!$B$5/$D1138</f>
        <v>0</v>
      </c>
      <c r="M1138" s="3">
        <f>'IECC Data-SI'!M1138*Convert!$B$6/Convert!$B$5/$D1138</f>
        <v>37.294568966137746</v>
      </c>
      <c r="N1138" s="3">
        <f>'IECC Data-SI'!N1138*Convert!$B$6/Convert!$B$5/$D1138</f>
        <v>5.6988468593569271E-2</v>
      </c>
      <c r="O1138" s="3">
        <f>'IECC Data-SI'!O1138*Convert!$B$6/Convert!$B$5/$D1138</f>
        <v>5.6988468593569271E-2</v>
      </c>
      <c r="P1138" s="3">
        <f>'IECC Data-SI'!P1138*Convert!$B$6/Convert!$B$5/$D1138</f>
        <v>0</v>
      </c>
      <c r="Q1138" s="3">
        <f>'IECC Data-SI'!Q1138*Convert!$B$6/Convert!$B$5/$D1138</f>
        <v>0</v>
      </c>
      <c r="R1138" s="3">
        <f>'IECC Data-SI'!R1138*Convert!$B$6/Convert!$B$5/$D1138</f>
        <v>0</v>
      </c>
      <c r="S1138" s="3">
        <f>'IECC Data-SI'!S1138*Convert!$B$6/Convert!$B$5/$D1138</f>
        <v>0</v>
      </c>
      <c r="T1138" s="3">
        <f>'IECC Data-SI'!T1138*Convert!$B$6/Convert!$B$5/$D1138</f>
        <v>0</v>
      </c>
      <c r="U1138" s="3">
        <f>'IECC Data-SI'!U1138*Convert!$B$7/Convert!$B$5/$D1138</f>
        <v>51.311281532530394</v>
      </c>
      <c r="V1138" s="3">
        <f>'IECC Data-SI'!V1138*Convert!$B$6/Convert!$B$5/$D1138</f>
        <v>0</v>
      </c>
      <c r="W1138" s="3">
        <f>'IECC Data-SI'!W1138*Convert!$B$6/Convert!$B$5/$D1138</f>
        <v>147.19683064883608</v>
      </c>
      <c r="X1138" s="3">
        <f>'IECC Data-SI'!X1138*Convert!$B$7/Convert!$B$5/$D1138</f>
        <v>11.905411682892138</v>
      </c>
      <c r="Y1138" s="3">
        <f t="shared" si="36"/>
        <v>159.10224233172823</v>
      </c>
      <c r="Z1138" s="3">
        <f>'IECC Data-SI'!Z1138*Convert!$B$6/Convert!$B$5/$D1138</f>
        <v>277.07793430193379</v>
      </c>
      <c r="AA1138" s="3">
        <f>'IECC Data-SI'!AA1138*Convert!$B$7/Convert!$B$5/$D1138</f>
        <v>214.65902151085953</v>
      </c>
      <c r="AB1138" s="3">
        <f t="shared" si="37"/>
        <v>491.73695581279333</v>
      </c>
    </row>
    <row r="1139" spans="1:28" x14ac:dyDescent="0.25">
      <c r="A1139" s="93">
        <f>'IECC Data-SI'!A1139</f>
        <v>2018</v>
      </c>
      <c r="B1139" s="93" t="str">
        <f>'IECC Data-SI'!B1139</f>
        <v>Small Hotel</v>
      </c>
      <c r="C1139" s="50" t="str">
        <f>'IECC Data-SI'!C1139</f>
        <v>6B</v>
      </c>
      <c r="D1139" s="93">
        <f>'IECC Data-SI'!D1139</f>
        <v>4013.58</v>
      </c>
      <c r="E1139" s="3">
        <f>'IECC Data-SI'!E1139*Convert!$B$6/Convert!$B$5/$D1139</f>
        <v>37.888564158016869</v>
      </c>
      <c r="F1139" s="3">
        <f>'IECC Data-SI'!F1139*Convert!$B$7/Convert!$B$5/$D1139</f>
        <v>7.592335133333445</v>
      </c>
      <c r="G1139" s="3">
        <f>'IECC Data-SI'!G1139*Convert!$B$6/Convert!$B$5/$D1139</f>
        <v>41.99611762510721</v>
      </c>
      <c r="H1139" s="3">
        <f>'IECC Data-SI'!H1139*Convert!$B$6/Convert!$B$5/$D1139</f>
        <v>63.721875344317162</v>
      </c>
      <c r="I1139" s="3">
        <f>'IECC Data-SI'!I1139*Convert!$B$6/Convert!$B$5/$D1139</f>
        <v>9.2080214062147885</v>
      </c>
      <c r="J1139" s="3">
        <f>'IECC Data-SI'!J1139*Convert!$B$6/Convert!$B$5/$D1139</f>
        <v>129.91178975157121</v>
      </c>
      <c r="K1139" s="3">
        <f>'IECC Data-SI'!K1139*Convert!$B$7/Convert!$B$5/$D1139</f>
        <v>31.621475645738279</v>
      </c>
      <c r="L1139" s="3">
        <f>'IECC Data-SI'!L1139*Convert!$B$6/Convert!$B$5/$D1139</f>
        <v>0</v>
      </c>
      <c r="M1139" s="3">
        <f>'IECC Data-SI'!M1139*Convert!$B$6/Convert!$B$5/$D1139</f>
        <v>38.173506500984715</v>
      </c>
      <c r="N1139" s="3">
        <f>'IECC Data-SI'!N1139*Convert!$B$6/Convert!$B$5/$D1139</f>
        <v>5.6988468593569271E-2</v>
      </c>
      <c r="O1139" s="3">
        <f>'IECC Data-SI'!O1139*Convert!$B$6/Convert!$B$5/$D1139</f>
        <v>5.6988468593569271E-2</v>
      </c>
      <c r="P1139" s="3">
        <f>'IECC Data-SI'!P1139*Convert!$B$6/Convert!$B$5/$D1139</f>
        <v>0</v>
      </c>
      <c r="Q1139" s="3">
        <f>'IECC Data-SI'!Q1139*Convert!$B$6/Convert!$B$5/$D1139</f>
        <v>0</v>
      </c>
      <c r="R1139" s="3">
        <f>'IECC Data-SI'!R1139*Convert!$B$6/Convert!$B$5/$D1139</f>
        <v>0</v>
      </c>
      <c r="S1139" s="3">
        <f>'IECC Data-SI'!S1139*Convert!$B$6/Convert!$B$5/$D1139</f>
        <v>0</v>
      </c>
      <c r="T1139" s="3">
        <f>'IECC Data-SI'!T1139*Convert!$B$6/Convert!$B$5/$D1139</f>
        <v>0</v>
      </c>
      <c r="U1139" s="3">
        <f>'IECC Data-SI'!U1139*Convert!$B$7/Convert!$B$5/$D1139</f>
        <v>50.618818555448705</v>
      </c>
      <c r="V1139" s="3">
        <f>'IECC Data-SI'!V1139*Convert!$B$6/Convert!$B$5/$D1139</f>
        <v>0</v>
      </c>
      <c r="W1139" s="3">
        <f>'IECC Data-SI'!W1139*Convert!$B$6/Convert!$B$5/$D1139</f>
        <v>118.05818828410878</v>
      </c>
      <c r="X1139" s="3">
        <f>'IECC Data-SI'!X1139*Convert!$B$7/Convert!$B$5/$D1139</f>
        <v>7.592335133333445</v>
      </c>
      <c r="Y1139" s="3">
        <f t="shared" si="36"/>
        <v>125.65052341744223</v>
      </c>
      <c r="Z1139" s="3">
        <f>'IECC Data-SI'!Z1139*Convert!$B$6/Convert!$B$5/$D1139</f>
        <v>262.45381651515333</v>
      </c>
      <c r="AA1139" s="3">
        <f>'IECC Data-SI'!AA1139*Convert!$B$7/Convert!$B$5/$D1139</f>
        <v>199.68966746783562</v>
      </c>
      <c r="AB1139" s="3">
        <f t="shared" si="37"/>
        <v>462.14348398298898</v>
      </c>
    </row>
    <row r="1140" spans="1:28" x14ac:dyDescent="0.25">
      <c r="A1140" s="93">
        <f>'IECC Data-SI'!A1140</f>
        <v>2018</v>
      </c>
      <c r="B1140" s="93" t="str">
        <f>'IECC Data-SI'!B1140</f>
        <v>Small Hotel</v>
      </c>
      <c r="C1140" s="50" t="str">
        <f>'IECC Data-SI'!C1140</f>
        <v>7</v>
      </c>
      <c r="D1140" s="93">
        <f>'IECC Data-SI'!D1140</f>
        <v>4013.58</v>
      </c>
      <c r="E1140" s="3">
        <f>'IECC Data-SI'!E1140*Convert!$B$6/Convert!$B$5/$D1140</f>
        <v>70.51884615618863</v>
      </c>
      <c r="F1140" s="3">
        <f>'IECC Data-SI'!F1140*Convert!$B$7/Convert!$B$5/$D1140</f>
        <v>14.466699444275575</v>
      </c>
      <c r="G1140" s="3">
        <f>'IECC Data-SI'!G1140*Convert!$B$6/Convert!$B$5/$D1140</f>
        <v>41.459110901821653</v>
      </c>
      <c r="H1140" s="3">
        <f>'IECC Data-SI'!H1140*Convert!$B$6/Convert!$B$5/$D1140</f>
        <v>63.667078739900262</v>
      </c>
      <c r="I1140" s="3">
        <f>'IECC Data-SI'!I1140*Convert!$B$6/Convert!$B$5/$D1140</f>
        <v>9.2014458136847601</v>
      </c>
      <c r="J1140" s="3">
        <f>'IECC Data-SI'!J1140*Convert!$B$6/Convert!$B$5/$D1140</f>
        <v>129.91178975157121</v>
      </c>
      <c r="K1140" s="3">
        <f>'IECC Data-SI'!K1140*Convert!$B$7/Convert!$B$5/$D1140</f>
        <v>31.621475645738279</v>
      </c>
      <c r="L1140" s="3">
        <f>'IECC Data-SI'!L1140*Convert!$B$6/Convert!$B$5/$D1140</f>
        <v>0</v>
      </c>
      <c r="M1140" s="3">
        <f>'IECC Data-SI'!M1140*Convert!$B$6/Convert!$B$5/$D1140</f>
        <v>42.366542670965408</v>
      </c>
      <c r="N1140" s="3">
        <f>'IECC Data-SI'!N1140*Convert!$B$6/Convert!$B$5/$D1140</f>
        <v>5.6988468593569271E-2</v>
      </c>
      <c r="O1140" s="3">
        <f>'IECC Data-SI'!O1140*Convert!$B$6/Convert!$B$5/$D1140</f>
        <v>5.6988468593569271E-2</v>
      </c>
      <c r="P1140" s="3">
        <f>'IECC Data-SI'!P1140*Convert!$B$6/Convert!$B$5/$D1140</f>
        <v>0</v>
      </c>
      <c r="Q1140" s="3">
        <f>'IECC Data-SI'!Q1140*Convert!$B$6/Convert!$B$5/$D1140</f>
        <v>0</v>
      </c>
      <c r="R1140" s="3">
        <f>'IECC Data-SI'!R1140*Convert!$B$6/Convert!$B$5/$D1140</f>
        <v>0</v>
      </c>
      <c r="S1140" s="3">
        <f>'IECC Data-SI'!S1140*Convert!$B$6/Convert!$B$5/$D1140</f>
        <v>0</v>
      </c>
      <c r="T1140" s="3">
        <f>'IECC Data-SI'!T1140*Convert!$B$6/Convert!$B$5/$D1140</f>
        <v>0</v>
      </c>
      <c r="U1140" s="3">
        <f>'IECC Data-SI'!U1140*Convert!$B$7/Convert!$B$5/$D1140</f>
        <v>54.448746505613443</v>
      </c>
      <c r="V1140" s="3">
        <f>'IECC Data-SI'!V1140*Convert!$B$6/Convert!$B$5/$D1140</f>
        <v>0</v>
      </c>
      <c r="W1140" s="3">
        <f>'IECC Data-SI'!W1140*Convert!$B$6/Convert!$B$5/$D1140</f>
        <v>154.34449972897571</v>
      </c>
      <c r="X1140" s="3">
        <f>'IECC Data-SI'!X1140*Convert!$B$7/Convert!$B$5/$D1140</f>
        <v>14.466699444275575</v>
      </c>
      <c r="Y1140" s="3">
        <f t="shared" si="36"/>
        <v>168.81119917325128</v>
      </c>
      <c r="Z1140" s="3">
        <f>'IECC Data-SI'!Z1140*Convert!$B$6/Convert!$B$5/$D1140</f>
        <v>293.72733458796273</v>
      </c>
      <c r="AA1140" s="3">
        <f>'IECC Data-SI'!AA1140*Convert!$B$7/Convert!$B$5/$D1140</f>
        <v>222.79302324165016</v>
      </c>
      <c r="AB1140" s="3">
        <f t="shared" si="37"/>
        <v>516.52035782961286</v>
      </c>
    </row>
    <row r="1141" spans="1:28" x14ac:dyDescent="0.25">
      <c r="A1141" s="93">
        <f>'IECC Data-SI'!A1141</f>
        <v>2018</v>
      </c>
      <c r="B1141" s="93" t="str">
        <f>'IECC Data-SI'!B1141</f>
        <v>Small Hotel</v>
      </c>
      <c r="C1141" s="50" t="str">
        <f>'IECC Data-SI'!C1141</f>
        <v>8</v>
      </c>
      <c r="D1141" s="93">
        <f>'IECC Data-SI'!D1141</f>
        <v>4013.58</v>
      </c>
      <c r="E1141" s="3">
        <f>'IECC Data-SI'!E1141*Convert!$B$6/Convert!$B$5/$D1141</f>
        <v>97.56206636801393</v>
      </c>
      <c r="F1141" s="3">
        <f>'IECC Data-SI'!F1141*Convert!$B$7/Convert!$B$5/$D1141</f>
        <v>19.505999354413991</v>
      </c>
      <c r="G1141" s="3">
        <f>'IECC Data-SI'!G1141*Convert!$B$6/Convert!$B$5/$D1141</f>
        <v>30.059225318931116</v>
      </c>
      <c r="H1141" s="3">
        <f>'IECC Data-SI'!H1141*Convert!$B$6/Convert!$B$5/$D1141</f>
        <v>64.019968872345061</v>
      </c>
      <c r="I1141" s="3">
        <f>'IECC Data-SI'!I1141*Convert!$B$6/Convert!$B$5/$D1141</f>
        <v>9.1510329376212205</v>
      </c>
      <c r="J1141" s="3">
        <f>'IECC Data-SI'!J1141*Convert!$B$6/Convert!$B$5/$D1141</f>
        <v>129.91178975157121</v>
      </c>
      <c r="K1141" s="3">
        <f>'IECC Data-SI'!K1141*Convert!$B$7/Convert!$B$5/$D1141</f>
        <v>31.621475645738279</v>
      </c>
      <c r="L1141" s="3">
        <f>'IECC Data-SI'!L1141*Convert!$B$6/Convert!$B$5/$D1141</f>
        <v>0</v>
      </c>
      <c r="M1141" s="3">
        <f>'IECC Data-SI'!M1141*Convert!$B$6/Convert!$B$5/$D1141</f>
        <v>45.823112477583052</v>
      </c>
      <c r="N1141" s="3">
        <f>'IECC Data-SI'!N1141*Convert!$B$6/Convert!$B$5/$D1141</f>
        <v>5.6988468593569271E-2</v>
      </c>
      <c r="O1141" s="3">
        <f>'IECC Data-SI'!O1141*Convert!$B$6/Convert!$B$5/$D1141</f>
        <v>5.6988468593569271E-2</v>
      </c>
      <c r="P1141" s="3">
        <f>'IECC Data-SI'!P1141*Convert!$B$6/Convert!$B$5/$D1141</f>
        <v>0</v>
      </c>
      <c r="Q1141" s="3">
        <f>'IECC Data-SI'!Q1141*Convert!$B$6/Convert!$B$5/$D1141</f>
        <v>0</v>
      </c>
      <c r="R1141" s="3">
        <f>'IECC Data-SI'!R1141*Convert!$B$6/Convert!$B$5/$D1141</f>
        <v>0</v>
      </c>
      <c r="S1141" s="3">
        <f>'IECC Data-SI'!S1141*Convert!$B$6/Convert!$B$5/$D1141</f>
        <v>0</v>
      </c>
      <c r="T1141" s="3">
        <f>'IECC Data-SI'!T1141*Convert!$B$6/Convert!$B$5/$D1141</f>
        <v>0</v>
      </c>
      <c r="U1141" s="3">
        <f>'IECC Data-SI'!U1141*Convert!$B$7/Convert!$B$5/$D1141</f>
        <v>58.708556672319702</v>
      </c>
      <c r="V1141" s="3">
        <f>'IECC Data-SI'!V1141*Convert!$B$6/Convert!$B$5/$D1141</f>
        <v>0</v>
      </c>
      <c r="W1141" s="3">
        <f>'IECC Data-SI'!W1141*Convert!$B$6/Convert!$B$5/$D1141</f>
        <v>173.44440416452807</v>
      </c>
      <c r="X1141" s="3">
        <f>'IECC Data-SI'!X1141*Convert!$B$7/Convert!$B$5/$D1141</f>
        <v>19.505999354413991</v>
      </c>
      <c r="Y1141" s="3">
        <f t="shared" si="36"/>
        <v>192.95040351894207</v>
      </c>
      <c r="Z1141" s="3">
        <f>'IECC Data-SI'!Z1141*Convert!$B$6/Convert!$B$5/$D1141</f>
        <v>320.89549105785852</v>
      </c>
      <c r="AA1141" s="3">
        <f>'IECC Data-SI'!AA1141*Convert!$B$7/Convert!$B$5/$D1141</f>
        <v>238.73392609867281</v>
      </c>
      <c r="AB1141" s="3">
        <f t="shared" si="37"/>
        <v>559.6294171565313</v>
      </c>
    </row>
    <row r="1142" spans="1:28" x14ac:dyDescent="0.25">
      <c r="A1142" s="93">
        <f>'IECC Data-SI'!A1142</f>
        <v>2006</v>
      </c>
      <c r="B1142" s="93" t="str">
        <f>'IECC Data-SI'!B1142</f>
        <v>Small Office</v>
      </c>
      <c r="C1142" s="50" t="str">
        <f>'IECC Data-SI'!C1142</f>
        <v>0A</v>
      </c>
      <c r="D1142" s="93">
        <f>'IECC Data-SI'!D1142</f>
        <v>511.16</v>
      </c>
      <c r="E1142" s="3">
        <f>'IECC Data-SI'!E1142*Convert!$B$6/Convert!$B$5/$D1142</f>
        <v>0</v>
      </c>
      <c r="F1142" s="3">
        <f>'IECC Data-SI'!F1142*Convert!$B$7/Convert!$B$5/$D1142</f>
        <v>0</v>
      </c>
      <c r="G1142" s="3">
        <f>'IECC Data-SI'!G1142*Convert!$B$6/Convert!$B$5/$D1142</f>
        <v>190.70744863534793</v>
      </c>
      <c r="H1142" s="3">
        <f>'IECC Data-SI'!H1142*Convert!$B$6/Convert!$B$5/$D1142</f>
        <v>124.55101577240437</v>
      </c>
      <c r="I1142" s="3">
        <f>'IECC Data-SI'!I1142*Convert!$B$6/Convert!$B$5/$D1142</f>
        <v>42.853672692177255</v>
      </c>
      <c r="J1142" s="3">
        <f>'IECC Data-SI'!J1142*Convert!$B$6/Convert!$B$5/$D1142</f>
        <v>90.870438479797571</v>
      </c>
      <c r="K1142" s="3">
        <f>'IECC Data-SI'!K1142*Convert!$B$7/Convert!$B$5/$D1142</f>
        <v>0</v>
      </c>
      <c r="L1142" s="3">
        <f>'IECC Data-SI'!L1142*Convert!$B$6/Convert!$B$5/$D1142</f>
        <v>0</v>
      </c>
      <c r="M1142" s="3">
        <f>'IECC Data-SI'!M1142*Convert!$B$6/Convert!$B$5/$D1142</f>
        <v>43.283930450130853</v>
      </c>
      <c r="N1142" s="3">
        <f>'IECC Data-SI'!N1142*Convert!$B$6/Convert!$B$5/$D1142</f>
        <v>0</v>
      </c>
      <c r="O1142" s="3">
        <f>'IECC Data-SI'!O1142*Convert!$B$6/Convert!$B$5/$D1142</f>
        <v>0</v>
      </c>
      <c r="P1142" s="3">
        <f>'IECC Data-SI'!P1142*Convert!$B$6/Convert!$B$5/$D1142</f>
        <v>0</v>
      </c>
      <c r="Q1142" s="3">
        <f>'IECC Data-SI'!Q1142*Convert!$B$6/Convert!$B$5/$D1142</f>
        <v>0</v>
      </c>
      <c r="R1142" s="3">
        <f>'IECC Data-SI'!R1142*Convert!$B$6/Convert!$B$5/$D1142</f>
        <v>0</v>
      </c>
      <c r="S1142" s="3">
        <f>'IECC Data-SI'!S1142*Convert!$B$6/Convert!$B$5/$D1142</f>
        <v>0</v>
      </c>
      <c r="T1142" s="3">
        <f>'IECC Data-SI'!T1142*Convert!$B$6/Convert!$B$5/$D1142</f>
        <v>31.047399813930838</v>
      </c>
      <c r="U1142" s="3">
        <f>'IECC Data-SI'!U1142*Convert!$B$7/Convert!$B$5/$D1142</f>
        <v>0</v>
      </c>
      <c r="V1142" s="3">
        <f>'IECC Data-SI'!V1142*Convert!$B$6/Convert!$B$5/$D1142</f>
        <v>0</v>
      </c>
      <c r="W1142" s="3">
        <f>'IECC Data-SI'!W1142*Convert!$B$6/Convert!$B$5/$D1142</f>
        <v>233.99137908547877</v>
      </c>
      <c r="X1142" s="3">
        <f>'IECC Data-SI'!X1142*Convert!$B$7/Convert!$B$5/$D1142</f>
        <v>0</v>
      </c>
      <c r="Y1142" s="3">
        <f t="shared" si="36"/>
        <v>233.99137908547877</v>
      </c>
      <c r="Z1142" s="3">
        <f>'IECC Data-SI'!Z1142*Convert!$B$6/Convert!$B$5/$D1142</f>
        <v>0</v>
      </c>
      <c r="AA1142" s="3">
        <f>'IECC Data-SI'!AA1142*Convert!$B$7/Convert!$B$5/$D1142</f>
        <v>179.11975811009384</v>
      </c>
      <c r="AB1142" s="3">
        <f t="shared" si="37"/>
        <v>179.11975811009384</v>
      </c>
    </row>
    <row r="1143" spans="1:28" x14ac:dyDescent="0.25">
      <c r="A1143" s="93">
        <f>'IECC Data-SI'!A1143</f>
        <v>2006</v>
      </c>
      <c r="B1143" s="93" t="str">
        <f>'IECC Data-SI'!B1143</f>
        <v>Small Office</v>
      </c>
      <c r="C1143" s="50" t="str">
        <f>'IECC Data-SI'!C1143</f>
        <v>0B</v>
      </c>
      <c r="D1143" s="93">
        <f>'IECC Data-SI'!D1143</f>
        <v>511.16</v>
      </c>
      <c r="E1143" s="3">
        <f>'IECC Data-SI'!E1143*Convert!$B$6/Convert!$B$5/$D1143</f>
        <v>0</v>
      </c>
      <c r="F1143" s="3">
        <f>'IECC Data-SI'!F1143*Convert!$B$7/Convert!$B$5/$D1143</f>
        <v>0</v>
      </c>
      <c r="G1143" s="3">
        <f>'IECC Data-SI'!G1143*Convert!$B$6/Convert!$B$5/$D1143</f>
        <v>182.79070588900191</v>
      </c>
      <c r="H1143" s="3">
        <f>'IECC Data-SI'!H1143*Convert!$B$6/Convert!$B$5/$D1143</f>
        <v>124.55101577240437</v>
      </c>
      <c r="I1143" s="3">
        <f>'IECC Data-SI'!I1143*Convert!$B$6/Convert!$B$5/$D1143</f>
        <v>42.870883002495411</v>
      </c>
      <c r="J1143" s="3">
        <f>'IECC Data-SI'!J1143*Convert!$B$6/Convert!$B$5/$D1143</f>
        <v>90.870438479797571</v>
      </c>
      <c r="K1143" s="3">
        <f>'IECC Data-SI'!K1143*Convert!$B$7/Convert!$B$5/$D1143</f>
        <v>0</v>
      </c>
      <c r="L1143" s="3">
        <f>'IECC Data-SI'!L1143*Convert!$B$6/Convert!$B$5/$D1143</f>
        <v>0</v>
      </c>
      <c r="M1143" s="3">
        <f>'IECC Data-SI'!M1143*Convert!$B$6/Convert!$B$5/$D1143</f>
        <v>51.889085609202589</v>
      </c>
      <c r="N1143" s="3">
        <f>'IECC Data-SI'!N1143*Convert!$B$6/Convert!$B$5/$D1143</f>
        <v>0</v>
      </c>
      <c r="O1143" s="3">
        <f>'IECC Data-SI'!O1143*Convert!$B$6/Convert!$B$5/$D1143</f>
        <v>0</v>
      </c>
      <c r="P1143" s="3">
        <f>'IECC Data-SI'!P1143*Convert!$B$6/Convert!$B$5/$D1143</f>
        <v>0</v>
      </c>
      <c r="Q1143" s="3">
        <f>'IECC Data-SI'!Q1143*Convert!$B$6/Convert!$B$5/$D1143</f>
        <v>0</v>
      </c>
      <c r="R1143" s="3">
        <f>'IECC Data-SI'!R1143*Convert!$B$6/Convert!$B$5/$D1143</f>
        <v>0</v>
      </c>
      <c r="S1143" s="3">
        <f>'IECC Data-SI'!S1143*Convert!$B$6/Convert!$B$5/$D1143</f>
        <v>0</v>
      </c>
      <c r="T1143" s="3">
        <f>'IECC Data-SI'!T1143*Convert!$B$6/Convert!$B$5/$D1143</f>
        <v>31.047399813930838</v>
      </c>
      <c r="U1143" s="3">
        <f>'IECC Data-SI'!U1143*Convert!$B$7/Convert!$B$5/$D1143</f>
        <v>0</v>
      </c>
      <c r="V1143" s="3">
        <f>'IECC Data-SI'!V1143*Convert!$B$6/Convert!$B$5/$D1143</f>
        <v>0</v>
      </c>
      <c r="W1143" s="3">
        <f>'IECC Data-SI'!W1143*Convert!$B$6/Convert!$B$5/$D1143</f>
        <v>234.67979149820448</v>
      </c>
      <c r="X1143" s="3">
        <f>'IECC Data-SI'!X1143*Convert!$B$7/Convert!$B$5/$D1143</f>
        <v>0</v>
      </c>
      <c r="Y1143" s="3">
        <f t="shared" si="36"/>
        <v>234.67979149820448</v>
      </c>
      <c r="Z1143" s="3">
        <f>'IECC Data-SI'!Z1143*Convert!$B$6/Convert!$B$5/$D1143</f>
        <v>0</v>
      </c>
      <c r="AA1143" s="3">
        <f>'IECC Data-SI'!AA1143*Convert!$B$7/Convert!$B$5/$D1143</f>
        <v>179.35538774552001</v>
      </c>
      <c r="AB1143" s="3">
        <f t="shared" si="37"/>
        <v>179.35538774552001</v>
      </c>
    </row>
    <row r="1144" spans="1:28" x14ac:dyDescent="0.25">
      <c r="A1144" s="93">
        <f>'IECC Data-SI'!A1144</f>
        <v>2006</v>
      </c>
      <c r="B1144" s="93" t="str">
        <f>'IECC Data-SI'!B1144</f>
        <v>Small Office</v>
      </c>
      <c r="C1144" s="50" t="str">
        <f>'IECC Data-SI'!C1144</f>
        <v>1A</v>
      </c>
      <c r="D1144" s="93">
        <f>'IECC Data-SI'!D1144</f>
        <v>511.16</v>
      </c>
      <c r="E1144" s="3">
        <f>'IECC Data-SI'!E1144*Convert!$B$6/Convert!$B$5/$D1144</f>
        <v>0</v>
      </c>
      <c r="F1144" s="3">
        <f>'IECC Data-SI'!F1144*Convert!$B$7/Convert!$B$5/$D1144</f>
        <v>0</v>
      </c>
      <c r="G1144" s="3">
        <f>'IECC Data-SI'!G1144*Convert!$B$6/Convert!$B$5/$D1144</f>
        <v>136.94243920146766</v>
      </c>
      <c r="H1144" s="3">
        <f>'IECC Data-SI'!H1144*Convert!$B$6/Convert!$B$5/$D1144</f>
        <v>124.55101577240437</v>
      </c>
      <c r="I1144" s="3">
        <f>'IECC Data-SI'!I1144*Convert!$B$6/Convert!$B$5/$D1144</f>
        <v>42.870883002495411</v>
      </c>
      <c r="J1144" s="3">
        <f>'IECC Data-SI'!J1144*Convert!$B$6/Convert!$B$5/$D1144</f>
        <v>90.870438479797571</v>
      </c>
      <c r="K1144" s="3">
        <f>'IECC Data-SI'!K1144*Convert!$B$7/Convert!$B$5/$D1144</f>
        <v>0</v>
      </c>
      <c r="L1144" s="3">
        <f>'IECC Data-SI'!L1144*Convert!$B$6/Convert!$B$5/$D1144</f>
        <v>0</v>
      </c>
      <c r="M1144" s="3">
        <f>'IECC Data-SI'!M1144*Convert!$B$6/Convert!$B$5/$D1144</f>
        <v>40.409808627000899</v>
      </c>
      <c r="N1144" s="3">
        <f>'IECC Data-SI'!N1144*Convert!$B$6/Convert!$B$5/$D1144</f>
        <v>0</v>
      </c>
      <c r="O1144" s="3">
        <f>'IECC Data-SI'!O1144*Convert!$B$6/Convert!$B$5/$D1144</f>
        <v>0</v>
      </c>
      <c r="P1144" s="3">
        <f>'IECC Data-SI'!P1144*Convert!$B$6/Convert!$B$5/$D1144</f>
        <v>0</v>
      </c>
      <c r="Q1144" s="3">
        <f>'IECC Data-SI'!Q1144*Convert!$B$6/Convert!$B$5/$D1144</f>
        <v>0</v>
      </c>
      <c r="R1144" s="3">
        <f>'IECC Data-SI'!R1144*Convert!$B$6/Convert!$B$5/$D1144</f>
        <v>0</v>
      </c>
      <c r="S1144" s="3">
        <f>'IECC Data-SI'!S1144*Convert!$B$6/Convert!$B$5/$D1144</f>
        <v>0</v>
      </c>
      <c r="T1144" s="3">
        <f>'IECC Data-SI'!T1144*Convert!$B$6/Convert!$B$5/$D1144</f>
        <v>31.047399813930838</v>
      </c>
      <c r="U1144" s="3">
        <f>'IECC Data-SI'!U1144*Convert!$B$7/Convert!$B$5/$D1144</f>
        <v>0</v>
      </c>
      <c r="V1144" s="3">
        <f>'IECC Data-SI'!V1144*Convert!$B$6/Convert!$B$5/$D1144</f>
        <v>0</v>
      </c>
      <c r="W1144" s="3">
        <f>'IECC Data-SI'!W1144*Convert!$B$6/Convert!$B$5/$D1144</f>
        <v>177.35224782846853</v>
      </c>
      <c r="X1144" s="3">
        <f>'IECC Data-SI'!X1144*Convert!$B$7/Convert!$B$5/$D1144</f>
        <v>0</v>
      </c>
      <c r="Y1144" s="3">
        <f t="shared" si="36"/>
        <v>177.35224782846853</v>
      </c>
      <c r="Z1144" s="3">
        <f>'IECC Data-SI'!Z1144*Convert!$B$6/Convert!$B$5/$D1144</f>
        <v>0</v>
      </c>
      <c r="AA1144" s="3">
        <f>'IECC Data-SI'!AA1144*Convert!$B$7/Convert!$B$5/$D1144</f>
        <v>159.73922059629078</v>
      </c>
      <c r="AB1144" s="3">
        <f t="shared" si="37"/>
        <v>159.73922059629078</v>
      </c>
    </row>
    <row r="1145" spans="1:28" x14ac:dyDescent="0.25">
      <c r="A1145" s="93">
        <f>'IECC Data-SI'!A1145</f>
        <v>2006</v>
      </c>
      <c r="B1145" s="93" t="str">
        <f>'IECC Data-SI'!B1145</f>
        <v>Small Office</v>
      </c>
      <c r="C1145" s="50" t="str">
        <f>'IECC Data-SI'!C1145</f>
        <v>1B</v>
      </c>
      <c r="D1145" s="93">
        <f>'IECC Data-SI'!D1145</f>
        <v>511.16</v>
      </c>
      <c r="E1145" s="3">
        <f>'IECC Data-SI'!E1145*Convert!$B$6/Convert!$B$5/$D1145</f>
        <v>8.6051551590717396E-2</v>
      </c>
      <c r="F1145" s="3">
        <f>'IECC Data-SI'!F1145*Convert!$B$7/Convert!$B$5/$D1145</f>
        <v>0</v>
      </c>
      <c r="G1145" s="3">
        <f>'IECC Data-SI'!G1145*Convert!$B$6/Convert!$B$5/$D1145</f>
        <v>145.736907774039</v>
      </c>
      <c r="H1145" s="3">
        <f>'IECC Data-SI'!H1145*Convert!$B$6/Convert!$B$5/$D1145</f>
        <v>124.55101577240437</v>
      </c>
      <c r="I1145" s="3">
        <f>'IECC Data-SI'!I1145*Convert!$B$6/Convert!$B$5/$D1145</f>
        <v>42.819252071540973</v>
      </c>
      <c r="J1145" s="3">
        <f>'IECC Data-SI'!J1145*Convert!$B$6/Convert!$B$5/$D1145</f>
        <v>90.870438479797571</v>
      </c>
      <c r="K1145" s="3">
        <f>'IECC Data-SI'!K1145*Convert!$B$7/Convert!$B$5/$D1145</f>
        <v>0</v>
      </c>
      <c r="L1145" s="3">
        <f>'IECC Data-SI'!L1145*Convert!$B$6/Convert!$B$5/$D1145</f>
        <v>0</v>
      </c>
      <c r="M1145" s="3">
        <f>'IECC Data-SI'!M1145*Convert!$B$6/Convert!$B$5/$D1145</f>
        <v>48.343761683665036</v>
      </c>
      <c r="N1145" s="3">
        <f>'IECC Data-SI'!N1145*Convert!$B$6/Convert!$B$5/$D1145</f>
        <v>0</v>
      </c>
      <c r="O1145" s="3">
        <f>'IECC Data-SI'!O1145*Convert!$B$6/Convert!$B$5/$D1145</f>
        <v>0</v>
      </c>
      <c r="P1145" s="3">
        <f>'IECC Data-SI'!P1145*Convert!$B$6/Convert!$B$5/$D1145</f>
        <v>0</v>
      </c>
      <c r="Q1145" s="3">
        <f>'IECC Data-SI'!Q1145*Convert!$B$6/Convert!$B$5/$D1145</f>
        <v>0</v>
      </c>
      <c r="R1145" s="3">
        <f>'IECC Data-SI'!R1145*Convert!$B$6/Convert!$B$5/$D1145</f>
        <v>0</v>
      </c>
      <c r="S1145" s="3">
        <f>'IECC Data-SI'!S1145*Convert!$B$6/Convert!$B$5/$D1145</f>
        <v>0</v>
      </c>
      <c r="T1145" s="3">
        <f>'IECC Data-SI'!T1145*Convert!$B$6/Convert!$B$5/$D1145</f>
        <v>31.047399813930838</v>
      </c>
      <c r="U1145" s="3">
        <f>'IECC Data-SI'!U1145*Convert!$B$7/Convert!$B$5/$D1145</f>
        <v>0</v>
      </c>
      <c r="V1145" s="3">
        <f>'IECC Data-SI'!V1145*Convert!$B$6/Convert!$B$5/$D1145</f>
        <v>0</v>
      </c>
      <c r="W1145" s="3">
        <f>'IECC Data-SI'!W1145*Convert!$B$6/Convert!$B$5/$D1145</f>
        <v>194.16672100929478</v>
      </c>
      <c r="X1145" s="3">
        <f>'IECC Data-SI'!X1145*Convert!$B$7/Convert!$B$5/$D1145</f>
        <v>0</v>
      </c>
      <c r="Y1145" s="3">
        <f t="shared" si="36"/>
        <v>194.16672100929478</v>
      </c>
      <c r="Z1145" s="3">
        <f>'IECC Data-SI'!Z1145*Convert!$B$6/Convert!$B$5/$D1145</f>
        <v>0</v>
      </c>
      <c r="AA1145" s="3">
        <f>'IECC Data-SI'!AA1145*Convert!$B$7/Convert!$B$5/$D1145</f>
        <v>165.47091147803255</v>
      </c>
      <c r="AB1145" s="3">
        <f t="shared" si="37"/>
        <v>165.47091147803255</v>
      </c>
    </row>
    <row r="1146" spans="1:28" x14ac:dyDescent="0.25">
      <c r="A1146" s="93">
        <f>'IECC Data-SI'!A1146</f>
        <v>2006</v>
      </c>
      <c r="B1146" s="93" t="str">
        <f>'IECC Data-SI'!B1146</f>
        <v>Small Office</v>
      </c>
      <c r="C1146" s="50" t="str">
        <f>'IECC Data-SI'!C1146</f>
        <v>2A</v>
      </c>
      <c r="D1146" s="93">
        <f>'IECC Data-SI'!D1146</f>
        <v>511.16</v>
      </c>
      <c r="E1146" s="3">
        <f>'IECC Data-SI'!E1146*Convert!$B$6/Convert!$B$5/$D1146</f>
        <v>0.67120210240759581</v>
      </c>
      <c r="F1146" s="3">
        <f>'IECC Data-SI'!F1146*Convert!$B$7/Convert!$B$5/$D1146</f>
        <v>0</v>
      </c>
      <c r="G1146" s="3">
        <f>'IECC Data-SI'!G1146*Convert!$B$6/Convert!$B$5/$D1146</f>
        <v>113.84620275451913</v>
      </c>
      <c r="H1146" s="3">
        <f>'IECC Data-SI'!H1146*Convert!$B$6/Convert!$B$5/$D1146</f>
        <v>124.55101577240437</v>
      </c>
      <c r="I1146" s="3">
        <f>'IECC Data-SI'!I1146*Convert!$B$6/Convert!$B$5/$D1146</f>
        <v>42.802041761222839</v>
      </c>
      <c r="J1146" s="3">
        <f>'IECC Data-SI'!J1146*Convert!$B$6/Convert!$B$5/$D1146</f>
        <v>90.870438479797571</v>
      </c>
      <c r="K1146" s="3">
        <f>'IECC Data-SI'!K1146*Convert!$B$7/Convert!$B$5/$D1146</f>
        <v>0</v>
      </c>
      <c r="L1146" s="3">
        <f>'IECC Data-SI'!L1146*Convert!$B$6/Convert!$B$5/$D1146</f>
        <v>0</v>
      </c>
      <c r="M1146" s="3">
        <f>'IECC Data-SI'!M1146*Convert!$B$6/Convert!$B$5/$D1146</f>
        <v>42.079208727860809</v>
      </c>
      <c r="N1146" s="3">
        <f>'IECC Data-SI'!N1146*Convert!$B$6/Convert!$B$5/$D1146</f>
        <v>0</v>
      </c>
      <c r="O1146" s="3">
        <f>'IECC Data-SI'!O1146*Convert!$B$6/Convert!$B$5/$D1146</f>
        <v>0</v>
      </c>
      <c r="P1146" s="3">
        <f>'IECC Data-SI'!P1146*Convert!$B$6/Convert!$B$5/$D1146</f>
        <v>0</v>
      </c>
      <c r="Q1146" s="3">
        <f>'IECC Data-SI'!Q1146*Convert!$B$6/Convert!$B$5/$D1146</f>
        <v>0</v>
      </c>
      <c r="R1146" s="3">
        <f>'IECC Data-SI'!R1146*Convert!$B$6/Convert!$B$5/$D1146</f>
        <v>0</v>
      </c>
      <c r="S1146" s="3">
        <f>'IECC Data-SI'!S1146*Convert!$B$6/Convert!$B$5/$D1146</f>
        <v>0</v>
      </c>
      <c r="T1146" s="3">
        <f>'IECC Data-SI'!T1146*Convert!$B$6/Convert!$B$5/$D1146</f>
        <v>31.047399813930838</v>
      </c>
      <c r="U1146" s="3">
        <f>'IECC Data-SI'!U1146*Convert!$B$7/Convert!$B$5/$D1146</f>
        <v>0</v>
      </c>
      <c r="V1146" s="3">
        <f>'IECC Data-SI'!V1146*Convert!$B$6/Convert!$B$5/$D1146</f>
        <v>0</v>
      </c>
      <c r="W1146" s="3">
        <f>'IECC Data-SI'!W1146*Convert!$B$6/Convert!$B$5/$D1146</f>
        <v>156.59661358478758</v>
      </c>
      <c r="X1146" s="3">
        <f>'IECC Data-SI'!X1146*Convert!$B$7/Convert!$B$5/$D1146</f>
        <v>0</v>
      </c>
      <c r="Y1146" s="3">
        <f t="shared" si="36"/>
        <v>156.59661358478758</v>
      </c>
      <c r="Z1146" s="3">
        <f>'IECC Data-SI'!Z1146*Convert!$B$6/Convert!$B$5/$D1146</f>
        <v>0</v>
      </c>
      <c r="AA1146" s="3">
        <f>'IECC Data-SI'!AA1146*Convert!$B$7/Convert!$B$5/$D1146</f>
        <v>152.61142412464895</v>
      </c>
      <c r="AB1146" s="3">
        <f t="shared" si="37"/>
        <v>152.61142412464895</v>
      </c>
    </row>
    <row r="1147" spans="1:28" x14ac:dyDescent="0.25">
      <c r="A1147" s="93">
        <f>'IECC Data-SI'!A1147</f>
        <v>2006</v>
      </c>
      <c r="B1147" s="93" t="str">
        <f>'IECC Data-SI'!B1147</f>
        <v>Small Office</v>
      </c>
      <c r="C1147" s="50" t="str">
        <f>'IECC Data-SI'!C1147</f>
        <v>2B</v>
      </c>
      <c r="D1147" s="93">
        <f>'IECC Data-SI'!D1147</f>
        <v>511.16</v>
      </c>
      <c r="E1147" s="3">
        <f>'IECC Data-SI'!E1147*Convert!$B$6/Convert!$B$5/$D1147</f>
        <v>0.7744639643164567</v>
      </c>
      <c r="F1147" s="3">
        <f>'IECC Data-SI'!F1147*Convert!$B$7/Convert!$B$5/$D1147</f>
        <v>5.8907408856544163E-3</v>
      </c>
      <c r="G1147" s="3">
        <f>'IECC Data-SI'!G1147*Convert!$B$6/Convert!$B$5/$D1147</f>
        <v>102.31529484136301</v>
      </c>
      <c r="H1147" s="3">
        <f>'IECC Data-SI'!H1147*Convert!$B$6/Convert!$B$5/$D1147</f>
        <v>124.55101577240437</v>
      </c>
      <c r="I1147" s="3">
        <f>'IECC Data-SI'!I1147*Convert!$B$6/Convert!$B$5/$D1147</f>
        <v>42.836462381859121</v>
      </c>
      <c r="J1147" s="3">
        <f>'IECC Data-SI'!J1147*Convert!$B$6/Convert!$B$5/$D1147</f>
        <v>90.870438479797571</v>
      </c>
      <c r="K1147" s="3">
        <f>'IECC Data-SI'!K1147*Convert!$B$7/Convert!$B$5/$D1147</f>
        <v>0</v>
      </c>
      <c r="L1147" s="3">
        <f>'IECC Data-SI'!L1147*Convert!$B$6/Convert!$B$5/$D1147</f>
        <v>0</v>
      </c>
      <c r="M1147" s="3">
        <f>'IECC Data-SI'!M1147*Convert!$B$6/Convert!$B$5/$D1147</f>
        <v>50.615522645659979</v>
      </c>
      <c r="N1147" s="3">
        <f>'IECC Data-SI'!N1147*Convert!$B$6/Convert!$B$5/$D1147</f>
        <v>0</v>
      </c>
      <c r="O1147" s="3">
        <f>'IECC Data-SI'!O1147*Convert!$B$6/Convert!$B$5/$D1147</f>
        <v>0</v>
      </c>
      <c r="P1147" s="3">
        <f>'IECC Data-SI'!P1147*Convert!$B$6/Convert!$B$5/$D1147</f>
        <v>0</v>
      </c>
      <c r="Q1147" s="3">
        <f>'IECC Data-SI'!Q1147*Convert!$B$6/Convert!$B$5/$D1147</f>
        <v>0</v>
      </c>
      <c r="R1147" s="3">
        <f>'IECC Data-SI'!R1147*Convert!$B$6/Convert!$B$5/$D1147</f>
        <v>0</v>
      </c>
      <c r="S1147" s="3">
        <f>'IECC Data-SI'!S1147*Convert!$B$6/Convert!$B$5/$D1147</f>
        <v>0</v>
      </c>
      <c r="T1147" s="3">
        <f>'IECC Data-SI'!T1147*Convert!$B$6/Convert!$B$5/$D1147</f>
        <v>31.047399813930838</v>
      </c>
      <c r="U1147" s="3">
        <f>'IECC Data-SI'!U1147*Convert!$B$7/Convert!$B$5/$D1147</f>
        <v>0</v>
      </c>
      <c r="V1147" s="3">
        <f>'IECC Data-SI'!V1147*Convert!$B$6/Convert!$B$5/$D1147</f>
        <v>0</v>
      </c>
      <c r="W1147" s="3">
        <f>'IECC Data-SI'!W1147*Convert!$B$6/Convert!$B$5/$D1147</f>
        <v>153.70528145133943</v>
      </c>
      <c r="X1147" s="3">
        <f>'IECC Data-SI'!X1147*Convert!$B$7/Convert!$B$5/$D1147</f>
        <v>5.8907408856544163E-3</v>
      </c>
      <c r="Y1147" s="3">
        <f t="shared" si="36"/>
        <v>153.71117219222509</v>
      </c>
      <c r="Z1147" s="3">
        <f>'IECC Data-SI'!Z1147*Convert!$B$6/Convert!$B$5/$D1147</f>
        <v>1.721031031814348E-2</v>
      </c>
      <c r="AA1147" s="3">
        <f>'IECC Data-SI'!AA1147*Convert!$B$7/Convert!$B$5/$D1147</f>
        <v>151.62767039674466</v>
      </c>
      <c r="AB1147" s="3">
        <f t="shared" si="37"/>
        <v>151.64488070706281</v>
      </c>
    </row>
    <row r="1148" spans="1:28" x14ac:dyDescent="0.25">
      <c r="A1148" s="93">
        <f>'IECC Data-SI'!A1148</f>
        <v>2006</v>
      </c>
      <c r="B1148" s="93" t="str">
        <f>'IECC Data-SI'!B1148</f>
        <v>Small Office</v>
      </c>
      <c r="C1148" s="50" t="str">
        <f>'IECC Data-SI'!C1148</f>
        <v>3A</v>
      </c>
      <c r="D1148" s="93">
        <f>'IECC Data-SI'!D1148</f>
        <v>511.16</v>
      </c>
      <c r="E1148" s="3">
        <f>'IECC Data-SI'!E1148*Convert!$B$6/Convert!$B$5/$D1148</f>
        <v>10.87691612106668</v>
      </c>
      <c r="F1148" s="3">
        <f>'IECC Data-SI'!F1148*Convert!$B$7/Convert!$B$5/$D1148</f>
        <v>0.88950187373381673</v>
      </c>
      <c r="G1148" s="3">
        <f>'IECC Data-SI'!G1148*Convert!$B$6/Convert!$B$5/$D1148</f>
        <v>63.540465694585734</v>
      </c>
      <c r="H1148" s="3">
        <f>'IECC Data-SI'!H1148*Convert!$B$6/Convert!$B$5/$D1148</f>
        <v>124.55101577240437</v>
      </c>
      <c r="I1148" s="3">
        <f>'IECC Data-SI'!I1148*Convert!$B$6/Convert!$B$5/$D1148</f>
        <v>42.836462381859121</v>
      </c>
      <c r="J1148" s="3">
        <f>'IECC Data-SI'!J1148*Convert!$B$6/Convert!$B$5/$D1148</f>
        <v>90.870438479797571</v>
      </c>
      <c r="K1148" s="3">
        <f>'IECC Data-SI'!K1148*Convert!$B$7/Convert!$B$5/$D1148</f>
        <v>0</v>
      </c>
      <c r="L1148" s="3">
        <f>'IECC Data-SI'!L1148*Convert!$B$6/Convert!$B$5/$D1148</f>
        <v>0</v>
      </c>
      <c r="M1148" s="3">
        <f>'IECC Data-SI'!M1148*Convert!$B$6/Convert!$B$5/$D1148</f>
        <v>39.359979697594135</v>
      </c>
      <c r="N1148" s="3">
        <f>'IECC Data-SI'!N1148*Convert!$B$6/Convert!$B$5/$D1148</f>
        <v>0</v>
      </c>
      <c r="O1148" s="3">
        <f>'IECC Data-SI'!O1148*Convert!$B$6/Convert!$B$5/$D1148</f>
        <v>0</v>
      </c>
      <c r="P1148" s="3">
        <f>'IECC Data-SI'!P1148*Convert!$B$6/Convert!$B$5/$D1148</f>
        <v>0</v>
      </c>
      <c r="Q1148" s="3">
        <f>'IECC Data-SI'!Q1148*Convert!$B$6/Convert!$B$5/$D1148</f>
        <v>0</v>
      </c>
      <c r="R1148" s="3">
        <f>'IECC Data-SI'!R1148*Convert!$B$6/Convert!$B$5/$D1148</f>
        <v>0</v>
      </c>
      <c r="S1148" s="3">
        <f>'IECC Data-SI'!S1148*Convert!$B$6/Convert!$B$5/$D1148</f>
        <v>0</v>
      </c>
      <c r="T1148" s="3">
        <f>'IECC Data-SI'!T1148*Convert!$B$6/Convert!$B$5/$D1148</f>
        <v>31.047399813930838</v>
      </c>
      <c r="U1148" s="3">
        <f>'IECC Data-SI'!U1148*Convert!$B$7/Convert!$B$5/$D1148</f>
        <v>0</v>
      </c>
      <c r="V1148" s="3">
        <f>'IECC Data-SI'!V1148*Convert!$B$6/Convert!$B$5/$D1148</f>
        <v>0</v>
      </c>
      <c r="W1148" s="3">
        <f>'IECC Data-SI'!W1148*Convert!$B$6/Convert!$B$5/$D1148</f>
        <v>113.77736151324655</v>
      </c>
      <c r="X1148" s="3">
        <f>'IECC Data-SI'!X1148*Convert!$B$7/Convert!$B$5/$D1148</f>
        <v>0.88950187373381673</v>
      </c>
      <c r="Y1148" s="3">
        <f t="shared" si="36"/>
        <v>114.66686338698037</v>
      </c>
      <c r="Z1148" s="3">
        <f>'IECC Data-SI'!Z1148*Convert!$B$6/Convert!$B$5/$D1148</f>
        <v>2.5987568580396654</v>
      </c>
      <c r="AA1148" s="3">
        <f>'IECC Data-SI'!AA1148*Convert!$B$7/Convert!$B$5/$D1148</f>
        <v>138.84476267487457</v>
      </c>
      <c r="AB1148" s="3">
        <f t="shared" si="37"/>
        <v>141.44351953291425</v>
      </c>
    </row>
    <row r="1149" spans="1:28" x14ac:dyDescent="0.25">
      <c r="A1149" s="93">
        <f>'IECC Data-SI'!A1149</f>
        <v>2006</v>
      </c>
      <c r="B1149" s="93" t="str">
        <f>'IECC Data-SI'!B1149</f>
        <v>Small Office</v>
      </c>
      <c r="C1149" s="50" t="str">
        <f>'IECC Data-SI'!C1149</f>
        <v>3B</v>
      </c>
      <c r="D1149" s="93">
        <f>'IECC Data-SI'!D1149</f>
        <v>511.16</v>
      </c>
      <c r="E1149" s="3">
        <f>'IECC Data-SI'!E1149*Convert!$B$6/Convert!$B$5/$D1149</f>
        <v>3.9583713731730001</v>
      </c>
      <c r="F1149" s="3">
        <f>'IECC Data-SI'!F1149*Convert!$B$7/Convert!$B$5/$D1149</f>
        <v>7.6579631513507412E-2</v>
      </c>
      <c r="G1149" s="3">
        <f>'IECC Data-SI'!G1149*Convert!$B$6/Convert!$B$5/$D1149</f>
        <v>70.269697028979834</v>
      </c>
      <c r="H1149" s="3">
        <f>'IECC Data-SI'!H1149*Convert!$B$6/Convert!$B$5/$D1149</f>
        <v>124.55101577240437</v>
      </c>
      <c r="I1149" s="3">
        <f>'IECC Data-SI'!I1149*Convert!$B$6/Convert!$B$5/$D1149</f>
        <v>42.819252071540973</v>
      </c>
      <c r="J1149" s="3">
        <f>'IECC Data-SI'!J1149*Convert!$B$6/Convert!$B$5/$D1149</f>
        <v>90.870438479797571</v>
      </c>
      <c r="K1149" s="3">
        <f>'IECC Data-SI'!K1149*Convert!$B$7/Convert!$B$5/$D1149</f>
        <v>0</v>
      </c>
      <c r="L1149" s="3">
        <f>'IECC Data-SI'!L1149*Convert!$B$6/Convert!$B$5/$D1149</f>
        <v>0</v>
      </c>
      <c r="M1149" s="3">
        <f>'IECC Data-SI'!M1149*Convert!$B$6/Convert!$B$5/$D1149</f>
        <v>46.123631652624525</v>
      </c>
      <c r="N1149" s="3">
        <f>'IECC Data-SI'!N1149*Convert!$B$6/Convert!$B$5/$D1149</f>
        <v>0</v>
      </c>
      <c r="O1149" s="3">
        <f>'IECC Data-SI'!O1149*Convert!$B$6/Convert!$B$5/$D1149</f>
        <v>0</v>
      </c>
      <c r="P1149" s="3">
        <f>'IECC Data-SI'!P1149*Convert!$B$6/Convert!$B$5/$D1149</f>
        <v>0</v>
      </c>
      <c r="Q1149" s="3">
        <f>'IECC Data-SI'!Q1149*Convert!$B$6/Convert!$B$5/$D1149</f>
        <v>0</v>
      </c>
      <c r="R1149" s="3">
        <f>'IECC Data-SI'!R1149*Convert!$B$6/Convert!$B$5/$D1149</f>
        <v>0</v>
      </c>
      <c r="S1149" s="3">
        <f>'IECC Data-SI'!S1149*Convert!$B$6/Convert!$B$5/$D1149</f>
        <v>0</v>
      </c>
      <c r="T1149" s="3">
        <f>'IECC Data-SI'!T1149*Convert!$B$6/Convert!$B$5/$D1149</f>
        <v>31.047399813930838</v>
      </c>
      <c r="U1149" s="3">
        <f>'IECC Data-SI'!U1149*Convert!$B$7/Convert!$B$5/$D1149</f>
        <v>0</v>
      </c>
      <c r="V1149" s="3">
        <f>'IECC Data-SI'!V1149*Convert!$B$6/Convert!$B$5/$D1149</f>
        <v>0</v>
      </c>
      <c r="W1149" s="3">
        <f>'IECC Data-SI'!W1149*Convert!$B$6/Convert!$B$5/$D1149</f>
        <v>120.35170005477734</v>
      </c>
      <c r="X1149" s="3">
        <f>'IECC Data-SI'!X1149*Convert!$B$7/Convert!$B$5/$D1149</f>
        <v>7.6579631513507412E-2</v>
      </c>
      <c r="Y1149" s="3">
        <f t="shared" si="36"/>
        <v>120.42827968629085</v>
      </c>
      <c r="Z1149" s="3">
        <f>'IECC Data-SI'!Z1149*Convert!$B$6/Convert!$B$5/$D1149</f>
        <v>0.22373403413586523</v>
      </c>
      <c r="AA1149" s="3">
        <f>'IECC Data-SI'!AA1149*Convert!$B$7/Convert!$B$5/$D1149</f>
        <v>140.28799419185992</v>
      </c>
      <c r="AB1149" s="3">
        <f t="shared" si="37"/>
        <v>140.5117282259958</v>
      </c>
    </row>
    <row r="1150" spans="1:28" x14ac:dyDescent="0.25">
      <c r="A1150" s="93">
        <f>'IECC Data-SI'!A1150</f>
        <v>2006</v>
      </c>
      <c r="B1150" s="93" t="str">
        <f>'IECC Data-SI'!B1150</f>
        <v>Small Office</v>
      </c>
      <c r="C1150" s="50" t="str">
        <f>'IECC Data-SI'!C1150</f>
        <v>3C</v>
      </c>
      <c r="D1150" s="93">
        <f>'IECC Data-SI'!D1150</f>
        <v>511.16</v>
      </c>
      <c r="E1150" s="3">
        <f>'IECC Data-SI'!E1150*Convert!$B$6/Convert!$B$5/$D1150</f>
        <v>0.39583713731730008</v>
      </c>
      <c r="F1150" s="3">
        <f>'IECC Data-SI'!F1150*Convert!$B$7/Convert!$B$5/$D1150</f>
        <v>0</v>
      </c>
      <c r="G1150" s="3">
        <f>'IECC Data-SI'!G1150*Convert!$B$6/Convert!$B$5/$D1150</f>
        <v>47.724190512211869</v>
      </c>
      <c r="H1150" s="3">
        <f>'IECC Data-SI'!H1150*Convert!$B$6/Convert!$B$5/$D1150</f>
        <v>124.55101577240437</v>
      </c>
      <c r="I1150" s="3">
        <f>'IECC Data-SI'!I1150*Convert!$B$6/Convert!$B$5/$D1150</f>
        <v>42.819252071540973</v>
      </c>
      <c r="J1150" s="3">
        <f>'IECC Data-SI'!J1150*Convert!$B$6/Convert!$B$5/$D1150</f>
        <v>90.870438479797571</v>
      </c>
      <c r="K1150" s="3">
        <f>'IECC Data-SI'!K1150*Convert!$B$7/Convert!$B$5/$D1150</f>
        <v>0</v>
      </c>
      <c r="L1150" s="3">
        <f>'IECC Data-SI'!L1150*Convert!$B$6/Convert!$B$5/$D1150</f>
        <v>0</v>
      </c>
      <c r="M1150" s="3">
        <f>'IECC Data-SI'!M1150*Convert!$B$6/Convert!$B$5/$D1150</f>
        <v>34.868088704558694</v>
      </c>
      <c r="N1150" s="3">
        <f>'IECC Data-SI'!N1150*Convert!$B$6/Convert!$B$5/$D1150</f>
        <v>0</v>
      </c>
      <c r="O1150" s="3">
        <f>'IECC Data-SI'!O1150*Convert!$B$6/Convert!$B$5/$D1150</f>
        <v>0</v>
      </c>
      <c r="P1150" s="3">
        <f>'IECC Data-SI'!P1150*Convert!$B$6/Convert!$B$5/$D1150</f>
        <v>0</v>
      </c>
      <c r="Q1150" s="3">
        <f>'IECC Data-SI'!Q1150*Convert!$B$6/Convert!$B$5/$D1150</f>
        <v>0</v>
      </c>
      <c r="R1150" s="3">
        <f>'IECC Data-SI'!R1150*Convert!$B$6/Convert!$B$5/$D1150</f>
        <v>0</v>
      </c>
      <c r="S1150" s="3">
        <f>'IECC Data-SI'!S1150*Convert!$B$6/Convert!$B$5/$D1150</f>
        <v>0</v>
      </c>
      <c r="T1150" s="3">
        <f>'IECC Data-SI'!T1150*Convert!$B$6/Convert!$B$5/$D1150</f>
        <v>31.047399813930838</v>
      </c>
      <c r="U1150" s="3">
        <f>'IECC Data-SI'!U1150*Convert!$B$7/Convert!$B$5/$D1150</f>
        <v>0</v>
      </c>
      <c r="V1150" s="3">
        <f>'IECC Data-SI'!V1150*Convert!$B$6/Convert!$B$5/$D1150</f>
        <v>0</v>
      </c>
      <c r="W1150" s="3">
        <f>'IECC Data-SI'!W1150*Convert!$B$6/Convert!$B$5/$D1150</f>
        <v>82.988116354087865</v>
      </c>
      <c r="X1150" s="3">
        <f>'IECC Data-SI'!X1150*Convert!$B$7/Convert!$B$5/$D1150</f>
        <v>0</v>
      </c>
      <c r="Y1150" s="3">
        <f t="shared" si="36"/>
        <v>82.988116354087865</v>
      </c>
      <c r="Z1150" s="3">
        <f>'IECC Data-SI'!Z1150*Convert!$B$6/Convert!$B$5/$D1150</f>
        <v>0</v>
      </c>
      <c r="AA1150" s="3">
        <f>'IECC Data-SI'!AA1150*Convert!$B$7/Convert!$B$5/$D1150</f>
        <v>127.41672535670503</v>
      </c>
      <c r="AB1150" s="3">
        <f t="shared" si="37"/>
        <v>127.41672535670503</v>
      </c>
    </row>
    <row r="1151" spans="1:28" x14ac:dyDescent="0.25">
      <c r="A1151" s="93">
        <f>'IECC Data-SI'!A1151</f>
        <v>2006</v>
      </c>
      <c r="B1151" s="93" t="str">
        <f>'IECC Data-SI'!B1151</f>
        <v>Small Office</v>
      </c>
      <c r="C1151" s="50" t="str">
        <f>'IECC Data-SI'!C1151</f>
        <v>4A</v>
      </c>
      <c r="D1151" s="93">
        <f>'IECC Data-SI'!D1151</f>
        <v>511.16</v>
      </c>
      <c r="E1151" s="3">
        <f>'IECC Data-SI'!E1151*Convert!$B$6/Convert!$B$5/$D1151</f>
        <v>27.39881402648442</v>
      </c>
      <c r="F1151" s="3">
        <f>'IECC Data-SI'!F1151*Convert!$B$7/Convert!$B$5/$D1151</f>
        <v>3.4637556407647963</v>
      </c>
      <c r="G1151" s="3">
        <f>'IECC Data-SI'!G1151*Convert!$B$6/Convert!$B$5/$D1151</f>
        <v>43.903501621584027</v>
      </c>
      <c r="H1151" s="3">
        <f>'IECC Data-SI'!H1151*Convert!$B$6/Convert!$B$5/$D1151</f>
        <v>124.55101577240437</v>
      </c>
      <c r="I1151" s="3">
        <f>'IECC Data-SI'!I1151*Convert!$B$6/Convert!$B$5/$D1151</f>
        <v>42.767621140586549</v>
      </c>
      <c r="J1151" s="3">
        <f>'IECC Data-SI'!J1151*Convert!$B$6/Convert!$B$5/$D1151</f>
        <v>90.870438479797571</v>
      </c>
      <c r="K1151" s="3">
        <f>'IECC Data-SI'!K1151*Convert!$B$7/Convert!$B$5/$D1151</f>
        <v>0</v>
      </c>
      <c r="L1151" s="3">
        <f>'IECC Data-SI'!L1151*Convert!$B$6/Convert!$B$5/$D1151</f>
        <v>0</v>
      </c>
      <c r="M1151" s="3">
        <f>'IECC Data-SI'!M1151*Convert!$B$6/Convert!$B$5/$D1151</f>
        <v>37.036587804644768</v>
      </c>
      <c r="N1151" s="3">
        <f>'IECC Data-SI'!N1151*Convert!$B$6/Convert!$B$5/$D1151</f>
        <v>0</v>
      </c>
      <c r="O1151" s="3">
        <f>'IECC Data-SI'!O1151*Convert!$B$6/Convert!$B$5/$D1151</f>
        <v>0</v>
      </c>
      <c r="P1151" s="3">
        <f>'IECC Data-SI'!P1151*Convert!$B$6/Convert!$B$5/$D1151</f>
        <v>0</v>
      </c>
      <c r="Q1151" s="3">
        <f>'IECC Data-SI'!Q1151*Convert!$B$6/Convert!$B$5/$D1151</f>
        <v>0</v>
      </c>
      <c r="R1151" s="3">
        <f>'IECC Data-SI'!R1151*Convert!$B$6/Convert!$B$5/$D1151</f>
        <v>0</v>
      </c>
      <c r="S1151" s="3">
        <f>'IECC Data-SI'!S1151*Convert!$B$6/Convert!$B$5/$D1151</f>
        <v>0</v>
      </c>
      <c r="T1151" s="3">
        <f>'IECC Data-SI'!T1151*Convert!$B$6/Convert!$B$5/$D1151</f>
        <v>31.047399813930838</v>
      </c>
      <c r="U1151" s="3">
        <f>'IECC Data-SI'!U1151*Convert!$B$7/Convert!$B$5/$D1151</f>
        <v>0</v>
      </c>
      <c r="V1151" s="3">
        <f>'IECC Data-SI'!V1151*Convert!$B$6/Convert!$B$5/$D1151</f>
        <v>0</v>
      </c>
      <c r="W1151" s="3">
        <f>'IECC Data-SI'!W1151*Convert!$B$6/Convert!$B$5/$D1151</f>
        <v>108.33890345271321</v>
      </c>
      <c r="X1151" s="3">
        <f>'IECC Data-SI'!X1151*Convert!$B$7/Convert!$B$5/$D1151</f>
        <v>3.4637556407647963</v>
      </c>
      <c r="Y1151" s="3">
        <f t="shared" si="36"/>
        <v>111.80265909347801</v>
      </c>
      <c r="Z1151" s="3">
        <f>'IECC Data-SI'!Z1151*Convert!$B$6/Convert!$B$5/$D1151</f>
        <v>10.119662467068366</v>
      </c>
      <c r="AA1151" s="3">
        <f>'IECC Data-SI'!AA1151*Convert!$B$7/Convert!$B$5/$D1151</f>
        <v>139.53397935849614</v>
      </c>
      <c r="AB1151" s="3">
        <f t="shared" si="37"/>
        <v>149.65364182556451</v>
      </c>
    </row>
    <row r="1152" spans="1:28" x14ac:dyDescent="0.25">
      <c r="A1152" s="93">
        <f>'IECC Data-SI'!A1152</f>
        <v>2006</v>
      </c>
      <c r="B1152" s="93" t="str">
        <f>'IECC Data-SI'!B1152</f>
        <v>Small Office</v>
      </c>
      <c r="C1152" s="50" t="str">
        <f>'IECC Data-SI'!C1152</f>
        <v>4B</v>
      </c>
      <c r="D1152" s="93">
        <f>'IECC Data-SI'!D1152</f>
        <v>511.16</v>
      </c>
      <c r="E1152" s="3">
        <f>'IECC Data-SI'!E1152*Convert!$B$6/Convert!$B$5/$D1152</f>
        <v>11.289963568702122</v>
      </c>
      <c r="F1152" s="3">
        <f>'IECC Data-SI'!F1152*Convert!$B$7/Convert!$B$5/$D1152</f>
        <v>0.62441853387936808</v>
      </c>
      <c r="G1152" s="3">
        <f>'IECC Data-SI'!G1152*Convert!$B$6/Convert!$B$5/$D1152</f>
        <v>50.839256679795845</v>
      </c>
      <c r="H1152" s="3">
        <f>'IECC Data-SI'!H1152*Convert!$B$6/Convert!$B$5/$D1152</f>
        <v>124.55101577240437</v>
      </c>
      <c r="I1152" s="3">
        <f>'IECC Data-SI'!I1152*Convert!$B$6/Convert!$B$5/$D1152</f>
        <v>42.802041761222839</v>
      </c>
      <c r="J1152" s="3">
        <f>'IECC Data-SI'!J1152*Convert!$B$6/Convert!$B$5/$D1152</f>
        <v>90.870438479797571</v>
      </c>
      <c r="K1152" s="3">
        <f>'IECC Data-SI'!K1152*Convert!$B$7/Convert!$B$5/$D1152</f>
        <v>0</v>
      </c>
      <c r="L1152" s="3">
        <f>'IECC Data-SI'!L1152*Convert!$B$6/Convert!$B$5/$D1152</f>
        <v>0</v>
      </c>
      <c r="M1152" s="3">
        <f>'IECC Data-SI'!M1152*Convert!$B$6/Convert!$B$5/$D1152</f>
        <v>46.003159480397521</v>
      </c>
      <c r="N1152" s="3">
        <f>'IECC Data-SI'!N1152*Convert!$B$6/Convert!$B$5/$D1152</f>
        <v>0</v>
      </c>
      <c r="O1152" s="3">
        <f>'IECC Data-SI'!O1152*Convert!$B$6/Convert!$B$5/$D1152</f>
        <v>0</v>
      </c>
      <c r="P1152" s="3">
        <f>'IECC Data-SI'!P1152*Convert!$B$6/Convert!$B$5/$D1152</f>
        <v>0</v>
      </c>
      <c r="Q1152" s="3">
        <f>'IECC Data-SI'!Q1152*Convert!$B$6/Convert!$B$5/$D1152</f>
        <v>0</v>
      </c>
      <c r="R1152" s="3">
        <f>'IECC Data-SI'!R1152*Convert!$B$6/Convert!$B$5/$D1152</f>
        <v>0</v>
      </c>
      <c r="S1152" s="3">
        <f>'IECC Data-SI'!S1152*Convert!$B$6/Convert!$B$5/$D1152</f>
        <v>0</v>
      </c>
      <c r="T1152" s="3">
        <f>'IECC Data-SI'!T1152*Convert!$B$6/Convert!$B$5/$D1152</f>
        <v>31.047399813930838</v>
      </c>
      <c r="U1152" s="3">
        <f>'IECC Data-SI'!U1152*Convert!$B$7/Convert!$B$5/$D1152</f>
        <v>0</v>
      </c>
      <c r="V1152" s="3">
        <f>'IECC Data-SI'!V1152*Convert!$B$6/Convert!$B$5/$D1152</f>
        <v>0</v>
      </c>
      <c r="W1152" s="3">
        <f>'IECC Data-SI'!W1152*Convert!$B$6/Convert!$B$5/$D1152</f>
        <v>108.1323797288955</v>
      </c>
      <c r="X1152" s="3">
        <f>'IECC Data-SI'!X1152*Convert!$B$7/Convert!$B$5/$D1152</f>
        <v>0.62441853387936808</v>
      </c>
      <c r="Y1152" s="3">
        <f t="shared" si="36"/>
        <v>108.75679826277486</v>
      </c>
      <c r="Z1152" s="3">
        <f>'IECC Data-SI'!Z1152*Convert!$B$6/Convert!$B$5/$D1152</f>
        <v>1.824292893723209</v>
      </c>
      <c r="AA1152" s="3">
        <f>'IECC Data-SI'!AA1152*Convert!$B$7/Convert!$B$5/$D1152</f>
        <v>136.63573484275415</v>
      </c>
      <c r="AB1152" s="3">
        <f t="shared" si="37"/>
        <v>138.46002773647734</v>
      </c>
    </row>
    <row r="1153" spans="1:28" x14ac:dyDescent="0.25">
      <c r="A1153" s="93">
        <f>'IECC Data-SI'!A1153</f>
        <v>2006</v>
      </c>
      <c r="B1153" s="93" t="str">
        <f>'IECC Data-SI'!B1153</f>
        <v>Small Office</v>
      </c>
      <c r="C1153" s="50" t="str">
        <f>'IECC Data-SI'!C1153</f>
        <v>4C</v>
      </c>
      <c r="D1153" s="93">
        <f>'IECC Data-SI'!D1153</f>
        <v>511.16</v>
      </c>
      <c r="E1153" s="3">
        <f>'IECC Data-SI'!E1153*Convert!$B$6/Convert!$B$5/$D1153</f>
        <v>15.953957664919006</v>
      </c>
      <c r="F1153" s="3">
        <f>'IECC Data-SI'!F1153*Convert!$B$7/Convert!$B$5/$D1153</f>
        <v>0.67743520185025774</v>
      </c>
      <c r="G1153" s="3">
        <f>'IECC Data-SI'!G1153*Convert!$B$6/Convert!$B$5/$D1153</f>
        <v>20.704003312726606</v>
      </c>
      <c r="H1153" s="3">
        <f>'IECC Data-SI'!H1153*Convert!$B$6/Convert!$B$5/$D1153</f>
        <v>124.55101577240437</v>
      </c>
      <c r="I1153" s="3">
        <f>'IECC Data-SI'!I1153*Convert!$B$6/Convert!$B$5/$D1153</f>
        <v>42.715990209632125</v>
      </c>
      <c r="J1153" s="3">
        <f>'IECC Data-SI'!J1153*Convert!$B$6/Convert!$B$5/$D1153</f>
        <v>90.870438479797571</v>
      </c>
      <c r="K1153" s="3">
        <f>'IECC Data-SI'!K1153*Convert!$B$7/Convert!$B$5/$D1153</f>
        <v>0</v>
      </c>
      <c r="L1153" s="3">
        <f>'IECC Data-SI'!L1153*Convert!$B$6/Convert!$B$5/$D1153</f>
        <v>0</v>
      </c>
      <c r="M1153" s="3">
        <f>'IECC Data-SI'!M1153*Convert!$B$6/Convert!$B$5/$D1153</f>
        <v>37.604528045143503</v>
      </c>
      <c r="N1153" s="3">
        <f>'IECC Data-SI'!N1153*Convert!$B$6/Convert!$B$5/$D1153</f>
        <v>0</v>
      </c>
      <c r="O1153" s="3">
        <f>'IECC Data-SI'!O1153*Convert!$B$6/Convert!$B$5/$D1153</f>
        <v>0</v>
      </c>
      <c r="P1153" s="3">
        <f>'IECC Data-SI'!P1153*Convert!$B$6/Convert!$B$5/$D1153</f>
        <v>0</v>
      </c>
      <c r="Q1153" s="3">
        <f>'IECC Data-SI'!Q1153*Convert!$B$6/Convert!$B$5/$D1153</f>
        <v>0</v>
      </c>
      <c r="R1153" s="3">
        <f>'IECC Data-SI'!R1153*Convert!$B$6/Convert!$B$5/$D1153</f>
        <v>0</v>
      </c>
      <c r="S1153" s="3">
        <f>'IECC Data-SI'!S1153*Convert!$B$6/Convert!$B$5/$D1153</f>
        <v>0</v>
      </c>
      <c r="T1153" s="3">
        <f>'IECC Data-SI'!T1153*Convert!$B$6/Convert!$B$5/$D1153</f>
        <v>31.047399813930838</v>
      </c>
      <c r="U1153" s="3">
        <f>'IECC Data-SI'!U1153*Convert!$B$7/Convert!$B$5/$D1153</f>
        <v>0</v>
      </c>
      <c r="V1153" s="3">
        <f>'IECC Data-SI'!V1153*Convert!$B$6/Convert!$B$5/$D1153</f>
        <v>0</v>
      </c>
      <c r="W1153" s="3">
        <f>'IECC Data-SI'!W1153*Convert!$B$6/Convert!$B$5/$D1153</f>
        <v>74.262489022789126</v>
      </c>
      <c r="X1153" s="3">
        <f>'IECC Data-SI'!X1153*Convert!$B$7/Convert!$B$5/$D1153</f>
        <v>0.67743520185025774</v>
      </c>
      <c r="Y1153" s="3">
        <f t="shared" si="36"/>
        <v>74.939924224639384</v>
      </c>
      <c r="Z1153" s="3">
        <f>'IECC Data-SI'!Z1153*Convert!$B$6/Convert!$B$5/$D1153</f>
        <v>1.9791856865865001</v>
      </c>
      <c r="AA1153" s="3">
        <f>'IECC Data-SI'!AA1153*Convert!$B$7/Convert!$B$5/$D1153</f>
        <v>125.0663197433289</v>
      </c>
      <c r="AB1153" s="3">
        <f t="shared" si="37"/>
        <v>127.04550542991541</v>
      </c>
    </row>
    <row r="1154" spans="1:28" x14ac:dyDescent="0.25">
      <c r="A1154" s="93">
        <f>'IECC Data-SI'!A1154</f>
        <v>2006</v>
      </c>
      <c r="B1154" s="93" t="str">
        <f>'IECC Data-SI'!B1154</f>
        <v>Small Office</v>
      </c>
      <c r="C1154" s="50" t="str">
        <f>'IECC Data-SI'!C1154</f>
        <v>5A</v>
      </c>
      <c r="D1154" s="93">
        <f>'IECC Data-SI'!D1154</f>
        <v>511.16</v>
      </c>
      <c r="E1154" s="3">
        <f>'IECC Data-SI'!E1154*Convert!$B$6/Convert!$B$5/$D1154</f>
        <v>48.154448270165453</v>
      </c>
      <c r="F1154" s="3">
        <f>'IECC Data-SI'!F1154*Convert!$B$7/Convert!$B$5/$D1154</f>
        <v>13.96694663988662</v>
      </c>
      <c r="G1154" s="3">
        <f>'IECC Data-SI'!G1154*Convert!$B$6/Convert!$B$5/$D1154</f>
        <v>25.884306718487796</v>
      </c>
      <c r="H1154" s="3">
        <f>'IECC Data-SI'!H1154*Convert!$B$6/Convert!$B$5/$D1154</f>
        <v>124.55101577240437</v>
      </c>
      <c r="I1154" s="3">
        <f>'IECC Data-SI'!I1154*Convert!$B$6/Convert!$B$5/$D1154</f>
        <v>42.78483145090469</v>
      </c>
      <c r="J1154" s="3">
        <f>'IECC Data-SI'!J1154*Convert!$B$6/Convert!$B$5/$D1154</f>
        <v>90.870438479797571</v>
      </c>
      <c r="K1154" s="3">
        <f>'IECC Data-SI'!K1154*Convert!$B$7/Convert!$B$5/$D1154</f>
        <v>0</v>
      </c>
      <c r="L1154" s="3">
        <f>'IECC Data-SI'!L1154*Convert!$B$6/Convert!$B$5/$D1154</f>
        <v>0</v>
      </c>
      <c r="M1154" s="3">
        <f>'IECC Data-SI'!M1154*Convert!$B$6/Convert!$B$5/$D1154</f>
        <v>37.587317734825362</v>
      </c>
      <c r="N1154" s="3">
        <f>'IECC Data-SI'!N1154*Convert!$B$6/Convert!$B$5/$D1154</f>
        <v>0</v>
      </c>
      <c r="O1154" s="3">
        <f>'IECC Data-SI'!O1154*Convert!$B$6/Convert!$B$5/$D1154</f>
        <v>0</v>
      </c>
      <c r="P1154" s="3">
        <f>'IECC Data-SI'!P1154*Convert!$B$6/Convert!$B$5/$D1154</f>
        <v>0</v>
      </c>
      <c r="Q1154" s="3">
        <f>'IECC Data-SI'!Q1154*Convert!$B$6/Convert!$B$5/$D1154</f>
        <v>0</v>
      </c>
      <c r="R1154" s="3">
        <f>'IECC Data-SI'!R1154*Convert!$B$6/Convert!$B$5/$D1154</f>
        <v>0</v>
      </c>
      <c r="S1154" s="3">
        <f>'IECC Data-SI'!S1154*Convert!$B$6/Convert!$B$5/$D1154</f>
        <v>0</v>
      </c>
      <c r="T1154" s="3">
        <f>'IECC Data-SI'!T1154*Convert!$B$6/Convert!$B$5/$D1154</f>
        <v>31.047399813930838</v>
      </c>
      <c r="U1154" s="3">
        <f>'IECC Data-SI'!U1154*Convert!$B$7/Convert!$B$5/$D1154</f>
        <v>0</v>
      </c>
      <c r="V1154" s="3">
        <f>'IECC Data-SI'!V1154*Convert!$B$6/Convert!$B$5/$D1154</f>
        <v>0</v>
      </c>
      <c r="W1154" s="3">
        <f>'IECC Data-SI'!W1154*Convert!$B$6/Convert!$B$5/$D1154</f>
        <v>111.62607272347861</v>
      </c>
      <c r="X1154" s="3">
        <f>'IECC Data-SI'!X1154*Convert!$B$7/Convert!$B$5/$D1154</f>
        <v>13.96694663988662</v>
      </c>
      <c r="Y1154" s="3">
        <f t="shared" si="36"/>
        <v>125.59301936336523</v>
      </c>
      <c r="Z1154" s="3">
        <f>'IECC Data-SI'!Z1154*Convert!$B$6/Convert!$B$5/$D1154</f>
        <v>40.805645764318193</v>
      </c>
      <c r="AA1154" s="3">
        <f>'IECC Data-SI'!AA1154*Convert!$B$7/Convert!$B$5/$D1154</f>
        <v>151.16819260766363</v>
      </c>
      <c r="AB1154" s="3">
        <f t="shared" si="37"/>
        <v>191.97383837198183</v>
      </c>
    </row>
    <row r="1155" spans="1:28" x14ac:dyDescent="0.25">
      <c r="A1155" s="93">
        <f>'IECC Data-SI'!A1155</f>
        <v>2006</v>
      </c>
      <c r="B1155" s="93" t="str">
        <f>'IECC Data-SI'!B1155</f>
        <v>Small Office</v>
      </c>
      <c r="C1155" s="50" t="str">
        <f>'IECC Data-SI'!C1155</f>
        <v>5B</v>
      </c>
      <c r="D1155" s="93">
        <f>'IECC Data-SI'!D1155</f>
        <v>511.16</v>
      </c>
      <c r="E1155" s="3">
        <f>'IECC Data-SI'!E1155*Convert!$B$6/Convert!$B$5/$D1155</f>
        <v>28.052805818573873</v>
      </c>
      <c r="F1155" s="3">
        <f>'IECC Data-SI'!F1155*Convert!$B$7/Convert!$B$5/$D1155</f>
        <v>7.2573927711262405</v>
      </c>
      <c r="G1155" s="3">
        <f>'IECC Data-SI'!G1155*Convert!$B$6/Convert!$B$5/$D1155</f>
        <v>35.212294910921557</v>
      </c>
      <c r="H1155" s="3">
        <f>'IECC Data-SI'!H1155*Convert!$B$6/Convert!$B$5/$D1155</f>
        <v>124.55101577240437</v>
      </c>
      <c r="I1155" s="3">
        <f>'IECC Data-SI'!I1155*Convert!$B$6/Convert!$B$5/$D1155</f>
        <v>42.78483145090469</v>
      </c>
      <c r="J1155" s="3">
        <f>'IECC Data-SI'!J1155*Convert!$B$6/Convert!$B$5/$D1155</f>
        <v>90.870438479797571</v>
      </c>
      <c r="K1155" s="3">
        <f>'IECC Data-SI'!K1155*Convert!$B$7/Convert!$B$5/$D1155</f>
        <v>0</v>
      </c>
      <c r="L1155" s="3">
        <f>'IECC Data-SI'!L1155*Convert!$B$6/Convert!$B$5/$D1155</f>
        <v>0</v>
      </c>
      <c r="M1155" s="3">
        <f>'IECC Data-SI'!M1155*Convert!$B$6/Convert!$B$5/$D1155</f>
        <v>44.626334654946042</v>
      </c>
      <c r="N1155" s="3">
        <f>'IECC Data-SI'!N1155*Convert!$B$6/Convert!$B$5/$D1155</f>
        <v>0</v>
      </c>
      <c r="O1155" s="3">
        <f>'IECC Data-SI'!O1155*Convert!$B$6/Convert!$B$5/$D1155</f>
        <v>0</v>
      </c>
      <c r="P1155" s="3">
        <f>'IECC Data-SI'!P1155*Convert!$B$6/Convert!$B$5/$D1155</f>
        <v>0</v>
      </c>
      <c r="Q1155" s="3">
        <f>'IECC Data-SI'!Q1155*Convert!$B$6/Convert!$B$5/$D1155</f>
        <v>0</v>
      </c>
      <c r="R1155" s="3">
        <f>'IECC Data-SI'!R1155*Convert!$B$6/Convert!$B$5/$D1155</f>
        <v>0</v>
      </c>
      <c r="S1155" s="3">
        <f>'IECC Data-SI'!S1155*Convert!$B$6/Convert!$B$5/$D1155</f>
        <v>0</v>
      </c>
      <c r="T1155" s="3">
        <f>'IECC Data-SI'!T1155*Convert!$B$6/Convert!$B$5/$D1155</f>
        <v>31.047399813930838</v>
      </c>
      <c r="U1155" s="3">
        <f>'IECC Data-SI'!U1155*Convert!$B$7/Convert!$B$5/$D1155</f>
        <v>0</v>
      </c>
      <c r="V1155" s="3">
        <f>'IECC Data-SI'!V1155*Convert!$B$6/Convert!$B$5/$D1155</f>
        <v>0</v>
      </c>
      <c r="W1155" s="3">
        <f>'IECC Data-SI'!W1155*Convert!$B$6/Convert!$B$5/$D1155</f>
        <v>107.89143538444148</v>
      </c>
      <c r="X1155" s="3">
        <f>'IECC Data-SI'!X1155*Convert!$B$7/Convert!$B$5/$D1155</f>
        <v>7.2573927711262405</v>
      </c>
      <c r="Y1155" s="3">
        <f t="shared" ref="Y1155:Y1218" si="38">SUM(W1155:X1155)</f>
        <v>115.14882815556771</v>
      </c>
      <c r="Z1155" s="3">
        <f>'IECC Data-SI'!Z1155*Convert!$B$6/Convert!$B$5/$D1155</f>
        <v>21.203102311952772</v>
      </c>
      <c r="AA1155" s="3">
        <f>'IECC Data-SI'!AA1155*Convert!$B$7/Convert!$B$5/$D1155</f>
        <v>143.18034796671625</v>
      </c>
      <c r="AB1155" s="3">
        <f t="shared" ref="AB1155:AB1218" si="39">SUM(Z1155:AA1155)</f>
        <v>164.38345027866902</v>
      </c>
    </row>
    <row r="1156" spans="1:28" x14ac:dyDescent="0.25">
      <c r="A1156" s="93">
        <f>'IECC Data-SI'!A1156</f>
        <v>2006</v>
      </c>
      <c r="B1156" s="93" t="str">
        <f>'IECC Data-SI'!B1156</f>
        <v>Small Office</v>
      </c>
      <c r="C1156" s="50" t="str">
        <f>'IECC Data-SI'!C1156</f>
        <v>5C</v>
      </c>
      <c r="D1156" s="93">
        <f>'IECC Data-SI'!D1156</f>
        <v>511.16</v>
      </c>
      <c r="E1156" s="3">
        <f>'IECC Data-SI'!E1156*Convert!$B$6/Convert!$B$5/$D1156</f>
        <v>19.568122831729138</v>
      </c>
      <c r="F1156" s="3">
        <f>'IECC Data-SI'!F1156*Convert!$B$7/Convert!$B$5/$D1156</f>
        <v>1.2724000313013539</v>
      </c>
      <c r="G1156" s="3">
        <f>'IECC Data-SI'!G1156*Convert!$B$6/Convert!$B$5/$D1156</f>
        <v>14.164085391832085</v>
      </c>
      <c r="H1156" s="3">
        <f>'IECC Data-SI'!H1156*Convert!$B$6/Convert!$B$5/$D1156</f>
        <v>124.55101577240437</v>
      </c>
      <c r="I1156" s="3">
        <f>'IECC Data-SI'!I1156*Convert!$B$6/Convert!$B$5/$D1156</f>
        <v>42.715990209632125</v>
      </c>
      <c r="J1156" s="3">
        <f>'IECC Data-SI'!J1156*Convert!$B$6/Convert!$B$5/$D1156</f>
        <v>90.870438479797571</v>
      </c>
      <c r="K1156" s="3">
        <f>'IECC Data-SI'!K1156*Convert!$B$7/Convert!$B$5/$D1156</f>
        <v>0</v>
      </c>
      <c r="L1156" s="3">
        <f>'IECC Data-SI'!L1156*Convert!$B$6/Convert!$B$5/$D1156</f>
        <v>0</v>
      </c>
      <c r="M1156" s="3">
        <f>'IECC Data-SI'!M1156*Convert!$B$6/Convert!$B$5/$D1156</f>
        <v>34.885299014876836</v>
      </c>
      <c r="N1156" s="3">
        <f>'IECC Data-SI'!N1156*Convert!$B$6/Convert!$B$5/$D1156</f>
        <v>0</v>
      </c>
      <c r="O1156" s="3">
        <f>'IECC Data-SI'!O1156*Convert!$B$6/Convert!$B$5/$D1156</f>
        <v>0</v>
      </c>
      <c r="P1156" s="3">
        <f>'IECC Data-SI'!P1156*Convert!$B$6/Convert!$B$5/$D1156</f>
        <v>0</v>
      </c>
      <c r="Q1156" s="3">
        <f>'IECC Data-SI'!Q1156*Convert!$B$6/Convert!$B$5/$D1156</f>
        <v>0</v>
      </c>
      <c r="R1156" s="3">
        <f>'IECC Data-SI'!R1156*Convert!$B$6/Convert!$B$5/$D1156</f>
        <v>0</v>
      </c>
      <c r="S1156" s="3">
        <f>'IECC Data-SI'!S1156*Convert!$B$6/Convert!$B$5/$D1156</f>
        <v>0</v>
      </c>
      <c r="T1156" s="3">
        <f>'IECC Data-SI'!T1156*Convert!$B$6/Convert!$B$5/$D1156</f>
        <v>31.047399813930838</v>
      </c>
      <c r="U1156" s="3">
        <f>'IECC Data-SI'!U1156*Convert!$B$7/Convert!$B$5/$D1156</f>
        <v>0</v>
      </c>
      <c r="V1156" s="3">
        <f>'IECC Data-SI'!V1156*Convert!$B$6/Convert!$B$5/$D1156</f>
        <v>0</v>
      </c>
      <c r="W1156" s="3">
        <f>'IECC Data-SI'!W1156*Convert!$B$6/Convert!$B$5/$D1156</f>
        <v>68.617507238438066</v>
      </c>
      <c r="X1156" s="3">
        <f>'IECC Data-SI'!X1156*Convert!$B$7/Convert!$B$5/$D1156</f>
        <v>1.2724000313013539</v>
      </c>
      <c r="Y1156" s="3">
        <f t="shared" si="38"/>
        <v>69.889907269739425</v>
      </c>
      <c r="Z1156" s="3">
        <f>'IECC Data-SI'!Z1156*Convert!$B$6/Convert!$B$5/$D1156</f>
        <v>3.7174270287189919</v>
      </c>
      <c r="AA1156" s="3">
        <f>'IECC Data-SI'!AA1156*Convert!$B$7/Convert!$B$5/$D1156</f>
        <v>123.735012303171</v>
      </c>
      <c r="AB1156" s="3">
        <f t="shared" si="39"/>
        <v>127.45243933188999</v>
      </c>
    </row>
    <row r="1157" spans="1:28" x14ac:dyDescent="0.25">
      <c r="A1157" s="93">
        <f>'IECC Data-SI'!A1157</f>
        <v>2006</v>
      </c>
      <c r="B1157" s="93" t="str">
        <f>'IECC Data-SI'!B1157</f>
        <v>Small Office</v>
      </c>
      <c r="C1157" s="50" t="str">
        <f>'IECC Data-SI'!C1157</f>
        <v>6A</v>
      </c>
      <c r="D1157" s="93">
        <f>'IECC Data-SI'!D1157</f>
        <v>511.16</v>
      </c>
      <c r="E1157" s="3">
        <f>'IECC Data-SI'!E1157*Convert!$B$6/Convert!$B$5/$D1157</f>
        <v>57.121019945918206</v>
      </c>
      <c r="F1157" s="3">
        <f>'IECC Data-SI'!F1157*Convert!$B$7/Convert!$B$5/$D1157</f>
        <v>42.725543643651477</v>
      </c>
      <c r="G1157" s="3">
        <f>'IECC Data-SI'!G1157*Convert!$B$6/Convert!$B$5/$D1157</f>
        <v>26.503877889940963</v>
      </c>
      <c r="H1157" s="3">
        <f>'IECC Data-SI'!H1157*Convert!$B$6/Convert!$B$5/$D1157</f>
        <v>124.55101577240437</v>
      </c>
      <c r="I1157" s="3">
        <f>'IECC Data-SI'!I1157*Convert!$B$6/Convert!$B$5/$D1157</f>
        <v>42.750410830268407</v>
      </c>
      <c r="J1157" s="3">
        <f>'IECC Data-SI'!J1157*Convert!$B$6/Convert!$B$5/$D1157</f>
        <v>90.870438479797571</v>
      </c>
      <c r="K1157" s="3">
        <f>'IECC Data-SI'!K1157*Convert!$B$7/Convert!$B$5/$D1157</f>
        <v>0</v>
      </c>
      <c r="L1157" s="3">
        <f>'IECC Data-SI'!L1157*Convert!$B$6/Convert!$B$5/$D1157</f>
        <v>0</v>
      </c>
      <c r="M1157" s="3">
        <f>'IECC Data-SI'!M1157*Convert!$B$6/Convert!$B$5/$D1157</f>
        <v>44.006763483492875</v>
      </c>
      <c r="N1157" s="3">
        <f>'IECC Data-SI'!N1157*Convert!$B$6/Convert!$B$5/$D1157</f>
        <v>0</v>
      </c>
      <c r="O1157" s="3">
        <f>'IECC Data-SI'!O1157*Convert!$B$6/Convert!$B$5/$D1157</f>
        <v>0</v>
      </c>
      <c r="P1157" s="3">
        <f>'IECC Data-SI'!P1157*Convert!$B$6/Convert!$B$5/$D1157</f>
        <v>0</v>
      </c>
      <c r="Q1157" s="3">
        <f>'IECC Data-SI'!Q1157*Convert!$B$6/Convert!$B$5/$D1157</f>
        <v>0</v>
      </c>
      <c r="R1157" s="3">
        <f>'IECC Data-SI'!R1157*Convert!$B$6/Convert!$B$5/$D1157</f>
        <v>0</v>
      </c>
      <c r="S1157" s="3">
        <f>'IECC Data-SI'!S1157*Convert!$B$6/Convert!$B$5/$D1157</f>
        <v>0</v>
      </c>
      <c r="T1157" s="3">
        <f>'IECC Data-SI'!T1157*Convert!$B$6/Convert!$B$5/$D1157</f>
        <v>31.047399813930838</v>
      </c>
      <c r="U1157" s="3">
        <f>'IECC Data-SI'!U1157*Convert!$B$7/Convert!$B$5/$D1157</f>
        <v>0</v>
      </c>
      <c r="V1157" s="3">
        <f>'IECC Data-SI'!V1157*Convert!$B$6/Convert!$B$5/$D1157</f>
        <v>0</v>
      </c>
      <c r="W1157" s="3">
        <f>'IECC Data-SI'!W1157*Convert!$B$6/Convert!$B$5/$D1157</f>
        <v>127.63166131935205</v>
      </c>
      <c r="X1157" s="3">
        <f>'IECC Data-SI'!X1157*Convert!$B$7/Convert!$B$5/$D1157</f>
        <v>42.725543643651477</v>
      </c>
      <c r="Y1157" s="3">
        <f t="shared" si="38"/>
        <v>170.35720496300354</v>
      </c>
      <c r="Z1157" s="3">
        <f>'IECC Data-SI'!Z1157*Convert!$B$6/Convert!$B$5/$D1157</f>
        <v>124.82638073749467</v>
      </c>
      <c r="AA1157" s="3">
        <f>'IECC Data-SI'!AA1157*Convert!$B$7/Convert!$B$5/$D1157</f>
        <v>185.39928789420145</v>
      </c>
      <c r="AB1157" s="3">
        <f t="shared" si="39"/>
        <v>310.22566863169612</v>
      </c>
    </row>
    <row r="1158" spans="1:28" x14ac:dyDescent="0.25">
      <c r="A1158" s="93">
        <f>'IECC Data-SI'!A1158</f>
        <v>2006</v>
      </c>
      <c r="B1158" s="93" t="str">
        <f>'IECC Data-SI'!B1158</f>
        <v>Small Office</v>
      </c>
      <c r="C1158" s="50" t="str">
        <f>'IECC Data-SI'!C1158</f>
        <v>6B</v>
      </c>
      <c r="D1158" s="93">
        <f>'IECC Data-SI'!D1158</f>
        <v>511.16</v>
      </c>
      <c r="E1158" s="3">
        <f>'IECC Data-SI'!E1158*Convert!$B$6/Convert!$B$5/$D1158</f>
        <v>37.13984966655363</v>
      </c>
      <c r="F1158" s="3">
        <f>'IECC Data-SI'!F1158*Convert!$B$7/Convert!$B$5/$D1158</f>
        <v>26.708619175557125</v>
      </c>
      <c r="G1158" s="3">
        <f>'IECC Data-SI'!G1158*Convert!$B$6/Convert!$B$5/$D1158</f>
        <v>21.289153863543483</v>
      </c>
      <c r="H1158" s="3">
        <f>'IECC Data-SI'!H1158*Convert!$B$6/Convert!$B$5/$D1158</f>
        <v>124.55101577240437</v>
      </c>
      <c r="I1158" s="3">
        <f>'IECC Data-SI'!I1158*Convert!$B$6/Convert!$B$5/$D1158</f>
        <v>42.733200519950259</v>
      </c>
      <c r="J1158" s="3">
        <f>'IECC Data-SI'!J1158*Convert!$B$6/Convert!$B$5/$D1158</f>
        <v>90.870438479797571</v>
      </c>
      <c r="K1158" s="3">
        <f>'IECC Data-SI'!K1158*Convert!$B$7/Convert!$B$5/$D1158</f>
        <v>0</v>
      </c>
      <c r="L1158" s="3">
        <f>'IECC Data-SI'!L1158*Convert!$B$6/Convert!$B$5/$D1158</f>
        <v>0</v>
      </c>
      <c r="M1158" s="3">
        <f>'IECC Data-SI'!M1158*Convert!$B$6/Convert!$B$5/$D1158</f>
        <v>44.368180000173894</v>
      </c>
      <c r="N1158" s="3">
        <f>'IECC Data-SI'!N1158*Convert!$B$6/Convert!$B$5/$D1158</f>
        <v>0</v>
      </c>
      <c r="O1158" s="3">
        <f>'IECC Data-SI'!O1158*Convert!$B$6/Convert!$B$5/$D1158</f>
        <v>0</v>
      </c>
      <c r="P1158" s="3">
        <f>'IECC Data-SI'!P1158*Convert!$B$6/Convert!$B$5/$D1158</f>
        <v>0</v>
      </c>
      <c r="Q1158" s="3">
        <f>'IECC Data-SI'!Q1158*Convert!$B$6/Convert!$B$5/$D1158</f>
        <v>0</v>
      </c>
      <c r="R1158" s="3">
        <f>'IECC Data-SI'!R1158*Convert!$B$6/Convert!$B$5/$D1158</f>
        <v>0</v>
      </c>
      <c r="S1158" s="3">
        <f>'IECC Data-SI'!S1158*Convert!$B$6/Convert!$B$5/$D1158</f>
        <v>0</v>
      </c>
      <c r="T1158" s="3">
        <f>'IECC Data-SI'!T1158*Convert!$B$6/Convert!$B$5/$D1158</f>
        <v>31.047399813930838</v>
      </c>
      <c r="U1158" s="3">
        <f>'IECC Data-SI'!U1158*Convert!$B$7/Convert!$B$5/$D1158</f>
        <v>0</v>
      </c>
      <c r="V1158" s="3">
        <f>'IECC Data-SI'!V1158*Convert!$B$6/Convert!$B$5/$D1158</f>
        <v>0</v>
      </c>
      <c r="W1158" s="3">
        <f>'IECC Data-SI'!W1158*Convert!$B$6/Convert!$B$5/$D1158</f>
        <v>102.79718353027101</v>
      </c>
      <c r="X1158" s="3">
        <f>'IECC Data-SI'!X1158*Convert!$B$7/Convert!$B$5/$D1158</f>
        <v>26.708619175557125</v>
      </c>
      <c r="Y1158" s="3">
        <f t="shared" si="38"/>
        <v>129.50580270582813</v>
      </c>
      <c r="Z1158" s="3">
        <f>'IECC Data-SI'!Z1158*Convert!$B$6/Convert!$B$5/$D1158</f>
        <v>78.031546982462544</v>
      </c>
      <c r="AA1158" s="3">
        <f>'IECC Data-SI'!AA1158*Convert!$B$7/Convert!$B$5/$D1158</f>
        <v>160.87024284633645</v>
      </c>
      <c r="AB1158" s="3">
        <f t="shared" si="39"/>
        <v>238.901789828799</v>
      </c>
    </row>
    <row r="1159" spans="1:28" x14ac:dyDescent="0.25">
      <c r="A1159" s="93">
        <f>'IECC Data-SI'!A1159</f>
        <v>2006</v>
      </c>
      <c r="B1159" s="93" t="str">
        <f>'IECC Data-SI'!B1159</f>
        <v>Small Office</v>
      </c>
      <c r="C1159" s="50" t="str">
        <f>'IECC Data-SI'!C1159</f>
        <v>7</v>
      </c>
      <c r="D1159" s="93">
        <f>'IECC Data-SI'!D1159</f>
        <v>511.16</v>
      </c>
      <c r="E1159" s="3">
        <f>'IECC Data-SI'!E1159*Convert!$B$6/Convert!$B$5/$D1159</f>
        <v>49.101015337663355</v>
      </c>
      <c r="F1159" s="3">
        <f>'IECC Data-SI'!F1159*Convert!$B$7/Convert!$B$5/$D1159</f>
        <v>66.34741459512567</v>
      </c>
      <c r="G1159" s="3">
        <f>'IECC Data-SI'!G1159*Convert!$B$6/Convert!$B$5/$D1159</f>
        <v>20.428638347636312</v>
      </c>
      <c r="H1159" s="3">
        <f>'IECC Data-SI'!H1159*Convert!$B$6/Convert!$B$5/$D1159</f>
        <v>124.55101577240437</v>
      </c>
      <c r="I1159" s="3">
        <f>'IECC Data-SI'!I1159*Convert!$B$6/Convert!$B$5/$D1159</f>
        <v>42.698779899313976</v>
      </c>
      <c r="J1159" s="3">
        <f>'IECC Data-SI'!J1159*Convert!$B$6/Convert!$B$5/$D1159</f>
        <v>90.870438479797571</v>
      </c>
      <c r="K1159" s="3">
        <f>'IECC Data-SI'!K1159*Convert!$B$7/Convert!$B$5/$D1159</f>
        <v>0</v>
      </c>
      <c r="L1159" s="3">
        <f>'IECC Data-SI'!L1159*Convert!$B$6/Convert!$B$5/$D1159</f>
        <v>0</v>
      </c>
      <c r="M1159" s="3">
        <f>'IECC Data-SI'!M1159*Convert!$B$6/Convert!$B$5/$D1159</f>
        <v>44.385390310492042</v>
      </c>
      <c r="N1159" s="3">
        <f>'IECC Data-SI'!N1159*Convert!$B$6/Convert!$B$5/$D1159</f>
        <v>0</v>
      </c>
      <c r="O1159" s="3">
        <f>'IECC Data-SI'!O1159*Convert!$B$6/Convert!$B$5/$D1159</f>
        <v>0</v>
      </c>
      <c r="P1159" s="3">
        <f>'IECC Data-SI'!P1159*Convert!$B$6/Convert!$B$5/$D1159</f>
        <v>0</v>
      </c>
      <c r="Q1159" s="3">
        <f>'IECC Data-SI'!Q1159*Convert!$B$6/Convert!$B$5/$D1159</f>
        <v>0</v>
      </c>
      <c r="R1159" s="3">
        <f>'IECC Data-SI'!R1159*Convert!$B$6/Convert!$B$5/$D1159</f>
        <v>0</v>
      </c>
      <c r="S1159" s="3">
        <f>'IECC Data-SI'!S1159*Convert!$B$6/Convert!$B$5/$D1159</f>
        <v>0</v>
      </c>
      <c r="T1159" s="3">
        <f>'IECC Data-SI'!T1159*Convert!$B$6/Convert!$B$5/$D1159</f>
        <v>31.047399813930838</v>
      </c>
      <c r="U1159" s="3">
        <f>'IECC Data-SI'!U1159*Convert!$B$7/Convert!$B$5/$D1159</f>
        <v>0</v>
      </c>
      <c r="V1159" s="3">
        <f>'IECC Data-SI'!V1159*Convert!$B$6/Convert!$B$5/$D1159</f>
        <v>0</v>
      </c>
      <c r="W1159" s="3">
        <f>'IECC Data-SI'!W1159*Convert!$B$6/Convert!$B$5/$D1159</f>
        <v>113.91504399579168</v>
      </c>
      <c r="X1159" s="3">
        <f>'IECC Data-SI'!X1159*Convert!$B$7/Convert!$B$5/$D1159</f>
        <v>66.34741459512567</v>
      </c>
      <c r="Y1159" s="3">
        <f t="shared" si="38"/>
        <v>180.26245859091733</v>
      </c>
      <c r="Z1159" s="3">
        <f>'IECC Data-SI'!Z1159*Convert!$B$6/Convert!$B$5/$D1159</f>
        <v>193.83972511324998</v>
      </c>
      <c r="AA1159" s="3">
        <f>'IECC Data-SI'!AA1159*Convert!$B$7/Convert!$B$5/$D1159</f>
        <v>204.30856613715213</v>
      </c>
      <c r="AB1159" s="3">
        <f t="shared" si="39"/>
        <v>398.14829125040211</v>
      </c>
    </row>
    <row r="1160" spans="1:28" x14ac:dyDescent="0.25">
      <c r="A1160" s="93">
        <f>'IECC Data-SI'!A1160</f>
        <v>2006</v>
      </c>
      <c r="B1160" s="93" t="str">
        <f>'IECC Data-SI'!B1160</f>
        <v>Small Office</v>
      </c>
      <c r="C1160" s="50" t="str">
        <f>'IECC Data-SI'!C1160</f>
        <v>8</v>
      </c>
      <c r="D1160" s="93">
        <f>'IECC Data-SI'!D1160</f>
        <v>511.16</v>
      </c>
      <c r="E1160" s="3">
        <f>'IECC Data-SI'!E1160*Convert!$B$6/Convert!$B$5/$D1160</f>
        <v>40.719594212727479</v>
      </c>
      <c r="F1160" s="3">
        <f>'IECC Data-SI'!F1160*Convert!$B$7/Convert!$B$5/$D1160</f>
        <v>101.88036361739313</v>
      </c>
      <c r="G1160" s="3">
        <f>'IECC Data-SI'!G1160*Convert!$B$6/Convert!$B$5/$D1160</f>
        <v>13.991982288650652</v>
      </c>
      <c r="H1160" s="3">
        <f>'IECC Data-SI'!H1160*Convert!$B$6/Convert!$B$5/$D1160</f>
        <v>124.55101577240437</v>
      </c>
      <c r="I1160" s="3">
        <f>'IECC Data-SI'!I1160*Convert!$B$6/Convert!$B$5/$D1160</f>
        <v>42.457835554859969</v>
      </c>
      <c r="J1160" s="3">
        <f>'IECC Data-SI'!J1160*Convert!$B$6/Convert!$B$5/$D1160</f>
        <v>90.870438479797571</v>
      </c>
      <c r="K1160" s="3">
        <f>'IECC Data-SI'!K1160*Convert!$B$7/Convert!$B$5/$D1160</f>
        <v>0</v>
      </c>
      <c r="L1160" s="3">
        <f>'IECC Data-SI'!L1160*Convert!$B$6/Convert!$B$5/$D1160</f>
        <v>0</v>
      </c>
      <c r="M1160" s="3">
        <f>'IECC Data-SI'!M1160*Convert!$B$6/Convert!$B$5/$D1160</f>
        <v>47.638138960621156</v>
      </c>
      <c r="N1160" s="3">
        <f>'IECC Data-SI'!N1160*Convert!$B$6/Convert!$B$5/$D1160</f>
        <v>0</v>
      </c>
      <c r="O1160" s="3">
        <f>'IECC Data-SI'!O1160*Convert!$B$6/Convert!$B$5/$D1160</f>
        <v>0</v>
      </c>
      <c r="P1160" s="3">
        <f>'IECC Data-SI'!P1160*Convert!$B$6/Convert!$B$5/$D1160</f>
        <v>0</v>
      </c>
      <c r="Q1160" s="3">
        <f>'IECC Data-SI'!Q1160*Convert!$B$6/Convert!$B$5/$D1160</f>
        <v>0</v>
      </c>
      <c r="R1160" s="3">
        <f>'IECC Data-SI'!R1160*Convert!$B$6/Convert!$B$5/$D1160</f>
        <v>0</v>
      </c>
      <c r="S1160" s="3">
        <f>'IECC Data-SI'!S1160*Convert!$B$6/Convert!$B$5/$D1160</f>
        <v>0</v>
      </c>
      <c r="T1160" s="3">
        <f>'IECC Data-SI'!T1160*Convert!$B$6/Convert!$B$5/$D1160</f>
        <v>31.047399813930838</v>
      </c>
      <c r="U1160" s="3">
        <f>'IECC Data-SI'!U1160*Convert!$B$7/Convert!$B$5/$D1160</f>
        <v>0</v>
      </c>
      <c r="V1160" s="3">
        <f>'IECC Data-SI'!V1160*Convert!$B$6/Convert!$B$5/$D1160</f>
        <v>0</v>
      </c>
      <c r="W1160" s="3">
        <f>'IECC Data-SI'!W1160*Convert!$B$6/Convert!$B$5/$D1160</f>
        <v>102.34971546199928</v>
      </c>
      <c r="X1160" s="3">
        <f>'IECC Data-SI'!X1160*Convert!$B$7/Convert!$B$5/$D1160</f>
        <v>101.88036361739313</v>
      </c>
      <c r="Y1160" s="3">
        <f t="shared" si="38"/>
        <v>204.2300790793924</v>
      </c>
      <c r="Z1160" s="3">
        <f>'IECC Data-SI'!Z1160*Convert!$B$6/Convert!$B$5/$D1160</f>
        <v>297.65231695229147</v>
      </c>
      <c r="AA1160" s="3">
        <f>'IECC Data-SI'!AA1160*Convert!$B$7/Convert!$B$5/$D1160</f>
        <v>235.80635765274621</v>
      </c>
      <c r="AB1160" s="3">
        <f t="shared" si="39"/>
        <v>533.45867460503769</v>
      </c>
    </row>
    <row r="1161" spans="1:28" x14ac:dyDescent="0.25">
      <c r="A1161" s="93">
        <f>'IECC Data-SI'!A1161</f>
        <v>2009</v>
      </c>
      <c r="B1161" s="93" t="str">
        <f>'IECC Data-SI'!B1161</f>
        <v>Small Office</v>
      </c>
      <c r="C1161" s="50" t="str">
        <f>'IECC Data-SI'!C1161</f>
        <v>0A</v>
      </c>
      <c r="D1161" s="93">
        <f>'IECC Data-SI'!D1161</f>
        <v>511.16</v>
      </c>
      <c r="E1161" s="3">
        <f>'IECC Data-SI'!E1161*Convert!$B$6/Convert!$B$5/$D1161</f>
        <v>0</v>
      </c>
      <c r="F1161" s="3">
        <f>'IECC Data-SI'!F1161*Convert!$B$7/Convert!$B$5/$D1161</f>
        <v>0</v>
      </c>
      <c r="G1161" s="3">
        <f>'IECC Data-SI'!G1161*Convert!$B$6/Convert!$B$5/$D1161</f>
        <v>148.33566463207865</v>
      </c>
      <c r="H1161" s="3">
        <f>'IECC Data-SI'!H1161*Convert!$B$6/Convert!$B$5/$D1161</f>
        <v>124.55101577240437</v>
      </c>
      <c r="I1161" s="3">
        <f>'IECC Data-SI'!I1161*Convert!$B$6/Convert!$B$5/$D1161</f>
        <v>24.696795306535893</v>
      </c>
      <c r="J1161" s="3">
        <f>'IECC Data-SI'!J1161*Convert!$B$6/Convert!$B$5/$D1161</f>
        <v>90.870438479797571</v>
      </c>
      <c r="K1161" s="3">
        <f>'IECC Data-SI'!K1161*Convert!$B$7/Convert!$B$5/$D1161</f>
        <v>0</v>
      </c>
      <c r="L1161" s="3">
        <f>'IECC Data-SI'!L1161*Convert!$B$6/Convert!$B$5/$D1161</f>
        <v>0</v>
      </c>
      <c r="M1161" s="3">
        <f>'IECC Data-SI'!M1161*Convert!$B$6/Convert!$B$5/$D1161</f>
        <v>43.301140760448995</v>
      </c>
      <c r="N1161" s="3">
        <f>'IECC Data-SI'!N1161*Convert!$B$6/Convert!$B$5/$D1161</f>
        <v>0</v>
      </c>
      <c r="O1161" s="3">
        <f>'IECC Data-SI'!O1161*Convert!$B$6/Convert!$B$5/$D1161</f>
        <v>0</v>
      </c>
      <c r="P1161" s="3">
        <f>'IECC Data-SI'!P1161*Convert!$B$6/Convert!$B$5/$D1161</f>
        <v>0</v>
      </c>
      <c r="Q1161" s="3">
        <f>'IECC Data-SI'!Q1161*Convert!$B$6/Convert!$B$5/$D1161</f>
        <v>0</v>
      </c>
      <c r="R1161" s="3">
        <f>'IECC Data-SI'!R1161*Convert!$B$6/Convert!$B$5/$D1161</f>
        <v>0</v>
      </c>
      <c r="S1161" s="3">
        <f>'IECC Data-SI'!S1161*Convert!$B$6/Convert!$B$5/$D1161</f>
        <v>0</v>
      </c>
      <c r="T1161" s="3">
        <f>'IECC Data-SI'!T1161*Convert!$B$6/Convert!$B$5/$D1161</f>
        <v>31.047399813930838</v>
      </c>
      <c r="U1161" s="3">
        <f>'IECC Data-SI'!U1161*Convert!$B$7/Convert!$B$5/$D1161</f>
        <v>0</v>
      </c>
      <c r="V1161" s="3">
        <f>'IECC Data-SI'!V1161*Convert!$B$6/Convert!$B$5/$D1161</f>
        <v>0</v>
      </c>
      <c r="W1161" s="3">
        <f>'IECC Data-SI'!W1161*Convert!$B$6/Convert!$B$5/$D1161</f>
        <v>191.63680539252766</v>
      </c>
      <c r="X1161" s="3">
        <f>'IECC Data-SI'!X1161*Convert!$B$7/Convert!$B$5/$D1161</f>
        <v>0</v>
      </c>
      <c r="Y1161" s="3">
        <f t="shared" si="38"/>
        <v>191.63680539252766</v>
      </c>
      <c r="Z1161" s="3">
        <f>'IECC Data-SI'!Z1161*Convert!$B$6/Convert!$B$5/$D1161</f>
        <v>0</v>
      </c>
      <c r="AA1161" s="3">
        <f>'IECC Data-SI'!AA1161*Convert!$B$7/Convert!$B$5/$D1161</f>
        <v>158.40202241524725</v>
      </c>
      <c r="AB1161" s="3">
        <f t="shared" si="39"/>
        <v>158.40202241524725</v>
      </c>
    </row>
    <row r="1162" spans="1:28" x14ac:dyDescent="0.25">
      <c r="A1162" s="93">
        <f>'IECC Data-SI'!A1162</f>
        <v>2009</v>
      </c>
      <c r="B1162" s="93" t="str">
        <f>'IECC Data-SI'!B1162</f>
        <v>Small Office</v>
      </c>
      <c r="C1162" s="50" t="str">
        <f>'IECC Data-SI'!C1162</f>
        <v>0B</v>
      </c>
      <c r="D1162" s="93">
        <f>'IECC Data-SI'!D1162</f>
        <v>511.16</v>
      </c>
      <c r="E1162" s="3">
        <f>'IECC Data-SI'!E1162*Convert!$B$6/Convert!$B$5/$D1162</f>
        <v>0</v>
      </c>
      <c r="F1162" s="3">
        <f>'IECC Data-SI'!F1162*Convert!$B$7/Convert!$B$5/$D1162</f>
        <v>0</v>
      </c>
      <c r="G1162" s="3">
        <f>'IECC Data-SI'!G1162*Convert!$B$6/Convert!$B$5/$D1162</f>
        <v>143.82656332872506</v>
      </c>
      <c r="H1162" s="3">
        <f>'IECC Data-SI'!H1162*Convert!$B$6/Convert!$B$5/$D1162</f>
        <v>124.55101577240437</v>
      </c>
      <c r="I1162" s="3">
        <f>'IECC Data-SI'!I1162*Convert!$B$6/Convert!$B$5/$D1162</f>
        <v>24.696795306535893</v>
      </c>
      <c r="J1162" s="3">
        <f>'IECC Data-SI'!J1162*Convert!$B$6/Convert!$B$5/$D1162</f>
        <v>90.870438479797571</v>
      </c>
      <c r="K1162" s="3">
        <f>'IECC Data-SI'!K1162*Convert!$B$7/Convert!$B$5/$D1162</f>
        <v>0</v>
      </c>
      <c r="L1162" s="3">
        <f>'IECC Data-SI'!L1162*Convert!$B$6/Convert!$B$5/$D1162</f>
        <v>0</v>
      </c>
      <c r="M1162" s="3">
        <f>'IECC Data-SI'!M1162*Convert!$B$6/Convert!$B$5/$D1162</f>
        <v>51.871875298884447</v>
      </c>
      <c r="N1162" s="3">
        <f>'IECC Data-SI'!N1162*Convert!$B$6/Convert!$B$5/$D1162</f>
        <v>0</v>
      </c>
      <c r="O1162" s="3">
        <f>'IECC Data-SI'!O1162*Convert!$B$6/Convert!$B$5/$D1162</f>
        <v>0</v>
      </c>
      <c r="P1162" s="3">
        <f>'IECC Data-SI'!P1162*Convert!$B$6/Convert!$B$5/$D1162</f>
        <v>0</v>
      </c>
      <c r="Q1162" s="3">
        <f>'IECC Data-SI'!Q1162*Convert!$B$6/Convert!$B$5/$D1162</f>
        <v>0</v>
      </c>
      <c r="R1162" s="3">
        <f>'IECC Data-SI'!R1162*Convert!$B$6/Convert!$B$5/$D1162</f>
        <v>0</v>
      </c>
      <c r="S1162" s="3">
        <f>'IECC Data-SI'!S1162*Convert!$B$6/Convert!$B$5/$D1162</f>
        <v>0</v>
      </c>
      <c r="T1162" s="3">
        <f>'IECC Data-SI'!T1162*Convert!$B$6/Convert!$B$5/$D1162</f>
        <v>31.047399813930838</v>
      </c>
      <c r="U1162" s="3">
        <f>'IECC Data-SI'!U1162*Convert!$B$7/Convert!$B$5/$D1162</f>
        <v>0</v>
      </c>
      <c r="V1162" s="3">
        <f>'IECC Data-SI'!V1162*Convert!$B$6/Convert!$B$5/$D1162</f>
        <v>0</v>
      </c>
      <c r="W1162" s="3">
        <f>'IECC Data-SI'!W1162*Convert!$B$6/Convert!$B$5/$D1162</f>
        <v>195.69843862760951</v>
      </c>
      <c r="X1162" s="3">
        <f>'IECC Data-SI'!X1162*Convert!$B$7/Convert!$B$5/$D1162</f>
        <v>0</v>
      </c>
      <c r="Y1162" s="3">
        <f t="shared" si="38"/>
        <v>195.69843862760951</v>
      </c>
      <c r="Z1162" s="3">
        <f>'IECC Data-SI'!Z1162*Convert!$B$6/Convert!$B$5/$D1162</f>
        <v>0</v>
      </c>
      <c r="AA1162" s="3">
        <f>'IECC Data-SI'!AA1162*Convert!$B$7/Convert!$B$5/$D1162</f>
        <v>159.79812800514736</v>
      </c>
      <c r="AB1162" s="3">
        <f t="shared" si="39"/>
        <v>159.79812800514736</v>
      </c>
    </row>
    <row r="1163" spans="1:28" x14ac:dyDescent="0.25">
      <c r="A1163" s="93">
        <f>'IECC Data-SI'!A1163</f>
        <v>2009</v>
      </c>
      <c r="B1163" s="93" t="str">
        <f>'IECC Data-SI'!B1163</f>
        <v>Small Office</v>
      </c>
      <c r="C1163" s="50" t="str">
        <f>'IECC Data-SI'!C1163</f>
        <v>1A</v>
      </c>
      <c r="D1163" s="93">
        <f>'IECC Data-SI'!D1163</f>
        <v>511.16</v>
      </c>
      <c r="E1163" s="3">
        <f>'IECC Data-SI'!E1163*Convert!$B$6/Convert!$B$5/$D1163</f>
        <v>0</v>
      </c>
      <c r="F1163" s="3">
        <f>'IECC Data-SI'!F1163*Convert!$B$7/Convert!$B$5/$D1163</f>
        <v>0</v>
      </c>
      <c r="G1163" s="3">
        <f>'IECC Data-SI'!G1163*Convert!$B$6/Convert!$B$5/$D1163</f>
        <v>107.89143538444146</v>
      </c>
      <c r="H1163" s="3">
        <f>'IECC Data-SI'!H1163*Convert!$B$6/Convert!$B$5/$D1163</f>
        <v>124.55101577240437</v>
      </c>
      <c r="I1163" s="3">
        <f>'IECC Data-SI'!I1163*Convert!$B$6/Convert!$B$5/$D1163</f>
        <v>24.714005616854038</v>
      </c>
      <c r="J1163" s="3">
        <f>'IECC Data-SI'!J1163*Convert!$B$6/Convert!$B$5/$D1163</f>
        <v>90.870438479797571</v>
      </c>
      <c r="K1163" s="3">
        <f>'IECC Data-SI'!K1163*Convert!$B$7/Convert!$B$5/$D1163</f>
        <v>0</v>
      </c>
      <c r="L1163" s="3">
        <f>'IECC Data-SI'!L1163*Convert!$B$6/Convert!$B$5/$D1163</f>
        <v>0</v>
      </c>
      <c r="M1163" s="3">
        <f>'IECC Data-SI'!M1163*Convert!$B$6/Convert!$B$5/$D1163</f>
        <v>40.409808627000899</v>
      </c>
      <c r="N1163" s="3">
        <f>'IECC Data-SI'!N1163*Convert!$B$6/Convert!$B$5/$D1163</f>
        <v>0</v>
      </c>
      <c r="O1163" s="3">
        <f>'IECC Data-SI'!O1163*Convert!$B$6/Convert!$B$5/$D1163</f>
        <v>0</v>
      </c>
      <c r="P1163" s="3">
        <f>'IECC Data-SI'!P1163*Convert!$B$6/Convert!$B$5/$D1163</f>
        <v>0</v>
      </c>
      <c r="Q1163" s="3">
        <f>'IECC Data-SI'!Q1163*Convert!$B$6/Convert!$B$5/$D1163</f>
        <v>0</v>
      </c>
      <c r="R1163" s="3">
        <f>'IECC Data-SI'!R1163*Convert!$B$6/Convert!$B$5/$D1163</f>
        <v>0</v>
      </c>
      <c r="S1163" s="3">
        <f>'IECC Data-SI'!S1163*Convert!$B$6/Convert!$B$5/$D1163</f>
        <v>0</v>
      </c>
      <c r="T1163" s="3">
        <f>'IECC Data-SI'!T1163*Convert!$B$6/Convert!$B$5/$D1163</f>
        <v>31.047399813930838</v>
      </c>
      <c r="U1163" s="3">
        <f>'IECC Data-SI'!U1163*Convert!$B$7/Convert!$B$5/$D1163</f>
        <v>0</v>
      </c>
      <c r="V1163" s="3">
        <f>'IECC Data-SI'!V1163*Convert!$B$6/Convert!$B$5/$D1163</f>
        <v>0</v>
      </c>
      <c r="W1163" s="3">
        <f>'IECC Data-SI'!W1163*Convert!$B$6/Convert!$B$5/$D1163</f>
        <v>148.30124401144241</v>
      </c>
      <c r="X1163" s="3">
        <f>'IECC Data-SI'!X1163*Convert!$B$7/Convert!$B$5/$D1163</f>
        <v>0</v>
      </c>
      <c r="Y1163" s="3">
        <f t="shared" si="38"/>
        <v>148.30124401144241</v>
      </c>
      <c r="Z1163" s="3">
        <f>'IECC Data-SI'!Z1163*Convert!$B$6/Convert!$B$5/$D1163</f>
        <v>0</v>
      </c>
      <c r="AA1163" s="3">
        <f>'IECC Data-SI'!AA1163*Convert!$B$7/Convert!$B$5/$D1163</f>
        <v>143.57502760605507</v>
      </c>
      <c r="AB1163" s="3">
        <f t="shared" si="39"/>
        <v>143.57502760605507</v>
      </c>
    </row>
    <row r="1164" spans="1:28" x14ac:dyDescent="0.25">
      <c r="A1164" s="93">
        <f>'IECC Data-SI'!A1164</f>
        <v>2009</v>
      </c>
      <c r="B1164" s="93" t="str">
        <f>'IECC Data-SI'!B1164</f>
        <v>Small Office</v>
      </c>
      <c r="C1164" s="50" t="str">
        <f>'IECC Data-SI'!C1164</f>
        <v>1B</v>
      </c>
      <c r="D1164" s="93">
        <f>'IECC Data-SI'!D1164</f>
        <v>511.16</v>
      </c>
      <c r="E1164" s="3">
        <f>'IECC Data-SI'!E1164*Convert!$B$6/Convert!$B$5/$D1164</f>
        <v>5.1630930954430443E-2</v>
      </c>
      <c r="F1164" s="3">
        <f>'IECC Data-SI'!F1164*Convert!$B$7/Convert!$B$5/$D1164</f>
        <v>0</v>
      </c>
      <c r="G1164" s="3">
        <f>'IECC Data-SI'!G1164*Convert!$B$6/Convert!$B$5/$D1164</f>
        <v>115.18860695933432</v>
      </c>
      <c r="H1164" s="3">
        <f>'IECC Data-SI'!H1164*Convert!$B$6/Convert!$B$5/$D1164</f>
        <v>124.55101577240437</v>
      </c>
      <c r="I1164" s="3">
        <f>'IECC Data-SI'!I1164*Convert!$B$6/Convert!$B$5/$D1164</f>
        <v>24.679584996217752</v>
      </c>
      <c r="J1164" s="3">
        <f>'IECC Data-SI'!J1164*Convert!$B$6/Convert!$B$5/$D1164</f>
        <v>90.870438479797571</v>
      </c>
      <c r="K1164" s="3">
        <f>'IECC Data-SI'!K1164*Convert!$B$7/Convert!$B$5/$D1164</f>
        <v>0</v>
      </c>
      <c r="L1164" s="3">
        <f>'IECC Data-SI'!L1164*Convert!$B$6/Convert!$B$5/$D1164</f>
        <v>0</v>
      </c>
      <c r="M1164" s="3">
        <f>'IECC Data-SI'!M1164*Convert!$B$6/Convert!$B$5/$D1164</f>
        <v>48.343761683665036</v>
      </c>
      <c r="N1164" s="3">
        <f>'IECC Data-SI'!N1164*Convert!$B$6/Convert!$B$5/$D1164</f>
        <v>0</v>
      </c>
      <c r="O1164" s="3">
        <f>'IECC Data-SI'!O1164*Convert!$B$6/Convert!$B$5/$D1164</f>
        <v>0</v>
      </c>
      <c r="P1164" s="3">
        <f>'IECC Data-SI'!P1164*Convert!$B$6/Convert!$B$5/$D1164</f>
        <v>0</v>
      </c>
      <c r="Q1164" s="3">
        <f>'IECC Data-SI'!Q1164*Convert!$B$6/Convert!$B$5/$D1164</f>
        <v>0</v>
      </c>
      <c r="R1164" s="3">
        <f>'IECC Data-SI'!R1164*Convert!$B$6/Convert!$B$5/$D1164</f>
        <v>0</v>
      </c>
      <c r="S1164" s="3">
        <f>'IECC Data-SI'!S1164*Convert!$B$6/Convert!$B$5/$D1164</f>
        <v>0</v>
      </c>
      <c r="T1164" s="3">
        <f>'IECC Data-SI'!T1164*Convert!$B$6/Convert!$B$5/$D1164</f>
        <v>31.047399813930838</v>
      </c>
      <c r="U1164" s="3">
        <f>'IECC Data-SI'!U1164*Convert!$B$7/Convert!$B$5/$D1164</f>
        <v>0</v>
      </c>
      <c r="V1164" s="3">
        <f>'IECC Data-SI'!V1164*Convert!$B$6/Convert!$B$5/$D1164</f>
        <v>0</v>
      </c>
      <c r="W1164" s="3">
        <f>'IECC Data-SI'!W1164*Convert!$B$6/Convert!$B$5/$D1164</f>
        <v>163.58399957395378</v>
      </c>
      <c r="X1164" s="3">
        <f>'IECC Data-SI'!X1164*Convert!$B$7/Convert!$B$5/$D1164</f>
        <v>0</v>
      </c>
      <c r="Y1164" s="3">
        <f t="shared" si="38"/>
        <v>163.58399957395378</v>
      </c>
      <c r="Z1164" s="3">
        <f>'IECC Data-SI'!Z1164*Convert!$B$6/Convert!$B$5/$D1164</f>
        <v>0</v>
      </c>
      <c r="AA1164" s="3">
        <f>'IECC Data-SI'!AA1164*Convert!$B$7/Convert!$B$5/$D1164</f>
        <v>148.79422403074491</v>
      </c>
      <c r="AB1164" s="3">
        <f t="shared" si="39"/>
        <v>148.79422403074491</v>
      </c>
    </row>
    <row r="1165" spans="1:28" x14ac:dyDescent="0.25">
      <c r="A1165" s="93">
        <f>'IECC Data-SI'!A1165</f>
        <v>2009</v>
      </c>
      <c r="B1165" s="93" t="str">
        <f>'IECC Data-SI'!B1165</f>
        <v>Small Office</v>
      </c>
      <c r="C1165" s="50" t="str">
        <f>'IECC Data-SI'!C1165</f>
        <v>2A</v>
      </c>
      <c r="D1165" s="93">
        <f>'IECC Data-SI'!D1165</f>
        <v>511.16</v>
      </c>
      <c r="E1165" s="3">
        <f>'IECC Data-SI'!E1165*Convert!$B$6/Convert!$B$5/$D1165</f>
        <v>0.51630930954430443</v>
      </c>
      <c r="F1165" s="3">
        <f>'IECC Data-SI'!F1165*Convert!$B$7/Convert!$B$5/$D1165</f>
        <v>0</v>
      </c>
      <c r="G1165" s="3">
        <f>'IECC Data-SI'!G1165*Convert!$B$6/Convert!$B$5/$D1165</f>
        <v>88.977304344801794</v>
      </c>
      <c r="H1165" s="3">
        <f>'IECC Data-SI'!H1165*Convert!$B$6/Convert!$B$5/$D1165</f>
        <v>124.55101577240437</v>
      </c>
      <c r="I1165" s="3">
        <f>'IECC Data-SI'!I1165*Convert!$B$6/Convert!$B$5/$D1165</f>
        <v>24.662374685899607</v>
      </c>
      <c r="J1165" s="3">
        <f>'IECC Data-SI'!J1165*Convert!$B$6/Convert!$B$5/$D1165</f>
        <v>90.870438479797571</v>
      </c>
      <c r="K1165" s="3">
        <f>'IECC Data-SI'!K1165*Convert!$B$7/Convert!$B$5/$D1165</f>
        <v>0</v>
      </c>
      <c r="L1165" s="3">
        <f>'IECC Data-SI'!L1165*Convert!$B$6/Convert!$B$5/$D1165</f>
        <v>0</v>
      </c>
      <c r="M1165" s="3">
        <f>'IECC Data-SI'!M1165*Convert!$B$6/Convert!$B$5/$D1165</f>
        <v>41.218693211953635</v>
      </c>
      <c r="N1165" s="3">
        <f>'IECC Data-SI'!N1165*Convert!$B$6/Convert!$B$5/$D1165</f>
        <v>0</v>
      </c>
      <c r="O1165" s="3">
        <f>'IECC Data-SI'!O1165*Convert!$B$6/Convert!$B$5/$D1165</f>
        <v>0</v>
      </c>
      <c r="P1165" s="3">
        <f>'IECC Data-SI'!P1165*Convert!$B$6/Convert!$B$5/$D1165</f>
        <v>0</v>
      </c>
      <c r="Q1165" s="3">
        <f>'IECC Data-SI'!Q1165*Convert!$B$6/Convert!$B$5/$D1165</f>
        <v>0</v>
      </c>
      <c r="R1165" s="3">
        <f>'IECC Data-SI'!R1165*Convert!$B$6/Convert!$B$5/$D1165</f>
        <v>0</v>
      </c>
      <c r="S1165" s="3">
        <f>'IECC Data-SI'!S1165*Convert!$B$6/Convert!$B$5/$D1165</f>
        <v>0</v>
      </c>
      <c r="T1165" s="3">
        <f>'IECC Data-SI'!T1165*Convert!$B$6/Convert!$B$5/$D1165</f>
        <v>31.047399813930838</v>
      </c>
      <c r="U1165" s="3">
        <f>'IECC Data-SI'!U1165*Convert!$B$7/Convert!$B$5/$D1165</f>
        <v>0</v>
      </c>
      <c r="V1165" s="3">
        <f>'IECC Data-SI'!V1165*Convert!$B$6/Convert!$B$5/$D1165</f>
        <v>0</v>
      </c>
      <c r="W1165" s="3">
        <f>'IECC Data-SI'!W1165*Convert!$B$6/Convert!$B$5/$D1165</f>
        <v>130.71230686629974</v>
      </c>
      <c r="X1165" s="3">
        <f>'IECC Data-SI'!X1165*Convert!$B$7/Convert!$B$5/$D1165</f>
        <v>0</v>
      </c>
      <c r="Y1165" s="3">
        <f t="shared" si="38"/>
        <v>130.71230686629974</v>
      </c>
      <c r="Z1165" s="3">
        <f>'IECC Data-SI'!Z1165*Convert!$B$6/Convert!$B$5/$D1165</f>
        <v>0</v>
      </c>
      <c r="AA1165" s="3">
        <f>'IECC Data-SI'!AA1165*Convert!$B$7/Convert!$B$5/$D1165</f>
        <v>137.53701819825932</v>
      </c>
      <c r="AB1165" s="3">
        <f t="shared" si="39"/>
        <v>137.53701819825932</v>
      </c>
    </row>
    <row r="1166" spans="1:28" x14ac:dyDescent="0.25">
      <c r="A1166" s="93">
        <f>'IECC Data-SI'!A1166</f>
        <v>2009</v>
      </c>
      <c r="B1166" s="93" t="str">
        <f>'IECC Data-SI'!B1166</f>
        <v>Small Office</v>
      </c>
      <c r="C1166" s="50" t="str">
        <f>'IECC Data-SI'!C1166</f>
        <v>2B</v>
      </c>
      <c r="D1166" s="93">
        <f>'IECC Data-SI'!D1166</f>
        <v>511.16</v>
      </c>
      <c r="E1166" s="3">
        <f>'IECC Data-SI'!E1166*Convert!$B$6/Convert!$B$5/$D1166</f>
        <v>0.5851505508168785</v>
      </c>
      <c r="F1166" s="3">
        <f>'IECC Data-SI'!F1166*Convert!$B$7/Convert!$B$5/$D1166</f>
        <v>0</v>
      </c>
      <c r="G1166" s="3">
        <f>'IECC Data-SI'!G1166*Convert!$B$6/Convert!$B$5/$D1166</f>
        <v>81.112192529410223</v>
      </c>
      <c r="H1166" s="3">
        <f>'IECC Data-SI'!H1166*Convert!$B$6/Convert!$B$5/$D1166</f>
        <v>124.55101577240437</v>
      </c>
      <c r="I1166" s="3">
        <f>'IECC Data-SI'!I1166*Convert!$B$6/Convert!$B$5/$D1166</f>
        <v>24.679584996217752</v>
      </c>
      <c r="J1166" s="3">
        <f>'IECC Data-SI'!J1166*Convert!$B$6/Convert!$B$5/$D1166</f>
        <v>90.870438479797571</v>
      </c>
      <c r="K1166" s="3">
        <f>'IECC Data-SI'!K1166*Convert!$B$7/Convert!$B$5/$D1166</f>
        <v>0</v>
      </c>
      <c r="L1166" s="3">
        <f>'IECC Data-SI'!L1166*Convert!$B$6/Convert!$B$5/$D1166</f>
        <v>0</v>
      </c>
      <c r="M1166" s="3">
        <f>'IECC Data-SI'!M1166*Convert!$B$6/Convert!$B$5/$D1166</f>
        <v>49.462431854344359</v>
      </c>
      <c r="N1166" s="3">
        <f>'IECC Data-SI'!N1166*Convert!$B$6/Convert!$B$5/$D1166</f>
        <v>0</v>
      </c>
      <c r="O1166" s="3">
        <f>'IECC Data-SI'!O1166*Convert!$B$6/Convert!$B$5/$D1166</f>
        <v>0</v>
      </c>
      <c r="P1166" s="3">
        <f>'IECC Data-SI'!P1166*Convert!$B$6/Convert!$B$5/$D1166</f>
        <v>0</v>
      </c>
      <c r="Q1166" s="3">
        <f>'IECC Data-SI'!Q1166*Convert!$B$6/Convert!$B$5/$D1166</f>
        <v>0</v>
      </c>
      <c r="R1166" s="3">
        <f>'IECC Data-SI'!R1166*Convert!$B$6/Convert!$B$5/$D1166</f>
        <v>0</v>
      </c>
      <c r="S1166" s="3">
        <f>'IECC Data-SI'!S1166*Convert!$B$6/Convert!$B$5/$D1166</f>
        <v>0</v>
      </c>
      <c r="T1166" s="3">
        <f>'IECC Data-SI'!T1166*Convert!$B$6/Convert!$B$5/$D1166</f>
        <v>31.047399813930838</v>
      </c>
      <c r="U1166" s="3">
        <f>'IECC Data-SI'!U1166*Convert!$B$7/Convert!$B$5/$D1166</f>
        <v>0</v>
      </c>
      <c r="V1166" s="3">
        <f>'IECC Data-SI'!V1166*Convert!$B$6/Convert!$B$5/$D1166</f>
        <v>0</v>
      </c>
      <c r="W1166" s="3">
        <f>'IECC Data-SI'!W1166*Convert!$B$6/Convert!$B$5/$D1166</f>
        <v>131.15977493457149</v>
      </c>
      <c r="X1166" s="3">
        <f>'IECC Data-SI'!X1166*Convert!$B$7/Convert!$B$5/$D1166</f>
        <v>0</v>
      </c>
      <c r="Y1166" s="3">
        <f t="shared" si="38"/>
        <v>131.15977493457149</v>
      </c>
      <c r="Z1166" s="3">
        <f>'IECC Data-SI'!Z1166*Convert!$B$6/Convert!$B$5/$D1166</f>
        <v>0</v>
      </c>
      <c r="AA1166" s="3">
        <f>'IECC Data-SI'!AA1166*Convert!$B$7/Convert!$B$5/$D1166</f>
        <v>137.69606820217197</v>
      </c>
      <c r="AB1166" s="3">
        <f t="shared" si="39"/>
        <v>137.69606820217197</v>
      </c>
    </row>
    <row r="1167" spans="1:28" x14ac:dyDescent="0.25">
      <c r="A1167" s="93">
        <f>'IECC Data-SI'!A1167</f>
        <v>2009</v>
      </c>
      <c r="B1167" s="93" t="str">
        <f>'IECC Data-SI'!B1167</f>
        <v>Small Office</v>
      </c>
      <c r="C1167" s="50" t="str">
        <f>'IECC Data-SI'!C1167</f>
        <v>3A</v>
      </c>
      <c r="D1167" s="93">
        <f>'IECC Data-SI'!D1167</f>
        <v>511.16</v>
      </c>
      <c r="E1167" s="3">
        <f>'IECC Data-SI'!E1167*Convert!$B$6/Convert!$B$5/$D1167</f>
        <v>8.5879448487535974</v>
      </c>
      <c r="F1167" s="3">
        <f>'IECC Data-SI'!F1167*Convert!$B$7/Convert!$B$5/$D1167</f>
        <v>0.77168705602072851</v>
      </c>
      <c r="G1167" s="3">
        <f>'IECC Data-SI'!G1167*Convert!$B$6/Convert!$B$5/$D1167</f>
        <v>50.426209232160396</v>
      </c>
      <c r="H1167" s="3">
        <f>'IECC Data-SI'!H1167*Convert!$B$6/Convert!$B$5/$D1167</f>
        <v>124.55101577240437</v>
      </c>
      <c r="I1167" s="3">
        <f>'IECC Data-SI'!I1167*Convert!$B$6/Convert!$B$5/$D1167</f>
        <v>24.679584996217752</v>
      </c>
      <c r="J1167" s="3">
        <f>'IECC Data-SI'!J1167*Convert!$B$6/Convert!$B$5/$D1167</f>
        <v>90.870438479797571</v>
      </c>
      <c r="K1167" s="3">
        <f>'IECC Data-SI'!K1167*Convert!$B$7/Convert!$B$5/$D1167</f>
        <v>0</v>
      </c>
      <c r="L1167" s="3">
        <f>'IECC Data-SI'!L1167*Convert!$B$6/Convert!$B$5/$D1167</f>
        <v>0</v>
      </c>
      <c r="M1167" s="3">
        <f>'IECC Data-SI'!M1167*Convert!$B$6/Convert!$B$5/$D1167</f>
        <v>38.413412630096246</v>
      </c>
      <c r="N1167" s="3">
        <f>'IECC Data-SI'!N1167*Convert!$B$6/Convert!$B$5/$D1167</f>
        <v>0</v>
      </c>
      <c r="O1167" s="3">
        <f>'IECC Data-SI'!O1167*Convert!$B$6/Convert!$B$5/$D1167</f>
        <v>0</v>
      </c>
      <c r="P1167" s="3">
        <f>'IECC Data-SI'!P1167*Convert!$B$6/Convert!$B$5/$D1167</f>
        <v>0</v>
      </c>
      <c r="Q1167" s="3">
        <f>'IECC Data-SI'!Q1167*Convert!$B$6/Convert!$B$5/$D1167</f>
        <v>0</v>
      </c>
      <c r="R1167" s="3">
        <f>'IECC Data-SI'!R1167*Convert!$B$6/Convert!$B$5/$D1167</f>
        <v>0</v>
      </c>
      <c r="S1167" s="3">
        <f>'IECC Data-SI'!S1167*Convert!$B$6/Convert!$B$5/$D1167</f>
        <v>0</v>
      </c>
      <c r="T1167" s="3">
        <f>'IECC Data-SI'!T1167*Convert!$B$6/Convert!$B$5/$D1167</f>
        <v>31.047399813930838</v>
      </c>
      <c r="U1167" s="3">
        <f>'IECC Data-SI'!U1167*Convert!$B$7/Convert!$B$5/$D1167</f>
        <v>0</v>
      </c>
      <c r="V1167" s="3">
        <f>'IECC Data-SI'!V1167*Convert!$B$6/Convert!$B$5/$D1167</f>
        <v>0</v>
      </c>
      <c r="W1167" s="3">
        <f>'IECC Data-SI'!W1167*Convert!$B$6/Convert!$B$5/$D1167</f>
        <v>97.427566711010243</v>
      </c>
      <c r="X1167" s="3">
        <f>'IECC Data-SI'!X1167*Convert!$B$7/Convert!$B$5/$D1167</f>
        <v>0.77168705602072851</v>
      </c>
      <c r="Y1167" s="3">
        <f t="shared" si="38"/>
        <v>98.199253767030967</v>
      </c>
      <c r="Z1167" s="3">
        <f>'IECC Data-SI'!Z1167*Convert!$B$6/Convert!$B$5/$D1167</f>
        <v>2.2545506516767961</v>
      </c>
      <c r="AA1167" s="3">
        <f>'IECC Data-SI'!AA1167*Convert!$B$7/Convert!$B$5/$D1167</f>
        <v>126.92190312231006</v>
      </c>
      <c r="AB1167" s="3">
        <f t="shared" si="39"/>
        <v>129.17645377398685</v>
      </c>
    </row>
    <row r="1168" spans="1:28" x14ac:dyDescent="0.25">
      <c r="A1168" s="93">
        <f>'IECC Data-SI'!A1168</f>
        <v>2009</v>
      </c>
      <c r="B1168" s="93" t="str">
        <f>'IECC Data-SI'!B1168</f>
        <v>Small Office</v>
      </c>
      <c r="C1168" s="50" t="str">
        <f>'IECC Data-SI'!C1168</f>
        <v>3B</v>
      </c>
      <c r="D1168" s="93">
        <f>'IECC Data-SI'!D1168</f>
        <v>511.16</v>
      </c>
      <c r="E1168" s="3">
        <f>'IECC Data-SI'!E1168*Convert!$B$6/Convert!$B$5/$D1168</f>
        <v>3.0978558572658268</v>
      </c>
      <c r="F1168" s="3">
        <f>'IECC Data-SI'!F1168*Convert!$B$7/Convert!$B$5/$D1168</f>
        <v>5.8907408856544163E-2</v>
      </c>
      <c r="G1168" s="3">
        <f>'IECC Data-SI'!G1168*Convert!$B$6/Convert!$B$5/$D1168</f>
        <v>56.346555981601753</v>
      </c>
      <c r="H1168" s="3">
        <f>'IECC Data-SI'!H1168*Convert!$B$6/Convert!$B$5/$D1168</f>
        <v>124.55101577240437</v>
      </c>
      <c r="I1168" s="3">
        <f>'IECC Data-SI'!I1168*Convert!$B$6/Convert!$B$5/$D1168</f>
        <v>24.679584996217752</v>
      </c>
      <c r="J1168" s="3">
        <f>'IECC Data-SI'!J1168*Convert!$B$6/Convert!$B$5/$D1168</f>
        <v>90.870438479797571</v>
      </c>
      <c r="K1168" s="3">
        <f>'IECC Data-SI'!K1168*Convert!$B$7/Convert!$B$5/$D1168</f>
        <v>0</v>
      </c>
      <c r="L1168" s="3">
        <f>'IECC Data-SI'!L1168*Convert!$B$6/Convert!$B$5/$D1168</f>
        <v>0</v>
      </c>
      <c r="M1168" s="3">
        <f>'IECC Data-SI'!M1168*Convert!$B$6/Convert!$B$5/$D1168</f>
        <v>45.039382102581492</v>
      </c>
      <c r="N1168" s="3">
        <f>'IECC Data-SI'!N1168*Convert!$B$6/Convert!$B$5/$D1168</f>
        <v>0</v>
      </c>
      <c r="O1168" s="3">
        <f>'IECC Data-SI'!O1168*Convert!$B$6/Convert!$B$5/$D1168</f>
        <v>0</v>
      </c>
      <c r="P1168" s="3">
        <f>'IECC Data-SI'!P1168*Convert!$B$6/Convert!$B$5/$D1168</f>
        <v>0</v>
      </c>
      <c r="Q1168" s="3">
        <f>'IECC Data-SI'!Q1168*Convert!$B$6/Convert!$B$5/$D1168</f>
        <v>0</v>
      </c>
      <c r="R1168" s="3">
        <f>'IECC Data-SI'!R1168*Convert!$B$6/Convert!$B$5/$D1168</f>
        <v>0</v>
      </c>
      <c r="S1168" s="3">
        <f>'IECC Data-SI'!S1168*Convert!$B$6/Convert!$B$5/$D1168</f>
        <v>0</v>
      </c>
      <c r="T1168" s="3">
        <f>'IECC Data-SI'!T1168*Convert!$B$6/Convert!$B$5/$D1168</f>
        <v>31.047399813930838</v>
      </c>
      <c r="U1168" s="3">
        <f>'IECC Data-SI'!U1168*Convert!$B$7/Convert!$B$5/$D1168</f>
        <v>0</v>
      </c>
      <c r="V1168" s="3">
        <f>'IECC Data-SI'!V1168*Convert!$B$6/Convert!$B$5/$D1168</f>
        <v>0</v>
      </c>
      <c r="W1168" s="3">
        <f>'IECC Data-SI'!W1168*Convert!$B$6/Convert!$B$5/$D1168</f>
        <v>104.48379394144906</v>
      </c>
      <c r="X1168" s="3">
        <f>'IECC Data-SI'!X1168*Convert!$B$7/Convert!$B$5/$D1168</f>
        <v>5.8907408856544163E-2</v>
      </c>
      <c r="Y1168" s="3">
        <f t="shared" si="38"/>
        <v>104.54270135030561</v>
      </c>
      <c r="Z1168" s="3">
        <f>'IECC Data-SI'!Z1168*Convert!$B$6/Convert!$B$5/$D1168</f>
        <v>0.17210310318143479</v>
      </c>
      <c r="AA1168" s="3">
        <f>'IECC Data-SI'!AA1168*Convert!$B$7/Convert!$B$5/$D1168</f>
        <v>128.62432723826419</v>
      </c>
      <c r="AB1168" s="3">
        <f t="shared" si="39"/>
        <v>128.79643034144561</v>
      </c>
    </row>
    <row r="1169" spans="1:28" x14ac:dyDescent="0.25">
      <c r="A1169" s="93">
        <f>'IECC Data-SI'!A1169</f>
        <v>2009</v>
      </c>
      <c r="B1169" s="93" t="str">
        <f>'IECC Data-SI'!B1169</f>
        <v>Small Office</v>
      </c>
      <c r="C1169" s="50" t="str">
        <f>'IECC Data-SI'!C1169</f>
        <v>3C</v>
      </c>
      <c r="D1169" s="93">
        <f>'IECC Data-SI'!D1169</f>
        <v>511.16</v>
      </c>
      <c r="E1169" s="3">
        <f>'IECC Data-SI'!E1169*Convert!$B$6/Convert!$B$5/$D1169</f>
        <v>0.25815465477215221</v>
      </c>
      <c r="F1169" s="3">
        <f>'IECC Data-SI'!F1169*Convert!$B$7/Convert!$B$5/$D1169</f>
        <v>0</v>
      </c>
      <c r="G1169" s="3">
        <f>'IECC Data-SI'!G1169*Convert!$B$6/Convert!$B$5/$D1169</f>
        <v>39.44603124918487</v>
      </c>
      <c r="H1169" s="3">
        <f>'IECC Data-SI'!H1169*Convert!$B$6/Convert!$B$5/$D1169</f>
        <v>124.55101577240437</v>
      </c>
      <c r="I1169" s="3">
        <f>'IECC Data-SI'!I1169*Convert!$B$6/Convert!$B$5/$D1169</f>
        <v>24.679584996217752</v>
      </c>
      <c r="J1169" s="3">
        <f>'IECC Data-SI'!J1169*Convert!$B$6/Convert!$B$5/$D1169</f>
        <v>90.870438479797571</v>
      </c>
      <c r="K1169" s="3">
        <f>'IECC Data-SI'!K1169*Convert!$B$7/Convert!$B$5/$D1169</f>
        <v>0</v>
      </c>
      <c r="L1169" s="3">
        <f>'IECC Data-SI'!L1169*Convert!$B$6/Convert!$B$5/$D1169</f>
        <v>0</v>
      </c>
      <c r="M1169" s="3">
        <f>'IECC Data-SI'!M1169*Convert!$B$6/Convert!$B$5/$D1169</f>
        <v>34.162465981514814</v>
      </c>
      <c r="N1169" s="3">
        <f>'IECC Data-SI'!N1169*Convert!$B$6/Convert!$B$5/$D1169</f>
        <v>0</v>
      </c>
      <c r="O1169" s="3">
        <f>'IECC Data-SI'!O1169*Convert!$B$6/Convert!$B$5/$D1169</f>
        <v>0</v>
      </c>
      <c r="P1169" s="3">
        <f>'IECC Data-SI'!P1169*Convert!$B$6/Convert!$B$5/$D1169</f>
        <v>0</v>
      </c>
      <c r="Q1169" s="3">
        <f>'IECC Data-SI'!Q1169*Convert!$B$6/Convert!$B$5/$D1169</f>
        <v>0</v>
      </c>
      <c r="R1169" s="3">
        <f>'IECC Data-SI'!R1169*Convert!$B$6/Convert!$B$5/$D1169</f>
        <v>0</v>
      </c>
      <c r="S1169" s="3">
        <f>'IECC Data-SI'!S1169*Convert!$B$6/Convert!$B$5/$D1169</f>
        <v>0</v>
      </c>
      <c r="T1169" s="3">
        <f>'IECC Data-SI'!T1169*Convert!$B$6/Convert!$B$5/$D1169</f>
        <v>31.047399813930838</v>
      </c>
      <c r="U1169" s="3">
        <f>'IECC Data-SI'!U1169*Convert!$B$7/Convert!$B$5/$D1169</f>
        <v>0</v>
      </c>
      <c r="V1169" s="3">
        <f>'IECC Data-SI'!V1169*Convert!$B$6/Convert!$B$5/$D1169</f>
        <v>0</v>
      </c>
      <c r="W1169" s="3">
        <f>'IECC Data-SI'!W1169*Convert!$B$6/Convert!$B$5/$D1169</f>
        <v>73.866651885471811</v>
      </c>
      <c r="X1169" s="3">
        <f>'IECC Data-SI'!X1169*Convert!$B$7/Convert!$B$5/$D1169</f>
        <v>0</v>
      </c>
      <c r="Y1169" s="3">
        <f t="shared" si="38"/>
        <v>73.866651885471811</v>
      </c>
      <c r="Z1169" s="3">
        <f>'IECC Data-SI'!Z1169*Convert!$B$6/Convert!$B$5/$D1169</f>
        <v>0</v>
      </c>
      <c r="AA1169" s="3">
        <f>'IECC Data-SI'!AA1169*Convert!$B$7/Convert!$B$5/$D1169</f>
        <v>118.08579179382843</v>
      </c>
      <c r="AB1169" s="3">
        <f t="shared" si="39"/>
        <v>118.08579179382843</v>
      </c>
    </row>
    <row r="1170" spans="1:28" x14ac:dyDescent="0.25">
      <c r="A1170" s="93">
        <f>'IECC Data-SI'!A1170</f>
        <v>2009</v>
      </c>
      <c r="B1170" s="93" t="str">
        <f>'IECC Data-SI'!B1170</f>
        <v>Small Office</v>
      </c>
      <c r="C1170" s="50" t="str">
        <f>'IECC Data-SI'!C1170</f>
        <v>4A</v>
      </c>
      <c r="D1170" s="93">
        <f>'IECC Data-SI'!D1170</f>
        <v>511.16</v>
      </c>
      <c r="E1170" s="3">
        <f>'IECC Data-SI'!E1170*Convert!$B$6/Convert!$B$5/$D1170</f>
        <v>21.667780690542642</v>
      </c>
      <c r="F1170" s="3">
        <f>'IECC Data-SI'!F1170*Convert!$B$7/Convert!$B$5/$D1170</f>
        <v>3.0042778516837521</v>
      </c>
      <c r="G1170" s="3">
        <f>'IECC Data-SI'!G1170*Convert!$B$6/Convert!$B$5/$D1170</f>
        <v>35.057402118058278</v>
      </c>
      <c r="H1170" s="3">
        <f>'IECC Data-SI'!H1170*Convert!$B$6/Convert!$B$5/$D1170</f>
        <v>124.55101577240437</v>
      </c>
      <c r="I1170" s="3">
        <f>'IECC Data-SI'!I1170*Convert!$B$6/Convert!$B$5/$D1170</f>
        <v>24.645164375581466</v>
      </c>
      <c r="J1170" s="3">
        <f>'IECC Data-SI'!J1170*Convert!$B$6/Convert!$B$5/$D1170</f>
        <v>90.870438479797571</v>
      </c>
      <c r="K1170" s="3">
        <f>'IECC Data-SI'!K1170*Convert!$B$7/Convert!$B$5/$D1170</f>
        <v>0</v>
      </c>
      <c r="L1170" s="3">
        <f>'IECC Data-SI'!L1170*Convert!$B$6/Convert!$B$5/$D1170</f>
        <v>0</v>
      </c>
      <c r="M1170" s="3">
        <f>'IECC Data-SI'!M1170*Convert!$B$6/Convert!$B$5/$D1170</f>
        <v>36.176072288737593</v>
      </c>
      <c r="N1170" s="3">
        <f>'IECC Data-SI'!N1170*Convert!$B$6/Convert!$B$5/$D1170</f>
        <v>0</v>
      </c>
      <c r="O1170" s="3">
        <f>'IECC Data-SI'!O1170*Convert!$B$6/Convert!$B$5/$D1170</f>
        <v>0</v>
      </c>
      <c r="P1170" s="3">
        <f>'IECC Data-SI'!P1170*Convert!$B$6/Convert!$B$5/$D1170</f>
        <v>0</v>
      </c>
      <c r="Q1170" s="3">
        <f>'IECC Data-SI'!Q1170*Convert!$B$6/Convert!$B$5/$D1170</f>
        <v>0</v>
      </c>
      <c r="R1170" s="3">
        <f>'IECC Data-SI'!R1170*Convert!$B$6/Convert!$B$5/$D1170</f>
        <v>0</v>
      </c>
      <c r="S1170" s="3">
        <f>'IECC Data-SI'!S1170*Convert!$B$6/Convert!$B$5/$D1170</f>
        <v>0</v>
      </c>
      <c r="T1170" s="3">
        <f>'IECC Data-SI'!T1170*Convert!$B$6/Convert!$B$5/$D1170</f>
        <v>31.047399813930838</v>
      </c>
      <c r="U1170" s="3">
        <f>'IECC Data-SI'!U1170*Convert!$B$7/Convert!$B$5/$D1170</f>
        <v>0</v>
      </c>
      <c r="V1170" s="3">
        <f>'IECC Data-SI'!V1170*Convert!$B$6/Convert!$B$5/$D1170</f>
        <v>0</v>
      </c>
      <c r="W1170" s="3">
        <f>'IECC Data-SI'!W1170*Convert!$B$6/Convert!$B$5/$D1170</f>
        <v>92.901255097338506</v>
      </c>
      <c r="X1170" s="3">
        <f>'IECC Data-SI'!X1170*Convert!$B$7/Convert!$B$5/$D1170</f>
        <v>3.0042778516837521</v>
      </c>
      <c r="Y1170" s="3">
        <f t="shared" si="38"/>
        <v>95.905532949022259</v>
      </c>
      <c r="Z1170" s="3">
        <f>'IECC Data-SI'!Z1170*Convert!$B$6/Convert!$B$5/$D1170</f>
        <v>8.7772582622531754</v>
      </c>
      <c r="AA1170" s="3">
        <f>'IECC Data-SI'!AA1170*Convert!$B$7/Convert!$B$5/$D1170</f>
        <v>127.58755684238899</v>
      </c>
      <c r="AB1170" s="3">
        <f t="shared" si="39"/>
        <v>136.36481510464216</v>
      </c>
    </row>
    <row r="1171" spans="1:28" x14ac:dyDescent="0.25">
      <c r="A1171" s="93">
        <f>'IECC Data-SI'!A1171</f>
        <v>2009</v>
      </c>
      <c r="B1171" s="93" t="str">
        <f>'IECC Data-SI'!B1171</f>
        <v>Small Office</v>
      </c>
      <c r="C1171" s="50" t="str">
        <f>'IECC Data-SI'!C1171</f>
        <v>4B</v>
      </c>
      <c r="D1171" s="93">
        <f>'IECC Data-SI'!D1171</f>
        <v>511.16</v>
      </c>
      <c r="E1171" s="3">
        <f>'IECC Data-SI'!E1171*Convert!$B$6/Convert!$B$5/$D1171</f>
        <v>8.9837819860708965</v>
      </c>
      <c r="F1171" s="3">
        <f>'IECC Data-SI'!F1171*Convert!$B$7/Convert!$B$5/$D1171</f>
        <v>0.45358704819539003</v>
      </c>
      <c r="G1171" s="3">
        <f>'IECC Data-SI'!G1171*Convert!$B$6/Convert!$B$5/$D1171</f>
        <v>41.373586004816922</v>
      </c>
      <c r="H1171" s="3">
        <f>'IECC Data-SI'!H1171*Convert!$B$6/Convert!$B$5/$D1171</f>
        <v>124.55101577240437</v>
      </c>
      <c r="I1171" s="3">
        <f>'IECC Data-SI'!I1171*Convert!$B$6/Convert!$B$5/$D1171</f>
        <v>24.662374685899607</v>
      </c>
      <c r="J1171" s="3">
        <f>'IECC Data-SI'!J1171*Convert!$B$6/Convert!$B$5/$D1171</f>
        <v>90.870438479797571</v>
      </c>
      <c r="K1171" s="3">
        <f>'IECC Data-SI'!K1171*Convert!$B$7/Convert!$B$5/$D1171</f>
        <v>0</v>
      </c>
      <c r="L1171" s="3">
        <f>'IECC Data-SI'!L1171*Convert!$B$6/Convert!$B$5/$D1171</f>
        <v>0</v>
      </c>
      <c r="M1171" s="3">
        <f>'IECC Data-SI'!M1171*Convert!$B$6/Convert!$B$5/$D1171</f>
        <v>44.970540861308919</v>
      </c>
      <c r="N1171" s="3">
        <f>'IECC Data-SI'!N1171*Convert!$B$6/Convert!$B$5/$D1171</f>
        <v>0</v>
      </c>
      <c r="O1171" s="3">
        <f>'IECC Data-SI'!O1171*Convert!$B$6/Convert!$B$5/$D1171</f>
        <v>0</v>
      </c>
      <c r="P1171" s="3">
        <f>'IECC Data-SI'!P1171*Convert!$B$6/Convert!$B$5/$D1171</f>
        <v>0</v>
      </c>
      <c r="Q1171" s="3">
        <f>'IECC Data-SI'!Q1171*Convert!$B$6/Convert!$B$5/$D1171</f>
        <v>0</v>
      </c>
      <c r="R1171" s="3">
        <f>'IECC Data-SI'!R1171*Convert!$B$6/Convert!$B$5/$D1171</f>
        <v>0</v>
      </c>
      <c r="S1171" s="3">
        <f>'IECC Data-SI'!S1171*Convert!$B$6/Convert!$B$5/$D1171</f>
        <v>0</v>
      </c>
      <c r="T1171" s="3">
        <f>'IECC Data-SI'!T1171*Convert!$B$6/Convert!$B$5/$D1171</f>
        <v>31.047399813930838</v>
      </c>
      <c r="U1171" s="3">
        <f>'IECC Data-SI'!U1171*Convert!$B$7/Convert!$B$5/$D1171</f>
        <v>0</v>
      </c>
      <c r="V1171" s="3">
        <f>'IECC Data-SI'!V1171*Convert!$B$6/Convert!$B$5/$D1171</f>
        <v>0</v>
      </c>
      <c r="W1171" s="3">
        <f>'IECC Data-SI'!W1171*Convert!$B$6/Convert!$B$5/$D1171</f>
        <v>95.327908852196757</v>
      </c>
      <c r="X1171" s="3">
        <f>'IECC Data-SI'!X1171*Convert!$B$7/Convert!$B$5/$D1171</f>
        <v>0.45358704819539003</v>
      </c>
      <c r="Y1171" s="3">
        <f t="shared" si="38"/>
        <v>95.781495900392144</v>
      </c>
      <c r="Z1171" s="3">
        <f>'IECC Data-SI'!Z1171*Convert!$B$6/Convert!$B$5/$D1171</f>
        <v>1.3251938944970483</v>
      </c>
      <c r="AA1171" s="3">
        <f>'IECC Data-SI'!AA1171*Convert!$B$7/Convert!$B$5/$D1171</f>
        <v>125.87335124466357</v>
      </c>
      <c r="AB1171" s="3">
        <f t="shared" si="39"/>
        <v>127.19854513916061</v>
      </c>
    </row>
    <row r="1172" spans="1:28" x14ac:dyDescent="0.25">
      <c r="A1172" s="93">
        <f>'IECC Data-SI'!A1172</f>
        <v>2009</v>
      </c>
      <c r="B1172" s="93" t="str">
        <f>'IECC Data-SI'!B1172</f>
        <v>Small Office</v>
      </c>
      <c r="C1172" s="50" t="str">
        <f>'IECC Data-SI'!C1172</f>
        <v>4C</v>
      </c>
      <c r="D1172" s="93">
        <f>'IECC Data-SI'!D1172</f>
        <v>511.16</v>
      </c>
      <c r="E1172" s="3">
        <f>'IECC Data-SI'!E1172*Convert!$B$6/Convert!$B$5/$D1172</f>
        <v>10.618761466294528</v>
      </c>
      <c r="F1172" s="3">
        <f>'IECC Data-SI'!F1172*Convert!$B$7/Convert!$B$5/$D1172</f>
        <v>0.43591482553842681</v>
      </c>
      <c r="G1172" s="3">
        <f>'IECC Data-SI'!G1172*Convert!$B$6/Convert!$B$5/$D1172</f>
        <v>18.277349557868376</v>
      </c>
      <c r="H1172" s="3">
        <f>'IECC Data-SI'!H1172*Convert!$B$6/Convert!$B$5/$D1172</f>
        <v>124.55101577240437</v>
      </c>
      <c r="I1172" s="3">
        <f>'IECC Data-SI'!I1172*Convert!$B$6/Convert!$B$5/$D1172</f>
        <v>24.610743754945176</v>
      </c>
      <c r="J1172" s="3">
        <f>'IECC Data-SI'!J1172*Convert!$B$6/Convert!$B$5/$D1172</f>
        <v>90.870438479797571</v>
      </c>
      <c r="K1172" s="3">
        <f>'IECC Data-SI'!K1172*Convert!$B$7/Convert!$B$5/$D1172</f>
        <v>0</v>
      </c>
      <c r="L1172" s="3">
        <f>'IECC Data-SI'!L1172*Convert!$B$6/Convert!$B$5/$D1172</f>
        <v>0</v>
      </c>
      <c r="M1172" s="3">
        <f>'IECC Data-SI'!M1172*Convert!$B$6/Convert!$B$5/$D1172</f>
        <v>36.124441357783162</v>
      </c>
      <c r="N1172" s="3">
        <f>'IECC Data-SI'!N1172*Convert!$B$6/Convert!$B$5/$D1172</f>
        <v>0</v>
      </c>
      <c r="O1172" s="3">
        <f>'IECC Data-SI'!O1172*Convert!$B$6/Convert!$B$5/$D1172</f>
        <v>0</v>
      </c>
      <c r="P1172" s="3">
        <f>'IECC Data-SI'!P1172*Convert!$B$6/Convert!$B$5/$D1172</f>
        <v>0</v>
      </c>
      <c r="Q1172" s="3">
        <f>'IECC Data-SI'!Q1172*Convert!$B$6/Convert!$B$5/$D1172</f>
        <v>0</v>
      </c>
      <c r="R1172" s="3">
        <f>'IECC Data-SI'!R1172*Convert!$B$6/Convert!$B$5/$D1172</f>
        <v>0</v>
      </c>
      <c r="S1172" s="3">
        <f>'IECC Data-SI'!S1172*Convert!$B$6/Convert!$B$5/$D1172</f>
        <v>0</v>
      </c>
      <c r="T1172" s="3">
        <f>'IECC Data-SI'!T1172*Convert!$B$6/Convert!$B$5/$D1172</f>
        <v>31.047399813930838</v>
      </c>
      <c r="U1172" s="3">
        <f>'IECC Data-SI'!U1172*Convert!$B$7/Convert!$B$5/$D1172</f>
        <v>0</v>
      </c>
      <c r="V1172" s="3">
        <f>'IECC Data-SI'!V1172*Convert!$B$6/Convert!$B$5/$D1172</f>
        <v>0</v>
      </c>
      <c r="W1172" s="3">
        <f>'IECC Data-SI'!W1172*Convert!$B$6/Convert!$B$5/$D1172</f>
        <v>65.020552381946061</v>
      </c>
      <c r="X1172" s="3">
        <f>'IECC Data-SI'!X1172*Convert!$B$7/Convert!$B$5/$D1172</f>
        <v>0.43591482553842681</v>
      </c>
      <c r="Y1172" s="3">
        <f t="shared" si="38"/>
        <v>65.456467207484494</v>
      </c>
      <c r="Z1172" s="3">
        <f>'IECC Data-SI'!Z1172*Convert!$B$6/Convert!$B$5/$D1172</f>
        <v>1.2735629635426176</v>
      </c>
      <c r="AA1172" s="3">
        <f>'IECC Data-SI'!AA1172*Convert!$B$7/Convert!$B$5/$D1172</f>
        <v>115.47030284059787</v>
      </c>
      <c r="AB1172" s="3">
        <f t="shared" si="39"/>
        <v>116.74386580414048</v>
      </c>
    </row>
    <row r="1173" spans="1:28" x14ac:dyDescent="0.25">
      <c r="A1173" s="93">
        <f>'IECC Data-SI'!A1173</f>
        <v>2009</v>
      </c>
      <c r="B1173" s="93" t="str">
        <f>'IECC Data-SI'!B1173</f>
        <v>Small Office</v>
      </c>
      <c r="C1173" s="50" t="str">
        <f>'IECC Data-SI'!C1173</f>
        <v>5A</v>
      </c>
      <c r="D1173" s="93">
        <f>'IECC Data-SI'!D1173</f>
        <v>511.16</v>
      </c>
      <c r="E1173" s="3">
        <f>'IECC Data-SI'!E1173*Convert!$B$6/Convert!$B$5/$D1173</f>
        <v>36.193282599055735</v>
      </c>
      <c r="F1173" s="3">
        <f>'IECC Data-SI'!F1173*Convert!$B$7/Convert!$B$5/$D1173</f>
        <v>11.074592865030302</v>
      </c>
      <c r="G1173" s="3">
        <f>'IECC Data-SI'!G1173*Convert!$B$6/Convert!$B$5/$D1173</f>
        <v>21.306364173861628</v>
      </c>
      <c r="H1173" s="3">
        <f>'IECC Data-SI'!H1173*Convert!$B$6/Convert!$B$5/$D1173</f>
        <v>124.55101577240437</v>
      </c>
      <c r="I1173" s="3">
        <f>'IECC Data-SI'!I1173*Convert!$B$6/Convert!$B$5/$D1173</f>
        <v>24.645164375581466</v>
      </c>
      <c r="J1173" s="3">
        <f>'IECC Data-SI'!J1173*Convert!$B$6/Convert!$B$5/$D1173</f>
        <v>90.870438479797571</v>
      </c>
      <c r="K1173" s="3">
        <f>'IECC Data-SI'!K1173*Convert!$B$7/Convert!$B$5/$D1173</f>
        <v>0</v>
      </c>
      <c r="L1173" s="3">
        <f>'IECC Data-SI'!L1173*Convert!$B$6/Convert!$B$5/$D1173</f>
        <v>0</v>
      </c>
      <c r="M1173" s="3">
        <f>'IECC Data-SI'!M1173*Convert!$B$6/Convert!$B$5/$D1173</f>
        <v>35.367187703784857</v>
      </c>
      <c r="N1173" s="3">
        <f>'IECC Data-SI'!N1173*Convert!$B$6/Convert!$B$5/$D1173</f>
        <v>0</v>
      </c>
      <c r="O1173" s="3">
        <f>'IECC Data-SI'!O1173*Convert!$B$6/Convert!$B$5/$D1173</f>
        <v>0</v>
      </c>
      <c r="P1173" s="3">
        <f>'IECC Data-SI'!P1173*Convert!$B$6/Convert!$B$5/$D1173</f>
        <v>0</v>
      </c>
      <c r="Q1173" s="3">
        <f>'IECC Data-SI'!Q1173*Convert!$B$6/Convert!$B$5/$D1173</f>
        <v>0</v>
      </c>
      <c r="R1173" s="3">
        <f>'IECC Data-SI'!R1173*Convert!$B$6/Convert!$B$5/$D1173</f>
        <v>0</v>
      </c>
      <c r="S1173" s="3">
        <f>'IECC Data-SI'!S1173*Convert!$B$6/Convert!$B$5/$D1173</f>
        <v>0</v>
      </c>
      <c r="T1173" s="3">
        <f>'IECC Data-SI'!T1173*Convert!$B$6/Convert!$B$5/$D1173</f>
        <v>31.047399813930838</v>
      </c>
      <c r="U1173" s="3">
        <f>'IECC Data-SI'!U1173*Convert!$B$7/Convert!$B$5/$D1173</f>
        <v>0</v>
      </c>
      <c r="V1173" s="3">
        <f>'IECC Data-SI'!V1173*Convert!$B$6/Convert!$B$5/$D1173</f>
        <v>0</v>
      </c>
      <c r="W1173" s="3">
        <f>'IECC Data-SI'!W1173*Convert!$B$6/Convert!$B$5/$D1173</f>
        <v>92.866834476702223</v>
      </c>
      <c r="X1173" s="3">
        <f>'IECC Data-SI'!X1173*Convert!$B$7/Convert!$B$5/$D1173</f>
        <v>11.074592865030302</v>
      </c>
      <c r="Y1173" s="3">
        <f t="shared" si="38"/>
        <v>103.94142734173252</v>
      </c>
      <c r="Z1173" s="3">
        <f>'IECC Data-SI'!Z1173*Convert!$B$6/Convert!$B$5/$D1173</f>
        <v>32.355383398109744</v>
      </c>
      <c r="AA1173" s="3">
        <f>'IECC Data-SI'!AA1173*Convert!$B$7/Convert!$B$5/$D1173</f>
        <v>135.65787185573555</v>
      </c>
      <c r="AB1173" s="3">
        <f t="shared" si="39"/>
        <v>168.0132552538453</v>
      </c>
    </row>
    <row r="1174" spans="1:28" x14ac:dyDescent="0.25">
      <c r="A1174" s="93">
        <f>'IECC Data-SI'!A1174</f>
        <v>2009</v>
      </c>
      <c r="B1174" s="93" t="str">
        <f>'IECC Data-SI'!B1174</f>
        <v>Small Office</v>
      </c>
      <c r="C1174" s="50" t="str">
        <f>'IECC Data-SI'!C1174</f>
        <v>5B</v>
      </c>
      <c r="D1174" s="93">
        <f>'IECC Data-SI'!D1174</f>
        <v>511.16</v>
      </c>
      <c r="E1174" s="3">
        <f>'IECC Data-SI'!E1174*Convert!$B$6/Convert!$B$5/$D1174</f>
        <v>20.187694003182301</v>
      </c>
      <c r="F1174" s="3">
        <f>'IECC Data-SI'!F1174*Convert!$B$7/Convert!$B$5/$D1174</f>
        <v>5.2191964246898133</v>
      </c>
      <c r="G1174" s="3">
        <f>'IECC Data-SI'!G1174*Convert!$B$6/Convert!$B$5/$D1174</f>
        <v>28.827269782890333</v>
      </c>
      <c r="H1174" s="3">
        <f>'IECC Data-SI'!H1174*Convert!$B$6/Convert!$B$5/$D1174</f>
        <v>124.55101577240437</v>
      </c>
      <c r="I1174" s="3">
        <f>'IECC Data-SI'!I1174*Convert!$B$6/Convert!$B$5/$D1174</f>
        <v>24.645164375581466</v>
      </c>
      <c r="J1174" s="3">
        <f>'IECC Data-SI'!J1174*Convert!$B$6/Convert!$B$5/$D1174</f>
        <v>90.870438479797571</v>
      </c>
      <c r="K1174" s="3">
        <f>'IECC Data-SI'!K1174*Convert!$B$7/Convert!$B$5/$D1174</f>
        <v>0</v>
      </c>
      <c r="L1174" s="3">
        <f>'IECC Data-SI'!L1174*Convert!$B$6/Convert!$B$5/$D1174</f>
        <v>0</v>
      </c>
      <c r="M1174" s="3">
        <f>'IECC Data-SI'!M1174*Convert!$B$6/Convert!$B$5/$D1174</f>
        <v>42.01036748658823</v>
      </c>
      <c r="N1174" s="3">
        <f>'IECC Data-SI'!N1174*Convert!$B$6/Convert!$B$5/$D1174</f>
        <v>0</v>
      </c>
      <c r="O1174" s="3">
        <f>'IECC Data-SI'!O1174*Convert!$B$6/Convert!$B$5/$D1174</f>
        <v>0</v>
      </c>
      <c r="P1174" s="3">
        <f>'IECC Data-SI'!P1174*Convert!$B$6/Convert!$B$5/$D1174</f>
        <v>0</v>
      </c>
      <c r="Q1174" s="3">
        <f>'IECC Data-SI'!Q1174*Convert!$B$6/Convert!$B$5/$D1174</f>
        <v>0</v>
      </c>
      <c r="R1174" s="3">
        <f>'IECC Data-SI'!R1174*Convert!$B$6/Convert!$B$5/$D1174</f>
        <v>0</v>
      </c>
      <c r="S1174" s="3">
        <f>'IECC Data-SI'!S1174*Convert!$B$6/Convert!$B$5/$D1174</f>
        <v>0</v>
      </c>
      <c r="T1174" s="3">
        <f>'IECC Data-SI'!T1174*Convert!$B$6/Convert!$B$5/$D1174</f>
        <v>31.047399813930838</v>
      </c>
      <c r="U1174" s="3">
        <f>'IECC Data-SI'!U1174*Convert!$B$7/Convert!$B$5/$D1174</f>
        <v>0</v>
      </c>
      <c r="V1174" s="3">
        <f>'IECC Data-SI'!V1174*Convert!$B$6/Convert!$B$5/$D1174</f>
        <v>0</v>
      </c>
      <c r="W1174" s="3">
        <f>'IECC Data-SI'!W1174*Convert!$B$6/Convert!$B$5/$D1174</f>
        <v>91.025331272660864</v>
      </c>
      <c r="X1174" s="3">
        <f>'IECC Data-SI'!X1174*Convert!$B$7/Convert!$B$5/$D1174</f>
        <v>5.2191964246898133</v>
      </c>
      <c r="Y1174" s="3">
        <f t="shared" si="38"/>
        <v>96.244527697350676</v>
      </c>
      <c r="Z1174" s="3">
        <f>'IECC Data-SI'!Z1174*Convert!$B$6/Convert!$B$5/$D1174</f>
        <v>15.248334941875122</v>
      </c>
      <c r="AA1174" s="3">
        <f>'IECC Data-SI'!AA1174*Convert!$B$7/Convert!$B$5/$D1174</f>
        <v>129.16627539974436</v>
      </c>
      <c r="AB1174" s="3">
        <f t="shared" si="39"/>
        <v>144.41461034161949</v>
      </c>
    </row>
    <row r="1175" spans="1:28" x14ac:dyDescent="0.25">
      <c r="A1175" s="93">
        <f>'IECC Data-SI'!A1175</f>
        <v>2009</v>
      </c>
      <c r="B1175" s="93" t="str">
        <f>'IECC Data-SI'!B1175</f>
        <v>Small Office</v>
      </c>
      <c r="C1175" s="50" t="str">
        <f>'IECC Data-SI'!C1175</f>
        <v>5C</v>
      </c>
      <c r="D1175" s="93">
        <f>'IECC Data-SI'!D1175</f>
        <v>511.16</v>
      </c>
      <c r="E1175" s="3">
        <f>'IECC Data-SI'!E1175*Convert!$B$6/Convert!$B$5/$D1175</f>
        <v>13.251938944970481</v>
      </c>
      <c r="F1175" s="3">
        <f>'IECC Data-SI'!F1175*Convert!$B$7/Convert!$B$5/$D1175</f>
        <v>0.78935927867769184</v>
      </c>
      <c r="G1175" s="3">
        <f>'IECC Data-SI'!G1175*Convert!$B$6/Convert!$B$5/$D1175</f>
        <v>13.062625531470902</v>
      </c>
      <c r="H1175" s="3">
        <f>'IECC Data-SI'!H1175*Convert!$B$6/Convert!$B$5/$D1175</f>
        <v>124.55101577240437</v>
      </c>
      <c r="I1175" s="3">
        <f>'IECC Data-SI'!I1175*Convert!$B$6/Convert!$B$5/$D1175</f>
        <v>24.610743754945176</v>
      </c>
      <c r="J1175" s="3">
        <f>'IECC Data-SI'!J1175*Convert!$B$6/Convert!$B$5/$D1175</f>
        <v>90.870438479797571</v>
      </c>
      <c r="K1175" s="3">
        <f>'IECC Data-SI'!K1175*Convert!$B$7/Convert!$B$5/$D1175</f>
        <v>0</v>
      </c>
      <c r="L1175" s="3">
        <f>'IECC Data-SI'!L1175*Convert!$B$6/Convert!$B$5/$D1175</f>
        <v>0</v>
      </c>
      <c r="M1175" s="3">
        <f>'IECC Data-SI'!M1175*Convert!$B$6/Convert!$B$5/$D1175</f>
        <v>33.680577292606792</v>
      </c>
      <c r="N1175" s="3">
        <f>'IECC Data-SI'!N1175*Convert!$B$6/Convert!$B$5/$D1175</f>
        <v>0</v>
      </c>
      <c r="O1175" s="3">
        <f>'IECC Data-SI'!O1175*Convert!$B$6/Convert!$B$5/$D1175</f>
        <v>0</v>
      </c>
      <c r="P1175" s="3">
        <f>'IECC Data-SI'!P1175*Convert!$B$6/Convert!$B$5/$D1175</f>
        <v>0</v>
      </c>
      <c r="Q1175" s="3">
        <f>'IECC Data-SI'!Q1175*Convert!$B$6/Convert!$B$5/$D1175</f>
        <v>0</v>
      </c>
      <c r="R1175" s="3">
        <f>'IECC Data-SI'!R1175*Convert!$B$6/Convert!$B$5/$D1175</f>
        <v>0</v>
      </c>
      <c r="S1175" s="3">
        <f>'IECC Data-SI'!S1175*Convert!$B$6/Convert!$B$5/$D1175</f>
        <v>0</v>
      </c>
      <c r="T1175" s="3">
        <f>'IECC Data-SI'!T1175*Convert!$B$6/Convert!$B$5/$D1175</f>
        <v>31.047399813930838</v>
      </c>
      <c r="U1175" s="3">
        <f>'IECC Data-SI'!U1175*Convert!$B$7/Convert!$B$5/$D1175</f>
        <v>0</v>
      </c>
      <c r="V1175" s="3">
        <f>'IECC Data-SI'!V1175*Convert!$B$6/Convert!$B$5/$D1175</f>
        <v>0</v>
      </c>
      <c r="W1175" s="3">
        <f>'IECC Data-SI'!W1175*Convert!$B$6/Convert!$B$5/$D1175</f>
        <v>59.995141769048175</v>
      </c>
      <c r="X1175" s="3">
        <f>'IECC Data-SI'!X1175*Convert!$B$7/Convert!$B$5/$D1175</f>
        <v>0.78935927867769184</v>
      </c>
      <c r="Y1175" s="3">
        <f t="shared" si="38"/>
        <v>60.784501047725868</v>
      </c>
      <c r="Z1175" s="3">
        <f>'IECC Data-SI'!Z1175*Convert!$B$6/Convert!$B$5/$D1175</f>
        <v>2.3061815826312264</v>
      </c>
      <c r="AA1175" s="3">
        <f>'IECC Data-SI'!AA1175*Convert!$B$7/Convert!$B$5/$D1175</f>
        <v>114.10365095512604</v>
      </c>
      <c r="AB1175" s="3">
        <f t="shared" si="39"/>
        <v>116.40983253775727</v>
      </c>
    </row>
    <row r="1176" spans="1:28" x14ac:dyDescent="0.25">
      <c r="A1176" s="93">
        <f>'IECC Data-SI'!A1176</f>
        <v>2009</v>
      </c>
      <c r="B1176" s="93" t="str">
        <f>'IECC Data-SI'!B1176</f>
        <v>Small Office</v>
      </c>
      <c r="C1176" s="50" t="str">
        <f>'IECC Data-SI'!C1176</f>
        <v>6A</v>
      </c>
      <c r="D1176" s="93">
        <f>'IECC Data-SI'!D1176</f>
        <v>511.16</v>
      </c>
      <c r="E1176" s="3">
        <f>'IECC Data-SI'!E1176*Convert!$B$6/Convert!$B$5/$D1176</f>
        <v>39.30834876663971</v>
      </c>
      <c r="F1176" s="3">
        <f>'IECC Data-SI'!F1176*Convert!$B$7/Convert!$B$5/$D1176</f>
        <v>33.206106372433943</v>
      </c>
      <c r="G1176" s="3">
        <f>'IECC Data-SI'!G1176*Convert!$B$6/Convert!$B$5/$D1176</f>
        <v>23.664176687447288</v>
      </c>
      <c r="H1176" s="3">
        <f>'IECC Data-SI'!H1176*Convert!$B$6/Convert!$B$5/$D1176</f>
        <v>124.55101577240437</v>
      </c>
      <c r="I1176" s="3">
        <f>'IECC Data-SI'!I1176*Convert!$B$6/Convert!$B$5/$D1176</f>
        <v>24.645164375581466</v>
      </c>
      <c r="J1176" s="3">
        <f>'IECC Data-SI'!J1176*Convert!$B$6/Convert!$B$5/$D1176</f>
        <v>90.870438479797571</v>
      </c>
      <c r="K1176" s="3">
        <f>'IECC Data-SI'!K1176*Convert!$B$7/Convert!$B$5/$D1176</f>
        <v>0</v>
      </c>
      <c r="L1176" s="3">
        <f>'IECC Data-SI'!L1176*Convert!$B$6/Convert!$B$5/$D1176</f>
        <v>0</v>
      </c>
      <c r="M1176" s="3">
        <f>'IECC Data-SI'!M1176*Convert!$B$6/Convert!$B$5/$D1176</f>
        <v>40.082812730956164</v>
      </c>
      <c r="N1176" s="3">
        <f>'IECC Data-SI'!N1176*Convert!$B$6/Convert!$B$5/$D1176</f>
        <v>0</v>
      </c>
      <c r="O1176" s="3">
        <f>'IECC Data-SI'!O1176*Convert!$B$6/Convert!$B$5/$D1176</f>
        <v>0</v>
      </c>
      <c r="P1176" s="3">
        <f>'IECC Data-SI'!P1176*Convert!$B$6/Convert!$B$5/$D1176</f>
        <v>0</v>
      </c>
      <c r="Q1176" s="3">
        <f>'IECC Data-SI'!Q1176*Convert!$B$6/Convert!$B$5/$D1176</f>
        <v>0</v>
      </c>
      <c r="R1176" s="3">
        <f>'IECC Data-SI'!R1176*Convert!$B$6/Convert!$B$5/$D1176</f>
        <v>0</v>
      </c>
      <c r="S1176" s="3">
        <f>'IECC Data-SI'!S1176*Convert!$B$6/Convert!$B$5/$D1176</f>
        <v>0</v>
      </c>
      <c r="T1176" s="3">
        <f>'IECC Data-SI'!T1176*Convert!$B$6/Convert!$B$5/$D1176</f>
        <v>31.047399813930838</v>
      </c>
      <c r="U1176" s="3">
        <f>'IECC Data-SI'!U1176*Convert!$B$7/Convert!$B$5/$D1176</f>
        <v>0</v>
      </c>
      <c r="V1176" s="3">
        <f>'IECC Data-SI'!V1176*Convert!$B$6/Convert!$B$5/$D1176</f>
        <v>0</v>
      </c>
      <c r="W1176" s="3">
        <f>'IECC Data-SI'!W1176*Convert!$B$6/Convert!$B$5/$D1176</f>
        <v>103.05533818504317</v>
      </c>
      <c r="X1176" s="3">
        <f>'IECC Data-SI'!X1176*Convert!$B$7/Convert!$B$5/$D1176</f>
        <v>33.206106372433943</v>
      </c>
      <c r="Y1176" s="3">
        <f t="shared" si="38"/>
        <v>136.26144455747712</v>
      </c>
      <c r="Z1176" s="3">
        <f>'IECC Data-SI'!Z1176*Convert!$B$6/Convert!$B$5/$D1176</f>
        <v>97.014519263374794</v>
      </c>
      <c r="AA1176" s="3">
        <f>'IECC Data-SI'!AA1176*Convert!$B$7/Convert!$B$5/$D1176</f>
        <v>161.2649224856753</v>
      </c>
      <c r="AB1176" s="3">
        <f t="shared" si="39"/>
        <v>258.27944174905008</v>
      </c>
    </row>
    <row r="1177" spans="1:28" x14ac:dyDescent="0.25">
      <c r="A1177" s="93">
        <f>'IECC Data-SI'!A1177</f>
        <v>2009</v>
      </c>
      <c r="B1177" s="93" t="str">
        <f>'IECC Data-SI'!B1177</f>
        <v>Small Office</v>
      </c>
      <c r="C1177" s="50" t="str">
        <f>'IECC Data-SI'!C1177</f>
        <v>6B</v>
      </c>
      <c r="D1177" s="93">
        <f>'IECC Data-SI'!D1177</f>
        <v>511.16</v>
      </c>
      <c r="E1177" s="3">
        <f>'IECC Data-SI'!E1177*Convert!$B$6/Convert!$B$5/$D1177</f>
        <v>24.4214303414456</v>
      </c>
      <c r="F1177" s="3">
        <f>'IECC Data-SI'!F1177*Convert!$B$7/Convert!$B$5/$D1177</f>
        <v>18.650085643981882</v>
      </c>
      <c r="G1177" s="3">
        <f>'IECC Data-SI'!G1177*Convert!$B$6/Convert!$B$5/$D1177</f>
        <v>19.98117027936458</v>
      </c>
      <c r="H1177" s="3">
        <f>'IECC Data-SI'!H1177*Convert!$B$6/Convert!$B$5/$D1177</f>
        <v>124.55101577240437</v>
      </c>
      <c r="I1177" s="3">
        <f>'IECC Data-SI'!I1177*Convert!$B$6/Convert!$B$5/$D1177</f>
        <v>24.627954065263324</v>
      </c>
      <c r="J1177" s="3">
        <f>'IECC Data-SI'!J1177*Convert!$B$6/Convert!$B$5/$D1177</f>
        <v>90.870438479797571</v>
      </c>
      <c r="K1177" s="3">
        <f>'IECC Data-SI'!K1177*Convert!$B$7/Convert!$B$5/$D1177</f>
        <v>0</v>
      </c>
      <c r="L1177" s="3">
        <f>'IECC Data-SI'!L1177*Convert!$B$6/Convert!$B$5/$D1177</f>
        <v>0</v>
      </c>
      <c r="M1177" s="3">
        <f>'IECC Data-SI'!M1177*Convert!$B$6/Convert!$B$5/$D1177</f>
        <v>42.199680900087813</v>
      </c>
      <c r="N1177" s="3">
        <f>'IECC Data-SI'!N1177*Convert!$B$6/Convert!$B$5/$D1177</f>
        <v>0</v>
      </c>
      <c r="O1177" s="3">
        <f>'IECC Data-SI'!O1177*Convert!$B$6/Convert!$B$5/$D1177</f>
        <v>0</v>
      </c>
      <c r="P1177" s="3">
        <f>'IECC Data-SI'!P1177*Convert!$B$6/Convert!$B$5/$D1177</f>
        <v>0</v>
      </c>
      <c r="Q1177" s="3">
        <f>'IECC Data-SI'!Q1177*Convert!$B$6/Convert!$B$5/$D1177</f>
        <v>0</v>
      </c>
      <c r="R1177" s="3">
        <f>'IECC Data-SI'!R1177*Convert!$B$6/Convert!$B$5/$D1177</f>
        <v>0</v>
      </c>
      <c r="S1177" s="3">
        <f>'IECC Data-SI'!S1177*Convert!$B$6/Convert!$B$5/$D1177</f>
        <v>0</v>
      </c>
      <c r="T1177" s="3">
        <f>'IECC Data-SI'!T1177*Convert!$B$6/Convert!$B$5/$D1177</f>
        <v>31.047399813930838</v>
      </c>
      <c r="U1177" s="3">
        <f>'IECC Data-SI'!U1177*Convert!$B$7/Convert!$B$5/$D1177</f>
        <v>0</v>
      </c>
      <c r="V1177" s="3">
        <f>'IECC Data-SI'!V1177*Convert!$B$6/Convert!$B$5/$D1177</f>
        <v>0</v>
      </c>
      <c r="W1177" s="3">
        <f>'IECC Data-SI'!W1177*Convert!$B$6/Convert!$B$5/$D1177</f>
        <v>86.602281520897975</v>
      </c>
      <c r="X1177" s="3">
        <f>'IECC Data-SI'!X1177*Convert!$B$7/Convert!$B$5/$D1177</f>
        <v>18.650085643981882</v>
      </c>
      <c r="Y1177" s="3">
        <f t="shared" si="38"/>
        <v>105.25236716487986</v>
      </c>
      <c r="Z1177" s="3">
        <f>'IECC Data-SI'!Z1177*Convert!$B$6/Convert!$B$5/$D1177</f>
        <v>54.48784246724226</v>
      </c>
      <c r="AA1177" s="3">
        <f>'IECC Data-SI'!AA1177*Convert!$B$7/Convert!$B$5/$D1177</f>
        <v>141.07735347053762</v>
      </c>
      <c r="AB1177" s="3">
        <f t="shared" si="39"/>
        <v>195.56519593777989</v>
      </c>
    </row>
    <row r="1178" spans="1:28" x14ac:dyDescent="0.25">
      <c r="A1178" s="93">
        <f>'IECC Data-SI'!A1178</f>
        <v>2009</v>
      </c>
      <c r="B1178" s="93" t="str">
        <f>'IECC Data-SI'!B1178</f>
        <v>Small Office</v>
      </c>
      <c r="C1178" s="50" t="str">
        <f>'IECC Data-SI'!C1178</f>
        <v>7</v>
      </c>
      <c r="D1178" s="93">
        <f>'IECC Data-SI'!D1178</f>
        <v>511.16</v>
      </c>
      <c r="E1178" s="3">
        <f>'IECC Data-SI'!E1178*Convert!$B$6/Convert!$B$5/$D1178</f>
        <v>33.887101016424509</v>
      </c>
      <c r="F1178" s="3">
        <f>'IECC Data-SI'!F1178*Convert!$B$7/Convert!$B$5/$D1178</f>
        <v>49.005073427759086</v>
      </c>
      <c r="G1178" s="3">
        <f>'IECC Data-SI'!G1178*Convert!$B$6/Convert!$B$5/$D1178</f>
        <v>19.929539348410149</v>
      </c>
      <c r="H1178" s="3">
        <f>'IECC Data-SI'!H1178*Convert!$B$6/Convert!$B$5/$D1178</f>
        <v>124.55101577240437</v>
      </c>
      <c r="I1178" s="3">
        <f>'IECC Data-SI'!I1178*Convert!$B$6/Convert!$B$5/$D1178</f>
        <v>24.610743754945176</v>
      </c>
      <c r="J1178" s="3">
        <f>'IECC Data-SI'!J1178*Convert!$B$6/Convert!$B$5/$D1178</f>
        <v>90.870438479797571</v>
      </c>
      <c r="K1178" s="3">
        <f>'IECC Data-SI'!K1178*Convert!$B$7/Convert!$B$5/$D1178</f>
        <v>0</v>
      </c>
      <c r="L1178" s="3">
        <f>'IECC Data-SI'!L1178*Convert!$B$6/Convert!$B$5/$D1178</f>
        <v>0</v>
      </c>
      <c r="M1178" s="3">
        <f>'IECC Data-SI'!M1178*Convert!$B$6/Convert!$B$5/$D1178</f>
        <v>41.35637569449878</v>
      </c>
      <c r="N1178" s="3">
        <f>'IECC Data-SI'!N1178*Convert!$B$6/Convert!$B$5/$D1178</f>
        <v>0</v>
      </c>
      <c r="O1178" s="3">
        <f>'IECC Data-SI'!O1178*Convert!$B$6/Convert!$B$5/$D1178</f>
        <v>0</v>
      </c>
      <c r="P1178" s="3">
        <f>'IECC Data-SI'!P1178*Convert!$B$6/Convert!$B$5/$D1178</f>
        <v>0</v>
      </c>
      <c r="Q1178" s="3">
        <f>'IECC Data-SI'!Q1178*Convert!$B$6/Convert!$B$5/$D1178</f>
        <v>0</v>
      </c>
      <c r="R1178" s="3">
        <f>'IECC Data-SI'!R1178*Convert!$B$6/Convert!$B$5/$D1178</f>
        <v>0</v>
      </c>
      <c r="S1178" s="3">
        <f>'IECC Data-SI'!S1178*Convert!$B$6/Convert!$B$5/$D1178</f>
        <v>0</v>
      </c>
      <c r="T1178" s="3">
        <f>'IECC Data-SI'!T1178*Convert!$B$6/Convert!$B$5/$D1178</f>
        <v>31.047399813930838</v>
      </c>
      <c r="U1178" s="3">
        <f>'IECC Data-SI'!U1178*Convert!$B$7/Convert!$B$5/$D1178</f>
        <v>0</v>
      </c>
      <c r="V1178" s="3">
        <f>'IECC Data-SI'!V1178*Convert!$B$6/Convert!$B$5/$D1178</f>
        <v>0</v>
      </c>
      <c r="W1178" s="3">
        <f>'IECC Data-SI'!W1178*Convert!$B$6/Convert!$B$5/$D1178</f>
        <v>95.173016059333449</v>
      </c>
      <c r="X1178" s="3">
        <f>'IECC Data-SI'!X1178*Convert!$B$7/Convert!$B$5/$D1178</f>
        <v>49.005073427759086</v>
      </c>
      <c r="Y1178" s="3">
        <f t="shared" si="38"/>
        <v>144.17808948709254</v>
      </c>
      <c r="Z1178" s="3">
        <f>'IECC Data-SI'!Z1178*Convert!$B$6/Convert!$B$5/$D1178</f>
        <v>143.17257153663562</v>
      </c>
      <c r="AA1178" s="3">
        <f>'IECC Data-SI'!AA1178*Convert!$B$7/Convert!$B$5/$D1178</f>
        <v>174.35414873359943</v>
      </c>
      <c r="AB1178" s="3">
        <f t="shared" si="39"/>
        <v>317.52672027023505</v>
      </c>
    </row>
    <row r="1179" spans="1:28" x14ac:dyDescent="0.25">
      <c r="A1179" s="93">
        <f>'IECC Data-SI'!A1179</f>
        <v>2009</v>
      </c>
      <c r="B1179" s="93" t="str">
        <f>'IECC Data-SI'!B1179</f>
        <v>Small Office</v>
      </c>
      <c r="C1179" s="50" t="str">
        <f>'IECC Data-SI'!C1179</f>
        <v>8</v>
      </c>
      <c r="D1179" s="93">
        <f>'IECC Data-SI'!D1179</f>
        <v>511.16</v>
      </c>
      <c r="E1179" s="3">
        <f>'IECC Data-SI'!E1179*Convert!$B$6/Convert!$B$5/$D1179</f>
        <v>32.613538052881893</v>
      </c>
      <c r="F1179" s="3">
        <f>'IECC Data-SI'!F1179*Convert!$B$7/Convert!$B$5/$D1179</f>
        <v>84.614602081540014</v>
      </c>
      <c r="G1179" s="3">
        <f>'IECC Data-SI'!G1179*Convert!$B$6/Convert!$B$5/$D1179</f>
        <v>12.61515746319917</v>
      </c>
      <c r="H1179" s="3">
        <f>'IECC Data-SI'!H1179*Convert!$B$6/Convert!$B$5/$D1179</f>
        <v>124.55101577240437</v>
      </c>
      <c r="I1179" s="3">
        <f>'IECC Data-SI'!I1179*Convert!$B$6/Convert!$B$5/$D1179</f>
        <v>24.473061272400031</v>
      </c>
      <c r="J1179" s="3">
        <f>'IECC Data-SI'!J1179*Convert!$B$6/Convert!$B$5/$D1179</f>
        <v>90.870438479797571</v>
      </c>
      <c r="K1179" s="3">
        <f>'IECC Data-SI'!K1179*Convert!$B$7/Convert!$B$5/$D1179</f>
        <v>0</v>
      </c>
      <c r="L1179" s="3">
        <f>'IECC Data-SI'!L1179*Convert!$B$6/Convert!$B$5/$D1179</f>
        <v>0</v>
      </c>
      <c r="M1179" s="3">
        <f>'IECC Data-SI'!M1179*Convert!$B$6/Convert!$B$5/$D1179</f>
        <v>45.039382102581492</v>
      </c>
      <c r="N1179" s="3">
        <f>'IECC Data-SI'!N1179*Convert!$B$6/Convert!$B$5/$D1179</f>
        <v>0</v>
      </c>
      <c r="O1179" s="3">
        <f>'IECC Data-SI'!O1179*Convert!$B$6/Convert!$B$5/$D1179</f>
        <v>0</v>
      </c>
      <c r="P1179" s="3">
        <f>'IECC Data-SI'!P1179*Convert!$B$6/Convert!$B$5/$D1179</f>
        <v>0</v>
      </c>
      <c r="Q1179" s="3">
        <f>'IECC Data-SI'!Q1179*Convert!$B$6/Convert!$B$5/$D1179</f>
        <v>0</v>
      </c>
      <c r="R1179" s="3">
        <f>'IECC Data-SI'!R1179*Convert!$B$6/Convert!$B$5/$D1179</f>
        <v>0</v>
      </c>
      <c r="S1179" s="3">
        <f>'IECC Data-SI'!S1179*Convert!$B$6/Convert!$B$5/$D1179</f>
        <v>0</v>
      </c>
      <c r="T1179" s="3">
        <f>'IECC Data-SI'!T1179*Convert!$B$6/Convert!$B$5/$D1179</f>
        <v>31.047399813930838</v>
      </c>
      <c r="U1179" s="3">
        <f>'IECC Data-SI'!U1179*Convert!$B$7/Convert!$B$5/$D1179</f>
        <v>0</v>
      </c>
      <c r="V1179" s="3">
        <f>'IECC Data-SI'!V1179*Convert!$B$6/Convert!$B$5/$D1179</f>
        <v>0</v>
      </c>
      <c r="W1179" s="3">
        <f>'IECC Data-SI'!W1179*Convert!$B$6/Convert!$B$5/$D1179</f>
        <v>90.268077618662559</v>
      </c>
      <c r="X1179" s="3">
        <f>'IECC Data-SI'!X1179*Convert!$B$7/Convert!$B$5/$D1179</f>
        <v>84.614602081540014</v>
      </c>
      <c r="Y1179" s="3">
        <f t="shared" si="38"/>
        <v>174.88267970020257</v>
      </c>
      <c r="Z1179" s="3">
        <f>'IECC Data-SI'!Z1179*Convert!$B$6/Convert!$B$5/$D1179</f>
        <v>247.20889740981295</v>
      </c>
      <c r="AA1179" s="3">
        <f>'IECC Data-SI'!AA1179*Convert!$B$7/Convert!$B$5/$D1179</f>
        <v>208.24358104876924</v>
      </c>
      <c r="AB1179" s="3">
        <f t="shared" si="39"/>
        <v>455.45247845858216</v>
      </c>
    </row>
    <row r="1180" spans="1:28" x14ac:dyDescent="0.25">
      <c r="A1180" s="93">
        <f>'IECC Data-SI'!A1180</f>
        <v>2012</v>
      </c>
      <c r="B1180" s="93" t="str">
        <f>'IECC Data-SI'!B1180</f>
        <v>Small Office</v>
      </c>
      <c r="C1180" s="50" t="str">
        <f>'IECC Data-SI'!C1180</f>
        <v>0A</v>
      </c>
      <c r="D1180" s="93">
        <f>'IECC Data-SI'!D1180</f>
        <v>511.16</v>
      </c>
      <c r="E1180" s="3">
        <f>'IECC Data-SI'!E1180*Convert!$B$6/Convert!$B$5/$D1180</f>
        <v>0</v>
      </c>
      <c r="F1180" s="3">
        <f>'IECC Data-SI'!F1180*Convert!$B$7/Convert!$B$5/$D1180</f>
        <v>0</v>
      </c>
      <c r="G1180" s="3">
        <f>'IECC Data-SI'!G1180*Convert!$B$6/Convert!$B$5/$D1180</f>
        <v>121.5564217770474</v>
      </c>
      <c r="H1180" s="3">
        <f>'IECC Data-SI'!H1180*Convert!$B$6/Convert!$B$5/$D1180</f>
        <v>71.233474406795878</v>
      </c>
      <c r="I1180" s="3">
        <f>'IECC Data-SI'!I1180*Convert!$B$6/Convert!$B$5/$D1180</f>
        <v>24.696795306535893</v>
      </c>
      <c r="J1180" s="3">
        <f>'IECC Data-SI'!J1180*Convert!$B$6/Convert!$B$5/$D1180</f>
        <v>90.870438479797571</v>
      </c>
      <c r="K1180" s="3">
        <f>'IECC Data-SI'!K1180*Convert!$B$7/Convert!$B$5/$D1180</f>
        <v>0</v>
      </c>
      <c r="L1180" s="3">
        <f>'IECC Data-SI'!L1180*Convert!$B$6/Convert!$B$5/$D1180</f>
        <v>0</v>
      </c>
      <c r="M1180" s="3">
        <f>'IECC Data-SI'!M1180*Convert!$B$6/Convert!$B$5/$D1180</f>
        <v>32.303752467155313</v>
      </c>
      <c r="N1180" s="3">
        <f>'IECC Data-SI'!N1180*Convert!$B$6/Convert!$B$5/$D1180</f>
        <v>0</v>
      </c>
      <c r="O1180" s="3">
        <f>'IECC Data-SI'!O1180*Convert!$B$6/Convert!$B$5/$D1180</f>
        <v>0</v>
      </c>
      <c r="P1180" s="3">
        <f>'IECC Data-SI'!P1180*Convert!$B$6/Convert!$B$5/$D1180</f>
        <v>0</v>
      </c>
      <c r="Q1180" s="3">
        <f>'IECC Data-SI'!Q1180*Convert!$B$6/Convert!$B$5/$D1180</f>
        <v>0</v>
      </c>
      <c r="R1180" s="3">
        <f>'IECC Data-SI'!R1180*Convert!$B$6/Convert!$B$5/$D1180</f>
        <v>0</v>
      </c>
      <c r="S1180" s="3">
        <f>'IECC Data-SI'!S1180*Convert!$B$6/Convert!$B$5/$D1180</f>
        <v>0</v>
      </c>
      <c r="T1180" s="3">
        <f>'IECC Data-SI'!T1180*Convert!$B$6/Convert!$B$5/$D1180</f>
        <v>31.047399813930838</v>
      </c>
      <c r="U1180" s="3">
        <f>'IECC Data-SI'!U1180*Convert!$B$7/Convert!$B$5/$D1180</f>
        <v>0</v>
      </c>
      <c r="V1180" s="3">
        <f>'IECC Data-SI'!V1180*Convert!$B$6/Convert!$B$5/$D1180</f>
        <v>0</v>
      </c>
      <c r="W1180" s="3">
        <f>'IECC Data-SI'!W1180*Convert!$B$6/Convert!$B$5/$D1180</f>
        <v>153.86017424420271</v>
      </c>
      <c r="X1180" s="3">
        <f>'IECC Data-SI'!X1180*Convert!$B$7/Convert!$B$5/$D1180</f>
        <v>0</v>
      </c>
      <c r="Y1180" s="3">
        <f t="shared" si="38"/>
        <v>153.86017424420271</v>
      </c>
      <c r="Z1180" s="3">
        <f>'IECC Data-SI'!Z1180*Convert!$B$6/Convert!$B$5/$D1180</f>
        <v>0</v>
      </c>
      <c r="AA1180" s="3">
        <f>'IECC Data-SI'!AA1180*Convert!$B$7/Convert!$B$5/$D1180</f>
        <v>127.22822164836407</v>
      </c>
      <c r="AB1180" s="3">
        <f t="shared" si="39"/>
        <v>127.22822164836407</v>
      </c>
    </row>
    <row r="1181" spans="1:28" x14ac:dyDescent="0.25">
      <c r="A1181" s="93">
        <f>'IECC Data-SI'!A1181</f>
        <v>2012</v>
      </c>
      <c r="B1181" s="93" t="str">
        <f>'IECC Data-SI'!B1181</f>
        <v>Small Office</v>
      </c>
      <c r="C1181" s="50" t="str">
        <f>'IECC Data-SI'!C1181</f>
        <v>0B</v>
      </c>
      <c r="D1181" s="93">
        <f>'IECC Data-SI'!D1181</f>
        <v>511.16</v>
      </c>
      <c r="E1181" s="3">
        <f>'IECC Data-SI'!E1181*Convert!$B$6/Convert!$B$5/$D1181</f>
        <v>0</v>
      </c>
      <c r="F1181" s="3">
        <f>'IECC Data-SI'!F1181*Convert!$B$7/Convert!$B$5/$D1181</f>
        <v>0</v>
      </c>
      <c r="G1181" s="3">
        <f>'IECC Data-SI'!G1181*Convert!$B$6/Convert!$B$5/$D1181</f>
        <v>116.80637612923981</v>
      </c>
      <c r="H1181" s="3">
        <f>'IECC Data-SI'!H1181*Convert!$B$6/Convert!$B$5/$D1181</f>
        <v>71.853045578249038</v>
      </c>
      <c r="I1181" s="3">
        <f>'IECC Data-SI'!I1181*Convert!$B$6/Convert!$B$5/$D1181</f>
        <v>24.696795306535893</v>
      </c>
      <c r="J1181" s="3">
        <f>'IECC Data-SI'!J1181*Convert!$B$6/Convert!$B$5/$D1181</f>
        <v>90.870438479797571</v>
      </c>
      <c r="K1181" s="3">
        <f>'IECC Data-SI'!K1181*Convert!$B$7/Convert!$B$5/$D1181</f>
        <v>0</v>
      </c>
      <c r="L1181" s="3">
        <f>'IECC Data-SI'!L1181*Convert!$B$6/Convert!$B$5/$D1181</f>
        <v>0</v>
      </c>
      <c r="M1181" s="3">
        <f>'IECC Data-SI'!M1181*Convert!$B$6/Convert!$B$5/$D1181</f>
        <v>37.811051768961228</v>
      </c>
      <c r="N1181" s="3">
        <f>'IECC Data-SI'!N1181*Convert!$B$6/Convert!$B$5/$D1181</f>
        <v>0</v>
      </c>
      <c r="O1181" s="3">
        <f>'IECC Data-SI'!O1181*Convert!$B$6/Convert!$B$5/$D1181</f>
        <v>0</v>
      </c>
      <c r="P1181" s="3">
        <f>'IECC Data-SI'!P1181*Convert!$B$6/Convert!$B$5/$D1181</f>
        <v>0</v>
      </c>
      <c r="Q1181" s="3">
        <f>'IECC Data-SI'!Q1181*Convert!$B$6/Convert!$B$5/$D1181</f>
        <v>0</v>
      </c>
      <c r="R1181" s="3">
        <f>'IECC Data-SI'!R1181*Convert!$B$6/Convert!$B$5/$D1181</f>
        <v>0</v>
      </c>
      <c r="S1181" s="3">
        <f>'IECC Data-SI'!S1181*Convert!$B$6/Convert!$B$5/$D1181</f>
        <v>0</v>
      </c>
      <c r="T1181" s="3">
        <f>'IECC Data-SI'!T1181*Convert!$B$6/Convert!$B$5/$D1181</f>
        <v>31.047399813930838</v>
      </c>
      <c r="U1181" s="3">
        <f>'IECC Data-SI'!U1181*Convert!$B$7/Convert!$B$5/$D1181</f>
        <v>0</v>
      </c>
      <c r="V1181" s="3">
        <f>'IECC Data-SI'!V1181*Convert!$B$6/Convert!$B$5/$D1181</f>
        <v>0</v>
      </c>
      <c r="W1181" s="3">
        <f>'IECC Data-SI'!W1181*Convert!$B$6/Convert!$B$5/$D1181</f>
        <v>154.61742789820102</v>
      </c>
      <c r="X1181" s="3">
        <f>'IECC Data-SI'!X1181*Convert!$B$7/Convert!$B$5/$D1181</f>
        <v>0</v>
      </c>
      <c r="Y1181" s="3">
        <f t="shared" si="38"/>
        <v>154.61742789820102</v>
      </c>
      <c r="Z1181" s="3">
        <f>'IECC Data-SI'!Z1181*Convert!$B$6/Convert!$B$5/$D1181</f>
        <v>0</v>
      </c>
      <c r="AA1181" s="3">
        <f>'IECC Data-SI'!AA1181*Convert!$B$7/Convert!$B$5/$D1181</f>
        <v>127.69948091921644</v>
      </c>
      <c r="AB1181" s="3">
        <f t="shared" si="39"/>
        <v>127.69948091921644</v>
      </c>
    </row>
    <row r="1182" spans="1:28" x14ac:dyDescent="0.25">
      <c r="A1182" s="93">
        <f>'IECC Data-SI'!A1182</f>
        <v>2012</v>
      </c>
      <c r="B1182" s="93" t="str">
        <f>'IECC Data-SI'!B1182</f>
        <v>Small Office</v>
      </c>
      <c r="C1182" s="50" t="str">
        <f>'IECC Data-SI'!C1182</f>
        <v>1A</v>
      </c>
      <c r="D1182" s="93">
        <f>'IECC Data-SI'!D1182</f>
        <v>511.16</v>
      </c>
      <c r="E1182" s="3">
        <f>'IECC Data-SI'!E1182*Convert!$B$6/Convert!$B$5/$D1182</f>
        <v>0</v>
      </c>
      <c r="F1182" s="3">
        <f>'IECC Data-SI'!F1182*Convert!$B$7/Convert!$B$5/$D1182</f>
        <v>0</v>
      </c>
      <c r="G1182" s="3">
        <f>'IECC Data-SI'!G1182*Convert!$B$6/Convert!$B$5/$D1182</f>
        <v>88.839621862256649</v>
      </c>
      <c r="H1182" s="3">
        <f>'IECC Data-SI'!H1182*Convert!$B$6/Convert!$B$5/$D1182</f>
        <v>74.985322056151148</v>
      </c>
      <c r="I1182" s="3">
        <f>'IECC Data-SI'!I1182*Convert!$B$6/Convert!$B$5/$D1182</f>
        <v>24.714005616854038</v>
      </c>
      <c r="J1182" s="3">
        <f>'IECC Data-SI'!J1182*Convert!$B$6/Convert!$B$5/$D1182</f>
        <v>90.870438479797571</v>
      </c>
      <c r="K1182" s="3">
        <f>'IECC Data-SI'!K1182*Convert!$B$7/Convert!$B$5/$D1182</f>
        <v>0</v>
      </c>
      <c r="L1182" s="3">
        <f>'IECC Data-SI'!L1182*Convert!$B$6/Convert!$B$5/$D1182</f>
        <v>0</v>
      </c>
      <c r="M1182" s="3">
        <f>'IECC Data-SI'!M1182*Convert!$B$6/Convert!$B$5/$D1182</f>
        <v>31.322764779021135</v>
      </c>
      <c r="N1182" s="3">
        <f>'IECC Data-SI'!N1182*Convert!$B$6/Convert!$B$5/$D1182</f>
        <v>0</v>
      </c>
      <c r="O1182" s="3">
        <f>'IECC Data-SI'!O1182*Convert!$B$6/Convert!$B$5/$D1182</f>
        <v>0</v>
      </c>
      <c r="P1182" s="3">
        <f>'IECC Data-SI'!P1182*Convert!$B$6/Convert!$B$5/$D1182</f>
        <v>0</v>
      </c>
      <c r="Q1182" s="3">
        <f>'IECC Data-SI'!Q1182*Convert!$B$6/Convert!$B$5/$D1182</f>
        <v>0</v>
      </c>
      <c r="R1182" s="3">
        <f>'IECC Data-SI'!R1182*Convert!$B$6/Convert!$B$5/$D1182</f>
        <v>0</v>
      </c>
      <c r="S1182" s="3">
        <f>'IECC Data-SI'!S1182*Convert!$B$6/Convert!$B$5/$D1182</f>
        <v>0</v>
      </c>
      <c r="T1182" s="3">
        <f>'IECC Data-SI'!T1182*Convert!$B$6/Convert!$B$5/$D1182</f>
        <v>31.047399813930838</v>
      </c>
      <c r="U1182" s="3">
        <f>'IECC Data-SI'!U1182*Convert!$B$7/Convert!$B$5/$D1182</f>
        <v>0</v>
      </c>
      <c r="V1182" s="3">
        <f>'IECC Data-SI'!V1182*Convert!$B$6/Convert!$B$5/$D1182</f>
        <v>0</v>
      </c>
      <c r="W1182" s="3">
        <f>'IECC Data-SI'!W1182*Convert!$B$6/Convert!$B$5/$D1182</f>
        <v>120.16238664127778</v>
      </c>
      <c r="X1182" s="3">
        <f>'IECC Data-SI'!X1182*Convert!$B$7/Convert!$B$5/$D1182</f>
        <v>0</v>
      </c>
      <c r="Y1182" s="3">
        <f t="shared" si="38"/>
        <v>120.16238664127778</v>
      </c>
      <c r="Z1182" s="3">
        <f>'IECC Data-SI'!Z1182*Convert!$B$6/Convert!$B$5/$D1182</f>
        <v>0</v>
      </c>
      <c r="AA1182" s="3">
        <f>'IECC Data-SI'!AA1182*Convert!$B$7/Convert!$B$5/$D1182</f>
        <v>116.98422324821105</v>
      </c>
      <c r="AB1182" s="3">
        <f t="shared" si="39"/>
        <v>116.98422324821105</v>
      </c>
    </row>
    <row r="1183" spans="1:28" x14ac:dyDescent="0.25">
      <c r="A1183" s="93">
        <f>'IECC Data-SI'!A1183</f>
        <v>2012</v>
      </c>
      <c r="B1183" s="93" t="str">
        <f>'IECC Data-SI'!B1183</f>
        <v>Small Office</v>
      </c>
      <c r="C1183" s="50" t="str">
        <f>'IECC Data-SI'!C1183</f>
        <v>1B</v>
      </c>
      <c r="D1183" s="93">
        <f>'IECC Data-SI'!D1183</f>
        <v>511.16</v>
      </c>
      <c r="E1183" s="3">
        <f>'IECC Data-SI'!E1183*Convert!$B$6/Convert!$B$5/$D1183</f>
        <v>0</v>
      </c>
      <c r="F1183" s="3">
        <f>'IECC Data-SI'!F1183*Convert!$B$7/Convert!$B$5/$D1183</f>
        <v>0</v>
      </c>
      <c r="G1183" s="3">
        <f>'IECC Data-SI'!G1183*Convert!$B$6/Convert!$B$5/$D1183</f>
        <v>93.021727269565517</v>
      </c>
      <c r="H1183" s="3">
        <f>'IECC Data-SI'!H1183*Convert!$B$6/Convert!$B$5/$D1183</f>
        <v>73.93549312674439</v>
      </c>
      <c r="I1183" s="3">
        <f>'IECC Data-SI'!I1183*Convert!$B$6/Convert!$B$5/$D1183</f>
        <v>24.679584996217752</v>
      </c>
      <c r="J1183" s="3">
        <f>'IECC Data-SI'!J1183*Convert!$B$6/Convert!$B$5/$D1183</f>
        <v>90.870438479797571</v>
      </c>
      <c r="K1183" s="3">
        <f>'IECC Data-SI'!K1183*Convert!$B$7/Convert!$B$5/$D1183</f>
        <v>0</v>
      </c>
      <c r="L1183" s="3">
        <f>'IECC Data-SI'!L1183*Convert!$B$6/Convert!$B$5/$D1183</f>
        <v>0</v>
      </c>
      <c r="M1183" s="3">
        <f>'IECC Data-SI'!M1183*Convert!$B$6/Convert!$B$5/$D1183</f>
        <v>35.126243359330843</v>
      </c>
      <c r="N1183" s="3">
        <f>'IECC Data-SI'!N1183*Convert!$B$6/Convert!$B$5/$D1183</f>
        <v>0</v>
      </c>
      <c r="O1183" s="3">
        <f>'IECC Data-SI'!O1183*Convert!$B$6/Convert!$B$5/$D1183</f>
        <v>0</v>
      </c>
      <c r="P1183" s="3">
        <f>'IECC Data-SI'!P1183*Convert!$B$6/Convert!$B$5/$D1183</f>
        <v>0</v>
      </c>
      <c r="Q1183" s="3">
        <f>'IECC Data-SI'!Q1183*Convert!$B$6/Convert!$B$5/$D1183</f>
        <v>0</v>
      </c>
      <c r="R1183" s="3">
        <f>'IECC Data-SI'!R1183*Convert!$B$6/Convert!$B$5/$D1183</f>
        <v>0</v>
      </c>
      <c r="S1183" s="3">
        <f>'IECC Data-SI'!S1183*Convert!$B$6/Convert!$B$5/$D1183</f>
        <v>0</v>
      </c>
      <c r="T1183" s="3">
        <f>'IECC Data-SI'!T1183*Convert!$B$6/Convert!$B$5/$D1183</f>
        <v>31.047399813930838</v>
      </c>
      <c r="U1183" s="3">
        <f>'IECC Data-SI'!U1183*Convert!$B$7/Convert!$B$5/$D1183</f>
        <v>0</v>
      </c>
      <c r="V1183" s="3">
        <f>'IECC Data-SI'!V1183*Convert!$B$6/Convert!$B$5/$D1183</f>
        <v>0</v>
      </c>
      <c r="W1183" s="3">
        <f>'IECC Data-SI'!W1183*Convert!$B$6/Convert!$B$5/$D1183</f>
        <v>128.14797062889636</v>
      </c>
      <c r="X1183" s="3">
        <f>'IECC Data-SI'!X1183*Convert!$B$7/Convert!$B$5/$D1183</f>
        <v>0</v>
      </c>
      <c r="Y1183" s="3">
        <f t="shared" si="38"/>
        <v>128.14797062889636</v>
      </c>
      <c r="Z1183" s="3">
        <f>'IECC Data-SI'!Z1183*Convert!$B$6/Convert!$B$5/$D1183</f>
        <v>0</v>
      </c>
      <c r="AA1183" s="3">
        <f>'IECC Data-SI'!AA1183*Convert!$B$7/Convert!$B$5/$D1183</f>
        <v>119.34051960247281</v>
      </c>
      <c r="AB1183" s="3">
        <f t="shared" si="39"/>
        <v>119.34051960247281</v>
      </c>
    </row>
    <row r="1184" spans="1:28" x14ac:dyDescent="0.25">
      <c r="A1184" s="93">
        <f>'IECC Data-SI'!A1184</f>
        <v>2012</v>
      </c>
      <c r="B1184" s="93" t="str">
        <f>'IECC Data-SI'!B1184</f>
        <v>Small Office</v>
      </c>
      <c r="C1184" s="50" t="str">
        <f>'IECC Data-SI'!C1184</f>
        <v>2A</v>
      </c>
      <c r="D1184" s="93">
        <f>'IECC Data-SI'!D1184</f>
        <v>511.16</v>
      </c>
      <c r="E1184" s="3">
        <f>'IECC Data-SI'!E1184*Convert!$B$6/Convert!$B$5/$D1184</f>
        <v>0.22373403413586523</v>
      </c>
      <c r="F1184" s="3">
        <f>'IECC Data-SI'!F1184*Convert!$B$7/Convert!$B$5/$D1184</f>
        <v>0</v>
      </c>
      <c r="G1184" s="3">
        <f>'IECC Data-SI'!G1184*Convert!$B$6/Convert!$B$5/$D1184</f>
        <v>73.901072506108093</v>
      </c>
      <c r="H1184" s="3">
        <f>'IECC Data-SI'!H1184*Convert!$B$6/Convert!$B$5/$D1184</f>
        <v>74.899270504560448</v>
      </c>
      <c r="I1184" s="3">
        <f>'IECC Data-SI'!I1184*Convert!$B$6/Convert!$B$5/$D1184</f>
        <v>24.662374685899607</v>
      </c>
      <c r="J1184" s="3">
        <f>'IECC Data-SI'!J1184*Convert!$B$6/Convert!$B$5/$D1184</f>
        <v>90.870438479797571</v>
      </c>
      <c r="K1184" s="3">
        <f>'IECC Data-SI'!K1184*Convert!$B$7/Convert!$B$5/$D1184</f>
        <v>0</v>
      </c>
      <c r="L1184" s="3">
        <f>'IECC Data-SI'!L1184*Convert!$B$6/Convert!$B$5/$D1184</f>
        <v>0</v>
      </c>
      <c r="M1184" s="3">
        <f>'IECC Data-SI'!M1184*Convert!$B$6/Convert!$B$5/$D1184</f>
        <v>31.753022536974722</v>
      </c>
      <c r="N1184" s="3">
        <f>'IECC Data-SI'!N1184*Convert!$B$6/Convert!$B$5/$D1184</f>
        <v>0</v>
      </c>
      <c r="O1184" s="3">
        <f>'IECC Data-SI'!O1184*Convert!$B$6/Convert!$B$5/$D1184</f>
        <v>0</v>
      </c>
      <c r="P1184" s="3">
        <f>'IECC Data-SI'!P1184*Convert!$B$6/Convert!$B$5/$D1184</f>
        <v>0</v>
      </c>
      <c r="Q1184" s="3">
        <f>'IECC Data-SI'!Q1184*Convert!$B$6/Convert!$B$5/$D1184</f>
        <v>0</v>
      </c>
      <c r="R1184" s="3">
        <f>'IECC Data-SI'!R1184*Convert!$B$6/Convert!$B$5/$D1184</f>
        <v>0</v>
      </c>
      <c r="S1184" s="3">
        <f>'IECC Data-SI'!S1184*Convert!$B$6/Convert!$B$5/$D1184</f>
        <v>0</v>
      </c>
      <c r="T1184" s="3">
        <f>'IECC Data-SI'!T1184*Convert!$B$6/Convert!$B$5/$D1184</f>
        <v>31.047399813930838</v>
      </c>
      <c r="U1184" s="3">
        <f>'IECC Data-SI'!U1184*Convert!$B$7/Convert!$B$5/$D1184</f>
        <v>0</v>
      </c>
      <c r="V1184" s="3">
        <f>'IECC Data-SI'!V1184*Convert!$B$6/Convert!$B$5/$D1184</f>
        <v>0</v>
      </c>
      <c r="W1184" s="3">
        <f>'IECC Data-SI'!W1184*Convert!$B$6/Convert!$B$5/$D1184</f>
        <v>105.87782907721868</v>
      </c>
      <c r="X1184" s="3">
        <f>'IECC Data-SI'!X1184*Convert!$B$7/Convert!$B$5/$D1184</f>
        <v>0</v>
      </c>
      <c r="Y1184" s="3">
        <f t="shared" si="38"/>
        <v>105.87782907721868</v>
      </c>
      <c r="Z1184" s="3">
        <f>'IECC Data-SI'!Z1184*Convert!$B$6/Convert!$B$5/$D1184</f>
        <v>0</v>
      </c>
      <c r="AA1184" s="3">
        <f>'IECC Data-SI'!AA1184*Convert!$B$7/Convert!$B$5/$D1184</f>
        <v>112.04778238603265</v>
      </c>
      <c r="AB1184" s="3">
        <f t="shared" si="39"/>
        <v>112.04778238603265</v>
      </c>
    </row>
    <row r="1185" spans="1:28" x14ac:dyDescent="0.25">
      <c r="A1185" s="93">
        <f>'IECC Data-SI'!A1185</f>
        <v>2012</v>
      </c>
      <c r="B1185" s="93" t="str">
        <f>'IECC Data-SI'!B1185</f>
        <v>Small Office</v>
      </c>
      <c r="C1185" s="50" t="str">
        <f>'IECC Data-SI'!C1185</f>
        <v>2B</v>
      </c>
      <c r="D1185" s="93">
        <f>'IECC Data-SI'!D1185</f>
        <v>511.16</v>
      </c>
      <c r="E1185" s="3">
        <f>'IECC Data-SI'!E1185*Convert!$B$6/Convert!$B$5/$D1185</f>
        <v>0.25815465477215221</v>
      </c>
      <c r="F1185" s="3">
        <f>'IECC Data-SI'!F1185*Convert!$B$7/Convert!$B$5/$D1185</f>
        <v>0</v>
      </c>
      <c r="G1185" s="3">
        <f>'IECC Data-SI'!G1185*Convert!$B$6/Convert!$B$5/$D1185</f>
        <v>65.657333863717369</v>
      </c>
      <c r="H1185" s="3">
        <f>'IECC Data-SI'!H1185*Convert!$B$6/Convert!$B$5/$D1185</f>
        <v>76.44819843319334</v>
      </c>
      <c r="I1185" s="3">
        <f>'IECC Data-SI'!I1185*Convert!$B$6/Convert!$B$5/$D1185</f>
        <v>24.679584996217752</v>
      </c>
      <c r="J1185" s="3">
        <f>'IECC Data-SI'!J1185*Convert!$B$6/Convert!$B$5/$D1185</f>
        <v>90.870438479797571</v>
      </c>
      <c r="K1185" s="3">
        <f>'IECC Data-SI'!K1185*Convert!$B$7/Convert!$B$5/$D1185</f>
        <v>0</v>
      </c>
      <c r="L1185" s="3">
        <f>'IECC Data-SI'!L1185*Convert!$B$6/Convert!$B$5/$D1185</f>
        <v>0</v>
      </c>
      <c r="M1185" s="3">
        <f>'IECC Data-SI'!M1185*Convert!$B$6/Convert!$B$5/$D1185</f>
        <v>37.10542904591734</v>
      </c>
      <c r="N1185" s="3">
        <f>'IECC Data-SI'!N1185*Convert!$B$6/Convert!$B$5/$D1185</f>
        <v>0</v>
      </c>
      <c r="O1185" s="3">
        <f>'IECC Data-SI'!O1185*Convert!$B$6/Convert!$B$5/$D1185</f>
        <v>0</v>
      </c>
      <c r="P1185" s="3">
        <f>'IECC Data-SI'!P1185*Convert!$B$6/Convert!$B$5/$D1185</f>
        <v>0</v>
      </c>
      <c r="Q1185" s="3">
        <f>'IECC Data-SI'!Q1185*Convert!$B$6/Convert!$B$5/$D1185</f>
        <v>0</v>
      </c>
      <c r="R1185" s="3">
        <f>'IECC Data-SI'!R1185*Convert!$B$6/Convert!$B$5/$D1185</f>
        <v>0</v>
      </c>
      <c r="S1185" s="3">
        <f>'IECC Data-SI'!S1185*Convert!$B$6/Convert!$B$5/$D1185</f>
        <v>0</v>
      </c>
      <c r="T1185" s="3">
        <f>'IECC Data-SI'!T1185*Convert!$B$6/Convert!$B$5/$D1185</f>
        <v>31.047399813930838</v>
      </c>
      <c r="U1185" s="3">
        <f>'IECC Data-SI'!U1185*Convert!$B$7/Convert!$B$5/$D1185</f>
        <v>0</v>
      </c>
      <c r="V1185" s="3">
        <f>'IECC Data-SI'!V1185*Convert!$B$6/Convert!$B$5/$D1185</f>
        <v>0</v>
      </c>
      <c r="W1185" s="3">
        <f>'IECC Data-SI'!W1185*Convert!$B$6/Convert!$B$5/$D1185</f>
        <v>103.02091756440689</v>
      </c>
      <c r="X1185" s="3">
        <f>'IECC Data-SI'!X1185*Convert!$B$7/Convert!$B$5/$D1185</f>
        <v>0</v>
      </c>
      <c r="Y1185" s="3">
        <f t="shared" si="38"/>
        <v>103.02091756440689</v>
      </c>
      <c r="Z1185" s="3">
        <f>'IECC Data-SI'!Z1185*Convert!$B$6/Convert!$B$5/$D1185</f>
        <v>0</v>
      </c>
      <c r="AA1185" s="3">
        <f>'IECC Data-SI'!AA1185*Convert!$B$7/Convert!$B$5/$D1185</f>
        <v>111.6000860787229</v>
      </c>
      <c r="AB1185" s="3">
        <f t="shared" si="39"/>
        <v>111.6000860787229</v>
      </c>
    </row>
    <row r="1186" spans="1:28" x14ac:dyDescent="0.25">
      <c r="A1186" s="93">
        <f>'IECC Data-SI'!A1186</f>
        <v>2012</v>
      </c>
      <c r="B1186" s="93" t="str">
        <f>'IECC Data-SI'!B1186</f>
        <v>Small Office</v>
      </c>
      <c r="C1186" s="50" t="str">
        <f>'IECC Data-SI'!C1186</f>
        <v>3A</v>
      </c>
      <c r="D1186" s="93">
        <f>'IECC Data-SI'!D1186</f>
        <v>511.16</v>
      </c>
      <c r="E1186" s="3">
        <f>'IECC Data-SI'!E1186*Convert!$B$6/Convert!$B$5/$D1186</f>
        <v>7.4176437471198398</v>
      </c>
      <c r="F1186" s="3">
        <f>'IECC Data-SI'!F1186*Convert!$B$7/Convert!$B$5/$D1186</f>
        <v>0.54783890236586064</v>
      </c>
      <c r="G1186" s="3">
        <f>'IECC Data-SI'!G1186*Convert!$B$6/Convert!$B$5/$D1186</f>
        <v>40.478649868273465</v>
      </c>
      <c r="H1186" s="3">
        <f>'IECC Data-SI'!H1186*Convert!$B$6/Convert!$B$5/$D1186</f>
        <v>75.98352005460346</v>
      </c>
      <c r="I1186" s="3">
        <f>'IECC Data-SI'!I1186*Convert!$B$6/Convert!$B$5/$D1186</f>
        <v>24.679584996217752</v>
      </c>
      <c r="J1186" s="3">
        <f>'IECC Data-SI'!J1186*Convert!$B$6/Convert!$B$5/$D1186</f>
        <v>90.870438479797571</v>
      </c>
      <c r="K1186" s="3">
        <f>'IECC Data-SI'!K1186*Convert!$B$7/Convert!$B$5/$D1186</f>
        <v>0</v>
      </c>
      <c r="L1186" s="3">
        <f>'IECC Data-SI'!L1186*Convert!$B$6/Convert!$B$5/$D1186</f>
        <v>0</v>
      </c>
      <c r="M1186" s="3">
        <f>'IECC Data-SI'!M1186*Convert!$B$6/Convert!$B$5/$D1186</f>
        <v>30.221304918659946</v>
      </c>
      <c r="N1186" s="3">
        <f>'IECC Data-SI'!N1186*Convert!$B$6/Convert!$B$5/$D1186</f>
        <v>0</v>
      </c>
      <c r="O1186" s="3">
        <f>'IECC Data-SI'!O1186*Convert!$B$6/Convert!$B$5/$D1186</f>
        <v>0</v>
      </c>
      <c r="P1186" s="3">
        <f>'IECC Data-SI'!P1186*Convert!$B$6/Convert!$B$5/$D1186</f>
        <v>0</v>
      </c>
      <c r="Q1186" s="3">
        <f>'IECC Data-SI'!Q1186*Convert!$B$6/Convert!$B$5/$D1186</f>
        <v>0</v>
      </c>
      <c r="R1186" s="3">
        <f>'IECC Data-SI'!R1186*Convert!$B$6/Convert!$B$5/$D1186</f>
        <v>0</v>
      </c>
      <c r="S1186" s="3">
        <f>'IECC Data-SI'!S1186*Convert!$B$6/Convert!$B$5/$D1186</f>
        <v>0</v>
      </c>
      <c r="T1186" s="3">
        <f>'IECC Data-SI'!T1186*Convert!$B$6/Convert!$B$5/$D1186</f>
        <v>31.047399813930838</v>
      </c>
      <c r="U1186" s="3">
        <f>'IECC Data-SI'!U1186*Convert!$B$7/Convert!$B$5/$D1186</f>
        <v>0</v>
      </c>
      <c r="V1186" s="3">
        <f>'IECC Data-SI'!V1186*Convert!$B$6/Convert!$B$5/$D1186</f>
        <v>0</v>
      </c>
      <c r="W1186" s="3">
        <f>'IECC Data-SI'!W1186*Convert!$B$6/Convert!$B$5/$D1186</f>
        <v>78.117598534053243</v>
      </c>
      <c r="X1186" s="3">
        <f>'IECC Data-SI'!X1186*Convert!$B$7/Convert!$B$5/$D1186</f>
        <v>0.54783890236586064</v>
      </c>
      <c r="Y1186" s="3">
        <f t="shared" si="38"/>
        <v>78.665437436419097</v>
      </c>
      <c r="Z1186" s="3">
        <f>'IECC Data-SI'!Z1186*Convert!$B$6/Convert!$B$5/$D1186</f>
        <v>1.6005588595873439</v>
      </c>
      <c r="AA1186" s="3">
        <f>'IECC Data-SI'!AA1186*Convert!$B$7/Convert!$B$5/$D1186</f>
        <v>103.46497291563418</v>
      </c>
      <c r="AB1186" s="3">
        <f t="shared" si="39"/>
        <v>105.06553177522152</v>
      </c>
    </row>
    <row r="1187" spans="1:28" x14ac:dyDescent="0.25">
      <c r="A1187" s="93">
        <f>'IECC Data-SI'!A1187</f>
        <v>2012</v>
      </c>
      <c r="B1187" s="93" t="str">
        <f>'IECC Data-SI'!B1187</f>
        <v>Small Office</v>
      </c>
      <c r="C1187" s="50" t="str">
        <f>'IECC Data-SI'!C1187</f>
        <v>3B</v>
      </c>
      <c r="D1187" s="93">
        <f>'IECC Data-SI'!D1187</f>
        <v>511.16</v>
      </c>
      <c r="E1187" s="3">
        <f>'IECC Data-SI'!E1187*Convert!$B$6/Convert!$B$5/$D1187</f>
        <v>1.8759238246776395</v>
      </c>
      <c r="F1187" s="3">
        <f>'IECC Data-SI'!F1187*Convert!$B$7/Convert!$B$5/$D1187</f>
        <v>5.8907408856544163E-2</v>
      </c>
      <c r="G1187" s="3">
        <f>'IECC Data-SI'!G1187*Convert!$B$6/Convert!$B$5/$D1187</f>
        <v>44.936120240672622</v>
      </c>
      <c r="H1187" s="3">
        <f>'IECC Data-SI'!H1187*Convert!$B$6/Convert!$B$5/$D1187</f>
        <v>75.914678813330895</v>
      </c>
      <c r="I1187" s="3">
        <f>'IECC Data-SI'!I1187*Convert!$B$6/Convert!$B$5/$D1187</f>
        <v>24.679584996217752</v>
      </c>
      <c r="J1187" s="3">
        <f>'IECC Data-SI'!J1187*Convert!$B$6/Convert!$B$5/$D1187</f>
        <v>90.870438479797571</v>
      </c>
      <c r="K1187" s="3">
        <f>'IECC Data-SI'!K1187*Convert!$B$7/Convert!$B$5/$D1187</f>
        <v>0</v>
      </c>
      <c r="L1187" s="3">
        <f>'IECC Data-SI'!L1187*Convert!$B$6/Convert!$B$5/$D1187</f>
        <v>0</v>
      </c>
      <c r="M1187" s="3">
        <f>'IECC Data-SI'!M1187*Convert!$B$6/Convert!$B$5/$D1187</f>
        <v>35.332767083148575</v>
      </c>
      <c r="N1187" s="3">
        <f>'IECC Data-SI'!N1187*Convert!$B$6/Convert!$B$5/$D1187</f>
        <v>0</v>
      </c>
      <c r="O1187" s="3">
        <f>'IECC Data-SI'!O1187*Convert!$B$6/Convert!$B$5/$D1187</f>
        <v>0</v>
      </c>
      <c r="P1187" s="3">
        <f>'IECC Data-SI'!P1187*Convert!$B$6/Convert!$B$5/$D1187</f>
        <v>0</v>
      </c>
      <c r="Q1187" s="3">
        <f>'IECC Data-SI'!Q1187*Convert!$B$6/Convert!$B$5/$D1187</f>
        <v>0</v>
      </c>
      <c r="R1187" s="3">
        <f>'IECC Data-SI'!R1187*Convert!$B$6/Convert!$B$5/$D1187</f>
        <v>0</v>
      </c>
      <c r="S1187" s="3">
        <f>'IECC Data-SI'!S1187*Convert!$B$6/Convert!$B$5/$D1187</f>
        <v>0</v>
      </c>
      <c r="T1187" s="3">
        <f>'IECC Data-SI'!T1187*Convert!$B$6/Convert!$B$5/$D1187</f>
        <v>31.047399813930838</v>
      </c>
      <c r="U1187" s="3">
        <f>'IECC Data-SI'!U1187*Convert!$B$7/Convert!$B$5/$D1187</f>
        <v>0</v>
      </c>
      <c r="V1187" s="3">
        <f>'IECC Data-SI'!V1187*Convert!$B$6/Convert!$B$5/$D1187</f>
        <v>0</v>
      </c>
      <c r="W1187" s="3">
        <f>'IECC Data-SI'!W1187*Convert!$B$6/Convert!$B$5/$D1187</f>
        <v>82.144811148498846</v>
      </c>
      <c r="X1187" s="3">
        <f>'IECC Data-SI'!X1187*Convert!$B$7/Convert!$B$5/$D1187</f>
        <v>5.8907408856544163E-2</v>
      </c>
      <c r="Y1187" s="3">
        <f t="shared" si="38"/>
        <v>82.203718557355387</v>
      </c>
      <c r="Z1187" s="3">
        <f>'IECC Data-SI'!Z1187*Convert!$B$6/Convert!$B$5/$D1187</f>
        <v>0.17210310318143479</v>
      </c>
      <c r="AA1187" s="3">
        <f>'IECC Data-SI'!AA1187*Convert!$B$7/Convert!$B$5/$D1187</f>
        <v>104.33680256671101</v>
      </c>
      <c r="AB1187" s="3">
        <f t="shared" si="39"/>
        <v>104.50890566989244</v>
      </c>
    </row>
    <row r="1188" spans="1:28" x14ac:dyDescent="0.25">
      <c r="A1188" s="93">
        <f>'IECC Data-SI'!A1188</f>
        <v>2012</v>
      </c>
      <c r="B1188" s="93" t="str">
        <f>'IECC Data-SI'!B1188</f>
        <v>Small Office</v>
      </c>
      <c r="C1188" s="50" t="str">
        <f>'IECC Data-SI'!C1188</f>
        <v>3C</v>
      </c>
      <c r="D1188" s="93">
        <f>'IECC Data-SI'!D1188</f>
        <v>511.16</v>
      </c>
      <c r="E1188" s="3">
        <f>'IECC Data-SI'!E1188*Convert!$B$6/Convert!$B$5/$D1188</f>
        <v>8.6051551590717396E-2</v>
      </c>
      <c r="F1188" s="3">
        <f>'IECC Data-SI'!F1188*Convert!$B$7/Convert!$B$5/$D1188</f>
        <v>0</v>
      </c>
      <c r="G1188" s="3">
        <f>'IECC Data-SI'!G1188*Convert!$B$6/Convert!$B$5/$D1188</f>
        <v>31.253923537748559</v>
      </c>
      <c r="H1188" s="3">
        <f>'IECC Data-SI'!H1188*Convert!$B$6/Convert!$B$5/$D1188</f>
        <v>75.553262296649876</v>
      </c>
      <c r="I1188" s="3">
        <f>'IECC Data-SI'!I1188*Convert!$B$6/Convert!$B$5/$D1188</f>
        <v>24.679584996217752</v>
      </c>
      <c r="J1188" s="3">
        <f>'IECC Data-SI'!J1188*Convert!$B$6/Convert!$B$5/$D1188</f>
        <v>90.870438479797571</v>
      </c>
      <c r="K1188" s="3">
        <f>'IECC Data-SI'!K1188*Convert!$B$7/Convert!$B$5/$D1188</f>
        <v>0</v>
      </c>
      <c r="L1188" s="3">
        <f>'IECC Data-SI'!L1188*Convert!$B$6/Convert!$B$5/$D1188</f>
        <v>0</v>
      </c>
      <c r="M1188" s="3">
        <f>'IECC Data-SI'!M1188*Convert!$B$6/Convert!$B$5/$D1188</f>
        <v>28.052805818573873</v>
      </c>
      <c r="N1188" s="3">
        <f>'IECC Data-SI'!N1188*Convert!$B$6/Convert!$B$5/$D1188</f>
        <v>0</v>
      </c>
      <c r="O1188" s="3">
        <f>'IECC Data-SI'!O1188*Convert!$B$6/Convert!$B$5/$D1188</f>
        <v>0</v>
      </c>
      <c r="P1188" s="3">
        <f>'IECC Data-SI'!P1188*Convert!$B$6/Convert!$B$5/$D1188</f>
        <v>0</v>
      </c>
      <c r="Q1188" s="3">
        <f>'IECC Data-SI'!Q1188*Convert!$B$6/Convert!$B$5/$D1188</f>
        <v>0</v>
      </c>
      <c r="R1188" s="3">
        <f>'IECC Data-SI'!R1188*Convert!$B$6/Convert!$B$5/$D1188</f>
        <v>0</v>
      </c>
      <c r="S1188" s="3">
        <f>'IECC Data-SI'!S1188*Convert!$B$6/Convert!$B$5/$D1188</f>
        <v>0</v>
      </c>
      <c r="T1188" s="3">
        <f>'IECC Data-SI'!T1188*Convert!$B$6/Convert!$B$5/$D1188</f>
        <v>31.047399813930838</v>
      </c>
      <c r="U1188" s="3">
        <f>'IECC Data-SI'!U1188*Convert!$B$7/Convert!$B$5/$D1188</f>
        <v>0</v>
      </c>
      <c r="V1188" s="3">
        <f>'IECC Data-SI'!V1188*Convert!$B$6/Convert!$B$5/$D1188</f>
        <v>0</v>
      </c>
      <c r="W1188" s="3">
        <f>'IECC Data-SI'!W1188*Convert!$B$6/Convert!$B$5/$D1188</f>
        <v>59.392780907913156</v>
      </c>
      <c r="X1188" s="3">
        <f>'IECC Data-SI'!X1188*Convert!$B$7/Convert!$B$5/$D1188</f>
        <v>0</v>
      </c>
      <c r="Y1188" s="3">
        <f t="shared" si="38"/>
        <v>59.392780907913156</v>
      </c>
      <c r="Z1188" s="3">
        <f>'IECC Data-SI'!Z1188*Convert!$B$6/Convert!$B$5/$D1188</f>
        <v>0</v>
      </c>
      <c r="AA1188" s="3">
        <f>'IECC Data-SI'!AA1188*Convert!$B$7/Convert!$B$5/$D1188</f>
        <v>96.366630148420597</v>
      </c>
      <c r="AB1188" s="3">
        <f t="shared" si="39"/>
        <v>96.366630148420597</v>
      </c>
    </row>
    <row r="1189" spans="1:28" x14ac:dyDescent="0.25">
      <c r="A1189" s="93">
        <f>'IECC Data-SI'!A1189</f>
        <v>2012</v>
      </c>
      <c r="B1189" s="93" t="str">
        <f>'IECC Data-SI'!B1189</f>
        <v>Small Office</v>
      </c>
      <c r="C1189" s="50" t="str">
        <f>'IECC Data-SI'!C1189</f>
        <v>4A</v>
      </c>
      <c r="D1189" s="93">
        <f>'IECC Data-SI'!D1189</f>
        <v>511.16</v>
      </c>
      <c r="E1189" s="3">
        <f>'IECC Data-SI'!E1189*Convert!$B$6/Convert!$B$5/$D1189</f>
        <v>16.728421629235463</v>
      </c>
      <c r="F1189" s="3">
        <f>'IECC Data-SI'!F1189*Convert!$B$7/Convert!$B$5/$D1189</f>
        <v>2.0146333828938103</v>
      </c>
      <c r="G1189" s="3">
        <f>'IECC Data-SI'!G1189*Convert!$B$6/Convert!$B$5/$D1189</f>
        <v>29.791047160706366</v>
      </c>
      <c r="H1189" s="3">
        <f>'IECC Data-SI'!H1189*Convert!$B$6/Convert!$B$5/$D1189</f>
        <v>70.218066098025403</v>
      </c>
      <c r="I1189" s="3">
        <f>'IECC Data-SI'!I1189*Convert!$B$6/Convert!$B$5/$D1189</f>
        <v>24.645164375581466</v>
      </c>
      <c r="J1189" s="3">
        <f>'IECC Data-SI'!J1189*Convert!$B$6/Convert!$B$5/$D1189</f>
        <v>90.870438479797571</v>
      </c>
      <c r="K1189" s="3">
        <f>'IECC Data-SI'!K1189*Convert!$B$7/Convert!$B$5/$D1189</f>
        <v>0</v>
      </c>
      <c r="L1189" s="3">
        <f>'IECC Data-SI'!L1189*Convert!$B$6/Convert!$B$5/$D1189</f>
        <v>0</v>
      </c>
      <c r="M1189" s="3">
        <f>'IECC Data-SI'!M1189*Convert!$B$6/Convert!$B$5/$D1189</f>
        <v>28.63795636939075</v>
      </c>
      <c r="N1189" s="3">
        <f>'IECC Data-SI'!N1189*Convert!$B$6/Convert!$B$5/$D1189</f>
        <v>0</v>
      </c>
      <c r="O1189" s="3">
        <f>'IECC Data-SI'!O1189*Convert!$B$6/Convert!$B$5/$D1189</f>
        <v>0</v>
      </c>
      <c r="P1189" s="3">
        <f>'IECC Data-SI'!P1189*Convert!$B$6/Convert!$B$5/$D1189</f>
        <v>0</v>
      </c>
      <c r="Q1189" s="3">
        <f>'IECC Data-SI'!Q1189*Convert!$B$6/Convert!$B$5/$D1189</f>
        <v>0</v>
      </c>
      <c r="R1189" s="3">
        <f>'IECC Data-SI'!R1189*Convert!$B$6/Convert!$B$5/$D1189</f>
        <v>0</v>
      </c>
      <c r="S1189" s="3">
        <f>'IECC Data-SI'!S1189*Convert!$B$6/Convert!$B$5/$D1189</f>
        <v>0</v>
      </c>
      <c r="T1189" s="3">
        <f>'IECC Data-SI'!T1189*Convert!$B$6/Convert!$B$5/$D1189</f>
        <v>31.047399813930838</v>
      </c>
      <c r="U1189" s="3">
        <f>'IECC Data-SI'!U1189*Convert!$B$7/Convert!$B$5/$D1189</f>
        <v>0</v>
      </c>
      <c r="V1189" s="3">
        <f>'IECC Data-SI'!V1189*Convert!$B$6/Convert!$B$5/$D1189</f>
        <v>0</v>
      </c>
      <c r="W1189" s="3">
        <f>'IECC Data-SI'!W1189*Convert!$B$6/Convert!$B$5/$D1189</f>
        <v>75.157425159332576</v>
      </c>
      <c r="X1189" s="3">
        <f>'IECC Data-SI'!X1189*Convert!$B$7/Convert!$B$5/$D1189</f>
        <v>2.0146333828938103</v>
      </c>
      <c r="Y1189" s="3">
        <f t="shared" si="38"/>
        <v>77.172058542226381</v>
      </c>
      <c r="Z1189" s="3">
        <f>'IECC Data-SI'!Z1189*Convert!$B$6/Convert!$B$5/$D1189</f>
        <v>5.885926128805071</v>
      </c>
      <c r="AA1189" s="3">
        <f>'IECC Data-SI'!AA1189*Convert!$B$7/Convert!$B$5/$D1189</f>
        <v>101.93338028536401</v>
      </c>
      <c r="AB1189" s="3">
        <f t="shared" si="39"/>
        <v>107.81930641416908</v>
      </c>
    </row>
    <row r="1190" spans="1:28" x14ac:dyDescent="0.25">
      <c r="A1190" s="93">
        <f>'IECC Data-SI'!A1190</f>
        <v>2012</v>
      </c>
      <c r="B1190" s="93" t="str">
        <f>'IECC Data-SI'!B1190</f>
        <v>Small Office</v>
      </c>
      <c r="C1190" s="50" t="str">
        <f>'IECC Data-SI'!C1190</f>
        <v>4B</v>
      </c>
      <c r="D1190" s="93">
        <f>'IECC Data-SI'!D1190</f>
        <v>511.16</v>
      </c>
      <c r="E1190" s="3">
        <f>'IECC Data-SI'!E1190*Convert!$B$6/Convert!$B$5/$D1190</f>
        <v>5.885926128805071</v>
      </c>
      <c r="F1190" s="3">
        <f>'IECC Data-SI'!F1190*Convert!$B$7/Convert!$B$5/$D1190</f>
        <v>0.20617593099790457</v>
      </c>
      <c r="G1190" s="3">
        <f>'IECC Data-SI'!G1190*Convert!$B$6/Convert!$B$5/$D1190</f>
        <v>35.332767083148575</v>
      </c>
      <c r="H1190" s="3">
        <f>'IECC Data-SI'!H1190*Convert!$B$6/Convert!$B$5/$D1190</f>
        <v>69.495233064663381</v>
      </c>
      <c r="I1190" s="3">
        <f>'IECC Data-SI'!I1190*Convert!$B$6/Convert!$B$5/$D1190</f>
        <v>24.662374685899607</v>
      </c>
      <c r="J1190" s="3">
        <f>'IECC Data-SI'!J1190*Convert!$B$6/Convert!$B$5/$D1190</f>
        <v>90.870438479797571</v>
      </c>
      <c r="K1190" s="3">
        <f>'IECC Data-SI'!K1190*Convert!$B$7/Convert!$B$5/$D1190</f>
        <v>0</v>
      </c>
      <c r="L1190" s="3">
        <f>'IECC Data-SI'!L1190*Convert!$B$6/Convert!$B$5/$D1190</f>
        <v>0</v>
      </c>
      <c r="M1190" s="3">
        <f>'IECC Data-SI'!M1190*Convert!$B$6/Convert!$B$5/$D1190</f>
        <v>36.417016633191601</v>
      </c>
      <c r="N1190" s="3">
        <f>'IECC Data-SI'!N1190*Convert!$B$6/Convert!$B$5/$D1190</f>
        <v>0</v>
      </c>
      <c r="O1190" s="3">
        <f>'IECC Data-SI'!O1190*Convert!$B$6/Convert!$B$5/$D1190</f>
        <v>0</v>
      </c>
      <c r="P1190" s="3">
        <f>'IECC Data-SI'!P1190*Convert!$B$6/Convert!$B$5/$D1190</f>
        <v>0</v>
      </c>
      <c r="Q1190" s="3">
        <f>'IECC Data-SI'!Q1190*Convert!$B$6/Convert!$B$5/$D1190</f>
        <v>0</v>
      </c>
      <c r="R1190" s="3">
        <f>'IECC Data-SI'!R1190*Convert!$B$6/Convert!$B$5/$D1190</f>
        <v>0</v>
      </c>
      <c r="S1190" s="3">
        <f>'IECC Data-SI'!S1190*Convert!$B$6/Convert!$B$5/$D1190</f>
        <v>0</v>
      </c>
      <c r="T1190" s="3">
        <f>'IECC Data-SI'!T1190*Convert!$B$6/Convert!$B$5/$D1190</f>
        <v>31.047399813930838</v>
      </c>
      <c r="U1190" s="3">
        <f>'IECC Data-SI'!U1190*Convert!$B$7/Convert!$B$5/$D1190</f>
        <v>0</v>
      </c>
      <c r="V1190" s="3">
        <f>'IECC Data-SI'!V1190*Convert!$B$6/Convert!$B$5/$D1190</f>
        <v>0</v>
      </c>
      <c r="W1190" s="3">
        <f>'IECC Data-SI'!W1190*Convert!$B$6/Convert!$B$5/$D1190</f>
        <v>77.635709845145257</v>
      </c>
      <c r="X1190" s="3">
        <f>'IECC Data-SI'!X1190*Convert!$B$7/Convert!$B$5/$D1190</f>
        <v>0.20617593099790457</v>
      </c>
      <c r="Y1190" s="3">
        <f t="shared" si="38"/>
        <v>77.841885776143158</v>
      </c>
      <c r="Z1190" s="3">
        <f>'IECC Data-SI'!Z1190*Convert!$B$6/Convert!$B$5/$D1190</f>
        <v>0.60236086113502185</v>
      </c>
      <c r="AA1190" s="3">
        <f>'IECC Data-SI'!AA1190*Convert!$B$7/Convert!$B$5/$D1190</f>
        <v>100.73755988557616</v>
      </c>
      <c r="AB1190" s="3">
        <f t="shared" si="39"/>
        <v>101.33992074671119</v>
      </c>
    </row>
    <row r="1191" spans="1:28" x14ac:dyDescent="0.25">
      <c r="A1191" s="93">
        <f>'IECC Data-SI'!A1191</f>
        <v>2012</v>
      </c>
      <c r="B1191" s="93" t="str">
        <f>'IECC Data-SI'!B1191</f>
        <v>Small Office</v>
      </c>
      <c r="C1191" s="50" t="str">
        <f>'IECC Data-SI'!C1191</f>
        <v>4C</v>
      </c>
      <c r="D1191" s="93">
        <f>'IECC Data-SI'!D1191</f>
        <v>511.16</v>
      </c>
      <c r="E1191" s="3">
        <f>'IECC Data-SI'!E1191*Convert!$B$6/Convert!$B$5/$D1191</f>
        <v>8.7084170209806011</v>
      </c>
      <c r="F1191" s="3">
        <f>'IECC Data-SI'!F1191*Convert!$B$7/Convert!$B$5/$D1191</f>
        <v>0.28864630339706643</v>
      </c>
      <c r="G1191" s="3">
        <f>'IECC Data-SI'!G1191*Convert!$B$6/Convert!$B$5/$D1191</f>
        <v>15.248334941875122</v>
      </c>
      <c r="H1191" s="3">
        <f>'IECC Data-SI'!H1191*Convert!$B$6/Convert!$B$5/$D1191</f>
        <v>73.350342575927499</v>
      </c>
      <c r="I1191" s="3">
        <f>'IECC Data-SI'!I1191*Convert!$B$6/Convert!$B$5/$D1191</f>
        <v>24.610743754945176</v>
      </c>
      <c r="J1191" s="3">
        <f>'IECC Data-SI'!J1191*Convert!$B$6/Convert!$B$5/$D1191</f>
        <v>90.870438479797571</v>
      </c>
      <c r="K1191" s="3">
        <f>'IECC Data-SI'!K1191*Convert!$B$7/Convert!$B$5/$D1191</f>
        <v>0</v>
      </c>
      <c r="L1191" s="3">
        <f>'IECC Data-SI'!L1191*Convert!$B$6/Convert!$B$5/$D1191</f>
        <v>0</v>
      </c>
      <c r="M1191" s="3">
        <f>'IECC Data-SI'!M1191*Convert!$B$6/Convert!$B$5/$D1191</f>
        <v>30.531090504386533</v>
      </c>
      <c r="N1191" s="3">
        <f>'IECC Data-SI'!N1191*Convert!$B$6/Convert!$B$5/$D1191</f>
        <v>0</v>
      </c>
      <c r="O1191" s="3">
        <f>'IECC Data-SI'!O1191*Convert!$B$6/Convert!$B$5/$D1191</f>
        <v>0</v>
      </c>
      <c r="P1191" s="3">
        <f>'IECC Data-SI'!P1191*Convert!$B$6/Convert!$B$5/$D1191</f>
        <v>0</v>
      </c>
      <c r="Q1191" s="3">
        <f>'IECC Data-SI'!Q1191*Convert!$B$6/Convert!$B$5/$D1191</f>
        <v>0</v>
      </c>
      <c r="R1191" s="3">
        <f>'IECC Data-SI'!R1191*Convert!$B$6/Convert!$B$5/$D1191</f>
        <v>0</v>
      </c>
      <c r="S1191" s="3">
        <f>'IECC Data-SI'!S1191*Convert!$B$6/Convert!$B$5/$D1191</f>
        <v>0</v>
      </c>
      <c r="T1191" s="3">
        <f>'IECC Data-SI'!T1191*Convert!$B$6/Convert!$B$5/$D1191</f>
        <v>31.047399813930838</v>
      </c>
      <c r="U1191" s="3">
        <f>'IECC Data-SI'!U1191*Convert!$B$7/Convert!$B$5/$D1191</f>
        <v>0</v>
      </c>
      <c r="V1191" s="3">
        <f>'IECC Data-SI'!V1191*Convert!$B$6/Convert!$B$5/$D1191</f>
        <v>0</v>
      </c>
      <c r="W1191" s="3">
        <f>'IECC Data-SI'!W1191*Convert!$B$6/Convert!$B$5/$D1191</f>
        <v>54.487842467242253</v>
      </c>
      <c r="X1191" s="3">
        <f>'IECC Data-SI'!X1191*Convert!$B$7/Convert!$B$5/$D1191</f>
        <v>0.28864630339706643</v>
      </c>
      <c r="Y1191" s="3">
        <f t="shared" si="38"/>
        <v>54.776488770639318</v>
      </c>
      <c r="Z1191" s="3">
        <f>'IECC Data-SI'!Z1191*Convert!$B$6/Convert!$B$5/$D1191</f>
        <v>0.84330520558903055</v>
      </c>
      <c r="AA1191" s="3">
        <f>'IECC Data-SI'!AA1191*Convert!$B$7/Convert!$B$5/$D1191</f>
        <v>94.198837502499771</v>
      </c>
      <c r="AB1191" s="3">
        <f t="shared" si="39"/>
        <v>95.042142708088804</v>
      </c>
    </row>
    <row r="1192" spans="1:28" x14ac:dyDescent="0.25">
      <c r="A1192" s="93">
        <f>'IECC Data-SI'!A1192</f>
        <v>2012</v>
      </c>
      <c r="B1192" s="93" t="str">
        <f>'IECC Data-SI'!B1192</f>
        <v>Small Office</v>
      </c>
      <c r="C1192" s="50" t="str">
        <f>'IECC Data-SI'!C1192</f>
        <v>5A</v>
      </c>
      <c r="D1192" s="93">
        <f>'IECC Data-SI'!D1192</f>
        <v>511.16</v>
      </c>
      <c r="E1192" s="3">
        <f>'IECC Data-SI'!E1192*Convert!$B$6/Convert!$B$5/$D1192</f>
        <v>31.11624105520341</v>
      </c>
      <c r="F1192" s="3">
        <f>'IECC Data-SI'!F1192*Convert!$B$7/Convert!$B$5/$D1192</f>
        <v>9.4075131943901038</v>
      </c>
      <c r="G1192" s="3">
        <f>'IECC Data-SI'!G1192*Convert!$B$6/Convert!$B$5/$D1192</f>
        <v>18.036405213414369</v>
      </c>
      <c r="H1192" s="3">
        <f>'IECC Data-SI'!H1192*Convert!$B$6/Convert!$B$5/$D1192</f>
        <v>71.181843475841447</v>
      </c>
      <c r="I1192" s="3">
        <f>'IECC Data-SI'!I1192*Convert!$B$6/Convert!$B$5/$D1192</f>
        <v>24.645164375581466</v>
      </c>
      <c r="J1192" s="3">
        <f>'IECC Data-SI'!J1192*Convert!$B$6/Convert!$B$5/$D1192</f>
        <v>90.870438479797571</v>
      </c>
      <c r="K1192" s="3">
        <f>'IECC Data-SI'!K1192*Convert!$B$7/Convert!$B$5/$D1192</f>
        <v>0</v>
      </c>
      <c r="L1192" s="3">
        <f>'IECC Data-SI'!L1192*Convert!$B$6/Convert!$B$5/$D1192</f>
        <v>0</v>
      </c>
      <c r="M1192" s="3">
        <f>'IECC Data-SI'!M1192*Convert!$B$6/Convert!$B$5/$D1192</f>
        <v>29.016583196389906</v>
      </c>
      <c r="N1192" s="3">
        <f>'IECC Data-SI'!N1192*Convert!$B$6/Convert!$B$5/$D1192</f>
        <v>0</v>
      </c>
      <c r="O1192" s="3">
        <f>'IECC Data-SI'!O1192*Convert!$B$6/Convert!$B$5/$D1192</f>
        <v>0</v>
      </c>
      <c r="P1192" s="3">
        <f>'IECC Data-SI'!P1192*Convert!$B$6/Convert!$B$5/$D1192</f>
        <v>0</v>
      </c>
      <c r="Q1192" s="3">
        <f>'IECC Data-SI'!Q1192*Convert!$B$6/Convert!$B$5/$D1192</f>
        <v>0</v>
      </c>
      <c r="R1192" s="3">
        <f>'IECC Data-SI'!R1192*Convert!$B$6/Convert!$B$5/$D1192</f>
        <v>0</v>
      </c>
      <c r="S1192" s="3">
        <f>'IECC Data-SI'!S1192*Convert!$B$6/Convert!$B$5/$D1192</f>
        <v>0</v>
      </c>
      <c r="T1192" s="3">
        <f>'IECC Data-SI'!T1192*Convert!$B$6/Convert!$B$5/$D1192</f>
        <v>31.047399813930838</v>
      </c>
      <c r="U1192" s="3">
        <f>'IECC Data-SI'!U1192*Convert!$B$7/Convert!$B$5/$D1192</f>
        <v>0</v>
      </c>
      <c r="V1192" s="3">
        <f>'IECC Data-SI'!V1192*Convert!$B$6/Convert!$B$5/$D1192</f>
        <v>0</v>
      </c>
      <c r="W1192" s="3">
        <f>'IECC Data-SI'!W1192*Convert!$B$6/Convert!$B$5/$D1192</f>
        <v>78.169229465007689</v>
      </c>
      <c r="X1192" s="3">
        <f>'IECC Data-SI'!X1192*Convert!$B$7/Convert!$B$5/$D1192</f>
        <v>9.4075131943901038</v>
      </c>
      <c r="Y1192" s="3">
        <f t="shared" si="38"/>
        <v>87.576742659397794</v>
      </c>
      <c r="Z1192" s="3">
        <f>'IECC Data-SI'!Z1192*Convert!$B$6/Convert!$B$5/$D1192</f>
        <v>27.484865578075141</v>
      </c>
      <c r="AA1192" s="3">
        <f>'IECC Data-SI'!AA1192*Convert!$B$7/Convert!$B$5/$D1192</f>
        <v>110.69291198233212</v>
      </c>
      <c r="AB1192" s="3">
        <f t="shared" si="39"/>
        <v>138.17777756040726</v>
      </c>
    </row>
    <row r="1193" spans="1:28" x14ac:dyDescent="0.25">
      <c r="A1193" s="93">
        <f>'IECC Data-SI'!A1193</f>
        <v>2012</v>
      </c>
      <c r="B1193" s="93" t="str">
        <f>'IECC Data-SI'!B1193</f>
        <v>Small Office</v>
      </c>
      <c r="C1193" s="50" t="str">
        <f>'IECC Data-SI'!C1193</f>
        <v>5B</v>
      </c>
      <c r="D1193" s="93">
        <f>'IECC Data-SI'!D1193</f>
        <v>511.16</v>
      </c>
      <c r="E1193" s="3">
        <f>'IECC Data-SI'!E1193*Convert!$B$6/Convert!$B$5/$D1193</f>
        <v>16.728421629235463</v>
      </c>
      <c r="F1193" s="3">
        <f>'IECC Data-SI'!F1193*Convert!$B$7/Convert!$B$5/$D1193</f>
        <v>4.0292667657876207</v>
      </c>
      <c r="G1193" s="3">
        <f>'IECC Data-SI'!G1193*Convert!$B$6/Convert!$B$5/$D1193</f>
        <v>24.335378789854882</v>
      </c>
      <c r="H1193" s="3">
        <f>'IECC Data-SI'!H1193*Convert!$B$6/Convert!$B$5/$D1193</f>
        <v>69.822228960708102</v>
      </c>
      <c r="I1193" s="3">
        <f>'IECC Data-SI'!I1193*Convert!$B$6/Convert!$B$5/$D1193</f>
        <v>24.645164375581466</v>
      </c>
      <c r="J1193" s="3">
        <f>'IECC Data-SI'!J1193*Convert!$B$6/Convert!$B$5/$D1193</f>
        <v>90.870438479797571</v>
      </c>
      <c r="K1193" s="3">
        <f>'IECC Data-SI'!K1193*Convert!$B$7/Convert!$B$5/$D1193</f>
        <v>0</v>
      </c>
      <c r="L1193" s="3">
        <f>'IECC Data-SI'!L1193*Convert!$B$6/Convert!$B$5/$D1193</f>
        <v>0</v>
      </c>
      <c r="M1193" s="3">
        <f>'IECC Data-SI'!M1193*Convert!$B$6/Convert!$B$5/$D1193</f>
        <v>35.057402118058278</v>
      </c>
      <c r="N1193" s="3">
        <f>'IECC Data-SI'!N1193*Convert!$B$6/Convert!$B$5/$D1193</f>
        <v>0</v>
      </c>
      <c r="O1193" s="3">
        <f>'IECC Data-SI'!O1193*Convert!$B$6/Convert!$B$5/$D1193</f>
        <v>0</v>
      </c>
      <c r="P1193" s="3">
        <f>'IECC Data-SI'!P1193*Convert!$B$6/Convert!$B$5/$D1193</f>
        <v>0</v>
      </c>
      <c r="Q1193" s="3">
        <f>'IECC Data-SI'!Q1193*Convert!$B$6/Convert!$B$5/$D1193</f>
        <v>0</v>
      </c>
      <c r="R1193" s="3">
        <f>'IECC Data-SI'!R1193*Convert!$B$6/Convert!$B$5/$D1193</f>
        <v>0</v>
      </c>
      <c r="S1193" s="3">
        <f>'IECC Data-SI'!S1193*Convert!$B$6/Convert!$B$5/$D1193</f>
        <v>0</v>
      </c>
      <c r="T1193" s="3">
        <f>'IECC Data-SI'!T1193*Convert!$B$6/Convert!$B$5/$D1193</f>
        <v>31.047399813930838</v>
      </c>
      <c r="U1193" s="3">
        <f>'IECC Data-SI'!U1193*Convert!$B$7/Convert!$B$5/$D1193</f>
        <v>0</v>
      </c>
      <c r="V1193" s="3">
        <f>'IECC Data-SI'!V1193*Convert!$B$6/Convert!$B$5/$D1193</f>
        <v>0</v>
      </c>
      <c r="W1193" s="3">
        <f>'IECC Data-SI'!W1193*Convert!$B$6/Convert!$B$5/$D1193</f>
        <v>76.121202537148633</v>
      </c>
      <c r="X1193" s="3">
        <f>'IECC Data-SI'!X1193*Convert!$B$7/Convert!$B$5/$D1193</f>
        <v>4.0292667657876207</v>
      </c>
      <c r="Y1193" s="3">
        <f t="shared" si="38"/>
        <v>80.150469302936258</v>
      </c>
      <c r="Z1193" s="3">
        <f>'IECC Data-SI'!Z1193*Convert!$B$6/Convert!$B$5/$D1193</f>
        <v>11.771852257610142</v>
      </c>
      <c r="AA1193" s="3">
        <f>'IECC Data-SI'!AA1193*Convert!$B$7/Convert!$B$5/$D1193</f>
        <v>104.14240811748442</v>
      </c>
      <c r="AB1193" s="3">
        <f t="shared" si="39"/>
        <v>115.91426037509456</v>
      </c>
    </row>
    <row r="1194" spans="1:28" x14ac:dyDescent="0.25">
      <c r="A1194" s="93">
        <f>'IECC Data-SI'!A1194</f>
        <v>2012</v>
      </c>
      <c r="B1194" s="93" t="str">
        <f>'IECC Data-SI'!B1194</f>
        <v>Small Office</v>
      </c>
      <c r="C1194" s="50" t="str">
        <f>'IECC Data-SI'!C1194</f>
        <v>5C</v>
      </c>
      <c r="D1194" s="93">
        <f>'IECC Data-SI'!D1194</f>
        <v>511.16</v>
      </c>
      <c r="E1194" s="3">
        <f>'IECC Data-SI'!E1194*Convert!$B$6/Convert!$B$5/$D1194</f>
        <v>12.270951256836302</v>
      </c>
      <c r="F1194" s="3">
        <f>'IECC Data-SI'!F1194*Convert!$B$7/Convert!$B$5/$D1194</f>
        <v>0.61852779299371363</v>
      </c>
      <c r="G1194" s="3">
        <f>'IECC Data-SI'!G1194*Convert!$B$6/Convert!$B$5/$D1194</f>
        <v>10.446658363113094</v>
      </c>
      <c r="H1194" s="3">
        <f>'IECC Data-SI'!H1194*Convert!$B$6/Convert!$B$5/$D1194</f>
        <v>72.334934267157053</v>
      </c>
      <c r="I1194" s="3">
        <f>'IECC Data-SI'!I1194*Convert!$B$6/Convert!$B$5/$D1194</f>
        <v>24.610743754945176</v>
      </c>
      <c r="J1194" s="3">
        <f>'IECC Data-SI'!J1194*Convert!$B$6/Convert!$B$5/$D1194</f>
        <v>90.870438479797571</v>
      </c>
      <c r="K1194" s="3">
        <f>'IECC Data-SI'!K1194*Convert!$B$7/Convert!$B$5/$D1194</f>
        <v>0</v>
      </c>
      <c r="L1194" s="3">
        <f>'IECC Data-SI'!L1194*Convert!$B$6/Convert!$B$5/$D1194</f>
        <v>0</v>
      </c>
      <c r="M1194" s="3">
        <f>'IECC Data-SI'!M1194*Convert!$B$6/Convert!$B$5/$D1194</f>
        <v>28.655166679708891</v>
      </c>
      <c r="N1194" s="3">
        <f>'IECC Data-SI'!N1194*Convert!$B$6/Convert!$B$5/$D1194</f>
        <v>0</v>
      </c>
      <c r="O1194" s="3">
        <f>'IECC Data-SI'!O1194*Convert!$B$6/Convert!$B$5/$D1194</f>
        <v>0</v>
      </c>
      <c r="P1194" s="3">
        <f>'IECC Data-SI'!P1194*Convert!$B$6/Convert!$B$5/$D1194</f>
        <v>0</v>
      </c>
      <c r="Q1194" s="3">
        <f>'IECC Data-SI'!Q1194*Convert!$B$6/Convert!$B$5/$D1194</f>
        <v>0</v>
      </c>
      <c r="R1194" s="3">
        <f>'IECC Data-SI'!R1194*Convert!$B$6/Convert!$B$5/$D1194</f>
        <v>0</v>
      </c>
      <c r="S1194" s="3">
        <f>'IECC Data-SI'!S1194*Convert!$B$6/Convert!$B$5/$D1194</f>
        <v>0</v>
      </c>
      <c r="T1194" s="3">
        <f>'IECC Data-SI'!T1194*Convert!$B$6/Convert!$B$5/$D1194</f>
        <v>31.047399813930838</v>
      </c>
      <c r="U1194" s="3">
        <f>'IECC Data-SI'!U1194*Convert!$B$7/Convert!$B$5/$D1194</f>
        <v>0</v>
      </c>
      <c r="V1194" s="3">
        <f>'IECC Data-SI'!V1194*Convert!$B$6/Convert!$B$5/$D1194</f>
        <v>0</v>
      </c>
      <c r="W1194" s="3">
        <f>'IECC Data-SI'!W1194*Convert!$B$6/Convert!$B$5/$D1194</f>
        <v>51.372776299658284</v>
      </c>
      <c r="X1194" s="3">
        <f>'IECC Data-SI'!X1194*Convert!$B$7/Convert!$B$5/$D1194</f>
        <v>0.61852779299371363</v>
      </c>
      <c r="Y1194" s="3">
        <f t="shared" si="38"/>
        <v>51.991304092652001</v>
      </c>
      <c r="Z1194" s="3">
        <f>'IECC Data-SI'!Z1194*Convert!$B$6/Convert!$B$5/$D1194</f>
        <v>1.8070825834050654</v>
      </c>
      <c r="AA1194" s="3">
        <f>'IECC Data-SI'!AA1194*Convert!$B$7/Convert!$B$5/$D1194</f>
        <v>93.109050438653682</v>
      </c>
      <c r="AB1194" s="3">
        <f t="shared" si="39"/>
        <v>94.916133022058744</v>
      </c>
    </row>
    <row r="1195" spans="1:28" x14ac:dyDescent="0.25">
      <c r="A1195" s="93">
        <f>'IECC Data-SI'!A1195</f>
        <v>2012</v>
      </c>
      <c r="B1195" s="93" t="str">
        <f>'IECC Data-SI'!B1195</f>
        <v>Small Office</v>
      </c>
      <c r="C1195" s="50" t="str">
        <f>'IECC Data-SI'!C1195</f>
        <v>6A</v>
      </c>
      <c r="D1195" s="93">
        <f>'IECC Data-SI'!D1195</f>
        <v>511.16</v>
      </c>
      <c r="E1195" s="3">
        <f>'IECC Data-SI'!E1195*Convert!$B$6/Convert!$B$5/$D1195</f>
        <v>33.284740155289491</v>
      </c>
      <c r="F1195" s="3">
        <f>'IECC Data-SI'!F1195*Convert!$B$7/Convert!$B$5/$D1195</f>
        <v>26.785198807070628</v>
      </c>
      <c r="G1195" s="3">
        <f>'IECC Data-SI'!G1195*Convert!$B$6/Convert!$B$5/$D1195</f>
        <v>18.535504212640529</v>
      </c>
      <c r="H1195" s="3">
        <f>'IECC Data-SI'!H1195*Convert!$B$6/Convert!$B$5/$D1195</f>
        <v>71.113002234568867</v>
      </c>
      <c r="I1195" s="3">
        <f>'IECC Data-SI'!I1195*Convert!$B$6/Convert!$B$5/$D1195</f>
        <v>24.645164375581466</v>
      </c>
      <c r="J1195" s="3">
        <f>'IECC Data-SI'!J1195*Convert!$B$6/Convert!$B$5/$D1195</f>
        <v>90.870438479797571</v>
      </c>
      <c r="K1195" s="3">
        <f>'IECC Data-SI'!K1195*Convert!$B$7/Convert!$B$5/$D1195</f>
        <v>0</v>
      </c>
      <c r="L1195" s="3">
        <f>'IECC Data-SI'!L1195*Convert!$B$6/Convert!$B$5/$D1195</f>
        <v>0</v>
      </c>
      <c r="M1195" s="3">
        <f>'IECC Data-SI'!M1195*Convert!$B$6/Convert!$B$5/$D1195</f>
        <v>30.479459573432106</v>
      </c>
      <c r="N1195" s="3">
        <f>'IECC Data-SI'!N1195*Convert!$B$6/Convert!$B$5/$D1195</f>
        <v>0</v>
      </c>
      <c r="O1195" s="3">
        <f>'IECC Data-SI'!O1195*Convert!$B$6/Convert!$B$5/$D1195</f>
        <v>0</v>
      </c>
      <c r="P1195" s="3">
        <f>'IECC Data-SI'!P1195*Convert!$B$6/Convert!$B$5/$D1195</f>
        <v>0</v>
      </c>
      <c r="Q1195" s="3">
        <f>'IECC Data-SI'!Q1195*Convert!$B$6/Convert!$B$5/$D1195</f>
        <v>0</v>
      </c>
      <c r="R1195" s="3">
        <f>'IECC Data-SI'!R1195*Convert!$B$6/Convert!$B$5/$D1195</f>
        <v>0</v>
      </c>
      <c r="S1195" s="3">
        <f>'IECC Data-SI'!S1195*Convert!$B$6/Convert!$B$5/$D1195</f>
        <v>0</v>
      </c>
      <c r="T1195" s="3">
        <f>'IECC Data-SI'!T1195*Convert!$B$6/Convert!$B$5/$D1195</f>
        <v>31.047399813930838</v>
      </c>
      <c r="U1195" s="3">
        <f>'IECC Data-SI'!U1195*Convert!$B$7/Convert!$B$5/$D1195</f>
        <v>0</v>
      </c>
      <c r="V1195" s="3">
        <f>'IECC Data-SI'!V1195*Convert!$B$6/Convert!$B$5/$D1195</f>
        <v>0</v>
      </c>
      <c r="W1195" s="3">
        <f>'IECC Data-SI'!W1195*Convert!$B$6/Convert!$B$5/$D1195</f>
        <v>82.299703941362111</v>
      </c>
      <c r="X1195" s="3">
        <f>'IECC Data-SI'!X1195*Convert!$B$7/Convert!$B$5/$D1195</f>
        <v>26.785198807070628</v>
      </c>
      <c r="Y1195" s="3">
        <f t="shared" si="38"/>
        <v>109.08490274843274</v>
      </c>
      <c r="Z1195" s="3">
        <f>'IECC Data-SI'!Z1195*Convert!$B$6/Convert!$B$5/$D1195</f>
        <v>78.255281016598417</v>
      </c>
      <c r="AA1195" s="3">
        <f>'IECC Data-SI'!AA1195*Convert!$B$7/Convert!$B$5/$D1195</f>
        <v>129.46081244402708</v>
      </c>
      <c r="AB1195" s="3">
        <f t="shared" si="39"/>
        <v>207.7160934606255</v>
      </c>
    </row>
    <row r="1196" spans="1:28" x14ac:dyDescent="0.25">
      <c r="A1196" s="93">
        <f>'IECC Data-SI'!A1196</f>
        <v>2012</v>
      </c>
      <c r="B1196" s="93" t="str">
        <f>'IECC Data-SI'!B1196</f>
        <v>Small Office</v>
      </c>
      <c r="C1196" s="50" t="str">
        <f>'IECC Data-SI'!C1196</f>
        <v>6B</v>
      </c>
      <c r="D1196" s="93">
        <f>'IECC Data-SI'!D1196</f>
        <v>511.16</v>
      </c>
      <c r="E1196" s="3">
        <f>'IECC Data-SI'!E1196*Convert!$B$6/Convert!$B$5/$D1196</f>
        <v>20.75563424368104</v>
      </c>
      <c r="F1196" s="3">
        <f>'IECC Data-SI'!F1196*Convert!$B$7/Convert!$B$5/$D1196</f>
        <v>15.239346671187974</v>
      </c>
      <c r="G1196" s="3">
        <f>'IECC Data-SI'!G1196*Convert!$B$6/Convert!$B$5/$D1196</f>
        <v>15.523699906965419</v>
      </c>
      <c r="H1196" s="3">
        <f>'IECC Data-SI'!H1196*Convert!$B$6/Convert!$B$5/$D1196</f>
        <v>71.181843475841447</v>
      </c>
      <c r="I1196" s="3">
        <f>'IECC Data-SI'!I1196*Convert!$B$6/Convert!$B$5/$D1196</f>
        <v>24.627954065263324</v>
      </c>
      <c r="J1196" s="3">
        <f>'IECC Data-SI'!J1196*Convert!$B$6/Convert!$B$5/$D1196</f>
        <v>90.870438479797571</v>
      </c>
      <c r="K1196" s="3">
        <f>'IECC Data-SI'!K1196*Convert!$B$7/Convert!$B$5/$D1196</f>
        <v>0</v>
      </c>
      <c r="L1196" s="3">
        <f>'IECC Data-SI'!L1196*Convert!$B$6/Convert!$B$5/$D1196</f>
        <v>0</v>
      </c>
      <c r="M1196" s="3">
        <f>'IECC Data-SI'!M1196*Convert!$B$6/Convert!$B$5/$D1196</f>
        <v>32.682379294154472</v>
      </c>
      <c r="N1196" s="3">
        <f>'IECC Data-SI'!N1196*Convert!$B$6/Convert!$B$5/$D1196</f>
        <v>0</v>
      </c>
      <c r="O1196" s="3">
        <f>'IECC Data-SI'!O1196*Convert!$B$6/Convert!$B$5/$D1196</f>
        <v>0</v>
      </c>
      <c r="P1196" s="3">
        <f>'IECC Data-SI'!P1196*Convert!$B$6/Convert!$B$5/$D1196</f>
        <v>0</v>
      </c>
      <c r="Q1196" s="3">
        <f>'IECC Data-SI'!Q1196*Convert!$B$6/Convert!$B$5/$D1196</f>
        <v>0</v>
      </c>
      <c r="R1196" s="3">
        <f>'IECC Data-SI'!R1196*Convert!$B$6/Convert!$B$5/$D1196</f>
        <v>0</v>
      </c>
      <c r="S1196" s="3">
        <f>'IECC Data-SI'!S1196*Convert!$B$6/Convert!$B$5/$D1196</f>
        <v>0</v>
      </c>
      <c r="T1196" s="3">
        <f>'IECC Data-SI'!T1196*Convert!$B$6/Convert!$B$5/$D1196</f>
        <v>31.047399813930838</v>
      </c>
      <c r="U1196" s="3">
        <f>'IECC Data-SI'!U1196*Convert!$B$7/Convert!$B$5/$D1196</f>
        <v>0</v>
      </c>
      <c r="V1196" s="3">
        <f>'IECC Data-SI'!V1196*Convert!$B$6/Convert!$B$5/$D1196</f>
        <v>0</v>
      </c>
      <c r="W1196" s="3">
        <f>'IECC Data-SI'!W1196*Convert!$B$6/Convert!$B$5/$D1196</f>
        <v>68.961713444800921</v>
      </c>
      <c r="X1196" s="3">
        <f>'IECC Data-SI'!X1196*Convert!$B$7/Convert!$B$5/$D1196</f>
        <v>15.239346671187974</v>
      </c>
      <c r="Y1196" s="3">
        <f t="shared" si="38"/>
        <v>84.201060115988895</v>
      </c>
      <c r="Z1196" s="3">
        <f>'IECC Data-SI'!Z1196*Convert!$B$6/Convert!$B$5/$D1196</f>
        <v>44.523072793037187</v>
      </c>
      <c r="AA1196" s="3">
        <f>'IECC Data-SI'!AA1196*Convert!$B$7/Convert!$B$5/$D1196</f>
        <v>113.36141760353358</v>
      </c>
      <c r="AB1196" s="3">
        <f t="shared" si="39"/>
        <v>157.88449039657075</v>
      </c>
    </row>
    <row r="1197" spans="1:28" x14ac:dyDescent="0.25">
      <c r="A1197" s="93">
        <f>'IECC Data-SI'!A1197</f>
        <v>2012</v>
      </c>
      <c r="B1197" s="93" t="str">
        <f>'IECC Data-SI'!B1197</f>
        <v>Small Office</v>
      </c>
      <c r="C1197" s="50" t="str">
        <f>'IECC Data-SI'!C1197</f>
        <v>7</v>
      </c>
      <c r="D1197" s="93">
        <f>'IECC Data-SI'!D1197</f>
        <v>511.16</v>
      </c>
      <c r="E1197" s="3">
        <f>'IECC Data-SI'!E1197*Convert!$B$6/Convert!$B$5/$D1197</f>
        <v>27.553706819347713</v>
      </c>
      <c r="F1197" s="3">
        <f>'IECC Data-SI'!F1197*Convert!$B$7/Convert!$B$5/$D1197</f>
        <v>38.077749084870149</v>
      </c>
      <c r="G1197" s="3">
        <f>'IECC Data-SI'!G1197*Convert!$B$6/Convert!$B$5/$D1197</f>
        <v>16.780052560189894</v>
      </c>
      <c r="H1197" s="3">
        <f>'IECC Data-SI'!H1197*Convert!$B$6/Convert!$B$5/$D1197</f>
        <v>69.925490822616965</v>
      </c>
      <c r="I1197" s="3">
        <f>'IECC Data-SI'!I1197*Convert!$B$6/Convert!$B$5/$D1197</f>
        <v>24.610743754945176</v>
      </c>
      <c r="J1197" s="3">
        <f>'IECC Data-SI'!J1197*Convert!$B$6/Convert!$B$5/$D1197</f>
        <v>90.870438479797571</v>
      </c>
      <c r="K1197" s="3">
        <f>'IECC Data-SI'!K1197*Convert!$B$7/Convert!$B$5/$D1197</f>
        <v>0</v>
      </c>
      <c r="L1197" s="3">
        <f>'IECC Data-SI'!L1197*Convert!$B$6/Convert!$B$5/$D1197</f>
        <v>0</v>
      </c>
      <c r="M1197" s="3">
        <f>'IECC Data-SI'!M1197*Convert!$B$6/Convert!$B$5/$D1197</f>
        <v>31.580919433793287</v>
      </c>
      <c r="N1197" s="3">
        <f>'IECC Data-SI'!N1197*Convert!$B$6/Convert!$B$5/$D1197</f>
        <v>0</v>
      </c>
      <c r="O1197" s="3">
        <f>'IECC Data-SI'!O1197*Convert!$B$6/Convert!$B$5/$D1197</f>
        <v>0</v>
      </c>
      <c r="P1197" s="3">
        <f>'IECC Data-SI'!P1197*Convert!$B$6/Convert!$B$5/$D1197</f>
        <v>0</v>
      </c>
      <c r="Q1197" s="3">
        <f>'IECC Data-SI'!Q1197*Convert!$B$6/Convert!$B$5/$D1197</f>
        <v>0</v>
      </c>
      <c r="R1197" s="3">
        <f>'IECC Data-SI'!R1197*Convert!$B$6/Convert!$B$5/$D1197</f>
        <v>0</v>
      </c>
      <c r="S1197" s="3">
        <f>'IECC Data-SI'!S1197*Convert!$B$6/Convert!$B$5/$D1197</f>
        <v>0</v>
      </c>
      <c r="T1197" s="3">
        <f>'IECC Data-SI'!T1197*Convert!$B$6/Convert!$B$5/$D1197</f>
        <v>31.047399813930838</v>
      </c>
      <c r="U1197" s="3">
        <f>'IECC Data-SI'!U1197*Convert!$B$7/Convert!$B$5/$D1197</f>
        <v>0</v>
      </c>
      <c r="V1197" s="3">
        <f>'IECC Data-SI'!V1197*Convert!$B$6/Convert!$B$5/$D1197</f>
        <v>0</v>
      </c>
      <c r="W1197" s="3">
        <f>'IECC Data-SI'!W1197*Convert!$B$6/Convert!$B$5/$D1197</f>
        <v>75.914678813330895</v>
      </c>
      <c r="X1197" s="3">
        <f>'IECC Data-SI'!X1197*Convert!$B$7/Convert!$B$5/$D1197</f>
        <v>38.077749084870149</v>
      </c>
      <c r="Y1197" s="3">
        <f t="shared" si="38"/>
        <v>113.99242789820104</v>
      </c>
      <c r="Z1197" s="3">
        <f>'IECC Data-SI'!Z1197*Convert!$B$6/Convert!$B$5/$D1197</f>
        <v>111.24744589647945</v>
      </c>
      <c r="AA1197" s="3">
        <f>'IECC Data-SI'!AA1197*Convert!$B$7/Convert!$B$5/$D1197</f>
        <v>138.13787376859605</v>
      </c>
      <c r="AB1197" s="3">
        <f t="shared" si="39"/>
        <v>249.38531966507549</v>
      </c>
    </row>
    <row r="1198" spans="1:28" x14ac:dyDescent="0.25">
      <c r="A1198" s="93">
        <f>'IECC Data-SI'!A1198</f>
        <v>2012</v>
      </c>
      <c r="B1198" s="93" t="str">
        <f>'IECC Data-SI'!B1198</f>
        <v>Small Office</v>
      </c>
      <c r="C1198" s="50" t="str">
        <f>'IECC Data-SI'!C1198</f>
        <v>8</v>
      </c>
      <c r="D1198" s="93">
        <f>'IECC Data-SI'!D1198</f>
        <v>511.16</v>
      </c>
      <c r="E1198" s="3">
        <f>'IECC Data-SI'!E1198*Convert!$B$6/Convert!$B$5/$D1198</f>
        <v>26.710401613758677</v>
      </c>
      <c r="F1198" s="3">
        <f>'IECC Data-SI'!F1198*Convert!$B$7/Convert!$B$5/$D1198</f>
        <v>68.438627609533015</v>
      </c>
      <c r="G1198" s="3">
        <f>'IECC Data-SI'!G1198*Convert!$B$6/Convert!$B$5/$D1198</f>
        <v>10.894126431384823</v>
      </c>
      <c r="H1198" s="3">
        <f>'IECC Data-SI'!H1198*Convert!$B$6/Convert!$B$5/$D1198</f>
        <v>74.968111745833014</v>
      </c>
      <c r="I1198" s="3">
        <f>'IECC Data-SI'!I1198*Convert!$B$6/Convert!$B$5/$D1198</f>
        <v>24.473061272400031</v>
      </c>
      <c r="J1198" s="3">
        <f>'IECC Data-SI'!J1198*Convert!$B$6/Convert!$B$5/$D1198</f>
        <v>90.870438479797571</v>
      </c>
      <c r="K1198" s="3">
        <f>'IECC Data-SI'!K1198*Convert!$B$7/Convert!$B$5/$D1198</f>
        <v>0</v>
      </c>
      <c r="L1198" s="3">
        <f>'IECC Data-SI'!L1198*Convert!$B$6/Convert!$B$5/$D1198</f>
        <v>0</v>
      </c>
      <c r="M1198" s="3">
        <f>'IECC Data-SI'!M1198*Convert!$B$6/Convert!$B$5/$D1198</f>
        <v>34.816457773604263</v>
      </c>
      <c r="N1198" s="3">
        <f>'IECC Data-SI'!N1198*Convert!$B$6/Convert!$B$5/$D1198</f>
        <v>0</v>
      </c>
      <c r="O1198" s="3">
        <f>'IECC Data-SI'!O1198*Convert!$B$6/Convert!$B$5/$D1198</f>
        <v>0</v>
      </c>
      <c r="P1198" s="3">
        <f>'IECC Data-SI'!P1198*Convert!$B$6/Convert!$B$5/$D1198</f>
        <v>0</v>
      </c>
      <c r="Q1198" s="3">
        <f>'IECC Data-SI'!Q1198*Convert!$B$6/Convert!$B$5/$D1198</f>
        <v>0</v>
      </c>
      <c r="R1198" s="3">
        <f>'IECC Data-SI'!R1198*Convert!$B$6/Convert!$B$5/$D1198</f>
        <v>0</v>
      </c>
      <c r="S1198" s="3">
        <f>'IECC Data-SI'!S1198*Convert!$B$6/Convert!$B$5/$D1198</f>
        <v>0</v>
      </c>
      <c r="T1198" s="3">
        <f>'IECC Data-SI'!T1198*Convert!$B$6/Convert!$B$5/$D1198</f>
        <v>31.047399813930838</v>
      </c>
      <c r="U1198" s="3">
        <f>'IECC Data-SI'!U1198*Convert!$B$7/Convert!$B$5/$D1198</f>
        <v>0</v>
      </c>
      <c r="V1198" s="3">
        <f>'IECC Data-SI'!V1198*Convert!$B$6/Convert!$B$5/$D1198</f>
        <v>0</v>
      </c>
      <c r="W1198" s="3">
        <f>'IECC Data-SI'!W1198*Convert!$B$6/Convert!$B$5/$D1198</f>
        <v>72.420985818747766</v>
      </c>
      <c r="X1198" s="3">
        <f>'IECC Data-SI'!X1198*Convert!$B$7/Convert!$B$5/$D1198</f>
        <v>68.438627609533015</v>
      </c>
      <c r="Y1198" s="3">
        <f t="shared" si="38"/>
        <v>140.8596134282808</v>
      </c>
      <c r="Z1198" s="3">
        <f>'IECC Data-SI'!Z1198*Convert!$B$6/Convert!$B$5/$D1198</f>
        <v>199.94938527619098</v>
      </c>
      <c r="AA1198" s="3">
        <f>'IECC Data-SI'!AA1198*Convert!$B$7/Convert!$B$5/$D1198</f>
        <v>168.99357452765389</v>
      </c>
      <c r="AB1198" s="3">
        <f t="shared" si="39"/>
        <v>368.94295980384487</v>
      </c>
    </row>
    <row r="1199" spans="1:28" x14ac:dyDescent="0.25">
      <c r="A1199" s="93">
        <f>'IECC Data-SI'!A1199</f>
        <v>2015</v>
      </c>
      <c r="B1199" s="93" t="str">
        <f>'IECC Data-SI'!B1199</f>
        <v>Small Office</v>
      </c>
      <c r="C1199" s="50" t="str">
        <f>'IECC Data-SI'!C1199</f>
        <v>0A</v>
      </c>
      <c r="D1199" s="93">
        <f>'IECC Data-SI'!D1199</f>
        <v>511.16</v>
      </c>
      <c r="E1199" s="3">
        <f>'IECC Data-SI'!E1199*Convert!$B$6/Convert!$B$5/$D1199</f>
        <v>0</v>
      </c>
      <c r="F1199" s="3">
        <f>'IECC Data-SI'!F1199*Convert!$B$7/Convert!$B$5/$D1199</f>
        <v>0</v>
      </c>
      <c r="G1199" s="3">
        <f>'IECC Data-SI'!G1199*Convert!$B$6/Convert!$B$5/$D1199</f>
        <v>114.913241994244</v>
      </c>
      <c r="H1199" s="3">
        <f>'IECC Data-SI'!H1199*Convert!$B$6/Convert!$B$5/$D1199</f>
        <v>72.059569302066748</v>
      </c>
      <c r="I1199" s="3">
        <f>'IECC Data-SI'!I1199*Convert!$B$6/Convert!$B$5/$D1199</f>
        <v>20.342586796045595</v>
      </c>
      <c r="J1199" s="3">
        <f>'IECC Data-SI'!J1199*Convert!$B$6/Convert!$B$5/$D1199</f>
        <v>90.870438479797571</v>
      </c>
      <c r="K1199" s="3">
        <f>'IECC Data-SI'!K1199*Convert!$B$7/Convert!$B$5/$D1199</f>
        <v>0</v>
      </c>
      <c r="L1199" s="3">
        <f>'IECC Data-SI'!L1199*Convert!$B$6/Convert!$B$5/$D1199</f>
        <v>0</v>
      </c>
      <c r="M1199" s="3">
        <f>'IECC Data-SI'!M1199*Convert!$B$6/Convert!$B$5/$D1199</f>
        <v>32.613538052881893</v>
      </c>
      <c r="N1199" s="3">
        <f>'IECC Data-SI'!N1199*Convert!$B$6/Convert!$B$5/$D1199</f>
        <v>0</v>
      </c>
      <c r="O1199" s="3">
        <f>'IECC Data-SI'!O1199*Convert!$B$6/Convert!$B$5/$D1199</f>
        <v>0</v>
      </c>
      <c r="P1199" s="3">
        <f>'IECC Data-SI'!P1199*Convert!$B$6/Convert!$B$5/$D1199</f>
        <v>0</v>
      </c>
      <c r="Q1199" s="3">
        <f>'IECC Data-SI'!Q1199*Convert!$B$6/Convert!$B$5/$D1199</f>
        <v>0</v>
      </c>
      <c r="R1199" s="3">
        <f>'IECC Data-SI'!R1199*Convert!$B$6/Convert!$B$5/$D1199</f>
        <v>0</v>
      </c>
      <c r="S1199" s="3">
        <f>'IECC Data-SI'!S1199*Convert!$B$6/Convert!$B$5/$D1199</f>
        <v>0</v>
      </c>
      <c r="T1199" s="3">
        <f>'IECC Data-SI'!T1199*Convert!$B$6/Convert!$B$5/$D1199</f>
        <v>31.047399813930838</v>
      </c>
      <c r="U1199" s="3">
        <f>'IECC Data-SI'!U1199*Convert!$B$7/Convert!$B$5/$D1199</f>
        <v>0</v>
      </c>
      <c r="V1199" s="3">
        <f>'IECC Data-SI'!V1199*Convert!$B$6/Convert!$B$5/$D1199</f>
        <v>0</v>
      </c>
      <c r="W1199" s="3">
        <f>'IECC Data-SI'!W1199*Convert!$B$6/Convert!$B$5/$D1199</f>
        <v>147.52678004712592</v>
      </c>
      <c r="X1199" s="3">
        <f>'IECC Data-SI'!X1199*Convert!$B$7/Convert!$B$5/$D1199</f>
        <v>0</v>
      </c>
      <c r="Y1199" s="3">
        <f t="shared" si="38"/>
        <v>147.52678004712592</v>
      </c>
      <c r="Z1199" s="3">
        <f>'IECC Data-SI'!Z1199*Convert!$B$6/Convert!$B$5/$D1199</f>
        <v>0</v>
      </c>
      <c r="AA1199" s="3">
        <f>'IECC Data-SI'!AA1199*Convert!$B$7/Convert!$B$5/$D1199</f>
        <v>123.85282712088411</v>
      </c>
      <c r="AB1199" s="3">
        <f t="shared" si="39"/>
        <v>123.85282712088411</v>
      </c>
    </row>
    <row r="1200" spans="1:28" x14ac:dyDescent="0.25">
      <c r="A1200" s="93">
        <f>'IECC Data-SI'!A1200</f>
        <v>2015</v>
      </c>
      <c r="B1200" s="93" t="str">
        <f>'IECC Data-SI'!B1200</f>
        <v>Small Office</v>
      </c>
      <c r="C1200" s="50" t="str">
        <f>'IECC Data-SI'!C1200</f>
        <v>0B</v>
      </c>
      <c r="D1200" s="93">
        <f>'IECC Data-SI'!D1200</f>
        <v>511.16</v>
      </c>
      <c r="E1200" s="3">
        <f>'IECC Data-SI'!E1200*Convert!$B$6/Convert!$B$5/$D1200</f>
        <v>0</v>
      </c>
      <c r="F1200" s="3">
        <f>'IECC Data-SI'!F1200*Convert!$B$7/Convert!$B$5/$D1200</f>
        <v>0</v>
      </c>
      <c r="G1200" s="3">
        <f>'IECC Data-SI'!G1200*Convert!$B$6/Convert!$B$5/$D1200</f>
        <v>110.09435510516386</v>
      </c>
      <c r="H1200" s="3">
        <f>'IECC Data-SI'!H1200*Convert!$B$6/Convert!$B$5/$D1200</f>
        <v>72.248882715566324</v>
      </c>
      <c r="I1200" s="3">
        <f>'IECC Data-SI'!I1200*Convert!$B$6/Convert!$B$5/$D1200</f>
        <v>20.342586796045595</v>
      </c>
      <c r="J1200" s="3">
        <f>'IECC Data-SI'!J1200*Convert!$B$6/Convert!$B$5/$D1200</f>
        <v>90.870438479797571</v>
      </c>
      <c r="K1200" s="3">
        <f>'IECC Data-SI'!K1200*Convert!$B$7/Convert!$B$5/$D1200</f>
        <v>0</v>
      </c>
      <c r="L1200" s="3">
        <f>'IECC Data-SI'!L1200*Convert!$B$6/Convert!$B$5/$D1200</f>
        <v>0</v>
      </c>
      <c r="M1200" s="3">
        <f>'IECC Data-SI'!M1200*Convert!$B$6/Convert!$B$5/$D1200</f>
        <v>38.241309526914819</v>
      </c>
      <c r="N1200" s="3">
        <f>'IECC Data-SI'!N1200*Convert!$B$6/Convert!$B$5/$D1200</f>
        <v>0</v>
      </c>
      <c r="O1200" s="3">
        <f>'IECC Data-SI'!O1200*Convert!$B$6/Convert!$B$5/$D1200</f>
        <v>0</v>
      </c>
      <c r="P1200" s="3">
        <f>'IECC Data-SI'!P1200*Convert!$B$6/Convert!$B$5/$D1200</f>
        <v>0</v>
      </c>
      <c r="Q1200" s="3">
        <f>'IECC Data-SI'!Q1200*Convert!$B$6/Convert!$B$5/$D1200</f>
        <v>0</v>
      </c>
      <c r="R1200" s="3">
        <f>'IECC Data-SI'!R1200*Convert!$B$6/Convert!$B$5/$D1200</f>
        <v>0</v>
      </c>
      <c r="S1200" s="3">
        <f>'IECC Data-SI'!S1200*Convert!$B$6/Convert!$B$5/$D1200</f>
        <v>0</v>
      </c>
      <c r="T1200" s="3">
        <f>'IECC Data-SI'!T1200*Convert!$B$6/Convert!$B$5/$D1200</f>
        <v>31.047399813930838</v>
      </c>
      <c r="U1200" s="3">
        <f>'IECC Data-SI'!U1200*Convert!$B$7/Convert!$B$5/$D1200</f>
        <v>0</v>
      </c>
      <c r="V1200" s="3">
        <f>'IECC Data-SI'!V1200*Convert!$B$6/Convert!$B$5/$D1200</f>
        <v>0</v>
      </c>
      <c r="W1200" s="3">
        <f>'IECC Data-SI'!W1200*Convert!$B$6/Convert!$B$5/$D1200</f>
        <v>148.33566463207865</v>
      </c>
      <c r="X1200" s="3">
        <f>'IECC Data-SI'!X1200*Convert!$B$7/Convert!$B$5/$D1200</f>
        <v>0</v>
      </c>
      <c r="Y1200" s="3">
        <f t="shared" si="38"/>
        <v>148.33566463207865</v>
      </c>
      <c r="Z1200" s="3">
        <f>'IECC Data-SI'!Z1200*Convert!$B$6/Convert!$B$5/$D1200</f>
        <v>0</v>
      </c>
      <c r="AA1200" s="3">
        <f>'IECC Data-SI'!AA1200*Convert!$B$7/Convert!$B$5/$D1200</f>
        <v>124.19449009225205</v>
      </c>
      <c r="AB1200" s="3">
        <f t="shared" si="39"/>
        <v>124.19449009225205</v>
      </c>
    </row>
    <row r="1201" spans="1:28" x14ac:dyDescent="0.25">
      <c r="A1201" s="93">
        <f>'IECC Data-SI'!A1201</f>
        <v>2015</v>
      </c>
      <c r="B1201" s="93" t="str">
        <f>'IECC Data-SI'!B1201</f>
        <v>Small Office</v>
      </c>
      <c r="C1201" s="50" t="str">
        <f>'IECC Data-SI'!C1201</f>
        <v>1A</v>
      </c>
      <c r="D1201" s="93">
        <f>'IECC Data-SI'!D1201</f>
        <v>511.16</v>
      </c>
      <c r="E1201" s="3">
        <f>'IECC Data-SI'!E1201*Convert!$B$6/Convert!$B$5/$D1201</f>
        <v>0</v>
      </c>
      <c r="F1201" s="3">
        <f>'IECC Data-SI'!F1201*Convert!$B$7/Convert!$B$5/$D1201</f>
        <v>0</v>
      </c>
      <c r="G1201" s="3">
        <f>'IECC Data-SI'!G1201*Convert!$B$6/Convert!$B$5/$D1201</f>
        <v>83.814211249358763</v>
      </c>
      <c r="H1201" s="3">
        <f>'IECC Data-SI'!H1201*Convert!$B$6/Convert!$B$5/$D1201</f>
        <v>72.696350783838071</v>
      </c>
      <c r="I1201" s="3">
        <f>'IECC Data-SI'!I1201*Convert!$B$6/Convert!$B$5/$D1201</f>
        <v>20.342586796045595</v>
      </c>
      <c r="J1201" s="3">
        <f>'IECC Data-SI'!J1201*Convert!$B$6/Convert!$B$5/$D1201</f>
        <v>90.870438479797571</v>
      </c>
      <c r="K1201" s="3">
        <f>'IECC Data-SI'!K1201*Convert!$B$7/Convert!$B$5/$D1201</f>
        <v>0</v>
      </c>
      <c r="L1201" s="3">
        <f>'IECC Data-SI'!L1201*Convert!$B$6/Convert!$B$5/$D1201</f>
        <v>0</v>
      </c>
      <c r="M1201" s="3">
        <f>'IECC Data-SI'!M1201*Convert!$B$6/Convert!$B$5/$D1201</f>
        <v>31.081820434567124</v>
      </c>
      <c r="N1201" s="3">
        <f>'IECC Data-SI'!N1201*Convert!$B$6/Convert!$B$5/$D1201</f>
        <v>0</v>
      </c>
      <c r="O1201" s="3">
        <f>'IECC Data-SI'!O1201*Convert!$B$6/Convert!$B$5/$D1201</f>
        <v>0</v>
      </c>
      <c r="P1201" s="3">
        <f>'IECC Data-SI'!P1201*Convert!$B$6/Convert!$B$5/$D1201</f>
        <v>0</v>
      </c>
      <c r="Q1201" s="3">
        <f>'IECC Data-SI'!Q1201*Convert!$B$6/Convert!$B$5/$D1201</f>
        <v>0</v>
      </c>
      <c r="R1201" s="3">
        <f>'IECC Data-SI'!R1201*Convert!$B$6/Convert!$B$5/$D1201</f>
        <v>0</v>
      </c>
      <c r="S1201" s="3">
        <f>'IECC Data-SI'!S1201*Convert!$B$6/Convert!$B$5/$D1201</f>
        <v>0</v>
      </c>
      <c r="T1201" s="3">
        <f>'IECC Data-SI'!T1201*Convert!$B$6/Convert!$B$5/$D1201</f>
        <v>31.047399813930838</v>
      </c>
      <c r="U1201" s="3">
        <f>'IECC Data-SI'!U1201*Convert!$B$7/Convert!$B$5/$D1201</f>
        <v>0</v>
      </c>
      <c r="V1201" s="3">
        <f>'IECC Data-SI'!V1201*Convert!$B$6/Convert!$B$5/$D1201</f>
        <v>0</v>
      </c>
      <c r="W1201" s="3">
        <f>'IECC Data-SI'!W1201*Convert!$B$6/Convert!$B$5/$D1201</f>
        <v>114.89603168392588</v>
      </c>
      <c r="X1201" s="3">
        <f>'IECC Data-SI'!X1201*Convert!$B$7/Convert!$B$5/$D1201</f>
        <v>0</v>
      </c>
      <c r="Y1201" s="3">
        <f t="shared" si="38"/>
        <v>114.89603168392588</v>
      </c>
      <c r="Z1201" s="3">
        <f>'IECC Data-SI'!Z1201*Convert!$B$6/Convert!$B$5/$D1201</f>
        <v>0</v>
      </c>
      <c r="AA1201" s="3">
        <f>'IECC Data-SI'!AA1201*Convert!$B$7/Convert!$B$5/$D1201</f>
        <v>112.89604907356689</v>
      </c>
      <c r="AB1201" s="3">
        <f t="shared" si="39"/>
        <v>112.89604907356689</v>
      </c>
    </row>
    <row r="1202" spans="1:28" x14ac:dyDescent="0.25">
      <c r="A1202" s="93">
        <f>'IECC Data-SI'!A1202</f>
        <v>2015</v>
      </c>
      <c r="B1202" s="93" t="str">
        <f>'IECC Data-SI'!B1202</f>
        <v>Small Office</v>
      </c>
      <c r="C1202" s="50" t="str">
        <f>'IECC Data-SI'!C1202</f>
        <v>1B</v>
      </c>
      <c r="D1202" s="93">
        <f>'IECC Data-SI'!D1202</f>
        <v>511.16</v>
      </c>
      <c r="E1202" s="3">
        <f>'IECC Data-SI'!E1202*Convert!$B$6/Convert!$B$5/$D1202</f>
        <v>0</v>
      </c>
      <c r="F1202" s="3">
        <f>'IECC Data-SI'!F1202*Convert!$B$7/Convert!$B$5/$D1202</f>
        <v>0</v>
      </c>
      <c r="G1202" s="3">
        <f>'IECC Data-SI'!G1202*Convert!$B$6/Convert!$B$5/$D1202</f>
        <v>88.185630070167178</v>
      </c>
      <c r="H1202" s="3">
        <f>'IECC Data-SI'!H1202*Convert!$B$6/Convert!$B$5/$D1202</f>
        <v>72.627509542565491</v>
      </c>
      <c r="I1202" s="3">
        <f>'IECC Data-SI'!I1202*Convert!$B$6/Convert!$B$5/$D1202</f>
        <v>20.308166175409308</v>
      </c>
      <c r="J1202" s="3">
        <f>'IECC Data-SI'!J1202*Convert!$B$6/Convert!$B$5/$D1202</f>
        <v>90.870438479797571</v>
      </c>
      <c r="K1202" s="3">
        <f>'IECC Data-SI'!K1202*Convert!$B$7/Convert!$B$5/$D1202</f>
        <v>0</v>
      </c>
      <c r="L1202" s="3">
        <f>'IECC Data-SI'!L1202*Convert!$B$6/Convert!$B$5/$D1202</f>
        <v>0</v>
      </c>
      <c r="M1202" s="3">
        <f>'IECC Data-SI'!M1202*Convert!$B$6/Convert!$B$5/$D1202</f>
        <v>35.573711427602575</v>
      </c>
      <c r="N1202" s="3">
        <f>'IECC Data-SI'!N1202*Convert!$B$6/Convert!$B$5/$D1202</f>
        <v>0</v>
      </c>
      <c r="O1202" s="3">
        <f>'IECC Data-SI'!O1202*Convert!$B$6/Convert!$B$5/$D1202</f>
        <v>0</v>
      </c>
      <c r="P1202" s="3">
        <f>'IECC Data-SI'!P1202*Convert!$B$6/Convert!$B$5/$D1202</f>
        <v>0</v>
      </c>
      <c r="Q1202" s="3">
        <f>'IECC Data-SI'!Q1202*Convert!$B$6/Convert!$B$5/$D1202</f>
        <v>0</v>
      </c>
      <c r="R1202" s="3">
        <f>'IECC Data-SI'!R1202*Convert!$B$6/Convert!$B$5/$D1202</f>
        <v>0</v>
      </c>
      <c r="S1202" s="3">
        <f>'IECC Data-SI'!S1202*Convert!$B$6/Convert!$B$5/$D1202</f>
        <v>0</v>
      </c>
      <c r="T1202" s="3">
        <f>'IECC Data-SI'!T1202*Convert!$B$6/Convert!$B$5/$D1202</f>
        <v>31.047399813930838</v>
      </c>
      <c r="U1202" s="3">
        <f>'IECC Data-SI'!U1202*Convert!$B$7/Convert!$B$5/$D1202</f>
        <v>0</v>
      </c>
      <c r="V1202" s="3">
        <f>'IECC Data-SI'!V1202*Convert!$B$6/Convert!$B$5/$D1202</f>
        <v>0</v>
      </c>
      <c r="W1202" s="3">
        <f>'IECC Data-SI'!W1202*Convert!$B$6/Convert!$B$5/$D1202</f>
        <v>123.75934149776975</v>
      </c>
      <c r="X1202" s="3">
        <f>'IECC Data-SI'!X1202*Convert!$B$7/Convert!$B$5/$D1202</f>
        <v>0</v>
      </c>
      <c r="Y1202" s="3">
        <f t="shared" si="38"/>
        <v>123.75934149776975</v>
      </c>
      <c r="Z1202" s="3">
        <f>'IECC Data-SI'!Z1202*Convert!$B$6/Convert!$B$5/$D1202</f>
        <v>0</v>
      </c>
      <c r="AA1202" s="3">
        <f>'IECC Data-SI'!AA1202*Convert!$B$7/Convert!$B$5/$D1202</f>
        <v>115.89443618436498</v>
      </c>
      <c r="AB1202" s="3">
        <f t="shared" si="39"/>
        <v>115.89443618436498</v>
      </c>
    </row>
    <row r="1203" spans="1:28" x14ac:dyDescent="0.25">
      <c r="A1203" s="93">
        <f>'IECC Data-SI'!A1203</f>
        <v>2015</v>
      </c>
      <c r="B1203" s="93" t="str">
        <f>'IECC Data-SI'!B1203</f>
        <v>Small Office</v>
      </c>
      <c r="C1203" s="50" t="str">
        <f>'IECC Data-SI'!C1203</f>
        <v>2A</v>
      </c>
      <c r="D1203" s="93">
        <f>'IECC Data-SI'!D1203</f>
        <v>511.16</v>
      </c>
      <c r="E1203" s="3">
        <f>'IECC Data-SI'!E1203*Convert!$B$6/Convert!$B$5/$D1203</f>
        <v>0.20652372381772177</v>
      </c>
      <c r="F1203" s="3">
        <f>'IECC Data-SI'!F1203*Convert!$B$7/Convert!$B$5/$D1203</f>
        <v>0</v>
      </c>
      <c r="G1203" s="3">
        <f>'IECC Data-SI'!G1203*Convert!$B$6/Convert!$B$5/$D1203</f>
        <v>70.183645477389121</v>
      </c>
      <c r="H1203" s="3">
        <f>'IECC Data-SI'!H1203*Convert!$B$6/Convert!$B$5/$D1203</f>
        <v>72.696350783838071</v>
      </c>
      <c r="I1203" s="3">
        <f>'IECC Data-SI'!I1203*Convert!$B$6/Convert!$B$5/$D1203</f>
        <v>20.308166175409308</v>
      </c>
      <c r="J1203" s="3">
        <f>'IECC Data-SI'!J1203*Convert!$B$6/Convert!$B$5/$D1203</f>
        <v>90.870438479797571</v>
      </c>
      <c r="K1203" s="3">
        <f>'IECC Data-SI'!K1203*Convert!$B$7/Convert!$B$5/$D1203</f>
        <v>0</v>
      </c>
      <c r="L1203" s="3">
        <f>'IECC Data-SI'!L1203*Convert!$B$6/Convert!$B$5/$D1203</f>
        <v>0</v>
      </c>
      <c r="M1203" s="3">
        <f>'IECC Data-SI'!M1203*Convert!$B$6/Convert!$B$5/$D1203</f>
        <v>32.028387502065016</v>
      </c>
      <c r="N1203" s="3">
        <f>'IECC Data-SI'!N1203*Convert!$B$6/Convert!$B$5/$D1203</f>
        <v>0</v>
      </c>
      <c r="O1203" s="3">
        <f>'IECC Data-SI'!O1203*Convert!$B$6/Convert!$B$5/$D1203</f>
        <v>0</v>
      </c>
      <c r="P1203" s="3">
        <f>'IECC Data-SI'!P1203*Convert!$B$6/Convert!$B$5/$D1203</f>
        <v>0</v>
      </c>
      <c r="Q1203" s="3">
        <f>'IECC Data-SI'!Q1203*Convert!$B$6/Convert!$B$5/$D1203</f>
        <v>0</v>
      </c>
      <c r="R1203" s="3">
        <f>'IECC Data-SI'!R1203*Convert!$B$6/Convert!$B$5/$D1203</f>
        <v>0</v>
      </c>
      <c r="S1203" s="3">
        <f>'IECC Data-SI'!S1203*Convert!$B$6/Convert!$B$5/$D1203</f>
        <v>0</v>
      </c>
      <c r="T1203" s="3">
        <f>'IECC Data-SI'!T1203*Convert!$B$6/Convert!$B$5/$D1203</f>
        <v>31.047399813930838</v>
      </c>
      <c r="U1203" s="3">
        <f>'IECC Data-SI'!U1203*Convert!$B$7/Convert!$B$5/$D1203</f>
        <v>0</v>
      </c>
      <c r="V1203" s="3">
        <f>'IECC Data-SI'!V1203*Convert!$B$6/Convert!$B$5/$D1203</f>
        <v>0</v>
      </c>
      <c r="W1203" s="3">
        <f>'IECC Data-SI'!W1203*Convert!$B$6/Convert!$B$5/$D1203</f>
        <v>102.41855670327185</v>
      </c>
      <c r="X1203" s="3">
        <f>'IECC Data-SI'!X1203*Convert!$B$7/Convert!$B$5/$D1203</f>
        <v>0</v>
      </c>
      <c r="Y1203" s="3">
        <f t="shared" si="38"/>
        <v>102.41855670327185</v>
      </c>
      <c r="Z1203" s="3">
        <f>'IECC Data-SI'!Z1203*Convert!$B$6/Convert!$B$5/$D1203</f>
        <v>0</v>
      </c>
      <c r="AA1203" s="3">
        <f>'IECC Data-SI'!AA1203*Convert!$B$7/Convert!$B$5/$D1203</f>
        <v>108.61937119058177</v>
      </c>
      <c r="AB1203" s="3">
        <f t="shared" si="39"/>
        <v>108.61937119058177</v>
      </c>
    </row>
    <row r="1204" spans="1:28" x14ac:dyDescent="0.25">
      <c r="A1204" s="93">
        <f>'IECC Data-SI'!A1204</f>
        <v>2015</v>
      </c>
      <c r="B1204" s="93" t="str">
        <f>'IECC Data-SI'!B1204</f>
        <v>Small Office</v>
      </c>
      <c r="C1204" s="50" t="str">
        <f>'IECC Data-SI'!C1204</f>
        <v>2B</v>
      </c>
      <c r="D1204" s="93">
        <f>'IECC Data-SI'!D1204</f>
        <v>511.16</v>
      </c>
      <c r="E1204" s="3">
        <f>'IECC Data-SI'!E1204*Convert!$B$6/Convert!$B$5/$D1204</f>
        <v>0.25815465477215221</v>
      </c>
      <c r="F1204" s="3">
        <f>'IECC Data-SI'!F1204*Convert!$B$7/Convert!$B$5/$D1204</f>
        <v>0</v>
      </c>
      <c r="G1204" s="3">
        <f>'IECC Data-SI'!G1204*Convert!$B$6/Convert!$B$5/$D1204</f>
        <v>62.043168696907244</v>
      </c>
      <c r="H1204" s="3">
        <f>'IECC Data-SI'!H1204*Convert!$B$6/Convert!$B$5/$D1204</f>
        <v>73.057767300519089</v>
      </c>
      <c r="I1204" s="3">
        <f>'IECC Data-SI'!I1204*Convert!$B$6/Convert!$B$5/$D1204</f>
        <v>20.325376485727453</v>
      </c>
      <c r="J1204" s="3">
        <f>'IECC Data-SI'!J1204*Convert!$B$6/Convert!$B$5/$D1204</f>
        <v>90.870438479797571</v>
      </c>
      <c r="K1204" s="3">
        <f>'IECC Data-SI'!K1204*Convert!$B$7/Convert!$B$5/$D1204</f>
        <v>0</v>
      </c>
      <c r="L1204" s="3">
        <f>'IECC Data-SI'!L1204*Convert!$B$6/Convert!$B$5/$D1204</f>
        <v>0</v>
      </c>
      <c r="M1204" s="3">
        <f>'IECC Data-SI'!M1204*Convert!$B$6/Convert!$B$5/$D1204</f>
        <v>37.811051768961228</v>
      </c>
      <c r="N1204" s="3">
        <f>'IECC Data-SI'!N1204*Convert!$B$6/Convert!$B$5/$D1204</f>
        <v>0</v>
      </c>
      <c r="O1204" s="3">
        <f>'IECC Data-SI'!O1204*Convert!$B$6/Convert!$B$5/$D1204</f>
        <v>0</v>
      </c>
      <c r="P1204" s="3">
        <f>'IECC Data-SI'!P1204*Convert!$B$6/Convert!$B$5/$D1204</f>
        <v>0</v>
      </c>
      <c r="Q1204" s="3">
        <f>'IECC Data-SI'!Q1204*Convert!$B$6/Convert!$B$5/$D1204</f>
        <v>0</v>
      </c>
      <c r="R1204" s="3">
        <f>'IECC Data-SI'!R1204*Convert!$B$6/Convert!$B$5/$D1204</f>
        <v>0</v>
      </c>
      <c r="S1204" s="3">
        <f>'IECC Data-SI'!S1204*Convert!$B$6/Convert!$B$5/$D1204</f>
        <v>0</v>
      </c>
      <c r="T1204" s="3">
        <f>'IECC Data-SI'!T1204*Convert!$B$6/Convert!$B$5/$D1204</f>
        <v>31.047399813930838</v>
      </c>
      <c r="U1204" s="3">
        <f>'IECC Data-SI'!U1204*Convert!$B$7/Convert!$B$5/$D1204</f>
        <v>0</v>
      </c>
      <c r="V1204" s="3">
        <f>'IECC Data-SI'!V1204*Convert!$B$6/Convert!$B$5/$D1204</f>
        <v>0</v>
      </c>
      <c r="W1204" s="3">
        <f>'IECC Data-SI'!W1204*Convert!$B$6/Convert!$B$5/$D1204</f>
        <v>100.11237512064061</v>
      </c>
      <c r="X1204" s="3">
        <f>'IECC Data-SI'!X1204*Convert!$B$7/Convert!$B$5/$D1204</f>
        <v>0</v>
      </c>
      <c r="Y1204" s="3">
        <f t="shared" si="38"/>
        <v>100.11237512064061</v>
      </c>
      <c r="Z1204" s="3">
        <f>'IECC Data-SI'!Z1204*Convert!$B$6/Convert!$B$5/$D1204</f>
        <v>0</v>
      </c>
      <c r="AA1204" s="3">
        <f>'IECC Data-SI'!AA1204*Convert!$B$7/Convert!$B$5/$D1204</f>
        <v>107.95371747050282</v>
      </c>
      <c r="AB1204" s="3">
        <f t="shared" si="39"/>
        <v>107.95371747050282</v>
      </c>
    </row>
    <row r="1205" spans="1:28" x14ac:dyDescent="0.25">
      <c r="A1205" s="93">
        <f>'IECC Data-SI'!A1205</f>
        <v>2015</v>
      </c>
      <c r="B1205" s="93" t="str">
        <f>'IECC Data-SI'!B1205</f>
        <v>Small Office</v>
      </c>
      <c r="C1205" s="50" t="str">
        <f>'IECC Data-SI'!C1205</f>
        <v>3A</v>
      </c>
      <c r="D1205" s="93">
        <f>'IECC Data-SI'!D1205</f>
        <v>511.16</v>
      </c>
      <c r="E1205" s="3">
        <f>'IECC Data-SI'!E1205*Convert!$B$6/Convert!$B$5/$D1205</f>
        <v>6.453866369303805</v>
      </c>
      <c r="F1205" s="3">
        <f>'IECC Data-SI'!F1205*Convert!$B$7/Convert!$B$5/$D1205</f>
        <v>0.43002408465277236</v>
      </c>
      <c r="G1205" s="3">
        <f>'IECC Data-SI'!G1205*Convert!$B$6/Convert!$B$5/$D1205</f>
        <v>38.809249767413547</v>
      </c>
      <c r="H1205" s="3">
        <f>'IECC Data-SI'!H1205*Convert!$B$6/Convert!$B$5/$D1205</f>
        <v>72.885664197337633</v>
      </c>
      <c r="I1205" s="3">
        <f>'IECC Data-SI'!I1205*Convert!$B$6/Convert!$B$5/$D1205</f>
        <v>20.308166175409308</v>
      </c>
      <c r="J1205" s="3">
        <f>'IECC Data-SI'!J1205*Convert!$B$6/Convert!$B$5/$D1205</f>
        <v>90.870438479797571</v>
      </c>
      <c r="K1205" s="3">
        <f>'IECC Data-SI'!K1205*Convert!$B$7/Convert!$B$5/$D1205</f>
        <v>0</v>
      </c>
      <c r="L1205" s="3">
        <f>'IECC Data-SI'!L1205*Convert!$B$6/Convert!$B$5/$D1205</f>
        <v>0</v>
      </c>
      <c r="M1205" s="3">
        <f>'IECC Data-SI'!M1205*Convert!$B$6/Convert!$B$5/$D1205</f>
        <v>30.737614228204254</v>
      </c>
      <c r="N1205" s="3">
        <f>'IECC Data-SI'!N1205*Convert!$B$6/Convert!$B$5/$D1205</f>
        <v>0</v>
      </c>
      <c r="O1205" s="3">
        <f>'IECC Data-SI'!O1205*Convert!$B$6/Convert!$B$5/$D1205</f>
        <v>0</v>
      </c>
      <c r="P1205" s="3">
        <f>'IECC Data-SI'!P1205*Convert!$B$6/Convert!$B$5/$D1205</f>
        <v>0</v>
      </c>
      <c r="Q1205" s="3">
        <f>'IECC Data-SI'!Q1205*Convert!$B$6/Convert!$B$5/$D1205</f>
        <v>0</v>
      </c>
      <c r="R1205" s="3">
        <f>'IECC Data-SI'!R1205*Convert!$B$6/Convert!$B$5/$D1205</f>
        <v>0</v>
      </c>
      <c r="S1205" s="3">
        <f>'IECC Data-SI'!S1205*Convert!$B$6/Convert!$B$5/$D1205</f>
        <v>0</v>
      </c>
      <c r="T1205" s="3">
        <f>'IECC Data-SI'!T1205*Convert!$B$6/Convert!$B$5/$D1205</f>
        <v>31.047399813930838</v>
      </c>
      <c r="U1205" s="3">
        <f>'IECC Data-SI'!U1205*Convert!$B$7/Convert!$B$5/$D1205</f>
        <v>0</v>
      </c>
      <c r="V1205" s="3">
        <f>'IECC Data-SI'!V1205*Convert!$B$6/Convert!$B$5/$D1205</f>
        <v>0</v>
      </c>
      <c r="W1205" s="3">
        <f>'IECC Data-SI'!W1205*Convert!$B$6/Convert!$B$5/$D1205</f>
        <v>76.000730364921608</v>
      </c>
      <c r="X1205" s="3">
        <f>'IECC Data-SI'!X1205*Convert!$B$7/Convert!$B$5/$D1205</f>
        <v>0.43002408465277236</v>
      </c>
      <c r="Y1205" s="3">
        <f t="shared" si="38"/>
        <v>76.43075444957438</v>
      </c>
      <c r="Z1205" s="3">
        <f>'IECC Data-SI'!Z1205*Convert!$B$6/Convert!$B$5/$D1205</f>
        <v>1.256352653224474</v>
      </c>
      <c r="AA1205" s="3">
        <f>'IECC Data-SI'!AA1205*Convert!$B$7/Convert!$B$5/$D1205</f>
        <v>100.06601542461155</v>
      </c>
      <c r="AB1205" s="3">
        <f t="shared" si="39"/>
        <v>101.32236807783602</v>
      </c>
    </row>
    <row r="1206" spans="1:28" x14ac:dyDescent="0.25">
      <c r="A1206" s="93">
        <f>'IECC Data-SI'!A1206</f>
        <v>2015</v>
      </c>
      <c r="B1206" s="93" t="str">
        <f>'IECC Data-SI'!B1206</f>
        <v>Small Office</v>
      </c>
      <c r="C1206" s="50" t="str">
        <f>'IECC Data-SI'!C1206</f>
        <v>3B</v>
      </c>
      <c r="D1206" s="93">
        <f>'IECC Data-SI'!D1206</f>
        <v>511.16</v>
      </c>
      <c r="E1206" s="3">
        <f>'IECC Data-SI'!E1206*Convert!$B$6/Convert!$B$5/$D1206</f>
        <v>1.721031031814348</v>
      </c>
      <c r="F1206" s="3">
        <f>'IECC Data-SI'!F1206*Convert!$B$7/Convert!$B$5/$D1206</f>
        <v>3.5344445313926491E-2</v>
      </c>
      <c r="G1206" s="3">
        <f>'IECC Data-SI'!G1206*Convert!$B$6/Convert!$B$5/$D1206</f>
        <v>43.09461703663127</v>
      </c>
      <c r="H1206" s="3">
        <f>'IECC Data-SI'!H1206*Convert!$B$6/Convert!$B$5/$D1206</f>
        <v>72.937295128292064</v>
      </c>
      <c r="I1206" s="3">
        <f>'IECC Data-SI'!I1206*Convert!$B$6/Convert!$B$5/$D1206</f>
        <v>20.308166175409308</v>
      </c>
      <c r="J1206" s="3">
        <f>'IECC Data-SI'!J1206*Convert!$B$6/Convert!$B$5/$D1206</f>
        <v>90.870438479797571</v>
      </c>
      <c r="K1206" s="3">
        <f>'IECC Data-SI'!K1206*Convert!$B$7/Convert!$B$5/$D1206</f>
        <v>0</v>
      </c>
      <c r="L1206" s="3">
        <f>'IECC Data-SI'!L1206*Convert!$B$6/Convert!$B$5/$D1206</f>
        <v>0</v>
      </c>
      <c r="M1206" s="3">
        <f>'IECC Data-SI'!M1206*Convert!$B$6/Convert!$B$5/$D1206</f>
        <v>36.090020737146872</v>
      </c>
      <c r="N1206" s="3">
        <f>'IECC Data-SI'!N1206*Convert!$B$6/Convert!$B$5/$D1206</f>
        <v>0</v>
      </c>
      <c r="O1206" s="3">
        <f>'IECC Data-SI'!O1206*Convert!$B$6/Convert!$B$5/$D1206</f>
        <v>0</v>
      </c>
      <c r="P1206" s="3">
        <f>'IECC Data-SI'!P1206*Convert!$B$6/Convert!$B$5/$D1206</f>
        <v>0</v>
      </c>
      <c r="Q1206" s="3">
        <f>'IECC Data-SI'!Q1206*Convert!$B$6/Convert!$B$5/$D1206</f>
        <v>0</v>
      </c>
      <c r="R1206" s="3">
        <f>'IECC Data-SI'!R1206*Convert!$B$6/Convert!$B$5/$D1206</f>
        <v>0</v>
      </c>
      <c r="S1206" s="3">
        <f>'IECC Data-SI'!S1206*Convert!$B$6/Convert!$B$5/$D1206</f>
        <v>0</v>
      </c>
      <c r="T1206" s="3">
        <f>'IECC Data-SI'!T1206*Convert!$B$6/Convert!$B$5/$D1206</f>
        <v>31.047399813930838</v>
      </c>
      <c r="U1206" s="3">
        <f>'IECC Data-SI'!U1206*Convert!$B$7/Convert!$B$5/$D1206</f>
        <v>0</v>
      </c>
      <c r="V1206" s="3">
        <f>'IECC Data-SI'!V1206*Convert!$B$6/Convert!$B$5/$D1206</f>
        <v>0</v>
      </c>
      <c r="W1206" s="3">
        <f>'IECC Data-SI'!W1206*Convert!$B$6/Convert!$B$5/$D1206</f>
        <v>80.905668805592498</v>
      </c>
      <c r="X1206" s="3">
        <f>'IECC Data-SI'!X1206*Convert!$B$7/Convert!$B$5/$D1206</f>
        <v>3.5344445313926491E-2</v>
      </c>
      <c r="Y1206" s="3">
        <f t="shared" si="38"/>
        <v>80.941013250906423</v>
      </c>
      <c r="Z1206" s="3">
        <f>'IECC Data-SI'!Z1206*Convert!$B$6/Convert!$B$5/$D1206</f>
        <v>0.10326186190886089</v>
      </c>
      <c r="AA1206" s="3">
        <f>'IECC Data-SI'!AA1206*Convert!$B$7/Convert!$B$5/$D1206</f>
        <v>101.37375990122686</v>
      </c>
      <c r="AB1206" s="3">
        <f t="shared" si="39"/>
        <v>101.47702176313572</v>
      </c>
    </row>
    <row r="1207" spans="1:28" x14ac:dyDescent="0.25">
      <c r="A1207" s="93">
        <f>'IECC Data-SI'!A1207</f>
        <v>2015</v>
      </c>
      <c r="B1207" s="93" t="str">
        <f>'IECC Data-SI'!B1207</f>
        <v>Small Office</v>
      </c>
      <c r="C1207" s="50" t="str">
        <f>'IECC Data-SI'!C1207</f>
        <v>3C</v>
      </c>
      <c r="D1207" s="93">
        <f>'IECC Data-SI'!D1207</f>
        <v>511.16</v>
      </c>
      <c r="E1207" s="3">
        <f>'IECC Data-SI'!E1207*Convert!$B$6/Convert!$B$5/$D1207</f>
        <v>6.8841241272573919E-2</v>
      </c>
      <c r="F1207" s="3">
        <f>'IECC Data-SI'!F1207*Convert!$B$7/Convert!$B$5/$D1207</f>
        <v>0</v>
      </c>
      <c r="G1207" s="3">
        <f>'IECC Data-SI'!G1207*Convert!$B$6/Convert!$B$5/$D1207</f>
        <v>30.066412125796656</v>
      </c>
      <c r="H1207" s="3">
        <f>'IECC Data-SI'!H1207*Convert!$B$6/Convert!$B$5/$D1207</f>
        <v>72.868453887019498</v>
      </c>
      <c r="I1207" s="3">
        <f>'IECC Data-SI'!I1207*Convert!$B$6/Convert!$B$5/$D1207</f>
        <v>20.342586796045595</v>
      </c>
      <c r="J1207" s="3">
        <f>'IECC Data-SI'!J1207*Convert!$B$6/Convert!$B$5/$D1207</f>
        <v>90.870438479797571</v>
      </c>
      <c r="K1207" s="3">
        <f>'IECC Data-SI'!K1207*Convert!$B$7/Convert!$B$5/$D1207</f>
        <v>0</v>
      </c>
      <c r="L1207" s="3">
        <f>'IECC Data-SI'!L1207*Convert!$B$6/Convert!$B$5/$D1207</f>
        <v>0</v>
      </c>
      <c r="M1207" s="3">
        <f>'IECC Data-SI'!M1207*Convert!$B$6/Convert!$B$5/$D1207</f>
        <v>28.156067680482732</v>
      </c>
      <c r="N1207" s="3">
        <f>'IECC Data-SI'!N1207*Convert!$B$6/Convert!$B$5/$D1207</f>
        <v>0</v>
      </c>
      <c r="O1207" s="3">
        <f>'IECC Data-SI'!O1207*Convert!$B$6/Convert!$B$5/$D1207</f>
        <v>0</v>
      </c>
      <c r="P1207" s="3">
        <f>'IECC Data-SI'!P1207*Convert!$B$6/Convert!$B$5/$D1207</f>
        <v>0</v>
      </c>
      <c r="Q1207" s="3">
        <f>'IECC Data-SI'!Q1207*Convert!$B$6/Convert!$B$5/$D1207</f>
        <v>0</v>
      </c>
      <c r="R1207" s="3">
        <f>'IECC Data-SI'!R1207*Convert!$B$6/Convert!$B$5/$D1207</f>
        <v>0</v>
      </c>
      <c r="S1207" s="3">
        <f>'IECC Data-SI'!S1207*Convert!$B$6/Convert!$B$5/$D1207</f>
        <v>0</v>
      </c>
      <c r="T1207" s="3">
        <f>'IECC Data-SI'!T1207*Convert!$B$6/Convert!$B$5/$D1207</f>
        <v>31.047399813930838</v>
      </c>
      <c r="U1207" s="3">
        <f>'IECC Data-SI'!U1207*Convert!$B$7/Convert!$B$5/$D1207</f>
        <v>0</v>
      </c>
      <c r="V1207" s="3">
        <f>'IECC Data-SI'!V1207*Convert!$B$6/Convert!$B$5/$D1207</f>
        <v>0</v>
      </c>
      <c r="W1207" s="3">
        <f>'IECC Data-SI'!W1207*Convert!$B$6/Convert!$B$5/$D1207</f>
        <v>58.291321047551961</v>
      </c>
      <c r="X1207" s="3">
        <f>'IECC Data-SI'!X1207*Convert!$B$7/Convert!$B$5/$D1207</f>
        <v>0</v>
      </c>
      <c r="Y1207" s="3">
        <f t="shared" si="38"/>
        <v>58.291321047551961</v>
      </c>
      <c r="Z1207" s="3">
        <f>'IECC Data-SI'!Z1207*Convert!$B$6/Convert!$B$5/$D1207</f>
        <v>0</v>
      </c>
      <c r="AA1207" s="3">
        <f>'IECC Data-SI'!AA1207*Convert!$B$7/Convert!$B$5/$D1207</f>
        <v>93.586200450391715</v>
      </c>
      <c r="AB1207" s="3">
        <f t="shared" si="39"/>
        <v>93.586200450391715</v>
      </c>
    </row>
    <row r="1208" spans="1:28" x14ac:dyDescent="0.25">
      <c r="A1208" s="93">
        <f>'IECC Data-SI'!A1208</f>
        <v>2015</v>
      </c>
      <c r="B1208" s="93" t="str">
        <f>'IECC Data-SI'!B1208</f>
        <v>Small Office</v>
      </c>
      <c r="C1208" s="50" t="str">
        <f>'IECC Data-SI'!C1208</f>
        <v>4A</v>
      </c>
      <c r="D1208" s="93">
        <f>'IECC Data-SI'!D1208</f>
        <v>511.16</v>
      </c>
      <c r="E1208" s="3">
        <f>'IECC Data-SI'!E1208*Convert!$B$6/Convert!$B$5/$D1208</f>
        <v>16.831683491144322</v>
      </c>
      <c r="F1208" s="3">
        <f>'IECC Data-SI'!F1208*Convert!$B$7/Convert!$B$5/$D1208</f>
        <v>1.8320204154385233</v>
      </c>
      <c r="G1208" s="3">
        <f>'IECC Data-SI'!G1208*Convert!$B$6/Convert!$B$5/$D1208</f>
        <v>29.223106920207631</v>
      </c>
      <c r="H1208" s="3">
        <f>'IECC Data-SI'!H1208*Convert!$B$6/Convert!$B$5/$D1208</f>
        <v>72.283303336202607</v>
      </c>
      <c r="I1208" s="3">
        <f>'IECC Data-SI'!I1208*Convert!$B$6/Convert!$B$5/$D1208</f>
        <v>20.35979710636374</v>
      </c>
      <c r="J1208" s="3">
        <f>'IECC Data-SI'!J1208*Convert!$B$6/Convert!$B$5/$D1208</f>
        <v>90.870438479797571</v>
      </c>
      <c r="K1208" s="3">
        <f>'IECC Data-SI'!K1208*Convert!$B$7/Convert!$B$5/$D1208</f>
        <v>0</v>
      </c>
      <c r="L1208" s="3">
        <f>'IECC Data-SI'!L1208*Convert!$B$6/Convert!$B$5/$D1208</f>
        <v>0</v>
      </c>
      <c r="M1208" s="3">
        <f>'IECC Data-SI'!M1208*Convert!$B$6/Convert!$B$5/$D1208</f>
        <v>30.479459573432106</v>
      </c>
      <c r="N1208" s="3">
        <f>'IECC Data-SI'!N1208*Convert!$B$6/Convert!$B$5/$D1208</f>
        <v>0</v>
      </c>
      <c r="O1208" s="3">
        <f>'IECC Data-SI'!O1208*Convert!$B$6/Convert!$B$5/$D1208</f>
        <v>0</v>
      </c>
      <c r="P1208" s="3">
        <f>'IECC Data-SI'!P1208*Convert!$B$6/Convert!$B$5/$D1208</f>
        <v>0</v>
      </c>
      <c r="Q1208" s="3">
        <f>'IECC Data-SI'!Q1208*Convert!$B$6/Convert!$B$5/$D1208</f>
        <v>0</v>
      </c>
      <c r="R1208" s="3">
        <f>'IECC Data-SI'!R1208*Convert!$B$6/Convert!$B$5/$D1208</f>
        <v>0</v>
      </c>
      <c r="S1208" s="3">
        <f>'IECC Data-SI'!S1208*Convert!$B$6/Convert!$B$5/$D1208</f>
        <v>0</v>
      </c>
      <c r="T1208" s="3">
        <f>'IECC Data-SI'!T1208*Convert!$B$6/Convert!$B$5/$D1208</f>
        <v>31.047399813930838</v>
      </c>
      <c r="U1208" s="3">
        <f>'IECC Data-SI'!U1208*Convert!$B$7/Convert!$B$5/$D1208</f>
        <v>0</v>
      </c>
      <c r="V1208" s="3">
        <f>'IECC Data-SI'!V1208*Convert!$B$6/Convert!$B$5/$D1208</f>
        <v>0</v>
      </c>
      <c r="W1208" s="3">
        <f>'IECC Data-SI'!W1208*Convert!$B$6/Convert!$B$5/$D1208</f>
        <v>76.534249984784054</v>
      </c>
      <c r="X1208" s="3">
        <f>'IECC Data-SI'!X1208*Convert!$B$7/Convert!$B$5/$D1208</f>
        <v>1.8320204154385233</v>
      </c>
      <c r="Y1208" s="3">
        <f t="shared" si="38"/>
        <v>78.366270400222575</v>
      </c>
      <c r="Z1208" s="3">
        <f>'IECC Data-SI'!Z1208*Convert!$B$6/Convert!$B$5/$D1208</f>
        <v>5.3524065089426216</v>
      </c>
      <c r="AA1208" s="3">
        <f>'IECC Data-SI'!AA1208*Convert!$B$7/Convert!$B$5/$D1208</f>
        <v>101.46212101451167</v>
      </c>
      <c r="AB1208" s="3">
        <f t="shared" si="39"/>
        <v>106.81452752345429</v>
      </c>
    </row>
    <row r="1209" spans="1:28" x14ac:dyDescent="0.25">
      <c r="A1209" s="93">
        <f>'IECC Data-SI'!A1209</f>
        <v>2015</v>
      </c>
      <c r="B1209" s="93" t="str">
        <f>'IECC Data-SI'!B1209</f>
        <v>Small Office</v>
      </c>
      <c r="C1209" s="50" t="str">
        <f>'IECC Data-SI'!C1209</f>
        <v>4B</v>
      </c>
      <c r="D1209" s="93">
        <f>'IECC Data-SI'!D1209</f>
        <v>511.16</v>
      </c>
      <c r="E1209" s="3">
        <f>'IECC Data-SI'!E1209*Convert!$B$6/Convert!$B$5/$D1209</f>
        <v>5.885926128805071</v>
      </c>
      <c r="F1209" s="3">
        <f>'IECC Data-SI'!F1209*Convert!$B$7/Convert!$B$5/$D1209</f>
        <v>0.17083148568397805</v>
      </c>
      <c r="G1209" s="3">
        <f>'IECC Data-SI'!G1209*Convert!$B$6/Convert!$B$5/$D1209</f>
        <v>34.506672187877683</v>
      </c>
      <c r="H1209" s="3">
        <f>'IECC Data-SI'!H1209*Convert!$B$6/Convert!$B$5/$D1209</f>
        <v>72.231672405248176</v>
      </c>
      <c r="I1209" s="3">
        <f>'IECC Data-SI'!I1209*Convert!$B$6/Convert!$B$5/$D1209</f>
        <v>20.308166175409308</v>
      </c>
      <c r="J1209" s="3">
        <f>'IECC Data-SI'!J1209*Convert!$B$6/Convert!$B$5/$D1209</f>
        <v>90.870438479797571</v>
      </c>
      <c r="K1209" s="3">
        <f>'IECC Data-SI'!K1209*Convert!$B$7/Convert!$B$5/$D1209</f>
        <v>0</v>
      </c>
      <c r="L1209" s="3">
        <f>'IECC Data-SI'!L1209*Convert!$B$6/Convert!$B$5/$D1209</f>
        <v>0</v>
      </c>
      <c r="M1209" s="3">
        <f>'IECC Data-SI'!M1209*Convert!$B$6/Convert!$B$5/$D1209</f>
        <v>38.172468285642232</v>
      </c>
      <c r="N1209" s="3">
        <f>'IECC Data-SI'!N1209*Convert!$B$6/Convert!$B$5/$D1209</f>
        <v>0</v>
      </c>
      <c r="O1209" s="3">
        <f>'IECC Data-SI'!O1209*Convert!$B$6/Convert!$B$5/$D1209</f>
        <v>0</v>
      </c>
      <c r="P1209" s="3">
        <f>'IECC Data-SI'!P1209*Convert!$B$6/Convert!$B$5/$D1209</f>
        <v>0</v>
      </c>
      <c r="Q1209" s="3">
        <f>'IECC Data-SI'!Q1209*Convert!$B$6/Convert!$B$5/$D1209</f>
        <v>0</v>
      </c>
      <c r="R1209" s="3">
        <f>'IECC Data-SI'!R1209*Convert!$B$6/Convert!$B$5/$D1209</f>
        <v>0</v>
      </c>
      <c r="S1209" s="3">
        <f>'IECC Data-SI'!S1209*Convert!$B$6/Convert!$B$5/$D1209</f>
        <v>0</v>
      </c>
      <c r="T1209" s="3">
        <f>'IECC Data-SI'!T1209*Convert!$B$6/Convert!$B$5/$D1209</f>
        <v>31.047399813930838</v>
      </c>
      <c r="U1209" s="3">
        <f>'IECC Data-SI'!U1209*Convert!$B$7/Convert!$B$5/$D1209</f>
        <v>0</v>
      </c>
      <c r="V1209" s="3">
        <f>'IECC Data-SI'!V1209*Convert!$B$6/Convert!$B$5/$D1209</f>
        <v>0</v>
      </c>
      <c r="W1209" s="3">
        <f>'IECC Data-SI'!W1209*Convert!$B$6/Convert!$B$5/$D1209</f>
        <v>78.565066602324976</v>
      </c>
      <c r="X1209" s="3">
        <f>'IECC Data-SI'!X1209*Convert!$B$7/Convert!$B$5/$D1209</f>
        <v>0.17083148568397805</v>
      </c>
      <c r="Y1209" s="3">
        <f t="shared" si="38"/>
        <v>78.735898088008952</v>
      </c>
      <c r="Z1209" s="3">
        <f>'IECC Data-SI'!Z1209*Convert!$B$6/Convert!$B$5/$D1209</f>
        <v>0.49909899922616091</v>
      </c>
      <c r="AA1209" s="3">
        <f>'IECC Data-SI'!AA1209*Convert!$B$7/Convert!$B$5/$D1209</f>
        <v>100.46069506395041</v>
      </c>
      <c r="AB1209" s="3">
        <f t="shared" si="39"/>
        <v>100.95979406317657</v>
      </c>
    </row>
    <row r="1210" spans="1:28" x14ac:dyDescent="0.25">
      <c r="A1210" s="93">
        <f>'IECC Data-SI'!A1210</f>
        <v>2015</v>
      </c>
      <c r="B1210" s="93" t="str">
        <f>'IECC Data-SI'!B1210</f>
        <v>Small Office</v>
      </c>
      <c r="C1210" s="50" t="str">
        <f>'IECC Data-SI'!C1210</f>
        <v>4C</v>
      </c>
      <c r="D1210" s="93">
        <f>'IECC Data-SI'!D1210</f>
        <v>511.16</v>
      </c>
      <c r="E1210" s="3">
        <f>'IECC Data-SI'!E1210*Convert!$B$6/Convert!$B$5/$D1210</f>
        <v>9.0354129170253259</v>
      </c>
      <c r="F1210" s="3">
        <f>'IECC Data-SI'!F1210*Convert!$B$7/Convert!$B$5/$D1210</f>
        <v>0.27686482162575754</v>
      </c>
      <c r="G1210" s="3">
        <f>'IECC Data-SI'!G1210*Convert!$B$6/Convert!$B$5/$D1210</f>
        <v>14.955759666466681</v>
      </c>
      <c r="H1210" s="3">
        <f>'IECC Data-SI'!H1210*Convert!$B$6/Convert!$B$5/$D1210</f>
        <v>72.644719852883625</v>
      </c>
      <c r="I1210" s="3">
        <f>'IECC Data-SI'!I1210*Convert!$B$6/Convert!$B$5/$D1210</f>
        <v>20.342586796045595</v>
      </c>
      <c r="J1210" s="3">
        <f>'IECC Data-SI'!J1210*Convert!$B$6/Convert!$B$5/$D1210</f>
        <v>90.870438479797571</v>
      </c>
      <c r="K1210" s="3">
        <f>'IECC Data-SI'!K1210*Convert!$B$7/Convert!$B$5/$D1210</f>
        <v>0</v>
      </c>
      <c r="L1210" s="3">
        <f>'IECC Data-SI'!L1210*Convert!$B$6/Convert!$B$5/$D1210</f>
        <v>0</v>
      </c>
      <c r="M1210" s="3">
        <f>'IECC Data-SI'!M1210*Convert!$B$6/Convert!$B$5/$D1210</f>
        <v>31.735812226656581</v>
      </c>
      <c r="N1210" s="3">
        <f>'IECC Data-SI'!N1210*Convert!$B$6/Convert!$B$5/$D1210</f>
        <v>0</v>
      </c>
      <c r="O1210" s="3">
        <f>'IECC Data-SI'!O1210*Convert!$B$6/Convert!$B$5/$D1210</f>
        <v>0</v>
      </c>
      <c r="P1210" s="3">
        <f>'IECC Data-SI'!P1210*Convert!$B$6/Convert!$B$5/$D1210</f>
        <v>0</v>
      </c>
      <c r="Q1210" s="3">
        <f>'IECC Data-SI'!Q1210*Convert!$B$6/Convert!$B$5/$D1210</f>
        <v>0</v>
      </c>
      <c r="R1210" s="3">
        <f>'IECC Data-SI'!R1210*Convert!$B$6/Convert!$B$5/$D1210</f>
        <v>0</v>
      </c>
      <c r="S1210" s="3">
        <f>'IECC Data-SI'!S1210*Convert!$B$6/Convert!$B$5/$D1210</f>
        <v>0</v>
      </c>
      <c r="T1210" s="3">
        <f>'IECC Data-SI'!T1210*Convert!$B$6/Convert!$B$5/$D1210</f>
        <v>31.047399813930838</v>
      </c>
      <c r="U1210" s="3">
        <f>'IECC Data-SI'!U1210*Convert!$B$7/Convert!$B$5/$D1210</f>
        <v>0</v>
      </c>
      <c r="V1210" s="3">
        <f>'IECC Data-SI'!V1210*Convert!$B$6/Convert!$B$5/$D1210</f>
        <v>0</v>
      </c>
      <c r="W1210" s="3">
        <f>'IECC Data-SI'!W1210*Convert!$B$6/Convert!$B$5/$D1210</f>
        <v>55.726984810148593</v>
      </c>
      <c r="X1210" s="3">
        <f>'IECC Data-SI'!X1210*Convert!$B$7/Convert!$B$5/$D1210</f>
        <v>0.27686482162575754</v>
      </c>
      <c r="Y1210" s="3">
        <f t="shared" si="38"/>
        <v>56.003849631774351</v>
      </c>
      <c r="Z1210" s="3">
        <f>'IECC Data-SI'!Z1210*Convert!$B$6/Convert!$B$5/$D1210</f>
        <v>0.80888458495274362</v>
      </c>
      <c r="AA1210" s="3">
        <f>'IECC Data-SI'!AA1210*Convert!$B$7/Convert!$B$5/$D1210</f>
        <v>92.914655989427104</v>
      </c>
      <c r="AB1210" s="3">
        <f t="shared" si="39"/>
        <v>93.723540574379854</v>
      </c>
    </row>
    <row r="1211" spans="1:28" x14ac:dyDescent="0.25">
      <c r="A1211" s="93">
        <f>'IECC Data-SI'!A1211</f>
        <v>2015</v>
      </c>
      <c r="B1211" s="93" t="str">
        <f>'IECC Data-SI'!B1211</f>
        <v>Small Office</v>
      </c>
      <c r="C1211" s="50" t="str">
        <f>'IECC Data-SI'!C1211</f>
        <v>5A</v>
      </c>
      <c r="D1211" s="93">
        <f>'IECC Data-SI'!D1211</f>
        <v>511.16</v>
      </c>
      <c r="E1211" s="3">
        <f>'IECC Data-SI'!E1211*Convert!$B$6/Convert!$B$5/$D1211</f>
        <v>31.580919433793287</v>
      </c>
      <c r="F1211" s="3">
        <f>'IECC Data-SI'!F1211*Convert!$B$7/Convert!$B$5/$D1211</f>
        <v>8.9068002191094759</v>
      </c>
      <c r="G1211" s="3">
        <f>'IECC Data-SI'!G1211*Convert!$B$6/Convert!$B$5/$D1211</f>
        <v>17.692199007051496</v>
      </c>
      <c r="H1211" s="3">
        <f>'IECC Data-SI'!H1211*Convert!$B$6/Convert!$B$5/$D1211</f>
        <v>72.317723956838904</v>
      </c>
      <c r="I1211" s="3">
        <f>'IECC Data-SI'!I1211*Convert!$B$6/Convert!$B$5/$D1211</f>
        <v>20.325376485727453</v>
      </c>
      <c r="J1211" s="3">
        <f>'IECC Data-SI'!J1211*Convert!$B$6/Convert!$B$5/$D1211</f>
        <v>90.870438479797571</v>
      </c>
      <c r="K1211" s="3">
        <f>'IECC Data-SI'!K1211*Convert!$B$7/Convert!$B$5/$D1211</f>
        <v>0</v>
      </c>
      <c r="L1211" s="3">
        <f>'IECC Data-SI'!L1211*Convert!$B$6/Convert!$B$5/$D1211</f>
        <v>0</v>
      </c>
      <c r="M1211" s="3">
        <f>'IECC Data-SI'!M1211*Convert!$B$6/Convert!$B$5/$D1211</f>
        <v>30.548300814704682</v>
      </c>
      <c r="N1211" s="3">
        <f>'IECC Data-SI'!N1211*Convert!$B$6/Convert!$B$5/$D1211</f>
        <v>0</v>
      </c>
      <c r="O1211" s="3">
        <f>'IECC Data-SI'!O1211*Convert!$B$6/Convert!$B$5/$D1211</f>
        <v>0</v>
      </c>
      <c r="P1211" s="3">
        <f>'IECC Data-SI'!P1211*Convert!$B$6/Convert!$B$5/$D1211</f>
        <v>0</v>
      </c>
      <c r="Q1211" s="3">
        <f>'IECC Data-SI'!Q1211*Convert!$B$6/Convert!$B$5/$D1211</f>
        <v>0</v>
      </c>
      <c r="R1211" s="3">
        <f>'IECC Data-SI'!R1211*Convert!$B$6/Convert!$B$5/$D1211</f>
        <v>0</v>
      </c>
      <c r="S1211" s="3">
        <f>'IECC Data-SI'!S1211*Convert!$B$6/Convert!$B$5/$D1211</f>
        <v>0</v>
      </c>
      <c r="T1211" s="3">
        <f>'IECC Data-SI'!T1211*Convert!$B$6/Convert!$B$5/$D1211</f>
        <v>31.047399813930838</v>
      </c>
      <c r="U1211" s="3">
        <f>'IECC Data-SI'!U1211*Convert!$B$7/Convert!$B$5/$D1211</f>
        <v>0</v>
      </c>
      <c r="V1211" s="3">
        <f>'IECC Data-SI'!V1211*Convert!$B$6/Convert!$B$5/$D1211</f>
        <v>0</v>
      </c>
      <c r="W1211" s="3">
        <f>'IECC Data-SI'!W1211*Convert!$B$6/Convert!$B$5/$D1211</f>
        <v>79.821419255549458</v>
      </c>
      <c r="X1211" s="3">
        <f>'IECC Data-SI'!X1211*Convert!$B$7/Convert!$B$5/$D1211</f>
        <v>8.9068002191094759</v>
      </c>
      <c r="Y1211" s="3">
        <f t="shared" si="38"/>
        <v>88.728219474658928</v>
      </c>
      <c r="Z1211" s="3">
        <f>'IECC Data-SI'!Z1211*Convert!$B$6/Convert!$B$5/$D1211</f>
        <v>26.021989201032941</v>
      </c>
      <c r="AA1211" s="3">
        <f>'IECC Data-SI'!AA1211*Convert!$B$7/Convert!$B$5/$D1211</f>
        <v>109.66203232734262</v>
      </c>
      <c r="AB1211" s="3">
        <f t="shared" si="39"/>
        <v>135.68402152837555</v>
      </c>
    </row>
    <row r="1212" spans="1:28" x14ac:dyDescent="0.25">
      <c r="A1212" s="93">
        <f>'IECC Data-SI'!A1212</f>
        <v>2015</v>
      </c>
      <c r="B1212" s="93" t="str">
        <f>'IECC Data-SI'!B1212</f>
        <v>Small Office</v>
      </c>
      <c r="C1212" s="50" t="str">
        <f>'IECC Data-SI'!C1212</f>
        <v>5B</v>
      </c>
      <c r="D1212" s="93">
        <f>'IECC Data-SI'!D1212</f>
        <v>511.16</v>
      </c>
      <c r="E1212" s="3">
        <f>'IECC Data-SI'!E1212*Convert!$B$6/Convert!$B$5/$D1212</f>
        <v>16.797262870508035</v>
      </c>
      <c r="F1212" s="3">
        <f>'IECC Data-SI'!F1212*Convert!$B$7/Convert!$B$5/$D1212</f>
        <v>3.93501491161715</v>
      </c>
      <c r="G1212" s="3">
        <f>'IECC Data-SI'!G1212*Convert!$B$6/Convert!$B$5/$D1212</f>
        <v>23.991172583492009</v>
      </c>
      <c r="H1212" s="3">
        <f>'IECC Data-SI'!H1212*Convert!$B$6/Convert!$B$5/$D1212</f>
        <v>72.300513646520756</v>
      </c>
      <c r="I1212" s="3">
        <f>'IECC Data-SI'!I1212*Convert!$B$6/Convert!$B$5/$D1212</f>
        <v>20.342586796045595</v>
      </c>
      <c r="J1212" s="3">
        <f>'IECC Data-SI'!J1212*Convert!$B$6/Convert!$B$5/$D1212</f>
        <v>90.870438479797571</v>
      </c>
      <c r="K1212" s="3">
        <f>'IECC Data-SI'!K1212*Convert!$B$7/Convert!$B$5/$D1212</f>
        <v>0</v>
      </c>
      <c r="L1212" s="3">
        <f>'IECC Data-SI'!L1212*Convert!$B$6/Convert!$B$5/$D1212</f>
        <v>0</v>
      </c>
      <c r="M1212" s="3">
        <f>'IECC Data-SI'!M1212*Convert!$B$6/Convert!$B$5/$D1212</f>
        <v>36.778433149872619</v>
      </c>
      <c r="N1212" s="3">
        <f>'IECC Data-SI'!N1212*Convert!$B$6/Convert!$B$5/$D1212</f>
        <v>0</v>
      </c>
      <c r="O1212" s="3">
        <f>'IECC Data-SI'!O1212*Convert!$B$6/Convert!$B$5/$D1212</f>
        <v>0</v>
      </c>
      <c r="P1212" s="3">
        <f>'IECC Data-SI'!P1212*Convert!$B$6/Convert!$B$5/$D1212</f>
        <v>0</v>
      </c>
      <c r="Q1212" s="3">
        <f>'IECC Data-SI'!Q1212*Convert!$B$6/Convert!$B$5/$D1212</f>
        <v>0</v>
      </c>
      <c r="R1212" s="3">
        <f>'IECC Data-SI'!R1212*Convert!$B$6/Convert!$B$5/$D1212</f>
        <v>0</v>
      </c>
      <c r="S1212" s="3">
        <f>'IECC Data-SI'!S1212*Convert!$B$6/Convert!$B$5/$D1212</f>
        <v>0</v>
      </c>
      <c r="T1212" s="3">
        <f>'IECC Data-SI'!T1212*Convert!$B$6/Convert!$B$5/$D1212</f>
        <v>31.047399813930838</v>
      </c>
      <c r="U1212" s="3">
        <f>'IECC Data-SI'!U1212*Convert!$B$7/Convert!$B$5/$D1212</f>
        <v>0</v>
      </c>
      <c r="V1212" s="3">
        <f>'IECC Data-SI'!V1212*Convert!$B$6/Convert!$B$5/$D1212</f>
        <v>0</v>
      </c>
      <c r="W1212" s="3">
        <f>'IECC Data-SI'!W1212*Convert!$B$6/Convert!$B$5/$D1212</f>
        <v>77.566868603872663</v>
      </c>
      <c r="X1212" s="3">
        <f>'IECC Data-SI'!X1212*Convert!$B$7/Convert!$B$5/$D1212</f>
        <v>3.93501491161715</v>
      </c>
      <c r="Y1212" s="3">
        <f t="shared" si="38"/>
        <v>81.501883515489808</v>
      </c>
      <c r="Z1212" s="3">
        <f>'IECC Data-SI'!Z1212*Convert!$B$6/Convert!$B$5/$D1212</f>
        <v>11.496487292519845</v>
      </c>
      <c r="AA1212" s="3">
        <f>'IECC Data-SI'!AA1212*Convert!$B$7/Convert!$B$5/$D1212</f>
        <v>103.91855996382954</v>
      </c>
      <c r="AB1212" s="3">
        <f t="shared" si="39"/>
        <v>115.41504725634938</v>
      </c>
    </row>
    <row r="1213" spans="1:28" x14ac:dyDescent="0.25">
      <c r="A1213" s="93">
        <f>'IECC Data-SI'!A1213</f>
        <v>2015</v>
      </c>
      <c r="B1213" s="93" t="str">
        <f>'IECC Data-SI'!B1213</f>
        <v>Small Office</v>
      </c>
      <c r="C1213" s="50" t="str">
        <f>'IECC Data-SI'!C1213</f>
        <v>5C</v>
      </c>
      <c r="D1213" s="93">
        <f>'IECC Data-SI'!D1213</f>
        <v>511.16</v>
      </c>
      <c r="E1213" s="3">
        <f>'IECC Data-SI'!E1213*Convert!$B$6/Convert!$B$5/$D1213</f>
        <v>12.61515746319917</v>
      </c>
      <c r="F1213" s="3">
        <f>'IECC Data-SI'!F1213*Convert!$B$7/Convert!$B$5/$D1213</f>
        <v>0.6008555703367503</v>
      </c>
      <c r="G1213" s="3">
        <f>'IECC Data-SI'!G1213*Convert!$B$6/Convert!$B$5/$D1213</f>
        <v>10.515499604385667</v>
      </c>
      <c r="H1213" s="3">
        <f>'IECC Data-SI'!H1213*Convert!$B$6/Convert!$B$5/$D1213</f>
        <v>72.541457990974763</v>
      </c>
      <c r="I1213" s="3">
        <f>'IECC Data-SI'!I1213*Convert!$B$6/Convert!$B$5/$D1213</f>
        <v>20.342586796045595</v>
      </c>
      <c r="J1213" s="3">
        <f>'IECC Data-SI'!J1213*Convert!$B$6/Convert!$B$5/$D1213</f>
        <v>90.870438479797571</v>
      </c>
      <c r="K1213" s="3">
        <f>'IECC Data-SI'!K1213*Convert!$B$7/Convert!$B$5/$D1213</f>
        <v>0</v>
      </c>
      <c r="L1213" s="3">
        <f>'IECC Data-SI'!L1213*Convert!$B$6/Convert!$B$5/$D1213</f>
        <v>0</v>
      </c>
      <c r="M1213" s="3">
        <f>'IECC Data-SI'!M1213*Convert!$B$6/Convert!$B$5/$D1213</f>
        <v>29.825467781342649</v>
      </c>
      <c r="N1213" s="3">
        <f>'IECC Data-SI'!N1213*Convert!$B$6/Convert!$B$5/$D1213</f>
        <v>0</v>
      </c>
      <c r="O1213" s="3">
        <f>'IECC Data-SI'!O1213*Convert!$B$6/Convert!$B$5/$D1213</f>
        <v>0</v>
      </c>
      <c r="P1213" s="3">
        <f>'IECC Data-SI'!P1213*Convert!$B$6/Convert!$B$5/$D1213</f>
        <v>0</v>
      </c>
      <c r="Q1213" s="3">
        <f>'IECC Data-SI'!Q1213*Convert!$B$6/Convert!$B$5/$D1213</f>
        <v>0</v>
      </c>
      <c r="R1213" s="3">
        <f>'IECC Data-SI'!R1213*Convert!$B$6/Convert!$B$5/$D1213</f>
        <v>0</v>
      </c>
      <c r="S1213" s="3">
        <f>'IECC Data-SI'!S1213*Convert!$B$6/Convert!$B$5/$D1213</f>
        <v>0</v>
      </c>
      <c r="T1213" s="3">
        <f>'IECC Data-SI'!T1213*Convert!$B$6/Convert!$B$5/$D1213</f>
        <v>31.047399813930838</v>
      </c>
      <c r="U1213" s="3">
        <f>'IECC Data-SI'!U1213*Convert!$B$7/Convert!$B$5/$D1213</f>
        <v>0</v>
      </c>
      <c r="V1213" s="3">
        <f>'IECC Data-SI'!V1213*Convert!$B$6/Convert!$B$5/$D1213</f>
        <v>0</v>
      </c>
      <c r="W1213" s="3">
        <f>'IECC Data-SI'!W1213*Convert!$B$6/Convert!$B$5/$D1213</f>
        <v>52.956124848927494</v>
      </c>
      <c r="X1213" s="3">
        <f>'IECC Data-SI'!X1213*Convert!$B$7/Convert!$B$5/$D1213</f>
        <v>0.6008555703367503</v>
      </c>
      <c r="Y1213" s="3">
        <f t="shared" si="38"/>
        <v>53.556980419264242</v>
      </c>
      <c r="Z1213" s="3">
        <f>'IECC Data-SI'!Z1213*Convert!$B$6/Convert!$B$5/$D1213</f>
        <v>1.7554516524506352</v>
      </c>
      <c r="AA1213" s="3">
        <f>'IECC Data-SI'!AA1213*Convert!$B$7/Convert!$B$5/$D1213</f>
        <v>92.249002269348154</v>
      </c>
      <c r="AB1213" s="3">
        <f t="shared" si="39"/>
        <v>94.004453921798785</v>
      </c>
    </row>
    <row r="1214" spans="1:28" x14ac:dyDescent="0.25">
      <c r="A1214" s="93">
        <f>'IECC Data-SI'!A1214</f>
        <v>2015</v>
      </c>
      <c r="B1214" s="93" t="str">
        <f>'IECC Data-SI'!B1214</f>
        <v>Small Office</v>
      </c>
      <c r="C1214" s="50" t="str">
        <f>'IECC Data-SI'!C1214</f>
        <v>6A</v>
      </c>
      <c r="D1214" s="93">
        <f>'IECC Data-SI'!D1214</f>
        <v>511.16</v>
      </c>
      <c r="E1214" s="3">
        <f>'IECC Data-SI'!E1214*Convert!$B$6/Convert!$B$5/$D1214</f>
        <v>33.525684499743498</v>
      </c>
      <c r="F1214" s="3">
        <f>'IECC Data-SI'!F1214*Convert!$B$7/Convert!$B$5/$D1214</f>
        <v>26.461208058359642</v>
      </c>
      <c r="G1214" s="3">
        <f>'IECC Data-SI'!G1214*Convert!$B$6/Convert!$B$5/$D1214</f>
        <v>18.24292893723209</v>
      </c>
      <c r="H1214" s="3">
        <f>'IECC Data-SI'!H1214*Convert!$B$6/Convert!$B$5/$D1214</f>
        <v>72.352144577475187</v>
      </c>
      <c r="I1214" s="3">
        <f>'IECC Data-SI'!I1214*Convert!$B$6/Convert!$B$5/$D1214</f>
        <v>20.325376485727453</v>
      </c>
      <c r="J1214" s="3">
        <f>'IECC Data-SI'!J1214*Convert!$B$6/Convert!$B$5/$D1214</f>
        <v>90.870438479797571</v>
      </c>
      <c r="K1214" s="3">
        <f>'IECC Data-SI'!K1214*Convert!$B$7/Convert!$B$5/$D1214</f>
        <v>0</v>
      </c>
      <c r="L1214" s="3">
        <f>'IECC Data-SI'!L1214*Convert!$B$6/Convert!$B$5/$D1214</f>
        <v>0</v>
      </c>
      <c r="M1214" s="3">
        <f>'IECC Data-SI'!M1214*Convert!$B$6/Convert!$B$5/$D1214</f>
        <v>32.062808122701306</v>
      </c>
      <c r="N1214" s="3">
        <f>'IECC Data-SI'!N1214*Convert!$B$6/Convert!$B$5/$D1214</f>
        <v>0</v>
      </c>
      <c r="O1214" s="3">
        <f>'IECC Data-SI'!O1214*Convert!$B$6/Convert!$B$5/$D1214</f>
        <v>0</v>
      </c>
      <c r="P1214" s="3">
        <f>'IECC Data-SI'!P1214*Convert!$B$6/Convert!$B$5/$D1214</f>
        <v>0</v>
      </c>
      <c r="Q1214" s="3">
        <f>'IECC Data-SI'!Q1214*Convert!$B$6/Convert!$B$5/$D1214</f>
        <v>0</v>
      </c>
      <c r="R1214" s="3">
        <f>'IECC Data-SI'!R1214*Convert!$B$6/Convert!$B$5/$D1214</f>
        <v>0</v>
      </c>
      <c r="S1214" s="3">
        <f>'IECC Data-SI'!S1214*Convert!$B$6/Convert!$B$5/$D1214</f>
        <v>0</v>
      </c>
      <c r="T1214" s="3">
        <f>'IECC Data-SI'!T1214*Convert!$B$6/Convert!$B$5/$D1214</f>
        <v>31.047399813930838</v>
      </c>
      <c r="U1214" s="3">
        <f>'IECC Data-SI'!U1214*Convert!$B$7/Convert!$B$5/$D1214</f>
        <v>0</v>
      </c>
      <c r="V1214" s="3">
        <f>'IECC Data-SI'!V1214*Convert!$B$6/Convert!$B$5/$D1214</f>
        <v>0</v>
      </c>
      <c r="W1214" s="3">
        <f>'IECC Data-SI'!W1214*Convert!$B$6/Convert!$B$5/$D1214</f>
        <v>83.831421559676883</v>
      </c>
      <c r="X1214" s="3">
        <f>'IECC Data-SI'!X1214*Convert!$B$7/Convert!$B$5/$D1214</f>
        <v>26.461208058359642</v>
      </c>
      <c r="Y1214" s="3">
        <f t="shared" si="38"/>
        <v>110.29262961803653</v>
      </c>
      <c r="Z1214" s="3">
        <f>'IECC Data-SI'!Z1214*Convert!$B$6/Convert!$B$5/$D1214</f>
        <v>77.308713949100508</v>
      </c>
      <c r="AA1214" s="3">
        <f>'IECC Data-SI'!AA1214*Convert!$B$7/Convert!$B$5/$D1214</f>
        <v>128.6066550156072</v>
      </c>
      <c r="AB1214" s="3">
        <f t="shared" si="39"/>
        <v>205.91536896470771</v>
      </c>
    </row>
    <row r="1215" spans="1:28" x14ac:dyDescent="0.25">
      <c r="A1215" s="93">
        <f>'IECC Data-SI'!A1215</f>
        <v>2015</v>
      </c>
      <c r="B1215" s="93" t="str">
        <f>'IECC Data-SI'!B1215</f>
        <v>Small Office</v>
      </c>
      <c r="C1215" s="50" t="str">
        <f>'IECC Data-SI'!C1215</f>
        <v>6B</v>
      </c>
      <c r="D1215" s="93">
        <f>'IECC Data-SI'!D1215</f>
        <v>511.16</v>
      </c>
      <c r="E1215" s="3">
        <f>'IECC Data-SI'!E1215*Convert!$B$6/Convert!$B$5/$D1215</f>
        <v>20.824475484953613</v>
      </c>
      <c r="F1215" s="3">
        <f>'IECC Data-SI'!F1215*Convert!$B$7/Convert!$B$5/$D1215</f>
        <v>15.103859630817922</v>
      </c>
      <c r="G1215" s="3">
        <f>'IECC Data-SI'!G1215*Convert!$B$6/Convert!$B$5/$D1215</f>
        <v>15.317176183147698</v>
      </c>
      <c r="H1215" s="3">
        <f>'IECC Data-SI'!H1215*Convert!$B$6/Convert!$B$5/$D1215</f>
        <v>72.403775508429632</v>
      </c>
      <c r="I1215" s="3">
        <f>'IECC Data-SI'!I1215*Convert!$B$6/Convert!$B$5/$D1215</f>
        <v>20.308166175409308</v>
      </c>
      <c r="J1215" s="3">
        <f>'IECC Data-SI'!J1215*Convert!$B$6/Convert!$B$5/$D1215</f>
        <v>90.870438479797571</v>
      </c>
      <c r="K1215" s="3">
        <f>'IECC Data-SI'!K1215*Convert!$B$7/Convert!$B$5/$D1215</f>
        <v>0</v>
      </c>
      <c r="L1215" s="3">
        <f>'IECC Data-SI'!L1215*Convert!$B$6/Convert!$B$5/$D1215</f>
        <v>0</v>
      </c>
      <c r="M1215" s="3">
        <f>'IECC Data-SI'!M1215*Convert!$B$6/Convert!$B$5/$D1215</f>
        <v>34.506672187877683</v>
      </c>
      <c r="N1215" s="3">
        <f>'IECC Data-SI'!N1215*Convert!$B$6/Convert!$B$5/$D1215</f>
        <v>0</v>
      </c>
      <c r="O1215" s="3">
        <f>'IECC Data-SI'!O1215*Convert!$B$6/Convert!$B$5/$D1215</f>
        <v>0</v>
      </c>
      <c r="P1215" s="3">
        <f>'IECC Data-SI'!P1215*Convert!$B$6/Convert!$B$5/$D1215</f>
        <v>0</v>
      </c>
      <c r="Q1215" s="3">
        <f>'IECC Data-SI'!Q1215*Convert!$B$6/Convert!$B$5/$D1215</f>
        <v>0</v>
      </c>
      <c r="R1215" s="3">
        <f>'IECC Data-SI'!R1215*Convert!$B$6/Convert!$B$5/$D1215</f>
        <v>0</v>
      </c>
      <c r="S1215" s="3">
        <f>'IECC Data-SI'!S1215*Convert!$B$6/Convert!$B$5/$D1215</f>
        <v>0</v>
      </c>
      <c r="T1215" s="3">
        <f>'IECC Data-SI'!T1215*Convert!$B$6/Convert!$B$5/$D1215</f>
        <v>31.047399813930838</v>
      </c>
      <c r="U1215" s="3">
        <f>'IECC Data-SI'!U1215*Convert!$B$7/Convert!$B$5/$D1215</f>
        <v>0</v>
      </c>
      <c r="V1215" s="3">
        <f>'IECC Data-SI'!V1215*Convert!$B$6/Convert!$B$5/$D1215</f>
        <v>0</v>
      </c>
      <c r="W1215" s="3">
        <f>'IECC Data-SI'!W1215*Convert!$B$6/Convert!$B$5/$D1215</f>
        <v>70.648323855978987</v>
      </c>
      <c r="X1215" s="3">
        <f>'IECC Data-SI'!X1215*Convert!$B$7/Convert!$B$5/$D1215</f>
        <v>15.103859630817922</v>
      </c>
      <c r="Y1215" s="3">
        <f t="shared" si="38"/>
        <v>85.752183486796909</v>
      </c>
      <c r="Z1215" s="3">
        <f>'IECC Data-SI'!Z1215*Convert!$B$6/Convert!$B$5/$D1215</f>
        <v>44.127235655719893</v>
      </c>
      <c r="AA1215" s="3">
        <f>'IECC Data-SI'!AA1215*Convert!$B$7/Convert!$B$5/$D1215</f>
        <v>112.74288981053985</v>
      </c>
      <c r="AB1215" s="3">
        <f t="shared" si="39"/>
        <v>156.87012546625974</v>
      </c>
    </row>
    <row r="1216" spans="1:28" x14ac:dyDescent="0.25">
      <c r="A1216" s="93">
        <f>'IECC Data-SI'!A1216</f>
        <v>2015</v>
      </c>
      <c r="B1216" s="93" t="str">
        <f>'IECC Data-SI'!B1216</f>
        <v>Small Office</v>
      </c>
      <c r="C1216" s="50" t="str">
        <f>'IECC Data-SI'!C1216</f>
        <v>7</v>
      </c>
      <c r="D1216" s="93">
        <f>'IECC Data-SI'!D1216</f>
        <v>511.16</v>
      </c>
      <c r="E1216" s="3">
        <f>'IECC Data-SI'!E1216*Convert!$B$6/Convert!$B$5/$D1216</f>
        <v>27.760230543165434</v>
      </c>
      <c r="F1216" s="3">
        <f>'IECC Data-SI'!F1216*Convert!$B$7/Convert!$B$5/$D1216</f>
        <v>37.877463894757895</v>
      </c>
      <c r="G1216" s="3">
        <f>'IECC Data-SI'!G1216*Convert!$B$6/Convert!$B$5/$D1216</f>
        <v>16.745631939553608</v>
      </c>
      <c r="H1216" s="3">
        <f>'IECC Data-SI'!H1216*Convert!$B$6/Convert!$B$5/$D1216</f>
        <v>72.248882715566324</v>
      </c>
      <c r="I1216" s="3">
        <f>'IECC Data-SI'!I1216*Convert!$B$6/Convert!$B$5/$D1216</f>
        <v>20.342586796045595</v>
      </c>
      <c r="J1216" s="3">
        <f>'IECC Data-SI'!J1216*Convert!$B$6/Convert!$B$5/$D1216</f>
        <v>90.870438479797571</v>
      </c>
      <c r="K1216" s="3">
        <f>'IECC Data-SI'!K1216*Convert!$B$7/Convert!$B$5/$D1216</f>
        <v>0</v>
      </c>
      <c r="L1216" s="3">
        <f>'IECC Data-SI'!L1216*Convert!$B$6/Convert!$B$5/$D1216</f>
        <v>0</v>
      </c>
      <c r="M1216" s="3">
        <f>'IECC Data-SI'!M1216*Convert!$B$6/Convert!$B$5/$D1216</f>
        <v>33.508474189425357</v>
      </c>
      <c r="N1216" s="3">
        <f>'IECC Data-SI'!N1216*Convert!$B$6/Convert!$B$5/$D1216</f>
        <v>0</v>
      </c>
      <c r="O1216" s="3">
        <f>'IECC Data-SI'!O1216*Convert!$B$6/Convert!$B$5/$D1216</f>
        <v>0</v>
      </c>
      <c r="P1216" s="3">
        <f>'IECC Data-SI'!P1216*Convert!$B$6/Convert!$B$5/$D1216</f>
        <v>0</v>
      </c>
      <c r="Q1216" s="3">
        <f>'IECC Data-SI'!Q1216*Convert!$B$6/Convert!$B$5/$D1216</f>
        <v>0</v>
      </c>
      <c r="R1216" s="3">
        <f>'IECC Data-SI'!R1216*Convert!$B$6/Convert!$B$5/$D1216</f>
        <v>0</v>
      </c>
      <c r="S1216" s="3">
        <f>'IECC Data-SI'!S1216*Convert!$B$6/Convert!$B$5/$D1216</f>
        <v>0</v>
      </c>
      <c r="T1216" s="3">
        <f>'IECC Data-SI'!T1216*Convert!$B$6/Convert!$B$5/$D1216</f>
        <v>31.047399813930838</v>
      </c>
      <c r="U1216" s="3">
        <f>'IECC Data-SI'!U1216*Convert!$B$7/Convert!$B$5/$D1216</f>
        <v>0</v>
      </c>
      <c r="V1216" s="3">
        <f>'IECC Data-SI'!V1216*Convert!$B$6/Convert!$B$5/$D1216</f>
        <v>0</v>
      </c>
      <c r="W1216" s="3">
        <f>'IECC Data-SI'!W1216*Convert!$B$6/Convert!$B$5/$D1216</f>
        <v>78.014336672144381</v>
      </c>
      <c r="X1216" s="3">
        <f>'IECC Data-SI'!X1216*Convert!$B$7/Convert!$B$5/$D1216</f>
        <v>37.877463894757895</v>
      </c>
      <c r="Y1216" s="3">
        <f t="shared" si="38"/>
        <v>115.89180056690228</v>
      </c>
      <c r="Z1216" s="3">
        <f>'IECC Data-SI'!Z1216*Convert!$B$6/Convert!$B$5/$D1216</f>
        <v>110.66229534566257</v>
      </c>
      <c r="AA1216" s="3">
        <f>'IECC Data-SI'!AA1216*Convert!$B$7/Convert!$B$5/$D1216</f>
        <v>138.00238672822599</v>
      </c>
      <c r="AB1216" s="3">
        <f t="shared" si="39"/>
        <v>248.66468207388857</v>
      </c>
    </row>
    <row r="1217" spans="1:28" x14ac:dyDescent="0.25">
      <c r="A1217" s="93">
        <f>'IECC Data-SI'!A1217</f>
        <v>2015</v>
      </c>
      <c r="B1217" s="93" t="str">
        <f>'IECC Data-SI'!B1217</f>
        <v>Small Office</v>
      </c>
      <c r="C1217" s="50" t="str">
        <f>'IECC Data-SI'!C1217</f>
        <v>8</v>
      </c>
      <c r="D1217" s="93">
        <f>'IECC Data-SI'!D1217</f>
        <v>511.16</v>
      </c>
      <c r="E1217" s="3">
        <f>'IECC Data-SI'!E1217*Convert!$B$6/Convert!$B$5/$D1217</f>
        <v>27.192290302666702</v>
      </c>
      <c r="F1217" s="3">
        <f>'IECC Data-SI'!F1217*Convert!$B$7/Convert!$B$5/$D1217</f>
        <v>69.834733199433103</v>
      </c>
      <c r="G1217" s="3">
        <f>'IECC Data-SI'!G1217*Convert!$B$6/Convert!$B$5/$D1217</f>
        <v>11.100650155202546</v>
      </c>
      <c r="H1217" s="3">
        <f>'IECC Data-SI'!H1217*Convert!$B$6/Convert!$B$5/$D1217</f>
        <v>73.178239472746085</v>
      </c>
      <c r="I1217" s="3">
        <f>'IECC Data-SI'!I1217*Convert!$B$6/Convert!$B$5/$D1217</f>
        <v>20.463058968272602</v>
      </c>
      <c r="J1217" s="3">
        <f>'IECC Data-SI'!J1217*Convert!$B$6/Convert!$B$5/$D1217</f>
        <v>90.870438479797571</v>
      </c>
      <c r="K1217" s="3">
        <f>'IECC Data-SI'!K1217*Convert!$B$7/Convert!$B$5/$D1217</f>
        <v>0</v>
      </c>
      <c r="L1217" s="3">
        <f>'IECC Data-SI'!L1217*Convert!$B$6/Convert!$B$5/$D1217</f>
        <v>0</v>
      </c>
      <c r="M1217" s="3">
        <f>'IECC Data-SI'!M1217*Convert!$B$6/Convert!$B$5/$D1217</f>
        <v>37.071008425281057</v>
      </c>
      <c r="N1217" s="3">
        <f>'IECC Data-SI'!N1217*Convert!$B$6/Convert!$B$5/$D1217</f>
        <v>0</v>
      </c>
      <c r="O1217" s="3">
        <f>'IECC Data-SI'!O1217*Convert!$B$6/Convert!$B$5/$D1217</f>
        <v>0</v>
      </c>
      <c r="P1217" s="3">
        <f>'IECC Data-SI'!P1217*Convert!$B$6/Convert!$B$5/$D1217</f>
        <v>0</v>
      </c>
      <c r="Q1217" s="3">
        <f>'IECC Data-SI'!Q1217*Convert!$B$6/Convert!$B$5/$D1217</f>
        <v>0</v>
      </c>
      <c r="R1217" s="3">
        <f>'IECC Data-SI'!R1217*Convert!$B$6/Convert!$B$5/$D1217</f>
        <v>0</v>
      </c>
      <c r="S1217" s="3">
        <f>'IECC Data-SI'!S1217*Convert!$B$6/Convert!$B$5/$D1217</f>
        <v>0</v>
      </c>
      <c r="T1217" s="3">
        <f>'IECC Data-SI'!T1217*Convert!$B$6/Convert!$B$5/$D1217</f>
        <v>31.047399813930838</v>
      </c>
      <c r="U1217" s="3">
        <f>'IECC Data-SI'!U1217*Convert!$B$7/Convert!$B$5/$D1217</f>
        <v>0</v>
      </c>
      <c r="V1217" s="3">
        <f>'IECC Data-SI'!V1217*Convert!$B$6/Convert!$B$5/$D1217</f>
        <v>0</v>
      </c>
      <c r="W1217" s="3">
        <f>'IECC Data-SI'!W1217*Convert!$B$6/Convert!$B$5/$D1217</f>
        <v>75.3639488831503</v>
      </c>
      <c r="X1217" s="3">
        <f>'IECC Data-SI'!X1217*Convert!$B$7/Convert!$B$5/$D1217</f>
        <v>69.834733199433103</v>
      </c>
      <c r="Y1217" s="3">
        <f t="shared" si="38"/>
        <v>145.19868208258339</v>
      </c>
      <c r="Z1217" s="3">
        <f>'IECC Data-SI'!Z1217*Convert!$B$6/Convert!$B$5/$D1217</f>
        <v>204.02822882159094</v>
      </c>
      <c r="AA1217" s="3">
        <f>'IECC Data-SI'!AA1217*Convert!$B$7/Convert!$B$5/$D1217</f>
        <v>169.41181713053535</v>
      </c>
      <c r="AB1217" s="3">
        <f t="shared" si="39"/>
        <v>373.4400459521263</v>
      </c>
    </row>
    <row r="1218" spans="1:28" x14ac:dyDescent="0.25">
      <c r="A1218" s="93">
        <f>'IECC Data-SI'!A1218</f>
        <v>2018</v>
      </c>
      <c r="B1218" s="93" t="str">
        <f>'IECC Data-SI'!B1218</f>
        <v>Small Office</v>
      </c>
      <c r="C1218" s="50" t="str">
        <f>'IECC Data-SI'!C1218</f>
        <v>0A</v>
      </c>
      <c r="D1218" s="93">
        <f>'IECC Data-SI'!D1218</f>
        <v>511.16</v>
      </c>
      <c r="E1218" s="3">
        <f>'IECC Data-SI'!E1218*Convert!$B$6/Convert!$B$5/$D1218</f>
        <v>0</v>
      </c>
      <c r="F1218" s="3">
        <f>'IECC Data-SI'!F1218*Convert!$B$7/Convert!$B$5/$D1218</f>
        <v>0</v>
      </c>
      <c r="G1218" s="3">
        <f>'IECC Data-SI'!G1218*Convert!$B$6/Convert!$B$5/$D1218</f>
        <v>114.05272647833685</v>
      </c>
      <c r="H1218" s="3">
        <f>'IECC Data-SI'!H1218*Convert!$B$6/Convert!$B$5/$D1218</f>
        <v>68.686348479710631</v>
      </c>
      <c r="I1218" s="3">
        <f>'IECC Data-SI'!I1218*Convert!$B$6/Convert!$B$5/$D1218</f>
        <v>13.424042048151914</v>
      </c>
      <c r="J1218" s="3">
        <f>'IECC Data-SI'!J1218*Convert!$B$6/Convert!$B$5/$D1218</f>
        <v>90.870438479797571</v>
      </c>
      <c r="K1218" s="3">
        <f>'IECC Data-SI'!K1218*Convert!$B$7/Convert!$B$5/$D1218</f>
        <v>0</v>
      </c>
      <c r="L1218" s="3">
        <f>'IECC Data-SI'!L1218*Convert!$B$6/Convert!$B$5/$D1218</f>
        <v>0</v>
      </c>
      <c r="M1218" s="3">
        <f>'IECC Data-SI'!M1218*Convert!$B$6/Convert!$B$5/$D1218</f>
        <v>32.303752467155313</v>
      </c>
      <c r="N1218" s="3">
        <f>'IECC Data-SI'!N1218*Convert!$B$6/Convert!$B$5/$D1218</f>
        <v>0</v>
      </c>
      <c r="O1218" s="3">
        <f>'IECC Data-SI'!O1218*Convert!$B$6/Convert!$B$5/$D1218</f>
        <v>0</v>
      </c>
      <c r="P1218" s="3">
        <f>'IECC Data-SI'!P1218*Convert!$B$6/Convert!$B$5/$D1218</f>
        <v>0</v>
      </c>
      <c r="Q1218" s="3">
        <f>'IECC Data-SI'!Q1218*Convert!$B$6/Convert!$B$5/$D1218</f>
        <v>0</v>
      </c>
      <c r="R1218" s="3">
        <f>'IECC Data-SI'!R1218*Convert!$B$6/Convert!$B$5/$D1218</f>
        <v>0</v>
      </c>
      <c r="S1218" s="3">
        <f>'IECC Data-SI'!S1218*Convert!$B$6/Convert!$B$5/$D1218</f>
        <v>0</v>
      </c>
      <c r="T1218" s="3">
        <f>'IECC Data-SI'!T1218*Convert!$B$6/Convert!$B$5/$D1218</f>
        <v>31.047399813930838</v>
      </c>
      <c r="U1218" s="3">
        <f>'IECC Data-SI'!U1218*Convert!$B$7/Convert!$B$5/$D1218</f>
        <v>0</v>
      </c>
      <c r="V1218" s="3">
        <f>'IECC Data-SI'!V1218*Convert!$B$6/Convert!$B$5/$D1218</f>
        <v>0</v>
      </c>
      <c r="W1218" s="3">
        <f>'IECC Data-SI'!W1218*Convert!$B$6/Convert!$B$5/$D1218</f>
        <v>146.35647894549214</v>
      </c>
      <c r="X1218" s="3">
        <f>'IECC Data-SI'!X1218*Convert!$B$7/Convert!$B$5/$D1218</f>
        <v>0</v>
      </c>
      <c r="Y1218" s="3">
        <f t="shared" si="38"/>
        <v>146.35647894549214</v>
      </c>
      <c r="Z1218" s="3">
        <f>'IECC Data-SI'!Z1218*Convert!$B$6/Convert!$B$5/$D1218</f>
        <v>0</v>
      </c>
      <c r="AA1218" s="3">
        <f>'IECC Data-SI'!AA1218*Convert!$B$7/Convert!$B$5/$D1218</f>
        <v>119.92959369103825</v>
      </c>
      <c r="AB1218" s="3">
        <f t="shared" si="39"/>
        <v>119.92959369103825</v>
      </c>
    </row>
    <row r="1219" spans="1:28" x14ac:dyDescent="0.25">
      <c r="A1219" s="93">
        <f>'IECC Data-SI'!A1219</f>
        <v>2018</v>
      </c>
      <c r="B1219" s="93" t="str">
        <f>'IECC Data-SI'!B1219</f>
        <v>Small Office</v>
      </c>
      <c r="C1219" s="50" t="str">
        <f>'IECC Data-SI'!C1219</f>
        <v>0B</v>
      </c>
      <c r="D1219" s="93">
        <f>'IECC Data-SI'!D1219</f>
        <v>511.16</v>
      </c>
      <c r="E1219" s="3">
        <f>'IECC Data-SI'!E1219*Convert!$B$6/Convert!$B$5/$D1219</f>
        <v>0</v>
      </c>
      <c r="F1219" s="3">
        <f>'IECC Data-SI'!F1219*Convert!$B$7/Convert!$B$5/$D1219</f>
        <v>0</v>
      </c>
      <c r="G1219" s="3">
        <f>'IECC Data-SI'!G1219*Convert!$B$6/Convert!$B$5/$D1219</f>
        <v>109.23383958925666</v>
      </c>
      <c r="H1219" s="3">
        <f>'IECC Data-SI'!H1219*Convert!$B$6/Convert!$B$5/$D1219</f>
        <v>68.858451582892059</v>
      </c>
      <c r="I1219" s="3">
        <f>'IECC Data-SI'!I1219*Convert!$B$6/Convert!$B$5/$D1219</f>
        <v>13.424042048151914</v>
      </c>
      <c r="J1219" s="3">
        <f>'IECC Data-SI'!J1219*Convert!$B$6/Convert!$B$5/$D1219</f>
        <v>90.870438479797571</v>
      </c>
      <c r="K1219" s="3">
        <f>'IECC Data-SI'!K1219*Convert!$B$7/Convert!$B$5/$D1219</f>
        <v>0</v>
      </c>
      <c r="L1219" s="3">
        <f>'IECC Data-SI'!L1219*Convert!$B$6/Convert!$B$5/$D1219</f>
        <v>0</v>
      </c>
      <c r="M1219" s="3">
        <f>'IECC Data-SI'!M1219*Convert!$B$6/Convert!$B$5/$D1219</f>
        <v>37.931523941188232</v>
      </c>
      <c r="N1219" s="3">
        <f>'IECC Data-SI'!N1219*Convert!$B$6/Convert!$B$5/$D1219</f>
        <v>0</v>
      </c>
      <c r="O1219" s="3">
        <f>'IECC Data-SI'!O1219*Convert!$B$6/Convert!$B$5/$D1219</f>
        <v>0</v>
      </c>
      <c r="P1219" s="3">
        <f>'IECC Data-SI'!P1219*Convert!$B$6/Convert!$B$5/$D1219</f>
        <v>0</v>
      </c>
      <c r="Q1219" s="3">
        <f>'IECC Data-SI'!Q1219*Convert!$B$6/Convert!$B$5/$D1219</f>
        <v>0</v>
      </c>
      <c r="R1219" s="3">
        <f>'IECC Data-SI'!R1219*Convert!$B$6/Convert!$B$5/$D1219</f>
        <v>0</v>
      </c>
      <c r="S1219" s="3">
        <f>'IECC Data-SI'!S1219*Convert!$B$6/Convert!$B$5/$D1219</f>
        <v>0</v>
      </c>
      <c r="T1219" s="3">
        <f>'IECC Data-SI'!T1219*Convert!$B$6/Convert!$B$5/$D1219</f>
        <v>31.047399813930838</v>
      </c>
      <c r="U1219" s="3">
        <f>'IECC Data-SI'!U1219*Convert!$B$7/Convert!$B$5/$D1219</f>
        <v>0</v>
      </c>
      <c r="V1219" s="3">
        <f>'IECC Data-SI'!V1219*Convert!$B$6/Convert!$B$5/$D1219</f>
        <v>0</v>
      </c>
      <c r="W1219" s="3">
        <f>'IECC Data-SI'!W1219*Convert!$B$6/Convert!$B$5/$D1219</f>
        <v>147.16536353044489</v>
      </c>
      <c r="X1219" s="3">
        <f>'IECC Data-SI'!X1219*Convert!$B$7/Convert!$B$5/$D1219</f>
        <v>0</v>
      </c>
      <c r="Y1219" s="3">
        <f t="shared" ref="Y1219:Y1282" si="40">SUM(W1219:X1219)</f>
        <v>147.16536353044489</v>
      </c>
      <c r="Z1219" s="3">
        <f>'IECC Data-SI'!Z1219*Convert!$B$6/Convert!$B$5/$D1219</f>
        <v>0</v>
      </c>
      <c r="AA1219" s="3">
        <f>'IECC Data-SI'!AA1219*Convert!$B$7/Convert!$B$5/$D1219</f>
        <v>120.26536592152057</v>
      </c>
      <c r="AB1219" s="3">
        <f t="shared" ref="AB1219:AB1282" si="41">SUM(Z1219:AA1219)</f>
        <v>120.26536592152057</v>
      </c>
    </row>
    <row r="1220" spans="1:28" x14ac:dyDescent="0.25">
      <c r="A1220" s="93">
        <f>'IECC Data-SI'!A1220</f>
        <v>2018</v>
      </c>
      <c r="B1220" s="93" t="str">
        <f>'IECC Data-SI'!B1220</f>
        <v>Small Office</v>
      </c>
      <c r="C1220" s="50" t="str">
        <f>'IECC Data-SI'!C1220</f>
        <v>1A</v>
      </c>
      <c r="D1220" s="93">
        <f>'IECC Data-SI'!D1220</f>
        <v>511.16</v>
      </c>
      <c r="E1220" s="3">
        <f>'IECC Data-SI'!E1220*Convert!$B$6/Convert!$B$5/$D1220</f>
        <v>0</v>
      </c>
      <c r="F1220" s="3">
        <f>'IECC Data-SI'!F1220*Convert!$B$7/Convert!$B$5/$D1220</f>
        <v>0</v>
      </c>
      <c r="G1220" s="3">
        <f>'IECC Data-SI'!G1220*Convert!$B$6/Convert!$B$5/$D1220</f>
        <v>83.03974728504231</v>
      </c>
      <c r="H1220" s="3">
        <f>'IECC Data-SI'!H1220*Convert!$B$6/Convert!$B$5/$D1220</f>
        <v>69.288709340845656</v>
      </c>
      <c r="I1220" s="3">
        <f>'IECC Data-SI'!I1220*Convert!$B$6/Convert!$B$5/$D1220</f>
        <v>13.424042048151914</v>
      </c>
      <c r="J1220" s="3">
        <f>'IECC Data-SI'!J1220*Convert!$B$6/Convert!$B$5/$D1220</f>
        <v>90.870438479797571</v>
      </c>
      <c r="K1220" s="3">
        <f>'IECC Data-SI'!K1220*Convert!$B$7/Convert!$B$5/$D1220</f>
        <v>0</v>
      </c>
      <c r="L1220" s="3">
        <f>'IECC Data-SI'!L1220*Convert!$B$6/Convert!$B$5/$D1220</f>
        <v>0</v>
      </c>
      <c r="M1220" s="3">
        <f>'IECC Data-SI'!M1220*Convert!$B$6/Convert!$B$5/$D1220</f>
        <v>30.754824538522399</v>
      </c>
      <c r="N1220" s="3">
        <f>'IECC Data-SI'!N1220*Convert!$B$6/Convert!$B$5/$D1220</f>
        <v>0</v>
      </c>
      <c r="O1220" s="3">
        <f>'IECC Data-SI'!O1220*Convert!$B$6/Convert!$B$5/$D1220</f>
        <v>0</v>
      </c>
      <c r="P1220" s="3">
        <f>'IECC Data-SI'!P1220*Convert!$B$6/Convert!$B$5/$D1220</f>
        <v>0</v>
      </c>
      <c r="Q1220" s="3">
        <f>'IECC Data-SI'!Q1220*Convert!$B$6/Convert!$B$5/$D1220</f>
        <v>0</v>
      </c>
      <c r="R1220" s="3">
        <f>'IECC Data-SI'!R1220*Convert!$B$6/Convert!$B$5/$D1220</f>
        <v>0</v>
      </c>
      <c r="S1220" s="3">
        <f>'IECC Data-SI'!S1220*Convert!$B$6/Convert!$B$5/$D1220</f>
        <v>0</v>
      </c>
      <c r="T1220" s="3">
        <f>'IECC Data-SI'!T1220*Convert!$B$6/Convert!$B$5/$D1220</f>
        <v>31.047399813930838</v>
      </c>
      <c r="U1220" s="3">
        <f>'IECC Data-SI'!U1220*Convert!$B$7/Convert!$B$5/$D1220</f>
        <v>0</v>
      </c>
      <c r="V1220" s="3">
        <f>'IECC Data-SI'!V1220*Convert!$B$6/Convert!$B$5/$D1220</f>
        <v>0</v>
      </c>
      <c r="W1220" s="3">
        <f>'IECC Data-SI'!W1220*Convert!$B$6/Convert!$B$5/$D1220</f>
        <v>113.79457182356471</v>
      </c>
      <c r="X1220" s="3">
        <f>'IECC Data-SI'!X1220*Convert!$B$7/Convert!$B$5/$D1220</f>
        <v>0</v>
      </c>
      <c r="Y1220" s="3">
        <f t="shared" si="40"/>
        <v>113.79457182356471</v>
      </c>
      <c r="Z1220" s="3">
        <f>'IECC Data-SI'!Z1220*Convert!$B$6/Convert!$B$5/$D1220</f>
        <v>0</v>
      </c>
      <c r="AA1220" s="3">
        <f>'IECC Data-SI'!AA1220*Convert!$B$7/Convert!$B$5/$D1220</f>
        <v>108.990487866378</v>
      </c>
      <c r="AB1220" s="3">
        <f t="shared" si="41"/>
        <v>108.990487866378</v>
      </c>
    </row>
    <row r="1221" spans="1:28" x14ac:dyDescent="0.25">
      <c r="A1221" s="93">
        <f>'IECC Data-SI'!A1221</f>
        <v>2018</v>
      </c>
      <c r="B1221" s="93" t="str">
        <f>'IECC Data-SI'!B1221</f>
        <v>Small Office</v>
      </c>
      <c r="C1221" s="50" t="str">
        <f>'IECC Data-SI'!C1221</f>
        <v>1B</v>
      </c>
      <c r="D1221" s="93">
        <f>'IECC Data-SI'!D1221</f>
        <v>511.16</v>
      </c>
      <c r="E1221" s="3">
        <f>'IECC Data-SI'!E1221*Convert!$B$6/Convert!$B$5/$D1221</f>
        <v>0</v>
      </c>
      <c r="F1221" s="3">
        <f>'IECC Data-SI'!F1221*Convert!$B$7/Convert!$B$5/$D1221</f>
        <v>0</v>
      </c>
      <c r="G1221" s="3">
        <f>'IECC Data-SI'!G1221*Convert!$B$6/Convert!$B$5/$D1221</f>
        <v>87.359535174896308</v>
      </c>
      <c r="H1221" s="3">
        <f>'IECC Data-SI'!H1221*Convert!$B$6/Convert!$B$5/$D1221</f>
        <v>69.219868099573077</v>
      </c>
      <c r="I1221" s="3">
        <f>'IECC Data-SI'!I1221*Convert!$B$6/Convert!$B$5/$D1221</f>
        <v>13.406831737833771</v>
      </c>
      <c r="J1221" s="3">
        <f>'IECC Data-SI'!J1221*Convert!$B$6/Convert!$B$5/$D1221</f>
        <v>90.870438479797571</v>
      </c>
      <c r="K1221" s="3">
        <f>'IECC Data-SI'!K1221*Convert!$B$7/Convert!$B$5/$D1221</f>
        <v>0</v>
      </c>
      <c r="L1221" s="3">
        <f>'IECC Data-SI'!L1221*Convert!$B$6/Convert!$B$5/$D1221</f>
        <v>0</v>
      </c>
      <c r="M1221" s="3">
        <f>'IECC Data-SI'!M1221*Convert!$B$6/Convert!$B$5/$D1221</f>
        <v>35.246715531557847</v>
      </c>
      <c r="N1221" s="3">
        <f>'IECC Data-SI'!N1221*Convert!$B$6/Convert!$B$5/$D1221</f>
        <v>0</v>
      </c>
      <c r="O1221" s="3">
        <f>'IECC Data-SI'!O1221*Convert!$B$6/Convert!$B$5/$D1221</f>
        <v>0</v>
      </c>
      <c r="P1221" s="3">
        <f>'IECC Data-SI'!P1221*Convert!$B$6/Convert!$B$5/$D1221</f>
        <v>0</v>
      </c>
      <c r="Q1221" s="3">
        <f>'IECC Data-SI'!Q1221*Convert!$B$6/Convert!$B$5/$D1221</f>
        <v>0</v>
      </c>
      <c r="R1221" s="3">
        <f>'IECC Data-SI'!R1221*Convert!$B$6/Convert!$B$5/$D1221</f>
        <v>0</v>
      </c>
      <c r="S1221" s="3">
        <f>'IECC Data-SI'!S1221*Convert!$B$6/Convert!$B$5/$D1221</f>
        <v>0</v>
      </c>
      <c r="T1221" s="3">
        <f>'IECC Data-SI'!T1221*Convert!$B$6/Convert!$B$5/$D1221</f>
        <v>31.047399813930838</v>
      </c>
      <c r="U1221" s="3">
        <f>'IECC Data-SI'!U1221*Convert!$B$7/Convert!$B$5/$D1221</f>
        <v>0</v>
      </c>
      <c r="V1221" s="3">
        <f>'IECC Data-SI'!V1221*Convert!$B$6/Convert!$B$5/$D1221</f>
        <v>0</v>
      </c>
      <c r="W1221" s="3">
        <f>'IECC Data-SI'!W1221*Convert!$B$6/Convert!$B$5/$D1221</f>
        <v>122.60625070645413</v>
      </c>
      <c r="X1221" s="3">
        <f>'IECC Data-SI'!X1221*Convert!$B$7/Convert!$B$5/$D1221</f>
        <v>0</v>
      </c>
      <c r="Y1221" s="3">
        <f t="shared" si="40"/>
        <v>122.60625070645413</v>
      </c>
      <c r="Z1221" s="3">
        <f>'IECC Data-SI'!Z1221*Convert!$B$6/Convert!$B$5/$D1221</f>
        <v>0</v>
      </c>
      <c r="AA1221" s="3">
        <f>'IECC Data-SI'!AA1221*Convert!$B$7/Convert!$B$5/$D1221</f>
        <v>111.9770934954048</v>
      </c>
      <c r="AB1221" s="3">
        <f t="shared" si="41"/>
        <v>111.9770934954048</v>
      </c>
    </row>
    <row r="1222" spans="1:28" x14ac:dyDescent="0.25">
      <c r="A1222" s="93">
        <f>'IECC Data-SI'!A1222</f>
        <v>2018</v>
      </c>
      <c r="B1222" s="93" t="str">
        <f>'IECC Data-SI'!B1222</f>
        <v>Small Office</v>
      </c>
      <c r="C1222" s="50" t="str">
        <f>'IECC Data-SI'!C1222</f>
        <v>2A</v>
      </c>
      <c r="D1222" s="93">
        <f>'IECC Data-SI'!D1222</f>
        <v>511.16</v>
      </c>
      <c r="E1222" s="3">
        <f>'IECC Data-SI'!E1222*Convert!$B$6/Convert!$B$5/$D1222</f>
        <v>0.20652372381772177</v>
      </c>
      <c r="F1222" s="3">
        <f>'IECC Data-SI'!F1222*Convert!$B$7/Convert!$B$5/$D1222</f>
        <v>0</v>
      </c>
      <c r="G1222" s="3">
        <f>'IECC Data-SI'!G1222*Convert!$B$6/Convert!$B$5/$D1222</f>
        <v>69.460812444027084</v>
      </c>
      <c r="H1222" s="3">
        <f>'IECC Data-SI'!H1222*Convert!$B$6/Convert!$B$5/$D1222</f>
        <v>69.288709340845656</v>
      </c>
      <c r="I1222" s="3">
        <f>'IECC Data-SI'!I1222*Convert!$B$6/Convert!$B$5/$D1222</f>
        <v>13.406831737833771</v>
      </c>
      <c r="J1222" s="3">
        <f>'IECC Data-SI'!J1222*Convert!$B$6/Convert!$B$5/$D1222</f>
        <v>90.870438479797571</v>
      </c>
      <c r="K1222" s="3">
        <f>'IECC Data-SI'!K1222*Convert!$B$7/Convert!$B$5/$D1222</f>
        <v>0</v>
      </c>
      <c r="L1222" s="3">
        <f>'IECC Data-SI'!L1222*Convert!$B$6/Convert!$B$5/$D1222</f>
        <v>0</v>
      </c>
      <c r="M1222" s="3">
        <f>'IECC Data-SI'!M1222*Convert!$B$6/Convert!$B$5/$D1222</f>
        <v>31.718601916338436</v>
      </c>
      <c r="N1222" s="3">
        <f>'IECC Data-SI'!N1222*Convert!$B$6/Convert!$B$5/$D1222</f>
        <v>0</v>
      </c>
      <c r="O1222" s="3">
        <f>'IECC Data-SI'!O1222*Convert!$B$6/Convert!$B$5/$D1222</f>
        <v>0</v>
      </c>
      <c r="P1222" s="3">
        <f>'IECC Data-SI'!P1222*Convert!$B$6/Convert!$B$5/$D1222</f>
        <v>0</v>
      </c>
      <c r="Q1222" s="3">
        <f>'IECC Data-SI'!Q1222*Convert!$B$6/Convert!$B$5/$D1222</f>
        <v>0</v>
      </c>
      <c r="R1222" s="3">
        <f>'IECC Data-SI'!R1222*Convert!$B$6/Convert!$B$5/$D1222</f>
        <v>0</v>
      </c>
      <c r="S1222" s="3">
        <f>'IECC Data-SI'!S1222*Convert!$B$6/Convert!$B$5/$D1222</f>
        <v>0</v>
      </c>
      <c r="T1222" s="3">
        <f>'IECC Data-SI'!T1222*Convert!$B$6/Convert!$B$5/$D1222</f>
        <v>31.047399813930838</v>
      </c>
      <c r="U1222" s="3">
        <f>'IECC Data-SI'!U1222*Convert!$B$7/Convert!$B$5/$D1222</f>
        <v>0</v>
      </c>
      <c r="V1222" s="3">
        <f>'IECC Data-SI'!V1222*Convert!$B$6/Convert!$B$5/$D1222</f>
        <v>0</v>
      </c>
      <c r="W1222" s="3">
        <f>'IECC Data-SI'!W1222*Convert!$B$6/Convert!$B$5/$D1222</f>
        <v>101.38593808418324</v>
      </c>
      <c r="X1222" s="3">
        <f>'IECC Data-SI'!X1222*Convert!$B$7/Convert!$B$5/$D1222</f>
        <v>0</v>
      </c>
      <c r="Y1222" s="3">
        <f t="shared" si="40"/>
        <v>101.38593808418324</v>
      </c>
      <c r="Z1222" s="3">
        <f>'IECC Data-SI'!Z1222*Convert!$B$6/Convert!$B$5/$D1222</f>
        <v>0</v>
      </c>
      <c r="AA1222" s="3">
        <f>'IECC Data-SI'!AA1222*Convert!$B$7/Convert!$B$5/$D1222</f>
        <v>104.73737294693552</v>
      </c>
      <c r="AB1222" s="3">
        <f t="shared" si="41"/>
        <v>104.73737294693552</v>
      </c>
    </row>
    <row r="1223" spans="1:28" x14ac:dyDescent="0.25">
      <c r="A1223" s="93">
        <f>'IECC Data-SI'!A1223</f>
        <v>2018</v>
      </c>
      <c r="B1223" s="93" t="str">
        <f>'IECC Data-SI'!B1223</f>
        <v>Small Office</v>
      </c>
      <c r="C1223" s="50" t="str">
        <f>'IECC Data-SI'!C1223</f>
        <v>2B</v>
      </c>
      <c r="D1223" s="93">
        <f>'IECC Data-SI'!D1223</f>
        <v>511.16</v>
      </c>
      <c r="E1223" s="3">
        <f>'IECC Data-SI'!E1223*Convert!$B$6/Convert!$B$5/$D1223</f>
        <v>0.25815465477215221</v>
      </c>
      <c r="F1223" s="3">
        <f>'IECC Data-SI'!F1223*Convert!$B$7/Convert!$B$5/$D1223</f>
        <v>0</v>
      </c>
      <c r="G1223" s="3">
        <f>'IECC Data-SI'!G1223*Convert!$B$6/Convert!$B$5/$D1223</f>
        <v>61.303125353227067</v>
      </c>
      <c r="H1223" s="3">
        <f>'IECC Data-SI'!H1223*Convert!$B$6/Convert!$B$5/$D1223</f>
        <v>69.632915547208526</v>
      </c>
      <c r="I1223" s="3">
        <f>'IECC Data-SI'!I1223*Convert!$B$6/Convert!$B$5/$D1223</f>
        <v>13.406831737833771</v>
      </c>
      <c r="J1223" s="3">
        <f>'IECC Data-SI'!J1223*Convert!$B$6/Convert!$B$5/$D1223</f>
        <v>90.870438479797571</v>
      </c>
      <c r="K1223" s="3">
        <f>'IECC Data-SI'!K1223*Convert!$B$7/Convert!$B$5/$D1223</f>
        <v>0</v>
      </c>
      <c r="L1223" s="3">
        <f>'IECC Data-SI'!L1223*Convert!$B$6/Convert!$B$5/$D1223</f>
        <v>0</v>
      </c>
      <c r="M1223" s="3">
        <f>'IECC Data-SI'!M1223*Convert!$B$6/Convert!$B$5/$D1223</f>
        <v>37.466845562598358</v>
      </c>
      <c r="N1223" s="3">
        <f>'IECC Data-SI'!N1223*Convert!$B$6/Convert!$B$5/$D1223</f>
        <v>0</v>
      </c>
      <c r="O1223" s="3">
        <f>'IECC Data-SI'!O1223*Convert!$B$6/Convert!$B$5/$D1223</f>
        <v>0</v>
      </c>
      <c r="P1223" s="3">
        <f>'IECC Data-SI'!P1223*Convert!$B$6/Convert!$B$5/$D1223</f>
        <v>0</v>
      </c>
      <c r="Q1223" s="3">
        <f>'IECC Data-SI'!Q1223*Convert!$B$6/Convert!$B$5/$D1223</f>
        <v>0</v>
      </c>
      <c r="R1223" s="3">
        <f>'IECC Data-SI'!R1223*Convert!$B$6/Convert!$B$5/$D1223</f>
        <v>0</v>
      </c>
      <c r="S1223" s="3">
        <f>'IECC Data-SI'!S1223*Convert!$B$6/Convert!$B$5/$D1223</f>
        <v>0</v>
      </c>
      <c r="T1223" s="3">
        <f>'IECC Data-SI'!T1223*Convert!$B$6/Convert!$B$5/$D1223</f>
        <v>31.047399813930838</v>
      </c>
      <c r="U1223" s="3">
        <f>'IECC Data-SI'!U1223*Convert!$B$7/Convert!$B$5/$D1223</f>
        <v>0</v>
      </c>
      <c r="V1223" s="3">
        <f>'IECC Data-SI'!V1223*Convert!$B$6/Convert!$B$5/$D1223</f>
        <v>0</v>
      </c>
      <c r="W1223" s="3">
        <f>'IECC Data-SI'!W1223*Convert!$B$6/Convert!$B$5/$D1223</f>
        <v>99.028125570597567</v>
      </c>
      <c r="X1223" s="3">
        <f>'IECC Data-SI'!X1223*Convert!$B$7/Convert!$B$5/$D1223</f>
        <v>0</v>
      </c>
      <c r="Y1223" s="3">
        <f t="shared" si="40"/>
        <v>99.028125570597567</v>
      </c>
      <c r="Z1223" s="3">
        <f>'IECC Data-SI'!Z1223*Convert!$B$6/Convert!$B$5/$D1223</f>
        <v>0</v>
      </c>
      <c r="AA1223" s="3">
        <f>'IECC Data-SI'!AA1223*Convert!$B$7/Convert!$B$5/$D1223</f>
        <v>104.04815626331394</v>
      </c>
      <c r="AB1223" s="3">
        <f t="shared" si="41"/>
        <v>104.04815626331394</v>
      </c>
    </row>
    <row r="1224" spans="1:28" x14ac:dyDescent="0.25">
      <c r="A1224" s="93">
        <f>'IECC Data-SI'!A1224</f>
        <v>2018</v>
      </c>
      <c r="B1224" s="93" t="str">
        <f>'IECC Data-SI'!B1224</f>
        <v>Small Office</v>
      </c>
      <c r="C1224" s="50" t="str">
        <f>'IECC Data-SI'!C1224</f>
        <v>3A</v>
      </c>
      <c r="D1224" s="93">
        <f>'IECC Data-SI'!D1224</f>
        <v>511.16</v>
      </c>
      <c r="E1224" s="3">
        <f>'IECC Data-SI'!E1224*Convert!$B$6/Convert!$B$5/$D1224</f>
        <v>6.6087591621670967</v>
      </c>
      <c r="F1224" s="3">
        <f>'IECC Data-SI'!F1224*Convert!$B$7/Convert!$B$5/$D1224</f>
        <v>0.44769630730973559</v>
      </c>
      <c r="G1224" s="3">
        <f>'IECC Data-SI'!G1224*Convert!$B$6/Convert!$B$5/$D1224</f>
        <v>38.25851983723296</v>
      </c>
      <c r="H1224" s="3">
        <f>'IECC Data-SI'!H1224*Convert!$B$6/Convert!$B$5/$D1224</f>
        <v>69.460812444027084</v>
      </c>
      <c r="I1224" s="3">
        <f>'IECC Data-SI'!I1224*Convert!$B$6/Convert!$B$5/$D1224</f>
        <v>13.406831737833771</v>
      </c>
      <c r="J1224" s="3">
        <f>'IECC Data-SI'!J1224*Convert!$B$6/Convert!$B$5/$D1224</f>
        <v>90.870438479797571</v>
      </c>
      <c r="K1224" s="3">
        <f>'IECC Data-SI'!K1224*Convert!$B$7/Convert!$B$5/$D1224</f>
        <v>0</v>
      </c>
      <c r="L1224" s="3">
        <f>'IECC Data-SI'!L1224*Convert!$B$6/Convert!$B$5/$D1224</f>
        <v>0</v>
      </c>
      <c r="M1224" s="3">
        <f>'IECC Data-SI'!M1224*Convert!$B$6/Convert!$B$5/$D1224</f>
        <v>30.427828642477674</v>
      </c>
      <c r="N1224" s="3">
        <f>'IECC Data-SI'!N1224*Convert!$B$6/Convert!$B$5/$D1224</f>
        <v>0</v>
      </c>
      <c r="O1224" s="3">
        <f>'IECC Data-SI'!O1224*Convert!$B$6/Convert!$B$5/$D1224</f>
        <v>0</v>
      </c>
      <c r="P1224" s="3">
        <f>'IECC Data-SI'!P1224*Convert!$B$6/Convert!$B$5/$D1224</f>
        <v>0</v>
      </c>
      <c r="Q1224" s="3">
        <f>'IECC Data-SI'!Q1224*Convert!$B$6/Convert!$B$5/$D1224</f>
        <v>0</v>
      </c>
      <c r="R1224" s="3">
        <f>'IECC Data-SI'!R1224*Convert!$B$6/Convert!$B$5/$D1224</f>
        <v>0</v>
      </c>
      <c r="S1224" s="3">
        <f>'IECC Data-SI'!S1224*Convert!$B$6/Convert!$B$5/$D1224</f>
        <v>0</v>
      </c>
      <c r="T1224" s="3">
        <f>'IECC Data-SI'!T1224*Convert!$B$6/Convert!$B$5/$D1224</f>
        <v>31.047399813930838</v>
      </c>
      <c r="U1224" s="3">
        <f>'IECC Data-SI'!U1224*Convert!$B$7/Convert!$B$5/$D1224</f>
        <v>0</v>
      </c>
      <c r="V1224" s="3">
        <f>'IECC Data-SI'!V1224*Convert!$B$6/Convert!$B$5/$D1224</f>
        <v>0</v>
      </c>
      <c r="W1224" s="3">
        <f>'IECC Data-SI'!W1224*Convert!$B$6/Convert!$B$5/$D1224</f>
        <v>75.295107641877735</v>
      </c>
      <c r="X1224" s="3">
        <f>'IECC Data-SI'!X1224*Convert!$B$7/Convert!$B$5/$D1224</f>
        <v>0.44769630730973559</v>
      </c>
      <c r="Y1224" s="3">
        <f t="shared" si="40"/>
        <v>75.742803949187476</v>
      </c>
      <c r="Z1224" s="3">
        <f>'IECC Data-SI'!Z1224*Convert!$B$6/Convert!$B$5/$D1224</f>
        <v>1.3079835841789045</v>
      </c>
      <c r="AA1224" s="3">
        <f>'IECC Data-SI'!AA1224*Convert!$B$7/Convert!$B$5/$D1224</f>
        <v>96.307722739564028</v>
      </c>
      <c r="AB1224" s="3">
        <f t="shared" si="41"/>
        <v>97.615706323742927</v>
      </c>
    </row>
    <row r="1225" spans="1:28" x14ac:dyDescent="0.25">
      <c r="A1225" s="93">
        <f>'IECC Data-SI'!A1225</f>
        <v>2018</v>
      </c>
      <c r="B1225" s="93" t="str">
        <f>'IECC Data-SI'!B1225</f>
        <v>Small Office</v>
      </c>
      <c r="C1225" s="50" t="str">
        <f>'IECC Data-SI'!C1225</f>
        <v>3B</v>
      </c>
      <c r="D1225" s="93">
        <f>'IECC Data-SI'!D1225</f>
        <v>511.16</v>
      </c>
      <c r="E1225" s="3">
        <f>'IECC Data-SI'!E1225*Convert!$B$6/Convert!$B$5/$D1225</f>
        <v>1.7726619627687787</v>
      </c>
      <c r="F1225" s="3">
        <f>'IECC Data-SI'!F1225*Convert!$B$7/Convert!$B$5/$D1225</f>
        <v>4.1235186199580914E-2</v>
      </c>
      <c r="G1225" s="3">
        <f>'IECC Data-SI'!G1225*Convert!$B$6/Convert!$B$5/$D1225</f>
        <v>42.457835554859969</v>
      </c>
      <c r="H1225" s="3">
        <f>'IECC Data-SI'!H1225*Convert!$B$6/Convert!$B$5/$D1225</f>
        <v>69.52965368529965</v>
      </c>
      <c r="I1225" s="3">
        <f>'IECC Data-SI'!I1225*Convert!$B$6/Convert!$B$5/$D1225</f>
        <v>13.406831737833771</v>
      </c>
      <c r="J1225" s="3">
        <f>'IECC Data-SI'!J1225*Convert!$B$6/Convert!$B$5/$D1225</f>
        <v>90.870438479797571</v>
      </c>
      <c r="K1225" s="3">
        <f>'IECC Data-SI'!K1225*Convert!$B$7/Convert!$B$5/$D1225</f>
        <v>0</v>
      </c>
      <c r="L1225" s="3">
        <f>'IECC Data-SI'!L1225*Convert!$B$6/Convert!$B$5/$D1225</f>
        <v>0</v>
      </c>
      <c r="M1225" s="3">
        <f>'IECC Data-SI'!M1225*Convert!$B$6/Convert!$B$5/$D1225</f>
        <v>35.74581453078401</v>
      </c>
      <c r="N1225" s="3">
        <f>'IECC Data-SI'!N1225*Convert!$B$6/Convert!$B$5/$D1225</f>
        <v>0</v>
      </c>
      <c r="O1225" s="3">
        <f>'IECC Data-SI'!O1225*Convert!$B$6/Convert!$B$5/$D1225</f>
        <v>0</v>
      </c>
      <c r="P1225" s="3">
        <f>'IECC Data-SI'!P1225*Convert!$B$6/Convert!$B$5/$D1225</f>
        <v>0</v>
      </c>
      <c r="Q1225" s="3">
        <f>'IECC Data-SI'!Q1225*Convert!$B$6/Convert!$B$5/$D1225</f>
        <v>0</v>
      </c>
      <c r="R1225" s="3">
        <f>'IECC Data-SI'!R1225*Convert!$B$6/Convert!$B$5/$D1225</f>
        <v>0</v>
      </c>
      <c r="S1225" s="3">
        <f>'IECC Data-SI'!S1225*Convert!$B$6/Convert!$B$5/$D1225</f>
        <v>0</v>
      </c>
      <c r="T1225" s="3">
        <f>'IECC Data-SI'!T1225*Convert!$B$6/Convert!$B$5/$D1225</f>
        <v>31.047399813930838</v>
      </c>
      <c r="U1225" s="3">
        <f>'IECC Data-SI'!U1225*Convert!$B$7/Convert!$B$5/$D1225</f>
        <v>0</v>
      </c>
      <c r="V1225" s="3">
        <f>'IECC Data-SI'!V1225*Convert!$B$6/Convert!$B$5/$D1225</f>
        <v>0</v>
      </c>
      <c r="W1225" s="3">
        <f>'IECC Data-SI'!W1225*Convert!$B$6/Convert!$B$5/$D1225</f>
        <v>79.976312048412751</v>
      </c>
      <c r="X1225" s="3">
        <f>'IECC Data-SI'!X1225*Convert!$B$7/Convert!$B$5/$D1225</f>
        <v>4.1235186199580914E-2</v>
      </c>
      <c r="Y1225" s="3">
        <f t="shared" si="40"/>
        <v>80.017547234612337</v>
      </c>
      <c r="Z1225" s="3">
        <f>'IECC Data-SI'!Z1225*Convert!$B$6/Convert!$B$5/$D1225</f>
        <v>0.12047217222700436</v>
      </c>
      <c r="AA1225" s="3">
        <f>'IECC Data-SI'!AA1225*Convert!$B$7/Convert!$B$5/$D1225</f>
        <v>97.527106102894521</v>
      </c>
      <c r="AB1225" s="3">
        <f t="shared" si="41"/>
        <v>97.647578275121532</v>
      </c>
    </row>
    <row r="1226" spans="1:28" x14ac:dyDescent="0.25">
      <c r="A1226" s="93">
        <f>'IECC Data-SI'!A1226</f>
        <v>2018</v>
      </c>
      <c r="B1226" s="93" t="str">
        <f>'IECC Data-SI'!B1226</f>
        <v>Small Office</v>
      </c>
      <c r="C1226" s="50" t="str">
        <f>'IECC Data-SI'!C1226</f>
        <v>3C</v>
      </c>
      <c r="D1226" s="93">
        <f>'IECC Data-SI'!D1226</f>
        <v>511.16</v>
      </c>
      <c r="E1226" s="3">
        <f>'IECC Data-SI'!E1226*Convert!$B$6/Convert!$B$5/$D1226</f>
        <v>6.8841241272573919E-2</v>
      </c>
      <c r="F1226" s="3">
        <f>'IECC Data-SI'!F1226*Convert!$B$7/Convert!$B$5/$D1226</f>
        <v>0</v>
      </c>
      <c r="G1226" s="3">
        <f>'IECC Data-SI'!G1226*Convert!$B$6/Convert!$B$5/$D1226</f>
        <v>29.412420333707207</v>
      </c>
      <c r="H1226" s="3">
        <f>'IECC Data-SI'!H1226*Convert!$B$6/Convert!$B$5/$D1226</f>
        <v>69.460812444027084</v>
      </c>
      <c r="I1226" s="3">
        <f>'IECC Data-SI'!I1226*Convert!$B$6/Convert!$B$5/$D1226</f>
        <v>13.441252358470059</v>
      </c>
      <c r="J1226" s="3">
        <f>'IECC Data-SI'!J1226*Convert!$B$6/Convert!$B$5/$D1226</f>
        <v>90.870438479797571</v>
      </c>
      <c r="K1226" s="3">
        <f>'IECC Data-SI'!K1226*Convert!$B$7/Convert!$B$5/$D1226</f>
        <v>0</v>
      </c>
      <c r="L1226" s="3">
        <f>'IECC Data-SI'!L1226*Convert!$B$6/Convert!$B$5/$D1226</f>
        <v>0</v>
      </c>
      <c r="M1226" s="3">
        <f>'IECC Data-SI'!M1226*Convert!$B$6/Convert!$B$5/$D1226</f>
        <v>27.846282094756152</v>
      </c>
      <c r="N1226" s="3">
        <f>'IECC Data-SI'!N1226*Convert!$B$6/Convert!$B$5/$D1226</f>
        <v>0</v>
      </c>
      <c r="O1226" s="3">
        <f>'IECC Data-SI'!O1226*Convert!$B$6/Convert!$B$5/$D1226</f>
        <v>0</v>
      </c>
      <c r="P1226" s="3">
        <f>'IECC Data-SI'!P1226*Convert!$B$6/Convert!$B$5/$D1226</f>
        <v>0</v>
      </c>
      <c r="Q1226" s="3">
        <f>'IECC Data-SI'!Q1226*Convert!$B$6/Convert!$B$5/$D1226</f>
        <v>0</v>
      </c>
      <c r="R1226" s="3">
        <f>'IECC Data-SI'!R1226*Convert!$B$6/Convert!$B$5/$D1226</f>
        <v>0</v>
      </c>
      <c r="S1226" s="3">
        <f>'IECC Data-SI'!S1226*Convert!$B$6/Convert!$B$5/$D1226</f>
        <v>0</v>
      </c>
      <c r="T1226" s="3">
        <f>'IECC Data-SI'!T1226*Convert!$B$6/Convert!$B$5/$D1226</f>
        <v>31.047399813930838</v>
      </c>
      <c r="U1226" s="3">
        <f>'IECC Data-SI'!U1226*Convert!$B$7/Convert!$B$5/$D1226</f>
        <v>0</v>
      </c>
      <c r="V1226" s="3">
        <f>'IECC Data-SI'!V1226*Convert!$B$6/Convert!$B$5/$D1226</f>
        <v>0</v>
      </c>
      <c r="W1226" s="3">
        <f>'IECC Data-SI'!W1226*Convert!$B$6/Convert!$B$5/$D1226</f>
        <v>57.327543669735938</v>
      </c>
      <c r="X1226" s="3">
        <f>'IECC Data-SI'!X1226*Convert!$B$7/Convert!$B$5/$D1226</f>
        <v>0</v>
      </c>
      <c r="Y1226" s="3">
        <f t="shared" si="40"/>
        <v>57.327543669735938</v>
      </c>
      <c r="Z1226" s="3">
        <f>'IECC Data-SI'!Z1226*Convert!$B$6/Convert!$B$5/$D1226</f>
        <v>0</v>
      </c>
      <c r="AA1226" s="3">
        <f>'IECC Data-SI'!AA1226*Convert!$B$7/Convert!$B$5/$D1226</f>
        <v>89.715983688516772</v>
      </c>
      <c r="AB1226" s="3">
        <f t="shared" si="41"/>
        <v>89.715983688516772</v>
      </c>
    </row>
    <row r="1227" spans="1:28" x14ac:dyDescent="0.25">
      <c r="A1227" s="93">
        <f>'IECC Data-SI'!A1227</f>
        <v>2018</v>
      </c>
      <c r="B1227" s="93" t="str">
        <f>'IECC Data-SI'!B1227</f>
        <v>Small Office</v>
      </c>
      <c r="C1227" s="50" t="str">
        <f>'IECC Data-SI'!C1227</f>
        <v>4A</v>
      </c>
      <c r="D1227" s="93">
        <f>'IECC Data-SI'!D1227</f>
        <v>511.16</v>
      </c>
      <c r="E1227" s="3">
        <f>'IECC Data-SI'!E1227*Convert!$B$6/Convert!$B$5/$D1227</f>
        <v>17.89872273086922</v>
      </c>
      <c r="F1227" s="3">
        <f>'IECC Data-SI'!F1227*Convert!$B$7/Convert!$B$5/$D1227</f>
        <v>2.0381963464364277</v>
      </c>
      <c r="G1227" s="3">
        <f>'IECC Data-SI'!G1227*Convert!$B$6/Convert!$B$5/$D1227</f>
        <v>27.743020232847293</v>
      </c>
      <c r="H1227" s="3">
        <f>'IECC Data-SI'!H1227*Convert!$B$6/Convert!$B$5/$D1227</f>
        <v>69.082185617027932</v>
      </c>
      <c r="I1227" s="3">
        <f>'IECC Data-SI'!I1227*Convert!$B$6/Convert!$B$5/$D1227</f>
        <v>13.441252358470059</v>
      </c>
      <c r="J1227" s="3">
        <f>'IECC Data-SI'!J1227*Convert!$B$6/Convert!$B$5/$D1227</f>
        <v>90.870438479797571</v>
      </c>
      <c r="K1227" s="3">
        <f>'IECC Data-SI'!K1227*Convert!$B$7/Convert!$B$5/$D1227</f>
        <v>0</v>
      </c>
      <c r="L1227" s="3">
        <f>'IECC Data-SI'!L1227*Convert!$B$6/Convert!$B$5/$D1227</f>
        <v>0</v>
      </c>
      <c r="M1227" s="3">
        <f>'IECC Data-SI'!M1227*Convert!$B$6/Convert!$B$5/$D1227</f>
        <v>29.377999713070924</v>
      </c>
      <c r="N1227" s="3">
        <f>'IECC Data-SI'!N1227*Convert!$B$6/Convert!$B$5/$D1227</f>
        <v>0</v>
      </c>
      <c r="O1227" s="3">
        <f>'IECC Data-SI'!O1227*Convert!$B$6/Convert!$B$5/$D1227</f>
        <v>0</v>
      </c>
      <c r="P1227" s="3">
        <f>'IECC Data-SI'!P1227*Convert!$B$6/Convert!$B$5/$D1227</f>
        <v>0</v>
      </c>
      <c r="Q1227" s="3">
        <f>'IECC Data-SI'!Q1227*Convert!$B$6/Convert!$B$5/$D1227</f>
        <v>0</v>
      </c>
      <c r="R1227" s="3">
        <f>'IECC Data-SI'!R1227*Convert!$B$6/Convert!$B$5/$D1227</f>
        <v>0</v>
      </c>
      <c r="S1227" s="3">
        <f>'IECC Data-SI'!S1227*Convert!$B$6/Convert!$B$5/$D1227</f>
        <v>0</v>
      </c>
      <c r="T1227" s="3">
        <f>'IECC Data-SI'!T1227*Convert!$B$6/Convert!$B$5/$D1227</f>
        <v>31.047399813930838</v>
      </c>
      <c r="U1227" s="3">
        <f>'IECC Data-SI'!U1227*Convert!$B$7/Convert!$B$5/$D1227</f>
        <v>0</v>
      </c>
      <c r="V1227" s="3">
        <f>'IECC Data-SI'!V1227*Convert!$B$6/Convert!$B$5/$D1227</f>
        <v>0</v>
      </c>
      <c r="W1227" s="3">
        <f>'IECC Data-SI'!W1227*Convert!$B$6/Convert!$B$5/$D1227</f>
        <v>75.01974267678743</v>
      </c>
      <c r="X1227" s="3">
        <f>'IECC Data-SI'!X1227*Convert!$B$7/Convert!$B$5/$D1227</f>
        <v>2.0381963464364277</v>
      </c>
      <c r="Y1227" s="3">
        <f t="shared" si="40"/>
        <v>77.057939023223852</v>
      </c>
      <c r="Z1227" s="3">
        <f>'IECC Data-SI'!Z1227*Convert!$B$6/Convert!$B$5/$D1227</f>
        <v>5.9547673700776445</v>
      </c>
      <c r="AA1227" s="3">
        <f>'IECC Data-SI'!AA1227*Convert!$B$7/Convert!$B$5/$D1227</f>
        <v>97.692046847692836</v>
      </c>
      <c r="AB1227" s="3">
        <f t="shared" si="41"/>
        <v>103.64681421777048</v>
      </c>
    </row>
    <row r="1228" spans="1:28" x14ac:dyDescent="0.25">
      <c r="A1228" s="93">
        <f>'IECC Data-SI'!A1228</f>
        <v>2018</v>
      </c>
      <c r="B1228" s="93" t="str">
        <f>'IECC Data-SI'!B1228</f>
        <v>Small Office</v>
      </c>
      <c r="C1228" s="50" t="str">
        <f>'IECC Data-SI'!C1228</f>
        <v>4B</v>
      </c>
      <c r="D1228" s="93">
        <f>'IECC Data-SI'!D1228</f>
        <v>511.16</v>
      </c>
      <c r="E1228" s="3">
        <f>'IECC Data-SI'!E1228*Convert!$B$6/Convert!$B$5/$D1228</f>
        <v>6.5227076105763784</v>
      </c>
      <c r="F1228" s="3">
        <f>'IECC Data-SI'!F1228*Convert!$B$7/Convert!$B$5/$D1228</f>
        <v>0.23562963542617665</v>
      </c>
      <c r="G1228" s="3">
        <f>'IECC Data-SI'!G1228*Convert!$B$6/Convert!$B$5/$D1228</f>
        <v>32.217700915564592</v>
      </c>
      <c r="H1228" s="3">
        <f>'IECC Data-SI'!H1228*Convert!$B$6/Convert!$B$5/$D1228</f>
        <v>69.030554686073501</v>
      </c>
      <c r="I1228" s="3">
        <f>'IECC Data-SI'!I1228*Convert!$B$6/Convert!$B$5/$D1228</f>
        <v>13.406831737833771</v>
      </c>
      <c r="J1228" s="3">
        <f>'IECC Data-SI'!J1228*Convert!$B$6/Convert!$B$5/$D1228</f>
        <v>90.870438479797571</v>
      </c>
      <c r="K1228" s="3">
        <f>'IECC Data-SI'!K1228*Convert!$B$7/Convert!$B$5/$D1228</f>
        <v>0</v>
      </c>
      <c r="L1228" s="3">
        <f>'IECC Data-SI'!L1228*Convert!$B$6/Convert!$B$5/$D1228</f>
        <v>0</v>
      </c>
      <c r="M1228" s="3">
        <f>'IECC Data-SI'!M1228*Convert!$B$6/Convert!$B$5/$D1228</f>
        <v>36.761222839554478</v>
      </c>
      <c r="N1228" s="3">
        <f>'IECC Data-SI'!N1228*Convert!$B$6/Convert!$B$5/$D1228</f>
        <v>0</v>
      </c>
      <c r="O1228" s="3">
        <f>'IECC Data-SI'!O1228*Convert!$B$6/Convert!$B$5/$D1228</f>
        <v>0</v>
      </c>
      <c r="P1228" s="3">
        <f>'IECC Data-SI'!P1228*Convert!$B$6/Convert!$B$5/$D1228</f>
        <v>0</v>
      </c>
      <c r="Q1228" s="3">
        <f>'IECC Data-SI'!Q1228*Convert!$B$6/Convert!$B$5/$D1228</f>
        <v>0</v>
      </c>
      <c r="R1228" s="3">
        <f>'IECC Data-SI'!R1228*Convert!$B$6/Convert!$B$5/$D1228</f>
        <v>0</v>
      </c>
      <c r="S1228" s="3">
        <f>'IECC Data-SI'!S1228*Convert!$B$6/Convert!$B$5/$D1228</f>
        <v>0</v>
      </c>
      <c r="T1228" s="3">
        <f>'IECC Data-SI'!T1228*Convert!$B$6/Convert!$B$5/$D1228</f>
        <v>31.047399813930838</v>
      </c>
      <c r="U1228" s="3">
        <f>'IECC Data-SI'!U1228*Convert!$B$7/Convert!$B$5/$D1228</f>
        <v>0</v>
      </c>
      <c r="V1228" s="3">
        <f>'IECC Data-SI'!V1228*Convert!$B$6/Convert!$B$5/$D1228</f>
        <v>0</v>
      </c>
      <c r="W1228" s="3">
        <f>'IECC Data-SI'!W1228*Convert!$B$6/Convert!$B$5/$D1228</f>
        <v>75.501631365695445</v>
      </c>
      <c r="X1228" s="3">
        <f>'IECC Data-SI'!X1228*Convert!$B$7/Convert!$B$5/$D1228</f>
        <v>0.23562963542617665</v>
      </c>
      <c r="Y1228" s="3">
        <f t="shared" si="40"/>
        <v>75.737261001121624</v>
      </c>
      <c r="Z1228" s="3">
        <f>'IECC Data-SI'!Z1228*Convert!$B$6/Convert!$B$5/$D1228</f>
        <v>0.68841241272573916</v>
      </c>
      <c r="AA1228" s="3">
        <f>'IECC Data-SI'!AA1228*Convert!$B$7/Convert!$B$5/$D1228</f>
        <v>96.030857917938292</v>
      </c>
      <c r="AB1228" s="3">
        <f t="shared" si="41"/>
        <v>96.719270330664031</v>
      </c>
    </row>
    <row r="1229" spans="1:28" x14ac:dyDescent="0.25">
      <c r="A1229" s="93">
        <f>'IECC Data-SI'!A1229</f>
        <v>2018</v>
      </c>
      <c r="B1229" s="93" t="str">
        <f>'IECC Data-SI'!B1229</f>
        <v>Small Office</v>
      </c>
      <c r="C1229" s="50" t="str">
        <f>'IECC Data-SI'!C1229</f>
        <v>4C</v>
      </c>
      <c r="D1229" s="93">
        <f>'IECC Data-SI'!D1229</f>
        <v>511.16</v>
      </c>
      <c r="E1229" s="3">
        <f>'IECC Data-SI'!E1229*Convert!$B$6/Convert!$B$5/$D1229</f>
        <v>9.844297501978069</v>
      </c>
      <c r="F1229" s="3">
        <f>'IECC Data-SI'!F1229*Convert!$B$7/Convert!$B$5/$D1229</f>
        <v>0.34755371225361054</v>
      </c>
      <c r="G1229" s="3">
        <f>'IECC Data-SI'!G1229*Convert!$B$6/Convert!$B$5/$D1229</f>
        <v>13.527303910060777</v>
      </c>
      <c r="H1229" s="3">
        <f>'IECC Data-SI'!H1229*Convert!$B$6/Convert!$B$5/$D1229</f>
        <v>69.443602133708936</v>
      </c>
      <c r="I1229" s="3">
        <f>'IECC Data-SI'!I1229*Convert!$B$6/Convert!$B$5/$D1229</f>
        <v>13.441252358470059</v>
      </c>
      <c r="J1229" s="3">
        <f>'IECC Data-SI'!J1229*Convert!$B$6/Convert!$B$5/$D1229</f>
        <v>90.870438479797571</v>
      </c>
      <c r="K1229" s="3">
        <f>'IECC Data-SI'!K1229*Convert!$B$7/Convert!$B$5/$D1229</f>
        <v>0</v>
      </c>
      <c r="L1229" s="3">
        <f>'IECC Data-SI'!L1229*Convert!$B$6/Convert!$B$5/$D1229</f>
        <v>0</v>
      </c>
      <c r="M1229" s="3">
        <f>'IECC Data-SI'!M1229*Convert!$B$6/Convert!$B$5/$D1229</f>
        <v>30.204094608341808</v>
      </c>
      <c r="N1229" s="3">
        <f>'IECC Data-SI'!N1229*Convert!$B$6/Convert!$B$5/$D1229</f>
        <v>0</v>
      </c>
      <c r="O1229" s="3">
        <f>'IECC Data-SI'!O1229*Convert!$B$6/Convert!$B$5/$D1229</f>
        <v>0</v>
      </c>
      <c r="P1229" s="3">
        <f>'IECC Data-SI'!P1229*Convert!$B$6/Convert!$B$5/$D1229</f>
        <v>0</v>
      </c>
      <c r="Q1229" s="3">
        <f>'IECC Data-SI'!Q1229*Convert!$B$6/Convert!$B$5/$D1229</f>
        <v>0</v>
      </c>
      <c r="R1229" s="3">
        <f>'IECC Data-SI'!R1229*Convert!$B$6/Convert!$B$5/$D1229</f>
        <v>0</v>
      </c>
      <c r="S1229" s="3">
        <f>'IECC Data-SI'!S1229*Convert!$B$6/Convert!$B$5/$D1229</f>
        <v>0</v>
      </c>
      <c r="T1229" s="3">
        <f>'IECC Data-SI'!T1229*Convert!$B$6/Convert!$B$5/$D1229</f>
        <v>31.047399813930838</v>
      </c>
      <c r="U1229" s="3">
        <f>'IECC Data-SI'!U1229*Convert!$B$7/Convert!$B$5/$D1229</f>
        <v>0</v>
      </c>
      <c r="V1229" s="3">
        <f>'IECC Data-SI'!V1229*Convert!$B$6/Convert!$B$5/$D1229</f>
        <v>0</v>
      </c>
      <c r="W1229" s="3">
        <f>'IECC Data-SI'!W1229*Convert!$B$6/Convert!$B$5/$D1229</f>
        <v>53.575696020380661</v>
      </c>
      <c r="X1229" s="3">
        <f>'IECC Data-SI'!X1229*Convert!$B$7/Convert!$B$5/$D1229</f>
        <v>0.34755371225361054</v>
      </c>
      <c r="Y1229" s="3">
        <f t="shared" si="40"/>
        <v>53.923249732634275</v>
      </c>
      <c r="Z1229" s="3">
        <f>'IECC Data-SI'!Z1229*Convert!$B$6/Convert!$B$5/$D1229</f>
        <v>1.0154083087704653</v>
      </c>
      <c r="AA1229" s="3">
        <f>'IECC Data-SI'!AA1229*Convert!$B$7/Convert!$B$5/$D1229</f>
        <v>88.779355887697704</v>
      </c>
      <c r="AB1229" s="3">
        <f t="shared" si="41"/>
        <v>89.794764196468165</v>
      </c>
    </row>
    <row r="1230" spans="1:28" x14ac:dyDescent="0.25">
      <c r="A1230" s="93">
        <f>'IECC Data-SI'!A1230</f>
        <v>2018</v>
      </c>
      <c r="B1230" s="93" t="str">
        <f>'IECC Data-SI'!B1230</f>
        <v>Small Office</v>
      </c>
      <c r="C1230" s="50" t="str">
        <f>'IECC Data-SI'!C1230</f>
        <v>5A</v>
      </c>
      <c r="D1230" s="93">
        <f>'IECC Data-SI'!D1230</f>
        <v>511.16</v>
      </c>
      <c r="E1230" s="3">
        <f>'IECC Data-SI'!E1230*Convert!$B$6/Convert!$B$5/$D1230</f>
        <v>32.217700915564592</v>
      </c>
      <c r="F1230" s="3">
        <f>'IECC Data-SI'!F1230*Convert!$B$7/Convert!$B$5/$D1230</f>
        <v>9.3662780081905215</v>
      </c>
      <c r="G1230" s="3">
        <f>'IECC Data-SI'!G1230*Convert!$B$6/Convert!$B$5/$D1230</f>
        <v>16.934945353053184</v>
      </c>
      <c r="H1230" s="3">
        <f>'IECC Data-SI'!H1230*Convert!$B$6/Convert!$B$5/$D1230</f>
        <v>69.030554686073501</v>
      </c>
      <c r="I1230" s="3">
        <f>'IECC Data-SI'!I1230*Convert!$B$6/Convert!$B$5/$D1230</f>
        <v>13.424042048151914</v>
      </c>
      <c r="J1230" s="3">
        <f>'IECC Data-SI'!J1230*Convert!$B$6/Convert!$B$5/$D1230</f>
        <v>90.870438479797571</v>
      </c>
      <c r="K1230" s="3">
        <f>'IECC Data-SI'!K1230*Convert!$B$7/Convert!$B$5/$D1230</f>
        <v>0</v>
      </c>
      <c r="L1230" s="3">
        <f>'IECC Data-SI'!L1230*Convert!$B$6/Convert!$B$5/$D1230</f>
        <v>0</v>
      </c>
      <c r="M1230" s="3">
        <f>'IECC Data-SI'!M1230*Convert!$B$6/Convert!$B$5/$D1230</f>
        <v>29.825467781342649</v>
      </c>
      <c r="N1230" s="3">
        <f>'IECC Data-SI'!N1230*Convert!$B$6/Convert!$B$5/$D1230</f>
        <v>0</v>
      </c>
      <c r="O1230" s="3">
        <f>'IECC Data-SI'!O1230*Convert!$B$6/Convert!$B$5/$D1230</f>
        <v>0</v>
      </c>
      <c r="P1230" s="3">
        <f>'IECC Data-SI'!P1230*Convert!$B$6/Convert!$B$5/$D1230</f>
        <v>0</v>
      </c>
      <c r="Q1230" s="3">
        <f>'IECC Data-SI'!Q1230*Convert!$B$6/Convert!$B$5/$D1230</f>
        <v>0</v>
      </c>
      <c r="R1230" s="3">
        <f>'IECC Data-SI'!R1230*Convert!$B$6/Convert!$B$5/$D1230</f>
        <v>0</v>
      </c>
      <c r="S1230" s="3">
        <f>'IECC Data-SI'!S1230*Convert!$B$6/Convert!$B$5/$D1230</f>
        <v>0</v>
      </c>
      <c r="T1230" s="3">
        <f>'IECC Data-SI'!T1230*Convert!$B$6/Convert!$B$5/$D1230</f>
        <v>31.047399813930838</v>
      </c>
      <c r="U1230" s="3">
        <f>'IECC Data-SI'!U1230*Convert!$B$7/Convert!$B$5/$D1230</f>
        <v>0</v>
      </c>
      <c r="V1230" s="3">
        <f>'IECC Data-SI'!V1230*Convert!$B$6/Convert!$B$5/$D1230</f>
        <v>0</v>
      </c>
      <c r="W1230" s="3">
        <f>'IECC Data-SI'!W1230*Convert!$B$6/Convert!$B$5/$D1230</f>
        <v>78.978114049960439</v>
      </c>
      <c r="X1230" s="3">
        <f>'IECC Data-SI'!X1230*Convert!$B$7/Convert!$B$5/$D1230</f>
        <v>9.3662780081905215</v>
      </c>
      <c r="Y1230" s="3">
        <f t="shared" si="40"/>
        <v>88.344392058150959</v>
      </c>
      <c r="Z1230" s="3">
        <f>'IECC Data-SI'!Z1230*Convert!$B$6/Convert!$B$5/$D1230</f>
        <v>27.364393405848137</v>
      </c>
      <c r="AA1230" s="3">
        <f>'IECC Data-SI'!AA1230*Convert!$B$7/Convert!$B$5/$D1230</f>
        <v>106.34554520871917</v>
      </c>
      <c r="AB1230" s="3">
        <f t="shared" si="41"/>
        <v>133.70993861456731</v>
      </c>
    </row>
    <row r="1231" spans="1:28" x14ac:dyDescent="0.25">
      <c r="A1231" s="93">
        <f>'IECC Data-SI'!A1231</f>
        <v>2018</v>
      </c>
      <c r="B1231" s="93" t="str">
        <f>'IECC Data-SI'!B1231</f>
        <v>Small Office</v>
      </c>
      <c r="C1231" s="50" t="str">
        <f>'IECC Data-SI'!C1231</f>
        <v>5B</v>
      </c>
      <c r="D1231" s="93">
        <f>'IECC Data-SI'!D1231</f>
        <v>511.16</v>
      </c>
      <c r="E1231" s="3">
        <f>'IECC Data-SI'!E1231*Convert!$B$6/Convert!$B$5/$D1231</f>
        <v>17.674988696733354</v>
      </c>
      <c r="F1231" s="3">
        <f>'IECC Data-SI'!F1231*Convert!$B$7/Convert!$B$5/$D1231</f>
        <v>4.1942075105859447</v>
      </c>
      <c r="G1231" s="3">
        <f>'IECC Data-SI'!G1231*Convert!$B$6/Convert!$B$5/$D1231</f>
        <v>22.889712723130827</v>
      </c>
      <c r="H1231" s="3">
        <f>'IECC Data-SI'!H1231*Convert!$B$6/Convert!$B$5/$D1231</f>
        <v>68.996134065437204</v>
      </c>
      <c r="I1231" s="3">
        <f>'IECC Data-SI'!I1231*Convert!$B$6/Convert!$B$5/$D1231</f>
        <v>13.424042048151914</v>
      </c>
      <c r="J1231" s="3">
        <f>'IECC Data-SI'!J1231*Convert!$B$6/Convert!$B$5/$D1231</f>
        <v>90.870438479797571</v>
      </c>
      <c r="K1231" s="3">
        <f>'IECC Data-SI'!K1231*Convert!$B$7/Convert!$B$5/$D1231</f>
        <v>0</v>
      </c>
      <c r="L1231" s="3">
        <f>'IECC Data-SI'!L1231*Convert!$B$6/Convert!$B$5/$D1231</f>
        <v>0</v>
      </c>
      <c r="M1231" s="3">
        <f>'IECC Data-SI'!M1231*Convert!$B$6/Convert!$B$5/$D1231</f>
        <v>35.900707323647303</v>
      </c>
      <c r="N1231" s="3">
        <f>'IECC Data-SI'!N1231*Convert!$B$6/Convert!$B$5/$D1231</f>
        <v>0</v>
      </c>
      <c r="O1231" s="3">
        <f>'IECC Data-SI'!O1231*Convert!$B$6/Convert!$B$5/$D1231</f>
        <v>0</v>
      </c>
      <c r="P1231" s="3">
        <f>'IECC Data-SI'!P1231*Convert!$B$6/Convert!$B$5/$D1231</f>
        <v>0</v>
      </c>
      <c r="Q1231" s="3">
        <f>'IECC Data-SI'!Q1231*Convert!$B$6/Convert!$B$5/$D1231</f>
        <v>0</v>
      </c>
      <c r="R1231" s="3">
        <f>'IECC Data-SI'!R1231*Convert!$B$6/Convert!$B$5/$D1231</f>
        <v>0</v>
      </c>
      <c r="S1231" s="3">
        <f>'IECC Data-SI'!S1231*Convert!$B$6/Convert!$B$5/$D1231</f>
        <v>0</v>
      </c>
      <c r="T1231" s="3">
        <f>'IECC Data-SI'!T1231*Convert!$B$6/Convert!$B$5/$D1231</f>
        <v>31.047399813930838</v>
      </c>
      <c r="U1231" s="3">
        <f>'IECC Data-SI'!U1231*Convert!$B$7/Convert!$B$5/$D1231</f>
        <v>0</v>
      </c>
      <c r="V1231" s="3">
        <f>'IECC Data-SI'!V1231*Convert!$B$6/Convert!$B$5/$D1231</f>
        <v>0</v>
      </c>
      <c r="W1231" s="3">
        <f>'IECC Data-SI'!W1231*Convert!$B$6/Convert!$B$5/$D1231</f>
        <v>76.465408743511489</v>
      </c>
      <c r="X1231" s="3">
        <f>'IECC Data-SI'!X1231*Convert!$B$7/Convert!$B$5/$D1231</f>
        <v>4.1942075105859447</v>
      </c>
      <c r="Y1231" s="3">
        <f t="shared" si="40"/>
        <v>80.659616254097429</v>
      </c>
      <c r="Z1231" s="3">
        <f>'IECC Data-SI'!Z1231*Convert!$B$6/Convert!$B$5/$D1231</f>
        <v>12.253740946518159</v>
      </c>
      <c r="AA1231" s="3">
        <f>'IECC Data-SI'!AA1231*Convert!$B$7/Convert!$B$5/$D1231</f>
        <v>100.30753580092339</v>
      </c>
      <c r="AB1231" s="3">
        <f t="shared" si="41"/>
        <v>112.56127674744155</v>
      </c>
    </row>
    <row r="1232" spans="1:28" x14ac:dyDescent="0.25">
      <c r="A1232" s="93">
        <f>'IECC Data-SI'!A1232</f>
        <v>2018</v>
      </c>
      <c r="B1232" s="93" t="str">
        <f>'IECC Data-SI'!B1232</f>
        <v>Small Office</v>
      </c>
      <c r="C1232" s="50" t="str">
        <f>'IECC Data-SI'!C1232</f>
        <v>5C</v>
      </c>
      <c r="D1232" s="93">
        <f>'IECC Data-SI'!D1232</f>
        <v>511.16</v>
      </c>
      <c r="E1232" s="3">
        <f>'IECC Data-SI'!E1232*Convert!$B$6/Convert!$B$5/$D1232</f>
        <v>13.269149255288623</v>
      </c>
      <c r="F1232" s="3">
        <f>'IECC Data-SI'!F1232*Convert!$B$7/Convert!$B$5/$D1232</f>
        <v>0.67743520185025774</v>
      </c>
      <c r="G1232" s="3">
        <f>'IECC Data-SI'!G1232*Convert!$B$6/Convert!$B$5/$D1232</f>
        <v>9.689404709114779</v>
      </c>
      <c r="H1232" s="3">
        <f>'IECC Data-SI'!H1232*Convert!$B$6/Convert!$B$5/$D1232</f>
        <v>69.237078409891225</v>
      </c>
      <c r="I1232" s="3">
        <f>'IECC Data-SI'!I1232*Convert!$B$6/Convert!$B$5/$D1232</f>
        <v>13.424042048151914</v>
      </c>
      <c r="J1232" s="3">
        <f>'IECC Data-SI'!J1232*Convert!$B$6/Convert!$B$5/$D1232</f>
        <v>90.870438479797571</v>
      </c>
      <c r="K1232" s="3">
        <f>'IECC Data-SI'!K1232*Convert!$B$7/Convert!$B$5/$D1232</f>
        <v>0</v>
      </c>
      <c r="L1232" s="3">
        <f>'IECC Data-SI'!L1232*Convert!$B$6/Convert!$B$5/$D1232</f>
        <v>0</v>
      </c>
      <c r="M1232" s="3">
        <f>'IECC Data-SI'!M1232*Convert!$B$6/Convert!$B$5/$D1232</f>
        <v>28.896111024162899</v>
      </c>
      <c r="N1232" s="3">
        <f>'IECC Data-SI'!N1232*Convert!$B$6/Convert!$B$5/$D1232</f>
        <v>0</v>
      </c>
      <c r="O1232" s="3">
        <f>'IECC Data-SI'!O1232*Convert!$B$6/Convert!$B$5/$D1232</f>
        <v>0</v>
      </c>
      <c r="P1232" s="3">
        <f>'IECC Data-SI'!P1232*Convert!$B$6/Convert!$B$5/$D1232</f>
        <v>0</v>
      </c>
      <c r="Q1232" s="3">
        <f>'IECC Data-SI'!Q1232*Convert!$B$6/Convert!$B$5/$D1232</f>
        <v>0</v>
      </c>
      <c r="R1232" s="3">
        <f>'IECC Data-SI'!R1232*Convert!$B$6/Convert!$B$5/$D1232</f>
        <v>0</v>
      </c>
      <c r="S1232" s="3">
        <f>'IECC Data-SI'!S1232*Convert!$B$6/Convert!$B$5/$D1232</f>
        <v>0</v>
      </c>
      <c r="T1232" s="3">
        <f>'IECC Data-SI'!T1232*Convert!$B$6/Convert!$B$5/$D1232</f>
        <v>31.047399813930838</v>
      </c>
      <c r="U1232" s="3">
        <f>'IECC Data-SI'!U1232*Convert!$B$7/Convert!$B$5/$D1232</f>
        <v>0</v>
      </c>
      <c r="V1232" s="3">
        <f>'IECC Data-SI'!V1232*Convert!$B$6/Convert!$B$5/$D1232</f>
        <v>0</v>
      </c>
      <c r="W1232" s="3">
        <f>'IECC Data-SI'!W1232*Convert!$B$6/Convert!$B$5/$D1232</f>
        <v>51.854664988566306</v>
      </c>
      <c r="X1232" s="3">
        <f>'IECC Data-SI'!X1232*Convert!$B$7/Convert!$B$5/$D1232</f>
        <v>0.67743520185025774</v>
      </c>
      <c r="Y1232" s="3">
        <f t="shared" si="40"/>
        <v>52.532100190416564</v>
      </c>
      <c r="Z1232" s="3">
        <f>'IECC Data-SI'!Z1232*Convert!$B$6/Convert!$B$5/$D1232</f>
        <v>1.9791856865865001</v>
      </c>
      <c r="AA1232" s="3">
        <f>'IECC Data-SI'!AA1232*Convert!$B$7/Convert!$B$5/$D1232</f>
        <v>88.44947439810106</v>
      </c>
      <c r="AB1232" s="3">
        <f t="shared" si="41"/>
        <v>90.428660084687564</v>
      </c>
    </row>
    <row r="1233" spans="1:28" x14ac:dyDescent="0.25">
      <c r="A1233" s="93">
        <f>'IECC Data-SI'!A1233</f>
        <v>2018</v>
      </c>
      <c r="B1233" s="93" t="str">
        <f>'IECC Data-SI'!B1233</f>
        <v>Small Office</v>
      </c>
      <c r="C1233" s="50" t="str">
        <f>'IECC Data-SI'!C1233</f>
        <v>6A</v>
      </c>
      <c r="D1233" s="93">
        <f>'IECC Data-SI'!D1233</f>
        <v>511.16</v>
      </c>
      <c r="E1233" s="3">
        <f>'IECC Data-SI'!E1233*Convert!$B$6/Convert!$B$5/$D1233</f>
        <v>33.921521637060806</v>
      </c>
      <c r="F1233" s="3">
        <f>'IECC Data-SI'!F1233*Convert!$B$7/Convert!$B$5/$D1233</f>
        <v>26.820543252384557</v>
      </c>
      <c r="G1233" s="3">
        <f>'IECC Data-SI'!G1233*Convert!$B$6/Convert!$B$5/$D1233</f>
        <v>17.89872273086922</v>
      </c>
      <c r="H1233" s="3">
        <f>'IECC Data-SI'!H1233*Convert!$B$6/Convert!$B$5/$D1233</f>
        <v>68.961713444800921</v>
      </c>
      <c r="I1233" s="3">
        <f>'IECC Data-SI'!I1233*Convert!$B$6/Convert!$B$5/$D1233</f>
        <v>13.424042048151914</v>
      </c>
      <c r="J1233" s="3">
        <f>'IECC Data-SI'!J1233*Convert!$B$6/Convert!$B$5/$D1233</f>
        <v>90.870438479797571</v>
      </c>
      <c r="K1233" s="3">
        <f>'IECC Data-SI'!K1233*Convert!$B$7/Convert!$B$5/$D1233</f>
        <v>0</v>
      </c>
      <c r="L1233" s="3">
        <f>'IECC Data-SI'!L1233*Convert!$B$6/Convert!$B$5/$D1233</f>
        <v>0</v>
      </c>
      <c r="M1233" s="3">
        <f>'IECC Data-SI'!M1233*Convert!$B$6/Convert!$B$5/$D1233</f>
        <v>31.753022536974722</v>
      </c>
      <c r="N1233" s="3">
        <f>'IECC Data-SI'!N1233*Convert!$B$6/Convert!$B$5/$D1233</f>
        <v>0</v>
      </c>
      <c r="O1233" s="3">
        <f>'IECC Data-SI'!O1233*Convert!$B$6/Convert!$B$5/$D1233</f>
        <v>0</v>
      </c>
      <c r="P1233" s="3">
        <f>'IECC Data-SI'!P1233*Convert!$B$6/Convert!$B$5/$D1233</f>
        <v>0</v>
      </c>
      <c r="Q1233" s="3">
        <f>'IECC Data-SI'!Q1233*Convert!$B$6/Convert!$B$5/$D1233</f>
        <v>0</v>
      </c>
      <c r="R1233" s="3">
        <f>'IECC Data-SI'!R1233*Convert!$B$6/Convert!$B$5/$D1233</f>
        <v>0</v>
      </c>
      <c r="S1233" s="3">
        <f>'IECC Data-SI'!S1233*Convert!$B$6/Convert!$B$5/$D1233</f>
        <v>0</v>
      </c>
      <c r="T1233" s="3">
        <f>'IECC Data-SI'!T1233*Convert!$B$6/Convert!$B$5/$D1233</f>
        <v>31.047399813930838</v>
      </c>
      <c r="U1233" s="3">
        <f>'IECC Data-SI'!U1233*Convert!$B$7/Convert!$B$5/$D1233</f>
        <v>0</v>
      </c>
      <c r="V1233" s="3">
        <f>'IECC Data-SI'!V1233*Convert!$B$6/Convert!$B$5/$D1233</f>
        <v>0</v>
      </c>
      <c r="W1233" s="3">
        <f>'IECC Data-SI'!W1233*Convert!$B$6/Convert!$B$5/$D1233</f>
        <v>83.573266904904756</v>
      </c>
      <c r="X1233" s="3">
        <f>'IECC Data-SI'!X1233*Convert!$B$7/Convert!$B$5/$D1233</f>
        <v>26.820543252384557</v>
      </c>
      <c r="Y1233" s="3">
        <f t="shared" si="40"/>
        <v>110.39381015728931</v>
      </c>
      <c r="Z1233" s="3">
        <f>'IECC Data-SI'!Z1233*Convert!$B$6/Convert!$B$5/$D1233</f>
        <v>78.358542878507279</v>
      </c>
      <c r="AA1233" s="3">
        <f>'IECC Data-SI'!AA1233*Convert!$B$7/Convert!$B$5/$D1233</f>
        <v>125.36085678761162</v>
      </c>
      <c r="AB1233" s="3">
        <f t="shared" si="41"/>
        <v>203.7193996661189</v>
      </c>
    </row>
    <row r="1234" spans="1:28" x14ac:dyDescent="0.25">
      <c r="A1234" s="93">
        <f>'IECC Data-SI'!A1234</f>
        <v>2018</v>
      </c>
      <c r="B1234" s="93" t="str">
        <f>'IECC Data-SI'!B1234</f>
        <v>Small Office</v>
      </c>
      <c r="C1234" s="50" t="str">
        <f>'IECC Data-SI'!C1234</f>
        <v>6B</v>
      </c>
      <c r="D1234" s="93">
        <f>'IECC Data-SI'!D1234</f>
        <v>511.16</v>
      </c>
      <c r="E1234" s="3">
        <f>'IECC Data-SI'!E1234*Convert!$B$6/Convert!$B$5/$D1234</f>
        <v>21.185892001634627</v>
      </c>
      <c r="F1234" s="3">
        <f>'IECC Data-SI'!F1234*Convert!$B$7/Convert!$B$5/$D1234</f>
        <v>15.368942970672371</v>
      </c>
      <c r="G1234" s="3">
        <f>'IECC Data-SI'!G1234*Convert!$B$6/Convert!$B$5/$D1234</f>
        <v>14.955759666466681</v>
      </c>
      <c r="H1234" s="3">
        <f>'IECC Data-SI'!H1234*Convert!$B$6/Convert!$B$5/$D1234</f>
        <v>69.013344375755366</v>
      </c>
      <c r="I1234" s="3">
        <f>'IECC Data-SI'!I1234*Convert!$B$6/Convert!$B$5/$D1234</f>
        <v>13.406831737833771</v>
      </c>
      <c r="J1234" s="3">
        <f>'IECC Data-SI'!J1234*Convert!$B$6/Convert!$B$5/$D1234</f>
        <v>90.870438479797571</v>
      </c>
      <c r="K1234" s="3">
        <f>'IECC Data-SI'!K1234*Convert!$B$7/Convert!$B$5/$D1234</f>
        <v>0</v>
      </c>
      <c r="L1234" s="3">
        <f>'IECC Data-SI'!L1234*Convert!$B$6/Convert!$B$5/$D1234</f>
        <v>0</v>
      </c>
      <c r="M1234" s="3">
        <f>'IECC Data-SI'!M1234*Convert!$B$6/Convert!$B$5/$D1234</f>
        <v>34.162465981514814</v>
      </c>
      <c r="N1234" s="3">
        <f>'IECC Data-SI'!N1234*Convert!$B$6/Convert!$B$5/$D1234</f>
        <v>0</v>
      </c>
      <c r="O1234" s="3">
        <f>'IECC Data-SI'!O1234*Convert!$B$6/Convert!$B$5/$D1234</f>
        <v>0</v>
      </c>
      <c r="P1234" s="3">
        <f>'IECC Data-SI'!P1234*Convert!$B$6/Convert!$B$5/$D1234</f>
        <v>0</v>
      </c>
      <c r="Q1234" s="3">
        <f>'IECC Data-SI'!Q1234*Convert!$B$6/Convert!$B$5/$D1234</f>
        <v>0</v>
      </c>
      <c r="R1234" s="3">
        <f>'IECC Data-SI'!R1234*Convert!$B$6/Convert!$B$5/$D1234</f>
        <v>0</v>
      </c>
      <c r="S1234" s="3">
        <f>'IECC Data-SI'!S1234*Convert!$B$6/Convert!$B$5/$D1234</f>
        <v>0</v>
      </c>
      <c r="T1234" s="3">
        <f>'IECC Data-SI'!T1234*Convert!$B$6/Convert!$B$5/$D1234</f>
        <v>31.047399813930838</v>
      </c>
      <c r="U1234" s="3">
        <f>'IECC Data-SI'!U1234*Convert!$B$7/Convert!$B$5/$D1234</f>
        <v>0</v>
      </c>
      <c r="V1234" s="3">
        <f>'IECC Data-SI'!V1234*Convert!$B$6/Convert!$B$5/$D1234</f>
        <v>0</v>
      </c>
      <c r="W1234" s="3">
        <f>'IECC Data-SI'!W1234*Convert!$B$6/Convert!$B$5/$D1234</f>
        <v>70.304117649616131</v>
      </c>
      <c r="X1234" s="3">
        <f>'IECC Data-SI'!X1234*Convert!$B$7/Convert!$B$5/$D1234</f>
        <v>15.368942970672371</v>
      </c>
      <c r="Y1234" s="3">
        <f t="shared" si="40"/>
        <v>85.67306062028851</v>
      </c>
      <c r="Z1234" s="3">
        <f>'IECC Data-SI'!Z1234*Convert!$B$6/Convert!$B$5/$D1234</f>
        <v>44.901699620036339</v>
      </c>
      <c r="AA1234" s="3">
        <f>'IECC Data-SI'!AA1234*Convert!$B$7/Convert!$B$5/$D1234</f>
        <v>109.37338602394556</v>
      </c>
      <c r="AB1234" s="3">
        <f t="shared" si="41"/>
        <v>154.2750856439819</v>
      </c>
    </row>
    <row r="1235" spans="1:28" x14ac:dyDescent="0.25">
      <c r="A1235" s="93">
        <f>'IECC Data-SI'!A1235</f>
        <v>2018</v>
      </c>
      <c r="B1235" s="93" t="str">
        <f>'IECC Data-SI'!B1235</f>
        <v>Small Office</v>
      </c>
      <c r="C1235" s="50" t="str">
        <f>'IECC Data-SI'!C1235</f>
        <v>7</v>
      </c>
      <c r="D1235" s="93">
        <f>'IECC Data-SI'!D1235</f>
        <v>511.16</v>
      </c>
      <c r="E1235" s="3">
        <f>'IECC Data-SI'!E1235*Convert!$B$6/Convert!$B$5/$D1235</f>
        <v>28.087226439210163</v>
      </c>
      <c r="F1235" s="3">
        <f>'IECC Data-SI'!F1235*Convert!$B$7/Convert!$B$5/$D1235</f>
        <v>38.342832424724598</v>
      </c>
      <c r="G1235" s="3">
        <f>'IECC Data-SI'!G1235*Convert!$B$6/Convert!$B$5/$D1235</f>
        <v>16.418636043508879</v>
      </c>
      <c r="H1235" s="3">
        <f>'IECC Data-SI'!H1235*Convert!$B$6/Convert!$B$5/$D1235</f>
        <v>68.875661893210221</v>
      </c>
      <c r="I1235" s="3">
        <f>'IECC Data-SI'!I1235*Convert!$B$6/Convert!$B$5/$D1235</f>
        <v>13.424042048151914</v>
      </c>
      <c r="J1235" s="3">
        <f>'IECC Data-SI'!J1235*Convert!$B$6/Convert!$B$5/$D1235</f>
        <v>90.870438479797571</v>
      </c>
      <c r="K1235" s="3">
        <f>'IECC Data-SI'!K1235*Convert!$B$7/Convert!$B$5/$D1235</f>
        <v>0</v>
      </c>
      <c r="L1235" s="3">
        <f>'IECC Data-SI'!L1235*Convert!$B$6/Convert!$B$5/$D1235</f>
        <v>0</v>
      </c>
      <c r="M1235" s="3">
        <f>'IECC Data-SI'!M1235*Convert!$B$6/Convert!$B$5/$D1235</f>
        <v>33.215898914016918</v>
      </c>
      <c r="N1235" s="3">
        <f>'IECC Data-SI'!N1235*Convert!$B$6/Convert!$B$5/$D1235</f>
        <v>0</v>
      </c>
      <c r="O1235" s="3">
        <f>'IECC Data-SI'!O1235*Convert!$B$6/Convert!$B$5/$D1235</f>
        <v>0</v>
      </c>
      <c r="P1235" s="3">
        <f>'IECC Data-SI'!P1235*Convert!$B$6/Convert!$B$5/$D1235</f>
        <v>0</v>
      </c>
      <c r="Q1235" s="3">
        <f>'IECC Data-SI'!Q1235*Convert!$B$6/Convert!$B$5/$D1235</f>
        <v>0</v>
      </c>
      <c r="R1235" s="3">
        <f>'IECC Data-SI'!R1235*Convert!$B$6/Convert!$B$5/$D1235</f>
        <v>0</v>
      </c>
      <c r="S1235" s="3">
        <f>'IECC Data-SI'!S1235*Convert!$B$6/Convert!$B$5/$D1235</f>
        <v>0</v>
      </c>
      <c r="T1235" s="3">
        <f>'IECC Data-SI'!T1235*Convert!$B$6/Convert!$B$5/$D1235</f>
        <v>31.047399813930838</v>
      </c>
      <c r="U1235" s="3">
        <f>'IECC Data-SI'!U1235*Convert!$B$7/Convert!$B$5/$D1235</f>
        <v>0</v>
      </c>
      <c r="V1235" s="3">
        <f>'IECC Data-SI'!V1235*Convert!$B$6/Convert!$B$5/$D1235</f>
        <v>0</v>
      </c>
      <c r="W1235" s="3">
        <f>'IECC Data-SI'!W1235*Convert!$B$6/Convert!$B$5/$D1235</f>
        <v>77.721761396735957</v>
      </c>
      <c r="X1235" s="3">
        <f>'IECC Data-SI'!X1235*Convert!$B$7/Convert!$B$5/$D1235</f>
        <v>38.342832424724598</v>
      </c>
      <c r="Y1235" s="3">
        <f t="shared" si="40"/>
        <v>116.06459382146056</v>
      </c>
      <c r="Z1235" s="3">
        <f>'IECC Data-SI'!Z1235*Convert!$B$6/Convert!$B$5/$D1235</f>
        <v>112.02190986079593</v>
      </c>
      <c r="AA1235" s="3">
        <f>'IECC Data-SI'!AA1235*Convert!$B$7/Convert!$B$5/$D1235</f>
        <v>134.84494961351524</v>
      </c>
      <c r="AB1235" s="3">
        <f t="shared" si="41"/>
        <v>246.86685947431118</v>
      </c>
    </row>
    <row r="1236" spans="1:28" x14ac:dyDescent="0.25">
      <c r="A1236" s="93">
        <f>'IECC Data-SI'!A1236</f>
        <v>2018</v>
      </c>
      <c r="B1236" s="93" t="str">
        <f>'IECC Data-SI'!B1236</f>
        <v>Small Office</v>
      </c>
      <c r="C1236" s="50" t="str">
        <f>'IECC Data-SI'!C1236</f>
        <v>8</v>
      </c>
      <c r="D1236" s="93">
        <f>'IECC Data-SI'!D1236</f>
        <v>511.16</v>
      </c>
      <c r="E1236" s="3">
        <f>'IECC Data-SI'!E1236*Convert!$B$6/Convert!$B$5/$D1236</f>
        <v>27.450444957438847</v>
      </c>
      <c r="F1236" s="3">
        <f>'IECC Data-SI'!F1236*Convert!$B$7/Convert!$B$5/$D1236</f>
        <v>70.565185069254255</v>
      </c>
      <c r="G1236" s="3">
        <f>'IECC Data-SI'!G1236*Convert!$B$6/Convert!$B$5/$D1236</f>
        <v>10.825285190112249</v>
      </c>
      <c r="H1236" s="3">
        <f>'IECC Data-SI'!H1236*Convert!$B$6/Convert!$B$5/$D1236</f>
        <v>69.753387719435523</v>
      </c>
      <c r="I1236" s="3">
        <f>'IECC Data-SI'!I1236*Convert!$B$6/Convert!$B$5/$D1236</f>
        <v>13.527303910060777</v>
      </c>
      <c r="J1236" s="3">
        <f>'IECC Data-SI'!J1236*Convert!$B$6/Convert!$B$5/$D1236</f>
        <v>90.870438479797571</v>
      </c>
      <c r="K1236" s="3">
        <f>'IECC Data-SI'!K1236*Convert!$B$7/Convert!$B$5/$D1236</f>
        <v>0</v>
      </c>
      <c r="L1236" s="3">
        <f>'IECC Data-SI'!L1236*Convert!$B$6/Convert!$B$5/$D1236</f>
        <v>0</v>
      </c>
      <c r="M1236" s="3">
        <f>'IECC Data-SI'!M1236*Convert!$B$6/Convert!$B$5/$D1236</f>
        <v>36.812853770508909</v>
      </c>
      <c r="N1236" s="3">
        <f>'IECC Data-SI'!N1236*Convert!$B$6/Convert!$B$5/$D1236</f>
        <v>0</v>
      </c>
      <c r="O1236" s="3">
        <f>'IECC Data-SI'!O1236*Convert!$B$6/Convert!$B$5/$D1236</f>
        <v>0</v>
      </c>
      <c r="P1236" s="3">
        <f>'IECC Data-SI'!P1236*Convert!$B$6/Convert!$B$5/$D1236</f>
        <v>0</v>
      </c>
      <c r="Q1236" s="3">
        <f>'IECC Data-SI'!Q1236*Convert!$B$6/Convert!$B$5/$D1236</f>
        <v>0</v>
      </c>
      <c r="R1236" s="3">
        <f>'IECC Data-SI'!R1236*Convert!$B$6/Convert!$B$5/$D1236</f>
        <v>0</v>
      </c>
      <c r="S1236" s="3">
        <f>'IECC Data-SI'!S1236*Convert!$B$6/Convert!$B$5/$D1236</f>
        <v>0</v>
      </c>
      <c r="T1236" s="3">
        <f>'IECC Data-SI'!T1236*Convert!$B$6/Convert!$B$5/$D1236</f>
        <v>31.047399813930838</v>
      </c>
      <c r="U1236" s="3">
        <f>'IECC Data-SI'!U1236*Convert!$B$7/Convert!$B$5/$D1236</f>
        <v>0</v>
      </c>
      <c r="V1236" s="3">
        <f>'IECC Data-SI'!V1236*Convert!$B$6/Convert!$B$5/$D1236</f>
        <v>0</v>
      </c>
      <c r="W1236" s="3">
        <f>'IECC Data-SI'!W1236*Convert!$B$6/Convert!$B$5/$D1236</f>
        <v>75.088583918059996</v>
      </c>
      <c r="X1236" s="3">
        <f>'IECC Data-SI'!X1236*Convert!$B$7/Convert!$B$5/$D1236</f>
        <v>70.565185069254255</v>
      </c>
      <c r="Y1236" s="3">
        <f t="shared" si="40"/>
        <v>145.65376898731427</v>
      </c>
      <c r="Z1236" s="3">
        <f>'IECC Data-SI'!Z1236*Convert!$B$6/Convert!$B$5/$D1236</f>
        <v>206.16230730104076</v>
      </c>
      <c r="AA1236" s="3">
        <f>'IECC Data-SI'!AA1236*Convert!$B$7/Convert!$B$5/$D1236</f>
        <v>166.49590039213641</v>
      </c>
      <c r="AB1236" s="3">
        <f t="shared" si="41"/>
        <v>372.65820769317713</v>
      </c>
    </row>
    <row r="1237" spans="1:28" x14ac:dyDescent="0.25">
      <c r="A1237" s="93">
        <f>'IECC Data-SI'!A1237</f>
        <v>2006</v>
      </c>
      <c r="B1237" s="93" t="str">
        <f>'IECC Data-SI'!B1237</f>
        <v>Stand-Alone Retail</v>
      </c>
      <c r="C1237" s="50" t="str">
        <f>'IECC Data-SI'!C1237</f>
        <v>0A</v>
      </c>
      <c r="D1237" s="93">
        <f>'IECC Data-SI'!D1237</f>
        <v>2293.9899999999998</v>
      </c>
      <c r="E1237" s="3">
        <f>'IECC Data-SI'!E1237*Convert!$B$6/Convert!$B$5/$D1237</f>
        <v>0</v>
      </c>
      <c r="F1237" s="3">
        <f>'IECC Data-SI'!F1237*Convert!$B$7/Convert!$B$5/$D1237</f>
        <v>0</v>
      </c>
      <c r="G1237" s="3">
        <f>'IECC Data-SI'!G1237*Convert!$B$6/Convert!$B$5/$D1237</f>
        <v>486.78302990761853</v>
      </c>
      <c r="H1237" s="3">
        <f>'IECC Data-SI'!H1237*Convert!$B$6/Convert!$B$5/$D1237</f>
        <v>182.24595210383075</v>
      </c>
      <c r="I1237" s="3">
        <f>'IECC Data-SI'!I1237*Convert!$B$6/Convert!$B$5/$D1237</f>
        <v>44.185717655458149</v>
      </c>
      <c r="J1237" s="3">
        <f>'IECC Data-SI'!J1237*Convert!$B$6/Convert!$B$5/$D1237</f>
        <v>74.841908155174551</v>
      </c>
      <c r="K1237" s="3">
        <f>'IECC Data-SI'!K1237*Convert!$B$7/Convert!$B$5/$D1237</f>
        <v>0</v>
      </c>
      <c r="L1237" s="3">
        <f>'IECC Data-SI'!L1237*Convert!$B$6/Convert!$B$5/$D1237</f>
        <v>0</v>
      </c>
      <c r="M1237" s="3">
        <f>'IECC Data-SI'!M1237*Convert!$B$6/Convert!$B$5/$D1237</f>
        <v>168.75477394796354</v>
      </c>
      <c r="N1237" s="3">
        <f>'IECC Data-SI'!N1237*Convert!$B$6/Convert!$B$5/$D1237</f>
        <v>0</v>
      </c>
      <c r="O1237" s="3">
        <f>'IECC Data-SI'!O1237*Convert!$B$6/Convert!$B$5/$D1237</f>
        <v>0</v>
      </c>
      <c r="P1237" s="3">
        <f>'IECC Data-SI'!P1237*Convert!$B$6/Convert!$B$5/$D1237</f>
        <v>0</v>
      </c>
      <c r="Q1237" s="3">
        <f>'IECC Data-SI'!Q1237*Convert!$B$6/Convert!$B$5/$D1237</f>
        <v>0</v>
      </c>
      <c r="R1237" s="3">
        <f>'IECC Data-SI'!R1237*Convert!$B$6/Convert!$B$5/$D1237</f>
        <v>0</v>
      </c>
      <c r="S1237" s="3">
        <f>'IECC Data-SI'!S1237*Convert!$B$6/Convert!$B$5/$D1237</f>
        <v>0</v>
      </c>
      <c r="T1237" s="3">
        <f>'IECC Data-SI'!T1237*Convert!$B$6/Convert!$B$5/$D1237</f>
        <v>0</v>
      </c>
      <c r="U1237" s="3">
        <f>'IECC Data-SI'!U1237*Convert!$B$7/Convert!$B$5/$D1237</f>
        <v>10.945843510893926</v>
      </c>
      <c r="V1237" s="3">
        <f>'IECC Data-SI'!V1237*Convert!$B$6/Convert!$B$5/$D1237</f>
        <v>0</v>
      </c>
      <c r="W1237" s="3">
        <f>'IECC Data-SI'!W1237*Convert!$B$6/Convert!$B$5/$D1237</f>
        <v>655.53780385558207</v>
      </c>
      <c r="X1237" s="3">
        <f>'IECC Data-SI'!X1237*Convert!$B$7/Convert!$B$5/$D1237</f>
        <v>0</v>
      </c>
      <c r="Y1237" s="3">
        <f t="shared" si="40"/>
        <v>655.53780385558207</v>
      </c>
      <c r="Z1237" s="3">
        <f>'IECC Data-SI'!Z1237*Convert!$B$6/Convert!$B$5/$D1237</f>
        <v>31.979230995388431</v>
      </c>
      <c r="AA1237" s="3">
        <f>'IECC Data-SI'!AA1237*Convert!$B$7/Convert!$B$5/$D1237</f>
        <v>338.44432626123046</v>
      </c>
      <c r="AB1237" s="3">
        <f t="shared" si="41"/>
        <v>370.42355725661889</v>
      </c>
    </row>
    <row r="1238" spans="1:28" x14ac:dyDescent="0.25">
      <c r="A1238" s="93">
        <f>'IECC Data-SI'!A1238</f>
        <v>2006</v>
      </c>
      <c r="B1238" s="93" t="str">
        <f>'IECC Data-SI'!B1238</f>
        <v>Stand-Alone Retail</v>
      </c>
      <c r="C1238" s="50" t="str">
        <f>'IECC Data-SI'!C1238</f>
        <v>0B</v>
      </c>
      <c r="D1238" s="93">
        <f>'IECC Data-SI'!D1238</f>
        <v>2293.9899999999998</v>
      </c>
      <c r="E1238" s="3">
        <f>'IECC Data-SI'!E1238*Convert!$B$6/Convert!$B$5/$D1238</f>
        <v>0</v>
      </c>
      <c r="F1238" s="3">
        <f>'IECC Data-SI'!F1238*Convert!$B$7/Convert!$B$5/$D1238</f>
        <v>3.1502607538248496E-2</v>
      </c>
      <c r="G1238" s="3">
        <f>'IECC Data-SI'!G1238*Convert!$B$6/Convert!$B$5/$D1238</f>
        <v>452.11936892101153</v>
      </c>
      <c r="H1238" s="3">
        <f>'IECC Data-SI'!H1238*Convert!$B$6/Convert!$B$5/$D1238</f>
        <v>182.24595210383075</v>
      </c>
      <c r="I1238" s="3">
        <f>'IECC Data-SI'!I1238*Convert!$B$6/Convert!$B$5/$D1238</f>
        <v>44.197222355420521</v>
      </c>
      <c r="J1238" s="3">
        <f>'IECC Data-SI'!J1238*Convert!$B$6/Convert!$B$5/$D1238</f>
        <v>74.841908155174551</v>
      </c>
      <c r="K1238" s="3">
        <f>'IECC Data-SI'!K1238*Convert!$B$7/Convert!$B$5/$D1238</f>
        <v>0</v>
      </c>
      <c r="L1238" s="3">
        <f>'IECC Data-SI'!L1238*Convert!$B$6/Convert!$B$5/$D1238</f>
        <v>0</v>
      </c>
      <c r="M1238" s="3">
        <f>'IECC Data-SI'!M1238*Convert!$B$6/Convert!$B$5/$D1238</f>
        <v>181.44062310646515</v>
      </c>
      <c r="N1238" s="3">
        <f>'IECC Data-SI'!N1238*Convert!$B$6/Convert!$B$5/$D1238</f>
        <v>0</v>
      </c>
      <c r="O1238" s="3">
        <f>'IECC Data-SI'!O1238*Convert!$B$6/Convert!$B$5/$D1238</f>
        <v>0</v>
      </c>
      <c r="P1238" s="3">
        <f>'IECC Data-SI'!P1238*Convert!$B$6/Convert!$B$5/$D1238</f>
        <v>0</v>
      </c>
      <c r="Q1238" s="3">
        <f>'IECC Data-SI'!Q1238*Convert!$B$6/Convert!$B$5/$D1238</f>
        <v>0</v>
      </c>
      <c r="R1238" s="3">
        <f>'IECC Data-SI'!R1238*Convert!$B$6/Convert!$B$5/$D1238</f>
        <v>0</v>
      </c>
      <c r="S1238" s="3">
        <f>'IECC Data-SI'!S1238*Convert!$B$6/Convert!$B$5/$D1238</f>
        <v>0</v>
      </c>
      <c r="T1238" s="3">
        <f>'IECC Data-SI'!T1238*Convert!$B$6/Convert!$B$5/$D1238</f>
        <v>0</v>
      </c>
      <c r="U1238" s="3">
        <f>'IECC Data-SI'!U1238*Convert!$B$7/Convert!$B$5/$D1238</f>
        <v>10.935342641714511</v>
      </c>
      <c r="V1238" s="3">
        <f>'IECC Data-SI'!V1238*Convert!$B$6/Convert!$B$5/$D1238</f>
        <v>0</v>
      </c>
      <c r="W1238" s="3">
        <f>'IECC Data-SI'!W1238*Convert!$B$6/Convert!$B$5/$D1238</f>
        <v>633.55999202747671</v>
      </c>
      <c r="X1238" s="3">
        <f>'IECC Data-SI'!X1238*Convert!$B$7/Convert!$B$5/$D1238</f>
        <v>3.1502607538248496E-2</v>
      </c>
      <c r="Y1238" s="3">
        <f t="shared" si="40"/>
        <v>633.59149463501501</v>
      </c>
      <c r="Z1238" s="3">
        <f>'IECC Data-SI'!Z1238*Convert!$B$6/Convert!$B$5/$D1238</f>
        <v>32.040589395187723</v>
      </c>
      <c r="AA1238" s="3">
        <f>'IECC Data-SI'!AA1238*Convert!$B$7/Convert!$B$5/$D1238</f>
        <v>330.94408044983248</v>
      </c>
      <c r="AB1238" s="3">
        <f t="shared" si="41"/>
        <v>362.98466984502022</v>
      </c>
    </row>
    <row r="1239" spans="1:28" x14ac:dyDescent="0.25">
      <c r="A1239" s="93">
        <f>'IECC Data-SI'!A1239</f>
        <v>2006</v>
      </c>
      <c r="B1239" s="93" t="str">
        <f>'IECC Data-SI'!B1239</f>
        <v>Stand-Alone Retail</v>
      </c>
      <c r="C1239" s="50" t="str">
        <f>'IECC Data-SI'!C1239</f>
        <v>1A</v>
      </c>
      <c r="D1239" s="93">
        <f>'IECC Data-SI'!D1239</f>
        <v>2293.9899999999998</v>
      </c>
      <c r="E1239" s="3">
        <f>'IECC Data-SI'!E1239*Convert!$B$6/Convert!$B$5/$D1239</f>
        <v>0</v>
      </c>
      <c r="F1239" s="3">
        <f>'IECC Data-SI'!F1239*Convert!$B$7/Convert!$B$5/$D1239</f>
        <v>1.3126086474270209E-3</v>
      </c>
      <c r="G1239" s="3">
        <f>'IECC Data-SI'!G1239*Convert!$B$6/Convert!$B$5/$D1239</f>
        <v>330.85216151770499</v>
      </c>
      <c r="H1239" s="3">
        <f>'IECC Data-SI'!H1239*Convert!$B$6/Convert!$B$5/$D1239</f>
        <v>182.24595210383075</v>
      </c>
      <c r="I1239" s="3">
        <f>'IECC Data-SI'!I1239*Convert!$B$6/Convert!$B$5/$D1239</f>
        <v>44.201057255407974</v>
      </c>
      <c r="J1239" s="3">
        <f>'IECC Data-SI'!J1239*Convert!$B$6/Convert!$B$5/$D1239</f>
        <v>74.841908155174551</v>
      </c>
      <c r="K1239" s="3">
        <f>'IECC Data-SI'!K1239*Convert!$B$7/Convert!$B$5/$D1239</f>
        <v>0</v>
      </c>
      <c r="L1239" s="3">
        <f>'IECC Data-SI'!L1239*Convert!$B$6/Convert!$B$5/$D1239</f>
        <v>0</v>
      </c>
      <c r="M1239" s="3">
        <f>'IECC Data-SI'!M1239*Convert!$B$6/Convert!$B$5/$D1239</f>
        <v>159.15601927936331</v>
      </c>
      <c r="N1239" s="3">
        <f>'IECC Data-SI'!N1239*Convert!$B$6/Convert!$B$5/$D1239</f>
        <v>0</v>
      </c>
      <c r="O1239" s="3">
        <f>'IECC Data-SI'!O1239*Convert!$B$6/Convert!$B$5/$D1239</f>
        <v>0</v>
      </c>
      <c r="P1239" s="3">
        <f>'IECC Data-SI'!P1239*Convert!$B$6/Convert!$B$5/$D1239</f>
        <v>0</v>
      </c>
      <c r="Q1239" s="3">
        <f>'IECC Data-SI'!Q1239*Convert!$B$6/Convert!$B$5/$D1239</f>
        <v>0</v>
      </c>
      <c r="R1239" s="3">
        <f>'IECC Data-SI'!R1239*Convert!$B$6/Convert!$B$5/$D1239</f>
        <v>0</v>
      </c>
      <c r="S1239" s="3">
        <f>'IECC Data-SI'!S1239*Convert!$B$6/Convert!$B$5/$D1239</f>
        <v>0</v>
      </c>
      <c r="T1239" s="3">
        <f>'IECC Data-SI'!T1239*Convert!$B$6/Convert!$B$5/$D1239</f>
        <v>0</v>
      </c>
      <c r="U1239" s="3">
        <f>'IECC Data-SI'!U1239*Convert!$B$7/Convert!$B$5/$D1239</f>
        <v>11.199176979847341</v>
      </c>
      <c r="V1239" s="3">
        <f>'IECC Data-SI'!V1239*Convert!$B$6/Convert!$B$5/$D1239</f>
        <v>0</v>
      </c>
      <c r="W1239" s="3">
        <f>'IECC Data-SI'!W1239*Convert!$B$6/Convert!$B$5/$D1239</f>
        <v>490.00818079706835</v>
      </c>
      <c r="X1239" s="3">
        <f>'IECC Data-SI'!X1239*Convert!$B$7/Convert!$B$5/$D1239</f>
        <v>1.3126086474270209E-3</v>
      </c>
      <c r="Y1239" s="3">
        <f t="shared" si="40"/>
        <v>490.00949340571577</v>
      </c>
      <c r="Z1239" s="3">
        <f>'IECC Data-SI'!Z1239*Convert!$B$6/Convert!$B$5/$D1239</f>
        <v>32.72320159295473</v>
      </c>
      <c r="AA1239" s="3">
        <f>'IECC Data-SI'!AA1239*Convert!$B$7/Convert!$B$5/$D1239</f>
        <v>282.04547050723363</v>
      </c>
      <c r="AB1239" s="3">
        <f t="shared" si="41"/>
        <v>314.76867210018838</v>
      </c>
    </row>
    <row r="1240" spans="1:28" x14ac:dyDescent="0.25">
      <c r="A1240" s="93">
        <f>'IECC Data-SI'!A1240</f>
        <v>2006</v>
      </c>
      <c r="B1240" s="93" t="str">
        <f>'IECC Data-SI'!B1240</f>
        <v>Stand-Alone Retail</v>
      </c>
      <c r="C1240" s="50" t="str">
        <f>'IECC Data-SI'!C1240</f>
        <v>1B</v>
      </c>
      <c r="D1240" s="93">
        <f>'IECC Data-SI'!D1240</f>
        <v>2293.9899999999998</v>
      </c>
      <c r="E1240" s="3">
        <f>'IECC Data-SI'!E1240*Convert!$B$6/Convert!$B$5/$D1240</f>
        <v>0</v>
      </c>
      <c r="F1240" s="3">
        <f>'IECC Data-SI'!F1240*Convert!$B$7/Convert!$B$5/$D1240</f>
        <v>2.0292929689221744</v>
      </c>
      <c r="G1240" s="3">
        <f>'IECC Data-SI'!G1240*Convert!$B$6/Convert!$B$5/$D1240</f>
        <v>364.23880080848937</v>
      </c>
      <c r="H1240" s="3">
        <f>'IECC Data-SI'!H1240*Convert!$B$6/Convert!$B$5/$D1240</f>
        <v>182.24595210383075</v>
      </c>
      <c r="I1240" s="3">
        <f>'IECC Data-SI'!I1240*Convert!$B$6/Convert!$B$5/$D1240</f>
        <v>44.147368655583605</v>
      </c>
      <c r="J1240" s="3">
        <f>'IECC Data-SI'!J1240*Convert!$B$6/Convert!$B$5/$D1240</f>
        <v>74.841908155174551</v>
      </c>
      <c r="K1240" s="3">
        <f>'IECC Data-SI'!K1240*Convert!$B$7/Convert!$B$5/$D1240</f>
        <v>0</v>
      </c>
      <c r="L1240" s="3">
        <f>'IECC Data-SI'!L1240*Convert!$B$6/Convert!$B$5/$D1240</f>
        <v>0</v>
      </c>
      <c r="M1240" s="3">
        <f>'IECC Data-SI'!M1240*Convert!$B$6/Convert!$B$5/$D1240</f>
        <v>178.64114611562292</v>
      </c>
      <c r="N1240" s="3">
        <f>'IECC Data-SI'!N1240*Convert!$B$6/Convert!$B$5/$D1240</f>
        <v>0</v>
      </c>
      <c r="O1240" s="3">
        <f>'IECC Data-SI'!O1240*Convert!$B$6/Convert!$B$5/$D1240</f>
        <v>0</v>
      </c>
      <c r="P1240" s="3">
        <f>'IECC Data-SI'!P1240*Convert!$B$6/Convert!$B$5/$D1240</f>
        <v>0</v>
      </c>
      <c r="Q1240" s="3">
        <f>'IECC Data-SI'!Q1240*Convert!$B$6/Convert!$B$5/$D1240</f>
        <v>0</v>
      </c>
      <c r="R1240" s="3">
        <f>'IECC Data-SI'!R1240*Convert!$B$6/Convert!$B$5/$D1240</f>
        <v>0</v>
      </c>
      <c r="S1240" s="3">
        <f>'IECC Data-SI'!S1240*Convert!$B$6/Convert!$B$5/$D1240</f>
        <v>0</v>
      </c>
      <c r="T1240" s="3">
        <f>'IECC Data-SI'!T1240*Convert!$B$6/Convert!$B$5/$D1240</f>
        <v>0</v>
      </c>
      <c r="U1240" s="3">
        <f>'IECC Data-SI'!U1240*Convert!$B$7/Convert!$B$5/$D1240</f>
        <v>11.209677849026759</v>
      </c>
      <c r="V1240" s="3">
        <f>'IECC Data-SI'!V1240*Convert!$B$6/Convert!$B$5/$D1240</f>
        <v>0</v>
      </c>
      <c r="W1240" s="3">
        <f>'IECC Data-SI'!W1240*Convert!$B$6/Convert!$B$5/$D1240</f>
        <v>542.87994692411235</v>
      </c>
      <c r="X1240" s="3">
        <f>'IECC Data-SI'!X1240*Convert!$B$7/Convert!$B$5/$D1240</f>
        <v>2.0292929689221744</v>
      </c>
      <c r="Y1240" s="3">
        <f t="shared" si="40"/>
        <v>544.90923989303451</v>
      </c>
      <c r="Z1240" s="3">
        <f>'IECC Data-SI'!Z1240*Convert!$B$6/Convert!$B$5/$D1240</f>
        <v>38.678801273472565</v>
      </c>
      <c r="AA1240" s="3">
        <f>'IECC Data-SI'!AA1240*Convert!$B$7/Convert!$B$5/$D1240</f>
        <v>302.16119802905285</v>
      </c>
      <c r="AB1240" s="3">
        <f t="shared" si="41"/>
        <v>340.83999930252543</v>
      </c>
    </row>
    <row r="1241" spans="1:28" x14ac:dyDescent="0.25">
      <c r="A1241" s="93">
        <f>'IECC Data-SI'!A1241</f>
        <v>2006</v>
      </c>
      <c r="B1241" s="93" t="str">
        <f>'IECC Data-SI'!B1241</f>
        <v>Stand-Alone Retail</v>
      </c>
      <c r="C1241" s="50" t="str">
        <f>'IECC Data-SI'!C1241</f>
        <v>2A</v>
      </c>
      <c r="D1241" s="93">
        <f>'IECC Data-SI'!D1241</f>
        <v>2293.9899999999998</v>
      </c>
      <c r="E1241" s="3">
        <f>'IECC Data-SI'!E1241*Convert!$B$6/Convert!$B$5/$D1241</f>
        <v>0</v>
      </c>
      <c r="F1241" s="3">
        <f>'IECC Data-SI'!F1241*Convert!$B$7/Convert!$B$5/$D1241</f>
        <v>6.8767567038701625</v>
      </c>
      <c r="G1241" s="3">
        <f>'IECC Data-SI'!G1241*Convert!$B$6/Convert!$B$5/$D1241</f>
        <v>282.91974657450311</v>
      </c>
      <c r="H1241" s="3">
        <f>'IECC Data-SI'!H1241*Convert!$B$6/Convert!$B$5/$D1241</f>
        <v>182.24595210383075</v>
      </c>
      <c r="I1241" s="3">
        <f>'IECC Data-SI'!I1241*Convert!$B$6/Convert!$B$5/$D1241</f>
        <v>44.132029055633787</v>
      </c>
      <c r="J1241" s="3">
        <f>'IECC Data-SI'!J1241*Convert!$B$6/Convert!$B$5/$D1241</f>
        <v>74.841908155174551</v>
      </c>
      <c r="K1241" s="3">
        <f>'IECC Data-SI'!K1241*Convert!$B$7/Convert!$B$5/$D1241</f>
        <v>0</v>
      </c>
      <c r="L1241" s="3">
        <f>'IECC Data-SI'!L1241*Convert!$B$6/Convert!$B$5/$D1241</f>
        <v>0</v>
      </c>
      <c r="M1241" s="3">
        <f>'IECC Data-SI'!M1241*Convert!$B$6/Convert!$B$5/$D1241</f>
        <v>166.94086625389727</v>
      </c>
      <c r="N1241" s="3">
        <f>'IECC Data-SI'!N1241*Convert!$B$6/Convert!$B$5/$D1241</f>
        <v>0</v>
      </c>
      <c r="O1241" s="3">
        <f>'IECC Data-SI'!O1241*Convert!$B$6/Convert!$B$5/$D1241</f>
        <v>0</v>
      </c>
      <c r="P1241" s="3">
        <f>'IECC Data-SI'!P1241*Convert!$B$6/Convert!$B$5/$D1241</f>
        <v>0</v>
      </c>
      <c r="Q1241" s="3">
        <f>'IECC Data-SI'!Q1241*Convert!$B$6/Convert!$B$5/$D1241</f>
        <v>0</v>
      </c>
      <c r="R1241" s="3">
        <f>'IECC Data-SI'!R1241*Convert!$B$6/Convert!$B$5/$D1241</f>
        <v>0</v>
      </c>
      <c r="S1241" s="3">
        <f>'IECC Data-SI'!S1241*Convert!$B$6/Convert!$B$5/$D1241</f>
        <v>0</v>
      </c>
      <c r="T1241" s="3">
        <f>'IECC Data-SI'!T1241*Convert!$B$6/Convert!$B$5/$D1241</f>
        <v>0</v>
      </c>
      <c r="U1241" s="3">
        <f>'IECC Data-SI'!U1241*Convert!$B$7/Convert!$B$5/$D1241</f>
        <v>11.493201316870996</v>
      </c>
      <c r="V1241" s="3">
        <f>'IECC Data-SI'!V1241*Convert!$B$6/Convert!$B$5/$D1241</f>
        <v>0</v>
      </c>
      <c r="W1241" s="3">
        <f>'IECC Data-SI'!W1241*Convert!$B$6/Convert!$B$5/$D1241</f>
        <v>449.86061282840041</v>
      </c>
      <c r="X1241" s="3">
        <f>'IECC Data-SI'!X1241*Convert!$B$7/Convert!$B$5/$D1241</f>
        <v>6.8767567038701625</v>
      </c>
      <c r="Y1241" s="3">
        <f t="shared" si="40"/>
        <v>456.73736953227058</v>
      </c>
      <c r="Z1241" s="3">
        <f>'IECC Data-SI'!Z1241*Convert!$B$6/Convert!$B$5/$D1241</f>
        <v>53.665590424447274</v>
      </c>
      <c r="AA1241" s="3">
        <f>'IECC Data-SI'!AA1241*Convert!$B$7/Convert!$B$5/$D1241</f>
        <v>275.44698683661807</v>
      </c>
      <c r="AB1241" s="3">
        <f t="shared" si="41"/>
        <v>329.11257726106533</v>
      </c>
    </row>
    <row r="1242" spans="1:28" x14ac:dyDescent="0.25">
      <c r="A1242" s="93">
        <f>'IECC Data-SI'!A1242</f>
        <v>2006</v>
      </c>
      <c r="B1242" s="93" t="str">
        <f>'IECC Data-SI'!B1242</f>
        <v>Stand-Alone Retail</v>
      </c>
      <c r="C1242" s="50" t="str">
        <f>'IECC Data-SI'!C1242</f>
        <v>2B</v>
      </c>
      <c r="D1242" s="93">
        <f>'IECC Data-SI'!D1242</f>
        <v>2293.9899999999998</v>
      </c>
      <c r="E1242" s="3">
        <f>'IECC Data-SI'!E1242*Convert!$B$6/Convert!$B$5/$D1242</f>
        <v>0</v>
      </c>
      <c r="F1242" s="3">
        <f>'IECC Data-SI'!F1242*Convert!$B$7/Convert!$B$5/$D1242</f>
        <v>3.7212455154556046</v>
      </c>
      <c r="G1242" s="3">
        <f>'IECC Data-SI'!G1242*Convert!$B$6/Convert!$B$5/$D1242</f>
        <v>213.88387700033567</v>
      </c>
      <c r="H1242" s="3">
        <f>'IECC Data-SI'!H1242*Convert!$B$6/Convert!$B$5/$D1242</f>
        <v>182.24595210383075</v>
      </c>
      <c r="I1242" s="3">
        <f>'IECC Data-SI'!I1242*Convert!$B$6/Convert!$B$5/$D1242</f>
        <v>44.162708255533424</v>
      </c>
      <c r="J1242" s="3">
        <f>'IECC Data-SI'!J1242*Convert!$B$6/Convert!$B$5/$D1242</f>
        <v>74.841908155174551</v>
      </c>
      <c r="K1242" s="3">
        <f>'IECC Data-SI'!K1242*Convert!$B$7/Convert!$B$5/$D1242</f>
        <v>0</v>
      </c>
      <c r="L1242" s="3">
        <f>'IECC Data-SI'!L1242*Convert!$B$6/Convert!$B$5/$D1242</f>
        <v>0</v>
      </c>
      <c r="M1242" s="3">
        <f>'IECC Data-SI'!M1242*Convert!$B$6/Convert!$B$5/$D1242</f>
        <v>186.17672459097227</v>
      </c>
      <c r="N1242" s="3">
        <f>'IECC Data-SI'!N1242*Convert!$B$6/Convert!$B$5/$D1242</f>
        <v>0</v>
      </c>
      <c r="O1242" s="3">
        <f>'IECC Data-SI'!O1242*Convert!$B$6/Convert!$B$5/$D1242</f>
        <v>0</v>
      </c>
      <c r="P1242" s="3">
        <f>'IECC Data-SI'!P1242*Convert!$B$6/Convert!$B$5/$D1242</f>
        <v>0</v>
      </c>
      <c r="Q1242" s="3">
        <f>'IECC Data-SI'!Q1242*Convert!$B$6/Convert!$B$5/$D1242</f>
        <v>0</v>
      </c>
      <c r="R1242" s="3">
        <f>'IECC Data-SI'!R1242*Convert!$B$6/Convert!$B$5/$D1242</f>
        <v>0</v>
      </c>
      <c r="S1242" s="3">
        <f>'IECC Data-SI'!S1242*Convert!$B$6/Convert!$B$5/$D1242</f>
        <v>0</v>
      </c>
      <c r="T1242" s="3">
        <f>'IECC Data-SI'!T1242*Convert!$B$6/Convert!$B$5/$D1242</f>
        <v>0</v>
      </c>
      <c r="U1242" s="3">
        <f>'IECC Data-SI'!U1242*Convert!$B$7/Convert!$B$5/$D1242</f>
        <v>11.5128904465824</v>
      </c>
      <c r="V1242" s="3">
        <f>'IECC Data-SI'!V1242*Convert!$B$6/Convert!$B$5/$D1242</f>
        <v>0</v>
      </c>
      <c r="W1242" s="3">
        <f>'IECC Data-SI'!W1242*Convert!$B$6/Convert!$B$5/$D1242</f>
        <v>400.06060159130794</v>
      </c>
      <c r="X1242" s="3">
        <f>'IECC Data-SI'!X1242*Convert!$B$7/Convert!$B$5/$D1242</f>
        <v>3.7212455154556046</v>
      </c>
      <c r="Y1242" s="3">
        <f t="shared" si="40"/>
        <v>403.78184710676356</v>
      </c>
      <c r="Z1242" s="3">
        <f>'IECC Data-SI'!Z1242*Convert!$B$6/Convert!$B$5/$D1242</f>
        <v>44.507849254404384</v>
      </c>
      <c r="AA1242" s="3">
        <f>'IECC Data-SI'!AA1242*Convert!$B$7/Convert!$B$5/$D1242</f>
        <v>255.27875496890189</v>
      </c>
      <c r="AB1242" s="3">
        <f t="shared" si="41"/>
        <v>299.78660422330626</v>
      </c>
    </row>
    <row r="1243" spans="1:28" x14ac:dyDescent="0.25">
      <c r="A1243" s="93">
        <f>'IECC Data-SI'!A1243</f>
        <v>2006</v>
      </c>
      <c r="B1243" s="93" t="str">
        <f>'IECC Data-SI'!B1243</f>
        <v>Stand-Alone Retail</v>
      </c>
      <c r="C1243" s="50" t="str">
        <f>'IECC Data-SI'!C1243</f>
        <v>3A</v>
      </c>
      <c r="D1243" s="93">
        <f>'IECC Data-SI'!D1243</f>
        <v>2293.9899999999998</v>
      </c>
      <c r="E1243" s="3">
        <f>'IECC Data-SI'!E1243*Convert!$B$6/Convert!$B$5/$D1243</f>
        <v>0</v>
      </c>
      <c r="F1243" s="3">
        <f>'IECC Data-SI'!F1243*Convert!$B$7/Convert!$B$5/$D1243</f>
        <v>33.302193993870951</v>
      </c>
      <c r="G1243" s="3">
        <f>'IECC Data-SI'!G1243*Convert!$B$6/Convert!$B$5/$D1243</f>
        <v>153.02784909941002</v>
      </c>
      <c r="H1243" s="3">
        <f>'IECC Data-SI'!H1243*Convert!$B$6/Convert!$B$5/$D1243</f>
        <v>182.24595210383075</v>
      </c>
      <c r="I1243" s="3">
        <f>'IECC Data-SI'!I1243*Convert!$B$6/Convert!$B$5/$D1243</f>
        <v>44.155038455558511</v>
      </c>
      <c r="J1243" s="3">
        <f>'IECC Data-SI'!J1243*Convert!$B$6/Convert!$B$5/$D1243</f>
        <v>74.841908155174551</v>
      </c>
      <c r="K1243" s="3">
        <f>'IECC Data-SI'!K1243*Convert!$B$7/Convert!$B$5/$D1243</f>
        <v>0</v>
      </c>
      <c r="L1243" s="3">
        <f>'IECC Data-SI'!L1243*Convert!$B$6/Convert!$B$5/$D1243</f>
        <v>0</v>
      </c>
      <c r="M1243" s="3">
        <f>'IECC Data-SI'!M1243*Convert!$B$6/Convert!$B$5/$D1243</f>
        <v>160.98526657337945</v>
      </c>
      <c r="N1243" s="3">
        <f>'IECC Data-SI'!N1243*Convert!$B$6/Convert!$B$5/$D1243</f>
        <v>0</v>
      </c>
      <c r="O1243" s="3">
        <f>'IECC Data-SI'!O1243*Convert!$B$6/Convert!$B$5/$D1243</f>
        <v>0</v>
      </c>
      <c r="P1243" s="3">
        <f>'IECC Data-SI'!P1243*Convert!$B$6/Convert!$B$5/$D1243</f>
        <v>0</v>
      </c>
      <c r="Q1243" s="3">
        <f>'IECC Data-SI'!Q1243*Convert!$B$6/Convert!$B$5/$D1243</f>
        <v>0</v>
      </c>
      <c r="R1243" s="3">
        <f>'IECC Data-SI'!R1243*Convert!$B$6/Convert!$B$5/$D1243</f>
        <v>0</v>
      </c>
      <c r="S1243" s="3">
        <f>'IECC Data-SI'!S1243*Convert!$B$6/Convert!$B$5/$D1243</f>
        <v>0</v>
      </c>
      <c r="T1243" s="3">
        <f>'IECC Data-SI'!T1243*Convert!$B$6/Convert!$B$5/$D1243</f>
        <v>0</v>
      </c>
      <c r="U1243" s="3">
        <f>'IECC Data-SI'!U1243*Convert!$B$7/Convert!$B$5/$D1243</f>
        <v>11.988054776950982</v>
      </c>
      <c r="V1243" s="3">
        <f>'IECC Data-SI'!V1243*Convert!$B$6/Convert!$B$5/$D1243</f>
        <v>0</v>
      </c>
      <c r="W1243" s="3">
        <f>'IECC Data-SI'!W1243*Convert!$B$6/Convert!$B$5/$D1243</f>
        <v>314.01311567278947</v>
      </c>
      <c r="X1243" s="3">
        <f>'IECC Data-SI'!X1243*Convert!$B$7/Convert!$B$5/$D1243</f>
        <v>33.302193993870951</v>
      </c>
      <c r="Y1243" s="3">
        <f t="shared" si="40"/>
        <v>347.31530966666043</v>
      </c>
      <c r="Z1243" s="3">
        <f>'IECC Data-SI'!Z1243*Convert!$B$6/Convert!$B$5/$D1243</f>
        <v>132.32322406713971</v>
      </c>
      <c r="AA1243" s="3">
        <f>'IECC Data-SI'!AA1243*Convert!$B$7/Convert!$B$5/$D1243</f>
        <v>255.88124233807088</v>
      </c>
      <c r="AB1243" s="3">
        <f t="shared" si="41"/>
        <v>388.20446640521061</v>
      </c>
    </row>
    <row r="1244" spans="1:28" x14ac:dyDescent="0.25">
      <c r="A1244" s="93">
        <f>'IECC Data-SI'!A1244</f>
        <v>2006</v>
      </c>
      <c r="B1244" s="93" t="str">
        <f>'IECC Data-SI'!B1244</f>
        <v>Stand-Alone Retail</v>
      </c>
      <c r="C1244" s="50" t="str">
        <f>'IECC Data-SI'!C1244</f>
        <v>3B</v>
      </c>
      <c r="D1244" s="93">
        <f>'IECC Data-SI'!D1244</f>
        <v>2293.9899999999998</v>
      </c>
      <c r="E1244" s="3">
        <f>'IECC Data-SI'!E1244*Convert!$B$6/Convert!$B$5/$D1244</f>
        <v>0</v>
      </c>
      <c r="F1244" s="3">
        <f>'IECC Data-SI'!F1244*Convert!$B$7/Convert!$B$5/$D1244</f>
        <v>18.355519325619461</v>
      </c>
      <c r="G1244" s="3">
        <f>'IECC Data-SI'!G1244*Convert!$B$6/Convert!$B$5/$D1244</f>
        <v>153.38832969823082</v>
      </c>
      <c r="H1244" s="3">
        <f>'IECC Data-SI'!H1244*Convert!$B$6/Convert!$B$5/$D1244</f>
        <v>182.24595210383075</v>
      </c>
      <c r="I1244" s="3">
        <f>'IECC Data-SI'!I1244*Convert!$B$6/Convert!$B$5/$D1244</f>
        <v>44.151203555571051</v>
      </c>
      <c r="J1244" s="3">
        <f>'IECC Data-SI'!J1244*Convert!$B$6/Convert!$B$5/$D1244</f>
        <v>74.841908155174551</v>
      </c>
      <c r="K1244" s="3">
        <f>'IECC Data-SI'!K1244*Convert!$B$7/Convert!$B$5/$D1244</f>
        <v>0</v>
      </c>
      <c r="L1244" s="3">
        <f>'IECC Data-SI'!L1244*Convert!$B$6/Convert!$B$5/$D1244</f>
        <v>0</v>
      </c>
      <c r="M1244" s="3">
        <f>'IECC Data-SI'!M1244*Convert!$B$6/Convert!$B$5/$D1244</f>
        <v>189.06440428152598</v>
      </c>
      <c r="N1244" s="3">
        <f>'IECC Data-SI'!N1244*Convert!$B$6/Convert!$B$5/$D1244</f>
        <v>0</v>
      </c>
      <c r="O1244" s="3">
        <f>'IECC Data-SI'!O1244*Convert!$B$6/Convert!$B$5/$D1244</f>
        <v>0</v>
      </c>
      <c r="P1244" s="3">
        <f>'IECC Data-SI'!P1244*Convert!$B$6/Convert!$B$5/$D1244</f>
        <v>0</v>
      </c>
      <c r="Q1244" s="3">
        <f>'IECC Data-SI'!Q1244*Convert!$B$6/Convert!$B$5/$D1244</f>
        <v>0</v>
      </c>
      <c r="R1244" s="3">
        <f>'IECC Data-SI'!R1244*Convert!$B$6/Convert!$B$5/$D1244</f>
        <v>0</v>
      </c>
      <c r="S1244" s="3">
        <f>'IECC Data-SI'!S1244*Convert!$B$6/Convert!$B$5/$D1244</f>
        <v>0</v>
      </c>
      <c r="T1244" s="3">
        <f>'IECC Data-SI'!T1244*Convert!$B$6/Convert!$B$5/$D1244</f>
        <v>0</v>
      </c>
      <c r="U1244" s="3">
        <f>'IECC Data-SI'!U1244*Convert!$B$7/Convert!$B$5/$D1244</f>
        <v>11.867294781387695</v>
      </c>
      <c r="V1244" s="3">
        <f>'IECC Data-SI'!V1244*Convert!$B$6/Convert!$B$5/$D1244</f>
        <v>0</v>
      </c>
      <c r="W1244" s="3">
        <f>'IECC Data-SI'!W1244*Convert!$B$6/Convert!$B$5/$D1244</f>
        <v>342.45273397975683</v>
      </c>
      <c r="X1244" s="3">
        <f>'IECC Data-SI'!X1244*Convert!$B$7/Convert!$B$5/$D1244</f>
        <v>18.355519325619461</v>
      </c>
      <c r="Y1244" s="3">
        <f t="shared" si="40"/>
        <v>360.8082533053763</v>
      </c>
      <c r="Z1244" s="3">
        <f>'IECC Data-SI'!Z1244*Convert!$B$6/Convert!$B$5/$D1244</f>
        <v>88.294737311167211</v>
      </c>
      <c r="AA1244" s="3">
        <f>'IECC Data-SI'!AA1244*Convert!$B$7/Convert!$B$5/$D1244</f>
        <v>250.54417557763261</v>
      </c>
      <c r="AB1244" s="3">
        <f t="shared" si="41"/>
        <v>338.83891288879983</v>
      </c>
    </row>
    <row r="1245" spans="1:28" x14ac:dyDescent="0.25">
      <c r="A1245" s="93">
        <f>'IECC Data-SI'!A1245</f>
        <v>2006</v>
      </c>
      <c r="B1245" s="93" t="str">
        <f>'IECC Data-SI'!B1245</f>
        <v>Stand-Alone Retail</v>
      </c>
      <c r="C1245" s="50" t="str">
        <f>'IECC Data-SI'!C1245</f>
        <v>3C</v>
      </c>
      <c r="D1245" s="93">
        <f>'IECC Data-SI'!D1245</f>
        <v>2293.9899999999998</v>
      </c>
      <c r="E1245" s="3">
        <f>'IECC Data-SI'!E1245*Convert!$B$6/Convert!$B$5/$D1245</f>
        <v>0</v>
      </c>
      <c r="F1245" s="3">
        <f>'IECC Data-SI'!F1245*Convert!$B$7/Convert!$B$5/$D1245</f>
        <v>4.1964098458241859</v>
      </c>
      <c r="G1245" s="3">
        <f>'IECC Data-SI'!G1245*Convert!$B$6/Convert!$B$5/$D1245</f>
        <v>64.150206990149641</v>
      </c>
      <c r="H1245" s="3">
        <f>'IECC Data-SI'!H1245*Convert!$B$6/Convert!$B$5/$D1245</f>
        <v>182.24595210383075</v>
      </c>
      <c r="I1245" s="3">
        <f>'IECC Data-SI'!I1245*Convert!$B$6/Convert!$B$5/$D1245</f>
        <v>44.147368655583605</v>
      </c>
      <c r="J1245" s="3">
        <f>'IECC Data-SI'!J1245*Convert!$B$6/Convert!$B$5/$D1245</f>
        <v>74.841908155174551</v>
      </c>
      <c r="K1245" s="3">
        <f>'IECC Data-SI'!K1245*Convert!$B$7/Convert!$B$5/$D1245</f>
        <v>0</v>
      </c>
      <c r="L1245" s="3">
        <f>'IECC Data-SI'!L1245*Convert!$B$6/Convert!$B$5/$D1245</f>
        <v>0</v>
      </c>
      <c r="M1245" s="3">
        <f>'IECC Data-SI'!M1245*Convert!$B$6/Convert!$B$5/$D1245</f>
        <v>149.76434921008567</v>
      </c>
      <c r="N1245" s="3">
        <f>'IECC Data-SI'!N1245*Convert!$B$6/Convert!$B$5/$D1245</f>
        <v>0</v>
      </c>
      <c r="O1245" s="3">
        <f>'IECC Data-SI'!O1245*Convert!$B$6/Convert!$B$5/$D1245</f>
        <v>0</v>
      </c>
      <c r="P1245" s="3">
        <f>'IECC Data-SI'!P1245*Convert!$B$6/Convert!$B$5/$D1245</f>
        <v>0</v>
      </c>
      <c r="Q1245" s="3">
        <f>'IECC Data-SI'!Q1245*Convert!$B$6/Convert!$B$5/$D1245</f>
        <v>0</v>
      </c>
      <c r="R1245" s="3">
        <f>'IECC Data-SI'!R1245*Convert!$B$6/Convert!$B$5/$D1245</f>
        <v>0</v>
      </c>
      <c r="S1245" s="3">
        <f>'IECC Data-SI'!S1245*Convert!$B$6/Convert!$B$5/$D1245</f>
        <v>0</v>
      </c>
      <c r="T1245" s="3">
        <f>'IECC Data-SI'!T1245*Convert!$B$6/Convert!$B$5/$D1245</f>
        <v>0</v>
      </c>
      <c r="U1245" s="3">
        <f>'IECC Data-SI'!U1245*Convert!$B$7/Convert!$B$5/$D1245</f>
        <v>12.035308688258354</v>
      </c>
      <c r="V1245" s="3">
        <f>'IECC Data-SI'!V1245*Convert!$B$6/Convert!$B$5/$D1245</f>
        <v>0</v>
      </c>
      <c r="W1245" s="3">
        <f>'IECC Data-SI'!W1245*Convert!$B$6/Convert!$B$5/$D1245</f>
        <v>213.91455620023532</v>
      </c>
      <c r="X1245" s="3">
        <f>'IECC Data-SI'!X1245*Convert!$B$7/Convert!$B$5/$D1245</f>
        <v>4.1964098458241859</v>
      </c>
      <c r="Y1245" s="3">
        <f t="shared" si="40"/>
        <v>218.1109660460595</v>
      </c>
      <c r="Z1245" s="3">
        <f>'IECC Data-SI'!Z1245*Convert!$B$6/Convert!$B$5/$D1245</f>
        <v>47.422373244870293</v>
      </c>
      <c r="AA1245" s="3">
        <f>'IECC Data-SI'!AA1245*Convert!$B$7/Convert!$B$5/$D1245</f>
        <v>192.55706336024915</v>
      </c>
      <c r="AB1245" s="3">
        <f t="shared" si="41"/>
        <v>239.97943660511945</v>
      </c>
    </row>
    <row r="1246" spans="1:28" x14ac:dyDescent="0.25">
      <c r="A1246" s="93">
        <f>'IECC Data-SI'!A1246</f>
        <v>2006</v>
      </c>
      <c r="B1246" s="93" t="str">
        <f>'IECC Data-SI'!B1246</f>
        <v>Stand-Alone Retail</v>
      </c>
      <c r="C1246" s="50" t="str">
        <f>'IECC Data-SI'!C1246</f>
        <v>4A</v>
      </c>
      <c r="D1246" s="93">
        <f>'IECC Data-SI'!D1246</f>
        <v>2293.9899999999998</v>
      </c>
      <c r="E1246" s="3">
        <f>'IECC Data-SI'!E1246*Convert!$B$6/Convert!$B$5/$D1246</f>
        <v>0</v>
      </c>
      <c r="F1246" s="3">
        <f>'IECC Data-SI'!F1246*Convert!$B$7/Convert!$B$5/$D1246</f>
        <v>86.279079004025505</v>
      </c>
      <c r="G1246" s="3">
        <f>'IECC Data-SI'!G1246*Convert!$B$6/Convert!$B$5/$D1246</f>
        <v>98.698820977133011</v>
      </c>
      <c r="H1246" s="3">
        <f>'IECC Data-SI'!H1246*Convert!$B$6/Convert!$B$5/$D1246</f>
        <v>182.24595210383075</v>
      </c>
      <c r="I1246" s="3">
        <f>'IECC Data-SI'!I1246*Convert!$B$6/Convert!$B$5/$D1246</f>
        <v>44.086010255784316</v>
      </c>
      <c r="J1246" s="3">
        <f>'IECC Data-SI'!J1246*Convert!$B$6/Convert!$B$5/$D1246</f>
        <v>74.841908155174551</v>
      </c>
      <c r="K1246" s="3">
        <f>'IECC Data-SI'!K1246*Convert!$B$7/Convert!$B$5/$D1246</f>
        <v>0</v>
      </c>
      <c r="L1246" s="3">
        <f>'IECC Data-SI'!L1246*Convert!$B$6/Convert!$B$5/$D1246</f>
        <v>0</v>
      </c>
      <c r="M1246" s="3">
        <f>'IECC Data-SI'!M1246*Convert!$B$6/Convert!$B$5/$D1246</f>
        <v>162.49621716843677</v>
      </c>
      <c r="N1246" s="3">
        <f>'IECC Data-SI'!N1246*Convert!$B$6/Convert!$B$5/$D1246</f>
        <v>0</v>
      </c>
      <c r="O1246" s="3">
        <f>'IECC Data-SI'!O1246*Convert!$B$6/Convert!$B$5/$D1246</f>
        <v>0</v>
      </c>
      <c r="P1246" s="3">
        <f>'IECC Data-SI'!P1246*Convert!$B$6/Convert!$B$5/$D1246</f>
        <v>0</v>
      </c>
      <c r="Q1246" s="3">
        <f>'IECC Data-SI'!Q1246*Convert!$B$6/Convert!$B$5/$D1246</f>
        <v>0</v>
      </c>
      <c r="R1246" s="3">
        <f>'IECC Data-SI'!R1246*Convert!$B$6/Convert!$B$5/$D1246</f>
        <v>0</v>
      </c>
      <c r="S1246" s="3">
        <f>'IECC Data-SI'!S1246*Convert!$B$6/Convert!$B$5/$D1246</f>
        <v>0</v>
      </c>
      <c r="T1246" s="3">
        <f>'IECC Data-SI'!T1246*Convert!$B$6/Convert!$B$5/$D1246</f>
        <v>0</v>
      </c>
      <c r="U1246" s="3">
        <f>'IECC Data-SI'!U1246*Convert!$B$7/Convert!$B$5/$D1246</f>
        <v>12.383149979826516</v>
      </c>
      <c r="V1246" s="3">
        <f>'IECC Data-SI'!V1246*Convert!$B$6/Convert!$B$5/$D1246</f>
        <v>0</v>
      </c>
      <c r="W1246" s="3">
        <f>'IECC Data-SI'!W1246*Convert!$B$6/Convert!$B$5/$D1246</f>
        <v>261.19503814556981</v>
      </c>
      <c r="X1246" s="3">
        <f>'IECC Data-SI'!X1246*Convert!$B$7/Convert!$B$5/$D1246</f>
        <v>86.279079004025505</v>
      </c>
      <c r="Y1246" s="3">
        <f t="shared" si="40"/>
        <v>347.47411714959532</v>
      </c>
      <c r="Z1246" s="3">
        <f>'IECC Data-SI'!Z1246*Convert!$B$6/Convert!$B$5/$D1246</f>
        <v>288.25025755706577</v>
      </c>
      <c r="AA1246" s="3">
        <f>'IECC Data-SI'!AA1246*Convert!$B$7/Convert!$B$5/$D1246</f>
        <v>291.15103669443494</v>
      </c>
      <c r="AB1246" s="3">
        <f t="shared" si="41"/>
        <v>579.40129425150076</v>
      </c>
    </row>
    <row r="1247" spans="1:28" x14ac:dyDescent="0.25">
      <c r="A1247" s="93">
        <f>'IECC Data-SI'!A1247</f>
        <v>2006</v>
      </c>
      <c r="B1247" s="93" t="str">
        <f>'IECC Data-SI'!B1247</f>
        <v>Stand-Alone Retail</v>
      </c>
      <c r="C1247" s="50" t="str">
        <f>'IECC Data-SI'!C1247</f>
        <v>4B</v>
      </c>
      <c r="D1247" s="93">
        <f>'IECC Data-SI'!D1247</f>
        <v>2293.9899999999998</v>
      </c>
      <c r="E1247" s="3">
        <f>'IECC Data-SI'!E1247*Convert!$B$6/Convert!$B$5/$D1247</f>
        <v>0</v>
      </c>
      <c r="F1247" s="3">
        <f>'IECC Data-SI'!F1247*Convert!$B$7/Convert!$B$5/$D1247</f>
        <v>29.038841107027984</v>
      </c>
      <c r="G1247" s="3">
        <f>'IECC Data-SI'!G1247*Convert!$B$6/Convert!$B$5/$D1247</f>
        <v>88.03012921203279</v>
      </c>
      <c r="H1247" s="3">
        <f>'IECC Data-SI'!H1247*Convert!$B$6/Convert!$B$5/$D1247</f>
        <v>182.24595210383075</v>
      </c>
      <c r="I1247" s="3">
        <f>'IECC Data-SI'!I1247*Convert!$B$6/Convert!$B$5/$D1247</f>
        <v>44.120524355671414</v>
      </c>
      <c r="J1247" s="3">
        <f>'IECC Data-SI'!J1247*Convert!$B$6/Convert!$B$5/$D1247</f>
        <v>74.841908155174551</v>
      </c>
      <c r="K1247" s="3">
        <f>'IECC Data-SI'!K1247*Convert!$B$7/Convert!$B$5/$D1247</f>
        <v>0</v>
      </c>
      <c r="L1247" s="3">
        <f>'IECC Data-SI'!L1247*Convert!$B$6/Convert!$B$5/$D1247</f>
        <v>0</v>
      </c>
      <c r="M1247" s="3">
        <f>'IECC Data-SI'!M1247*Convert!$B$6/Convert!$B$5/$D1247</f>
        <v>176.0180745242036</v>
      </c>
      <c r="N1247" s="3">
        <f>'IECC Data-SI'!N1247*Convert!$B$6/Convert!$B$5/$D1247</f>
        <v>0</v>
      </c>
      <c r="O1247" s="3">
        <f>'IECC Data-SI'!O1247*Convert!$B$6/Convert!$B$5/$D1247</f>
        <v>0</v>
      </c>
      <c r="P1247" s="3">
        <f>'IECC Data-SI'!P1247*Convert!$B$6/Convert!$B$5/$D1247</f>
        <v>0</v>
      </c>
      <c r="Q1247" s="3">
        <f>'IECC Data-SI'!Q1247*Convert!$B$6/Convert!$B$5/$D1247</f>
        <v>0</v>
      </c>
      <c r="R1247" s="3">
        <f>'IECC Data-SI'!R1247*Convert!$B$6/Convert!$B$5/$D1247</f>
        <v>0</v>
      </c>
      <c r="S1247" s="3">
        <f>'IECC Data-SI'!S1247*Convert!$B$6/Convert!$B$5/$D1247</f>
        <v>0</v>
      </c>
      <c r="T1247" s="3">
        <f>'IECC Data-SI'!T1247*Convert!$B$6/Convert!$B$5/$D1247</f>
        <v>0</v>
      </c>
      <c r="U1247" s="3">
        <f>'IECC Data-SI'!U1247*Convert!$B$7/Convert!$B$5/$D1247</f>
        <v>12.268953027500364</v>
      </c>
      <c r="V1247" s="3">
        <f>'IECC Data-SI'!V1247*Convert!$B$6/Convert!$B$5/$D1247</f>
        <v>0</v>
      </c>
      <c r="W1247" s="3">
        <f>'IECC Data-SI'!W1247*Convert!$B$6/Convert!$B$5/$D1247</f>
        <v>264.04820373623636</v>
      </c>
      <c r="X1247" s="3">
        <f>'IECC Data-SI'!X1247*Convert!$B$7/Convert!$B$5/$D1247</f>
        <v>29.038841107027984</v>
      </c>
      <c r="Y1247" s="3">
        <f t="shared" si="40"/>
        <v>293.08704484326432</v>
      </c>
      <c r="Z1247" s="3">
        <f>'IECC Data-SI'!Z1247*Convert!$B$6/Convert!$B$5/$D1247</f>
        <v>120.68430260521333</v>
      </c>
      <c r="AA1247" s="3">
        <f>'IECC Data-SI'!AA1247*Convert!$B$7/Convert!$B$5/$D1247</f>
        <v>234.78368354797638</v>
      </c>
      <c r="AB1247" s="3">
        <f t="shared" si="41"/>
        <v>355.46798615318971</v>
      </c>
    </row>
    <row r="1248" spans="1:28" x14ac:dyDescent="0.25">
      <c r="A1248" s="93">
        <f>'IECC Data-SI'!A1248</f>
        <v>2006</v>
      </c>
      <c r="B1248" s="93" t="str">
        <f>'IECC Data-SI'!B1248</f>
        <v>Stand-Alone Retail</v>
      </c>
      <c r="C1248" s="50" t="str">
        <f>'IECC Data-SI'!C1248</f>
        <v>4C</v>
      </c>
      <c r="D1248" s="93">
        <f>'IECC Data-SI'!D1248</f>
        <v>2293.9899999999998</v>
      </c>
      <c r="E1248" s="3">
        <f>'IECC Data-SI'!E1248*Convert!$B$6/Convert!$B$5/$D1248</f>
        <v>0</v>
      </c>
      <c r="F1248" s="3">
        <f>'IECC Data-SI'!F1248*Convert!$B$7/Convert!$B$5/$D1248</f>
        <v>47.448177387191954</v>
      </c>
      <c r="G1248" s="3">
        <f>'IECC Data-SI'!G1248*Convert!$B$6/Convert!$B$5/$D1248</f>
        <v>24.136860521042667</v>
      </c>
      <c r="H1248" s="3">
        <f>'IECC Data-SI'!H1248*Convert!$B$6/Convert!$B$5/$D1248</f>
        <v>182.24595210383075</v>
      </c>
      <c r="I1248" s="3">
        <f>'IECC Data-SI'!I1248*Convert!$B$6/Convert!$B$5/$D1248</f>
        <v>44.0361565559474</v>
      </c>
      <c r="J1248" s="3">
        <f>'IECC Data-SI'!J1248*Convert!$B$6/Convert!$B$5/$D1248</f>
        <v>74.841908155174551</v>
      </c>
      <c r="K1248" s="3">
        <f>'IECC Data-SI'!K1248*Convert!$B$7/Convert!$B$5/$D1248</f>
        <v>0</v>
      </c>
      <c r="L1248" s="3">
        <f>'IECC Data-SI'!L1248*Convert!$B$6/Convert!$B$5/$D1248</f>
        <v>0</v>
      </c>
      <c r="M1248" s="3">
        <f>'IECC Data-SI'!M1248*Convert!$B$6/Convert!$B$5/$D1248</f>
        <v>153.62992839744047</v>
      </c>
      <c r="N1248" s="3">
        <f>'IECC Data-SI'!N1248*Convert!$B$6/Convert!$B$5/$D1248</f>
        <v>0</v>
      </c>
      <c r="O1248" s="3">
        <f>'IECC Data-SI'!O1248*Convert!$B$6/Convert!$B$5/$D1248</f>
        <v>0</v>
      </c>
      <c r="P1248" s="3">
        <f>'IECC Data-SI'!P1248*Convert!$B$6/Convert!$B$5/$D1248</f>
        <v>0</v>
      </c>
      <c r="Q1248" s="3">
        <f>'IECC Data-SI'!Q1248*Convert!$B$6/Convert!$B$5/$D1248</f>
        <v>0</v>
      </c>
      <c r="R1248" s="3">
        <f>'IECC Data-SI'!R1248*Convert!$B$6/Convert!$B$5/$D1248</f>
        <v>0</v>
      </c>
      <c r="S1248" s="3">
        <f>'IECC Data-SI'!S1248*Convert!$B$6/Convert!$B$5/$D1248</f>
        <v>0</v>
      </c>
      <c r="T1248" s="3">
        <f>'IECC Data-SI'!T1248*Convert!$B$6/Convert!$B$5/$D1248</f>
        <v>0</v>
      </c>
      <c r="U1248" s="3">
        <f>'IECC Data-SI'!U1248*Convert!$B$7/Convert!$B$5/$D1248</f>
        <v>12.498659540800091</v>
      </c>
      <c r="V1248" s="3">
        <f>'IECC Data-SI'!V1248*Convert!$B$6/Convert!$B$5/$D1248</f>
        <v>0</v>
      </c>
      <c r="W1248" s="3">
        <f>'IECC Data-SI'!W1248*Convert!$B$6/Convert!$B$5/$D1248</f>
        <v>177.76678891848314</v>
      </c>
      <c r="X1248" s="3">
        <f>'IECC Data-SI'!X1248*Convert!$B$7/Convert!$B$5/$D1248</f>
        <v>47.448177387191954</v>
      </c>
      <c r="Y1248" s="3">
        <f t="shared" si="40"/>
        <v>225.21496630567509</v>
      </c>
      <c r="Z1248" s="3">
        <f>'IECC Data-SI'!Z1248*Convert!$B$6/Convert!$B$5/$D1248</f>
        <v>175.13988242707637</v>
      </c>
      <c r="AA1248" s="3">
        <f>'IECC Data-SI'!AA1248*Convert!$B$7/Convert!$B$5/$D1248</f>
        <v>223.86146699273615</v>
      </c>
      <c r="AB1248" s="3">
        <f t="shared" si="41"/>
        <v>399.00134941981253</v>
      </c>
    </row>
    <row r="1249" spans="1:28" x14ac:dyDescent="0.25">
      <c r="A1249" s="93">
        <f>'IECC Data-SI'!A1249</f>
        <v>2006</v>
      </c>
      <c r="B1249" s="93" t="str">
        <f>'IECC Data-SI'!B1249</f>
        <v>Stand-Alone Retail</v>
      </c>
      <c r="C1249" s="50" t="str">
        <f>'IECC Data-SI'!C1249</f>
        <v>5A</v>
      </c>
      <c r="D1249" s="93">
        <f>'IECC Data-SI'!D1249</f>
        <v>2293.9899999999998</v>
      </c>
      <c r="E1249" s="3">
        <f>'IECC Data-SI'!E1249*Convert!$B$6/Convert!$B$5/$D1249</f>
        <v>0</v>
      </c>
      <c r="F1249" s="3">
        <f>'IECC Data-SI'!F1249*Convert!$B$7/Convert!$B$5/$D1249</f>
        <v>109.69995510006585</v>
      </c>
      <c r="G1249" s="3">
        <f>'IECC Data-SI'!G1249*Convert!$B$6/Convert!$B$5/$D1249</f>
        <v>51.44901823169819</v>
      </c>
      <c r="H1249" s="3">
        <f>'IECC Data-SI'!H1249*Convert!$B$6/Convert!$B$5/$D1249</f>
        <v>182.24595210383075</v>
      </c>
      <c r="I1249" s="3">
        <f>'IECC Data-SI'!I1249*Convert!$B$6/Convert!$B$5/$D1249</f>
        <v>44.101349855734142</v>
      </c>
      <c r="J1249" s="3">
        <f>'IECC Data-SI'!J1249*Convert!$B$6/Convert!$B$5/$D1249</f>
        <v>74.841908155174551</v>
      </c>
      <c r="K1249" s="3">
        <f>'IECC Data-SI'!K1249*Convert!$B$7/Convert!$B$5/$D1249</f>
        <v>0</v>
      </c>
      <c r="L1249" s="3">
        <f>'IECC Data-SI'!L1249*Convert!$B$6/Convert!$B$5/$D1249</f>
        <v>0</v>
      </c>
      <c r="M1249" s="3">
        <f>'IECC Data-SI'!M1249*Convert!$B$6/Convert!$B$5/$D1249</f>
        <v>173.52155463237031</v>
      </c>
      <c r="N1249" s="3">
        <f>'IECC Data-SI'!N1249*Convert!$B$6/Convert!$B$5/$D1249</f>
        <v>0</v>
      </c>
      <c r="O1249" s="3">
        <f>'IECC Data-SI'!O1249*Convert!$B$6/Convert!$B$5/$D1249</f>
        <v>0</v>
      </c>
      <c r="P1249" s="3">
        <f>'IECC Data-SI'!P1249*Convert!$B$6/Convert!$B$5/$D1249</f>
        <v>0</v>
      </c>
      <c r="Q1249" s="3">
        <f>'IECC Data-SI'!Q1249*Convert!$B$6/Convert!$B$5/$D1249</f>
        <v>0</v>
      </c>
      <c r="R1249" s="3">
        <f>'IECC Data-SI'!R1249*Convert!$B$6/Convert!$B$5/$D1249</f>
        <v>0</v>
      </c>
      <c r="S1249" s="3">
        <f>'IECC Data-SI'!S1249*Convert!$B$6/Convert!$B$5/$D1249</f>
        <v>0</v>
      </c>
      <c r="T1249" s="3">
        <f>'IECC Data-SI'!T1249*Convert!$B$6/Convert!$B$5/$D1249</f>
        <v>0</v>
      </c>
      <c r="U1249" s="3">
        <f>'IECC Data-SI'!U1249*Convert!$B$7/Convert!$B$5/$D1249</f>
        <v>12.708676924388415</v>
      </c>
      <c r="V1249" s="3">
        <f>'IECC Data-SI'!V1249*Convert!$B$6/Convert!$B$5/$D1249</f>
        <v>0</v>
      </c>
      <c r="W1249" s="3">
        <f>'IECC Data-SI'!W1249*Convert!$B$6/Convert!$B$5/$D1249</f>
        <v>224.97057286406846</v>
      </c>
      <c r="X1249" s="3">
        <f>'IECC Data-SI'!X1249*Convert!$B$7/Convert!$B$5/$D1249</f>
        <v>109.69995510006585</v>
      </c>
      <c r="Y1249" s="3">
        <f t="shared" si="40"/>
        <v>334.67052796413429</v>
      </c>
      <c r="Z1249" s="3">
        <f>'IECC Data-SI'!Z1249*Convert!$B$6/Convert!$B$5/$D1249</f>
        <v>357.62743323011676</v>
      </c>
      <c r="AA1249" s="3">
        <f>'IECC Data-SI'!AA1249*Convert!$B$7/Convert!$B$5/$D1249</f>
        <v>302.50247627738378</v>
      </c>
      <c r="AB1249" s="3">
        <f t="shared" si="41"/>
        <v>660.12990950750054</v>
      </c>
    </row>
    <row r="1250" spans="1:28" x14ac:dyDescent="0.25">
      <c r="A1250" s="93">
        <f>'IECC Data-SI'!A1250</f>
        <v>2006</v>
      </c>
      <c r="B1250" s="93" t="str">
        <f>'IECC Data-SI'!B1250</f>
        <v>Stand-Alone Retail</v>
      </c>
      <c r="C1250" s="50" t="str">
        <f>'IECC Data-SI'!C1250</f>
        <v>5B</v>
      </c>
      <c r="D1250" s="93">
        <f>'IECC Data-SI'!D1250</f>
        <v>2293.9899999999998</v>
      </c>
      <c r="E1250" s="3">
        <f>'IECC Data-SI'!E1250*Convert!$B$6/Convert!$B$5/$D1250</f>
        <v>0</v>
      </c>
      <c r="F1250" s="3">
        <f>'IECC Data-SI'!F1250*Convert!$B$7/Convert!$B$5/$D1250</f>
        <v>57.425315716284736</v>
      </c>
      <c r="G1250" s="3">
        <f>'IECC Data-SI'!G1250*Convert!$B$6/Convert!$B$5/$D1250</f>
        <v>59.644199504889841</v>
      </c>
      <c r="H1250" s="3">
        <f>'IECC Data-SI'!H1250*Convert!$B$6/Convert!$B$5/$D1250</f>
        <v>182.24595210383075</v>
      </c>
      <c r="I1250" s="3">
        <f>'IECC Data-SI'!I1250*Convert!$B$6/Convert!$B$5/$D1250</f>
        <v>44.101349855734142</v>
      </c>
      <c r="J1250" s="3">
        <f>'IECC Data-SI'!J1250*Convert!$B$6/Convert!$B$5/$D1250</f>
        <v>74.841908155174551</v>
      </c>
      <c r="K1250" s="3">
        <f>'IECC Data-SI'!K1250*Convert!$B$7/Convert!$B$5/$D1250</f>
        <v>0</v>
      </c>
      <c r="L1250" s="3">
        <f>'IECC Data-SI'!L1250*Convert!$B$6/Convert!$B$5/$D1250</f>
        <v>0</v>
      </c>
      <c r="M1250" s="3">
        <f>'IECC Data-SI'!M1250*Convert!$B$6/Convert!$B$5/$D1250</f>
        <v>183.86044499854935</v>
      </c>
      <c r="N1250" s="3">
        <f>'IECC Data-SI'!N1250*Convert!$B$6/Convert!$B$5/$D1250</f>
        <v>0</v>
      </c>
      <c r="O1250" s="3">
        <f>'IECC Data-SI'!O1250*Convert!$B$6/Convert!$B$5/$D1250</f>
        <v>0</v>
      </c>
      <c r="P1250" s="3">
        <f>'IECC Data-SI'!P1250*Convert!$B$6/Convert!$B$5/$D1250</f>
        <v>0</v>
      </c>
      <c r="Q1250" s="3">
        <f>'IECC Data-SI'!Q1250*Convert!$B$6/Convert!$B$5/$D1250</f>
        <v>0</v>
      </c>
      <c r="R1250" s="3">
        <f>'IECC Data-SI'!R1250*Convert!$B$6/Convert!$B$5/$D1250</f>
        <v>0</v>
      </c>
      <c r="S1250" s="3">
        <f>'IECC Data-SI'!S1250*Convert!$B$6/Convert!$B$5/$D1250</f>
        <v>0</v>
      </c>
      <c r="T1250" s="3">
        <f>'IECC Data-SI'!T1250*Convert!$B$6/Convert!$B$5/$D1250</f>
        <v>0</v>
      </c>
      <c r="U1250" s="3">
        <f>'IECC Data-SI'!U1250*Convert!$B$7/Convert!$B$5/$D1250</f>
        <v>12.612856493126245</v>
      </c>
      <c r="V1250" s="3">
        <f>'IECC Data-SI'!V1250*Convert!$B$6/Convert!$B$5/$D1250</f>
        <v>0</v>
      </c>
      <c r="W1250" s="3">
        <f>'IECC Data-SI'!W1250*Convert!$B$6/Convert!$B$5/$D1250</f>
        <v>243.50464450343924</v>
      </c>
      <c r="X1250" s="3">
        <f>'IECC Data-SI'!X1250*Convert!$B$7/Convert!$B$5/$D1250</f>
        <v>57.425315716284736</v>
      </c>
      <c r="Y1250" s="3">
        <f t="shared" si="40"/>
        <v>300.92996021972397</v>
      </c>
      <c r="Z1250" s="3">
        <f>'IECC Data-SI'!Z1250*Convert!$B$6/Convert!$B$5/$D1250</f>
        <v>204.62642843061897</v>
      </c>
      <c r="AA1250" s="3">
        <f>'IECC Data-SI'!AA1250*Convert!$B$7/Convert!$B$5/$D1250</f>
        <v>256.47847927265019</v>
      </c>
      <c r="AB1250" s="3">
        <f t="shared" si="41"/>
        <v>461.10490770326919</v>
      </c>
    </row>
    <row r="1251" spans="1:28" x14ac:dyDescent="0.25">
      <c r="A1251" s="93">
        <f>'IECC Data-SI'!A1251</f>
        <v>2006</v>
      </c>
      <c r="B1251" s="93" t="str">
        <f>'IECC Data-SI'!B1251</f>
        <v>Stand-Alone Retail</v>
      </c>
      <c r="C1251" s="50" t="str">
        <f>'IECC Data-SI'!C1251</f>
        <v>5C</v>
      </c>
      <c r="D1251" s="93">
        <f>'IECC Data-SI'!D1251</f>
        <v>2293.9899999999998</v>
      </c>
      <c r="E1251" s="3">
        <f>'IECC Data-SI'!E1251*Convert!$B$6/Convert!$B$5/$D1251</f>
        <v>0</v>
      </c>
      <c r="F1251" s="3">
        <f>'IECC Data-SI'!F1251*Convert!$B$7/Convert!$B$5/$D1251</f>
        <v>58.979444354838336</v>
      </c>
      <c r="G1251" s="3">
        <f>'IECC Data-SI'!G1251*Convert!$B$6/Convert!$B$5/$D1251</f>
        <v>9.6217640685249535</v>
      </c>
      <c r="H1251" s="3">
        <f>'IECC Data-SI'!H1251*Convert!$B$6/Convert!$B$5/$D1251</f>
        <v>182.24595210383075</v>
      </c>
      <c r="I1251" s="3">
        <f>'IECC Data-SI'!I1251*Convert!$B$6/Convert!$B$5/$D1251</f>
        <v>44.032321655959947</v>
      </c>
      <c r="J1251" s="3">
        <f>'IECC Data-SI'!J1251*Convert!$B$6/Convert!$B$5/$D1251</f>
        <v>74.841908155174551</v>
      </c>
      <c r="K1251" s="3">
        <f>'IECC Data-SI'!K1251*Convert!$B$7/Convert!$B$5/$D1251</f>
        <v>0</v>
      </c>
      <c r="L1251" s="3">
        <f>'IECC Data-SI'!L1251*Convert!$B$6/Convert!$B$5/$D1251</f>
        <v>0</v>
      </c>
      <c r="M1251" s="3">
        <f>'IECC Data-SI'!M1251*Convert!$B$6/Convert!$B$5/$D1251</f>
        <v>150.01745260925773</v>
      </c>
      <c r="N1251" s="3">
        <f>'IECC Data-SI'!N1251*Convert!$B$6/Convert!$B$5/$D1251</f>
        <v>0</v>
      </c>
      <c r="O1251" s="3">
        <f>'IECC Data-SI'!O1251*Convert!$B$6/Convert!$B$5/$D1251</f>
        <v>0</v>
      </c>
      <c r="P1251" s="3">
        <f>'IECC Data-SI'!P1251*Convert!$B$6/Convert!$B$5/$D1251</f>
        <v>0</v>
      </c>
      <c r="Q1251" s="3">
        <f>'IECC Data-SI'!Q1251*Convert!$B$6/Convert!$B$5/$D1251</f>
        <v>0</v>
      </c>
      <c r="R1251" s="3">
        <f>'IECC Data-SI'!R1251*Convert!$B$6/Convert!$B$5/$D1251</f>
        <v>0</v>
      </c>
      <c r="S1251" s="3">
        <f>'IECC Data-SI'!S1251*Convert!$B$6/Convert!$B$5/$D1251</f>
        <v>0</v>
      </c>
      <c r="T1251" s="3">
        <f>'IECC Data-SI'!T1251*Convert!$B$6/Convert!$B$5/$D1251</f>
        <v>0</v>
      </c>
      <c r="U1251" s="3">
        <f>'IECC Data-SI'!U1251*Convert!$B$7/Convert!$B$5/$D1251</f>
        <v>12.685049968734729</v>
      </c>
      <c r="V1251" s="3">
        <f>'IECC Data-SI'!V1251*Convert!$B$6/Convert!$B$5/$D1251</f>
        <v>0</v>
      </c>
      <c r="W1251" s="3">
        <f>'IECC Data-SI'!W1251*Convert!$B$6/Convert!$B$5/$D1251</f>
        <v>159.63921667778268</v>
      </c>
      <c r="X1251" s="3">
        <f>'IECC Data-SI'!X1251*Convert!$B$7/Convert!$B$5/$D1251</f>
        <v>58.979444354838336</v>
      </c>
      <c r="Y1251" s="3">
        <f t="shared" si="40"/>
        <v>218.61866103262102</v>
      </c>
      <c r="Z1251" s="3">
        <f>'IECC Data-SI'!Z1251*Convert!$B$6/Convert!$B$5/$D1251</f>
        <v>209.37786951507587</v>
      </c>
      <c r="AA1251" s="3">
        <f>'IECC Data-SI'!AA1251*Convert!$B$7/Convert!$B$5/$D1251</f>
        <v>229.37442331192963</v>
      </c>
      <c r="AB1251" s="3">
        <f t="shared" si="41"/>
        <v>438.75229282700548</v>
      </c>
    </row>
    <row r="1252" spans="1:28" x14ac:dyDescent="0.25">
      <c r="A1252" s="93">
        <f>'IECC Data-SI'!A1252</f>
        <v>2006</v>
      </c>
      <c r="B1252" s="93" t="str">
        <f>'IECC Data-SI'!B1252</f>
        <v>Stand-Alone Retail</v>
      </c>
      <c r="C1252" s="50" t="str">
        <f>'IECC Data-SI'!C1252</f>
        <v>6A</v>
      </c>
      <c r="D1252" s="93">
        <f>'IECC Data-SI'!D1252</f>
        <v>2293.9899999999998</v>
      </c>
      <c r="E1252" s="3">
        <f>'IECC Data-SI'!E1252*Convert!$B$6/Convert!$B$5/$D1252</f>
        <v>0</v>
      </c>
      <c r="F1252" s="3">
        <f>'IECC Data-SI'!F1252*Convert!$B$7/Convert!$B$5/$D1252</f>
        <v>152.66819917358936</v>
      </c>
      <c r="G1252" s="3">
        <f>'IECC Data-SI'!G1252*Convert!$B$6/Convert!$B$5/$D1252</f>
        <v>56.587784214888089</v>
      </c>
      <c r="H1252" s="3">
        <f>'IECC Data-SI'!H1252*Convert!$B$6/Convert!$B$5/$D1252</f>
        <v>182.24595210383075</v>
      </c>
      <c r="I1252" s="3">
        <f>'IECC Data-SI'!I1252*Convert!$B$6/Convert!$B$5/$D1252</f>
        <v>44.078340455809411</v>
      </c>
      <c r="J1252" s="3">
        <f>'IECC Data-SI'!J1252*Convert!$B$6/Convert!$B$5/$D1252</f>
        <v>74.841908155174551</v>
      </c>
      <c r="K1252" s="3">
        <f>'IECC Data-SI'!K1252*Convert!$B$7/Convert!$B$5/$D1252</f>
        <v>0</v>
      </c>
      <c r="L1252" s="3">
        <f>'IECC Data-SI'!L1252*Convert!$B$6/Convert!$B$5/$D1252</f>
        <v>0</v>
      </c>
      <c r="M1252" s="3">
        <f>'IECC Data-SI'!M1252*Convert!$B$6/Convert!$B$5/$D1252</f>
        <v>187.22365228754751</v>
      </c>
      <c r="N1252" s="3">
        <f>'IECC Data-SI'!N1252*Convert!$B$6/Convert!$B$5/$D1252</f>
        <v>0</v>
      </c>
      <c r="O1252" s="3">
        <f>'IECC Data-SI'!O1252*Convert!$B$6/Convert!$B$5/$D1252</f>
        <v>0</v>
      </c>
      <c r="P1252" s="3">
        <f>'IECC Data-SI'!P1252*Convert!$B$6/Convert!$B$5/$D1252</f>
        <v>0</v>
      </c>
      <c r="Q1252" s="3">
        <f>'IECC Data-SI'!Q1252*Convert!$B$6/Convert!$B$5/$D1252</f>
        <v>0</v>
      </c>
      <c r="R1252" s="3">
        <f>'IECC Data-SI'!R1252*Convert!$B$6/Convert!$B$5/$D1252</f>
        <v>0</v>
      </c>
      <c r="S1252" s="3">
        <f>'IECC Data-SI'!S1252*Convert!$B$6/Convert!$B$5/$D1252</f>
        <v>0</v>
      </c>
      <c r="T1252" s="3">
        <f>'IECC Data-SI'!T1252*Convert!$B$6/Convert!$B$5/$D1252</f>
        <v>0</v>
      </c>
      <c r="U1252" s="3">
        <f>'IECC Data-SI'!U1252*Convert!$B$7/Convert!$B$5/$D1252</f>
        <v>12.946259089572706</v>
      </c>
      <c r="V1252" s="3">
        <f>'IECC Data-SI'!V1252*Convert!$B$6/Convert!$B$5/$D1252</f>
        <v>0</v>
      </c>
      <c r="W1252" s="3">
        <f>'IECC Data-SI'!W1252*Convert!$B$6/Convert!$B$5/$D1252</f>
        <v>243.81143650243558</v>
      </c>
      <c r="X1252" s="3">
        <f>'IECC Data-SI'!X1252*Convert!$B$7/Convert!$B$5/$D1252</f>
        <v>152.66819917358936</v>
      </c>
      <c r="Y1252" s="3">
        <f t="shared" si="40"/>
        <v>396.47963567602494</v>
      </c>
      <c r="Z1252" s="3">
        <f>'IECC Data-SI'!Z1252*Convert!$B$6/Convert!$B$5/$D1252</f>
        <v>483.86083611717771</v>
      </c>
      <c r="AA1252" s="3">
        <f>'IECC Data-SI'!AA1252*Convert!$B$7/Convert!$B$5/$D1252</f>
        <v>352.15058575766341</v>
      </c>
      <c r="AB1252" s="3">
        <f t="shared" si="41"/>
        <v>836.01142187484106</v>
      </c>
    </row>
    <row r="1253" spans="1:28" x14ac:dyDescent="0.25">
      <c r="A1253" s="93">
        <f>'IECC Data-SI'!A1253</f>
        <v>2006</v>
      </c>
      <c r="B1253" s="93" t="str">
        <f>'IECC Data-SI'!B1253</f>
        <v>Stand-Alone Retail</v>
      </c>
      <c r="C1253" s="50" t="str">
        <f>'IECC Data-SI'!C1253</f>
        <v>6B</v>
      </c>
      <c r="D1253" s="93">
        <f>'IECC Data-SI'!D1253</f>
        <v>2293.9899999999998</v>
      </c>
      <c r="E1253" s="3">
        <f>'IECC Data-SI'!E1253*Convert!$B$6/Convert!$B$5/$D1253</f>
        <v>0</v>
      </c>
      <c r="F1253" s="3">
        <f>'IECC Data-SI'!F1253*Convert!$B$7/Convert!$B$5/$D1253</f>
        <v>97.958670748831139</v>
      </c>
      <c r="G1253" s="3">
        <f>'IECC Data-SI'!G1253*Convert!$B$6/Convert!$B$5/$D1253</f>
        <v>37.006784878942135</v>
      </c>
      <c r="H1253" s="3">
        <f>'IECC Data-SI'!H1253*Convert!$B$6/Convert!$B$5/$D1253</f>
        <v>182.24595210383075</v>
      </c>
      <c r="I1253" s="3">
        <f>'IECC Data-SI'!I1253*Convert!$B$6/Convert!$B$5/$D1253</f>
        <v>44.047661255909773</v>
      </c>
      <c r="J1253" s="3">
        <f>'IECC Data-SI'!J1253*Convert!$B$6/Convert!$B$5/$D1253</f>
        <v>74.841908155174551</v>
      </c>
      <c r="K1253" s="3">
        <f>'IECC Data-SI'!K1253*Convert!$B$7/Convert!$B$5/$D1253</f>
        <v>0</v>
      </c>
      <c r="L1253" s="3">
        <f>'IECC Data-SI'!L1253*Convert!$B$6/Convert!$B$5/$D1253</f>
        <v>0</v>
      </c>
      <c r="M1253" s="3">
        <f>'IECC Data-SI'!M1253*Convert!$B$6/Convert!$B$5/$D1253</f>
        <v>196.39289815755279</v>
      </c>
      <c r="N1253" s="3">
        <f>'IECC Data-SI'!N1253*Convert!$B$6/Convert!$B$5/$D1253</f>
        <v>0</v>
      </c>
      <c r="O1253" s="3">
        <f>'IECC Data-SI'!O1253*Convert!$B$6/Convert!$B$5/$D1253</f>
        <v>0</v>
      </c>
      <c r="P1253" s="3">
        <f>'IECC Data-SI'!P1253*Convert!$B$6/Convert!$B$5/$D1253</f>
        <v>0</v>
      </c>
      <c r="Q1253" s="3">
        <f>'IECC Data-SI'!Q1253*Convert!$B$6/Convert!$B$5/$D1253</f>
        <v>0</v>
      </c>
      <c r="R1253" s="3">
        <f>'IECC Data-SI'!R1253*Convert!$B$6/Convert!$B$5/$D1253</f>
        <v>0</v>
      </c>
      <c r="S1253" s="3">
        <f>'IECC Data-SI'!S1253*Convert!$B$6/Convert!$B$5/$D1253</f>
        <v>0</v>
      </c>
      <c r="T1253" s="3">
        <f>'IECC Data-SI'!T1253*Convert!$B$6/Convert!$B$5/$D1253</f>
        <v>0</v>
      </c>
      <c r="U1253" s="3">
        <f>'IECC Data-SI'!U1253*Convert!$B$7/Convert!$B$5/$D1253</f>
        <v>12.885879091791066</v>
      </c>
      <c r="V1253" s="3">
        <f>'IECC Data-SI'!V1253*Convert!$B$6/Convert!$B$5/$D1253</f>
        <v>0</v>
      </c>
      <c r="W1253" s="3">
        <f>'IECC Data-SI'!W1253*Convert!$B$6/Convert!$B$5/$D1253</f>
        <v>233.39968303649491</v>
      </c>
      <c r="X1253" s="3">
        <f>'IECC Data-SI'!X1253*Convert!$B$7/Convert!$B$5/$D1253</f>
        <v>97.958670748831139</v>
      </c>
      <c r="Y1253" s="3">
        <f t="shared" si="40"/>
        <v>331.35835378532602</v>
      </c>
      <c r="Z1253" s="3">
        <f>'IECC Data-SI'!Z1253*Convert!$B$6/Convert!$B$5/$D1253</f>
        <v>323.84196434063693</v>
      </c>
      <c r="AA1253" s="3">
        <f>'IECC Data-SI'!AA1253*Convert!$B$7/Convert!$B$5/$D1253</f>
        <v>293.80513137953238</v>
      </c>
      <c r="AB1253" s="3">
        <f t="shared" si="41"/>
        <v>617.64709572016932</v>
      </c>
    </row>
    <row r="1254" spans="1:28" x14ac:dyDescent="0.25">
      <c r="A1254" s="93">
        <f>'IECC Data-SI'!A1254</f>
        <v>2006</v>
      </c>
      <c r="B1254" s="93" t="str">
        <f>'IECC Data-SI'!B1254</f>
        <v>Stand-Alone Retail</v>
      </c>
      <c r="C1254" s="50" t="str">
        <f>'IECC Data-SI'!C1254</f>
        <v>7</v>
      </c>
      <c r="D1254" s="93">
        <f>'IECC Data-SI'!D1254</f>
        <v>2293.9899999999998</v>
      </c>
      <c r="E1254" s="3">
        <f>'IECC Data-SI'!E1254*Convert!$B$6/Convert!$B$5/$D1254</f>
        <v>0</v>
      </c>
      <c r="F1254" s="3">
        <f>'IECC Data-SI'!F1254*Convert!$B$7/Convert!$B$5/$D1254</f>
        <v>191.4492216618207</v>
      </c>
      <c r="G1254" s="3">
        <f>'IECC Data-SI'!G1254*Convert!$B$6/Convert!$B$5/$D1254</f>
        <v>46.586365047605071</v>
      </c>
      <c r="H1254" s="3">
        <f>'IECC Data-SI'!H1254*Convert!$B$6/Convert!$B$5/$D1254</f>
        <v>182.24595210383075</v>
      </c>
      <c r="I1254" s="3">
        <f>'IECC Data-SI'!I1254*Convert!$B$6/Convert!$B$5/$D1254</f>
        <v>44.020816955997589</v>
      </c>
      <c r="J1254" s="3">
        <f>'IECC Data-SI'!J1254*Convert!$B$6/Convert!$B$5/$D1254</f>
        <v>74.841908155174551</v>
      </c>
      <c r="K1254" s="3">
        <f>'IECC Data-SI'!K1254*Convert!$B$7/Convert!$B$5/$D1254</f>
        <v>0</v>
      </c>
      <c r="L1254" s="3">
        <f>'IECC Data-SI'!L1254*Convert!$B$6/Convert!$B$5/$D1254</f>
        <v>0</v>
      </c>
      <c r="M1254" s="3">
        <f>'IECC Data-SI'!M1254*Convert!$B$6/Convert!$B$5/$D1254</f>
        <v>193.22143586792734</v>
      </c>
      <c r="N1254" s="3">
        <f>'IECC Data-SI'!N1254*Convert!$B$6/Convert!$B$5/$D1254</f>
        <v>0</v>
      </c>
      <c r="O1254" s="3">
        <f>'IECC Data-SI'!O1254*Convert!$B$6/Convert!$B$5/$D1254</f>
        <v>0</v>
      </c>
      <c r="P1254" s="3">
        <f>'IECC Data-SI'!P1254*Convert!$B$6/Convert!$B$5/$D1254</f>
        <v>0</v>
      </c>
      <c r="Q1254" s="3">
        <f>'IECC Data-SI'!Q1254*Convert!$B$6/Convert!$B$5/$D1254</f>
        <v>0</v>
      </c>
      <c r="R1254" s="3">
        <f>'IECC Data-SI'!R1254*Convert!$B$6/Convert!$B$5/$D1254</f>
        <v>0</v>
      </c>
      <c r="S1254" s="3">
        <f>'IECC Data-SI'!S1254*Convert!$B$6/Convert!$B$5/$D1254</f>
        <v>0</v>
      </c>
      <c r="T1254" s="3">
        <f>'IECC Data-SI'!T1254*Convert!$B$6/Convert!$B$5/$D1254</f>
        <v>0</v>
      </c>
      <c r="U1254" s="3">
        <f>'IECC Data-SI'!U1254*Convert!$B$7/Convert!$B$5/$D1254</f>
        <v>13.228469948769517</v>
      </c>
      <c r="V1254" s="3">
        <f>'IECC Data-SI'!V1254*Convert!$B$6/Convert!$B$5/$D1254</f>
        <v>0</v>
      </c>
      <c r="W1254" s="3">
        <f>'IECC Data-SI'!W1254*Convert!$B$6/Convert!$B$5/$D1254</f>
        <v>239.80780091553245</v>
      </c>
      <c r="X1254" s="3">
        <f>'IECC Data-SI'!X1254*Convert!$B$7/Convert!$B$5/$D1254</f>
        <v>191.4492216618207</v>
      </c>
      <c r="Y1254" s="3">
        <f t="shared" si="40"/>
        <v>431.25702257735315</v>
      </c>
      <c r="Z1254" s="3">
        <f>'IECC Data-SI'!Z1254*Convert!$B$6/Convert!$B$5/$D1254</f>
        <v>597.97978994386779</v>
      </c>
      <c r="AA1254" s="3">
        <f>'IECC Data-SI'!AA1254*Convert!$B$7/Convert!$B$5/$D1254</f>
        <v>389.82114133017143</v>
      </c>
      <c r="AB1254" s="3">
        <f t="shared" si="41"/>
        <v>987.80093127403916</v>
      </c>
    </row>
    <row r="1255" spans="1:28" x14ac:dyDescent="0.25">
      <c r="A1255" s="93">
        <f>'IECC Data-SI'!A1255</f>
        <v>2006</v>
      </c>
      <c r="B1255" s="93" t="str">
        <f>'IECC Data-SI'!B1255</f>
        <v>Stand-Alone Retail</v>
      </c>
      <c r="C1255" s="50" t="str">
        <f>'IECC Data-SI'!C1255</f>
        <v>8</v>
      </c>
      <c r="D1255" s="93">
        <f>'IECC Data-SI'!D1255</f>
        <v>2293.9899999999998</v>
      </c>
      <c r="E1255" s="3">
        <f>'IECC Data-SI'!E1255*Convert!$B$6/Convert!$B$5/$D1255</f>
        <v>0</v>
      </c>
      <c r="F1255" s="3">
        <f>'IECC Data-SI'!F1255*Convert!$B$7/Convert!$B$5/$D1255</f>
        <v>270.79378918148927</v>
      </c>
      <c r="G1255" s="3">
        <f>'IECC Data-SI'!G1255*Convert!$B$6/Convert!$B$5/$D1255</f>
        <v>23.373715423539096</v>
      </c>
      <c r="H1255" s="3">
        <f>'IECC Data-SI'!H1255*Convert!$B$6/Convert!$B$5/$D1255</f>
        <v>182.24595210383075</v>
      </c>
      <c r="I1255" s="3">
        <f>'IECC Data-SI'!I1255*Convert!$B$6/Convert!$B$5/$D1255</f>
        <v>43.779218256787907</v>
      </c>
      <c r="J1255" s="3">
        <f>'IECC Data-SI'!J1255*Convert!$B$6/Convert!$B$5/$D1255</f>
        <v>74.841908155174551</v>
      </c>
      <c r="K1255" s="3">
        <f>'IECC Data-SI'!K1255*Convert!$B$7/Convert!$B$5/$D1255</f>
        <v>0</v>
      </c>
      <c r="L1255" s="3">
        <f>'IECC Data-SI'!L1255*Convert!$B$6/Convert!$B$5/$D1255</f>
        <v>0</v>
      </c>
      <c r="M1255" s="3">
        <f>'IECC Data-SI'!M1255*Convert!$B$6/Convert!$B$5/$D1255</f>
        <v>217.16271648960981</v>
      </c>
      <c r="N1255" s="3">
        <f>'IECC Data-SI'!N1255*Convert!$B$6/Convert!$B$5/$D1255</f>
        <v>0</v>
      </c>
      <c r="O1255" s="3">
        <f>'IECC Data-SI'!O1255*Convert!$B$6/Convert!$B$5/$D1255</f>
        <v>0</v>
      </c>
      <c r="P1255" s="3">
        <f>'IECC Data-SI'!P1255*Convert!$B$6/Convert!$B$5/$D1255</f>
        <v>0</v>
      </c>
      <c r="Q1255" s="3">
        <f>'IECC Data-SI'!Q1255*Convert!$B$6/Convert!$B$5/$D1255</f>
        <v>0</v>
      </c>
      <c r="R1255" s="3">
        <f>'IECC Data-SI'!R1255*Convert!$B$6/Convert!$B$5/$D1255</f>
        <v>0</v>
      </c>
      <c r="S1255" s="3">
        <f>'IECC Data-SI'!S1255*Convert!$B$6/Convert!$B$5/$D1255</f>
        <v>0</v>
      </c>
      <c r="T1255" s="3">
        <f>'IECC Data-SI'!T1255*Convert!$B$6/Convert!$B$5/$D1255</f>
        <v>0</v>
      </c>
      <c r="U1255" s="3">
        <f>'IECC Data-SI'!U1255*Convert!$B$7/Convert!$B$5/$D1255</f>
        <v>13.61043906517078</v>
      </c>
      <c r="V1255" s="3">
        <f>'IECC Data-SI'!V1255*Convert!$B$6/Convert!$B$5/$D1255</f>
        <v>0</v>
      </c>
      <c r="W1255" s="3">
        <f>'IECC Data-SI'!W1255*Convert!$B$6/Convert!$B$5/$D1255</f>
        <v>240.53643191314893</v>
      </c>
      <c r="X1255" s="3">
        <f>'IECC Data-SI'!X1255*Convert!$B$7/Convert!$B$5/$D1255</f>
        <v>270.79378918148927</v>
      </c>
      <c r="Y1255" s="3">
        <f t="shared" si="40"/>
        <v>511.3302210946382</v>
      </c>
      <c r="Z1255" s="3">
        <f>'IECC Data-SI'!Z1255*Convert!$B$6/Convert!$B$5/$D1255</f>
        <v>830.91161518189324</v>
      </c>
      <c r="AA1255" s="3">
        <f>'IECC Data-SI'!AA1255*Convert!$B$7/Convert!$B$5/$D1255</f>
        <v>469.71569187311201</v>
      </c>
      <c r="AB1255" s="3">
        <f t="shared" si="41"/>
        <v>1300.6273070550053</v>
      </c>
    </row>
    <row r="1256" spans="1:28" x14ac:dyDescent="0.25">
      <c r="A1256" s="93">
        <f>'IECC Data-SI'!A1256</f>
        <v>2009</v>
      </c>
      <c r="B1256" s="93" t="str">
        <f>'IECC Data-SI'!B1256</f>
        <v>Stand-Alone Retail</v>
      </c>
      <c r="C1256" s="50" t="str">
        <f>'IECC Data-SI'!C1256</f>
        <v>0A</v>
      </c>
      <c r="D1256" s="93">
        <f>'IECC Data-SI'!D1256</f>
        <v>2293.9899999999998</v>
      </c>
      <c r="E1256" s="3">
        <f>'IECC Data-SI'!E1256*Convert!$B$6/Convert!$B$5/$D1256</f>
        <v>0</v>
      </c>
      <c r="F1256" s="3">
        <f>'IECC Data-SI'!F1256*Convert!$B$7/Convert!$B$5/$D1256</f>
        <v>0</v>
      </c>
      <c r="G1256" s="3">
        <f>'IECC Data-SI'!G1256*Convert!$B$6/Convert!$B$5/$D1256</f>
        <v>443.13803315039155</v>
      </c>
      <c r="H1256" s="3">
        <f>'IECC Data-SI'!H1256*Convert!$B$6/Convert!$B$5/$D1256</f>
        <v>182.24595210383075</v>
      </c>
      <c r="I1256" s="3">
        <f>'IECC Data-SI'!I1256*Convert!$B$6/Convert!$B$5/$D1256</f>
        <v>28.029284008309642</v>
      </c>
      <c r="J1256" s="3">
        <f>'IECC Data-SI'!J1256*Convert!$B$6/Convert!$B$5/$D1256</f>
        <v>74.841908155174551</v>
      </c>
      <c r="K1256" s="3">
        <f>'IECC Data-SI'!K1256*Convert!$B$7/Convert!$B$5/$D1256</f>
        <v>0</v>
      </c>
      <c r="L1256" s="3">
        <f>'IECC Data-SI'!L1256*Convert!$B$6/Convert!$B$5/$D1256</f>
        <v>0</v>
      </c>
      <c r="M1256" s="3">
        <f>'IECC Data-SI'!M1256*Convert!$B$6/Convert!$B$5/$D1256</f>
        <v>168.49016584882915</v>
      </c>
      <c r="N1256" s="3">
        <f>'IECC Data-SI'!N1256*Convert!$B$6/Convert!$B$5/$D1256</f>
        <v>0</v>
      </c>
      <c r="O1256" s="3">
        <f>'IECC Data-SI'!O1256*Convert!$B$6/Convert!$B$5/$D1256</f>
        <v>0</v>
      </c>
      <c r="P1256" s="3">
        <f>'IECC Data-SI'!P1256*Convert!$B$6/Convert!$B$5/$D1256</f>
        <v>0</v>
      </c>
      <c r="Q1256" s="3">
        <f>'IECC Data-SI'!Q1256*Convert!$B$6/Convert!$B$5/$D1256</f>
        <v>0</v>
      </c>
      <c r="R1256" s="3">
        <f>'IECC Data-SI'!R1256*Convert!$B$6/Convert!$B$5/$D1256</f>
        <v>0</v>
      </c>
      <c r="S1256" s="3">
        <f>'IECC Data-SI'!S1256*Convert!$B$6/Convert!$B$5/$D1256</f>
        <v>0</v>
      </c>
      <c r="T1256" s="3">
        <f>'IECC Data-SI'!T1256*Convert!$B$6/Convert!$B$5/$D1256</f>
        <v>0</v>
      </c>
      <c r="U1256" s="3">
        <f>'IECC Data-SI'!U1256*Convert!$B$7/Convert!$B$5/$D1256</f>
        <v>10.945843510893926</v>
      </c>
      <c r="V1256" s="3">
        <f>'IECC Data-SI'!V1256*Convert!$B$6/Convert!$B$5/$D1256</f>
        <v>0</v>
      </c>
      <c r="W1256" s="3">
        <f>'IECC Data-SI'!W1256*Convert!$B$6/Convert!$B$5/$D1256</f>
        <v>611.62819899922079</v>
      </c>
      <c r="X1256" s="3">
        <f>'IECC Data-SI'!X1256*Convert!$B$7/Convert!$B$5/$D1256</f>
        <v>0</v>
      </c>
      <c r="Y1256" s="3">
        <f t="shared" si="40"/>
        <v>611.62819899922079</v>
      </c>
      <c r="Z1256" s="3">
        <f>'IECC Data-SI'!Z1256*Convert!$B$6/Convert!$B$5/$D1256</f>
        <v>31.979230995388431</v>
      </c>
      <c r="AA1256" s="3">
        <f>'IECC Data-SI'!AA1256*Convert!$B$7/Convert!$B$5/$D1256</f>
        <v>317.88362440793361</v>
      </c>
      <c r="AB1256" s="3">
        <f t="shared" si="41"/>
        <v>349.86285540332204</v>
      </c>
    </row>
    <row r="1257" spans="1:28" x14ac:dyDescent="0.25">
      <c r="A1257" s="93">
        <f>'IECC Data-SI'!A1257</f>
        <v>2009</v>
      </c>
      <c r="B1257" s="93" t="str">
        <f>'IECC Data-SI'!B1257</f>
        <v>Stand-Alone Retail</v>
      </c>
      <c r="C1257" s="50" t="str">
        <f>'IECC Data-SI'!C1257</f>
        <v>0B</v>
      </c>
      <c r="D1257" s="93">
        <f>'IECC Data-SI'!D1257</f>
        <v>2293.9899999999998</v>
      </c>
      <c r="E1257" s="3">
        <f>'IECC Data-SI'!E1257*Convert!$B$6/Convert!$B$5/$D1257</f>
        <v>0</v>
      </c>
      <c r="F1257" s="3">
        <f>'IECC Data-SI'!F1257*Convert!$B$7/Convert!$B$5/$D1257</f>
        <v>3.1502607538248496E-2</v>
      </c>
      <c r="G1257" s="3">
        <f>'IECC Data-SI'!G1257*Convert!$B$6/Convert!$B$5/$D1257</f>
        <v>427.82144260049569</v>
      </c>
      <c r="H1257" s="3">
        <f>'IECC Data-SI'!H1257*Convert!$B$6/Convert!$B$5/$D1257</f>
        <v>182.24595210383075</v>
      </c>
      <c r="I1257" s="3">
        <f>'IECC Data-SI'!I1257*Convert!$B$6/Convert!$B$5/$D1257</f>
        <v>28.033118908297091</v>
      </c>
      <c r="J1257" s="3">
        <f>'IECC Data-SI'!J1257*Convert!$B$6/Convert!$B$5/$D1257</f>
        <v>74.841908155174551</v>
      </c>
      <c r="K1257" s="3">
        <f>'IECC Data-SI'!K1257*Convert!$B$7/Convert!$B$5/$D1257</f>
        <v>0</v>
      </c>
      <c r="L1257" s="3">
        <f>'IECC Data-SI'!L1257*Convert!$B$6/Convert!$B$5/$D1257</f>
        <v>0</v>
      </c>
      <c r="M1257" s="3">
        <f>'IECC Data-SI'!M1257*Convert!$B$6/Convert!$B$5/$D1257</f>
        <v>181.09548210759422</v>
      </c>
      <c r="N1257" s="3">
        <f>'IECC Data-SI'!N1257*Convert!$B$6/Convert!$B$5/$D1257</f>
        <v>0</v>
      </c>
      <c r="O1257" s="3">
        <f>'IECC Data-SI'!O1257*Convert!$B$6/Convert!$B$5/$D1257</f>
        <v>0</v>
      </c>
      <c r="P1257" s="3">
        <f>'IECC Data-SI'!P1257*Convert!$B$6/Convert!$B$5/$D1257</f>
        <v>0</v>
      </c>
      <c r="Q1257" s="3">
        <f>'IECC Data-SI'!Q1257*Convert!$B$6/Convert!$B$5/$D1257</f>
        <v>0</v>
      </c>
      <c r="R1257" s="3">
        <f>'IECC Data-SI'!R1257*Convert!$B$6/Convert!$B$5/$D1257</f>
        <v>0</v>
      </c>
      <c r="S1257" s="3">
        <f>'IECC Data-SI'!S1257*Convert!$B$6/Convert!$B$5/$D1257</f>
        <v>0</v>
      </c>
      <c r="T1257" s="3">
        <f>'IECC Data-SI'!T1257*Convert!$B$6/Convert!$B$5/$D1257</f>
        <v>0</v>
      </c>
      <c r="U1257" s="3">
        <f>'IECC Data-SI'!U1257*Convert!$B$7/Convert!$B$5/$D1257</f>
        <v>10.935342641714511</v>
      </c>
      <c r="V1257" s="3">
        <f>'IECC Data-SI'!V1257*Convert!$B$6/Convert!$B$5/$D1257</f>
        <v>0</v>
      </c>
      <c r="W1257" s="3">
        <f>'IECC Data-SI'!W1257*Convert!$B$6/Convert!$B$5/$D1257</f>
        <v>608.91692470808982</v>
      </c>
      <c r="X1257" s="3">
        <f>'IECC Data-SI'!X1257*Convert!$B$7/Convert!$B$5/$D1257</f>
        <v>3.1502607538248496E-2</v>
      </c>
      <c r="Y1257" s="3">
        <f t="shared" si="40"/>
        <v>608.94842731562812</v>
      </c>
      <c r="Z1257" s="3">
        <f>'IECC Data-SI'!Z1257*Convert!$B$6/Convert!$B$5/$D1257</f>
        <v>32.03675449520027</v>
      </c>
      <c r="AA1257" s="3">
        <f>'IECC Data-SI'!AA1257*Convert!$B$7/Convert!$B$5/$D1257</f>
        <v>316.97661183256162</v>
      </c>
      <c r="AB1257" s="3">
        <f t="shared" si="41"/>
        <v>349.0133663277619</v>
      </c>
    </row>
    <row r="1258" spans="1:28" x14ac:dyDescent="0.25">
      <c r="A1258" s="93">
        <f>'IECC Data-SI'!A1258</f>
        <v>2009</v>
      </c>
      <c r="B1258" s="93" t="str">
        <f>'IECC Data-SI'!B1258</f>
        <v>Stand-Alone Retail</v>
      </c>
      <c r="C1258" s="50" t="str">
        <f>'IECC Data-SI'!C1258</f>
        <v>1A</v>
      </c>
      <c r="D1258" s="93">
        <f>'IECC Data-SI'!D1258</f>
        <v>2293.9899999999998</v>
      </c>
      <c r="E1258" s="3">
        <f>'IECC Data-SI'!E1258*Convert!$B$6/Convert!$B$5/$D1258</f>
        <v>0</v>
      </c>
      <c r="F1258" s="3">
        <f>'IECC Data-SI'!F1258*Convert!$B$7/Convert!$B$5/$D1258</f>
        <v>1.3126086474270209E-3</v>
      </c>
      <c r="G1258" s="3">
        <f>'IECC Data-SI'!G1258*Convert!$B$6/Convert!$B$5/$D1258</f>
        <v>313.61428607409408</v>
      </c>
      <c r="H1258" s="3">
        <f>'IECC Data-SI'!H1258*Convert!$B$6/Convert!$B$5/$D1258</f>
        <v>182.24595210383075</v>
      </c>
      <c r="I1258" s="3">
        <f>'IECC Data-SI'!I1258*Convert!$B$6/Convert!$B$5/$D1258</f>
        <v>28.036953808284551</v>
      </c>
      <c r="J1258" s="3">
        <f>'IECC Data-SI'!J1258*Convert!$B$6/Convert!$B$5/$D1258</f>
        <v>74.841908155174551</v>
      </c>
      <c r="K1258" s="3">
        <f>'IECC Data-SI'!K1258*Convert!$B$7/Convert!$B$5/$D1258</f>
        <v>0</v>
      </c>
      <c r="L1258" s="3">
        <f>'IECC Data-SI'!L1258*Convert!$B$6/Convert!$B$5/$D1258</f>
        <v>0</v>
      </c>
      <c r="M1258" s="3">
        <f>'IECC Data-SI'!M1258*Convert!$B$6/Convert!$B$5/$D1258</f>
        <v>159.04097227973969</v>
      </c>
      <c r="N1258" s="3">
        <f>'IECC Data-SI'!N1258*Convert!$B$6/Convert!$B$5/$D1258</f>
        <v>0</v>
      </c>
      <c r="O1258" s="3">
        <f>'IECC Data-SI'!O1258*Convert!$B$6/Convert!$B$5/$D1258</f>
        <v>0</v>
      </c>
      <c r="P1258" s="3">
        <f>'IECC Data-SI'!P1258*Convert!$B$6/Convert!$B$5/$D1258</f>
        <v>0</v>
      </c>
      <c r="Q1258" s="3">
        <f>'IECC Data-SI'!Q1258*Convert!$B$6/Convert!$B$5/$D1258</f>
        <v>0</v>
      </c>
      <c r="R1258" s="3">
        <f>'IECC Data-SI'!R1258*Convert!$B$6/Convert!$B$5/$D1258</f>
        <v>0</v>
      </c>
      <c r="S1258" s="3">
        <f>'IECC Data-SI'!S1258*Convert!$B$6/Convert!$B$5/$D1258</f>
        <v>0</v>
      </c>
      <c r="T1258" s="3">
        <f>'IECC Data-SI'!T1258*Convert!$B$6/Convert!$B$5/$D1258</f>
        <v>0</v>
      </c>
      <c r="U1258" s="3">
        <f>'IECC Data-SI'!U1258*Convert!$B$7/Convert!$B$5/$D1258</f>
        <v>11.199176979847341</v>
      </c>
      <c r="V1258" s="3">
        <f>'IECC Data-SI'!V1258*Convert!$B$6/Convert!$B$5/$D1258</f>
        <v>0</v>
      </c>
      <c r="W1258" s="3">
        <f>'IECC Data-SI'!W1258*Convert!$B$6/Convert!$B$5/$D1258</f>
        <v>472.65525835383374</v>
      </c>
      <c r="X1258" s="3">
        <f>'IECC Data-SI'!X1258*Convert!$B$7/Convert!$B$5/$D1258</f>
        <v>1.3126086474270209E-3</v>
      </c>
      <c r="Y1258" s="3">
        <f t="shared" si="40"/>
        <v>472.65657096248117</v>
      </c>
      <c r="Z1258" s="3">
        <f>'IECC Data-SI'!Z1258*Convert!$B$6/Convert!$B$5/$D1258</f>
        <v>32.72320159295473</v>
      </c>
      <c r="AA1258" s="3">
        <f>'IECC Data-SI'!AA1258*Convert!$B$7/Convert!$B$5/$D1258</f>
        <v>270.57458353736894</v>
      </c>
      <c r="AB1258" s="3">
        <f t="shared" si="41"/>
        <v>303.29778513032369</v>
      </c>
    </row>
    <row r="1259" spans="1:28" x14ac:dyDescent="0.25">
      <c r="A1259" s="93">
        <f>'IECC Data-SI'!A1259</f>
        <v>2009</v>
      </c>
      <c r="B1259" s="93" t="str">
        <f>'IECC Data-SI'!B1259</f>
        <v>Stand-Alone Retail</v>
      </c>
      <c r="C1259" s="50" t="str">
        <f>'IECC Data-SI'!C1259</f>
        <v>1B</v>
      </c>
      <c r="D1259" s="93">
        <f>'IECC Data-SI'!D1259</f>
        <v>2293.9899999999998</v>
      </c>
      <c r="E1259" s="3">
        <f>'IECC Data-SI'!E1259*Convert!$B$6/Convert!$B$5/$D1259</f>
        <v>0</v>
      </c>
      <c r="F1259" s="3">
        <f>'IECC Data-SI'!F1259*Convert!$B$7/Convert!$B$5/$D1259</f>
        <v>1.3834895143880799</v>
      </c>
      <c r="G1259" s="3">
        <f>'IECC Data-SI'!G1259*Convert!$B$6/Convert!$B$5/$D1259</f>
        <v>345.56283786958295</v>
      </c>
      <c r="H1259" s="3">
        <f>'IECC Data-SI'!H1259*Convert!$B$6/Convert!$B$5/$D1259</f>
        <v>182.24595210383075</v>
      </c>
      <c r="I1259" s="3">
        <f>'IECC Data-SI'!I1259*Convert!$B$6/Convert!$B$5/$D1259</f>
        <v>28.002439708397453</v>
      </c>
      <c r="J1259" s="3">
        <f>'IECC Data-SI'!J1259*Convert!$B$6/Convert!$B$5/$D1259</f>
        <v>74.841908155174551</v>
      </c>
      <c r="K1259" s="3">
        <f>'IECC Data-SI'!K1259*Convert!$B$7/Convert!$B$5/$D1259</f>
        <v>0</v>
      </c>
      <c r="L1259" s="3">
        <f>'IECC Data-SI'!L1259*Convert!$B$6/Convert!$B$5/$D1259</f>
        <v>0</v>
      </c>
      <c r="M1259" s="3">
        <f>'IECC Data-SI'!M1259*Convert!$B$6/Convert!$B$5/$D1259</f>
        <v>178.36886821651362</v>
      </c>
      <c r="N1259" s="3">
        <f>'IECC Data-SI'!N1259*Convert!$B$6/Convert!$B$5/$D1259</f>
        <v>0</v>
      </c>
      <c r="O1259" s="3">
        <f>'IECC Data-SI'!O1259*Convert!$B$6/Convert!$B$5/$D1259</f>
        <v>0</v>
      </c>
      <c r="P1259" s="3">
        <f>'IECC Data-SI'!P1259*Convert!$B$6/Convert!$B$5/$D1259</f>
        <v>0</v>
      </c>
      <c r="Q1259" s="3">
        <f>'IECC Data-SI'!Q1259*Convert!$B$6/Convert!$B$5/$D1259</f>
        <v>0</v>
      </c>
      <c r="R1259" s="3">
        <f>'IECC Data-SI'!R1259*Convert!$B$6/Convert!$B$5/$D1259</f>
        <v>0</v>
      </c>
      <c r="S1259" s="3">
        <f>'IECC Data-SI'!S1259*Convert!$B$6/Convert!$B$5/$D1259</f>
        <v>0</v>
      </c>
      <c r="T1259" s="3">
        <f>'IECC Data-SI'!T1259*Convert!$B$6/Convert!$B$5/$D1259</f>
        <v>0</v>
      </c>
      <c r="U1259" s="3">
        <f>'IECC Data-SI'!U1259*Convert!$B$7/Convert!$B$5/$D1259</f>
        <v>11.209677849026759</v>
      </c>
      <c r="V1259" s="3">
        <f>'IECC Data-SI'!V1259*Convert!$B$6/Convert!$B$5/$D1259</f>
        <v>0</v>
      </c>
      <c r="W1259" s="3">
        <f>'IECC Data-SI'!W1259*Convert!$B$6/Convert!$B$5/$D1259</f>
        <v>523.93170608609648</v>
      </c>
      <c r="X1259" s="3">
        <f>'IECC Data-SI'!X1259*Convert!$B$7/Convert!$B$5/$D1259</f>
        <v>1.3834895143880799</v>
      </c>
      <c r="Y1259" s="3">
        <f t="shared" si="40"/>
        <v>525.31519560048457</v>
      </c>
      <c r="Z1259" s="3">
        <f>'IECC Data-SI'!Z1259*Convert!$B$6/Convert!$B$5/$D1259</f>
        <v>36.792030479644644</v>
      </c>
      <c r="AA1259" s="3">
        <f>'IECC Data-SI'!AA1259*Convert!$B$7/Convert!$B$5/$D1259</f>
        <v>289.5050254505615</v>
      </c>
      <c r="AB1259" s="3">
        <f t="shared" si="41"/>
        <v>326.29705593020617</v>
      </c>
    </row>
    <row r="1260" spans="1:28" x14ac:dyDescent="0.25">
      <c r="A1260" s="93">
        <f>'IECC Data-SI'!A1260</f>
        <v>2009</v>
      </c>
      <c r="B1260" s="93" t="str">
        <f>'IECC Data-SI'!B1260</f>
        <v>Stand-Alone Retail</v>
      </c>
      <c r="C1260" s="50" t="str">
        <f>'IECC Data-SI'!C1260</f>
        <v>2A</v>
      </c>
      <c r="D1260" s="93">
        <f>'IECC Data-SI'!D1260</f>
        <v>2293.9899999999998</v>
      </c>
      <c r="E1260" s="3">
        <f>'IECC Data-SI'!E1260*Convert!$B$6/Convert!$B$5/$D1260</f>
        <v>0</v>
      </c>
      <c r="F1260" s="3">
        <f>'IECC Data-SI'!F1260*Convert!$B$7/Convert!$B$5/$D1260</f>
        <v>2.8286716352052301</v>
      </c>
      <c r="G1260" s="3">
        <f>'IECC Data-SI'!G1260*Convert!$B$6/Convert!$B$5/$D1260</f>
        <v>242.2506322075414</v>
      </c>
      <c r="H1260" s="3">
        <f>'IECC Data-SI'!H1260*Convert!$B$6/Convert!$B$5/$D1260</f>
        <v>182.24595210383075</v>
      </c>
      <c r="I1260" s="3">
        <f>'IECC Data-SI'!I1260*Convert!$B$6/Convert!$B$5/$D1260</f>
        <v>27.990935008435084</v>
      </c>
      <c r="J1260" s="3">
        <f>'IECC Data-SI'!J1260*Convert!$B$6/Convert!$B$5/$D1260</f>
        <v>74.841908155174551</v>
      </c>
      <c r="K1260" s="3">
        <f>'IECC Data-SI'!K1260*Convert!$B$7/Convert!$B$5/$D1260</f>
        <v>0</v>
      </c>
      <c r="L1260" s="3">
        <f>'IECC Data-SI'!L1260*Convert!$B$6/Convert!$B$5/$D1260</f>
        <v>0</v>
      </c>
      <c r="M1260" s="3">
        <f>'IECC Data-SI'!M1260*Convert!$B$6/Convert!$B$5/$D1260</f>
        <v>149.86789150974698</v>
      </c>
      <c r="N1260" s="3">
        <f>'IECC Data-SI'!N1260*Convert!$B$6/Convert!$B$5/$D1260</f>
        <v>0</v>
      </c>
      <c r="O1260" s="3">
        <f>'IECC Data-SI'!O1260*Convert!$B$6/Convert!$B$5/$D1260</f>
        <v>0</v>
      </c>
      <c r="P1260" s="3">
        <f>'IECC Data-SI'!P1260*Convert!$B$6/Convert!$B$5/$D1260</f>
        <v>0</v>
      </c>
      <c r="Q1260" s="3">
        <f>'IECC Data-SI'!Q1260*Convert!$B$6/Convert!$B$5/$D1260</f>
        <v>0</v>
      </c>
      <c r="R1260" s="3">
        <f>'IECC Data-SI'!R1260*Convert!$B$6/Convert!$B$5/$D1260</f>
        <v>0</v>
      </c>
      <c r="S1260" s="3">
        <f>'IECC Data-SI'!S1260*Convert!$B$6/Convert!$B$5/$D1260</f>
        <v>0</v>
      </c>
      <c r="T1260" s="3">
        <f>'IECC Data-SI'!T1260*Convert!$B$6/Convert!$B$5/$D1260</f>
        <v>0</v>
      </c>
      <c r="U1260" s="3">
        <f>'IECC Data-SI'!U1260*Convert!$B$7/Convert!$B$5/$D1260</f>
        <v>11.489263490928714</v>
      </c>
      <c r="V1260" s="3">
        <f>'IECC Data-SI'!V1260*Convert!$B$6/Convert!$B$5/$D1260</f>
        <v>0</v>
      </c>
      <c r="W1260" s="3">
        <f>'IECC Data-SI'!W1260*Convert!$B$6/Convert!$B$5/$D1260</f>
        <v>392.11852371728833</v>
      </c>
      <c r="X1260" s="3">
        <f>'IECC Data-SI'!X1260*Convert!$B$7/Convert!$B$5/$D1260</f>
        <v>2.8286716352052301</v>
      </c>
      <c r="Y1260" s="3">
        <f t="shared" si="40"/>
        <v>394.94719535249357</v>
      </c>
      <c r="Z1260" s="3">
        <f>'IECC Data-SI'!Z1260*Convert!$B$6/Convert!$B$5/$D1260</f>
        <v>41.831089063160697</v>
      </c>
      <c r="AA1260" s="3">
        <f>'IECC Data-SI'!AA1260*Convert!$B$7/Convert!$B$5/$D1260</f>
        <v>246.10887095797671</v>
      </c>
      <c r="AB1260" s="3">
        <f t="shared" si="41"/>
        <v>287.93996002113738</v>
      </c>
    </row>
    <row r="1261" spans="1:28" x14ac:dyDescent="0.25">
      <c r="A1261" s="93">
        <f>'IECC Data-SI'!A1261</f>
        <v>2009</v>
      </c>
      <c r="B1261" s="93" t="str">
        <f>'IECC Data-SI'!B1261</f>
        <v>Stand-Alone Retail</v>
      </c>
      <c r="C1261" s="50" t="str">
        <f>'IECC Data-SI'!C1261</f>
        <v>2B</v>
      </c>
      <c r="D1261" s="93">
        <f>'IECC Data-SI'!D1261</f>
        <v>2293.9899999999998</v>
      </c>
      <c r="E1261" s="3">
        <f>'IECC Data-SI'!E1261*Convert!$B$6/Convert!$B$5/$D1261</f>
        <v>0</v>
      </c>
      <c r="F1261" s="3">
        <f>'IECC Data-SI'!F1261*Convert!$B$7/Convert!$B$5/$D1261</f>
        <v>1.3073582128373129</v>
      </c>
      <c r="G1261" s="3">
        <f>'IECC Data-SI'!G1261*Convert!$B$6/Convert!$B$5/$D1261</f>
        <v>179.78011141189708</v>
      </c>
      <c r="H1261" s="3">
        <f>'IECC Data-SI'!H1261*Convert!$B$6/Convert!$B$5/$D1261</f>
        <v>182.24595210383075</v>
      </c>
      <c r="I1261" s="3">
        <f>'IECC Data-SI'!I1261*Convert!$B$6/Convert!$B$5/$D1261</f>
        <v>28.013944408359816</v>
      </c>
      <c r="J1261" s="3">
        <f>'IECC Data-SI'!J1261*Convert!$B$6/Convert!$B$5/$D1261</f>
        <v>74.841908155174551</v>
      </c>
      <c r="K1261" s="3">
        <f>'IECC Data-SI'!K1261*Convert!$B$7/Convert!$B$5/$D1261</f>
        <v>0</v>
      </c>
      <c r="L1261" s="3">
        <f>'IECC Data-SI'!L1261*Convert!$B$6/Convert!$B$5/$D1261</f>
        <v>0</v>
      </c>
      <c r="M1261" s="3">
        <f>'IECC Data-SI'!M1261*Convert!$B$6/Convert!$B$5/$D1261</f>
        <v>171.47755293905669</v>
      </c>
      <c r="N1261" s="3">
        <f>'IECC Data-SI'!N1261*Convert!$B$6/Convert!$B$5/$D1261</f>
        <v>0</v>
      </c>
      <c r="O1261" s="3">
        <f>'IECC Data-SI'!O1261*Convert!$B$6/Convert!$B$5/$D1261</f>
        <v>0</v>
      </c>
      <c r="P1261" s="3">
        <f>'IECC Data-SI'!P1261*Convert!$B$6/Convert!$B$5/$D1261</f>
        <v>0</v>
      </c>
      <c r="Q1261" s="3">
        <f>'IECC Data-SI'!Q1261*Convert!$B$6/Convert!$B$5/$D1261</f>
        <v>0</v>
      </c>
      <c r="R1261" s="3">
        <f>'IECC Data-SI'!R1261*Convert!$B$6/Convert!$B$5/$D1261</f>
        <v>0</v>
      </c>
      <c r="S1261" s="3">
        <f>'IECC Data-SI'!S1261*Convert!$B$6/Convert!$B$5/$D1261</f>
        <v>0</v>
      </c>
      <c r="T1261" s="3">
        <f>'IECC Data-SI'!T1261*Convert!$B$6/Convert!$B$5/$D1261</f>
        <v>0</v>
      </c>
      <c r="U1261" s="3">
        <f>'IECC Data-SI'!U1261*Convert!$B$7/Convert!$B$5/$D1261</f>
        <v>11.507640011992693</v>
      </c>
      <c r="V1261" s="3">
        <f>'IECC Data-SI'!V1261*Convert!$B$6/Convert!$B$5/$D1261</f>
        <v>0</v>
      </c>
      <c r="W1261" s="3">
        <f>'IECC Data-SI'!W1261*Convert!$B$6/Convert!$B$5/$D1261</f>
        <v>351.2576643509538</v>
      </c>
      <c r="X1261" s="3">
        <f>'IECC Data-SI'!X1261*Convert!$B$7/Convert!$B$5/$D1261</f>
        <v>1.3073582128373129</v>
      </c>
      <c r="Y1261" s="3">
        <f t="shared" si="40"/>
        <v>352.5650225637911</v>
      </c>
      <c r="Z1261" s="3">
        <f>'IECC Data-SI'!Z1261*Convert!$B$6/Convert!$B$5/$D1261</f>
        <v>37.443963477512014</v>
      </c>
      <c r="AA1261" s="3">
        <f>'IECC Data-SI'!AA1261*Convert!$B$7/Convert!$B$5/$D1261</f>
        <v>230.6292771788699</v>
      </c>
      <c r="AB1261" s="3">
        <f t="shared" si="41"/>
        <v>268.07324065638193</v>
      </c>
    </row>
    <row r="1262" spans="1:28" x14ac:dyDescent="0.25">
      <c r="A1262" s="93">
        <f>'IECC Data-SI'!A1262</f>
        <v>2009</v>
      </c>
      <c r="B1262" s="93" t="str">
        <f>'IECC Data-SI'!B1262</f>
        <v>Stand-Alone Retail</v>
      </c>
      <c r="C1262" s="50" t="str">
        <f>'IECC Data-SI'!C1262</f>
        <v>3A</v>
      </c>
      <c r="D1262" s="93">
        <f>'IECC Data-SI'!D1262</f>
        <v>2293.9899999999998</v>
      </c>
      <c r="E1262" s="3">
        <f>'IECC Data-SI'!E1262*Convert!$B$6/Convert!$B$5/$D1262</f>
        <v>0</v>
      </c>
      <c r="F1262" s="3">
        <f>'IECC Data-SI'!F1262*Convert!$B$7/Convert!$B$5/$D1262</f>
        <v>18.24000976464588</v>
      </c>
      <c r="G1262" s="3">
        <f>'IECC Data-SI'!G1262*Convert!$B$6/Convert!$B$5/$D1262</f>
        <v>129.59277527607165</v>
      </c>
      <c r="H1262" s="3">
        <f>'IECC Data-SI'!H1262*Convert!$B$6/Convert!$B$5/$D1262</f>
        <v>182.24595210383075</v>
      </c>
      <c r="I1262" s="3">
        <f>'IECC Data-SI'!I1262*Convert!$B$6/Convert!$B$5/$D1262</f>
        <v>28.006274608384906</v>
      </c>
      <c r="J1262" s="3">
        <f>'IECC Data-SI'!J1262*Convert!$B$6/Convert!$B$5/$D1262</f>
        <v>74.841908155174551</v>
      </c>
      <c r="K1262" s="3">
        <f>'IECC Data-SI'!K1262*Convert!$B$7/Convert!$B$5/$D1262</f>
        <v>0</v>
      </c>
      <c r="L1262" s="3">
        <f>'IECC Data-SI'!L1262*Convert!$B$6/Convert!$B$5/$D1262</f>
        <v>0</v>
      </c>
      <c r="M1262" s="3">
        <f>'IECC Data-SI'!M1262*Convert!$B$6/Convert!$B$5/$D1262</f>
        <v>156.74003228726662</v>
      </c>
      <c r="N1262" s="3">
        <f>'IECC Data-SI'!N1262*Convert!$B$6/Convert!$B$5/$D1262</f>
        <v>0</v>
      </c>
      <c r="O1262" s="3">
        <f>'IECC Data-SI'!O1262*Convert!$B$6/Convert!$B$5/$D1262</f>
        <v>0</v>
      </c>
      <c r="P1262" s="3">
        <f>'IECC Data-SI'!P1262*Convert!$B$6/Convert!$B$5/$D1262</f>
        <v>0</v>
      </c>
      <c r="Q1262" s="3">
        <f>'IECC Data-SI'!Q1262*Convert!$B$6/Convert!$B$5/$D1262</f>
        <v>0</v>
      </c>
      <c r="R1262" s="3">
        <f>'IECC Data-SI'!R1262*Convert!$B$6/Convert!$B$5/$D1262</f>
        <v>0</v>
      </c>
      <c r="S1262" s="3">
        <f>'IECC Data-SI'!S1262*Convert!$B$6/Convert!$B$5/$D1262</f>
        <v>0</v>
      </c>
      <c r="T1262" s="3">
        <f>'IECC Data-SI'!T1262*Convert!$B$6/Convert!$B$5/$D1262</f>
        <v>0</v>
      </c>
      <c r="U1262" s="3">
        <f>'IECC Data-SI'!U1262*Convert!$B$7/Convert!$B$5/$D1262</f>
        <v>11.985429559656128</v>
      </c>
      <c r="V1262" s="3">
        <f>'IECC Data-SI'!V1262*Convert!$B$6/Convert!$B$5/$D1262</f>
        <v>0</v>
      </c>
      <c r="W1262" s="3">
        <f>'IECC Data-SI'!W1262*Convert!$B$6/Convert!$B$5/$D1262</f>
        <v>286.33280756333824</v>
      </c>
      <c r="X1262" s="3">
        <f>'IECC Data-SI'!X1262*Convert!$B$7/Convert!$B$5/$D1262</f>
        <v>18.24000976464588</v>
      </c>
      <c r="Y1262" s="3">
        <f t="shared" si="40"/>
        <v>304.57281732798413</v>
      </c>
      <c r="Z1262" s="3">
        <f>'IECC Data-SI'!Z1262*Convert!$B$6/Convert!$B$5/$D1262</f>
        <v>88.302407111142102</v>
      </c>
      <c r="AA1262" s="3">
        <f>'IECC Data-SI'!AA1262*Convert!$B$7/Convert!$B$5/$D1262</f>
        <v>225.81200344281265</v>
      </c>
      <c r="AB1262" s="3">
        <f t="shared" si="41"/>
        <v>314.11441055395477</v>
      </c>
    </row>
    <row r="1263" spans="1:28" x14ac:dyDescent="0.25">
      <c r="A1263" s="93">
        <f>'IECC Data-SI'!A1263</f>
        <v>2009</v>
      </c>
      <c r="B1263" s="93" t="str">
        <f>'IECC Data-SI'!B1263</f>
        <v>Stand-Alone Retail</v>
      </c>
      <c r="C1263" s="50" t="str">
        <f>'IECC Data-SI'!C1263</f>
        <v>3B</v>
      </c>
      <c r="D1263" s="93">
        <f>'IECC Data-SI'!D1263</f>
        <v>2293.9899999999998</v>
      </c>
      <c r="E1263" s="3">
        <f>'IECC Data-SI'!E1263*Convert!$B$6/Convert!$B$5/$D1263</f>
        <v>0</v>
      </c>
      <c r="F1263" s="3">
        <f>'IECC Data-SI'!F1263*Convert!$B$7/Convert!$B$5/$D1263</f>
        <v>5.6363415320516275</v>
      </c>
      <c r="G1263" s="3">
        <f>'IECC Data-SI'!G1263*Convert!$B$6/Convert!$B$5/$D1263</f>
        <v>128.75293217881895</v>
      </c>
      <c r="H1263" s="3">
        <f>'IECC Data-SI'!H1263*Convert!$B$6/Convert!$B$5/$D1263</f>
        <v>182.24595210383075</v>
      </c>
      <c r="I1263" s="3">
        <f>'IECC Data-SI'!I1263*Convert!$B$6/Convert!$B$5/$D1263</f>
        <v>28.006274608384906</v>
      </c>
      <c r="J1263" s="3">
        <f>'IECC Data-SI'!J1263*Convert!$B$6/Convert!$B$5/$D1263</f>
        <v>74.841908155174551</v>
      </c>
      <c r="K1263" s="3">
        <f>'IECC Data-SI'!K1263*Convert!$B$7/Convert!$B$5/$D1263</f>
        <v>0</v>
      </c>
      <c r="L1263" s="3">
        <f>'IECC Data-SI'!L1263*Convert!$B$6/Convert!$B$5/$D1263</f>
        <v>0</v>
      </c>
      <c r="M1263" s="3">
        <f>'IECC Data-SI'!M1263*Convert!$B$6/Convert!$B$5/$D1263</f>
        <v>166.02432515689546</v>
      </c>
      <c r="N1263" s="3">
        <f>'IECC Data-SI'!N1263*Convert!$B$6/Convert!$B$5/$D1263</f>
        <v>0</v>
      </c>
      <c r="O1263" s="3">
        <f>'IECC Data-SI'!O1263*Convert!$B$6/Convert!$B$5/$D1263</f>
        <v>0</v>
      </c>
      <c r="P1263" s="3">
        <f>'IECC Data-SI'!P1263*Convert!$B$6/Convert!$B$5/$D1263</f>
        <v>0</v>
      </c>
      <c r="Q1263" s="3">
        <f>'IECC Data-SI'!Q1263*Convert!$B$6/Convert!$B$5/$D1263</f>
        <v>0</v>
      </c>
      <c r="R1263" s="3">
        <f>'IECC Data-SI'!R1263*Convert!$B$6/Convert!$B$5/$D1263</f>
        <v>0</v>
      </c>
      <c r="S1263" s="3">
        <f>'IECC Data-SI'!S1263*Convert!$B$6/Convert!$B$5/$D1263</f>
        <v>0</v>
      </c>
      <c r="T1263" s="3">
        <f>'IECC Data-SI'!T1263*Convert!$B$6/Convert!$B$5/$D1263</f>
        <v>0</v>
      </c>
      <c r="U1263" s="3">
        <f>'IECC Data-SI'!U1263*Convert!$B$7/Convert!$B$5/$D1263</f>
        <v>11.855481303560852</v>
      </c>
      <c r="V1263" s="3">
        <f>'IECC Data-SI'!V1263*Convert!$B$6/Convert!$B$5/$D1263</f>
        <v>0</v>
      </c>
      <c r="W1263" s="3">
        <f>'IECC Data-SI'!W1263*Convert!$B$6/Convert!$B$5/$D1263</f>
        <v>294.77725733571452</v>
      </c>
      <c r="X1263" s="3">
        <f>'IECC Data-SI'!X1263*Convert!$B$7/Convert!$B$5/$D1263</f>
        <v>5.6363415320516275</v>
      </c>
      <c r="Y1263" s="3">
        <f t="shared" si="40"/>
        <v>300.41359886776615</v>
      </c>
      <c r="Z1263" s="3">
        <f>'IECC Data-SI'!Z1263*Convert!$B$6/Convert!$B$5/$D1263</f>
        <v>51.10387723282723</v>
      </c>
      <c r="AA1263" s="3">
        <f>'IECC Data-SI'!AA1263*Convert!$B$7/Convert!$B$5/$D1263</f>
        <v>215.9713764130523</v>
      </c>
      <c r="AB1263" s="3">
        <f t="shared" si="41"/>
        <v>267.07525364587951</v>
      </c>
    </row>
    <row r="1264" spans="1:28" x14ac:dyDescent="0.25">
      <c r="A1264" s="93">
        <f>'IECC Data-SI'!A1264</f>
        <v>2009</v>
      </c>
      <c r="B1264" s="93" t="str">
        <f>'IECC Data-SI'!B1264</f>
        <v>Stand-Alone Retail</v>
      </c>
      <c r="C1264" s="50" t="str">
        <f>'IECC Data-SI'!C1264</f>
        <v>3C</v>
      </c>
      <c r="D1264" s="93">
        <f>'IECC Data-SI'!D1264</f>
        <v>2293.9899999999998</v>
      </c>
      <c r="E1264" s="3">
        <f>'IECC Data-SI'!E1264*Convert!$B$6/Convert!$B$5/$D1264</f>
        <v>0</v>
      </c>
      <c r="F1264" s="3">
        <f>'IECC Data-SI'!F1264*Convert!$B$7/Convert!$B$5/$D1264</f>
        <v>3.6936807338596371</v>
      </c>
      <c r="G1264" s="3">
        <f>'IECC Data-SI'!G1264*Convert!$B$6/Convert!$B$5/$D1264</f>
        <v>60.936560800662214</v>
      </c>
      <c r="H1264" s="3">
        <f>'IECC Data-SI'!H1264*Convert!$B$6/Convert!$B$5/$D1264</f>
        <v>182.24595210383075</v>
      </c>
      <c r="I1264" s="3">
        <f>'IECC Data-SI'!I1264*Convert!$B$6/Convert!$B$5/$D1264</f>
        <v>28.002439708397453</v>
      </c>
      <c r="J1264" s="3">
        <f>'IECC Data-SI'!J1264*Convert!$B$6/Convert!$B$5/$D1264</f>
        <v>74.841908155174551</v>
      </c>
      <c r="K1264" s="3">
        <f>'IECC Data-SI'!K1264*Convert!$B$7/Convert!$B$5/$D1264</f>
        <v>0</v>
      </c>
      <c r="L1264" s="3">
        <f>'IECC Data-SI'!L1264*Convert!$B$6/Convert!$B$5/$D1264</f>
        <v>0</v>
      </c>
      <c r="M1264" s="3">
        <f>'IECC Data-SI'!M1264*Convert!$B$6/Convert!$B$5/$D1264</f>
        <v>147.8047153164961</v>
      </c>
      <c r="N1264" s="3">
        <f>'IECC Data-SI'!N1264*Convert!$B$6/Convert!$B$5/$D1264</f>
        <v>0</v>
      </c>
      <c r="O1264" s="3">
        <f>'IECC Data-SI'!O1264*Convert!$B$6/Convert!$B$5/$D1264</f>
        <v>0</v>
      </c>
      <c r="P1264" s="3">
        <f>'IECC Data-SI'!P1264*Convert!$B$6/Convert!$B$5/$D1264</f>
        <v>0</v>
      </c>
      <c r="Q1264" s="3">
        <f>'IECC Data-SI'!Q1264*Convert!$B$6/Convert!$B$5/$D1264</f>
        <v>0</v>
      </c>
      <c r="R1264" s="3">
        <f>'IECC Data-SI'!R1264*Convert!$B$6/Convert!$B$5/$D1264</f>
        <v>0</v>
      </c>
      <c r="S1264" s="3">
        <f>'IECC Data-SI'!S1264*Convert!$B$6/Convert!$B$5/$D1264</f>
        <v>0</v>
      </c>
      <c r="T1264" s="3">
        <f>'IECC Data-SI'!T1264*Convert!$B$6/Convert!$B$5/$D1264</f>
        <v>0</v>
      </c>
      <c r="U1264" s="3">
        <f>'IECC Data-SI'!U1264*Convert!$B$7/Convert!$B$5/$D1264</f>
        <v>12.031370862316074</v>
      </c>
      <c r="V1264" s="3">
        <f>'IECC Data-SI'!V1264*Convert!$B$6/Convert!$B$5/$D1264</f>
        <v>0</v>
      </c>
      <c r="W1264" s="3">
        <f>'IECC Data-SI'!W1264*Convert!$B$6/Convert!$B$5/$D1264</f>
        <v>208.74127611715835</v>
      </c>
      <c r="X1264" s="3">
        <f>'IECC Data-SI'!X1264*Convert!$B$7/Convert!$B$5/$D1264</f>
        <v>3.6936807338596371</v>
      </c>
      <c r="Y1264" s="3">
        <f t="shared" si="40"/>
        <v>212.434956851018</v>
      </c>
      <c r="Z1264" s="3">
        <f>'IECC Data-SI'!Z1264*Convert!$B$6/Convert!$B$5/$D1264</f>
        <v>45.938266949725154</v>
      </c>
      <c r="AA1264" s="3">
        <f>'IECC Data-SI'!AA1264*Convert!$B$7/Convert!$B$5/$D1264</f>
        <v>184.75097973400065</v>
      </c>
      <c r="AB1264" s="3">
        <f t="shared" si="41"/>
        <v>230.6892466837258</v>
      </c>
    </row>
    <row r="1265" spans="1:28" x14ac:dyDescent="0.25">
      <c r="A1265" s="93">
        <f>'IECC Data-SI'!A1265</f>
        <v>2009</v>
      </c>
      <c r="B1265" s="93" t="str">
        <f>'IECC Data-SI'!B1265</f>
        <v>Stand-Alone Retail</v>
      </c>
      <c r="C1265" s="50" t="str">
        <f>'IECC Data-SI'!C1265</f>
        <v>4A</v>
      </c>
      <c r="D1265" s="93">
        <f>'IECC Data-SI'!D1265</f>
        <v>2293.9899999999998</v>
      </c>
      <c r="E1265" s="3">
        <f>'IECC Data-SI'!E1265*Convert!$B$6/Convert!$B$5/$D1265</f>
        <v>0</v>
      </c>
      <c r="F1265" s="3">
        <f>'IECC Data-SI'!F1265*Convert!$B$7/Convert!$B$5/$D1265</f>
        <v>48.886796464771962</v>
      </c>
      <c r="G1265" s="3">
        <f>'IECC Data-SI'!G1265*Convert!$B$6/Convert!$B$5/$D1265</f>
        <v>80.061207038101017</v>
      </c>
      <c r="H1265" s="3">
        <f>'IECC Data-SI'!H1265*Convert!$B$6/Convert!$B$5/$D1265</f>
        <v>182.24595210383075</v>
      </c>
      <c r="I1265" s="3">
        <f>'IECC Data-SI'!I1265*Convert!$B$6/Convert!$B$5/$D1265</f>
        <v>27.9640907085229</v>
      </c>
      <c r="J1265" s="3">
        <f>'IECC Data-SI'!J1265*Convert!$B$6/Convert!$B$5/$D1265</f>
        <v>74.841908155174551</v>
      </c>
      <c r="K1265" s="3">
        <f>'IECC Data-SI'!K1265*Convert!$B$7/Convert!$B$5/$D1265</f>
        <v>0</v>
      </c>
      <c r="L1265" s="3">
        <f>'IECC Data-SI'!L1265*Convert!$B$6/Convert!$B$5/$D1265</f>
        <v>0</v>
      </c>
      <c r="M1265" s="3">
        <f>'IECC Data-SI'!M1265*Convert!$B$6/Convert!$B$5/$D1265</f>
        <v>158.68816148089383</v>
      </c>
      <c r="N1265" s="3">
        <f>'IECC Data-SI'!N1265*Convert!$B$6/Convert!$B$5/$D1265</f>
        <v>0</v>
      </c>
      <c r="O1265" s="3">
        <f>'IECC Data-SI'!O1265*Convert!$B$6/Convert!$B$5/$D1265</f>
        <v>0</v>
      </c>
      <c r="P1265" s="3">
        <f>'IECC Data-SI'!P1265*Convert!$B$6/Convert!$B$5/$D1265</f>
        <v>0</v>
      </c>
      <c r="Q1265" s="3">
        <f>'IECC Data-SI'!Q1265*Convert!$B$6/Convert!$B$5/$D1265</f>
        <v>0</v>
      </c>
      <c r="R1265" s="3">
        <f>'IECC Data-SI'!R1265*Convert!$B$6/Convert!$B$5/$D1265</f>
        <v>0</v>
      </c>
      <c r="S1265" s="3">
        <f>'IECC Data-SI'!S1265*Convert!$B$6/Convert!$B$5/$D1265</f>
        <v>0</v>
      </c>
      <c r="T1265" s="3">
        <f>'IECC Data-SI'!T1265*Convert!$B$6/Convert!$B$5/$D1265</f>
        <v>0</v>
      </c>
      <c r="U1265" s="3">
        <f>'IECC Data-SI'!U1265*Convert!$B$7/Convert!$B$5/$D1265</f>
        <v>12.377899545236808</v>
      </c>
      <c r="V1265" s="3">
        <f>'IECC Data-SI'!V1265*Convert!$B$6/Convert!$B$5/$D1265</f>
        <v>0</v>
      </c>
      <c r="W1265" s="3">
        <f>'IECC Data-SI'!W1265*Convert!$B$6/Convert!$B$5/$D1265</f>
        <v>238.74936851899483</v>
      </c>
      <c r="X1265" s="3">
        <f>'IECC Data-SI'!X1265*Convert!$B$7/Convert!$B$5/$D1265</f>
        <v>48.886796464771962</v>
      </c>
      <c r="Y1265" s="3">
        <f t="shared" si="40"/>
        <v>287.63616498376678</v>
      </c>
      <c r="Z1265" s="3">
        <f>'IECC Data-SI'!Z1265*Convert!$B$6/Convert!$B$5/$D1265</f>
        <v>178.98628711449388</v>
      </c>
      <c r="AA1265" s="3">
        <f>'IECC Data-SI'!AA1265*Convert!$B$7/Convert!$B$5/$D1265</f>
        <v>240.54997333612329</v>
      </c>
      <c r="AB1265" s="3">
        <f t="shared" si="41"/>
        <v>419.53626045061719</v>
      </c>
    </row>
    <row r="1266" spans="1:28" x14ac:dyDescent="0.25">
      <c r="A1266" s="93">
        <f>'IECC Data-SI'!A1266</f>
        <v>2009</v>
      </c>
      <c r="B1266" s="93" t="str">
        <f>'IECC Data-SI'!B1266</f>
        <v>Stand-Alone Retail</v>
      </c>
      <c r="C1266" s="50" t="str">
        <f>'IECC Data-SI'!C1266</f>
        <v>4B</v>
      </c>
      <c r="D1266" s="93">
        <f>'IECC Data-SI'!D1266</f>
        <v>2293.9899999999998</v>
      </c>
      <c r="E1266" s="3">
        <f>'IECC Data-SI'!E1266*Convert!$B$6/Convert!$B$5/$D1266</f>
        <v>0</v>
      </c>
      <c r="F1266" s="3">
        <f>'IECC Data-SI'!F1266*Convert!$B$7/Convert!$B$5/$D1266</f>
        <v>15.433652476446913</v>
      </c>
      <c r="G1266" s="3">
        <f>'IECC Data-SI'!G1266*Convert!$B$6/Convert!$B$5/$D1266</f>
        <v>81.035271634914622</v>
      </c>
      <c r="H1266" s="3">
        <f>'IECC Data-SI'!H1266*Convert!$B$6/Convert!$B$5/$D1266</f>
        <v>182.24595210383075</v>
      </c>
      <c r="I1266" s="3">
        <f>'IECC Data-SI'!I1266*Convert!$B$6/Convert!$B$5/$D1266</f>
        <v>27.987100108447635</v>
      </c>
      <c r="J1266" s="3">
        <f>'IECC Data-SI'!J1266*Convert!$B$6/Convert!$B$5/$D1266</f>
        <v>74.841908155174551</v>
      </c>
      <c r="K1266" s="3">
        <f>'IECC Data-SI'!K1266*Convert!$B$7/Convert!$B$5/$D1266</f>
        <v>0</v>
      </c>
      <c r="L1266" s="3">
        <f>'IECC Data-SI'!L1266*Convert!$B$6/Convert!$B$5/$D1266</f>
        <v>0</v>
      </c>
      <c r="M1266" s="3">
        <f>'IECC Data-SI'!M1266*Convert!$B$6/Convert!$B$5/$D1266</f>
        <v>170.00878624386138</v>
      </c>
      <c r="N1266" s="3">
        <f>'IECC Data-SI'!N1266*Convert!$B$6/Convert!$B$5/$D1266</f>
        <v>0</v>
      </c>
      <c r="O1266" s="3">
        <f>'IECC Data-SI'!O1266*Convert!$B$6/Convert!$B$5/$D1266</f>
        <v>0</v>
      </c>
      <c r="P1266" s="3">
        <f>'IECC Data-SI'!P1266*Convert!$B$6/Convert!$B$5/$D1266</f>
        <v>0</v>
      </c>
      <c r="Q1266" s="3">
        <f>'IECC Data-SI'!Q1266*Convert!$B$6/Convert!$B$5/$D1266</f>
        <v>0</v>
      </c>
      <c r="R1266" s="3">
        <f>'IECC Data-SI'!R1266*Convert!$B$6/Convert!$B$5/$D1266</f>
        <v>0</v>
      </c>
      <c r="S1266" s="3">
        <f>'IECC Data-SI'!S1266*Convert!$B$6/Convert!$B$5/$D1266</f>
        <v>0</v>
      </c>
      <c r="T1266" s="3">
        <f>'IECC Data-SI'!T1266*Convert!$B$6/Convert!$B$5/$D1266</f>
        <v>0</v>
      </c>
      <c r="U1266" s="3">
        <f>'IECC Data-SI'!U1266*Convert!$B$7/Convert!$B$5/$D1266</f>
        <v>12.2610773756158</v>
      </c>
      <c r="V1266" s="3">
        <f>'IECC Data-SI'!V1266*Convert!$B$6/Convert!$B$5/$D1266</f>
        <v>0</v>
      </c>
      <c r="W1266" s="3">
        <f>'IECC Data-SI'!W1266*Convert!$B$6/Convert!$B$5/$D1266</f>
        <v>251.04405787877602</v>
      </c>
      <c r="X1266" s="3">
        <f>'IECC Data-SI'!X1266*Convert!$B$7/Convert!$B$5/$D1266</f>
        <v>15.433652476446913</v>
      </c>
      <c r="Y1266" s="3">
        <f t="shared" si="40"/>
        <v>266.47771035522294</v>
      </c>
      <c r="Z1266" s="3">
        <f>'IECC Data-SI'!Z1266*Convert!$B$6/Convert!$B$5/$D1266</f>
        <v>80.912554835316058</v>
      </c>
      <c r="AA1266" s="3">
        <f>'IECC Data-SI'!AA1266*Convert!$B$7/Convert!$B$5/$D1266</f>
        <v>211.1961061537128</v>
      </c>
      <c r="AB1266" s="3">
        <f t="shared" si="41"/>
        <v>292.10866098902886</v>
      </c>
    </row>
    <row r="1267" spans="1:28" x14ac:dyDescent="0.25">
      <c r="A1267" s="93">
        <f>'IECC Data-SI'!A1267</f>
        <v>2009</v>
      </c>
      <c r="B1267" s="93" t="str">
        <f>'IECC Data-SI'!B1267</f>
        <v>Stand-Alone Retail</v>
      </c>
      <c r="C1267" s="50" t="str">
        <f>'IECC Data-SI'!C1267</f>
        <v>4C</v>
      </c>
      <c r="D1267" s="93">
        <f>'IECC Data-SI'!D1267</f>
        <v>2293.9899999999998</v>
      </c>
      <c r="E1267" s="3">
        <f>'IECC Data-SI'!E1267*Convert!$B$6/Convert!$B$5/$D1267</f>
        <v>0</v>
      </c>
      <c r="F1267" s="3">
        <f>'IECC Data-SI'!F1267*Convert!$B$7/Convert!$B$5/$D1267</f>
        <v>30.982814513867403</v>
      </c>
      <c r="G1267" s="3">
        <f>'IECC Data-SI'!G1267*Convert!$B$6/Convert!$B$5/$D1267</f>
        <v>23.948950421657365</v>
      </c>
      <c r="H1267" s="3">
        <f>'IECC Data-SI'!H1267*Convert!$B$6/Convert!$B$5/$D1267</f>
        <v>182.24595210383075</v>
      </c>
      <c r="I1267" s="3">
        <f>'IECC Data-SI'!I1267*Convert!$B$6/Convert!$B$5/$D1267</f>
        <v>27.933411508623262</v>
      </c>
      <c r="J1267" s="3">
        <f>'IECC Data-SI'!J1267*Convert!$B$6/Convert!$B$5/$D1267</f>
        <v>74.841908155174551</v>
      </c>
      <c r="K1267" s="3">
        <f>'IECC Data-SI'!K1267*Convert!$B$7/Convert!$B$5/$D1267</f>
        <v>0</v>
      </c>
      <c r="L1267" s="3">
        <f>'IECC Data-SI'!L1267*Convert!$B$6/Convert!$B$5/$D1267</f>
        <v>0</v>
      </c>
      <c r="M1267" s="3">
        <f>'IECC Data-SI'!M1267*Convert!$B$6/Convert!$B$5/$D1267</f>
        <v>153.08920749920929</v>
      </c>
      <c r="N1267" s="3">
        <f>'IECC Data-SI'!N1267*Convert!$B$6/Convert!$B$5/$D1267</f>
        <v>0</v>
      </c>
      <c r="O1267" s="3">
        <f>'IECC Data-SI'!O1267*Convert!$B$6/Convert!$B$5/$D1267</f>
        <v>0</v>
      </c>
      <c r="P1267" s="3">
        <f>'IECC Data-SI'!P1267*Convert!$B$6/Convert!$B$5/$D1267</f>
        <v>0</v>
      </c>
      <c r="Q1267" s="3">
        <f>'IECC Data-SI'!Q1267*Convert!$B$6/Convert!$B$5/$D1267</f>
        <v>0</v>
      </c>
      <c r="R1267" s="3">
        <f>'IECC Data-SI'!R1267*Convert!$B$6/Convert!$B$5/$D1267</f>
        <v>0</v>
      </c>
      <c r="S1267" s="3">
        <f>'IECC Data-SI'!S1267*Convert!$B$6/Convert!$B$5/$D1267</f>
        <v>0</v>
      </c>
      <c r="T1267" s="3">
        <f>'IECC Data-SI'!T1267*Convert!$B$6/Convert!$B$5/$D1267</f>
        <v>0</v>
      </c>
      <c r="U1267" s="3">
        <f>'IECC Data-SI'!U1267*Convert!$B$7/Convert!$B$5/$D1267</f>
        <v>12.492096497562958</v>
      </c>
      <c r="V1267" s="3">
        <f>'IECC Data-SI'!V1267*Convert!$B$6/Convert!$B$5/$D1267</f>
        <v>0</v>
      </c>
      <c r="W1267" s="3">
        <f>'IECC Data-SI'!W1267*Convert!$B$6/Convert!$B$5/$D1267</f>
        <v>177.03815792086667</v>
      </c>
      <c r="X1267" s="3">
        <f>'IECC Data-SI'!X1267*Convert!$B$7/Convert!$B$5/$D1267</f>
        <v>30.982814513867403</v>
      </c>
      <c r="Y1267" s="3">
        <f t="shared" si="40"/>
        <v>208.02097243473406</v>
      </c>
      <c r="Z1267" s="3">
        <f>'IECC Data-SI'!Z1267*Convert!$B$6/Convert!$B$5/$D1267</f>
        <v>127.01572248450178</v>
      </c>
      <c r="AA1267" s="3">
        <f>'IECC Data-SI'!AA1267*Convert!$B$7/Convert!$B$5/$D1267</f>
        <v>201.62718911396985</v>
      </c>
      <c r="AB1267" s="3">
        <f t="shared" si="41"/>
        <v>328.64291159847164</v>
      </c>
    </row>
    <row r="1268" spans="1:28" x14ac:dyDescent="0.25">
      <c r="A1268" s="93">
        <f>'IECC Data-SI'!A1268</f>
        <v>2009</v>
      </c>
      <c r="B1268" s="93" t="str">
        <f>'IECC Data-SI'!B1268</f>
        <v>Stand-Alone Retail</v>
      </c>
      <c r="C1268" s="50" t="str">
        <f>'IECC Data-SI'!C1268</f>
        <v>5A</v>
      </c>
      <c r="D1268" s="93">
        <f>'IECC Data-SI'!D1268</f>
        <v>2293.9899999999998</v>
      </c>
      <c r="E1268" s="3">
        <f>'IECC Data-SI'!E1268*Convert!$B$6/Convert!$B$5/$D1268</f>
        <v>0</v>
      </c>
      <c r="F1268" s="3">
        <f>'IECC Data-SI'!F1268*Convert!$B$7/Convert!$B$5/$D1268</f>
        <v>75.888468950993214</v>
      </c>
      <c r="G1268" s="3">
        <f>'IECC Data-SI'!G1268*Convert!$B$6/Convert!$B$5/$D1268</f>
        <v>45.800210550176764</v>
      </c>
      <c r="H1268" s="3">
        <f>'IECC Data-SI'!H1268*Convert!$B$6/Convert!$B$5/$D1268</f>
        <v>182.24595210383075</v>
      </c>
      <c r="I1268" s="3">
        <f>'IECC Data-SI'!I1268*Convert!$B$6/Convert!$B$5/$D1268</f>
        <v>27.971760508497809</v>
      </c>
      <c r="J1268" s="3">
        <f>'IECC Data-SI'!J1268*Convert!$B$6/Convert!$B$5/$D1268</f>
        <v>74.841908155174551</v>
      </c>
      <c r="K1268" s="3">
        <f>'IECC Data-SI'!K1268*Convert!$B$7/Convert!$B$5/$D1268</f>
        <v>0</v>
      </c>
      <c r="L1268" s="3">
        <f>'IECC Data-SI'!L1268*Convert!$B$6/Convert!$B$5/$D1268</f>
        <v>0</v>
      </c>
      <c r="M1268" s="3">
        <f>'IECC Data-SI'!M1268*Convert!$B$6/Convert!$B$5/$D1268</f>
        <v>172.0988067370244</v>
      </c>
      <c r="N1268" s="3">
        <f>'IECC Data-SI'!N1268*Convert!$B$6/Convert!$B$5/$D1268</f>
        <v>0</v>
      </c>
      <c r="O1268" s="3">
        <f>'IECC Data-SI'!O1268*Convert!$B$6/Convert!$B$5/$D1268</f>
        <v>0</v>
      </c>
      <c r="P1268" s="3">
        <f>'IECC Data-SI'!P1268*Convert!$B$6/Convert!$B$5/$D1268</f>
        <v>0</v>
      </c>
      <c r="Q1268" s="3">
        <f>'IECC Data-SI'!Q1268*Convert!$B$6/Convert!$B$5/$D1268</f>
        <v>0</v>
      </c>
      <c r="R1268" s="3">
        <f>'IECC Data-SI'!R1268*Convert!$B$6/Convert!$B$5/$D1268</f>
        <v>0</v>
      </c>
      <c r="S1268" s="3">
        <f>'IECC Data-SI'!S1268*Convert!$B$6/Convert!$B$5/$D1268</f>
        <v>0</v>
      </c>
      <c r="T1268" s="3">
        <f>'IECC Data-SI'!T1268*Convert!$B$6/Convert!$B$5/$D1268</f>
        <v>0</v>
      </c>
      <c r="U1268" s="3">
        <f>'IECC Data-SI'!U1268*Convert!$B$7/Convert!$B$5/$D1268</f>
        <v>12.703426489798709</v>
      </c>
      <c r="V1268" s="3">
        <f>'IECC Data-SI'!V1268*Convert!$B$6/Convert!$B$5/$D1268</f>
        <v>0</v>
      </c>
      <c r="W1268" s="3">
        <f>'IECC Data-SI'!W1268*Convert!$B$6/Convert!$B$5/$D1268</f>
        <v>217.89901728720122</v>
      </c>
      <c r="X1268" s="3">
        <f>'IECC Data-SI'!X1268*Convert!$B$7/Convert!$B$5/$D1268</f>
        <v>75.888468950993214</v>
      </c>
      <c r="Y1268" s="3">
        <f t="shared" si="40"/>
        <v>293.78748623819445</v>
      </c>
      <c r="Z1268" s="3">
        <f>'IECC Data-SI'!Z1268*Convert!$B$6/Convert!$B$5/$D1268</f>
        <v>258.82890485330989</v>
      </c>
      <c r="AA1268" s="3">
        <f>'IECC Data-SI'!AA1268*Convert!$B$7/Convert!$B$5/$D1268</f>
        <v>260.74445737678803</v>
      </c>
      <c r="AB1268" s="3">
        <f t="shared" si="41"/>
        <v>519.57336223009793</v>
      </c>
    </row>
    <row r="1269" spans="1:28" x14ac:dyDescent="0.25">
      <c r="A1269" s="93">
        <f>'IECC Data-SI'!A1269</f>
        <v>2009</v>
      </c>
      <c r="B1269" s="93" t="str">
        <f>'IECC Data-SI'!B1269</f>
        <v>Stand-Alone Retail</v>
      </c>
      <c r="C1269" s="50" t="str">
        <f>'IECC Data-SI'!C1269</f>
        <v>5B</v>
      </c>
      <c r="D1269" s="93">
        <f>'IECC Data-SI'!D1269</f>
        <v>2293.9899999999998</v>
      </c>
      <c r="E1269" s="3">
        <f>'IECC Data-SI'!E1269*Convert!$B$6/Convert!$B$5/$D1269</f>
        <v>0</v>
      </c>
      <c r="F1269" s="3">
        <f>'IECC Data-SI'!F1269*Convert!$B$7/Convert!$B$5/$D1269</f>
        <v>37.354216888478156</v>
      </c>
      <c r="G1269" s="3">
        <f>'IECC Data-SI'!G1269*Convert!$B$6/Convert!$B$5/$D1269</f>
        <v>57.255056812705284</v>
      </c>
      <c r="H1269" s="3">
        <f>'IECC Data-SI'!H1269*Convert!$B$6/Convert!$B$5/$D1269</f>
        <v>182.24595210383075</v>
      </c>
      <c r="I1269" s="3">
        <f>'IECC Data-SI'!I1269*Convert!$B$6/Convert!$B$5/$D1269</f>
        <v>27.975595408485265</v>
      </c>
      <c r="J1269" s="3">
        <f>'IECC Data-SI'!J1269*Convert!$B$6/Convert!$B$5/$D1269</f>
        <v>74.841908155174551</v>
      </c>
      <c r="K1269" s="3">
        <f>'IECC Data-SI'!K1269*Convert!$B$7/Convert!$B$5/$D1269</f>
        <v>0</v>
      </c>
      <c r="L1269" s="3">
        <f>'IECC Data-SI'!L1269*Convert!$B$6/Convert!$B$5/$D1269</f>
        <v>0</v>
      </c>
      <c r="M1269" s="3">
        <f>'IECC Data-SI'!M1269*Convert!$B$6/Convert!$B$5/$D1269</f>
        <v>182.35332930347948</v>
      </c>
      <c r="N1269" s="3">
        <f>'IECC Data-SI'!N1269*Convert!$B$6/Convert!$B$5/$D1269</f>
        <v>0</v>
      </c>
      <c r="O1269" s="3">
        <f>'IECC Data-SI'!O1269*Convert!$B$6/Convert!$B$5/$D1269</f>
        <v>0</v>
      </c>
      <c r="P1269" s="3">
        <f>'IECC Data-SI'!P1269*Convert!$B$6/Convert!$B$5/$D1269</f>
        <v>0</v>
      </c>
      <c r="Q1269" s="3">
        <f>'IECC Data-SI'!Q1269*Convert!$B$6/Convert!$B$5/$D1269</f>
        <v>0</v>
      </c>
      <c r="R1269" s="3">
        <f>'IECC Data-SI'!R1269*Convert!$B$6/Convert!$B$5/$D1269</f>
        <v>0</v>
      </c>
      <c r="S1269" s="3">
        <f>'IECC Data-SI'!S1269*Convert!$B$6/Convert!$B$5/$D1269</f>
        <v>0</v>
      </c>
      <c r="T1269" s="3">
        <f>'IECC Data-SI'!T1269*Convert!$B$6/Convert!$B$5/$D1269</f>
        <v>0</v>
      </c>
      <c r="U1269" s="3">
        <f>'IECC Data-SI'!U1269*Convert!$B$7/Convert!$B$5/$D1269</f>
        <v>12.607606058536534</v>
      </c>
      <c r="V1269" s="3">
        <f>'IECC Data-SI'!V1269*Convert!$B$6/Convert!$B$5/$D1269</f>
        <v>0</v>
      </c>
      <c r="W1269" s="3">
        <f>'IECC Data-SI'!W1269*Convert!$B$6/Convert!$B$5/$D1269</f>
        <v>239.60838611618473</v>
      </c>
      <c r="X1269" s="3">
        <f>'IECC Data-SI'!X1269*Convert!$B$7/Convert!$B$5/$D1269</f>
        <v>37.354216888478156</v>
      </c>
      <c r="Y1269" s="3">
        <f t="shared" si="40"/>
        <v>276.96260300466287</v>
      </c>
      <c r="Z1269" s="3">
        <f>'IECC Data-SI'!Z1269*Convert!$B$6/Convert!$B$5/$D1269</f>
        <v>145.97163312249256</v>
      </c>
      <c r="AA1269" s="3">
        <f>'IECC Data-SI'!AA1269*Convert!$B$7/Convert!$B$5/$D1269</f>
        <v>229.5463750447426</v>
      </c>
      <c r="AB1269" s="3">
        <f t="shared" si="41"/>
        <v>375.51800816723517</v>
      </c>
    </row>
    <row r="1270" spans="1:28" x14ac:dyDescent="0.25">
      <c r="A1270" s="93">
        <f>'IECC Data-SI'!A1270</f>
        <v>2009</v>
      </c>
      <c r="B1270" s="93" t="str">
        <f>'IECC Data-SI'!B1270</f>
        <v>Stand-Alone Retail</v>
      </c>
      <c r="C1270" s="50" t="str">
        <f>'IECC Data-SI'!C1270</f>
        <v>5C</v>
      </c>
      <c r="D1270" s="93">
        <f>'IECC Data-SI'!D1270</f>
        <v>2293.9899999999998</v>
      </c>
      <c r="E1270" s="3">
        <f>'IECC Data-SI'!E1270*Convert!$B$6/Convert!$B$5/$D1270</f>
        <v>0</v>
      </c>
      <c r="F1270" s="3">
        <f>'IECC Data-SI'!F1270*Convert!$B$7/Convert!$B$5/$D1270</f>
        <v>37.925201650108917</v>
      </c>
      <c r="G1270" s="3">
        <f>'IECC Data-SI'!G1270*Convert!$B$6/Convert!$B$5/$D1270</f>
        <v>9.936225867496276</v>
      </c>
      <c r="H1270" s="3">
        <f>'IECC Data-SI'!H1270*Convert!$B$6/Convert!$B$5/$D1270</f>
        <v>182.24595210383075</v>
      </c>
      <c r="I1270" s="3">
        <f>'IECC Data-SI'!I1270*Convert!$B$6/Convert!$B$5/$D1270</f>
        <v>27.929576608635806</v>
      </c>
      <c r="J1270" s="3">
        <f>'IECC Data-SI'!J1270*Convert!$B$6/Convert!$B$5/$D1270</f>
        <v>74.841908155174551</v>
      </c>
      <c r="K1270" s="3">
        <f>'IECC Data-SI'!K1270*Convert!$B$7/Convert!$B$5/$D1270</f>
        <v>0</v>
      </c>
      <c r="L1270" s="3">
        <f>'IECC Data-SI'!L1270*Convert!$B$6/Convert!$B$5/$D1270</f>
        <v>0</v>
      </c>
      <c r="M1270" s="3">
        <f>'IECC Data-SI'!M1270*Convert!$B$6/Convert!$B$5/$D1270</f>
        <v>149.84104720983481</v>
      </c>
      <c r="N1270" s="3">
        <f>'IECC Data-SI'!N1270*Convert!$B$6/Convert!$B$5/$D1270</f>
        <v>0</v>
      </c>
      <c r="O1270" s="3">
        <f>'IECC Data-SI'!O1270*Convert!$B$6/Convert!$B$5/$D1270</f>
        <v>0</v>
      </c>
      <c r="P1270" s="3">
        <f>'IECC Data-SI'!P1270*Convert!$B$6/Convert!$B$5/$D1270</f>
        <v>0</v>
      </c>
      <c r="Q1270" s="3">
        <f>'IECC Data-SI'!Q1270*Convert!$B$6/Convert!$B$5/$D1270</f>
        <v>0</v>
      </c>
      <c r="R1270" s="3">
        <f>'IECC Data-SI'!R1270*Convert!$B$6/Convert!$B$5/$D1270</f>
        <v>0</v>
      </c>
      <c r="S1270" s="3">
        <f>'IECC Data-SI'!S1270*Convert!$B$6/Convert!$B$5/$D1270</f>
        <v>0</v>
      </c>
      <c r="T1270" s="3">
        <f>'IECC Data-SI'!T1270*Convert!$B$6/Convert!$B$5/$D1270</f>
        <v>0</v>
      </c>
      <c r="U1270" s="3">
        <f>'IECC Data-SI'!U1270*Convert!$B$7/Convert!$B$5/$D1270</f>
        <v>12.677174316850168</v>
      </c>
      <c r="V1270" s="3">
        <f>'IECC Data-SI'!V1270*Convert!$B$6/Convert!$B$5/$D1270</f>
        <v>0</v>
      </c>
      <c r="W1270" s="3">
        <f>'IECC Data-SI'!W1270*Convert!$B$6/Convert!$B$5/$D1270</f>
        <v>159.7772730773311</v>
      </c>
      <c r="X1270" s="3">
        <f>'IECC Data-SI'!X1270*Convert!$B$7/Convert!$B$5/$D1270</f>
        <v>37.925201650108917</v>
      </c>
      <c r="Y1270" s="3">
        <f t="shared" si="40"/>
        <v>197.70247472744001</v>
      </c>
      <c r="Z1270" s="3">
        <f>'IECC Data-SI'!Z1270*Convert!$B$6/Convert!$B$5/$D1270</f>
        <v>147.84306431637066</v>
      </c>
      <c r="AA1270" s="3">
        <f>'IECC Data-SI'!AA1270*Convert!$B$7/Convert!$B$5/$D1270</f>
        <v>202.84660254742951</v>
      </c>
      <c r="AB1270" s="3">
        <f t="shared" si="41"/>
        <v>350.6896668638002</v>
      </c>
    </row>
    <row r="1271" spans="1:28" x14ac:dyDescent="0.25">
      <c r="A1271" s="93">
        <f>'IECC Data-SI'!A1271</f>
        <v>2009</v>
      </c>
      <c r="B1271" s="93" t="str">
        <f>'IECC Data-SI'!B1271</f>
        <v>Stand-Alone Retail</v>
      </c>
      <c r="C1271" s="50" t="str">
        <f>'IECC Data-SI'!C1271</f>
        <v>6A</v>
      </c>
      <c r="D1271" s="93">
        <f>'IECC Data-SI'!D1271</f>
        <v>2293.9899999999998</v>
      </c>
      <c r="E1271" s="3">
        <f>'IECC Data-SI'!E1271*Convert!$B$6/Convert!$B$5/$D1271</f>
        <v>0</v>
      </c>
      <c r="F1271" s="3">
        <f>'IECC Data-SI'!F1271*Convert!$B$7/Convert!$B$5/$D1271</f>
        <v>110.31031812111941</v>
      </c>
      <c r="G1271" s="3">
        <f>'IECC Data-SI'!G1271*Convert!$B$6/Convert!$B$5/$D1271</f>
        <v>52.691525827633669</v>
      </c>
      <c r="H1271" s="3">
        <f>'IECC Data-SI'!H1271*Convert!$B$6/Convert!$B$5/$D1271</f>
        <v>182.24595210383075</v>
      </c>
      <c r="I1271" s="3">
        <f>'IECC Data-SI'!I1271*Convert!$B$6/Convert!$B$5/$D1271</f>
        <v>27.960255808535443</v>
      </c>
      <c r="J1271" s="3">
        <f>'IECC Data-SI'!J1271*Convert!$B$6/Convert!$B$5/$D1271</f>
        <v>74.841908155174551</v>
      </c>
      <c r="K1271" s="3">
        <f>'IECC Data-SI'!K1271*Convert!$B$7/Convert!$B$5/$D1271</f>
        <v>0</v>
      </c>
      <c r="L1271" s="3">
        <f>'IECC Data-SI'!L1271*Convert!$B$6/Convert!$B$5/$D1271</f>
        <v>0</v>
      </c>
      <c r="M1271" s="3">
        <f>'IECC Data-SI'!M1271*Convert!$B$6/Convert!$B$5/$D1271</f>
        <v>187.5764630863934</v>
      </c>
      <c r="N1271" s="3">
        <f>'IECC Data-SI'!N1271*Convert!$B$6/Convert!$B$5/$D1271</f>
        <v>0</v>
      </c>
      <c r="O1271" s="3">
        <f>'IECC Data-SI'!O1271*Convert!$B$6/Convert!$B$5/$D1271</f>
        <v>0</v>
      </c>
      <c r="P1271" s="3">
        <f>'IECC Data-SI'!P1271*Convert!$B$6/Convert!$B$5/$D1271</f>
        <v>0</v>
      </c>
      <c r="Q1271" s="3">
        <f>'IECC Data-SI'!Q1271*Convert!$B$6/Convert!$B$5/$D1271</f>
        <v>0</v>
      </c>
      <c r="R1271" s="3">
        <f>'IECC Data-SI'!R1271*Convert!$B$6/Convert!$B$5/$D1271</f>
        <v>0</v>
      </c>
      <c r="S1271" s="3">
        <f>'IECC Data-SI'!S1271*Convert!$B$6/Convert!$B$5/$D1271</f>
        <v>0</v>
      </c>
      <c r="T1271" s="3">
        <f>'IECC Data-SI'!T1271*Convert!$B$6/Convert!$B$5/$D1271</f>
        <v>0</v>
      </c>
      <c r="U1271" s="3">
        <f>'IECC Data-SI'!U1271*Convert!$B$7/Convert!$B$5/$D1271</f>
        <v>12.942321263630426</v>
      </c>
      <c r="V1271" s="3">
        <f>'IECC Data-SI'!V1271*Convert!$B$6/Convert!$B$5/$D1271</f>
        <v>0</v>
      </c>
      <c r="W1271" s="3">
        <f>'IECC Data-SI'!W1271*Convert!$B$6/Convert!$B$5/$D1271</f>
        <v>240.26798891402706</v>
      </c>
      <c r="X1271" s="3">
        <f>'IECC Data-SI'!X1271*Convert!$B$7/Convert!$B$5/$D1271</f>
        <v>110.31031812111941</v>
      </c>
      <c r="Y1271" s="3">
        <f t="shared" si="40"/>
        <v>350.57830703514645</v>
      </c>
      <c r="Z1271" s="3">
        <f>'IECC Data-SI'!Z1271*Convert!$B$6/Convert!$B$5/$D1271</f>
        <v>360.09327392205046</v>
      </c>
      <c r="AA1271" s="3">
        <f>'IECC Data-SI'!AA1271*Convert!$B$7/Convert!$B$5/$D1271</f>
        <v>303.0577097352454</v>
      </c>
      <c r="AB1271" s="3">
        <f t="shared" si="41"/>
        <v>663.15098365729591</v>
      </c>
    </row>
    <row r="1272" spans="1:28" x14ac:dyDescent="0.25">
      <c r="A1272" s="93">
        <f>'IECC Data-SI'!A1272</f>
        <v>2009</v>
      </c>
      <c r="B1272" s="93" t="str">
        <f>'IECC Data-SI'!B1272</f>
        <v>Stand-Alone Retail</v>
      </c>
      <c r="C1272" s="50" t="str">
        <f>'IECC Data-SI'!C1272</f>
        <v>6B</v>
      </c>
      <c r="D1272" s="93">
        <f>'IECC Data-SI'!D1272</f>
        <v>2293.9899999999998</v>
      </c>
      <c r="E1272" s="3">
        <f>'IECC Data-SI'!E1272*Convert!$B$6/Convert!$B$5/$D1272</f>
        <v>0</v>
      </c>
      <c r="F1272" s="3">
        <f>'IECC Data-SI'!F1272*Convert!$B$7/Convert!$B$5/$D1272</f>
        <v>69.016962681712755</v>
      </c>
      <c r="G1272" s="3">
        <f>'IECC Data-SI'!G1272*Convert!$B$6/Convert!$B$5/$D1272</f>
        <v>36.703827779933171</v>
      </c>
      <c r="H1272" s="3">
        <f>'IECC Data-SI'!H1272*Convert!$B$6/Convert!$B$5/$D1272</f>
        <v>182.24595210383075</v>
      </c>
      <c r="I1272" s="3">
        <f>'IECC Data-SI'!I1272*Convert!$B$6/Convert!$B$5/$D1272</f>
        <v>27.941081308598168</v>
      </c>
      <c r="J1272" s="3">
        <f>'IECC Data-SI'!J1272*Convert!$B$6/Convert!$B$5/$D1272</f>
        <v>74.841908155174551</v>
      </c>
      <c r="K1272" s="3">
        <f>'IECC Data-SI'!K1272*Convert!$B$7/Convert!$B$5/$D1272</f>
        <v>0</v>
      </c>
      <c r="L1272" s="3">
        <f>'IECC Data-SI'!L1272*Convert!$B$6/Convert!$B$5/$D1272</f>
        <v>0</v>
      </c>
      <c r="M1272" s="3">
        <f>'IECC Data-SI'!M1272*Convert!$B$6/Convert!$B$5/$D1272</f>
        <v>197.06017075536997</v>
      </c>
      <c r="N1272" s="3">
        <f>'IECC Data-SI'!N1272*Convert!$B$6/Convert!$B$5/$D1272</f>
        <v>0</v>
      </c>
      <c r="O1272" s="3">
        <f>'IECC Data-SI'!O1272*Convert!$B$6/Convert!$B$5/$D1272</f>
        <v>0</v>
      </c>
      <c r="P1272" s="3">
        <f>'IECC Data-SI'!P1272*Convert!$B$6/Convert!$B$5/$D1272</f>
        <v>0</v>
      </c>
      <c r="Q1272" s="3">
        <f>'IECC Data-SI'!Q1272*Convert!$B$6/Convert!$B$5/$D1272</f>
        <v>0</v>
      </c>
      <c r="R1272" s="3">
        <f>'IECC Data-SI'!R1272*Convert!$B$6/Convert!$B$5/$D1272</f>
        <v>0</v>
      </c>
      <c r="S1272" s="3">
        <f>'IECC Data-SI'!S1272*Convert!$B$6/Convert!$B$5/$D1272</f>
        <v>0</v>
      </c>
      <c r="T1272" s="3">
        <f>'IECC Data-SI'!T1272*Convert!$B$6/Convert!$B$5/$D1272</f>
        <v>0</v>
      </c>
      <c r="U1272" s="3">
        <f>'IECC Data-SI'!U1272*Convert!$B$7/Convert!$B$5/$D1272</f>
        <v>12.881941265848782</v>
      </c>
      <c r="V1272" s="3">
        <f>'IECC Data-SI'!V1272*Convert!$B$6/Convert!$B$5/$D1272</f>
        <v>0</v>
      </c>
      <c r="W1272" s="3">
        <f>'IECC Data-SI'!W1272*Convert!$B$6/Convert!$B$5/$D1272</f>
        <v>233.76399853530316</v>
      </c>
      <c r="X1272" s="3">
        <f>'IECC Data-SI'!X1272*Convert!$B$7/Convert!$B$5/$D1272</f>
        <v>69.016962681712755</v>
      </c>
      <c r="Y1272" s="3">
        <f t="shared" si="40"/>
        <v>302.78096121701594</v>
      </c>
      <c r="Z1272" s="3">
        <f>'IECC Data-SI'!Z1272*Convert!$B$6/Convert!$B$5/$D1272</f>
        <v>239.27474981727622</v>
      </c>
      <c r="AA1272" s="3">
        <f>'IECC Data-SI'!AA1272*Convert!$B$7/Convert!$B$5/$D1272</f>
        <v>259.47122698878377</v>
      </c>
      <c r="AB1272" s="3">
        <f t="shared" si="41"/>
        <v>498.74597680605996</v>
      </c>
    </row>
    <row r="1273" spans="1:28" x14ac:dyDescent="0.25">
      <c r="A1273" s="93">
        <f>'IECC Data-SI'!A1273</f>
        <v>2009</v>
      </c>
      <c r="B1273" s="93" t="str">
        <f>'IECC Data-SI'!B1273</f>
        <v>Stand-Alone Retail</v>
      </c>
      <c r="C1273" s="50" t="str">
        <f>'IECC Data-SI'!C1273</f>
        <v>7</v>
      </c>
      <c r="D1273" s="93">
        <f>'IECC Data-SI'!D1273</f>
        <v>2293.9899999999998</v>
      </c>
      <c r="E1273" s="3">
        <f>'IECC Data-SI'!E1273*Convert!$B$6/Convert!$B$5/$D1273</f>
        <v>0</v>
      </c>
      <c r="F1273" s="3">
        <f>'IECC Data-SI'!F1273*Convert!$B$7/Convert!$B$5/$D1273</f>
        <v>140.88097351969472</v>
      </c>
      <c r="G1273" s="3">
        <f>'IECC Data-SI'!G1273*Convert!$B$6/Convert!$B$5/$D1273</f>
        <v>51.560230331334388</v>
      </c>
      <c r="H1273" s="3">
        <f>'IECC Data-SI'!H1273*Convert!$B$6/Convert!$B$5/$D1273</f>
        <v>182.24595210383075</v>
      </c>
      <c r="I1273" s="3">
        <f>'IECC Data-SI'!I1273*Convert!$B$6/Convert!$B$5/$D1273</f>
        <v>27.921906808660896</v>
      </c>
      <c r="J1273" s="3">
        <f>'IECC Data-SI'!J1273*Convert!$B$6/Convert!$B$5/$D1273</f>
        <v>74.841908155174551</v>
      </c>
      <c r="K1273" s="3">
        <f>'IECC Data-SI'!K1273*Convert!$B$7/Convert!$B$5/$D1273</f>
        <v>0</v>
      </c>
      <c r="L1273" s="3">
        <f>'IECC Data-SI'!L1273*Convert!$B$6/Convert!$B$5/$D1273</f>
        <v>0</v>
      </c>
      <c r="M1273" s="3">
        <f>'IECC Data-SI'!M1273*Convert!$B$6/Convert!$B$5/$D1273</f>
        <v>193.47837416708686</v>
      </c>
      <c r="N1273" s="3">
        <f>'IECC Data-SI'!N1273*Convert!$B$6/Convert!$B$5/$D1273</f>
        <v>0</v>
      </c>
      <c r="O1273" s="3">
        <f>'IECC Data-SI'!O1273*Convert!$B$6/Convert!$B$5/$D1273</f>
        <v>0</v>
      </c>
      <c r="P1273" s="3">
        <f>'IECC Data-SI'!P1273*Convert!$B$6/Convert!$B$5/$D1273</f>
        <v>0</v>
      </c>
      <c r="Q1273" s="3">
        <f>'IECC Data-SI'!Q1273*Convert!$B$6/Convert!$B$5/$D1273</f>
        <v>0</v>
      </c>
      <c r="R1273" s="3">
        <f>'IECC Data-SI'!R1273*Convert!$B$6/Convert!$B$5/$D1273</f>
        <v>0</v>
      </c>
      <c r="S1273" s="3">
        <f>'IECC Data-SI'!S1273*Convert!$B$6/Convert!$B$5/$D1273</f>
        <v>0</v>
      </c>
      <c r="T1273" s="3">
        <f>'IECC Data-SI'!T1273*Convert!$B$6/Convert!$B$5/$D1273</f>
        <v>0</v>
      </c>
      <c r="U1273" s="3">
        <f>'IECC Data-SI'!U1273*Convert!$B$7/Convert!$B$5/$D1273</f>
        <v>13.223219514179808</v>
      </c>
      <c r="V1273" s="3">
        <f>'IECC Data-SI'!V1273*Convert!$B$6/Convert!$B$5/$D1273</f>
        <v>0</v>
      </c>
      <c r="W1273" s="3">
        <f>'IECC Data-SI'!W1273*Convert!$B$6/Convert!$B$5/$D1273</f>
        <v>245.03860449842128</v>
      </c>
      <c r="X1273" s="3">
        <f>'IECC Data-SI'!X1273*Convert!$B$7/Convert!$B$5/$D1273</f>
        <v>140.88097351969472</v>
      </c>
      <c r="Y1273" s="3">
        <f t="shared" si="40"/>
        <v>385.919578018116</v>
      </c>
      <c r="Z1273" s="3">
        <f>'IECC Data-SI'!Z1273*Convert!$B$6/Convert!$B$5/$D1273</f>
        <v>450.23259812718362</v>
      </c>
      <c r="AA1273" s="3">
        <f>'IECC Data-SI'!AA1273*Convert!$B$7/Convert!$B$5/$D1273</f>
        <v>335.53033506394252</v>
      </c>
      <c r="AB1273" s="3">
        <f t="shared" si="41"/>
        <v>785.76293319112619</v>
      </c>
    </row>
    <row r="1274" spans="1:28" x14ac:dyDescent="0.25">
      <c r="A1274" s="93">
        <f>'IECC Data-SI'!A1274</f>
        <v>2009</v>
      </c>
      <c r="B1274" s="93" t="str">
        <f>'IECC Data-SI'!B1274</f>
        <v>Stand-Alone Retail</v>
      </c>
      <c r="C1274" s="50" t="str">
        <f>'IECC Data-SI'!C1274</f>
        <v>8</v>
      </c>
      <c r="D1274" s="93">
        <f>'IECC Data-SI'!D1274</f>
        <v>2293.9899999999998</v>
      </c>
      <c r="E1274" s="3">
        <f>'IECC Data-SI'!E1274*Convert!$B$6/Convert!$B$5/$D1274</f>
        <v>0</v>
      </c>
      <c r="F1274" s="3">
        <f>'IECC Data-SI'!F1274*Convert!$B$7/Convert!$B$5/$D1274</f>
        <v>211.07665876679692</v>
      </c>
      <c r="G1274" s="3">
        <f>'IECC Data-SI'!G1274*Convert!$B$6/Convert!$B$5/$D1274</f>
        <v>28.244038407607128</v>
      </c>
      <c r="H1274" s="3">
        <f>'IECC Data-SI'!H1274*Convert!$B$6/Convert!$B$5/$D1274</f>
        <v>182.24595210383075</v>
      </c>
      <c r="I1274" s="3">
        <f>'IECC Data-SI'!I1274*Convert!$B$6/Convert!$B$5/$D1274</f>
        <v>27.768510809162688</v>
      </c>
      <c r="J1274" s="3">
        <f>'IECC Data-SI'!J1274*Convert!$B$6/Convert!$B$5/$D1274</f>
        <v>74.841908155174551</v>
      </c>
      <c r="K1274" s="3">
        <f>'IECC Data-SI'!K1274*Convert!$B$7/Convert!$B$5/$D1274</f>
        <v>0</v>
      </c>
      <c r="L1274" s="3">
        <f>'IECC Data-SI'!L1274*Convert!$B$6/Convert!$B$5/$D1274</f>
        <v>0</v>
      </c>
      <c r="M1274" s="3">
        <f>'IECC Data-SI'!M1274*Convert!$B$6/Convert!$B$5/$D1274</f>
        <v>215.69011489442707</v>
      </c>
      <c r="N1274" s="3">
        <f>'IECC Data-SI'!N1274*Convert!$B$6/Convert!$B$5/$D1274</f>
        <v>0</v>
      </c>
      <c r="O1274" s="3">
        <f>'IECC Data-SI'!O1274*Convert!$B$6/Convert!$B$5/$D1274</f>
        <v>0</v>
      </c>
      <c r="P1274" s="3">
        <f>'IECC Data-SI'!P1274*Convert!$B$6/Convert!$B$5/$D1274</f>
        <v>0</v>
      </c>
      <c r="Q1274" s="3">
        <f>'IECC Data-SI'!Q1274*Convert!$B$6/Convert!$B$5/$D1274</f>
        <v>0</v>
      </c>
      <c r="R1274" s="3">
        <f>'IECC Data-SI'!R1274*Convert!$B$6/Convert!$B$5/$D1274</f>
        <v>0</v>
      </c>
      <c r="S1274" s="3">
        <f>'IECC Data-SI'!S1274*Convert!$B$6/Convert!$B$5/$D1274</f>
        <v>0</v>
      </c>
      <c r="T1274" s="3">
        <f>'IECC Data-SI'!T1274*Convert!$B$6/Convert!$B$5/$D1274</f>
        <v>0</v>
      </c>
      <c r="U1274" s="3">
        <f>'IECC Data-SI'!U1274*Convert!$B$7/Convert!$B$5/$D1274</f>
        <v>13.607813847875924</v>
      </c>
      <c r="V1274" s="3">
        <f>'IECC Data-SI'!V1274*Convert!$B$6/Convert!$B$5/$D1274</f>
        <v>0</v>
      </c>
      <c r="W1274" s="3">
        <f>'IECC Data-SI'!W1274*Convert!$B$6/Convert!$B$5/$D1274</f>
        <v>243.93415330203416</v>
      </c>
      <c r="X1274" s="3">
        <f>'IECC Data-SI'!X1274*Convert!$B$7/Convert!$B$5/$D1274</f>
        <v>211.07665876679692</v>
      </c>
      <c r="Y1274" s="3">
        <f t="shared" si="40"/>
        <v>455.01081206883111</v>
      </c>
      <c r="Z1274" s="3">
        <f>'IECC Data-SI'!Z1274*Convert!$B$6/Convert!$B$5/$D1274</f>
        <v>656.43517045264662</v>
      </c>
      <c r="AA1274" s="3">
        <f>'IECC Data-SI'!AA1274*Convert!$B$7/Convert!$B$5/$D1274</f>
        <v>405.67876639973736</v>
      </c>
      <c r="AB1274" s="3">
        <f t="shared" si="41"/>
        <v>1062.1139368523841</v>
      </c>
    </row>
    <row r="1275" spans="1:28" x14ac:dyDescent="0.25">
      <c r="A1275" s="93">
        <f>'IECC Data-SI'!A1275</f>
        <v>2012</v>
      </c>
      <c r="B1275" s="93" t="str">
        <f>'IECC Data-SI'!B1275</f>
        <v>Stand-Alone Retail</v>
      </c>
      <c r="C1275" s="50" t="str">
        <f>'IECC Data-SI'!C1275</f>
        <v>0A</v>
      </c>
      <c r="D1275" s="93">
        <f>'IECC Data-SI'!D1275</f>
        <v>2293.9899999999998</v>
      </c>
      <c r="E1275" s="3">
        <f>'IECC Data-SI'!E1275*Convert!$B$6/Convert!$B$5/$D1275</f>
        <v>0</v>
      </c>
      <c r="F1275" s="3">
        <f>'IECC Data-SI'!F1275*Convert!$B$7/Convert!$B$5/$D1275</f>
        <v>0</v>
      </c>
      <c r="G1275" s="3">
        <f>'IECC Data-SI'!G1275*Convert!$B$6/Convert!$B$5/$D1275</f>
        <v>337.03018539749525</v>
      </c>
      <c r="H1275" s="3">
        <f>'IECC Data-SI'!H1275*Convert!$B$6/Convert!$B$5/$D1275</f>
        <v>128.67239927908241</v>
      </c>
      <c r="I1275" s="3">
        <f>'IECC Data-SI'!I1275*Convert!$B$6/Convert!$B$5/$D1275</f>
        <v>28.029284008309642</v>
      </c>
      <c r="J1275" s="3">
        <f>'IECC Data-SI'!J1275*Convert!$B$6/Convert!$B$5/$D1275</f>
        <v>74.841908155174551</v>
      </c>
      <c r="K1275" s="3">
        <f>'IECC Data-SI'!K1275*Convert!$B$7/Convert!$B$5/$D1275</f>
        <v>0</v>
      </c>
      <c r="L1275" s="3">
        <f>'IECC Data-SI'!L1275*Convert!$B$6/Convert!$B$5/$D1275</f>
        <v>0</v>
      </c>
      <c r="M1275" s="3">
        <f>'IECC Data-SI'!M1275*Convert!$B$6/Convert!$B$5/$D1275</f>
        <v>138.80803994592634</v>
      </c>
      <c r="N1275" s="3">
        <f>'IECC Data-SI'!N1275*Convert!$B$6/Convert!$B$5/$D1275</f>
        <v>0</v>
      </c>
      <c r="O1275" s="3">
        <f>'IECC Data-SI'!O1275*Convert!$B$6/Convert!$B$5/$D1275</f>
        <v>0</v>
      </c>
      <c r="P1275" s="3">
        <f>'IECC Data-SI'!P1275*Convert!$B$6/Convert!$B$5/$D1275</f>
        <v>0</v>
      </c>
      <c r="Q1275" s="3">
        <f>'IECC Data-SI'!Q1275*Convert!$B$6/Convert!$B$5/$D1275</f>
        <v>0</v>
      </c>
      <c r="R1275" s="3">
        <f>'IECC Data-SI'!R1275*Convert!$B$6/Convert!$B$5/$D1275</f>
        <v>0</v>
      </c>
      <c r="S1275" s="3">
        <f>'IECC Data-SI'!S1275*Convert!$B$6/Convert!$B$5/$D1275</f>
        <v>0</v>
      </c>
      <c r="T1275" s="3">
        <f>'IECC Data-SI'!T1275*Convert!$B$6/Convert!$B$5/$D1275</f>
        <v>0</v>
      </c>
      <c r="U1275" s="3">
        <f>'IECC Data-SI'!U1275*Convert!$B$7/Convert!$B$5/$D1275</f>
        <v>10.949781336836208</v>
      </c>
      <c r="V1275" s="3">
        <f>'IECC Data-SI'!V1275*Convert!$B$6/Convert!$B$5/$D1275</f>
        <v>0</v>
      </c>
      <c r="W1275" s="3">
        <f>'IECC Data-SI'!W1275*Convert!$B$6/Convert!$B$5/$D1275</f>
        <v>475.83822534342153</v>
      </c>
      <c r="X1275" s="3">
        <f>'IECC Data-SI'!X1275*Convert!$B$7/Convert!$B$5/$D1275</f>
        <v>0</v>
      </c>
      <c r="Y1275" s="3">
        <f t="shared" si="40"/>
        <v>475.83822534342153</v>
      </c>
      <c r="Z1275" s="3">
        <f>'IECC Data-SI'!Z1275*Convert!$B$6/Convert!$B$5/$D1275</f>
        <v>31.9907356953508</v>
      </c>
      <c r="AA1275" s="3">
        <f>'IECC Data-SI'!AA1275*Convert!$B$7/Convert!$B$5/$D1275</f>
        <v>253.07225983257706</v>
      </c>
      <c r="AB1275" s="3">
        <f t="shared" si="41"/>
        <v>285.06299552792785</v>
      </c>
    </row>
    <row r="1276" spans="1:28" x14ac:dyDescent="0.25">
      <c r="A1276" s="93">
        <f>'IECC Data-SI'!A1276</f>
        <v>2012</v>
      </c>
      <c r="B1276" s="93" t="str">
        <f>'IECC Data-SI'!B1276</f>
        <v>Stand-Alone Retail</v>
      </c>
      <c r="C1276" s="50" t="str">
        <f>'IECC Data-SI'!C1276</f>
        <v>0B</v>
      </c>
      <c r="D1276" s="93">
        <f>'IECC Data-SI'!D1276</f>
        <v>2293.9899999999998</v>
      </c>
      <c r="E1276" s="3">
        <f>'IECC Data-SI'!E1276*Convert!$B$6/Convert!$B$5/$D1276</f>
        <v>0</v>
      </c>
      <c r="F1276" s="3">
        <f>'IECC Data-SI'!F1276*Convert!$B$7/Convert!$B$5/$D1276</f>
        <v>3.0189998890821485E-2</v>
      </c>
      <c r="G1276" s="3">
        <f>'IECC Data-SI'!G1276*Convert!$B$6/Convert!$B$5/$D1276</f>
        <v>304.94357720245802</v>
      </c>
      <c r="H1276" s="3">
        <f>'IECC Data-SI'!H1276*Convert!$B$6/Convert!$B$5/$D1276</f>
        <v>129.90723707504296</v>
      </c>
      <c r="I1276" s="3">
        <f>'IECC Data-SI'!I1276*Convert!$B$6/Convert!$B$5/$D1276</f>
        <v>28.033118908297091</v>
      </c>
      <c r="J1276" s="3">
        <f>'IECC Data-SI'!J1276*Convert!$B$6/Convert!$B$5/$D1276</f>
        <v>74.841908155174551</v>
      </c>
      <c r="K1276" s="3">
        <f>'IECC Data-SI'!K1276*Convert!$B$7/Convert!$B$5/$D1276</f>
        <v>0</v>
      </c>
      <c r="L1276" s="3">
        <f>'IECC Data-SI'!L1276*Convert!$B$6/Convert!$B$5/$D1276</f>
        <v>0</v>
      </c>
      <c r="M1276" s="3">
        <f>'IECC Data-SI'!M1276*Convert!$B$6/Convert!$B$5/$D1276</f>
        <v>149.76818411007315</v>
      </c>
      <c r="N1276" s="3">
        <f>'IECC Data-SI'!N1276*Convert!$B$6/Convert!$B$5/$D1276</f>
        <v>0</v>
      </c>
      <c r="O1276" s="3">
        <f>'IECC Data-SI'!O1276*Convert!$B$6/Convert!$B$5/$D1276</f>
        <v>0</v>
      </c>
      <c r="P1276" s="3">
        <f>'IECC Data-SI'!P1276*Convert!$B$6/Convert!$B$5/$D1276</f>
        <v>0</v>
      </c>
      <c r="Q1276" s="3">
        <f>'IECC Data-SI'!Q1276*Convert!$B$6/Convert!$B$5/$D1276</f>
        <v>0</v>
      </c>
      <c r="R1276" s="3">
        <f>'IECC Data-SI'!R1276*Convert!$B$6/Convert!$B$5/$D1276</f>
        <v>0</v>
      </c>
      <c r="S1276" s="3">
        <f>'IECC Data-SI'!S1276*Convert!$B$6/Convert!$B$5/$D1276</f>
        <v>0</v>
      </c>
      <c r="T1276" s="3">
        <f>'IECC Data-SI'!T1276*Convert!$B$6/Convert!$B$5/$D1276</f>
        <v>0</v>
      </c>
      <c r="U1276" s="3">
        <f>'IECC Data-SI'!U1276*Convert!$B$7/Convert!$B$5/$D1276</f>
        <v>10.936655250361937</v>
      </c>
      <c r="V1276" s="3">
        <f>'IECC Data-SI'!V1276*Convert!$B$6/Convert!$B$5/$D1276</f>
        <v>0</v>
      </c>
      <c r="W1276" s="3">
        <f>'IECC Data-SI'!W1276*Convert!$B$6/Convert!$B$5/$D1276</f>
        <v>454.71176131253122</v>
      </c>
      <c r="X1276" s="3">
        <f>'IECC Data-SI'!X1276*Convert!$B$7/Convert!$B$5/$D1276</f>
        <v>3.0189998890821485E-2</v>
      </c>
      <c r="Y1276" s="3">
        <f t="shared" si="40"/>
        <v>454.74195131142204</v>
      </c>
      <c r="Z1276" s="3">
        <f>'IECC Data-SI'!Z1276*Convert!$B$6/Convert!$B$5/$D1276</f>
        <v>32.044424295175176</v>
      </c>
      <c r="AA1276" s="3">
        <f>'IECC Data-SI'!AA1276*Convert!$B$7/Convert!$B$5/$D1276</f>
        <v>246.2834479080845</v>
      </c>
      <c r="AB1276" s="3">
        <f t="shared" si="41"/>
        <v>278.32787220325969</v>
      </c>
    </row>
    <row r="1277" spans="1:28" x14ac:dyDescent="0.25">
      <c r="A1277" s="93">
        <f>'IECC Data-SI'!A1277</f>
        <v>2012</v>
      </c>
      <c r="B1277" s="93" t="str">
        <f>'IECC Data-SI'!B1277</f>
        <v>Stand-Alone Retail</v>
      </c>
      <c r="C1277" s="50" t="str">
        <f>'IECC Data-SI'!C1277</f>
        <v>1A</v>
      </c>
      <c r="D1277" s="93">
        <f>'IECC Data-SI'!D1277</f>
        <v>2293.9899999999998</v>
      </c>
      <c r="E1277" s="3">
        <f>'IECC Data-SI'!E1277*Convert!$B$6/Convert!$B$5/$D1277</f>
        <v>0</v>
      </c>
      <c r="F1277" s="3">
        <f>'IECC Data-SI'!F1277*Convert!$B$7/Convert!$B$5/$D1277</f>
        <v>1.3126086474270209E-3</v>
      </c>
      <c r="G1277" s="3">
        <f>'IECC Data-SI'!G1277*Convert!$B$6/Convert!$B$5/$D1277</f>
        <v>240.014885514855</v>
      </c>
      <c r="H1277" s="3">
        <f>'IECC Data-SI'!H1277*Convert!$B$6/Convert!$B$5/$D1277</f>
        <v>137.3085940508314</v>
      </c>
      <c r="I1277" s="3">
        <f>'IECC Data-SI'!I1277*Convert!$B$6/Convert!$B$5/$D1277</f>
        <v>28.036953808284551</v>
      </c>
      <c r="J1277" s="3">
        <f>'IECC Data-SI'!J1277*Convert!$B$6/Convert!$B$5/$D1277</f>
        <v>74.841908155174551</v>
      </c>
      <c r="K1277" s="3">
        <f>'IECC Data-SI'!K1277*Convert!$B$7/Convert!$B$5/$D1277</f>
        <v>0</v>
      </c>
      <c r="L1277" s="3">
        <f>'IECC Data-SI'!L1277*Convert!$B$6/Convert!$B$5/$D1277</f>
        <v>0</v>
      </c>
      <c r="M1277" s="3">
        <f>'IECC Data-SI'!M1277*Convert!$B$6/Convert!$B$5/$D1277</f>
        <v>135.18022455779376</v>
      </c>
      <c r="N1277" s="3">
        <f>'IECC Data-SI'!N1277*Convert!$B$6/Convert!$B$5/$D1277</f>
        <v>0</v>
      </c>
      <c r="O1277" s="3">
        <f>'IECC Data-SI'!O1277*Convert!$B$6/Convert!$B$5/$D1277</f>
        <v>0</v>
      </c>
      <c r="P1277" s="3">
        <f>'IECC Data-SI'!P1277*Convert!$B$6/Convert!$B$5/$D1277</f>
        <v>0</v>
      </c>
      <c r="Q1277" s="3">
        <f>'IECC Data-SI'!Q1277*Convert!$B$6/Convert!$B$5/$D1277</f>
        <v>0</v>
      </c>
      <c r="R1277" s="3">
        <f>'IECC Data-SI'!R1277*Convert!$B$6/Convert!$B$5/$D1277</f>
        <v>0</v>
      </c>
      <c r="S1277" s="3">
        <f>'IECC Data-SI'!S1277*Convert!$B$6/Convert!$B$5/$D1277</f>
        <v>0</v>
      </c>
      <c r="T1277" s="3">
        <f>'IECC Data-SI'!T1277*Convert!$B$6/Convert!$B$5/$D1277</f>
        <v>0</v>
      </c>
      <c r="U1277" s="3">
        <f>'IECC Data-SI'!U1277*Convert!$B$7/Convert!$B$5/$D1277</f>
        <v>11.20048958849477</v>
      </c>
      <c r="V1277" s="3">
        <f>'IECC Data-SI'!V1277*Convert!$B$6/Convert!$B$5/$D1277</f>
        <v>0</v>
      </c>
      <c r="W1277" s="3">
        <f>'IECC Data-SI'!W1277*Convert!$B$6/Convert!$B$5/$D1277</f>
        <v>375.19511007264879</v>
      </c>
      <c r="X1277" s="3">
        <f>'IECC Data-SI'!X1277*Convert!$B$7/Convert!$B$5/$D1277</f>
        <v>1.3126086474270209E-3</v>
      </c>
      <c r="Y1277" s="3">
        <f t="shared" si="40"/>
        <v>375.19642268129621</v>
      </c>
      <c r="Z1277" s="3">
        <f>'IECC Data-SI'!Z1277*Convert!$B$6/Convert!$B$5/$D1277</f>
        <v>32.72703649294219</v>
      </c>
      <c r="AA1277" s="3">
        <f>'IECC Data-SI'!AA1277*Convert!$B$7/Convert!$B$5/$D1277</f>
        <v>221.83479924110881</v>
      </c>
      <c r="AB1277" s="3">
        <f t="shared" si="41"/>
        <v>254.56183573405099</v>
      </c>
    </row>
    <row r="1278" spans="1:28" x14ac:dyDescent="0.25">
      <c r="A1278" s="93">
        <f>'IECC Data-SI'!A1278</f>
        <v>2012</v>
      </c>
      <c r="B1278" s="93" t="str">
        <f>'IECC Data-SI'!B1278</f>
        <v>Stand-Alone Retail</v>
      </c>
      <c r="C1278" s="50" t="str">
        <f>'IECC Data-SI'!C1278</f>
        <v>1B</v>
      </c>
      <c r="D1278" s="93">
        <f>'IECC Data-SI'!D1278</f>
        <v>2293.9899999999998</v>
      </c>
      <c r="E1278" s="3">
        <f>'IECC Data-SI'!E1278*Convert!$B$6/Convert!$B$5/$D1278</f>
        <v>0</v>
      </c>
      <c r="F1278" s="3">
        <f>'IECC Data-SI'!F1278*Convert!$B$7/Convert!$B$5/$D1278</f>
        <v>0.64186562859181318</v>
      </c>
      <c r="G1278" s="3">
        <f>'IECC Data-SI'!G1278*Convert!$B$6/Convert!$B$5/$D1278</f>
        <v>254.32289736805012</v>
      </c>
      <c r="H1278" s="3">
        <f>'IECC Data-SI'!H1278*Convert!$B$6/Convert!$B$5/$D1278</f>
        <v>135.59822865642636</v>
      </c>
      <c r="I1278" s="3">
        <f>'IECC Data-SI'!I1278*Convert!$B$6/Convert!$B$5/$D1278</f>
        <v>28.002439708397453</v>
      </c>
      <c r="J1278" s="3">
        <f>'IECC Data-SI'!J1278*Convert!$B$6/Convert!$B$5/$D1278</f>
        <v>74.841908155174551</v>
      </c>
      <c r="K1278" s="3">
        <f>'IECC Data-SI'!K1278*Convert!$B$7/Convert!$B$5/$D1278</f>
        <v>0</v>
      </c>
      <c r="L1278" s="3">
        <f>'IECC Data-SI'!L1278*Convert!$B$6/Convert!$B$5/$D1278</f>
        <v>0</v>
      </c>
      <c r="M1278" s="3">
        <f>'IECC Data-SI'!M1278*Convert!$B$6/Convert!$B$5/$D1278</f>
        <v>149.36551961139034</v>
      </c>
      <c r="N1278" s="3">
        <f>'IECC Data-SI'!N1278*Convert!$B$6/Convert!$B$5/$D1278</f>
        <v>0</v>
      </c>
      <c r="O1278" s="3">
        <f>'IECC Data-SI'!O1278*Convert!$B$6/Convert!$B$5/$D1278</f>
        <v>0</v>
      </c>
      <c r="P1278" s="3">
        <f>'IECC Data-SI'!P1278*Convert!$B$6/Convert!$B$5/$D1278</f>
        <v>0</v>
      </c>
      <c r="Q1278" s="3">
        <f>'IECC Data-SI'!Q1278*Convert!$B$6/Convert!$B$5/$D1278</f>
        <v>0</v>
      </c>
      <c r="R1278" s="3">
        <f>'IECC Data-SI'!R1278*Convert!$B$6/Convert!$B$5/$D1278</f>
        <v>0</v>
      </c>
      <c r="S1278" s="3">
        <f>'IECC Data-SI'!S1278*Convert!$B$6/Convert!$B$5/$D1278</f>
        <v>0</v>
      </c>
      <c r="T1278" s="3">
        <f>'IECC Data-SI'!T1278*Convert!$B$6/Convert!$B$5/$D1278</f>
        <v>0</v>
      </c>
      <c r="U1278" s="3">
        <f>'IECC Data-SI'!U1278*Convert!$B$7/Convert!$B$5/$D1278</f>
        <v>11.207052631731903</v>
      </c>
      <c r="V1278" s="3">
        <f>'IECC Data-SI'!V1278*Convert!$B$6/Convert!$B$5/$D1278</f>
        <v>0</v>
      </c>
      <c r="W1278" s="3">
        <f>'IECC Data-SI'!W1278*Convert!$B$6/Convert!$B$5/$D1278</f>
        <v>403.68841697944055</v>
      </c>
      <c r="X1278" s="3">
        <f>'IECC Data-SI'!X1278*Convert!$B$7/Convert!$B$5/$D1278</f>
        <v>0.64186562859181318</v>
      </c>
      <c r="Y1278" s="3">
        <f t="shared" si="40"/>
        <v>404.33028260803235</v>
      </c>
      <c r="Z1278" s="3">
        <f>'IECC Data-SI'!Z1278*Convert!$B$6/Convert!$B$5/$D1278</f>
        <v>34.617642186757571</v>
      </c>
      <c r="AA1278" s="3">
        <f>'IECC Data-SI'!AA1278*Convert!$B$7/Convert!$B$5/$D1278</f>
        <v>231.63604801144641</v>
      </c>
      <c r="AB1278" s="3">
        <f t="shared" si="41"/>
        <v>266.25369019820397</v>
      </c>
    </row>
    <row r="1279" spans="1:28" x14ac:dyDescent="0.25">
      <c r="A1279" s="93">
        <f>'IECC Data-SI'!A1279</f>
        <v>2012</v>
      </c>
      <c r="B1279" s="93" t="str">
        <f>'IECC Data-SI'!B1279</f>
        <v>Stand-Alone Retail</v>
      </c>
      <c r="C1279" s="50" t="str">
        <f>'IECC Data-SI'!C1279</f>
        <v>2A</v>
      </c>
      <c r="D1279" s="93">
        <f>'IECC Data-SI'!D1279</f>
        <v>2293.9899999999998</v>
      </c>
      <c r="E1279" s="3">
        <f>'IECC Data-SI'!E1279*Convert!$B$6/Convert!$B$5/$D1279</f>
        <v>0</v>
      </c>
      <c r="F1279" s="3">
        <f>'IECC Data-SI'!F1279*Convert!$B$7/Convert!$B$5/$D1279</f>
        <v>2.3981359988491668</v>
      </c>
      <c r="G1279" s="3">
        <f>'IECC Data-SI'!G1279*Convert!$B$6/Convert!$B$5/$D1279</f>
        <v>193.40551106732522</v>
      </c>
      <c r="H1279" s="3">
        <f>'IECC Data-SI'!H1279*Convert!$B$6/Convert!$B$5/$D1279</f>
        <v>137.55019275004105</v>
      </c>
      <c r="I1279" s="3">
        <f>'IECC Data-SI'!I1279*Convert!$B$6/Convert!$B$5/$D1279</f>
        <v>27.990935008435084</v>
      </c>
      <c r="J1279" s="3">
        <f>'IECC Data-SI'!J1279*Convert!$B$6/Convert!$B$5/$D1279</f>
        <v>74.841908155174551</v>
      </c>
      <c r="K1279" s="3">
        <f>'IECC Data-SI'!K1279*Convert!$B$7/Convert!$B$5/$D1279</f>
        <v>0</v>
      </c>
      <c r="L1279" s="3">
        <f>'IECC Data-SI'!L1279*Convert!$B$6/Convert!$B$5/$D1279</f>
        <v>0</v>
      </c>
      <c r="M1279" s="3">
        <f>'IECC Data-SI'!M1279*Convert!$B$6/Convert!$B$5/$D1279</f>
        <v>139.01895944523636</v>
      </c>
      <c r="N1279" s="3">
        <f>'IECC Data-SI'!N1279*Convert!$B$6/Convert!$B$5/$D1279</f>
        <v>0</v>
      </c>
      <c r="O1279" s="3">
        <f>'IECC Data-SI'!O1279*Convert!$B$6/Convert!$B$5/$D1279</f>
        <v>0</v>
      </c>
      <c r="P1279" s="3">
        <f>'IECC Data-SI'!P1279*Convert!$B$6/Convert!$B$5/$D1279</f>
        <v>0</v>
      </c>
      <c r="Q1279" s="3">
        <f>'IECC Data-SI'!Q1279*Convert!$B$6/Convert!$B$5/$D1279</f>
        <v>0</v>
      </c>
      <c r="R1279" s="3">
        <f>'IECC Data-SI'!R1279*Convert!$B$6/Convert!$B$5/$D1279</f>
        <v>0</v>
      </c>
      <c r="S1279" s="3">
        <f>'IECC Data-SI'!S1279*Convert!$B$6/Convert!$B$5/$D1279</f>
        <v>0</v>
      </c>
      <c r="T1279" s="3">
        <f>'IECC Data-SI'!T1279*Convert!$B$6/Convert!$B$5/$D1279</f>
        <v>0</v>
      </c>
      <c r="U1279" s="3">
        <f>'IECC Data-SI'!U1279*Convert!$B$7/Convert!$B$5/$D1279</f>
        <v>11.48663827363386</v>
      </c>
      <c r="V1279" s="3">
        <f>'IECC Data-SI'!V1279*Convert!$B$6/Convert!$B$5/$D1279</f>
        <v>0</v>
      </c>
      <c r="W1279" s="3">
        <f>'IECC Data-SI'!W1279*Convert!$B$6/Convert!$B$5/$D1279</f>
        <v>332.42447051256153</v>
      </c>
      <c r="X1279" s="3">
        <f>'IECC Data-SI'!X1279*Convert!$B$7/Convert!$B$5/$D1279</f>
        <v>2.3981359988491668</v>
      </c>
      <c r="Y1279" s="3">
        <f t="shared" si="40"/>
        <v>334.8226065114107</v>
      </c>
      <c r="Z1279" s="3">
        <f>'IECC Data-SI'!Z1279*Convert!$B$6/Convert!$B$5/$D1279</f>
        <v>40.565572067300501</v>
      </c>
      <c r="AA1279" s="3">
        <f>'IECC Data-SI'!AA1279*Convert!$B$7/Convert!$B$5/$D1279</f>
        <v>209.94387750406744</v>
      </c>
      <c r="AB1279" s="3">
        <f t="shared" si="41"/>
        <v>250.50944957136795</v>
      </c>
    </row>
    <row r="1280" spans="1:28" x14ac:dyDescent="0.25">
      <c r="A1280" s="93">
        <f>'IECC Data-SI'!A1280</f>
        <v>2012</v>
      </c>
      <c r="B1280" s="93" t="str">
        <f>'IECC Data-SI'!B1280</f>
        <v>Stand-Alone Retail</v>
      </c>
      <c r="C1280" s="50" t="str">
        <f>'IECC Data-SI'!C1280</f>
        <v>2B</v>
      </c>
      <c r="D1280" s="93">
        <f>'IECC Data-SI'!D1280</f>
        <v>2293.9899999999998</v>
      </c>
      <c r="E1280" s="3">
        <f>'IECC Data-SI'!E1280*Convert!$B$6/Convert!$B$5/$D1280</f>
        <v>0</v>
      </c>
      <c r="F1280" s="3">
        <f>'IECC Data-SI'!F1280*Convert!$B$7/Convert!$B$5/$D1280</f>
        <v>1.262729518824794</v>
      </c>
      <c r="G1280" s="3">
        <f>'IECC Data-SI'!G1280*Convert!$B$6/Convert!$B$5/$D1280</f>
        <v>154.96447359307484</v>
      </c>
      <c r="H1280" s="3">
        <f>'IECC Data-SI'!H1280*Convert!$B$6/Convert!$B$5/$D1280</f>
        <v>144.03884352881516</v>
      </c>
      <c r="I1280" s="3">
        <f>'IECC Data-SI'!I1280*Convert!$B$6/Convert!$B$5/$D1280</f>
        <v>28.013944408359816</v>
      </c>
      <c r="J1280" s="3">
        <f>'IECC Data-SI'!J1280*Convert!$B$6/Convert!$B$5/$D1280</f>
        <v>74.841908155174551</v>
      </c>
      <c r="K1280" s="3">
        <f>'IECC Data-SI'!K1280*Convert!$B$7/Convert!$B$5/$D1280</f>
        <v>0</v>
      </c>
      <c r="L1280" s="3">
        <f>'IECC Data-SI'!L1280*Convert!$B$6/Convert!$B$5/$D1280</f>
        <v>0</v>
      </c>
      <c r="M1280" s="3">
        <f>'IECC Data-SI'!M1280*Convert!$B$6/Convert!$B$5/$D1280</f>
        <v>157.87899758354078</v>
      </c>
      <c r="N1280" s="3">
        <f>'IECC Data-SI'!N1280*Convert!$B$6/Convert!$B$5/$D1280</f>
        <v>0</v>
      </c>
      <c r="O1280" s="3">
        <f>'IECC Data-SI'!O1280*Convert!$B$6/Convert!$B$5/$D1280</f>
        <v>0</v>
      </c>
      <c r="P1280" s="3">
        <f>'IECC Data-SI'!P1280*Convert!$B$6/Convert!$B$5/$D1280</f>
        <v>0</v>
      </c>
      <c r="Q1280" s="3">
        <f>'IECC Data-SI'!Q1280*Convert!$B$6/Convert!$B$5/$D1280</f>
        <v>0</v>
      </c>
      <c r="R1280" s="3">
        <f>'IECC Data-SI'!R1280*Convert!$B$6/Convert!$B$5/$D1280</f>
        <v>0</v>
      </c>
      <c r="S1280" s="3">
        <f>'IECC Data-SI'!S1280*Convert!$B$6/Convert!$B$5/$D1280</f>
        <v>0</v>
      </c>
      <c r="T1280" s="3">
        <f>'IECC Data-SI'!T1280*Convert!$B$6/Convert!$B$5/$D1280</f>
        <v>0</v>
      </c>
      <c r="U1280" s="3">
        <f>'IECC Data-SI'!U1280*Convert!$B$7/Convert!$B$5/$D1280</f>
        <v>11.506327403345265</v>
      </c>
      <c r="V1280" s="3">
        <f>'IECC Data-SI'!V1280*Convert!$B$6/Convert!$B$5/$D1280</f>
        <v>0</v>
      </c>
      <c r="W1280" s="3">
        <f>'IECC Data-SI'!W1280*Convert!$B$6/Convert!$B$5/$D1280</f>
        <v>312.84347117661559</v>
      </c>
      <c r="X1280" s="3">
        <f>'IECC Data-SI'!X1280*Convert!$B$7/Convert!$B$5/$D1280</f>
        <v>1.262729518824794</v>
      </c>
      <c r="Y1280" s="3">
        <f t="shared" si="40"/>
        <v>314.10620069544041</v>
      </c>
      <c r="Z1280" s="3">
        <f>'IECC Data-SI'!Z1280*Convert!$B$6/Convert!$B$5/$D1280</f>
        <v>37.305907077963624</v>
      </c>
      <c r="AA1280" s="3">
        <f>'IECC Data-SI'!AA1280*Convert!$B$7/Convert!$B$5/$D1280</f>
        <v>204.35478988332318</v>
      </c>
      <c r="AB1280" s="3">
        <f t="shared" si="41"/>
        <v>241.66069696128682</v>
      </c>
    </row>
    <row r="1281" spans="1:28" x14ac:dyDescent="0.25">
      <c r="A1281" s="93">
        <f>'IECC Data-SI'!A1281</f>
        <v>2012</v>
      </c>
      <c r="B1281" s="93" t="str">
        <f>'IECC Data-SI'!B1281</f>
        <v>Stand-Alone Retail</v>
      </c>
      <c r="C1281" s="50" t="str">
        <f>'IECC Data-SI'!C1281</f>
        <v>3A</v>
      </c>
      <c r="D1281" s="93">
        <f>'IECC Data-SI'!D1281</f>
        <v>2293.9899999999998</v>
      </c>
      <c r="E1281" s="3">
        <f>'IECC Data-SI'!E1281*Convert!$B$6/Convert!$B$5/$D1281</f>
        <v>0</v>
      </c>
      <c r="F1281" s="3">
        <f>'IECC Data-SI'!F1281*Convert!$B$7/Convert!$B$5/$D1281</f>
        <v>16.542806783522746</v>
      </c>
      <c r="G1281" s="3">
        <f>'IECC Data-SI'!G1281*Convert!$B$6/Convert!$B$5/$D1281</f>
        <v>109.73182824104144</v>
      </c>
      <c r="H1281" s="3">
        <f>'IECC Data-SI'!H1281*Convert!$B$6/Convert!$B$5/$D1281</f>
        <v>139.14167624483494</v>
      </c>
      <c r="I1281" s="3">
        <f>'IECC Data-SI'!I1281*Convert!$B$6/Convert!$B$5/$D1281</f>
        <v>28.006274608384906</v>
      </c>
      <c r="J1281" s="3">
        <f>'IECC Data-SI'!J1281*Convert!$B$6/Convert!$B$5/$D1281</f>
        <v>74.841908155174551</v>
      </c>
      <c r="K1281" s="3">
        <f>'IECC Data-SI'!K1281*Convert!$B$7/Convert!$B$5/$D1281</f>
        <v>0</v>
      </c>
      <c r="L1281" s="3">
        <f>'IECC Data-SI'!L1281*Convert!$B$6/Convert!$B$5/$D1281</f>
        <v>0</v>
      </c>
      <c r="M1281" s="3">
        <f>'IECC Data-SI'!M1281*Convert!$B$6/Convert!$B$5/$D1281</f>
        <v>142.27095463459835</v>
      </c>
      <c r="N1281" s="3">
        <f>'IECC Data-SI'!N1281*Convert!$B$6/Convert!$B$5/$D1281</f>
        <v>0</v>
      </c>
      <c r="O1281" s="3">
        <f>'IECC Data-SI'!O1281*Convert!$B$6/Convert!$B$5/$D1281</f>
        <v>0</v>
      </c>
      <c r="P1281" s="3">
        <f>'IECC Data-SI'!P1281*Convert!$B$6/Convert!$B$5/$D1281</f>
        <v>0</v>
      </c>
      <c r="Q1281" s="3">
        <f>'IECC Data-SI'!Q1281*Convert!$B$6/Convert!$B$5/$D1281</f>
        <v>0</v>
      </c>
      <c r="R1281" s="3">
        <f>'IECC Data-SI'!R1281*Convert!$B$6/Convert!$B$5/$D1281</f>
        <v>0</v>
      </c>
      <c r="S1281" s="3">
        <f>'IECC Data-SI'!S1281*Convert!$B$6/Convert!$B$5/$D1281</f>
        <v>0</v>
      </c>
      <c r="T1281" s="3">
        <f>'IECC Data-SI'!T1281*Convert!$B$6/Convert!$B$5/$D1281</f>
        <v>0</v>
      </c>
      <c r="U1281" s="3">
        <f>'IECC Data-SI'!U1281*Convert!$B$7/Convert!$B$5/$D1281</f>
        <v>11.9841169510087</v>
      </c>
      <c r="V1281" s="3">
        <f>'IECC Data-SI'!V1281*Convert!$B$6/Convert!$B$5/$D1281</f>
        <v>0</v>
      </c>
      <c r="W1281" s="3">
        <f>'IECC Data-SI'!W1281*Convert!$B$6/Convert!$B$5/$D1281</f>
        <v>252.00278287563978</v>
      </c>
      <c r="X1281" s="3">
        <f>'IECC Data-SI'!X1281*Convert!$B$7/Convert!$B$5/$D1281</f>
        <v>16.542806783522746</v>
      </c>
      <c r="Y1281" s="3">
        <f t="shared" si="40"/>
        <v>268.54558965916254</v>
      </c>
      <c r="Z1281" s="3">
        <f>'IECC Data-SI'!Z1281*Convert!$B$6/Convert!$B$5/$D1281</f>
        <v>83.343881427362618</v>
      </c>
      <c r="AA1281" s="3">
        <f>'IECC Data-SI'!AA1281*Convert!$B$7/Convert!$B$5/$D1281</f>
        <v>197.60929404419574</v>
      </c>
      <c r="AB1281" s="3">
        <f t="shared" si="41"/>
        <v>280.95317547155832</v>
      </c>
    </row>
    <row r="1282" spans="1:28" x14ac:dyDescent="0.25">
      <c r="A1282" s="93">
        <f>'IECC Data-SI'!A1282</f>
        <v>2012</v>
      </c>
      <c r="B1282" s="93" t="str">
        <f>'IECC Data-SI'!B1282</f>
        <v>Stand-Alone Retail</v>
      </c>
      <c r="C1282" s="50" t="str">
        <f>'IECC Data-SI'!C1282</f>
        <v>3B</v>
      </c>
      <c r="D1282" s="93">
        <f>'IECC Data-SI'!D1282</f>
        <v>2293.9899999999998</v>
      </c>
      <c r="E1282" s="3">
        <f>'IECC Data-SI'!E1282*Convert!$B$6/Convert!$B$5/$D1282</f>
        <v>0</v>
      </c>
      <c r="F1282" s="3">
        <f>'IECC Data-SI'!F1282*Convert!$B$7/Convert!$B$5/$D1282</f>
        <v>4.06252376378663</v>
      </c>
      <c r="G1282" s="3">
        <f>'IECC Data-SI'!G1282*Convert!$B$6/Convert!$B$5/$D1282</f>
        <v>110.72890223777979</v>
      </c>
      <c r="H1282" s="3">
        <f>'IECC Data-SI'!H1282*Convert!$B$6/Convert!$B$5/$D1282</f>
        <v>143.12997223178829</v>
      </c>
      <c r="I1282" s="3">
        <f>'IECC Data-SI'!I1282*Convert!$B$6/Convert!$B$5/$D1282</f>
        <v>28.006274608384906</v>
      </c>
      <c r="J1282" s="3">
        <f>'IECC Data-SI'!J1282*Convert!$B$6/Convert!$B$5/$D1282</f>
        <v>74.841908155174551</v>
      </c>
      <c r="K1282" s="3">
        <f>'IECC Data-SI'!K1282*Convert!$B$7/Convert!$B$5/$D1282</f>
        <v>0</v>
      </c>
      <c r="L1282" s="3">
        <f>'IECC Data-SI'!L1282*Convert!$B$6/Convert!$B$5/$D1282</f>
        <v>0</v>
      </c>
      <c r="M1282" s="3">
        <f>'IECC Data-SI'!M1282*Convert!$B$6/Convert!$B$5/$D1282</f>
        <v>157.79846468380421</v>
      </c>
      <c r="N1282" s="3">
        <f>'IECC Data-SI'!N1282*Convert!$B$6/Convert!$B$5/$D1282</f>
        <v>0</v>
      </c>
      <c r="O1282" s="3">
        <f>'IECC Data-SI'!O1282*Convert!$B$6/Convert!$B$5/$D1282</f>
        <v>0</v>
      </c>
      <c r="P1282" s="3">
        <f>'IECC Data-SI'!P1282*Convert!$B$6/Convert!$B$5/$D1282</f>
        <v>0</v>
      </c>
      <c r="Q1282" s="3">
        <f>'IECC Data-SI'!Q1282*Convert!$B$6/Convert!$B$5/$D1282</f>
        <v>0</v>
      </c>
      <c r="R1282" s="3">
        <f>'IECC Data-SI'!R1282*Convert!$B$6/Convert!$B$5/$D1282</f>
        <v>0</v>
      </c>
      <c r="S1282" s="3">
        <f>'IECC Data-SI'!S1282*Convert!$B$6/Convert!$B$5/$D1282</f>
        <v>0</v>
      </c>
      <c r="T1282" s="3">
        <f>'IECC Data-SI'!T1282*Convert!$B$6/Convert!$B$5/$D1282</f>
        <v>0</v>
      </c>
      <c r="U1282" s="3">
        <f>'IECC Data-SI'!U1282*Convert!$B$7/Convert!$B$5/$D1282</f>
        <v>11.855481303560852</v>
      </c>
      <c r="V1282" s="3">
        <f>'IECC Data-SI'!V1282*Convert!$B$6/Convert!$B$5/$D1282</f>
        <v>0</v>
      </c>
      <c r="W1282" s="3">
        <f>'IECC Data-SI'!W1282*Convert!$B$6/Convert!$B$5/$D1282</f>
        <v>268.52736692158402</v>
      </c>
      <c r="X1282" s="3">
        <f>'IECC Data-SI'!X1282*Convert!$B$7/Convert!$B$5/$D1282</f>
        <v>4.06252376378663</v>
      </c>
      <c r="Y1282" s="3">
        <f t="shared" si="40"/>
        <v>272.58989068537068</v>
      </c>
      <c r="Z1282" s="3">
        <f>'IECC Data-SI'!Z1282*Convert!$B$6/Convert!$B$5/$D1282</f>
        <v>46.505832147868517</v>
      </c>
      <c r="AA1282" s="3">
        <f>'IECC Data-SI'!AA1282*Convert!$B$7/Convert!$B$5/$D1282</f>
        <v>192.02283164074632</v>
      </c>
      <c r="AB1282" s="3">
        <f t="shared" si="41"/>
        <v>238.52866378861484</v>
      </c>
    </row>
    <row r="1283" spans="1:28" x14ac:dyDescent="0.25">
      <c r="A1283" s="93">
        <f>'IECC Data-SI'!A1283</f>
        <v>2012</v>
      </c>
      <c r="B1283" s="93" t="str">
        <f>'IECC Data-SI'!B1283</f>
        <v>Stand-Alone Retail</v>
      </c>
      <c r="C1283" s="50" t="str">
        <f>'IECC Data-SI'!C1283</f>
        <v>3C</v>
      </c>
      <c r="D1283" s="93">
        <f>'IECC Data-SI'!D1283</f>
        <v>2293.9899999999998</v>
      </c>
      <c r="E1283" s="3">
        <f>'IECC Data-SI'!E1283*Convert!$B$6/Convert!$B$5/$D1283</f>
        <v>0</v>
      </c>
      <c r="F1283" s="3">
        <f>'IECC Data-SI'!F1283*Convert!$B$7/Convert!$B$5/$D1283</f>
        <v>2.2537490476321951</v>
      </c>
      <c r="G1283" s="3">
        <f>'IECC Data-SI'!G1283*Convert!$B$6/Convert!$B$5/$D1283</f>
        <v>51.525716231447298</v>
      </c>
      <c r="H1283" s="3">
        <f>'IECC Data-SI'!H1283*Convert!$B$6/Convert!$B$5/$D1283</f>
        <v>142.53172783374529</v>
      </c>
      <c r="I1283" s="3">
        <f>'IECC Data-SI'!I1283*Convert!$B$6/Convert!$B$5/$D1283</f>
        <v>28.002439708397453</v>
      </c>
      <c r="J1283" s="3">
        <f>'IECC Data-SI'!J1283*Convert!$B$6/Convert!$B$5/$D1283</f>
        <v>74.841908155174551</v>
      </c>
      <c r="K1283" s="3">
        <f>'IECC Data-SI'!K1283*Convert!$B$7/Convert!$B$5/$D1283</f>
        <v>0</v>
      </c>
      <c r="L1283" s="3">
        <f>'IECC Data-SI'!L1283*Convert!$B$6/Convert!$B$5/$D1283</f>
        <v>0</v>
      </c>
      <c r="M1283" s="3">
        <f>'IECC Data-SI'!M1283*Convert!$B$6/Convert!$B$5/$D1283</f>
        <v>135.17255475781886</v>
      </c>
      <c r="N1283" s="3">
        <f>'IECC Data-SI'!N1283*Convert!$B$6/Convert!$B$5/$D1283</f>
        <v>0</v>
      </c>
      <c r="O1283" s="3">
        <f>'IECC Data-SI'!O1283*Convert!$B$6/Convert!$B$5/$D1283</f>
        <v>0</v>
      </c>
      <c r="P1283" s="3">
        <f>'IECC Data-SI'!P1283*Convert!$B$6/Convert!$B$5/$D1283</f>
        <v>0</v>
      </c>
      <c r="Q1283" s="3">
        <f>'IECC Data-SI'!Q1283*Convert!$B$6/Convert!$B$5/$D1283</f>
        <v>0</v>
      </c>
      <c r="R1283" s="3">
        <f>'IECC Data-SI'!R1283*Convert!$B$6/Convert!$B$5/$D1283</f>
        <v>0</v>
      </c>
      <c r="S1283" s="3">
        <f>'IECC Data-SI'!S1283*Convert!$B$6/Convert!$B$5/$D1283</f>
        <v>0</v>
      </c>
      <c r="T1283" s="3">
        <f>'IECC Data-SI'!T1283*Convert!$B$6/Convert!$B$5/$D1283</f>
        <v>0</v>
      </c>
      <c r="U1283" s="3">
        <f>'IECC Data-SI'!U1283*Convert!$B$7/Convert!$B$5/$D1283</f>
        <v>12.030058253668647</v>
      </c>
      <c r="V1283" s="3">
        <f>'IECC Data-SI'!V1283*Convert!$B$6/Convert!$B$5/$D1283</f>
        <v>0</v>
      </c>
      <c r="W1283" s="3">
        <f>'IECC Data-SI'!W1283*Convert!$B$6/Convert!$B$5/$D1283</f>
        <v>186.69827098926621</v>
      </c>
      <c r="X1283" s="3">
        <f>'IECC Data-SI'!X1283*Convert!$B$7/Convert!$B$5/$D1283</f>
        <v>2.2537490476321951</v>
      </c>
      <c r="Y1283" s="3">
        <f t="shared" ref="Y1283:Y1346" si="42">SUM(W1283:X1283)</f>
        <v>188.9520200368984</v>
      </c>
      <c r="Z1283" s="3">
        <f>'IECC Data-SI'!Z1283*Convert!$B$6/Convert!$B$5/$D1283</f>
        <v>41.727546763499404</v>
      </c>
      <c r="AA1283" s="3">
        <f>'IECC Data-SI'!AA1283*Convert!$B$7/Convert!$B$5/$D1283</f>
        <v>162.17279838960843</v>
      </c>
      <c r="AB1283" s="3">
        <f t="shared" ref="AB1283:AB1346" si="43">SUM(Z1283:AA1283)</f>
        <v>203.90034515310782</v>
      </c>
    </row>
    <row r="1284" spans="1:28" x14ac:dyDescent="0.25">
      <c r="A1284" s="93">
        <f>'IECC Data-SI'!A1284</f>
        <v>2012</v>
      </c>
      <c r="B1284" s="93" t="str">
        <f>'IECC Data-SI'!B1284</f>
        <v>Stand-Alone Retail</v>
      </c>
      <c r="C1284" s="50" t="str">
        <f>'IECC Data-SI'!C1284</f>
        <v>4A</v>
      </c>
      <c r="D1284" s="93">
        <f>'IECC Data-SI'!D1284</f>
        <v>2293.9899999999998</v>
      </c>
      <c r="E1284" s="3">
        <f>'IECC Data-SI'!E1284*Convert!$B$6/Convert!$B$5/$D1284</f>
        <v>0</v>
      </c>
      <c r="F1284" s="3">
        <f>'IECC Data-SI'!F1284*Convert!$B$7/Convert!$B$5/$D1284</f>
        <v>38.168034249882908</v>
      </c>
      <c r="G1284" s="3">
        <f>'IECC Data-SI'!G1284*Convert!$B$6/Convert!$B$5/$D1284</f>
        <v>72.422086263090364</v>
      </c>
      <c r="H1284" s="3">
        <f>'IECC Data-SI'!H1284*Convert!$B$6/Convert!$B$5/$D1284</f>
        <v>143.49428773059654</v>
      </c>
      <c r="I1284" s="3">
        <f>'IECC Data-SI'!I1284*Convert!$B$6/Convert!$B$5/$D1284</f>
        <v>27.9640907085229</v>
      </c>
      <c r="J1284" s="3">
        <f>'IECC Data-SI'!J1284*Convert!$B$6/Convert!$B$5/$D1284</f>
        <v>74.841908155174551</v>
      </c>
      <c r="K1284" s="3">
        <f>'IECC Data-SI'!K1284*Convert!$B$7/Convert!$B$5/$D1284</f>
        <v>0</v>
      </c>
      <c r="L1284" s="3">
        <f>'IECC Data-SI'!L1284*Convert!$B$6/Convert!$B$5/$D1284</f>
        <v>0</v>
      </c>
      <c r="M1284" s="3">
        <f>'IECC Data-SI'!M1284*Convert!$B$6/Convert!$B$5/$D1284</f>
        <v>145.11645042529005</v>
      </c>
      <c r="N1284" s="3">
        <f>'IECC Data-SI'!N1284*Convert!$B$6/Convert!$B$5/$D1284</f>
        <v>0</v>
      </c>
      <c r="O1284" s="3">
        <f>'IECC Data-SI'!O1284*Convert!$B$6/Convert!$B$5/$D1284</f>
        <v>0</v>
      </c>
      <c r="P1284" s="3">
        <f>'IECC Data-SI'!P1284*Convert!$B$6/Convert!$B$5/$D1284</f>
        <v>0</v>
      </c>
      <c r="Q1284" s="3">
        <f>'IECC Data-SI'!Q1284*Convert!$B$6/Convert!$B$5/$D1284</f>
        <v>0</v>
      </c>
      <c r="R1284" s="3">
        <f>'IECC Data-SI'!R1284*Convert!$B$6/Convert!$B$5/$D1284</f>
        <v>0</v>
      </c>
      <c r="S1284" s="3">
        <f>'IECC Data-SI'!S1284*Convert!$B$6/Convert!$B$5/$D1284</f>
        <v>0</v>
      </c>
      <c r="T1284" s="3">
        <f>'IECC Data-SI'!T1284*Convert!$B$6/Convert!$B$5/$D1284</f>
        <v>0</v>
      </c>
      <c r="U1284" s="3">
        <f>'IECC Data-SI'!U1284*Convert!$B$7/Convert!$B$5/$D1284</f>
        <v>12.372649110647099</v>
      </c>
      <c r="V1284" s="3">
        <f>'IECC Data-SI'!V1284*Convert!$B$6/Convert!$B$5/$D1284</f>
        <v>0</v>
      </c>
      <c r="W1284" s="3">
        <f>'IECC Data-SI'!W1284*Convert!$B$6/Convert!$B$5/$D1284</f>
        <v>217.53853668838039</v>
      </c>
      <c r="X1284" s="3">
        <f>'IECC Data-SI'!X1284*Convert!$B$7/Convert!$B$5/$D1284</f>
        <v>38.168034249882908</v>
      </c>
      <c r="Y1284" s="3">
        <f t="shared" si="42"/>
        <v>255.7065709382633</v>
      </c>
      <c r="Z1284" s="3">
        <f>'IECC Data-SI'!Z1284*Convert!$B$6/Convert!$B$5/$D1284</f>
        <v>147.6589891169728</v>
      </c>
      <c r="AA1284" s="3">
        <f>'IECC Data-SI'!AA1284*Convert!$B$7/Convert!$B$5/$D1284</f>
        <v>209.30332448412304</v>
      </c>
      <c r="AB1284" s="3">
        <f t="shared" si="43"/>
        <v>356.96231360109584</v>
      </c>
    </row>
    <row r="1285" spans="1:28" x14ac:dyDescent="0.25">
      <c r="A1285" s="93">
        <f>'IECC Data-SI'!A1285</f>
        <v>2012</v>
      </c>
      <c r="B1285" s="93" t="str">
        <f>'IECC Data-SI'!B1285</f>
        <v>Stand-Alone Retail</v>
      </c>
      <c r="C1285" s="50" t="str">
        <f>'IECC Data-SI'!C1285</f>
        <v>4B</v>
      </c>
      <c r="D1285" s="93">
        <f>'IECC Data-SI'!D1285</f>
        <v>2293.9899999999998</v>
      </c>
      <c r="E1285" s="3">
        <f>'IECC Data-SI'!E1285*Convert!$B$6/Convert!$B$5/$D1285</f>
        <v>0</v>
      </c>
      <c r="F1285" s="3">
        <f>'IECC Data-SI'!F1285*Convert!$B$7/Convert!$B$5/$D1285</f>
        <v>9.8576909421769265</v>
      </c>
      <c r="G1285" s="3">
        <f>'IECC Data-SI'!G1285*Convert!$B$6/Convert!$B$5/$D1285</f>
        <v>76.613631949378842</v>
      </c>
      <c r="H1285" s="3">
        <f>'IECC Data-SI'!H1285*Convert!$B$6/Convert!$B$5/$D1285</f>
        <v>144.31879122789937</v>
      </c>
      <c r="I1285" s="3">
        <f>'IECC Data-SI'!I1285*Convert!$B$6/Convert!$B$5/$D1285</f>
        <v>27.987100108447635</v>
      </c>
      <c r="J1285" s="3">
        <f>'IECC Data-SI'!J1285*Convert!$B$6/Convert!$B$5/$D1285</f>
        <v>74.841908155174551</v>
      </c>
      <c r="K1285" s="3">
        <f>'IECC Data-SI'!K1285*Convert!$B$7/Convert!$B$5/$D1285</f>
        <v>0</v>
      </c>
      <c r="L1285" s="3">
        <f>'IECC Data-SI'!L1285*Convert!$B$6/Convert!$B$5/$D1285</f>
        <v>0</v>
      </c>
      <c r="M1285" s="3">
        <f>'IECC Data-SI'!M1285*Convert!$B$6/Convert!$B$5/$D1285</f>
        <v>167.59663415175208</v>
      </c>
      <c r="N1285" s="3">
        <f>'IECC Data-SI'!N1285*Convert!$B$6/Convert!$B$5/$D1285</f>
        <v>0</v>
      </c>
      <c r="O1285" s="3">
        <f>'IECC Data-SI'!O1285*Convert!$B$6/Convert!$B$5/$D1285</f>
        <v>0</v>
      </c>
      <c r="P1285" s="3">
        <f>'IECC Data-SI'!P1285*Convert!$B$6/Convert!$B$5/$D1285</f>
        <v>0</v>
      </c>
      <c r="Q1285" s="3">
        <f>'IECC Data-SI'!Q1285*Convert!$B$6/Convert!$B$5/$D1285</f>
        <v>0</v>
      </c>
      <c r="R1285" s="3">
        <f>'IECC Data-SI'!R1285*Convert!$B$6/Convert!$B$5/$D1285</f>
        <v>0</v>
      </c>
      <c r="S1285" s="3">
        <f>'IECC Data-SI'!S1285*Convert!$B$6/Convert!$B$5/$D1285</f>
        <v>0</v>
      </c>
      <c r="T1285" s="3">
        <f>'IECC Data-SI'!T1285*Convert!$B$6/Convert!$B$5/$D1285</f>
        <v>0</v>
      </c>
      <c r="U1285" s="3">
        <f>'IECC Data-SI'!U1285*Convert!$B$7/Convert!$B$5/$D1285</f>
        <v>12.255826941026095</v>
      </c>
      <c r="V1285" s="3">
        <f>'IECC Data-SI'!V1285*Convert!$B$6/Convert!$B$5/$D1285</f>
        <v>0</v>
      </c>
      <c r="W1285" s="3">
        <f>'IECC Data-SI'!W1285*Convert!$B$6/Convert!$B$5/$D1285</f>
        <v>244.21026610113094</v>
      </c>
      <c r="X1285" s="3">
        <f>'IECC Data-SI'!X1285*Convert!$B$7/Convert!$B$5/$D1285</f>
        <v>9.8576909421769265</v>
      </c>
      <c r="Y1285" s="3">
        <f t="shared" si="42"/>
        <v>254.06795704330787</v>
      </c>
      <c r="Z1285" s="3">
        <f>'IECC Data-SI'!Z1285*Convert!$B$6/Convert!$B$5/$D1285</f>
        <v>64.606560088656792</v>
      </c>
      <c r="AA1285" s="3">
        <f>'IECC Data-SI'!AA1285*Convert!$B$7/Convert!$B$5/$D1285</f>
        <v>190.29412605208495</v>
      </c>
      <c r="AB1285" s="3">
        <f t="shared" si="43"/>
        <v>254.90068614074175</v>
      </c>
    </row>
    <row r="1286" spans="1:28" x14ac:dyDescent="0.25">
      <c r="A1286" s="93">
        <f>'IECC Data-SI'!A1286</f>
        <v>2012</v>
      </c>
      <c r="B1286" s="93" t="str">
        <f>'IECC Data-SI'!B1286</f>
        <v>Stand-Alone Retail</v>
      </c>
      <c r="C1286" s="50" t="str">
        <f>'IECC Data-SI'!C1286</f>
        <v>4C</v>
      </c>
      <c r="D1286" s="93">
        <f>'IECC Data-SI'!D1286</f>
        <v>2293.9899999999998</v>
      </c>
      <c r="E1286" s="3">
        <f>'IECC Data-SI'!E1286*Convert!$B$6/Convert!$B$5/$D1286</f>
        <v>0</v>
      </c>
      <c r="F1286" s="3">
        <f>'IECC Data-SI'!F1286*Convert!$B$7/Convert!$B$5/$D1286</f>
        <v>21.201254873241243</v>
      </c>
      <c r="G1286" s="3">
        <f>'IECC Data-SI'!G1286*Convert!$B$6/Convert!$B$5/$D1286</f>
        <v>22.269264227152014</v>
      </c>
      <c r="H1286" s="3">
        <f>'IECC Data-SI'!H1286*Convert!$B$6/Convert!$B$5/$D1286</f>
        <v>146.75011781994596</v>
      </c>
      <c r="I1286" s="3">
        <f>'IECC Data-SI'!I1286*Convert!$B$6/Convert!$B$5/$D1286</f>
        <v>27.933411508623262</v>
      </c>
      <c r="J1286" s="3">
        <f>'IECC Data-SI'!J1286*Convert!$B$6/Convert!$B$5/$D1286</f>
        <v>74.841908155174551</v>
      </c>
      <c r="K1286" s="3">
        <f>'IECC Data-SI'!K1286*Convert!$B$7/Convert!$B$5/$D1286</f>
        <v>0</v>
      </c>
      <c r="L1286" s="3">
        <f>'IECC Data-SI'!L1286*Convert!$B$6/Convert!$B$5/$D1286</f>
        <v>0</v>
      </c>
      <c r="M1286" s="3">
        <f>'IECC Data-SI'!M1286*Convert!$B$6/Convert!$B$5/$D1286</f>
        <v>141.08213563848727</v>
      </c>
      <c r="N1286" s="3">
        <f>'IECC Data-SI'!N1286*Convert!$B$6/Convert!$B$5/$D1286</f>
        <v>0</v>
      </c>
      <c r="O1286" s="3">
        <f>'IECC Data-SI'!O1286*Convert!$B$6/Convert!$B$5/$D1286</f>
        <v>0</v>
      </c>
      <c r="P1286" s="3">
        <f>'IECC Data-SI'!P1286*Convert!$B$6/Convert!$B$5/$D1286</f>
        <v>0</v>
      </c>
      <c r="Q1286" s="3">
        <f>'IECC Data-SI'!Q1286*Convert!$B$6/Convert!$B$5/$D1286</f>
        <v>0</v>
      </c>
      <c r="R1286" s="3">
        <f>'IECC Data-SI'!R1286*Convert!$B$6/Convert!$B$5/$D1286</f>
        <v>0</v>
      </c>
      <c r="S1286" s="3">
        <f>'IECC Data-SI'!S1286*Convert!$B$6/Convert!$B$5/$D1286</f>
        <v>0</v>
      </c>
      <c r="T1286" s="3">
        <f>'IECC Data-SI'!T1286*Convert!$B$6/Convert!$B$5/$D1286</f>
        <v>0</v>
      </c>
      <c r="U1286" s="3">
        <f>'IECC Data-SI'!U1286*Convert!$B$7/Convert!$B$5/$D1286</f>
        <v>12.484220845678397</v>
      </c>
      <c r="V1286" s="3">
        <f>'IECC Data-SI'!V1286*Convert!$B$6/Convert!$B$5/$D1286</f>
        <v>0</v>
      </c>
      <c r="W1286" s="3">
        <f>'IECC Data-SI'!W1286*Convert!$B$6/Convert!$B$5/$D1286</f>
        <v>163.35139986563922</v>
      </c>
      <c r="X1286" s="3">
        <f>'IECC Data-SI'!X1286*Convert!$B$7/Convert!$B$5/$D1286</f>
        <v>21.201254873241243</v>
      </c>
      <c r="Y1286" s="3">
        <f t="shared" si="42"/>
        <v>184.55265473888048</v>
      </c>
      <c r="Z1286" s="3">
        <f>'IECC Data-SI'!Z1286*Convert!$B$6/Convert!$B$5/$D1286</f>
        <v>98.415038378061311</v>
      </c>
      <c r="AA1286" s="3">
        <f>'IECC Data-SI'!AA1286*Convert!$B$7/Convert!$B$5/$D1286</f>
        <v>175.00354791820757</v>
      </c>
      <c r="AB1286" s="3">
        <f t="shared" si="43"/>
        <v>273.41858629626887</v>
      </c>
    </row>
    <row r="1287" spans="1:28" x14ac:dyDescent="0.25">
      <c r="A1287" s="93">
        <f>'IECC Data-SI'!A1287</f>
        <v>2012</v>
      </c>
      <c r="B1287" s="93" t="str">
        <f>'IECC Data-SI'!B1287</f>
        <v>Stand-Alone Retail</v>
      </c>
      <c r="C1287" s="50" t="str">
        <f>'IECC Data-SI'!C1287</f>
        <v>5A</v>
      </c>
      <c r="D1287" s="93">
        <f>'IECC Data-SI'!D1287</f>
        <v>2293.9899999999998</v>
      </c>
      <c r="E1287" s="3">
        <f>'IECC Data-SI'!E1287*Convert!$B$6/Convert!$B$5/$D1287</f>
        <v>0</v>
      </c>
      <c r="F1287" s="3">
        <f>'IECC Data-SI'!F1287*Convert!$B$7/Convert!$B$5/$D1287</f>
        <v>62.343660318193784</v>
      </c>
      <c r="G1287" s="3">
        <f>'IECC Data-SI'!G1287*Convert!$B$6/Convert!$B$5/$D1287</f>
        <v>42.137881062157099</v>
      </c>
      <c r="H1287" s="3">
        <f>'IECC Data-SI'!H1287*Convert!$B$6/Convert!$B$5/$D1287</f>
        <v>143.27186353132416</v>
      </c>
      <c r="I1287" s="3">
        <f>'IECC Data-SI'!I1287*Convert!$B$6/Convert!$B$5/$D1287</f>
        <v>27.971760508497809</v>
      </c>
      <c r="J1287" s="3">
        <f>'IECC Data-SI'!J1287*Convert!$B$6/Convert!$B$5/$D1287</f>
        <v>74.841908155174551</v>
      </c>
      <c r="K1287" s="3">
        <f>'IECC Data-SI'!K1287*Convert!$B$7/Convert!$B$5/$D1287</f>
        <v>0</v>
      </c>
      <c r="L1287" s="3">
        <f>'IECC Data-SI'!L1287*Convert!$B$6/Convert!$B$5/$D1287</f>
        <v>0</v>
      </c>
      <c r="M1287" s="3">
        <f>'IECC Data-SI'!M1287*Convert!$B$6/Convert!$B$5/$D1287</f>
        <v>146.32827882132588</v>
      </c>
      <c r="N1287" s="3">
        <f>'IECC Data-SI'!N1287*Convert!$B$6/Convert!$B$5/$D1287</f>
        <v>0</v>
      </c>
      <c r="O1287" s="3">
        <f>'IECC Data-SI'!O1287*Convert!$B$6/Convert!$B$5/$D1287</f>
        <v>0</v>
      </c>
      <c r="P1287" s="3">
        <f>'IECC Data-SI'!P1287*Convert!$B$6/Convert!$B$5/$D1287</f>
        <v>0</v>
      </c>
      <c r="Q1287" s="3">
        <f>'IECC Data-SI'!Q1287*Convert!$B$6/Convert!$B$5/$D1287</f>
        <v>0</v>
      </c>
      <c r="R1287" s="3">
        <f>'IECC Data-SI'!R1287*Convert!$B$6/Convert!$B$5/$D1287</f>
        <v>0</v>
      </c>
      <c r="S1287" s="3">
        <f>'IECC Data-SI'!S1287*Convert!$B$6/Convert!$B$5/$D1287</f>
        <v>0</v>
      </c>
      <c r="T1287" s="3">
        <f>'IECC Data-SI'!T1287*Convert!$B$6/Convert!$B$5/$D1287</f>
        <v>0</v>
      </c>
      <c r="U1287" s="3">
        <f>'IECC Data-SI'!U1287*Convert!$B$7/Convert!$B$5/$D1287</f>
        <v>12.696863446561574</v>
      </c>
      <c r="V1287" s="3">
        <f>'IECC Data-SI'!V1287*Convert!$B$6/Convert!$B$5/$D1287</f>
        <v>0</v>
      </c>
      <c r="W1287" s="3">
        <f>'IECC Data-SI'!W1287*Convert!$B$6/Convert!$B$5/$D1287</f>
        <v>188.46615988348299</v>
      </c>
      <c r="X1287" s="3">
        <f>'IECC Data-SI'!X1287*Convert!$B$7/Convert!$B$5/$D1287</f>
        <v>62.343660318193784</v>
      </c>
      <c r="Y1287" s="3">
        <f t="shared" si="42"/>
        <v>250.80982020167676</v>
      </c>
      <c r="Z1287" s="3">
        <f>'IECC Data-SI'!Z1287*Convert!$B$6/Convert!$B$5/$D1287</f>
        <v>219.24123228281053</v>
      </c>
      <c r="AA1287" s="3">
        <f>'IECC Data-SI'!AA1287*Convert!$B$7/Convert!$B$5/$D1287</f>
        <v>223.77877264794824</v>
      </c>
      <c r="AB1287" s="3">
        <f t="shared" si="43"/>
        <v>443.02000493075877</v>
      </c>
    </row>
    <row r="1288" spans="1:28" x14ac:dyDescent="0.25">
      <c r="A1288" s="93">
        <f>'IECC Data-SI'!A1288</f>
        <v>2012</v>
      </c>
      <c r="B1288" s="93" t="str">
        <f>'IECC Data-SI'!B1288</f>
        <v>Stand-Alone Retail</v>
      </c>
      <c r="C1288" s="50" t="str">
        <f>'IECC Data-SI'!C1288</f>
        <v>5B</v>
      </c>
      <c r="D1288" s="93">
        <f>'IECC Data-SI'!D1288</f>
        <v>2293.9899999999998</v>
      </c>
      <c r="E1288" s="3">
        <f>'IECC Data-SI'!E1288*Convert!$B$6/Convert!$B$5/$D1288</f>
        <v>0</v>
      </c>
      <c r="F1288" s="3">
        <f>'IECC Data-SI'!F1288*Convert!$B$7/Convert!$B$5/$D1288</f>
        <v>27.580532899736561</v>
      </c>
      <c r="G1288" s="3">
        <f>'IECC Data-SI'!G1288*Convert!$B$6/Convert!$B$5/$D1288</f>
        <v>54.344367722226835</v>
      </c>
      <c r="H1288" s="3">
        <f>'IECC Data-SI'!H1288*Convert!$B$6/Convert!$B$5/$D1288</f>
        <v>145.30819542466284</v>
      </c>
      <c r="I1288" s="3">
        <f>'IECC Data-SI'!I1288*Convert!$B$6/Convert!$B$5/$D1288</f>
        <v>27.975595408485265</v>
      </c>
      <c r="J1288" s="3">
        <f>'IECC Data-SI'!J1288*Convert!$B$6/Convert!$B$5/$D1288</f>
        <v>74.841908155174551</v>
      </c>
      <c r="K1288" s="3">
        <f>'IECC Data-SI'!K1288*Convert!$B$7/Convert!$B$5/$D1288</f>
        <v>0</v>
      </c>
      <c r="L1288" s="3">
        <f>'IECC Data-SI'!L1288*Convert!$B$6/Convert!$B$5/$D1288</f>
        <v>0</v>
      </c>
      <c r="M1288" s="3">
        <f>'IECC Data-SI'!M1288*Convert!$B$6/Convert!$B$5/$D1288</f>
        <v>169.53709354540439</v>
      </c>
      <c r="N1288" s="3">
        <f>'IECC Data-SI'!N1288*Convert!$B$6/Convert!$B$5/$D1288</f>
        <v>0</v>
      </c>
      <c r="O1288" s="3">
        <f>'IECC Data-SI'!O1288*Convert!$B$6/Convert!$B$5/$D1288</f>
        <v>0</v>
      </c>
      <c r="P1288" s="3">
        <f>'IECC Data-SI'!P1288*Convert!$B$6/Convert!$B$5/$D1288</f>
        <v>0</v>
      </c>
      <c r="Q1288" s="3">
        <f>'IECC Data-SI'!Q1288*Convert!$B$6/Convert!$B$5/$D1288</f>
        <v>0</v>
      </c>
      <c r="R1288" s="3">
        <f>'IECC Data-SI'!R1288*Convert!$B$6/Convert!$B$5/$D1288</f>
        <v>0</v>
      </c>
      <c r="S1288" s="3">
        <f>'IECC Data-SI'!S1288*Convert!$B$6/Convert!$B$5/$D1288</f>
        <v>0</v>
      </c>
      <c r="T1288" s="3">
        <f>'IECC Data-SI'!T1288*Convert!$B$6/Convert!$B$5/$D1288</f>
        <v>0</v>
      </c>
      <c r="U1288" s="3">
        <f>'IECC Data-SI'!U1288*Convert!$B$7/Convert!$B$5/$D1288</f>
        <v>12.6010430152994</v>
      </c>
      <c r="V1288" s="3">
        <f>'IECC Data-SI'!V1288*Convert!$B$6/Convert!$B$5/$D1288</f>
        <v>0</v>
      </c>
      <c r="W1288" s="3">
        <f>'IECC Data-SI'!W1288*Convert!$B$6/Convert!$B$5/$D1288</f>
        <v>223.88146126763124</v>
      </c>
      <c r="X1288" s="3">
        <f>'IECC Data-SI'!X1288*Convert!$B$7/Convert!$B$5/$D1288</f>
        <v>27.580532899736561</v>
      </c>
      <c r="Y1288" s="3">
        <f t="shared" si="42"/>
        <v>251.46199416736781</v>
      </c>
      <c r="Z1288" s="3">
        <f>'IECC Data-SI'!Z1288*Convert!$B$6/Convert!$B$5/$D1288</f>
        <v>117.39779331596426</v>
      </c>
      <c r="AA1288" s="3">
        <f>'IECC Data-SI'!AA1288*Convert!$B$7/Convert!$B$5/$D1288</f>
        <v>201.7387608490011</v>
      </c>
      <c r="AB1288" s="3">
        <f t="shared" si="43"/>
        <v>319.13655416496533</v>
      </c>
    </row>
    <row r="1289" spans="1:28" x14ac:dyDescent="0.25">
      <c r="A1289" s="93">
        <f>'IECC Data-SI'!A1289</f>
        <v>2012</v>
      </c>
      <c r="B1289" s="93" t="str">
        <f>'IECC Data-SI'!B1289</f>
        <v>Stand-Alone Retail</v>
      </c>
      <c r="C1289" s="50" t="str">
        <f>'IECC Data-SI'!C1289</f>
        <v>5C</v>
      </c>
      <c r="D1289" s="93">
        <f>'IECC Data-SI'!D1289</f>
        <v>2293.9899999999998</v>
      </c>
      <c r="E1289" s="3">
        <f>'IECC Data-SI'!E1289*Convert!$B$6/Convert!$B$5/$D1289</f>
        <v>0</v>
      </c>
      <c r="F1289" s="3">
        <f>'IECC Data-SI'!F1289*Convert!$B$7/Convert!$B$5/$D1289</f>
        <v>27.126370307726813</v>
      </c>
      <c r="G1289" s="3">
        <f>'IECC Data-SI'!G1289*Convert!$B$6/Convert!$B$5/$D1289</f>
        <v>9.1654109700177884</v>
      </c>
      <c r="H1289" s="3">
        <f>'IECC Data-SI'!H1289*Convert!$B$6/Convert!$B$5/$D1289</f>
        <v>145.43474712424884</v>
      </c>
      <c r="I1289" s="3">
        <f>'IECC Data-SI'!I1289*Convert!$B$6/Convert!$B$5/$D1289</f>
        <v>27.929576608635806</v>
      </c>
      <c r="J1289" s="3">
        <f>'IECC Data-SI'!J1289*Convert!$B$6/Convert!$B$5/$D1289</f>
        <v>74.841908155174551</v>
      </c>
      <c r="K1289" s="3">
        <f>'IECC Data-SI'!K1289*Convert!$B$7/Convert!$B$5/$D1289</f>
        <v>0</v>
      </c>
      <c r="L1289" s="3">
        <f>'IECC Data-SI'!L1289*Convert!$B$6/Convert!$B$5/$D1289</f>
        <v>0</v>
      </c>
      <c r="M1289" s="3">
        <f>'IECC Data-SI'!M1289*Convert!$B$6/Convert!$B$5/$D1289</f>
        <v>138.47056874703028</v>
      </c>
      <c r="N1289" s="3">
        <f>'IECC Data-SI'!N1289*Convert!$B$6/Convert!$B$5/$D1289</f>
        <v>0</v>
      </c>
      <c r="O1289" s="3">
        <f>'IECC Data-SI'!O1289*Convert!$B$6/Convert!$B$5/$D1289</f>
        <v>0</v>
      </c>
      <c r="P1289" s="3">
        <f>'IECC Data-SI'!P1289*Convert!$B$6/Convert!$B$5/$D1289</f>
        <v>0</v>
      </c>
      <c r="Q1289" s="3">
        <f>'IECC Data-SI'!Q1289*Convert!$B$6/Convert!$B$5/$D1289</f>
        <v>0</v>
      </c>
      <c r="R1289" s="3">
        <f>'IECC Data-SI'!R1289*Convert!$B$6/Convert!$B$5/$D1289</f>
        <v>0</v>
      </c>
      <c r="S1289" s="3">
        <f>'IECC Data-SI'!S1289*Convert!$B$6/Convert!$B$5/$D1289</f>
        <v>0</v>
      </c>
      <c r="T1289" s="3">
        <f>'IECC Data-SI'!T1289*Convert!$B$6/Convert!$B$5/$D1289</f>
        <v>0</v>
      </c>
      <c r="U1289" s="3">
        <f>'IECC Data-SI'!U1289*Convert!$B$7/Convert!$B$5/$D1289</f>
        <v>12.670611273613034</v>
      </c>
      <c r="V1289" s="3">
        <f>'IECC Data-SI'!V1289*Convert!$B$6/Convert!$B$5/$D1289</f>
        <v>0</v>
      </c>
      <c r="W1289" s="3">
        <f>'IECC Data-SI'!W1289*Convert!$B$6/Convert!$B$5/$D1289</f>
        <v>147.63597971704809</v>
      </c>
      <c r="X1289" s="3">
        <f>'IECC Data-SI'!X1289*Convert!$B$7/Convert!$B$5/$D1289</f>
        <v>27.126370307726813</v>
      </c>
      <c r="Y1289" s="3">
        <f t="shared" si="42"/>
        <v>174.76235002477489</v>
      </c>
      <c r="Z1289" s="3">
        <f>'IECC Data-SI'!Z1289*Convert!$B$6/Convert!$B$5/$D1289</f>
        <v>116.27416761963993</v>
      </c>
      <c r="AA1289" s="3">
        <f>'IECC Data-SI'!AA1289*Convert!$B$7/Convert!$B$5/$D1289</f>
        <v>175.28707138605179</v>
      </c>
      <c r="AB1289" s="3">
        <f t="shared" si="43"/>
        <v>291.56123900569173</v>
      </c>
    </row>
    <row r="1290" spans="1:28" x14ac:dyDescent="0.25">
      <c r="A1290" s="93">
        <f>'IECC Data-SI'!A1290</f>
        <v>2012</v>
      </c>
      <c r="B1290" s="93" t="str">
        <f>'IECC Data-SI'!B1290</f>
        <v>Stand-Alone Retail</v>
      </c>
      <c r="C1290" s="50" t="str">
        <f>'IECC Data-SI'!C1290</f>
        <v>6A</v>
      </c>
      <c r="D1290" s="93">
        <f>'IECC Data-SI'!D1290</f>
        <v>2293.9899999999998</v>
      </c>
      <c r="E1290" s="3">
        <f>'IECC Data-SI'!E1290*Convert!$B$6/Convert!$B$5/$D1290</f>
        <v>0</v>
      </c>
      <c r="F1290" s="3">
        <f>'IECC Data-SI'!F1290*Convert!$B$7/Convert!$B$5/$D1290</f>
        <v>90.990031439641101</v>
      </c>
      <c r="G1290" s="3">
        <f>'IECC Data-SI'!G1290*Convert!$B$6/Convert!$B$5/$D1290</f>
        <v>46.847138246752017</v>
      </c>
      <c r="H1290" s="3">
        <f>'IECC Data-SI'!H1290*Convert!$B$6/Convert!$B$5/$D1290</f>
        <v>144.74063022651947</v>
      </c>
      <c r="I1290" s="3">
        <f>'IECC Data-SI'!I1290*Convert!$B$6/Convert!$B$5/$D1290</f>
        <v>27.960255808535443</v>
      </c>
      <c r="J1290" s="3">
        <f>'IECC Data-SI'!J1290*Convert!$B$6/Convert!$B$5/$D1290</f>
        <v>74.841908155174551</v>
      </c>
      <c r="K1290" s="3">
        <f>'IECC Data-SI'!K1290*Convert!$B$7/Convert!$B$5/$D1290</f>
        <v>0</v>
      </c>
      <c r="L1290" s="3">
        <f>'IECC Data-SI'!L1290*Convert!$B$6/Convert!$B$5/$D1290</f>
        <v>0</v>
      </c>
      <c r="M1290" s="3">
        <f>'IECC Data-SI'!M1290*Convert!$B$6/Convert!$B$5/$D1290</f>
        <v>153.63376329742792</v>
      </c>
      <c r="N1290" s="3">
        <f>'IECC Data-SI'!N1290*Convert!$B$6/Convert!$B$5/$D1290</f>
        <v>0</v>
      </c>
      <c r="O1290" s="3">
        <f>'IECC Data-SI'!O1290*Convert!$B$6/Convert!$B$5/$D1290</f>
        <v>0</v>
      </c>
      <c r="P1290" s="3">
        <f>'IECC Data-SI'!P1290*Convert!$B$6/Convert!$B$5/$D1290</f>
        <v>0</v>
      </c>
      <c r="Q1290" s="3">
        <f>'IECC Data-SI'!Q1290*Convert!$B$6/Convert!$B$5/$D1290</f>
        <v>0</v>
      </c>
      <c r="R1290" s="3">
        <f>'IECC Data-SI'!R1290*Convert!$B$6/Convert!$B$5/$D1290</f>
        <v>0</v>
      </c>
      <c r="S1290" s="3">
        <f>'IECC Data-SI'!S1290*Convert!$B$6/Convert!$B$5/$D1290</f>
        <v>0</v>
      </c>
      <c r="T1290" s="3">
        <f>'IECC Data-SI'!T1290*Convert!$B$6/Convert!$B$5/$D1290</f>
        <v>0</v>
      </c>
      <c r="U1290" s="3">
        <f>'IECC Data-SI'!U1290*Convert!$B$7/Convert!$B$5/$D1290</f>
        <v>12.937070829040719</v>
      </c>
      <c r="V1290" s="3">
        <f>'IECC Data-SI'!V1290*Convert!$B$6/Convert!$B$5/$D1290</f>
        <v>0</v>
      </c>
      <c r="W1290" s="3">
        <f>'IECC Data-SI'!W1290*Convert!$B$6/Convert!$B$5/$D1290</f>
        <v>200.48090154417994</v>
      </c>
      <c r="X1290" s="3">
        <f>'IECC Data-SI'!X1290*Convert!$B$7/Convert!$B$5/$D1290</f>
        <v>90.990031439641101</v>
      </c>
      <c r="Y1290" s="3">
        <f t="shared" si="42"/>
        <v>291.47093298382106</v>
      </c>
      <c r="Z1290" s="3">
        <f>'IECC Data-SI'!Z1290*Convert!$B$6/Convert!$B$5/$D1290</f>
        <v>303.63204140674833</v>
      </c>
      <c r="AA1290" s="3">
        <f>'IECC Data-SI'!AA1290*Convert!$B$7/Convert!$B$5/$D1290</f>
        <v>257.27654533028578</v>
      </c>
      <c r="AB1290" s="3">
        <f t="shared" si="43"/>
        <v>560.90858673703406</v>
      </c>
    </row>
    <row r="1291" spans="1:28" x14ac:dyDescent="0.25">
      <c r="A1291" s="93">
        <f>'IECC Data-SI'!A1291</f>
        <v>2012</v>
      </c>
      <c r="B1291" s="93" t="str">
        <f>'IECC Data-SI'!B1291</f>
        <v>Stand-Alone Retail</v>
      </c>
      <c r="C1291" s="50" t="str">
        <f>'IECC Data-SI'!C1291</f>
        <v>6B</v>
      </c>
      <c r="D1291" s="93">
        <f>'IECC Data-SI'!D1291</f>
        <v>2293.9899999999998</v>
      </c>
      <c r="E1291" s="3">
        <f>'IECC Data-SI'!E1291*Convert!$B$6/Convert!$B$5/$D1291</f>
        <v>0</v>
      </c>
      <c r="F1291" s="3">
        <f>'IECC Data-SI'!F1291*Convert!$B$7/Convert!$B$5/$D1291</f>
        <v>55.6021023050086</v>
      </c>
      <c r="G1291" s="3">
        <f>'IECC Data-SI'!G1291*Convert!$B$6/Convert!$B$5/$D1291</f>
        <v>33.256252691210996</v>
      </c>
      <c r="H1291" s="3">
        <f>'IECC Data-SI'!H1291*Convert!$B$6/Convert!$B$5/$D1291</f>
        <v>146.36279292121299</v>
      </c>
      <c r="I1291" s="3">
        <f>'IECC Data-SI'!I1291*Convert!$B$6/Convert!$B$5/$D1291</f>
        <v>27.941081308598168</v>
      </c>
      <c r="J1291" s="3">
        <f>'IECC Data-SI'!J1291*Convert!$B$6/Convert!$B$5/$D1291</f>
        <v>74.841908155174551</v>
      </c>
      <c r="K1291" s="3">
        <f>'IECC Data-SI'!K1291*Convert!$B$7/Convert!$B$5/$D1291</f>
        <v>0</v>
      </c>
      <c r="L1291" s="3">
        <f>'IECC Data-SI'!L1291*Convert!$B$6/Convert!$B$5/$D1291</f>
        <v>0</v>
      </c>
      <c r="M1291" s="3">
        <f>'IECC Data-SI'!M1291*Convert!$B$6/Convert!$B$5/$D1291</f>
        <v>163.37057436557654</v>
      </c>
      <c r="N1291" s="3">
        <f>'IECC Data-SI'!N1291*Convert!$B$6/Convert!$B$5/$D1291</f>
        <v>0</v>
      </c>
      <c r="O1291" s="3">
        <f>'IECC Data-SI'!O1291*Convert!$B$6/Convert!$B$5/$D1291</f>
        <v>0</v>
      </c>
      <c r="P1291" s="3">
        <f>'IECC Data-SI'!P1291*Convert!$B$6/Convert!$B$5/$D1291</f>
        <v>0</v>
      </c>
      <c r="Q1291" s="3">
        <f>'IECC Data-SI'!Q1291*Convert!$B$6/Convert!$B$5/$D1291</f>
        <v>0</v>
      </c>
      <c r="R1291" s="3">
        <f>'IECC Data-SI'!R1291*Convert!$B$6/Convert!$B$5/$D1291</f>
        <v>0</v>
      </c>
      <c r="S1291" s="3">
        <f>'IECC Data-SI'!S1291*Convert!$B$6/Convert!$B$5/$D1291</f>
        <v>0</v>
      </c>
      <c r="T1291" s="3">
        <f>'IECC Data-SI'!T1291*Convert!$B$6/Convert!$B$5/$D1291</f>
        <v>0</v>
      </c>
      <c r="U1291" s="3">
        <f>'IECC Data-SI'!U1291*Convert!$B$7/Convert!$B$5/$D1291</f>
        <v>12.875378222611648</v>
      </c>
      <c r="V1291" s="3">
        <f>'IECC Data-SI'!V1291*Convert!$B$6/Convert!$B$5/$D1291</f>
        <v>0</v>
      </c>
      <c r="W1291" s="3">
        <f>'IECC Data-SI'!W1291*Convert!$B$6/Convert!$B$5/$D1291</f>
        <v>196.62682705678756</v>
      </c>
      <c r="X1291" s="3">
        <f>'IECC Data-SI'!X1291*Convert!$B$7/Convert!$B$5/$D1291</f>
        <v>55.6021023050086</v>
      </c>
      <c r="Y1291" s="3">
        <f t="shared" si="42"/>
        <v>252.22892936179616</v>
      </c>
      <c r="Z1291" s="3">
        <f>'IECC Data-SI'!Z1291*Convert!$B$6/Convert!$B$5/$D1291</f>
        <v>200.06289744554738</v>
      </c>
      <c r="AA1291" s="3">
        <f>'IECC Data-SI'!AA1291*Convert!$B$7/Convert!$B$5/$D1291</f>
        <v>221.05642231318461</v>
      </c>
      <c r="AB1291" s="3">
        <f t="shared" si="43"/>
        <v>421.11931975873199</v>
      </c>
    </row>
    <row r="1292" spans="1:28" x14ac:dyDescent="0.25">
      <c r="A1292" s="93">
        <f>'IECC Data-SI'!A1292</f>
        <v>2012</v>
      </c>
      <c r="B1292" s="93" t="str">
        <f>'IECC Data-SI'!B1292</f>
        <v>Stand-Alone Retail</v>
      </c>
      <c r="C1292" s="50" t="str">
        <f>'IECC Data-SI'!C1292</f>
        <v>7</v>
      </c>
      <c r="D1292" s="93">
        <f>'IECC Data-SI'!D1292</f>
        <v>2293.9899999999998</v>
      </c>
      <c r="E1292" s="3">
        <f>'IECC Data-SI'!E1292*Convert!$B$6/Convert!$B$5/$D1292</f>
        <v>0</v>
      </c>
      <c r="F1292" s="3">
        <f>'IECC Data-SI'!F1292*Convert!$B$7/Convert!$B$5/$D1292</f>
        <v>103.17235229641126</v>
      </c>
      <c r="G1292" s="3">
        <f>'IECC Data-SI'!G1292*Convert!$B$6/Convert!$B$5/$D1292</f>
        <v>33.321445990997738</v>
      </c>
      <c r="H1292" s="3">
        <f>'IECC Data-SI'!H1292*Convert!$B$6/Convert!$B$5/$D1292</f>
        <v>146.96870711923091</v>
      </c>
      <c r="I1292" s="3">
        <f>'IECC Data-SI'!I1292*Convert!$B$6/Convert!$B$5/$D1292</f>
        <v>27.921906808660896</v>
      </c>
      <c r="J1292" s="3">
        <f>'IECC Data-SI'!J1292*Convert!$B$6/Convert!$B$5/$D1292</f>
        <v>74.841908155174551</v>
      </c>
      <c r="K1292" s="3">
        <f>'IECC Data-SI'!K1292*Convert!$B$7/Convert!$B$5/$D1292</f>
        <v>0</v>
      </c>
      <c r="L1292" s="3">
        <f>'IECC Data-SI'!L1292*Convert!$B$6/Convert!$B$5/$D1292</f>
        <v>0</v>
      </c>
      <c r="M1292" s="3">
        <f>'IECC Data-SI'!M1292*Convert!$B$6/Convert!$B$5/$D1292</f>
        <v>166.34262185585425</v>
      </c>
      <c r="N1292" s="3">
        <f>'IECC Data-SI'!N1292*Convert!$B$6/Convert!$B$5/$D1292</f>
        <v>0</v>
      </c>
      <c r="O1292" s="3">
        <f>'IECC Data-SI'!O1292*Convert!$B$6/Convert!$B$5/$D1292</f>
        <v>0</v>
      </c>
      <c r="P1292" s="3">
        <f>'IECC Data-SI'!P1292*Convert!$B$6/Convert!$B$5/$D1292</f>
        <v>0</v>
      </c>
      <c r="Q1292" s="3">
        <f>'IECC Data-SI'!Q1292*Convert!$B$6/Convert!$B$5/$D1292</f>
        <v>0</v>
      </c>
      <c r="R1292" s="3">
        <f>'IECC Data-SI'!R1292*Convert!$B$6/Convert!$B$5/$D1292</f>
        <v>0</v>
      </c>
      <c r="S1292" s="3">
        <f>'IECC Data-SI'!S1292*Convert!$B$6/Convert!$B$5/$D1292</f>
        <v>0</v>
      </c>
      <c r="T1292" s="3">
        <f>'IECC Data-SI'!T1292*Convert!$B$6/Convert!$B$5/$D1292</f>
        <v>0</v>
      </c>
      <c r="U1292" s="3">
        <f>'IECC Data-SI'!U1292*Convert!$B$7/Convert!$B$5/$D1292</f>
        <v>13.216656470942674</v>
      </c>
      <c r="V1292" s="3">
        <f>'IECC Data-SI'!V1292*Convert!$B$6/Convert!$B$5/$D1292</f>
        <v>0</v>
      </c>
      <c r="W1292" s="3">
        <f>'IECC Data-SI'!W1292*Convert!$B$6/Convert!$B$5/$D1292</f>
        <v>199.66406784685202</v>
      </c>
      <c r="X1292" s="3">
        <f>'IECC Data-SI'!X1292*Convert!$B$7/Convert!$B$5/$D1292</f>
        <v>103.17235229641126</v>
      </c>
      <c r="Y1292" s="3">
        <f t="shared" si="42"/>
        <v>302.8364201432633</v>
      </c>
      <c r="Z1292" s="3">
        <f>'IECC Data-SI'!Z1292*Convert!$B$6/Convert!$B$5/$D1292</f>
        <v>340.04058188764748</v>
      </c>
      <c r="AA1292" s="3">
        <f>'IECC Data-SI'!AA1292*Convert!$B$7/Convert!$B$5/$D1292</f>
        <v>270.20836572473678</v>
      </c>
      <c r="AB1292" s="3">
        <f t="shared" si="43"/>
        <v>610.2489476123842</v>
      </c>
    </row>
    <row r="1293" spans="1:28" x14ac:dyDescent="0.25">
      <c r="A1293" s="93">
        <f>'IECC Data-SI'!A1293</f>
        <v>2012</v>
      </c>
      <c r="B1293" s="93" t="str">
        <f>'IECC Data-SI'!B1293</f>
        <v>Stand-Alone Retail</v>
      </c>
      <c r="C1293" s="50" t="str">
        <f>'IECC Data-SI'!C1293</f>
        <v>8</v>
      </c>
      <c r="D1293" s="93">
        <f>'IECC Data-SI'!D1293</f>
        <v>2293.9899999999998</v>
      </c>
      <c r="E1293" s="3">
        <f>'IECC Data-SI'!E1293*Convert!$B$6/Convert!$B$5/$D1293</f>
        <v>0</v>
      </c>
      <c r="F1293" s="3">
        <f>'IECC Data-SI'!F1293*Convert!$B$7/Convert!$B$5/$D1293</f>
        <v>163.57466442506049</v>
      </c>
      <c r="G1293" s="3">
        <f>'IECC Data-SI'!G1293*Convert!$B$6/Convert!$B$5/$D1293</f>
        <v>11.903529561060761</v>
      </c>
      <c r="H1293" s="3">
        <f>'IECC Data-SI'!H1293*Convert!$B$6/Convert!$B$5/$D1293</f>
        <v>153.44968809803007</v>
      </c>
      <c r="I1293" s="3">
        <f>'IECC Data-SI'!I1293*Convert!$B$6/Convert!$B$5/$D1293</f>
        <v>27.768510809162688</v>
      </c>
      <c r="J1293" s="3">
        <f>'IECC Data-SI'!J1293*Convert!$B$6/Convert!$B$5/$D1293</f>
        <v>74.841908155174551</v>
      </c>
      <c r="K1293" s="3">
        <f>'IECC Data-SI'!K1293*Convert!$B$7/Convert!$B$5/$D1293</f>
        <v>0</v>
      </c>
      <c r="L1293" s="3">
        <f>'IECC Data-SI'!L1293*Convert!$B$6/Convert!$B$5/$D1293</f>
        <v>0</v>
      </c>
      <c r="M1293" s="3">
        <f>'IECC Data-SI'!M1293*Convert!$B$6/Convert!$B$5/$D1293</f>
        <v>177.96236881784333</v>
      </c>
      <c r="N1293" s="3">
        <f>'IECC Data-SI'!N1293*Convert!$B$6/Convert!$B$5/$D1293</f>
        <v>0</v>
      </c>
      <c r="O1293" s="3">
        <f>'IECC Data-SI'!O1293*Convert!$B$6/Convert!$B$5/$D1293</f>
        <v>0</v>
      </c>
      <c r="P1293" s="3">
        <f>'IECC Data-SI'!P1293*Convert!$B$6/Convert!$B$5/$D1293</f>
        <v>0</v>
      </c>
      <c r="Q1293" s="3">
        <f>'IECC Data-SI'!Q1293*Convert!$B$6/Convert!$B$5/$D1293</f>
        <v>0</v>
      </c>
      <c r="R1293" s="3">
        <f>'IECC Data-SI'!R1293*Convert!$B$6/Convert!$B$5/$D1293</f>
        <v>0</v>
      </c>
      <c r="S1293" s="3">
        <f>'IECC Data-SI'!S1293*Convert!$B$6/Convert!$B$5/$D1293</f>
        <v>0</v>
      </c>
      <c r="T1293" s="3">
        <f>'IECC Data-SI'!T1293*Convert!$B$6/Convert!$B$5/$D1293</f>
        <v>0</v>
      </c>
      <c r="U1293" s="3">
        <f>'IECC Data-SI'!U1293*Convert!$B$7/Convert!$B$5/$D1293</f>
        <v>13.60125080463879</v>
      </c>
      <c r="V1293" s="3">
        <f>'IECC Data-SI'!V1293*Convert!$B$6/Convert!$B$5/$D1293</f>
        <v>0</v>
      </c>
      <c r="W1293" s="3">
        <f>'IECC Data-SI'!W1293*Convert!$B$6/Convert!$B$5/$D1293</f>
        <v>189.86589837890412</v>
      </c>
      <c r="X1293" s="3">
        <f>'IECC Data-SI'!X1293*Convert!$B$7/Convert!$B$5/$D1293</f>
        <v>163.57466442506049</v>
      </c>
      <c r="Y1293" s="3">
        <f t="shared" si="42"/>
        <v>353.44056280396461</v>
      </c>
      <c r="Z1293" s="3">
        <f>'IECC Data-SI'!Z1293*Convert!$B$6/Convert!$B$5/$D1293</f>
        <v>517.63480030669507</v>
      </c>
      <c r="AA1293" s="3">
        <f>'IECC Data-SI'!AA1293*Convert!$B$7/Convert!$B$5/$D1293</f>
        <v>329.80604875251328</v>
      </c>
      <c r="AB1293" s="3">
        <f t="shared" si="43"/>
        <v>847.4408490592084</v>
      </c>
    </row>
    <row r="1294" spans="1:28" x14ac:dyDescent="0.25">
      <c r="A1294" s="93">
        <f>'IECC Data-SI'!A1294</f>
        <v>2015</v>
      </c>
      <c r="B1294" s="93" t="str">
        <f>'IECC Data-SI'!B1294</f>
        <v>Stand-Alone Retail</v>
      </c>
      <c r="C1294" s="50" t="str">
        <f>'IECC Data-SI'!C1294</f>
        <v>0A</v>
      </c>
      <c r="D1294" s="93">
        <f>'IECC Data-SI'!D1294</f>
        <v>2293.9899999999998</v>
      </c>
      <c r="E1294" s="3">
        <f>'IECC Data-SI'!E1294*Convert!$B$6/Convert!$B$5/$D1294</f>
        <v>0</v>
      </c>
      <c r="F1294" s="3">
        <f>'IECC Data-SI'!F1294*Convert!$B$7/Convert!$B$5/$D1294</f>
        <v>0</v>
      </c>
      <c r="G1294" s="3">
        <f>'IECC Data-SI'!G1294*Convert!$B$6/Convert!$B$5/$D1294</f>
        <v>234.24336103373503</v>
      </c>
      <c r="H1294" s="3">
        <f>'IECC Data-SI'!H1294*Convert!$B$6/Convert!$B$5/$D1294</f>
        <v>118.41404181263988</v>
      </c>
      <c r="I1294" s="3">
        <f>'IECC Data-SI'!I1294*Convert!$B$6/Convert!$B$5/$D1294</f>
        <v>22.921197225019387</v>
      </c>
      <c r="J1294" s="3">
        <f>'IECC Data-SI'!J1294*Convert!$B$6/Convert!$B$5/$D1294</f>
        <v>74.841908155174551</v>
      </c>
      <c r="K1294" s="3">
        <f>'IECC Data-SI'!K1294*Convert!$B$7/Convert!$B$5/$D1294</f>
        <v>0</v>
      </c>
      <c r="L1294" s="3">
        <f>'IECC Data-SI'!L1294*Convert!$B$6/Convert!$B$5/$D1294</f>
        <v>0</v>
      </c>
      <c r="M1294" s="3">
        <f>'IECC Data-SI'!M1294*Convert!$B$6/Convert!$B$5/$D1294</f>
        <v>54.355872422189194</v>
      </c>
      <c r="N1294" s="3">
        <f>'IECC Data-SI'!N1294*Convert!$B$6/Convert!$B$5/$D1294</f>
        <v>0</v>
      </c>
      <c r="O1294" s="3">
        <f>'IECC Data-SI'!O1294*Convert!$B$6/Convert!$B$5/$D1294</f>
        <v>0</v>
      </c>
      <c r="P1294" s="3">
        <f>'IECC Data-SI'!P1294*Convert!$B$6/Convert!$B$5/$D1294</f>
        <v>0</v>
      </c>
      <c r="Q1294" s="3">
        <f>'IECC Data-SI'!Q1294*Convert!$B$6/Convert!$B$5/$D1294</f>
        <v>0</v>
      </c>
      <c r="R1294" s="3">
        <f>'IECC Data-SI'!R1294*Convert!$B$6/Convert!$B$5/$D1294</f>
        <v>0</v>
      </c>
      <c r="S1294" s="3">
        <f>'IECC Data-SI'!S1294*Convert!$B$6/Convert!$B$5/$D1294</f>
        <v>10.24685276648014</v>
      </c>
      <c r="T1294" s="3">
        <f>'IECC Data-SI'!T1294*Convert!$B$6/Convert!$B$5/$D1294</f>
        <v>0</v>
      </c>
      <c r="U1294" s="3">
        <f>'IECC Data-SI'!U1294*Convert!$B$7/Convert!$B$5/$D1294</f>
        <v>10.949781336836208</v>
      </c>
      <c r="V1294" s="3">
        <f>'IECC Data-SI'!V1294*Convert!$B$6/Convert!$B$5/$D1294</f>
        <v>0</v>
      </c>
      <c r="W1294" s="3">
        <f>'IECC Data-SI'!W1294*Convert!$B$6/Convert!$B$5/$D1294</f>
        <v>298.84608622240438</v>
      </c>
      <c r="X1294" s="3">
        <f>'IECC Data-SI'!X1294*Convert!$B$7/Convert!$B$5/$D1294</f>
        <v>0</v>
      </c>
      <c r="Y1294" s="3">
        <f t="shared" si="42"/>
        <v>298.84608622240438</v>
      </c>
      <c r="Z1294" s="3">
        <f>'IECC Data-SI'!Z1294*Convert!$B$6/Convert!$B$5/$D1294</f>
        <v>31.9907356953508</v>
      </c>
      <c r="AA1294" s="3">
        <f>'IECC Data-SI'!AA1294*Convert!$B$7/Convert!$B$5/$D1294</f>
        <v>187.23049746899025</v>
      </c>
      <c r="AB1294" s="3">
        <f t="shared" si="43"/>
        <v>219.22123316434104</v>
      </c>
    </row>
    <row r="1295" spans="1:28" x14ac:dyDescent="0.25">
      <c r="A1295" s="93">
        <f>'IECC Data-SI'!A1295</f>
        <v>2015</v>
      </c>
      <c r="B1295" s="93" t="str">
        <f>'IECC Data-SI'!B1295</f>
        <v>Stand-Alone Retail</v>
      </c>
      <c r="C1295" s="50" t="str">
        <f>'IECC Data-SI'!C1295</f>
        <v>0B</v>
      </c>
      <c r="D1295" s="93">
        <f>'IECC Data-SI'!D1295</f>
        <v>2293.9899999999998</v>
      </c>
      <c r="E1295" s="3">
        <f>'IECC Data-SI'!E1295*Convert!$B$6/Convert!$B$5/$D1295</f>
        <v>0</v>
      </c>
      <c r="F1295" s="3">
        <f>'IECC Data-SI'!F1295*Convert!$B$7/Convert!$B$5/$D1295</f>
        <v>3.1502607538248496E-2</v>
      </c>
      <c r="G1295" s="3">
        <f>'IECC Data-SI'!G1295*Convert!$B$6/Convert!$B$5/$D1295</f>
        <v>248.88117428585133</v>
      </c>
      <c r="H1295" s="3">
        <f>'IECC Data-SI'!H1295*Convert!$B$6/Convert!$B$5/$D1295</f>
        <v>119.56451180887643</v>
      </c>
      <c r="I1295" s="3">
        <f>'IECC Data-SI'!I1295*Convert!$B$6/Convert!$B$5/$D1295</f>
        <v>22.917362325031931</v>
      </c>
      <c r="J1295" s="3">
        <f>'IECC Data-SI'!J1295*Convert!$B$6/Convert!$B$5/$D1295</f>
        <v>74.841908155174551</v>
      </c>
      <c r="K1295" s="3">
        <f>'IECC Data-SI'!K1295*Convert!$B$7/Convert!$B$5/$D1295</f>
        <v>0</v>
      </c>
      <c r="L1295" s="3">
        <f>'IECC Data-SI'!L1295*Convert!$B$6/Convert!$B$5/$D1295</f>
        <v>0</v>
      </c>
      <c r="M1295" s="3">
        <f>'IECC Data-SI'!M1295*Convert!$B$6/Convert!$B$5/$D1295</f>
        <v>62.781147694628146</v>
      </c>
      <c r="N1295" s="3">
        <f>'IECC Data-SI'!N1295*Convert!$B$6/Convert!$B$5/$D1295</f>
        <v>0</v>
      </c>
      <c r="O1295" s="3">
        <f>'IECC Data-SI'!O1295*Convert!$B$6/Convert!$B$5/$D1295</f>
        <v>0</v>
      </c>
      <c r="P1295" s="3">
        <f>'IECC Data-SI'!P1295*Convert!$B$6/Convert!$B$5/$D1295</f>
        <v>0</v>
      </c>
      <c r="Q1295" s="3">
        <f>'IECC Data-SI'!Q1295*Convert!$B$6/Convert!$B$5/$D1295</f>
        <v>0</v>
      </c>
      <c r="R1295" s="3">
        <f>'IECC Data-SI'!R1295*Convert!$B$6/Convert!$B$5/$D1295</f>
        <v>0</v>
      </c>
      <c r="S1295" s="3">
        <f>'IECC Data-SI'!S1295*Convert!$B$6/Convert!$B$5/$D1295</f>
        <v>0</v>
      </c>
      <c r="T1295" s="3">
        <f>'IECC Data-SI'!T1295*Convert!$B$6/Convert!$B$5/$D1295</f>
        <v>0</v>
      </c>
      <c r="U1295" s="3">
        <f>'IECC Data-SI'!U1295*Convert!$B$7/Convert!$B$5/$D1295</f>
        <v>10.937967859009365</v>
      </c>
      <c r="V1295" s="3">
        <f>'IECC Data-SI'!V1295*Convert!$B$6/Convert!$B$5/$D1295</f>
        <v>0</v>
      </c>
      <c r="W1295" s="3">
        <f>'IECC Data-SI'!W1295*Convert!$B$6/Convert!$B$5/$D1295</f>
        <v>311.66232198047953</v>
      </c>
      <c r="X1295" s="3">
        <f>'IECC Data-SI'!X1295*Convert!$B$7/Convert!$B$5/$D1295</f>
        <v>3.1502607538248496E-2</v>
      </c>
      <c r="Y1295" s="3">
        <f t="shared" si="42"/>
        <v>311.69382458801778</v>
      </c>
      <c r="Z1295" s="3">
        <f>'IECC Data-SI'!Z1295*Convert!$B$6/Convert!$B$5/$D1295</f>
        <v>32.044424295175176</v>
      </c>
      <c r="AA1295" s="3">
        <f>'IECC Data-SI'!AA1295*Convert!$B$7/Convert!$B$5/$D1295</f>
        <v>192.02808207533604</v>
      </c>
      <c r="AB1295" s="3">
        <f t="shared" si="43"/>
        <v>224.07250637051123</v>
      </c>
    </row>
    <row r="1296" spans="1:28" x14ac:dyDescent="0.25">
      <c r="A1296" s="93">
        <f>'IECC Data-SI'!A1296</f>
        <v>2015</v>
      </c>
      <c r="B1296" s="93" t="str">
        <f>'IECC Data-SI'!B1296</f>
        <v>Stand-Alone Retail</v>
      </c>
      <c r="C1296" s="50" t="str">
        <f>'IECC Data-SI'!C1296</f>
        <v>1A</v>
      </c>
      <c r="D1296" s="93">
        <f>'IECC Data-SI'!D1296</f>
        <v>2293.9899999999998</v>
      </c>
      <c r="E1296" s="3">
        <f>'IECC Data-SI'!E1296*Convert!$B$6/Convert!$B$5/$D1296</f>
        <v>0</v>
      </c>
      <c r="F1296" s="3">
        <f>'IECC Data-SI'!F1296*Convert!$B$7/Convert!$B$5/$D1296</f>
        <v>1.3126086474270209E-3</v>
      </c>
      <c r="G1296" s="3">
        <f>'IECC Data-SI'!G1296*Convert!$B$6/Convert!$B$5/$D1296</f>
        <v>172.93481493428965</v>
      </c>
      <c r="H1296" s="3">
        <f>'IECC Data-SI'!H1296*Convert!$B$6/Convert!$B$5/$D1296</f>
        <v>126.45199218634588</v>
      </c>
      <c r="I1296" s="3">
        <f>'IECC Data-SI'!I1296*Convert!$B$6/Convert!$B$5/$D1296</f>
        <v>22.917362325031931</v>
      </c>
      <c r="J1296" s="3">
        <f>'IECC Data-SI'!J1296*Convert!$B$6/Convert!$B$5/$D1296</f>
        <v>74.841908155174551</v>
      </c>
      <c r="K1296" s="3">
        <f>'IECC Data-SI'!K1296*Convert!$B$7/Convert!$B$5/$D1296</f>
        <v>0</v>
      </c>
      <c r="L1296" s="3">
        <f>'IECC Data-SI'!L1296*Convert!$B$6/Convert!$B$5/$D1296</f>
        <v>0</v>
      </c>
      <c r="M1296" s="3">
        <f>'IECC Data-SI'!M1296*Convert!$B$6/Convert!$B$5/$D1296</f>
        <v>54.49009392175013</v>
      </c>
      <c r="N1296" s="3">
        <f>'IECC Data-SI'!N1296*Convert!$B$6/Convert!$B$5/$D1296</f>
        <v>0</v>
      </c>
      <c r="O1296" s="3">
        <f>'IECC Data-SI'!O1296*Convert!$B$6/Convert!$B$5/$D1296</f>
        <v>0</v>
      </c>
      <c r="P1296" s="3">
        <f>'IECC Data-SI'!P1296*Convert!$B$6/Convert!$B$5/$D1296</f>
        <v>0</v>
      </c>
      <c r="Q1296" s="3">
        <f>'IECC Data-SI'!Q1296*Convert!$B$6/Convert!$B$5/$D1296</f>
        <v>0</v>
      </c>
      <c r="R1296" s="3">
        <f>'IECC Data-SI'!R1296*Convert!$B$6/Convert!$B$5/$D1296</f>
        <v>0</v>
      </c>
      <c r="S1296" s="3">
        <f>'IECC Data-SI'!S1296*Convert!$B$6/Convert!$B$5/$D1296</f>
        <v>10.24685276648014</v>
      </c>
      <c r="T1296" s="3">
        <f>'IECC Data-SI'!T1296*Convert!$B$6/Convert!$B$5/$D1296</f>
        <v>0</v>
      </c>
      <c r="U1296" s="3">
        <f>'IECC Data-SI'!U1296*Convert!$B$7/Convert!$B$5/$D1296</f>
        <v>11.199176979847341</v>
      </c>
      <c r="V1296" s="3">
        <f>'IECC Data-SI'!V1296*Convert!$B$6/Convert!$B$5/$D1296</f>
        <v>0</v>
      </c>
      <c r="W1296" s="3">
        <f>'IECC Data-SI'!W1296*Convert!$B$6/Convert!$B$5/$D1296</f>
        <v>237.67176162251994</v>
      </c>
      <c r="X1296" s="3">
        <f>'IECC Data-SI'!X1296*Convert!$B$7/Convert!$B$5/$D1296</f>
        <v>1.3126086474270209E-3</v>
      </c>
      <c r="Y1296" s="3">
        <f t="shared" si="42"/>
        <v>237.67307423116736</v>
      </c>
      <c r="Z1296" s="3">
        <f>'IECC Data-SI'!Z1296*Convert!$B$6/Convert!$B$5/$D1296</f>
        <v>32.72320159295473</v>
      </c>
      <c r="AA1296" s="3">
        <f>'IECC Data-SI'!AA1296*Convert!$B$7/Convert!$B$5/$D1296</f>
        <v>169.29370030190003</v>
      </c>
      <c r="AB1296" s="3">
        <f t="shared" si="43"/>
        <v>202.01690189485475</v>
      </c>
    </row>
    <row r="1297" spans="1:28" x14ac:dyDescent="0.25">
      <c r="A1297" s="93">
        <f>'IECC Data-SI'!A1297</f>
        <v>2015</v>
      </c>
      <c r="B1297" s="93" t="str">
        <f>'IECC Data-SI'!B1297</f>
        <v>Stand-Alone Retail</v>
      </c>
      <c r="C1297" s="50" t="str">
        <f>'IECC Data-SI'!C1297</f>
        <v>1B</v>
      </c>
      <c r="D1297" s="93">
        <f>'IECC Data-SI'!D1297</f>
        <v>2293.9899999999998</v>
      </c>
      <c r="E1297" s="3">
        <f>'IECC Data-SI'!E1297*Convert!$B$6/Convert!$B$5/$D1297</f>
        <v>0</v>
      </c>
      <c r="F1297" s="3">
        <f>'IECC Data-SI'!F1297*Convert!$B$7/Convert!$B$5/$D1297</f>
        <v>1.0290851795827844</v>
      </c>
      <c r="G1297" s="3">
        <f>'IECC Data-SI'!G1297*Convert!$B$6/Convert!$B$5/$D1297</f>
        <v>203.71755713359209</v>
      </c>
      <c r="H1297" s="3">
        <f>'IECC Data-SI'!H1297*Convert!$B$6/Convert!$B$5/$D1297</f>
        <v>124.86050869155198</v>
      </c>
      <c r="I1297" s="3">
        <f>'IECC Data-SI'!I1297*Convert!$B$6/Convert!$B$5/$D1297</f>
        <v>22.882848225144837</v>
      </c>
      <c r="J1297" s="3">
        <f>'IECC Data-SI'!J1297*Convert!$B$6/Convert!$B$5/$D1297</f>
        <v>74.841908155174551</v>
      </c>
      <c r="K1297" s="3">
        <f>'IECC Data-SI'!K1297*Convert!$B$7/Convert!$B$5/$D1297</f>
        <v>0</v>
      </c>
      <c r="L1297" s="3">
        <f>'IECC Data-SI'!L1297*Convert!$B$6/Convert!$B$5/$D1297</f>
        <v>0</v>
      </c>
      <c r="M1297" s="3">
        <f>'IECC Data-SI'!M1297*Convert!$B$6/Convert!$B$5/$D1297</f>
        <v>61.205003799784073</v>
      </c>
      <c r="N1297" s="3">
        <f>'IECC Data-SI'!N1297*Convert!$B$6/Convert!$B$5/$D1297</f>
        <v>0</v>
      </c>
      <c r="O1297" s="3">
        <f>'IECC Data-SI'!O1297*Convert!$B$6/Convert!$B$5/$D1297</f>
        <v>0</v>
      </c>
      <c r="P1297" s="3">
        <f>'IECC Data-SI'!P1297*Convert!$B$6/Convert!$B$5/$D1297</f>
        <v>0</v>
      </c>
      <c r="Q1297" s="3">
        <f>'IECC Data-SI'!Q1297*Convert!$B$6/Convert!$B$5/$D1297</f>
        <v>0</v>
      </c>
      <c r="R1297" s="3">
        <f>'IECC Data-SI'!R1297*Convert!$B$6/Convert!$B$5/$D1297</f>
        <v>0</v>
      </c>
      <c r="S1297" s="3">
        <f>'IECC Data-SI'!S1297*Convert!$B$6/Convert!$B$5/$D1297</f>
        <v>0</v>
      </c>
      <c r="T1297" s="3">
        <f>'IECC Data-SI'!T1297*Convert!$B$6/Convert!$B$5/$D1297</f>
        <v>0</v>
      </c>
      <c r="U1297" s="3">
        <f>'IECC Data-SI'!U1297*Convert!$B$7/Convert!$B$5/$D1297</f>
        <v>11.209677849026759</v>
      </c>
      <c r="V1297" s="3">
        <f>'IECC Data-SI'!V1297*Convert!$B$6/Convert!$B$5/$D1297</f>
        <v>0</v>
      </c>
      <c r="W1297" s="3">
        <f>'IECC Data-SI'!W1297*Convert!$B$6/Convert!$B$5/$D1297</f>
        <v>264.92256093337619</v>
      </c>
      <c r="X1297" s="3">
        <f>'IECC Data-SI'!X1297*Convert!$B$7/Convert!$B$5/$D1297</f>
        <v>1.0290851795827844</v>
      </c>
      <c r="Y1297" s="3">
        <f t="shared" si="42"/>
        <v>265.951646112959</v>
      </c>
      <c r="Z1297" s="3">
        <f>'IECC Data-SI'!Z1297*Convert!$B$6/Convert!$B$5/$D1297</f>
        <v>35.756607483031743</v>
      </c>
      <c r="AA1297" s="3">
        <f>'IECC Data-SI'!AA1297*Convert!$B$7/Convert!$B$5/$D1297</f>
        <v>179.10151211547475</v>
      </c>
      <c r="AB1297" s="3">
        <f t="shared" si="43"/>
        <v>214.85811959850651</v>
      </c>
    </row>
    <row r="1298" spans="1:28" x14ac:dyDescent="0.25">
      <c r="A1298" s="93">
        <f>'IECC Data-SI'!A1298</f>
        <v>2015</v>
      </c>
      <c r="B1298" s="93" t="str">
        <f>'IECC Data-SI'!B1298</f>
        <v>Stand-Alone Retail</v>
      </c>
      <c r="C1298" s="50" t="str">
        <f>'IECC Data-SI'!C1298</f>
        <v>2A</v>
      </c>
      <c r="D1298" s="93">
        <f>'IECC Data-SI'!D1298</f>
        <v>2293.9899999999998</v>
      </c>
      <c r="E1298" s="3">
        <f>'IECC Data-SI'!E1298*Convert!$B$6/Convert!$B$5/$D1298</f>
        <v>0</v>
      </c>
      <c r="F1298" s="3">
        <f>'IECC Data-SI'!F1298*Convert!$B$7/Convert!$B$5/$D1298</f>
        <v>2.3285677405355347</v>
      </c>
      <c r="G1298" s="3">
        <f>'IECC Data-SI'!G1298*Convert!$B$6/Convert!$B$5/$D1298</f>
        <v>140.1464200415482</v>
      </c>
      <c r="H1298" s="3">
        <f>'IECC Data-SI'!H1298*Convert!$B$6/Convert!$B$5/$D1298</f>
        <v>126.67441638561826</v>
      </c>
      <c r="I1298" s="3">
        <f>'IECC Data-SI'!I1298*Convert!$B$6/Convert!$B$5/$D1298</f>
        <v>22.875178425169924</v>
      </c>
      <c r="J1298" s="3">
        <f>'IECC Data-SI'!J1298*Convert!$B$6/Convert!$B$5/$D1298</f>
        <v>74.841908155174551</v>
      </c>
      <c r="K1298" s="3">
        <f>'IECC Data-SI'!K1298*Convert!$B$7/Convert!$B$5/$D1298</f>
        <v>0</v>
      </c>
      <c r="L1298" s="3">
        <f>'IECC Data-SI'!L1298*Convert!$B$6/Convert!$B$5/$D1298</f>
        <v>0</v>
      </c>
      <c r="M1298" s="3">
        <f>'IECC Data-SI'!M1298*Convert!$B$6/Convert!$B$5/$D1298</f>
        <v>53.377972925388129</v>
      </c>
      <c r="N1298" s="3">
        <f>'IECC Data-SI'!N1298*Convert!$B$6/Convert!$B$5/$D1298</f>
        <v>0</v>
      </c>
      <c r="O1298" s="3">
        <f>'IECC Data-SI'!O1298*Convert!$B$6/Convert!$B$5/$D1298</f>
        <v>0</v>
      </c>
      <c r="P1298" s="3">
        <f>'IECC Data-SI'!P1298*Convert!$B$6/Convert!$B$5/$D1298</f>
        <v>0</v>
      </c>
      <c r="Q1298" s="3">
        <f>'IECC Data-SI'!Q1298*Convert!$B$6/Convert!$B$5/$D1298</f>
        <v>0</v>
      </c>
      <c r="R1298" s="3">
        <f>'IECC Data-SI'!R1298*Convert!$B$6/Convert!$B$5/$D1298</f>
        <v>0</v>
      </c>
      <c r="S1298" s="3">
        <f>'IECC Data-SI'!S1298*Convert!$B$6/Convert!$B$5/$D1298</f>
        <v>7.8231959744084909</v>
      </c>
      <c r="T1298" s="3">
        <f>'IECC Data-SI'!T1298*Convert!$B$6/Convert!$B$5/$D1298</f>
        <v>0</v>
      </c>
      <c r="U1298" s="3">
        <f>'IECC Data-SI'!U1298*Convert!$B$7/Convert!$B$5/$D1298</f>
        <v>11.48663827363386</v>
      </c>
      <c r="V1298" s="3">
        <f>'IECC Data-SI'!V1298*Convert!$B$6/Convert!$B$5/$D1298</f>
        <v>0</v>
      </c>
      <c r="W1298" s="3">
        <f>'IECC Data-SI'!W1298*Convert!$B$6/Convert!$B$5/$D1298</f>
        <v>201.34758894134478</v>
      </c>
      <c r="X1298" s="3">
        <f>'IECC Data-SI'!X1298*Convert!$B$7/Convert!$B$5/$D1298</f>
        <v>2.3285677405355347</v>
      </c>
      <c r="Y1298" s="3">
        <f t="shared" si="42"/>
        <v>203.67615668188031</v>
      </c>
      <c r="Z1298" s="3">
        <f>'IECC Data-SI'!Z1298*Convert!$B$6/Convert!$B$5/$D1298</f>
        <v>40.358487467977923</v>
      </c>
      <c r="AA1298" s="3">
        <f>'IECC Data-SI'!AA1298*Convert!$B$7/Convert!$B$5/$D1298</f>
        <v>159.53445500828013</v>
      </c>
      <c r="AB1298" s="3">
        <f t="shared" si="43"/>
        <v>199.89294247625804</v>
      </c>
    </row>
    <row r="1299" spans="1:28" x14ac:dyDescent="0.25">
      <c r="A1299" s="93">
        <f>'IECC Data-SI'!A1299</f>
        <v>2015</v>
      </c>
      <c r="B1299" s="93" t="str">
        <f>'IECC Data-SI'!B1299</f>
        <v>Stand-Alone Retail</v>
      </c>
      <c r="C1299" s="50" t="str">
        <f>'IECC Data-SI'!C1299</f>
        <v>2B</v>
      </c>
      <c r="D1299" s="93">
        <f>'IECC Data-SI'!D1299</f>
        <v>2293.9899999999998</v>
      </c>
      <c r="E1299" s="3">
        <f>'IECC Data-SI'!E1299*Convert!$B$6/Convert!$B$5/$D1299</f>
        <v>0</v>
      </c>
      <c r="F1299" s="3">
        <f>'IECC Data-SI'!F1299*Convert!$B$7/Convert!$B$5/$D1299</f>
        <v>1.6657003735848894</v>
      </c>
      <c r="G1299" s="3">
        <f>'IECC Data-SI'!G1299*Convert!$B$6/Convert!$B$5/$D1299</f>
        <v>122.23360220014523</v>
      </c>
      <c r="H1299" s="3">
        <f>'IECC Data-SI'!H1299*Convert!$B$6/Convert!$B$5/$D1299</f>
        <v>132.71438386586013</v>
      </c>
      <c r="I1299" s="3">
        <f>'IECC Data-SI'!I1299*Convert!$B$6/Convert!$B$5/$D1299</f>
        <v>22.894352925107203</v>
      </c>
      <c r="J1299" s="3">
        <f>'IECC Data-SI'!J1299*Convert!$B$6/Convert!$B$5/$D1299</f>
        <v>74.841908155174551</v>
      </c>
      <c r="K1299" s="3">
        <f>'IECC Data-SI'!K1299*Convert!$B$7/Convert!$B$5/$D1299</f>
        <v>0</v>
      </c>
      <c r="L1299" s="3">
        <f>'IECC Data-SI'!L1299*Convert!$B$6/Convert!$B$5/$D1299</f>
        <v>0</v>
      </c>
      <c r="M1299" s="3">
        <f>'IECC Data-SI'!M1299*Convert!$B$6/Convert!$B$5/$D1299</f>
        <v>62.558723495355743</v>
      </c>
      <c r="N1299" s="3">
        <f>'IECC Data-SI'!N1299*Convert!$B$6/Convert!$B$5/$D1299</f>
        <v>0</v>
      </c>
      <c r="O1299" s="3">
        <f>'IECC Data-SI'!O1299*Convert!$B$6/Convert!$B$5/$D1299</f>
        <v>0</v>
      </c>
      <c r="P1299" s="3">
        <f>'IECC Data-SI'!P1299*Convert!$B$6/Convert!$B$5/$D1299</f>
        <v>0</v>
      </c>
      <c r="Q1299" s="3">
        <f>'IECC Data-SI'!Q1299*Convert!$B$6/Convert!$B$5/$D1299</f>
        <v>0</v>
      </c>
      <c r="R1299" s="3">
        <f>'IECC Data-SI'!R1299*Convert!$B$6/Convert!$B$5/$D1299</f>
        <v>0</v>
      </c>
      <c r="S1299" s="3">
        <f>'IECC Data-SI'!S1299*Convert!$B$6/Convert!$B$5/$D1299</f>
        <v>0</v>
      </c>
      <c r="T1299" s="3">
        <f>'IECC Data-SI'!T1299*Convert!$B$6/Convert!$B$5/$D1299</f>
        <v>0</v>
      </c>
      <c r="U1299" s="3">
        <f>'IECC Data-SI'!U1299*Convert!$B$7/Convert!$B$5/$D1299</f>
        <v>11.507640011992693</v>
      </c>
      <c r="V1299" s="3">
        <f>'IECC Data-SI'!V1299*Convert!$B$6/Convert!$B$5/$D1299</f>
        <v>0</v>
      </c>
      <c r="W1299" s="3">
        <f>'IECC Data-SI'!W1299*Convert!$B$6/Convert!$B$5/$D1299</f>
        <v>184.79232569550095</v>
      </c>
      <c r="X1299" s="3">
        <f>'IECC Data-SI'!X1299*Convert!$B$7/Convert!$B$5/$D1299</f>
        <v>1.6657003735848894</v>
      </c>
      <c r="Y1299" s="3">
        <f t="shared" si="42"/>
        <v>186.45802606908583</v>
      </c>
      <c r="Z1299" s="3">
        <f>'IECC Data-SI'!Z1299*Convert!$B$6/Convert!$B$5/$D1299</f>
        <v>38.487056274099814</v>
      </c>
      <c r="AA1299" s="3">
        <f>'IECC Data-SI'!AA1299*Convert!$B$7/Convert!$B$5/$D1299</f>
        <v>155.30260472897538</v>
      </c>
      <c r="AB1299" s="3">
        <f t="shared" si="43"/>
        <v>193.7896610030752</v>
      </c>
    </row>
    <row r="1300" spans="1:28" x14ac:dyDescent="0.25">
      <c r="A1300" s="93">
        <f>'IECC Data-SI'!A1300</f>
        <v>2015</v>
      </c>
      <c r="B1300" s="93" t="str">
        <f>'IECC Data-SI'!B1300</f>
        <v>Stand-Alone Retail</v>
      </c>
      <c r="C1300" s="50" t="str">
        <f>'IECC Data-SI'!C1300</f>
        <v>3A</v>
      </c>
      <c r="D1300" s="93">
        <f>'IECC Data-SI'!D1300</f>
        <v>2293.9899999999998</v>
      </c>
      <c r="E1300" s="3">
        <f>'IECC Data-SI'!E1300*Convert!$B$6/Convert!$B$5/$D1300</f>
        <v>0</v>
      </c>
      <c r="F1300" s="3">
        <f>'IECC Data-SI'!F1300*Convert!$B$7/Convert!$B$5/$D1300</f>
        <v>10.285601361238134</v>
      </c>
      <c r="G1300" s="3">
        <f>'IECC Data-SI'!G1300*Convert!$B$6/Convert!$B$5/$D1300</f>
        <v>84.061007725016722</v>
      </c>
      <c r="H1300" s="3">
        <f>'IECC Data-SI'!H1300*Convert!$B$6/Convert!$B$5/$D1300</f>
        <v>128.15852268076341</v>
      </c>
      <c r="I1300" s="3">
        <f>'IECC Data-SI'!I1300*Convert!$B$6/Convert!$B$5/$D1300</f>
        <v>22.890518025119746</v>
      </c>
      <c r="J1300" s="3">
        <f>'IECC Data-SI'!J1300*Convert!$B$6/Convert!$B$5/$D1300</f>
        <v>74.841908155174551</v>
      </c>
      <c r="K1300" s="3">
        <f>'IECC Data-SI'!K1300*Convert!$B$7/Convert!$B$5/$D1300</f>
        <v>0</v>
      </c>
      <c r="L1300" s="3">
        <f>'IECC Data-SI'!L1300*Convert!$B$6/Convert!$B$5/$D1300</f>
        <v>0</v>
      </c>
      <c r="M1300" s="3">
        <f>'IECC Data-SI'!M1300*Convert!$B$6/Convert!$B$5/$D1300</f>
        <v>56.177449916230387</v>
      </c>
      <c r="N1300" s="3">
        <f>'IECC Data-SI'!N1300*Convert!$B$6/Convert!$B$5/$D1300</f>
        <v>0</v>
      </c>
      <c r="O1300" s="3">
        <f>'IECC Data-SI'!O1300*Convert!$B$6/Convert!$B$5/$D1300</f>
        <v>0</v>
      </c>
      <c r="P1300" s="3">
        <f>'IECC Data-SI'!P1300*Convert!$B$6/Convert!$B$5/$D1300</f>
        <v>0</v>
      </c>
      <c r="Q1300" s="3">
        <f>'IECC Data-SI'!Q1300*Convert!$B$6/Convert!$B$5/$D1300</f>
        <v>0</v>
      </c>
      <c r="R1300" s="3">
        <f>'IECC Data-SI'!R1300*Convert!$B$6/Convert!$B$5/$D1300</f>
        <v>0</v>
      </c>
      <c r="S1300" s="3">
        <f>'IECC Data-SI'!S1300*Convert!$B$6/Convert!$B$5/$D1300</f>
        <v>7.3630079759138747</v>
      </c>
      <c r="T1300" s="3">
        <f>'IECC Data-SI'!T1300*Convert!$B$6/Convert!$B$5/$D1300</f>
        <v>0</v>
      </c>
      <c r="U1300" s="3">
        <f>'IECC Data-SI'!U1300*Convert!$B$7/Convert!$B$5/$D1300</f>
        <v>11.982804342361275</v>
      </c>
      <c r="V1300" s="3">
        <f>'IECC Data-SI'!V1300*Convert!$B$6/Convert!$B$5/$D1300</f>
        <v>0</v>
      </c>
      <c r="W1300" s="3">
        <f>'IECC Data-SI'!W1300*Convert!$B$6/Convert!$B$5/$D1300</f>
        <v>147.60146561716098</v>
      </c>
      <c r="X1300" s="3">
        <f>'IECC Data-SI'!X1300*Convert!$B$7/Convert!$B$5/$D1300</f>
        <v>10.285601361238134</v>
      </c>
      <c r="Y1300" s="3">
        <f t="shared" si="42"/>
        <v>157.8870669783991</v>
      </c>
      <c r="Z1300" s="3">
        <f>'IECC Data-SI'!Z1300*Convert!$B$6/Convert!$B$5/$D1300</f>
        <v>65.059078287176504</v>
      </c>
      <c r="AA1300" s="3">
        <f>'IECC Data-SI'!AA1300*Convert!$B$7/Convert!$B$5/$D1300</f>
        <v>150.10598709381179</v>
      </c>
      <c r="AB1300" s="3">
        <f t="shared" si="43"/>
        <v>215.1650653809883</v>
      </c>
    </row>
    <row r="1301" spans="1:28" x14ac:dyDescent="0.25">
      <c r="A1301" s="93">
        <f>'IECC Data-SI'!A1301</f>
        <v>2015</v>
      </c>
      <c r="B1301" s="93" t="str">
        <f>'IECC Data-SI'!B1301</f>
        <v>Stand-Alone Retail</v>
      </c>
      <c r="C1301" s="50" t="str">
        <f>'IECC Data-SI'!C1301</f>
        <v>3B</v>
      </c>
      <c r="D1301" s="93">
        <f>'IECC Data-SI'!D1301</f>
        <v>2293.9899999999998</v>
      </c>
      <c r="E1301" s="3">
        <f>'IECC Data-SI'!E1301*Convert!$B$6/Convert!$B$5/$D1301</f>
        <v>0</v>
      </c>
      <c r="F1301" s="3">
        <f>'IECC Data-SI'!F1301*Convert!$B$7/Convert!$B$5/$D1301</f>
        <v>6.7678101861337199</v>
      </c>
      <c r="G1301" s="3">
        <f>'IECC Data-SI'!G1301*Convert!$B$6/Convert!$B$5/$D1301</f>
        <v>87.102083415068648</v>
      </c>
      <c r="H1301" s="3">
        <f>'IECC Data-SI'!H1301*Convert!$B$6/Convert!$B$5/$D1301</f>
        <v>131.87070586862001</v>
      </c>
      <c r="I1301" s="3">
        <f>'IECC Data-SI'!I1301*Convert!$B$6/Convert!$B$5/$D1301</f>
        <v>22.88668312513229</v>
      </c>
      <c r="J1301" s="3">
        <f>'IECC Data-SI'!J1301*Convert!$B$6/Convert!$B$5/$D1301</f>
        <v>74.841908155174551</v>
      </c>
      <c r="K1301" s="3">
        <f>'IECC Data-SI'!K1301*Convert!$B$7/Convert!$B$5/$D1301</f>
        <v>0</v>
      </c>
      <c r="L1301" s="3">
        <f>'IECC Data-SI'!L1301*Convert!$B$6/Convert!$B$5/$D1301</f>
        <v>0</v>
      </c>
      <c r="M1301" s="3">
        <f>'IECC Data-SI'!M1301*Convert!$B$6/Convert!$B$5/$D1301</f>
        <v>61.69203609819089</v>
      </c>
      <c r="N1301" s="3">
        <f>'IECC Data-SI'!N1301*Convert!$B$6/Convert!$B$5/$D1301</f>
        <v>0</v>
      </c>
      <c r="O1301" s="3">
        <f>'IECC Data-SI'!O1301*Convert!$B$6/Convert!$B$5/$D1301</f>
        <v>0</v>
      </c>
      <c r="P1301" s="3">
        <f>'IECC Data-SI'!P1301*Convert!$B$6/Convert!$B$5/$D1301</f>
        <v>0</v>
      </c>
      <c r="Q1301" s="3">
        <f>'IECC Data-SI'!Q1301*Convert!$B$6/Convert!$B$5/$D1301</f>
        <v>0</v>
      </c>
      <c r="R1301" s="3">
        <f>'IECC Data-SI'!R1301*Convert!$B$6/Convert!$B$5/$D1301</f>
        <v>0</v>
      </c>
      <c r="S1301" s="3">
        <f>'IECC Data-SI'!S1301*Convert!$B$6/Convert!$B$5/$D1301</f>
        <v>0</v>
      </c>
      <c r="T1301" s="3">
        <f>'IECC Data-SI'!T1301*Convert!$B$6/Convert!$B$5/$D1301</f>
        <v>0</v>
      </c>
      <c r="U1301" s="3">
        <f>'IECC Data-SI'!U1301*Convert!$B$7/Convert!$B$5/$D1301</f>
        <v>11.85679391220828</v>
      </c>
      <c r="V1301" s="3">
        <f>'IECC Data-SI'!V1301*Convert!$B$6/Convert!$B$5/$D1301</f>
        <v>0</v>
      </c>
      <c r="W1301" s="3">
        <f>'IECC Data-SI'!W1301*Convert!$B$6/Convert!$B$5/$D1301</f>
        <v>148.79411951325952</v>
      </c>
      <c r="X1301" s="3">
        <f>'IECC Data-SI'!X1301*Convert!$B$7/Convert!$B$5/$D1301</f>
        <v>6.7678101861337199</v>
      </c>
      <c r="Y1301" s="3">
        <f t="shared" si="42"/>
        <v>155.56192969939323</v>
      </c>
      <c r="Z1301" s="3">
        <f>'IECC Data-SI'!Z1301*Convert!$B$6/Convert!$B$5/$D1301</f>
        <v>54.417230821988475</v>
      </c>
      <c r="AA1301" s="3">
        <f>'IECC Data-SI'!AA1301*Convert!$B$7/Convert!$B$5/$D1301</f>
        <v>148.1410119486136</v>
      </c>
      <c r="AB1301" s="3">
        <f t="shared" si="43"/>
        <v>202.55824277060208</v>
      </c>
    </row>
    <row r="1302" spans="1:28" x14ac:dyDescent="0.25">
      <c r="A1302" s="93">
        <f>'IECC Data-SI'!A1302</f>
        <v>2015</v>
      </c>
      <c r="B1302" s="93" t="str">
        <f>'IECC Data-SI'!B1302</f>
        <v>Stand-Alone Retail</v>
      </c>
      <c r="C1302" s="50" t="str">
        <f>'IECC Data-SI'!C1302</f>
        <v>3C</v>
      </c>
      <c r="D1302" s="93">
        <f>'IECC Data-SI'!D1302</f>
        <v>2293.9899999999998</v>
      </c>
      <c r="E1302" s="3">
        <f>'IECC Data-SI'!E1302*Convert!$B$6/Convert!$B$5/$D1302</f>
        <v>0</v>
      </c>
      <c r="F1302" s="3">
        <f>'IECC Data-SI'!F1302*Convert!$B$7/Convert!$B$5/$D1302</f>
        <v>2.5490859933032746</v>
      </c>
      <c r="G1302" s="3">
        <f>'IECC Data-SI'!G1302*Convert!$B$6/Convert!$B$5/$D1302</f>
        <v>44.52702375434167</v>
      </c>
      <c r="H1302" s="3">
        <f>'IECC Data-SI'!H1302*Convert!$B$6/Convert!$B$5/$D1302</f>
        <v>131.31081047045154</v>
      </c>
      <c r="I1302" s="3">
        <f>'IECC Data-SI'!I1302*Convert!$B$6/Convert!$B$5/$D1302</f>
        <v>22.9288670249943</v>
      </c>
      <c r="J1302" s="3">
        <f>'IECC Data-SI'!J1302*Convert!$B$6/Convert!$B$5/$D1302</f>
        <v>74.841908155174551</v>
      </c>
      <c r="K1302" s="3">
        <f>'IECC Data-SI'!K1302*Convert!$B$7/Convert!$B$5/$D1302</f>
        <v>0</v>
      </c>
      <c r="L1302" s="3">
        <f>'IECC Data-SI'!L1302*Convert!$B$6/Convert!$B$5/$D1302</f>
        <v>0</v>
      </c>
      <c r="M1302" s="3">
        <f>'IECC Data-SI'!M1302*Convert!$B$6/Convert!$B$5/$D1302</f>
        <v>60.813844001063657</v>
      </c>
      <c r="N1302" s="3">
        <f>'IECC Data-SI'!N1302*Convert!$B$6/Convert!$B$5/$D1302</f>
        <v>0</v>
      </c>
      <c r="O1302" s="3">
        <f>'IECC Data-SI'!O1302*Convert!$B$6/Convert!$B$5/$D1302</f>
        <v>0</v>
      </c>
      <c r="P1302" s="3">
        <f>'IECC Data-SI'!P1302*Convert!$B$6/Convert!$B$5/$D1302</f>
        <v>0</v>
      </c>
      <c r="Q1302" s="3">
        <f>'IECC Data-SI'!Q1302*Convert!$B$6/Convert!$B$5/$D1302</f>
        <v>0</v>
      </c>
      <c r="R1302" s="3">
        <f>'IECC Data-SI'!R1302*Convert!$B$6/Convert!$B$5/$D1302</f>
        <v>0</v>
      </c>
      <c r="S1302" s="3">
        <f>'IECC Data-SI'!S1302*Convert!$B$6/Convert!$B$5/$D1302</f>
        <v>0</v>
      </c>
      <c r="T1302" s="3">
        <f>'IECC Data-SI'!T1302*Convert!$B$6/Convert!$B$5/$D1302</f>
        <v>0</v>
      </c>
      <c r="U1302" s="3">
        <f>'IECC Data-SI'!U1302*Convert!$B$7/Convert!$B$5/$D1302</f>
        <v>12.031370862316074</v>
      </c>
      <c r="V1302" s="3">
        <f>'IECC Data-SI'!V1302*Convert!$B$6/Convert!$B$5/$D1302</f>
        <v>0</v>
      </c>
      <c r="W1302" s="3">
        <f>'IECC Data-SI'!W1302*Convert!$B$6/Convert!$B$5/$D1302</f>
        <v>105.34086775540531</v>
      </c>
      <c r="X1302" s="3">
        <f>'IECC Data-SI'!X1302*Convert!$B$7/Convert!$B$5/$D1302</f>
        <v>2.5490859933032746</v>
      </c>
      <c r="Y1302" s="3">
        <f t="shared" si="42"/>
        <v>107.88995374870859</v>
      </c>
      <c r="Z1302" s="3">
        <f>'IECC Data-SI'!Z1302*Convert!$B$6/Convert!$B$5/$D1302</f>
        <v>42.598069060651724</v>
      </c>
      <c r="AA1302" s="3">
        <f>'IECC Data-SI'!AA1302*Convert!$B$7/Convert!$B$5/$D1302</f>
        <v>129.04518134584526</v>
      </c>
      <c r="AB1302" s="3">
        <f t="shared" si="43"/>
        <v>171.64325040649697</v>
      </c>
    </row>
    <row r="1303" spans="1:28" x14ac:dyDescent="0.25">
      <c r="A1303" s="93">
        <f>'IECC Data-SI'!A1303</f>
        <v>2015</v>
      </c>
      <c r="B1303" s="93" t="str">
        <f>'IECC Data-SI'!B1303</f>
        <v>Stand-Alone Retail</v>
      </c>
      <c r="C1303" s="50" t="str">
        <f>'IECC Data-SI'!C1303</f>
        <v>4A</v>
      </c>
      <c r="D1303" s="93">
        <f>'IECC Data-SI'!D1303</f>
        <v>2293.9899999999998</v>
      </c>
      <c r="E1303" s="3">
        <f>'IECC Data-SI'!E1303*Convert!$B$6/Convert!$B$5/$D1303</f>
        <v>0</v>
      </c>
      <c r="F1303" s="3">
        <f>'IECC Data-SI'!F1303*Convert!$B$7/Convert!$B$5/$D1303</f>
        <v>23.315867404246173</v>
      </c>
      <c r="G1303" s="3">
        <f>'IECC Data-SI'!G1303*Convert!$B$6/Convert!$B$5/$D1303</f>
        <v>57.366268912341489</v>
      </c>
      <c r="H1303" s="3">
        <f>'IECC Data-SI'!H1303*Convert!$B$6/Convert!$B$5/$D1303</f>
        <v>132.20817706751606</v>
      </c>
      <c r="I1303" s="3">
        <f>'IECC Data-SI'!I1303*Convert!$B$6/Convert!$B$5/$D1303</f>
        <v>22.93653682496921</v>
      </c>
      <c r="J1303" s="3">
        <f>'IECC Data-SI'!J1303*Convert!$B$6/Convert!$B$5/$D1303</f>
        <v>74.841908155174551</v>
      </c>
      <c r="K1303" s="3">
        <f>'IECC Data-SI'!K1303*Convert!$B$7/Convert!$B$5/$D1303</f>
        <v>0</v>
      </c>
      <c r="L1303" s="3">
        <f>'IECC Data-SI'!L1303*Convert!$B$6/Convert!$B$5/$D1303</f>
        <v>0</v>
      </c>
      <c r="M1303" s="3">
        <f>'IECC Data-SI'!M1303*Convert!$B$6/Convert!$B$5/$D1303</f>
        <v>63.375557192683679</v>
      </c>
      <c r="N1303" s="3">
        <f>'IECC Data-SI'!N1303*Convert!$B$6/Convert!$B$5/$D1303</f>
        <v>0</v>
      </c>
      <c r="O1303" s="3">
        <f>'IECC Data-SI'!O1303*Convert!$B$6/Convert!$B$5/$D1303</f>
        <v>0</v>
      </c>
      <c r="P1303" s="3">
        <f>'IECC Data-SI'!P1303*Convert!$B$6/Convert!$B$5/$D1303</f>
        <v>0</v>
      </c>
      <c r="Q1303" s="3">
        <f>'IECC Data-SI'!Q1303*Convert!$B$6/Convert!$B$5/$D1303</f>
        <v>0</v>
      </c>
      <c r="R1303" s="3">
        <f>'IECC Data-SI'!R1303*Convert!$B$6/Convert!$B$5/$D1303</f>
        <v>0</v>
      </c>
      <c r="S1303" s="3">
        <f>'IECC Data-SI'!S1303*Convert!$B$6/Convert!$B$5/$D1303</f>
        <v>7.5125690754246239</v>
      </c>
      <c r="T1303" s="3">
        <f>'IECC Data-SI'!T1303*Convert!$B$6/Convert!$B$5/$D1303</f>
        <v>0</v>
      </c>
      <c r="U1303" s="3">
        <f>'IECC Data-SI'!U1303*Convert!$B$7/Convert!$B$5/$D1303</f>
        <v>12.373961719294526</v>
      </c>
      <c r="V1303" s="3">
        <f>'IECC Data-SI'!V1303*Convert!$B$6/Convert!$B$5/$D1303</f>
        <v>0</v>
      </c>
      <c r="W1303" s="3">
        <f>'IECC Data-SI'!W1303*Convert!$B$6/Convert!$B$5/$D1303</f>
        <v>128.25439518044979</v>
      </c>
      <c r="X1303" s="3">
        <f>'IECC Data-SI'!X1303*Convert!$B$7/Convert!$B$5/$D1303</f>
        <v>23.315867404246173</v>
      </c>
      <c r="Y1303" s="3">
        <f t="shared" si="42"/>
        <v>151.57026258469597</v>
      </c>
      <c r="Z1303" s="3">
        <f>'IECC Data-SI'!Z1303*Convert!$B$6/Convert!$B$5/$D1303</f>
        <v>104.26709575891788</v>
      </c>
      <c r="AA1303" s="3">
        <f>'IECC Data-SI'!AA1303*Convert!$B$7/Convert!$B$5/$D1303</f>
        <v>158.30585331428841</v>
      </c>
      <c r="AB1303" s="3">
        <f t="shared" si="43"/>
        <v>262.5729490732063</v>
      </c>
    </row>
    <row r="1304" spans="1:28" x14ac:dyDescent="0.25">
      <c r="A1304" s="93">
        <f>'IECC Data-SI'!A1304</f>
        <v>2015</v>
      </c>
      <c r="B1304" s="93" t="str">
        <f>'IECC Data-SI'!B1304</f>
        <v>Stand-Alone Retail</v>
      </c>
      <c r="C1304" s="50" t="str">
        <f>'IECC Data-SI'!C1304</f>
        <v>4B</v>
      </c>
      <c r="D1304" s="93">
        <f>'IECC Data-SI'!D1304</f>
        <v>2293.9899999999998</v>
      </c>
      <c r="E1304" s="3">
        <f>'IECC Data-SI'!E1304*Convert!$B$6/Convert!$B$5/$D1304</f>
        <v>0</v>
      </c>
      <c r="F1304" s="3">
        <f>'IECC Data-SI'!F1304*Convert!$B$7/Convert!$B$5/$D1304</f>
        <v>16.29472374915904</v>
      </c>
      <c r="G1304" s="3">
        <f>'IECC Data-SI'!G1304*Convert!$B$6/Convert!$B$5/$D1304</f>
        <v>59.310563205981239</v>
      </c>
      <c r="H1304" s="3">
        <f>'IECC Data-SI'!H1304*Convert!$B$6/Convert!$B$5/$D1304</f>
        <v>132.97515706500707</v>
      </c>
      <c r="I1304" s="3">
        <f>'IECC Data-SI'!I1304*Convert!$B$6/Convert!$B$5/$D1304</f>
        <v>22.879013325157381</v>
      </c>
      <c r="J1304" s="3">
        <f>'IECC Data-SI'!J1304*Convert!$B$6/Convert!$B$5/$D1304</f>
        <v>74.841908155174551</v>
      </c>
      <c r="K1304" s="3">
        <f>'IECC Data-SI'!K1304*Convert!$B$7/Convert!$B$5/$D1304</f>
        <v>0</v>
      </c>
      <c r="L1304" s="3">
        <f>'IECC Data-SI'!L1304*Convert!$B$6/Convert!$B$5/$D1304</f>
        <v>0</v>
      </c>
      <c r="M1304" s="3">
        <f>'IECC Data-SI'!M1304*Convert!$B$6/Convert!$B$5/$D1304</f>
        <v>71.459526366239132</v>
      </c>
      <c r="N1304" s="3">
        <f>'IECC Data-SI'!N1304*Convert!$B$6/Convert!$B$5/$D1304</f>
        <v>0</v>
      </c>
      <c r="O1304" s="3">
        <f>'IECC Data-SI'!O1304*Convert!$B$6/Convert!$B$5/$D1304</f>
        <v>0</v>
      </c>
      <c r="P1304" s="3">
        <f>'IECC Data-SI'!P1304*Convert!$B$6/Convert!$B$5/$D1304</f>
        <v>0</v>
      </c>
      <c r="Q1304" s="3">
        <f>'IECC Data-SI'!Q1304*Convert!$B$6/Convert!$B$5/$D1304</f>
        <v>0</v>
      </c>
      <c r="R1304" s="3">
        <f>'IECC Data-SI'!R1304*Convert!$B$6/Convert!$B$5/$D1304</f>
        <v>0</v>
      </c>
      <c r="S1304" s="3">
        <f>'IECC Data-SI'!S1304*Convert!$B$6/Convert!$B$5/$D1304</f>
        <v>0</v>
      </c>
      <c r="T1304" s="3">
        <f>'IECC Data-SI'!T1304*Convert!$B$6/Convert!$B$5/$D1304</f>
        <v>0</v>
      </c>
      <c r="U1304" s="3">
        <f>'IECC Data-SI'!U1304*Convert!$B$7/Convert!$B$5/$D1304</f>
        <v>12.259764766968376</v>
      </c>
      <c r="V1304" s="3">
        <f>'IECC Data-SI'!V1304*Convert!$B$6/Convert!$B$5/$D1304</f>
        <v>0</v>
      </c>
      <c r="W1304" s="3">
        <f>'IECC Data-SI'!W1304*Convert!$B$6/Convert!$B$5/$D1304</f>
        <v>130.77008957222037</v>
      </c>
      <c r="X1304" s="3">
        <f>'IECC Data-SI'!X1304*Convert!$B$7/Convert!$B$5/$D1304</f>
        <v>16.29472374915904</v>
      </c>
      <c r="Y1304" s="3">
        <f t="shared" si="42"/>
        <v>147.0648133213794</v>
      </c>
      <c r="Z1304" s="3">
        <f>'IECC Data-SI'!Z1304*Convert!$B$6/Convert!$B$5/$D1304</f>
        <v>83.424414327099171</v>
      </c>
      <c r="AA1304" s="3">
        <f>'IECC Data-SI'!AA1304*Convert!$B$7/Convert!$B$5/$D1304</f>
        <v>152.27572918800868</v>
      </c>
      <c r="AB1304" s="3">
        <f t="shared" si="43"/>
        <v>235.70014351510787</v>
      </c>
    </row>
    <row r="1305" spans="1:28" x14ac:dyDescent="0.25">
      <c r="A1305" s="93">
        <f>'IECC Data-SI'!A1305</f>
        <v>2015</v>
      </c>
      <c r="B1305" s="93" t="str">
        <f>'IECC Data-SI'!B1305</f>
        <v>Stand-Alone Retail</v>
      </c>
      <c r="C1305" s="50" t="str">
        <f>'IECC Data-SI'!C1305</f>
        <v>4C</v>
      </c>
      <c r="D1305" s="93">
        <f>'IECC Data-SI'!D1305</f>
        <v>2293.9899999999998</v>
      </c>
      <c r="E1305" s="3">
        <f>'IECC Data-SI'!E1305*Convert!$B$6/Convert!$B$5/$D1305</f>
        <v>0</v>
      </c>
      <c r="F1305" s="3">
        <f>'IECC Data-SI'!F1305*Convert!$B$7/Convert!$B$5/$D1305</f>
        <v>31.662745793234595</v>
      </c>
      <c r="G1305" s="3">
        <f>'IECC Data-SI'!G1305*Convert!$B$6/Convert!$B$5/$D1305</f>
        <v>18.714311938781094</v>
      </c>
      <c r="H1305" s="3">
        <f>'IECC Data-SI'!H1305*Convert!$B$6/Convert!$B$5/$D1305</f>
        <v>135.23774805760559</v>
      </c>
      <c r="I1305" s="3">
        <f>'IECC Data-SI'!I1305*Convert!$B$6/Convert!$B$5/$D1305</f>
        <v>22.932701924981753</v>
      </c>
      <c r="J1305" s="3">
        <f>'IECC Data-SI'!J1305*Convert!$B$6/Convert!$B$5/$D1305</f>
        <v>74.841908155174551</v>
      </c>
      <c r="K1305" s="3">
        <f>'IECC Data-SI'!K1305*Convert!$B$7/Convert!$B$5/$D1305</f>
        <v>0</v>
      </c>
      <c r="L1305" s="3">
        <f>'IECC Data-SI'!L1305*Convert!$B$6/Convert!$B$5/$D1305</f>
        <v>0</v>
      </c>
      <c r="M1305" s="3">
        <f>'IECC Data-SI'!M1305*Convert!$B$6/Convert!$B$5/$D1305</f>
        <v>63.42157599253315</v>
      </c>
      <c r="N1305" s="3">
        <f>'IECC Data-SI'!N1305*Convert!$B$6/Convert!$B$5/$D1305</f>
        <v>0</v>
      </c>
      <c r="O1305" s="3">
        <f>'IECC Data-SI'!O1305*Convert!$B$6/Convert!$B$5/$D1305</f>
        <v>0</v>
      </c>
      <c r="P1305" s="3">
        <f>'IECC Data-SI'!P1305*Convert!$B$6/Convert!$B$5/$D1305</f>
        <v>0</v>
      </c>
      <c r="Q1305" s="3">
        <f>'IECC Data-SI'!Q1305*Convert!$B$6/Convert!$B$5/$D1305</f>
        <v>0</v>
      </c>
      <c r="R1305" s="3">
        <f>'IECC Data-SI'!R1305*Convert!$B$6/Convert!$B$5/$D1305</f>
        <v>0</v>
      </c>
      <c r="S1305" s="3">
        <f>'IECC Data-SI'!S1305*Convert!$B$6/Convert!$B$5/$D1305</f>
        <v>0</v>
      </c>
      <c r="T1305" s="3">
        <f>'IECC Data-SI'!T1305*Convert!$B$6/Convert!$B$5/$D1305</f>
        <v>0</v>
      </c>
      <c r="U1305" s="3">
        <f>'IECC Data-SI'!U1305*Convert!$B$7/Convert!$B$5/$D1305</f>
        <v>12.49078388891553</v>
      </c>
      <c r="V1305" s="3">
        <f>'IECC Data-SI'!V1305*Convert!$B$6/Convert!$B$5/$D1305</f>
        <v>0</v>
      </c>
      <c r="W1305" s="3">
        <f>'IECC Data-SI'!W1305*Convert!$B$6/Convert!$B$5/$D1305</f>
        <v>82.135887931314244</v>
      </c>
      <c r="X1305" s="3">
        <f>'IECC Data-SI'!X1305*Convert!$B$7/Convert!$B$5/$D1305</f>
        <v>31.662745793234595</v>
      </c>
      <c r="Y1305" s="3">
        <f t="shared" si="42"/>
        <v>113.79863372454884</v>
      </c>
      <c r="Z1305" s="3">
        <f>'IECC Data-SI'!Z1305*Convert!$B$6/Convert!$B$5/$D1305</f>
        <v>129.00220067800353</v>
      </c>
      <c r="AA1305" s="3">
        <f>'IECC Data-SI'!AA1305*Convert!$B$7/Convert!$B$5/$D1305</f>
        <v>152.02370832770268</v>
      </c>
      <c r="AB1305" s="3">
        <f t="shared" si="43"/>
        <v>281.02590900570624</v>
      </c>
    </row>
    <row r="1306" spans="1:28" x14ac:dyDescent="0.25">
      <c r="A1306" s="93">
        <f>'IECC Data-SI'!A1306</f>
        <v>2015</v>
      </c>
      <c r="B1306" s="93" t="str">
        <f>'IECC Data-SI'!B1306</f>
        <v>Stand-Alone Retail</v>
      </c>
      <c r="C1306" s="50" t="str">
        <f>'IECC Data-SI'!C1306</f>
        <v>5A</v>
      </c>
      <c r="D1306" s="93">
        <f>'IECC Data-SI'!D1306</f>
        <v>2293.9899999999998</v>
      </c>
      <c r="E1306" s="3">
        <f>'IECC Data-SI'!E1306*Convert!$B$6/Convert!$B$5/$D1306</f>
        <v>0</v>
      </c>
      <c r="F1306" s="3">
        <f>'IECC Data-SI'!F1306*Convert!$B$7/Convert!$B$5/$D1306</f>
        <v>39.54496072103386</v>
      </c>
      <c r="G1306" s="3">
        <f>'IECC Data-SI'!G1306*Convert!$B$6/Convert!$B$5/$D1306</f>
        <v>36.834214379506641</v>
      </c>
      <c r="H1306" s="3">
        <f>'IECC Data-SI'!H1306*Convert!$B$6/Convert!$B$5/$D1306</f>
        <v>132.00109246819346</v>
      </c>
      <c r="I1306" s="3">
        <f>'IECC Data-SI'!I1306*Convert!$B$6/Convert!$B$5/$D1306</f>
        <v>22.898187825094656</v>
      </c>
      <c r="J1306" s="3">
        <f>'IECC Data-SI'!J1306*Convert!$B$6/Convert!$B$5/$D1306</f>
        <v>74.841908155174551</v>
      </c>
      <c r="K1306" s="3">
        <f>'IECC Data-SI'!K1306*Convert!$B$7/Convert!$B$5/$D1306</f>
        <v>0</v>
      </c>
      <c r="L1306" s="3">
        <f>'IECC Data-SI'!L1306*Convert!$B$6/Convert!$B$5/$D1306</f>
        <v>0</v>
      </c>
      <c r="M1306" s="3">
        <f>'IECC Data-SI'!M1306*Convert!$B$6/Convert!$B$5/$D1306</f>
        <v>66.504835582447072</v>
      </c>
      <c r="N1306" s="3">
        <f>'IECC Data-SI'!N1306*Convert!$B$6/Convert!$B$5/$D1306</f>
        <v>0</v>
      </c>
      <c r="O1306" s="3">
        <f>'IECC Data-SI'!O1306*Convert!$B$6/Convert!$B$5/$D1306</f>
        <v>0</v>
      </c>
      <c r="P1306" s="3">
        <f>'IECC Data-SI'!P1306*Convert!$B$6/Convert!$B$5/$D1306</f>
        <v>0</v>
      </c>
      <c r="Q1306" s="3">
        <f>'IECC Data-SI'!Q1306*Convert!$B$6/Convert!$B$5/$D1306</f>
        <v>0</v>
      </c>
      <c r="R1306" s="3">
        <f>'IECC Data-SI'!R1306*Convert!$B$6/Convert!$B$5/$D1306</f>
        <v>0</v>
      </c>
      <c r="S1306" s="3">
        <f>'IECC Data-SI'!S1306*Convert!$B$6/Convert!$B$5/$D1306</f>
        <v>6.5806883784730248</v>
      </c>
      <c r="T1306" s="3">
        <f>'IECC Data-SI'!T1306*Convert!$B$6/Convert!$B$5/$D1306</f>
        <v>0</v>
      </c>
      <c r="U1306" s="3">
        <f>'IECC Data-SI'!U1306*Convert!$B$7/Convert!$B$5/$D1306</f>
        <v>12.699488663856428</v>
      </c>
      <c r="V1306" s="3">
        <f>'IECC Data-SI'!V1306*Convert!$B$6/Convert!$B$5/$D1306</f>
        <v>0</v>
      </c>
      <c r="W1306" s="3">
        <f>'IECC Data-SI'!W1306*Convert!$B$6/Convert!$B$5/$D1306</f>
        <v>109.91973834042676</v>
      </c>
      <c r="X1306" s="3">
        <f>'IECC Data-SI'!X1306*Convert!$B$7/Convert!$B$5/$D1306</f>
        <v>39.54496072103386</v>
      </c>
      <c r="Y1306" s="3">
        <f t="shared" si="42"/>
        <v>149.46469906146064</v>
      </c>
      <c r="Z1306" s="3">
        <f>'IECC Data-SI'!Z1306*Convert!$B$6/Convert!$B$5/$D1306</f>
        <v>152.63668930068957</v>
      </c>
      <c r="AA1306" s="3">
        <f>'IECC Data-SI'!AA1306*Convert!$B$7/Convert!$B$5/$D1306</f>
        <v>168.50350989614898</v>
      </c>
      <c r="AB1306" s="3">
        <f t="shared" si="43"/>
        <v>321.14019919683858</v>
      </c>
    </row>
    <row r="1307" spans="1:28" x14ac:dyDescent="0.25">
      <c r="A1307" s="93">
        <f>'IECC Data-SI'!A1307</f>
        <v>2015</v>
      </c>
      <c r="B1307" s="93" t="str">
        <f>'IECC Data-SI'!B1307</f>
        <v>Stand-Alone Retail</v>
      </c>
      <c r="C1307" s="50" t="str">
        <f>'IECC Data-SI'!C1307</f>
        <v>5B</v>
      </c>
      <c r="D1307" s="93">
        <f>'IECC Data-SI'!D1307</f>
        <v>2293.9899999999998</v>
      </c>
      <c r="E1307" s="3">
        <f>'IECC Data-SI'!E1307*Convert!$B$6/Convert!$B$5/$D1307</f>
        <v>0</v>
      </c>
      <c r="F1307" s="3">
        <f>'IECC Data-SI'!F1307*Convert!$B$7/Convert!$B$5/$D1307</f>
        <v>39.951869401736239</v>
      </c>
      <c r="G1307" s="3">
        <f>'IECC Data-SI'!G1307*Convert!$B$6/Convert!$B$5/$D1307</f>
        <v>41.750556163424143</v>
      </c>
      <c r="H1307" s="3">
        <f>'IECC Data-SI'!H1307*Convert!$B$6/Convert!$B$5/$D1307</f>
        <v>133.8955330619963</v>
      </c>
      <c r="I1307" s="3">
        <f>'IECC Data-SI'!I1307*Convert!$B$6/Convert!$B$5/$D1307</f>
        <v>22.921197225019387</v>
      </c>
      <c r="J1307" s="3">
        <f>'IECC Data-SI'!J1307*Convert!$B$6/Convert!$B$5/$D1307</f>
        <v>74.841908155174551</v>
      </c>
      <c r="K1307" s="3">
        <f>'IECC Data-SI'!K1307*Convert!$B$7/Convert!$B$5/$D1307</f>
        <v>0</v>
      </c>
      <c r="L1307" s="3">
        <f>'IECC Data-SI'!L1307*Convert!$B$6/Convert!$B$5/$D1307</f>
        <v>0</v>
      </c>
      <c r="M1307" s="3">
        <f>'IECC Data-SI'!M1307*Convert!$B$6/Convert!$B$5/$D1307</f>
        <v>75.796798252050891</v>
      </c>
      <c r="N1307" s="3">
        <f>'IECC Data-SI'!N1307*Convert!$B$6/Convert!$B$5/$D1307</f>
        <v>0</v>
      </c>
      <c r="O1307" s="3">
        <f>'IECC Data-SI'!O1307*Convert!$B$6/Convert!$B$5/$D1307</f>
        <v>0</v>
      </c>
      <c r="P1307" s="3">
        <f>'IECC Data-SI'!P1307*Convert!$B$6/Convert!$B$5/$D1307</f>
        <v>0</v>
      </c>
      <c r="Q1307" s="3">
        <f>'IECC Data-SI'!Q1307*Convert!$B$6/Convert!$B$5/$D1307</f>
        <v>0</v>
      </c>
      <c r="R1307" s="3">
        <f>'IECC Data-SI'!R1307*Convert!$B$6/Convert!$B$5/$D1307</f>
        <v>0</v>
      </c>
      <c r="S1307" s="3">
        <f>'IECC Data-SI'!S1307*Convert!$B$6/Convert!$B$5/$D1307</f>
        <v>0</v>
      </c>
      <c r="T1307" s="3">
        <f>'IECC Data-SI'!T1307*Convert!$B$6/Convert!$B$5/$D1307</f>
        <v>0</v>
      </c>
      <c r="U1307" s="3">
        <f>'IECC Data-SI'!U1307*Convert!$B$7/Convert!$B$5/$D1307</f>
        <v>12.60629344988911</v>
      </c>
      <c r="V1307" s="3">
        <f>'IECC Data-SI'!V1307*Convert!$B$6/Convert!$B$5/$D1307</f>
        <v>0</v>
      </c>
      <c r="W1307" s="3">
        <f>'IECC Data-SI'!W1307*Convert!$B$6/Convert!$B$5/$D1307</f>
        <v>117.54735441547503</v>
      </c>
      <c r="X1307" s="3">
        <f>'IECC Data-SI'!X1307*Convert!$B$7/Convert!$B$5/$D1307</f>
        <v>39.951869401736239</v>
      </c>
      <c r="Y1307" s="3">
        <f t="shared" si="42"/>
        <v>157.49922381721126</v>
      </c>
      <c r="Z1307" s="3">
        <f>'IECC Data-SI'!Z1307*Convert!$B$6/Convert!$B$5/$D1307</f>
        <v>153.55323039769138</v>
      </c>
      <c r="AA1307" s="3">
        <f>'IECC Data-SI'!AA1307*Convert!$B$7/Convert!$B$5/$D1307</f>
        <v>172.08430628632988</v>
      </c>
      <c r="AB1307" s="3">
        <f t="shared" si="43"/>
        <v>325.63753668402126</v>
      </c>
    </row>
    <row r="1308" spans="1:28" x14ac:dyDescent="0.25">
      <c r="A1308" s="93">
        <f>'IECC Data-SI'!A1308</f>
        <v>2015</v>
      </c>
      <c r="B1308" s="93" t="str">
        <f>'IECC Data-SI'!B1308</f>
        <v>Stand-Alone Retail</v>
      </c>
      <c r="C1308" s="50" t="str">
        <f>'IECC Data-SI'!C1308</f>
        <v>5C</v>
      </c>
      <c r="D1308" s="93">
        <f>'IECC Data-SI'!D1308</f>
        <v>2293.9899999999998</v>
      </c>
      <c r="E1308" s="3">
        <f>'IECC Data-SI'!E1308*Convert!$B$6/Convert!$B$5/$D1308</f>
        <v>0</v>
      </c>
      <c r="F1308" s="3">
        <f>'IECC Data-SI'!F1308*Convert!$B$7/Convert!$B$5/$D1308</f>
        <v>40.608173725449745</v>
      </c>
      <c r="G1308" s="3">
        <f>'IECC Data-SI'!G1308*Convert!$B$6/Convert!$B$5/$D1308</f>
        <v>9.637103668474774</v>
      </c>
      <c r="H1308" s="3">
        <f>'IECC Data-SI'!H1308*Convert!$B$6/Convert!$B$5/$D1308</f>
        <v>134.0144149616074</v>
      </c>
      <c r="I1308" s="3">
        <f>'IECC Data-SI'!I1308*Convert!$B$6/Convert!$B$5/$D1308</f>
        <v>22.921197225019387</v>
      </c>
      <c r="J1308" s="3">
        <f>'IECC Data-SI'!J1308*Convert!$B$6/Convert!$B$5/$D1308</f>
        <v>74.841908155174551</v>
      </c>
      <c r="K1308" s="3">
        <f>'IECC Data-SI'!K1308*Convert!$B$7/Convert!$B$5/$D1308</f>
        <v>0</v>
      </c>
      <c r="L1308" s="3">
        <f>'IECC Data-SI'!L1308*Convert!$B$6/Convert!$B$5/$D1308</f>
        <v>0</v>
      </c>
      <c r="M1308" s="3">
        <f>'IECC Data-SI'!M1308*Convert!$B$6/Convert!$B$5/$D1308</f>
        <v>63.379392092671139</v>
      </c>
      <c r="N1308" s="3">
        <f>'IECC Data-SI'!N1308*Convert!$B$6/Convert!$B$5/$D1308</f>
        <v>0</v>
      </c>
      <c r="O1308" s="3">
        <f>'IECC Data-SI'!O1308*Convert!$B$6/Convert!$B$5/$D1308</f>
        <v>0</v>
      </c>
      <c r="P1308" s="3">
        <f>'IECC Data-SI'!P1308*Convert!$B$6/Convert!$B$5/$D1308</f>
        <v>0</v>
      </c>
      <c r="Q1308" s="3">
        <f>'IECC Data-SI'!Q1308*Convert!$B$6/Convert!$B$5/$D1308</f>
        <v>0</v>
      </c>
      <c r="R1308" s="3">
        <f>'IECC Data-SI'!R1308*Convert!$B$6/Convert!$B$5/$D1308</f>
        <v>0</v>
      </c>
      <c r="S1308" s="3">
        <f>'IECC Data-SI'!S1308*Convert!$B$6/Convert!$B$5/$D1308</f>
        <v>0</v>
      </c>
      <c r="T1308" s="3">
        <f>'IECC Data-SI'!T1308*Convert!$B$6/Convert!$B$5/$D1308</f>
        <v>0</v>
      </c>
      <c r="U1308" s="3">
        <f>'IECC Data-SI'!U1308*Convert!$B$7/Convert!$B$5/$D1308</f>
        <v>12.677174316850168</v>
      </c>
      <c r="V1308" s="3">
        <f>'IECC Data-SI'!V1308*Convert!$B$6/Convert!$B$5/$D1308</f>
        <v>0</v>
      </c>
      <c r="W1308" s="3">
        <f>'IECC Data-SI'!W1308*Convert!$B$6/Convert!$B$5/$D1308</f>
        <v>73.016495761145919</v>
      </c>
      <c r="X1308" s="3">
        <f>'IECC Data-SI'!X1308*Convert!$B$7/Convert!$B$5/$D1308</f>
        <v>40.608173725449745</v>
      </c>
      <c r="Y1308" s="3">
        <f t="shared" si="42"/>
        <v>113.62466948659566</v>
      </c>
      <c r="Z1308" s="3">
        <f>'IECC Data-SI'!Z1308*Convert!$B$6/Convert!$B$5/$D1308</f>
        <v>155.67776499074154</v>
      </c>
      <c r="AA1308" s="3">
        <f>'IECC Data-SI'!AA1308*Convert!$B$7/Convert!$B$5/$D1308</f>
        <v>157.60885812250467</v>
      </c>
      <c r="AB1308" s="3">
        <f t="shared" si="43"/>
        <v>313.28662311324621</v>
      </c>
    </row>
    <row r="1309" spans="1:28" x14ac:dyDescent="0.25">
      <c r="A1309" s="93">
        <f>'IECC Data-SI'!A1309</f>
        <v>2015</v>
      </c>
      <c r="B1309" s="93" t="str">
        <f>'IECC Data-SI'!B1309</f>
        <v>Stand-Alone Retail</v>
      </c>
      <c r="C1309" s="50" t="str">
        <f>'IECC Data-SI'!C1309</f>
        <v>6A</v>
      </c>
      <c r="D1309" s="93">
        <f>'IECC Data-SI'!D1309</f>
        <v>2293.9899999999998</v>
      </c>
      <c r="E1309" s="3">
        <f>'IECC Data-SI'!E1309*Convert!$B$6/Convert!$B$5/$D1309</f>
        <v>0</v>
      </c>
      <c r="F1309" s="3">
        <f>'IECC Data-SI'!F1309*Convert!$B$7/Convert!$B$5/$D1309</f>
        <v>60.330118653040728</v>
      </c>
      <c r="G1309" s="3">
        <f>'IECC Data-SI'!G1309*Convert!$B$6/Convert!$B$5/$D1309</f>
        <v>40.243440468354265</v>
      </c>
      <c r="H1309" s="3">
        <f>'IECC Data-SI'!H1309*Convert!$B$6/Convert!$B$5/$D1309</f>
        <v>149.85255190979717</v>
      </c>
      <c r="I1309" s="3">
        <f>'IECC Data-SI'!I1309*Convert!$B$6/Convert!$B$5/$D1309</f>
        <v>22.909692525057022</v>
      </c>
      <c r="J1309" s="3">
        <f>'IECC Data-SI'!J1309*Convert!$B$6/Convert!$B$5/$D1309</f>
        <v>74.841908155174551</v>
      </c>
      <c r="K1309" s="3">
        <f>'IECC Data-SI'!K1309*Convert!$B$7/Convert!$B$5/$D1309</f>
        <v>0</v>
      </c>
      <c r="L1309" s="3">
        <f>'IECC Data-SI'!L1309*Convert!$B$6/Convert!$B$5/$D1309</f>
        <v>0</v>
      </c>
      <c r="M1309" s="3">
        <f>'IECC Data-SI'!M1309*Convert!$B$6/Convert!$B$5/$D1309</f>
        <v>72.970476961296455</v>
      </c>
      <c r="N1309" s="3">
        <f>'IECC Data-SI'!N1309*Convert!$B$6/Convert!$B$5/$D1309</f>
        <v>0</v>
      </c>
      <c r="O1309" s="3">
        <f>'IECC Data-SI'!O1309*Convert!$B$6/Convert!$B$5/$D1309</f>
        <v>0</v>
      </c>
      <c r="P1309" s="3">
        <f>'IECC Data-SI'!P1309*Convert!$B$6/Convert!$B$5/$D1309</f>
        <v>0</v>
      </c>
      <c r="Q1309" s="3">
        <f>'IECC Data-SI'!Q1309*Convert!$B$6/Convert!$B$5/$D1309</f>
        <v>0</v>
      </c>
      <c r="R1309" s="3">
        <f>'IECC Data-SI'!R1309*Convert!$B$6/Convert!$B$5/$D1309</f>
        <v>0</v>
      </c>
      <c r="S1309" s="3">
        <f>'IECC Data-SI'!S1309*Convert!$B$6/Convert!$B$5/$D1309</f>
        <v>6.948838777268719</v>
      </c>
      <c r="T1309" s="3">
        <f>'IECC Data-SI'!T1309*Convert!$B$6/Convert!$B$5/$D1309</f>
        <v>0</v>
      </c>
      <c r="U1309" s="3">
        <f>'IECC Data-SI'!U1309*Convert!$B$7/Convert!$B$5/$D1309</f>
        <v>12.938383437688143</v>
      </c>
      <c r="V1309" s="3">
        <f>'IECC Data-SI'!V1309*Convert!$B$6/Convert!$B$5/$D1309</f>
        <v>0</v>
      </c>
      <c r="W1309" s="3">
        <f>'IECC Data-SI'!W1309*Convert!$B$6/Convert!$B$5/$D1309</f>
        <v>120.16275620691944</v>
      </c>
      <c r="X1309" s="3">
        <f>'IECC Data-SI'!X1309*Convert!$B$7/Convert!$B$5/$D1309</f>
        <v>60.330118653040728</v>
      </c>
      <c r="Y1309" s="3">
        <f t="shared" si="42"/>
        <v>180.49287485996018</v>
      </c>
      <c r="Z1309" s="3">
        <f>'IECC Data-SI'!Z1309*Convert!$B$6/Convert!$B$5/$D1309</f>
        <v>214.06028239975862</v>
      </c>
      <c r="AA1309" s="3">
        <f>'IECC Data-SI'!AA1309*Convert!$B$7/Convert!$B$5/$D1309</f>
        <v>199.14635877033277</v>
      </c>
      <c r="AB1309" s="3">
        <f t="shared" si="43"/>
        <v>413.20664117009142</v>
      </c>
    </row>
    <row r="1310" spans="1:28" x14ac:dyDescent="0.25">
      <c r="A1310" s="93">
        <f>'IECC Data-SI'!A1310</f>
        <v>2015</v>
      </c>
      <c r="B1310" s="93" t="str">
        <f>'IECC Data-SI'!B1310</f>
        <v>Stand-Alone Retail</v>
      </c>
      <c r="C1310" s="50" t="str">
        <f>'IECC Data-SI'!C1310</f>
        <v>6B</v>
      </c>
      <c r="D1310" s="93">
        <f>'IECC Data-SI'!D1310</f>
        <v>2293.9899999999998</v>
      </c>
      <c r="E1310" s="3">
        <f>'IECC Data-SI'!E1310*Convert!$B$6/Convert!$B$5/$D1310</f>
        <v>0</v>
      </c>
      <c r="F1310" s="3">
        <f>'IECC Data-SI'!F1310*Convert!$B$7/Convert!$B$5/$D1310</f>
        <v>69.208603544237107</v>
      </c>
      <c r="G1310" s="3">
        <f>'IECC Data-SI'!G1310*Convert!$B$6/Convert!$B$5/$D1310</f>
        <v>26.265230014080267</v>
      </c>
      <c r="H1310" s="3">
        <f>'IECC Data-SI'!H1310*Convert!$B$6/Convert!$B$5/$D1310</f>
        <v>150.50065000767708</v>
      </c>
      <c r="I1310" s="3">
        <f>'IECC Data-SI'!I1310*Convert!$B$6/Convert!$B$5/$D1310</f>
        <v>22.882848225144837</v>
      </c>
      <c r="J1310" s="3">
        <f>'IECC Data-SI'!J1310*Convert!$B$6/Convert!$B$5/$D1310</f>
        <v>74.841908155174551</v>
      </c>
      <c r="K1310" s="3">
        <f>'IECC Data-SI'!K1310*Convert!$B$7/Convert!$B$5/$D1310</f>
        <v>0</v>
      </c>
      <c r="L1310" s="3">
        <f>'IECC Data-SI'!L1310*Convert!$B$6/Convert!$B$5/$D1310</f>
        <v>0</v>
      </c>
      <c r="M1310" s="3">
        <f>'IECC Data-SI'!M1310*Convert!$B$6/Convert!$B$5/$D1310</f>
        <v>79.232868640810722</v>
      </c>
      <c r="N1310" s="3">
        <f>'IECC Data-SI'!N1310*Convert!$B$6/Convert!$B$5/$D1310</f>
        <v>0</v>
      </c>
      <c r="O1310" s="3">
        <f>'IECC Data-SI'!O1310*Convert!$B$6/Convert!$B$5/$D1310</f>
        <v>0</v>
      </c>
      <c r="P1310" s="3">
        <f>'IECC Data-SI'!P1310*Convert!$B$6/Convert!$B$5/$D1310</f>
        <v>0</v>
      </c>
      <c r="Q1310" s="3">
        <f>'IECC Data-SI'!Q1310*Convert!$B$6/Convert!$B$5/$D1310</f>
        <v>0</v>
      </c>
      <c r="R1310" s="3">
        <f>'IECC Data-SI'!R1310*Convert!$B$6/Convert!$B$5/$D1310</f>
        <v>0</v>
      </c>
      <c r="S1310" s="3">
        <f>'IECC Data-SI'!S1310*Convert!$B$6/Convert!$B$5/$D1310</f>
        <v>0</v>
      </c>
      <c r="T1310" s="3">
        <f>'IECC Data-SI'!T1310*Convert!$B$6/Convert!$B$5/$D1310</f>
        <v>0</v>
      </c>
      <c r="U1310" s="3">
        <f>'IECC Data-SI'!U1310*Convert!$B$7/Convert!$B$5/$D1310</f>
        <v>12.880628657201356</v>
      </c>
      <c r="V1310" s="3">
        <f>'IECC Data-SI'!V1310*Convert!$B$6/Convert!$B$5/$D1310</f>
        <v>0</v>
      </c>
      <c r="W1310" s="3">
        <f>'IECC Data-SI'!W1310*Convert!$B$6/Convert!$B$5/$D1310</f>
        <v>105.49809865489098</v>
      </c>
      <c r="X1310" s="3">
        <f>'IECC Data-SI'!X1310*Convert!$B$7/Convert!$B$5/$D1310</f>
        <v>69.208603544237107</v>
      </c>
      <c r="Y1310" s="3">
        <f t="shared" si="42"/>
        <v>174.70670219912807</v>
      </c>
      <c r="Z1310" s="3">
        <f>'IECC Data-SI'!Z1310*Convert!$B$6/Convert!$B$5/$D1310</f>
        <v>239.83081031545717</v>
      </c>
      <c r="AA1310" s="3">
        <f>'IECC Data-SI'!AA1310*Convert!$B$7/Convert!$B$5/$D1310</f>
        <v>203.16031601416461</v>
      </c>
      <c r="AB1310" s="3">
        <f t="shared" si="43"/>
        <v>442.99112632962181</v>
      </c>
    </row>
    <row r="1311" spans="1:28" x14ac:dyDescent="0.25">
      <c r="A1311" s="93">
        <f>'IECC Data-SI'!A1311</f>
        <v>2015</v>
      </c>
      <c r="B1311" s="93" t="str">
        <f>'IECC Data-SI'!B1311</f>
        <v>Stand-Alone Retail</v>
      </c>
      <c r="C1311" s="50" t="str">
        <f>'IECC Data-SI'!C1311</f>
        <v>7</v>
      </c>
      <c r="D1311" s="93">
        <f>'IECC Data-SI'!D1311</f>
        <v>2293.9899999999998</v>
      </c>
      <c r="E1311" s="3">
        <f>'IECC Data-SI'!E1311*Convert!$B$6/Convert!$B$5/$D1311</f>
        <v>0</v>
      </c>
      <c r="F1311" s="3">
        <f>'IECC Data-SI'!F1311*Convert!$B$7/Convert!$B$5/$D1311</f>
        <v>68.133577061994387</v>
      </c>
      <c r="G1311" s="3">
        <f>'IECC Data-SI'!G1311*Convert!$B$6/Convert!$B$5/$D1311</f>
        <v>30.61017169986695</v>
      </c>
      <c r="H1311" s="3">
        <f>'IECC Data-SI'!H1311*Convert!$B$6/Convert!$B$5/$D1311</f>
        <v>150.47380570776488</v>
      </c>
      <c r="I1311" s="3">
        <f>'IECC Data-SI'!I1311*Convert!$B$6/Convert!$B$5/$D1311</f>
        <v>22.921197225019387</v>
      </c>
      <c r="J1311" s="3">
        <f>'IECC Data-SI'!J1311*Convert!$B$6/Convert!$B$5/$D1311</f>
        <v>74.841908155174551</v>
      </c>
      <c r="K1311" s="3">
        <f>'IECC Data-SI'!K1311*Convert!$B$7/Convert!$B$5/$D1311</f>
        <v>0</v>
      </c>
      <c r="L1311" s="3">
        <f>'IECC Data-SI'!L1311*Convert!$B$6/Convert!$B$5/$D1311</f>
        <v>0</v>
      </c>
      <c r="M1311" s="3">
        <f>'IECC Data-SI'!M1311*Convert!$B$6/Convert!$B$5/$D1311</f>
        <v>85.157789121428905</v>
      </c>
      <c r="N1311" s="3">
        <f>'IECC Data-SI'!N1311*Convert!$B$6/Convert!$B$5/$D1311</f>
        <v>0</v>
      </c>
      <c r="O1311" s="3">
        <f>'IECC Data-SI'!O1311*Convert!$B$6/Convert!$B$5/$D1311</f>
        <v>0</v>
      </c>
      <c r="P1311" s="3">
        <f>'IECC Data-SI'!P1311*Convert!$B$6/Convert!$B$5/$D1311</f>
        <v>0</v>
      </c>
      <c r="Q1311" s="3">
        <f>'IECC Data-SI'!Q1311*Convert!$B$6/Convert!$B$5/$D1311</f>
        <v>0</v>
      </c>
      <c r="R1311" s="3">
        <f>'IECC Data-SI'!R1311*Convert!$B$6/Convert!$B$5/$D1311</f>
        <v>0</v>
      </c>
      <c r="S1311" s="3">
        <f>'IECC Data-SI'!S1311*Convert!$B$6/Convert!$B$5/$D1311</f>
        <v>6.7724333778457817</v>
      </c>
      <c r="T1311" s="3">
        <f>'IECC Data-SI'!T1311*Convert!$B$6/Convert!$B$5/$D1311</f>
        <v>0</v>
      </c>
      <c r="U1311" s="3">
        <f>'IECC Data-SI'!U1311*Convert!$B$7/Convert!$B$5/$D1311</f>
        <v>13.219281688237526</v>
      </c>
      <c r="V1311" s="3">
        <f>'IECC Data-SI'!V1311*Convert!$B$6/Convert!$B$5/$D1311</f>
        <v>0</v>
      </c>
      <c r="W1311" s="3">
        <f>'IECC Data-SI'!W1311*Convert!$B$6/Convert!$B$5/$D1311</f>
        <v>122.54039419914164</v>
      </c>
      <c r="X1311" s="3">
        <f>'IECC Data-SI'!X1311*Convert!$B$7/Convert!$B$5/$D1311</f>
        <v>68.133577061994387</v>
      </c>
      <c r="Y1311" s="3">
        <f t="shared" si="42"/>
        <v>190.67397126113605</v>
      </c>
      <c r="Z1311" s="3">
        <f>'IECC Data-SI'!Z1311*Convert!$B$6/Convert!$B$5/$D1311</f>
        <v>237.67943142249482</v>
      </c>
      <c r="AA1311" s="3">
        <f>'IECC Data-SI'!AA1311*Convert!$B$7/Convert!$B$5/$D1311</f>
        <v>208.26373843536084</v>
      </c>
      <c r="AB1311" s="3">
        <f t="shared" si="43"/>
        <v>445.94316985785565</v>
      </c>
    </row>
    <row r="1312" spans="1:28" x14ac:dyDescent="0.25">
      <c r="A1312" s="93">
        <f>'IECC Data-SI'!A1312</f>
        <v>2015</v>
      </c>
      <c r="B1312" s="93" t="str">
        <f>'IECC Data-SI'!B1312</f>
        <v>Stand-Alone Retail</v>
      </c>
      <c r="C1312" s="50" t="str">
        <f>'IECC Data-SI'!C1312</f>
        <v>8</v>
      </c>
      <c r="D1312" s="93">
        <f>'IECC Data-SI'!D1312</f>
        <v>2293.9899999999998</v>
      </c>
      <c r="E1312" s="3">
        <f>'IECC Data-SI'!E1312*Convert!$B$6/Convert!$B$5/$D1312</f>
        <v>0</v>
      </c>
      <c r="F1312" s="3">
        <f>'IECC Data-SI'!F1312*Convert!$B$7/Convert!$B$5/$D1312</f>
        <v>111.3932202552467</v>
      </c>
      <c r="G1312" s="3">
        <f>'IECC Data-SI'!G1312*Convert!$B$6/Convert!$B$5/$D1312</f>
        <v>14.380874952956784</v>
      </c>
      <c r="H1312" s="3">
        <f>'IECC Data-SI'!H1312*Convert!$B$6/Convert!$B$5/$D1312</f>
        <v>152.8169296001</v>
      </c>
      <c r="I1312" s="3">
        <f>'IECC Data-SI'!I1312*Convert!$B$6/Convert!$B$5/$D1312</f>
        <v>23.074593224517596</v>
      </c>
      <c r="J1312" s="3">
        <f>'IECC Data-SI'!J1312*Convert!$B$6/Convert!$B$5/$D1312</f>
        <v>74.841908155174551</v>
      </c>
      <c r="K1312" s="3">
        <f>'IECC Data-SI'!K1312*Convert!$B$7/Convert!$B$5/$D1312</f>
        <v>0</v>
      </c>
      <c r="L1312" s="3">
        <f>'IECC Data-SI'!L1312*Convert!$B$6/Convert!$B$5/$D1312</f>
        <v>0</v>
      </c>
      <c r="M1312" s="3">
        <f>'IECC Data-SI'!M1312*Convert!$B$6/Convert!$B$5/$D1312</f>
        <v>100.10622927252906</v>
      </c>
      <c r="N1312" s="3">
        <f>'IECC Data-SI'!N1312*Convert!$B$6/Convert!$B$5/$D1312</f>
        <v>0</v>
      </c>
      <c r="O1312" s="3">
        <f>'IECC Data-SI'!O1312*Convert!$B$6/Convert!$B$5/$D1312</f>
        <v>0</v>
      </c>
      <c r="P1312" s="3">
        <f>'IECC Data-SI'!P1312*Convert!$B$6/Convert!$B$5/$D1312</f>
        <v>0</v>
      </c>
      <c r="Q1312" s="3">
        <f>'IECC Data-SI'!Q1312*Convert!$B$6/Convert!$B$5/$D1312</f>
        <v>0</v>
      </c>
      <c r="R1312" s="3">
        <f>'IECC Data-SI'!R1312*Convert!$B$6/Convert!$B$5/$D1312</f>
        <v>0</v>
      </c>
      <c r="S1312" s="3">
        <f>'IECC Data-SI'!S1312*Convert!$B$6/Convert!$B$5/$D1312</f>
        <v>7.0140320770554556</v>
      </c>
      <c r="T1312" s="3">
        <f>'IECC Data-SI'!T1312*Convert!$B$6/Convert!$B$5/$D1312</f>
        <v>0</v>
      </c>
      <c r="U1312" s="3">
        <f>'IECC Data-SI'!U1312*Convert!$B$7/Convert!$B$5/$D1312</f>
        <v>13.602563413286218</v>
      </c>
      <c r="V1312" s="3">
        <f>'IECC Data-SI'!V1312*Convert!$B$6/Convert!$B$5/$D1312</f>
        <v>0</v>
      </c>
      <c r="W1312" s="3">
        <f>'IECC Data-SI'!W1312*Convert!$B$6/Convert!$B$5/$D1312</f>
        <v>121.50113630254128</v>
      </c>
      <c r="X1312" s="3">
        <f>'IECC Data-SI'!X1312*Convert!$B$7/Convert!$B$5/$D1312</f>
        <v>111.3932202552467</v>
      </c>
      <c r="Y1312" s="3">
        <f t="shared" si="42"/>
        <v>232.894356557788</v>
      </c>
      <c r="Z1312" s="3">
        <f>'IECC Data-SI'!Z1312*Convert!$B$6/Convert!$B$5/$D1312</f>
        <v>365.18602110539086</v>
      </c>
      <c r="AA1312" s="3">
        <f>'IECC Data-SI'!AA1312*Convert!$B$7/Convert!$B$5/$D1312</f>
        <v>252.40282942238926</v>
      </c>
      <c r="AB1312" s="3">
        <f t="shared" si="43"/>
        <v>617.5888505277801</v>
      </c>
    </row>
    <row r="1313" spans="1:28" x14ac:dyDescent="0.25">
      <c r="A1313" s="93">
        <f>'IECC Data-SI'!A1313</f>
        <v>2018</v>
      </c>
      <c r="B1313" s="93" t="str">
        <f>'IECC Data-SI'!B1313</f>
        <v>Stand-Alone Retail</v>
      </c>
      <c r="C1313" s="50" t="str">
        <f>'IECC Data-SI'!C1313</f>
        <v>0A</v>
      </c>
      <c r="D1313" s="93">
        <f>'IECC Data-SI'!D1313</f>
        <v>2293.9899999999998</v>
      </c>
      <c r="E1313" s="3">
        <f>'IECC Data-SI'!E1313*Convert!$B$6/Convert!$B$5/$D1313</f>
        <v>0</v>
      </c>
      <c r="F1313" s="3">
        <f>'IECC Data-SI'!F1313*Convert!$B$7/Convert!$B$5/$D1313</f>
        <v>0</v>
      </c>
      <c r="G1313" s="3">
        <f>'IECC Data-SI'!G1313*Convert!$B$6/Convert!$B$5/$D1313</f>
        <v>269.75836981755708</v>
      </c>
      <c r="H1313" s="3">
        <f>'IECC Data-SI'!H1313*Convert!$B$6/Convert!$B$5/$D1313</f>
        <v>90.956157902461072</v>
      </c>
      <c r="I1313" s="3">
        <f>'IECC Data-SI'!I1313*Convert!$B$6/Convert!$B$5/$D1313</f>
        <v>16.39036254638328</v>
      </c>
      <c r="J1313" s="3">
        <f>'IECC Data-SI'!J1313*Convert!$B$6/Convert!$B$5/$D1313</f>
        <v>74.841908155174551</v>
      </c>
      <c r="K1313" s="3">
        <f>'IECC Data-SI'!K1313*Convert!$B$7/Convert!$B$5/$D1313</f>
        <v>0</v>
      </c>
      <c r="L1313" s="3">
        <f>'IECC Data-SI'!L1313*Convert!$B$6/Convert!$B$5/$D1313</f>
        <v>0</v>
      </c>
      <c r="M1313" s="3">
        <f>'IECC Data-SI'!M1313*Convert!$B$6/Convert!$B$5/$D1313</f>
        <v>58.129414009845057</v>
      </c>
      <c r="N1313" s="3">
        <f>'IECC Data-SI'!N1313*Convert!$B$6/Convert!$B$5/$D1313</f>
        <v>0</v>
      </c>
      <c r="O1313" s="3">
        <f>'IECC Data-SI'!O1313*Convert!$B$6/Convert!$B$5/$D1313</f>
        <v>0</v>
      </c>
      <c r="P1313" s="3">
        <f>'IECC Data-SI'!P1313*Convert!$B$6/Convert!$B$5/$D1313</f>
        <v>0</v>
      </c>
      <c r="Q1313" s="3">
        <f>'IECC Data-SI'!Q1313*Convert!$B$6/Convert!$B$5/$D1313</f>
        <v>0</v>
      </c>
      <c r="R1313" s="3">
        <f>'IECC Data-SI'!R1313*Convert!$B$6/Convert!$B$5/$D1313</f>
        <v>0</v>
      </c>
      <c r="S1313" s="3">
        <f>'IECC Data-SI'!S1313*Convert!$B$6/Convert!$B$5/$D1313</f>
        <v>0</v>
      </c>
      <c r="T1313" s="3">
        <f>'IECC Data-SI'!T1313*Convert!$B$6/Convert!$B$5/$D1313</f>
        <v>0</v>
      </c>
      <c r="U1313" s="3">
        <f>'IECC Data-SI'!U1313*Convert!$B$7/Convert!$B$5/$D1313</f>
        <v>10.898589599586556</v>
      </c>
      <c r="V1313" s="3">
        <f>'IECC Data-SI'!V1313*Convert!$B$6/Convert!$B$5/$D1313</f>
        <v>0</v>
      </c>
      <c r="W1313" s="3">
        <f>'IECC Data-SI'!W1313*Convert!$B$6/Convert!$B$5/$D1313</f>
        <v>327.88778382740213</v>
      </c>
      <c r="X1313" s="3">
        <f>'IECC Data-SI'!X1313*Convert!$B$7/Convert!$B$5/$D1313</f>
        <v>0</v>
      </c>
      <c r="Y1313" s="3">
        <f t="shared" si="42"/>
        <v>327.88778382740213</v>
      </c>
      <c r="Z1313" s="3">
        <f>'IECC Data-SI'!Z1313*Convert!$B$6/Convert!$B$5/$D1313</f>
        <v>31.841174595840052</v>
      </c>
      <c r="AA1313" s="3">
        <f>'IECC Data-SI'!AA1313*Convert!$B$7/Convert!$B$5/$D1313</f>
        <v>185.48735318520716</v>
      </c>
      <c r="AB1313" s="3">
        <f t="shared" si="43"/>
        <v>217.3285277810472</v>
      </c>
    </row>
    <row r="1314" spans="1:28" x14ac:dyDescent="0.25">
      <c r="A1314" s="93">
        <f>'IECC Data-SI'!A1314</f>
        <v>2018</v>
      </c>
      <c r="B1314" s="93" t="str">
        <f>'IECC Data-SI'!B1314</f>
        <v>Stand-Alone Retail</v>
      </c>
      <c r="C1314" s="50" t="str">
        <f>'IECC Data-SI'!C1314</f>
        <v>0B</v>
      </c>
      <c r="D1314" s="93">
        <f>'IECC Data-SI'!D1314</f>
        <v>2293.9899999999998</v>
      </c>
      <c r="E1314" s="3">
        <f>'IECC Data-SI'!E1314*Convert!$B$6/Convert!$B$5/$D1314</f>
        <v>0</v>
      </c>
      <c r="F1314" s="3">
        <f>'IECC Data-SI'!F1314*Convert!$B$7/Convert!$B$5/$D1314</f>
        <v>0</v>
      </c>
      <c r="G1314" s="3">
        <f>'IECC Data-SI'!G1314*Convert!$B$6/Convert!$B$5/$D1314</f>
        <v>239.10984911781557</v>
      </c>
      <c r="H1314" s="3">
        <f>'IECC Data-SI'!H1314*Convert!$B$6/Convert!$B$5/$D1314</f>
        <v>91.838184899575751</v>
      </c>
      <c r="I1314" s="3">
        <f>'IECC Data-SI'!I1314*Convert!$B$6/Convert!$B$5/$D1314</f>
        <v>16.386527646395823</v>
      </c>
      <c r="J1314" s="3">
        <f>'IECC Data-SI'!J1314*Convert!$B$6/Convert!$B$5/$D1314</f>
        <v>74.841908155174551</v>
      </c>
      <c r="K1314" s="3">
        <f>'IECC Data-SI'!K1314*Convert!$B$7/Convert!$B$5/$D1314</f>
        <v>0</v>
      </c>
      <c r="L1314" s="3">
        <f>'IECC Data-SI'!L1314*Convert!$B$6/Convert!$B$5/$D1314</f>
        <v>0</v>
      </c>
      <c r="M1314" s="3">
        <f>'IECC Data-SI'!M1314*Convert!$B$6/Convert!$B$5/$D1314</f>
        <v>60.12356200332173</v>
      </c>
      <c r="N1314" s="3">
        <f>'IECC Data-SI'!N1314*Convert!$B$6/Convert!$B$5/$D1314</f>
        <v>0</v>
      </c>
      <c r="O1314" s="3">
        <f>'IECC Data-SI'!O1314*Convert!$B$6/Convert!$B$5/$D1314</f>
        <v>0</v>
      </c>
      <c r="P1314" s="3">
        <f>'IECC Data-SI'!P1314*Convert!$B$6/Convert!$B$5/$D1314</f>
        <v>0</v>
      </c>
      <c r="Q1314" s="3">
        <f>'IECC Data-SI'!Q1314*Convert!$B$6/Convert!$B$5/$D1314</f>
        <v>0</v>
      </c>
      <c r="R1314" s="3">
        <f>'IECC Data-SI'!R1314*Convert!$B$6/Convert!$B$5/$D1314</f>
        <v>0</v>
      </c>
      <c r="S1314" s="3">
        <f>'IECC Data-SI'!S1314*Convert!$B$6/Convert!$B$5/$D1314</f>
        <v>0</v>
      </c>
      <c r="T1314" s="3">
        <f>'IECC Data-SI'!T1314*Convert!$B$6/Convert!$B$5/$D1314</f>
        <v>0</v>
      </c>
      <c r="U1314" s="3">
        <f>'IECC Data-SI'!U1314*Convert!$B$7/Convert!$B$5/$D1314</f>
        <v>10.885463513112285</v>
      </c>
      <c r="V1314" s="3">
        <f>'IECC Data-SI'!V1314*Convert!$B$6/Convert!$B$5/$D1314</f>
        <v>0</v>
      </c>
      <c r="W1314" s="3">
        <f>'IECC Data-SI'!W1314*Convert!$B$6/Convert!$B$5/$D1314</f>
        <v>299.23341112113735</v>
      </c>
      <c r="X1314" s="3">
        <f>'IECC Data-SI'!X1314*Convert!$B$7/Convert!$B$5/$D1314</f>
        <v>0</v>
      </c>
      <c r="Y1314" s="3">
        <f t="shared" si="42"/>
        <v>299.23341112113735</v>
      </c>
      <c r="Z1314" s="3">
        <f>'IECC Data-SI'!Z1314*Convert!$B$6/Convert!$B$5/$D1314</f>
        <v>31.802825595965501</v>
      </c>
      <c r="AA1314" s="3">
        <f>'IECC Data-SI'!AA1314*Convert!$B$7/Convert!$B$5/$D1314</f>
        <v>175.96569005677159</v>
      </c>
      <c r="AB1314" s="3">
        <f t="shared" si="43"/>
        <v>207.76851565273711</v>
      </c>
    </row>
    <row r="1315" spans="1:28" x14ac:dyDescent="0.25">
      <c r="A1315" s="93">
        <f>'IECC Data-SI'!A1315</f>
        <v>2018</v>
      </c>
      <c r="B1315" s="93" t="str">
        <f>'IECC Data-SI'!B1315</f>
        <v>Stand-Alone Retail</v>
      </c>
      <c r="C1315" s="50" t="str">
        <f>'IECC Data-SI'!C1315</f>
        <v>1A</v>
      </c>
      <c r="D1315" s="93">
        <f>'IECC Data-SI'!D1315</f>
        <v>2293.9899999999998</v>
      </c>
      <c r="E1315" s="3">
        <f>'IECC Data-SI'!E1315*Convert!$B$6/Convert!$B$5/$D1315</f>
        <v>0</v>
      </c>
      <c r="F1315" s="3">
        <f>'IECC Data-SI'!F1315*Convert!$B$7/Convert!$B$5/$D1315</f>
        <v>0</v>
      </c>
      <c r="G1315" s="3">
        <f>'IECC Data-SI'!G1315*Convert!$B$6/Convert!$B$5/$D1315</f>
        <v>182.03886750450818</v>
      </c>
      <c r="H1315" s="3">
        <f>'IECC Data-SI'!H1315*Convert!$B$6/Convert!$B$5/$D1315</f>
        <v>97.122677082288945</v>
      </c>
      <c r="I1315" s="3">
        <f>'IECC Data-SI'!I1315*Convert!$B$6/Convert!$B$5/$D1315</f>
        <v>16.386527646395823</v>
      </c>
      <c r="J1315" s="3">
        <f>'IECC Data-SI'!J1315*Convert!$B$6/Convert!$B$5/$D1315</f>
        <v>74.841908155174551</v>
      </c>
      <c r="K1315" s="3">
        <f>'IECC Data-SI'!K1315*Convert!$B$7/Convert!$B$5/$D1315</f>
        <v>0</v>
      </c>
      <c r="L1315" s="3">
        <f>'IECC Data-SI'!L1315*Convert!$B$6/Convert!$B$5/$D1315</f>
        <v>0</v>
      </c>
      <c r="M1315" s="3">
        <f>'IECC Data-SI'!M1315*Convert!$B$6/Convert!$B$5/$D1315</f>
        <v>52.150804929402497</v>
      </c>
      <c r="N1315" s="3">
        <f>'IECC Data-SI'!N1315*Convert!$B$6/Convert!$B$5/$D1315</f>
        <v>0</v>
      </c>
      <c r="O1315" s="3">
        <f>'IECC Data-SI'!O1315*Convert!$B$6/Convert!$B$5/$D1315</f>
        <v>0</v>
      </c>
      <c r="P1315" s="3">
        <f>'IECC Data-SI'!P1315*Convert!$B$6/Convert!$B$5/$D1315</f>
        <v>0</v>
      </c>
      <c r="Q1315" s="3">
        <f>'IECC Data-SI'!Q1315*Convert!$B$6/Convert!$B$5/$D1315</f>
        <v>0</v>
      </c>
      <c r="R1315" s="3">
        <f>'IECC Data-SI'!R1315*Convert!$B$6/Convert!$B$5/$D1315</f>
        <v>0</v>
      </c>
      <c r="S1315" s="3">
        <f>'IECC Data-SI'!S1315*Convert!$B$6/Convert!$B$5/$D1315</f>
        <v>0</v>
      </c>
      <c r="T1315" s="3">
        <f>'IECC Data-SI'!T1315*Convert!$B$6/Convert!$B$5/$D1315</f>
        <v>0</v>
      </c>
      <c r="U1315" s="3">
        <f>'IECC Data-SI'!U1315*Convert!$B$7/Convert!$B$5/$D1315</f>
        <v>11.14798524259769</v>
      </c>
      <c r="V1315" s="3">
        <f>'IECC Data-SI'!V1315*Convert!$B$6/Convert!$B$5/$D1315</f>
        <v>0</v>
      </c>
      <c r="W1315" s="3">
        <f>'IECC Data-SI'!W1315*Convert!$B$6/Convert!$B$5/$D1315</f>
        <v>234.18967243391069</v>
      </c>
      <c r="X1315" s="3">
        <f>'IECC Data-SI'!X1315*Convert!$B$7/Convert!$B$5/$D1315</f>
        <v>0</v>
      </c>
      <c r="Y1315" s="3">
        <f t="shared" si="42"/>
        <v>234.18967243391069</v>
      </c>
      <c r="Z1315" s="3">
        <f>'IECC Data-SI'!Z1315*Convert!$B$6/Convert!$B$5/$D1315</f>
        <v>32.569805593456536</v>
      </c>
      <c r="AA1315" s="3">
        <f>'IECC Data-SI'!AA1315*Convert!$B$7/Convert!$B$5/$D1315</f>
        <v>155.77645645069654</v>
      </c>
      <c r="AB1315" s="3">
        <f t="shared" si="43"/>
        <v>188.34626204415309</v>
      </c>
    </row>
    <row r="1316" spans="1:28" x14ac:dyDescent="0.25">
      <c r="A1316" s="93">
        <f>'IECC Data-SI'!A1316</f>
        <v>2018</v>
      </c>
      <c r="B1316" s="93" t="str">
        <f>'IECC Data-SI'!B1316</f>
        <v>Stand-Alone Retail</v>
      </c>
      <c r="C1316" s="50" t="str">
        <f>'IECC Data-SI'!C1316</f>
        <v>1B</v>
      </c>
      <c r="D1316" s="93">
        <f>'IECC Data-SI'!D1316</f>
        <v>2293.9899999999998</v>
      </c>
      <c r="E1316" s="3">
        <f>'IECC Data-SI'!E1316*Convert!$B$6/Convert!$B$5/$D1316</f>
        <v>0</v>
      </c>
      <c r="F1316" s="3">
        <f>'IECC Data-SI'!F1316*Convert!$B$7/Convert!$B$5/$D1316</f>
        <v>0.71143388690544529</v>
      </c>
      <c r="G1316" s="3">
        <f>'IECC Data-SI'!G1316*Convert!$B$6/Convert!$B$5/$D1316</f>
        <v>194.31438236435207</v>
      </c>
      <c r="H1316" s="3">
        <f>'IECC Data-SI'!H1316*Convert!$B$6/Convert!$B$5/$D1316</f>
        <v>95.899343986290759</v>
      </c>
      <c r="I1316" s="3">
        <f>'IECC Data-SI'!I1316*Convert!$B$6/Convert!$B$5/$D1316</f>
        <v>16.363518246471095</v>
      </c>
      <c r="J1316" s="3">
        <f>'IECC Data-SI'!J1316*Convert!$B$6/Convert!$B$5/$D1316</f>
        <v>74.841908155174551</v>
      </c>
      <c r="K1316" s="3">
        <f>'IECC Data-SI'!K1316*Convert!$B$7/Convert!$B$5/$D1316</f>
        <v>0</v>
      </c>
      <c r="L1316" s="3">
        <f>'IECC Data-SI'!L1316*Convert!$B$6/Convert!$B$5/$D1316</f>
        <v>0</v>
      </c>
      <c r="M1316" s="3">
        <f>'IECC Data-SI'!M1316*Convert!$B$6/Convert!$B$5/$D1316</f>
        <v>57.182193712943644</v>
      </c>
      <c r="N1316" s="3">
        <f>'IECC Data-SI'!N1316*Convert!$B$6/Convert!$B$5/$D1316</f>
        <v>0</v>
      </c>
      <c r="O1316" s="3">
        <f>'IECC Data-SI'!O1316*Convert!$B$6/Convert!$B$5/$D1316</f>
        <v>0</v>
      </c>
      <c r="P1316" s="3">
        <f>'IECC Data-SI'!P1316*Convert!$B$6/Convert!$B$5/$D1316</f>
        <v>0</v>
      </c>
      <c r="Q1316" s="3">
        <f>'IECC Data-SI'!Q1316*Convert!$B$6/Convert!$B$5/$D1316</f>
        <v>0</v>
      </c>
      <c r="R1316" s="3">
        <f>'IECC Data-SI'!R1316*Convert!$B$6/Convert!$B$5/$D1316</f>
        <v>0</v>
      </c>
      <c r="S1316" s="3">
        <f>'IECC Data-SI'!S1316*Convert!$B$6/Convert!$B$5/$D1316</f>
        <v>0</v>
      </c>
      <c r="T1316" s="3">
        <f>'IECC Data-SI'!T1316*Convert!$B$6/Convert!$B$5/$D1316</f>
        <v>0</v>
      </c>
      <c r="U1316" s="3">
        <f>'IECC Data-SI'!U1316*Convert!$B$7/Convert!$B$5/$D1316</f>
        <v>11.157173503129677</v>
      </c>
      <c r="V1316" s="3">
        <f>'IECC Data-SI'!V1316*Convert!$B$6/Convert!$B$5/$D1316</f>
        <v>0</v>
      </c>
      <c r="W1316" s="3">
        <f>'IECC Data-SI'!W1316*Convert!$B$6/Convert!$B$5/$D1316</f>
        <v>251.49657607729574</v>
      </c>
      <c r="X1316" s="3">
        <f>'IECC Data-SI'!X1316*Convert!$B$7/Convert!$B$5/$D1316</f>
        <v>0.71143388690544529</v>
      </c>
      <c r="Y1316" s="3">
        <f t="shared" si="42"/>
        <v>252.20800996420118</v>
      </c>
      <c r="Z1316" s="3">
        <f>'IECC Data-SI'!Z1316*Convert!$B$6/Convert!$B$5/$D1316</f>
        <v>34.6751656865694</v>
      </c>
      <c r="AA1316" s="3">
        <f>'IECC Data-SI'!AA1316*Convert!$B$7/Convert!$B$5/$D1316</f>
        <v>161.99165839626352</v>
      </c>
      <c r="AB1316" s="3">
        <f t="shared" si="43"/>
        <v>196.66682408283293</v>
      </c>
    </row>
    <row r="1317" spans="1:28" x14ac:dyDescent="0.25">
      <c r="A1317" s="93">
        <f>'IECC Data-SI'!A1317</f>
        <v>2018</v>
      </c>
      <c r="B1317" s="93" t="str">
        <f>'IECC Data-SI'!B1317</f>
        <v>Stand-Alone Retail</v>
      </c>
      <c r="C1317" s="50" t="str">
        <f>'IECC Data-SI'!C1317</f>
        <v>2A</v>
      </c>
      <c r="D1317" s="93">
        <f>'IECC Data-SI'!D1317</f>
        <v>2293.9899999999998</v>
      </c>
      <c r="E1317" s="3">
        <f>'IECC Data-SI'!E1317*Convert!$B$6/Convert!$B$5/$D1317</f>
        <v>0</v>
      </c>
      <c r="F1317" s="3">
        <f>'IECC Data-SI'!F1317*Convert!$B$7/Convert!$B$5/$D1317</f>
        <v>1.3427986463178423</v>
      </c>
      <c r="G1317" s="3">
        <f>'IECC Data-SI'!G1317*Convert!$B$6/Convert!$B$5/$D1317</f>
        <v>147.3445273180015</v>
      </c>
      <c r="H1317" s="3">
        <f>'IECC Data-SI'!H1317*Convert!$B$6/Convert!$B$5/$D1317</f>
        <v>97.295247581724425</v>
      </c>
      <c r="I1317" s="3">
        <f>'IECC Data-SI'!I1317*Convert!$B$6/Convert!$B$5/$D1317</f>
        <v>16.355848446496182</v>
      </c>
      <c r="J1317" s="3">
        <f>'IECC Data-SI'!J1317*Convert!$B$6/Convert!$B$5/$D1317</f>
        <v>74.841908155174551</v>
      </c>
      <c r="K1317" s="3">
        <f>'IECC Data-SI'!K1317*Convert!$B$7/Convert!$B$5/$D1317</f>
        <v>0</v>
      </c>
      <c r="L1317" s="3">
        <f>'IECC Data-SI'!L1317*Convert!$B$6/Convert!$B$5/$D1317</f>
        <v>0</v>
      </c>
      <c r="M1317" s="3">
        <f>'IECC Data-SI'!M1317*Convert!$B$6/Convert!$B$5/$D1317</f>
        <v>49.71180853738101</v>
      </c>
      <c r="N1317" s="3">
        <f>'IECC Data-SI'!N1317*Convert!$B$6/Convert!$B$5/$D1317</f>
        <v>0</v>
      </c>
      <c r="O1317" s="3">
        <f>'IECC Data-SI'!O1317*Convert!$B$6/Convert!$B$5/$D1317</f>
        <v>0</v>
      </c>
      <c r="P1317" s="3">
        <f>'IECC Data-SI'!P1317*Convert!$B$6/Convert!$B$5/$D1317</f>
        <v>0</v>
      </c>
      <c r="Q1317" s="3">
        <f>'IECC Data-SI'!Q1317*Convert!$B$6/Convert!$B$5/$D1317</f>
        <v>0</v>
      </c>
      <c r="R1317" s="3">
        <f>'IECC Data-SI'!R1317*Convert!$B$6/Convert!$B$5/$D1317</f>
        <v>0</v>
      </c>
      <c r="S1317" s="3">
        <f>'IECC Data-SI'!S1317*Convert!$B$6/Convert!$B$5/$D1317</f>
        <v>0</v>
      </c>
      <c r="T1317" s="3">
        <f>'IECC Data-SI'!T1317*Convert!$B$6/Convert!$B$5/$D1317</f>
        <v>0</v>
      </c>
      <c r="U1317" s="3">
        <f>'IECC Data-SI'!U1317*Convert!$B$7/Convert!$B$5/$D1317</f>
        <v>11.435446536384207</v>
      </c>
      <c r="V1317" s="3">
        <f>'IECC Data-SI'!V1317*Convert!$B$6/Convert!$B$5/$D1317</f>
        <v>0</v>
      </c>
      <c r="W1317" s="3">
        <f>'IECC Data-SI'!W1317*Convert!$B$6/Convert!$B$5/$D1317</f>
        <v>197.05633585538251</v>
      </c>
      <c r="X1317" s="3">
        <f>'IECC Data-SI'!X1317*Convert!$B$7/Convert!$B$5/$D1317</f>
        <v>1.3427986463178423</v>
      </c>
      <c r="Y1317" s="3">
        <f t="shared" si="42"/>
        <v>198.39913450170036</v>
      </c>
      <c r="Z1317" s="3">
        <f>'IECC Data-SI'!Z1317*Convert!$B$6/Convert!$B$5/$D1317</f>
        <v>37.332751377875816</v>
      </c>
      <c r="AA1317" s="3">
        <f>'IECC Data-SI'!AA1317*Convert!$B$7/Convert!$B$5/$D1317</f>
        <v>144.74398076907246</v>
      </c>
      <c r="AB1317" s="3">
        <f t="shared" si="43"/>
        <v>182.07673214694827</v>
      </c>
    </row>
    <row r="1318" spans="1:28" x14ac:dyDescent="0.25">
      <c r="A1318" s="93">
        <f>'IECC Data-SI'!A1318</f>
        <v>2018</v>
      </c>
      <c r="B1318" s="93" t="str">
        <f>'IECC Data-SI'!B1318</f>
        <v>Stand-Alone Retail</v>
      </c>
      <c r="C1318" s="50" t="str">
        <f>'IECC Data-SI'!C1318</f>
        <v>2B</v>
      </c>
      <c r="D1318" s="93">
        <f>'IECC Data-SI'!D1318</f>
        <v>2293.9899999999998</v>
      </c>
      <c r="E1318" s="3">
        <f>'IECC Data-SI'!E1318*Convert!$B$6/Convert!$B$5/$D1318</f>
        <v>0</v>
      </c>
      <c r="F1318" s="3">
        <f>'IECC Data-SI'!F1318*Convert!$B$7/Convert!$B$5/$D1318</f>
        <v>0.89913692348750929</v>
      </c>
      <c r="G1318" s="3">
        <f>'IECC Data-SI'!G1318*Convert!$B$6/Convert!$B$5/$D1318</f>
        <v>115.68359302157185</v>
      </c>
      <c r="H1318" s="3">
        <f>'IECC Data-SI'!H1318*Convert!$B$6/Convert!$B$5/$D1318</f>
        <v>101.92780676657024</v>
      </c>
      <c r="I1318" s="3">
        <f>'IECC Data-SI'!I1318*Convert!$B$6/Convert!$B$5/$D1318</f>
        <v>16.371188046446001</v>
      </c>
      <c r="J1318" s="3">
        <f>'IECC Data-SI'!J1318*Convert!$B$6/Convert!$B$5/$D1318</f>
        <v>74.841908155174551</v>
      </c>
      <c r="K1318" s="3">
        <f>'IECC Data-SI'!K1318*Convert!$B$7/Convert!$B$5/$D1318</f>
        <v>0</v>
      </c>
      <c r="L1318" s="3">
        <f>'IECC Data-SI'!L1318*Convert!$B$6/Convert!$B$5/$D1318</f>
        <v>0</v>
      </c>
      <c r="M1318" s="3">
        <f>'IECC Data-SI'!M1318*Convert!$B$6/Convert!$B$5/$D1318</f>
        <v>55.851483417296691</v>
      </c>
      <c r="N1318" s="3">
        <f>'IECC Data-SI'!N1318*Convert!$B$6/Convert!$B$5/$D1318</f>
        <v>0</v>
      </c>
      <c r="O1318" s="3">
        <f>'IECC Data-SI'!O1318*Convert!$B$6/Convert!$B$5/$D1318</f>
        <v>0</v>
      </c>
      <c r="P1318" s="3">
        <f>'IECC Data-SI'!P1318*Convert!$B$6/Convert!$B$5/$D1318</f>
        <v>0</v>
      </c>
      <c r="Q1318" s="3">
        <f>'IECC Data-SI'!Q1318*Convert!$B$6/Convert!$B$5/$D1318</f>
        <v>0</v>
      </c>
      <c r="R1318" s="3">
        <f>'IECC Data-SI'!R1318*Convert!$B$6/Convert!$B$5/$D1318</f>
        <v>0</v>
      </c>
      <c r="S1318" s="3">
        <f>'IECC Data-SI'!S1318*Convert!$B$6/Convert!$B$5/$D1318</f>
        <v>0</v>
      </c>
      <c r="T1318" s="3">
        <f>'IECC Data-SI'!T1318*Convert!$B$6/Convert!$B$5/$D1318</f>
        <v>0</v>
      </c>
      <c r="U1318" s="3">
        <f>'IECC Data-SI'!U1318*Convert!$B$7/Convert!$B$5/$D1318</f>
        <v>11.456448274743039</v>
      </c>
      <c r="V1318" s="3">
        <f>'IECC Data-SI'!V1318*Convert!$B$6/Convert!$B$5/$D1318</f>
        <v>0</v>
      </c>
      <c r="W1318" s="3">
        <f>'IECC Data-SI'!W1318*Convert!$B$6/Convert!$B$5/$D1318</f>
        <v>171.53507643886854</v>
      </c>
      <c r="X1318" s="3">
        <f>'IECC Data-SI'!X1318*Convert!$B$7/Convert!$B$5/$D1318</f>
        <v>0.89913692348750929</v>
      </c>
      <c r="Y1318" s="3">
        <f t="shared" si="42"/>
        <v>172.43421336235605</v>
      </c>
      <c r="Z1318" s="3">
        <f>'IECC Data-SI'!Z1318*Convert!$B$6/Convert!$B$5/$D1318</f>
        <v>36.097913581915257</v>
      </c>
      <c r="AA1318" s="3">
        <f>'IECC Data-SI'!AA1318*Convert!$B$7/Convert!$B$5/$D1318</f>
        <v>137.1767919166557</v>
      </c>
      <c r="AB1318" s="3">
        <f t="shared" si="43"/>
        <v>173.27470549857097</v>
      </c>
    </row>
    <row r="1319" spans="1:28" x14ac:dyDescent="0.25">
      <c r="A1319" s="93">
        <f>'IECC Data-SI'!A1319</f>
        <v>2018</v>
      </c>
      <c r="B1319" s="93" t="str">
        <f>'IECC Data-SI'!B1319</f>
        <v>Stand-Alone Retail</v>
      </c>
      <c r="C1319" s="50" t="str">
        <f>'IECC Data-SI'!C1319</f>
        <v>3A</v>
      </c>
      <c r="D1319" s="93">
        <f>'IECC Data-SI'!D1319</f>
        <v>2293.9899999999998</v>
      </c>
      <c r="E1319" s="3">
        <f>'IECC Data-SI'!E1319*Convert!$B$6/Convert!$B$5/$D1319</f>
        <v>0</v>
      </c>
      <c r="F1319" s="3">
        <f>'IECC Data-SI'!F1319*Convert!$B$7/Convert!$B$5/$D1319</f>
        <v>21.009614010716895</v>
      </c>
      <c r="G1319" s="3">
        <f>'IECC Data-SI'!G1319*Convert!$B$6/Convert!$B$5/$D1319</f>
        <v>82.465689330235378</v>
      </c>
      <c r="H1319" s="3">
        <f>'IECC Data-SI'!H1319*Convert!$B$6/Convert!$B$5/$D1319</f>
        <v>98.430377978011151</v>
      </c>
      <c r="I1319" s="3">
        <f>'IECC Data-SI'!I1319*Convert!$B$6/Convert!$B$5/$D1319</f>
        <v>16.367353146458544</v>
      </c>
      <c r="J1319" s="3">
        <f>'IECC Data-SI'!J1319*Convert!$B$6/Convert!$B$5/$D1319</f>
        <v>74.841908155174551</v>
      </c>
      <c r="K1319" s="3">
        <f>'IECC Data-SI'!K1319*Convert!$B$7/Convert!$B$5/$D1319</f>
        <v>0</v>
      </c>
      <c r="L1319" s="3">
        <f>'IECC Data-SI'!L1319*Convert!$B$6/Convert!$B$5/$D1319</f>
        <v>0</v>
      </c>
      <c r="M1319" s="3">
        <f>'IECC Data-SI'!M1319*Convert!$B$6/Convert!$B$5/$D1319</f>
        <v>53.987722023393502</v>
      </c>
      <c r="N1319" s="3">
        <f>'IECC Data-SI'!N1319*Convert!$B$6/Convert!$B$5/$D1319</f>
        <v>0</v>
      </c>
      <c r="O1319" s="3">
        <f>'IECC Data-SI'!O1319*Convert!$B$6/Convert!$B$5/$D1319</f>
        <v>0</v>
      </c>
      <c r="P1319" s="3">
        <f>'IECC Data-SI'!P1319*Convert!$B$6/Convert!$B$5/$D1319</f>
        <v>0</v>
      </c>
      <c r="Q1319" s="3">
        <f>'IECC Data-SI'!Q1319*Convert!$B$6/Convert!$B$5/$D1319</f>
        <v>0</v>
      </c>
      <c r="R1319" s="3">
        <f>'IECC Data-SI'!R1319*Convert!$B$6/Convert!$B$5/$D1319</f>
        <v>0</v>
      </c>
      <c r="S1319" s="3">
        <f>'IECC Data-SI'!S1319*Convert!$B$6/Convert!$B$5/$D1319</f>
        <v>0</v>
      </c>
      <c r="T1319" s="3">
        <f>'IECC Data-SI'!T1319*Convert!$B$6/Convert!$B$5/$D1319</f>
        <v>0</v>
      </c>
      <c r="U1319" s="3">
        <f>'IECC Data-SI'!U1319*Convert!$B$7/Convert!$B$5/$D1319</f>
        <v>11.931612605111621</v>
      </c>
      <c r="V1319" s="3">
        <f>'IECC Data-SI'!V1319*Convert!$B$6/Convert!$B$5/$D1319</f>
        <v>0</v>
      </c>
      <c r="W1319" s="3">
        <f>'IECC Data-SI'!W1319*Convert!$B$6/Convert!$B$5/$D1319</f>
        <v>136.45341135362889</v>
      </c>
      <c r="X1319" s="3">
        <f>'IECC Data-SI'!X1319*Convert!$B$7/Convert!$B$5/$D1319</f>
        <v>21.009614010716895</v>
      </c>
      <c r="Y1319" s="3">
        <f t="shared" si="42"/>
        <v>157.46302536434578</v>
      </c>
      <c r="Z1319" s="3">
        <f>'IECC Data-SI'!Z1319*Convert!$B$6/Convert!$B$5/$D1319</f>
        <v>96.240650085174266</v>
      </c>
      <c r="AA1319" s="3">
        <f>'IECC Data-SI'!AA1319*Convert!$B$7/Convert!$B$5/$D1319</f>
        <v>144.55627773249037</v>
      </c>
      <c r="AB1319" s="3">
        <f t="shared" si="43"/>
        <v>240.79692781766465</v>
      </c>
    </row>
    <row r="1320" spans="1:28" x14ac:dyDescent="0.25">
      <c r="A1320" s="93">
        <f>'IECC Data-SI'!A1320</f>
        <v>2018</v>
      </c>
      <c r="B1320" s="93" t="str">
        <f>'IECC Data-SI'!B1320</f>
        <v>Stand-Alone Retail</v>
      </c>
      <c r="C1320" s="50" t="str">
        <f>'IECC Data-SI'!C1320</f>
        <v>3B</v>
      </c>
      <c r="D1320" s="93">
        <f>'IECC Data-SI'!D1320</f>
        <v>2293.9899999999998</v>
      </c>
      <c r="E1320" s="3">
        <f>'IECC Data-SI'!E1320*Convert!$B$6/Convert!$B$5/$D1320</f>
        <v>0</v>
      </c>
      <c r="F1320" s="3">
        <f>'IECC Data-SI'!F1320*Convert!$B$7/Convert!$B$5/$D1320</f>
        <v>6.3740275919056142</v>
      </c>
      <c r="G1320" s="3">
        <f>'IECC Data-SI'!G1320*Convert!$B$6/Convert!$B$5/$D1320</f>
        <v>81.483954933446867</v>
      </c>
      <c r="H1320" s="3">
        <f>'IECC Data-SI'!H1320*Convert!$B$6/Convert!$B$5/$D1320</f>
        <v>101.27970866869033</v>
      </c>
      <c r="I1320" s="3">
        <f>'IECC Data-SI'!I1320*Convert!$B$6/Convert!$B$5/$D1320</f>
        <v>16.367353146458544</v>
      </c>
      <c r="J1320" s="3">
        <f>'IECC Data-SI'!J1320*Convert!$B$6/Convert!$B$5/$D1320</f>
        <v>74.841908155174551</v>
      </c>
      <c r="K1320" s="3">
        <f>'IECC Data-SI'!K1320*Convert!$B$7/Convert!$B$5/$D1320</f>
        <v>0</v>
      </c>
      <c r="L1320" s="3">
        <f>'IECC Data-SI'!L1320*Convert!$B$6/Convert!$B$5/$D1320</f>
        <v>0</v>
      </c>
      <c r="M1320" s="3">
        <f>'IECC Data-SI'!M1320*Convert!$B$6/Convert!$B$5/$D1320</f>
        <v>58.900228907323537</v>
      </c>
      <c r="N1320" s="3">
        <f>'IECC Data-SI'!N1320*Convert!$B$6/Convert!$B$5/$D1320</f>
        <v>0</v>
      </c>
      <c r="O1320" s="3">
        <f>'IECC Data-SI'!O1320*Convert!$B$6/Convert!$B$5/$D1320</f>
        <v>0</v>
      </c>
      <c r="P1320" s="3">
        <f>'IECC Data-SI'!P1320*Convert!$B$6/Convert!$B$5/$D1320</f>
        <v>0</v>
      </c>
      <c r="Q1320" s="3">
        <f>'IECC Data-SI'!Q1320*Convert!$B$6/Convert!$B$5/$D1320</f>
        <v>0</v>
      </c>
      <c r="R1320" s="3">
        <f>'IECC Data-SI'!R1320*Convert!$B$6/Convert!$B$5/$D1320</f>
        <v>0</v>
      </c>
      <c r="S1320" s="3">
        <f>'IECC Data-SI'!S1320*Convert!$B$6/Convert!$B$5/$D1320</f>
        <v>0</v>
      </c>
      <c r="T1320" s="3">
        <f>'IECC Data-SI'!T1320*Convert!$B$6/Convert!$B$5/$D1320</f>
        <v>0</v>
      </c>
      <c r="U1320" s="3">
        <f>'IECC Data-SI'!U1320*Convert!$B$7/Convert!$B$5/$D1320</f>
        <v>11.805602174958626</v>
      </c>
      <c r="V1320" s="3">
        <f>'IECC Data-SI'!V1320*Convert!$B$6/Convert!$B$5/$D1320</f>
        <v>0</v>
      </c>
      <c r="W1320" s="3">
        <f>'IECC Data-SI'!W1320*Convert!$B$6/Convert!$B$5/$D1320</f>
        <v>140.38418384077042</v>
      </c>
      <c r="X1320" s="3">
        <f>'IECC Data-SI'!X1320*Convert!$B$7/Convert!$B$5/$D1320</f>
        <v>6.3740275919056142</v>
      </c>
      <c r="Y1320" s="3">
        <f t="shared" si="42"/>
        <v>146.75821143267603</v>
      </c>
      <c r="Z1320" s="3">
        <f>'IECC Data-SI'!Z1320*Convert!$B$6/Convert!$B$5/$D1320</f>
        <v>53.109529926266269</v>
      </c>
      <c r="AA1320" s="3">
        <f>'IECC Data-SI'!AA1320*Convert!$B$7/Convert!$B$5/$D1320</f>
        <v>132.11274775488224</v>
      </c>
      <c r="AB1320" s="3">
        <f t="shared" si="43"/>
        <v>185.22227768114851</v>
      </c>
    </row>
    <row r="1321" spans="1:28" x14ac:dyDescent="0.25">
      <c r="A1321" s="93">
        <f>'IECC Data-SI'!A1321</f>
        <v>2018</v>
      </c>
      <c r="B1321" s="93" t="str">
        <f>'IECC Data-SI'!B1321</f>
        <v>Stand-Alone Retail</v>
      </c>
      <c r="C1321" s="50" t="str">
        <f>'IECC Data-SI'!C1321</f>
        <v>3C</v>
      </c>
      <c r="D1321" s="93">
        <f>'IECC Data-SI'!D1321</f>
        <v>2293.9899999999998</v>
      </c>
      <c r="E1321" s="3">
        <f>'IECC Data-SI'!E1321*Convert!$B$6/Convert!$B$5/$D1321</f>
        <v>0</v>
      </c>
      <c r="F1321" s="3">
        <f>'IECC Data-SI'!F1321*Convert!$B$7/Convert!$B$5/$D1321</f>
        <v>0.72455997337971545</v>
      </c>
      <c r="G1321" s="3">
        <f>'IECC Data-SI'!G1321*Convert!$B$6/Convert!$B$5/$D1321</f>
        <v>39.898299469483305</v>
      </c>
      <c r="H1321" s="3">
        <f>'IECC Data-SI'!H1321*Convert!$B$6/Convert!$B$5/$D1321</f>
        <v>100.85019987009535</v>
      </c>
      <c r="I1321" s="3">
        <f>'IECC Data-SI'!I1321*Convert!$B$6/Convert!$B$5/$D1321</f>
        <v>16.394197446370736</v>
      </c>
      <c r="J1321" s="3">
        <f>'IECC Data-SI'!J1321*Convert!$B$6/Convert!$B$5/$D1321</f>
        <v>74.841908155174551</v>
      </c>
      <c r="K1321" s="3">
        <f>'IECC Data-SI'!K1321*Convert!$B$7/Convert!$B$5/$D1321</f>
        <v>0</v>
      </c>
      <c r="L1321" s="3">
        <f>'IECC Data-SI'!L1321*Convert!$B$6/Convert!$B$5/$D1321</f>
        <v>0</v>
      </c>
      <c r="M1321" s="3">
        <f>'IECC Data-SI'!M1321*Convert!$B$6/Convert!$B$5/$D1321</f>
        <v>53.420156825250139</v>
      </c>
      <c r="N1321" s="3">
        <f>'IECC Data-SI'!N1321*Convert!$B$6/Convert!$B$5/$D1321</f>
        <v>0</v>
      </c>
      <c r="O1321" s="3">
        <f>'IECC Data-SI'!O1321*Convert!$B$6/Convert!$B$5/$D1321</f>
        <v>0</v>
      </c>
      <c r="P1321" s="3">
        <f>'IECC Data-SI'!P1321*Convert!$B$6/Convert!$B$5/$D1321</f>
        <v>0</v>
      </c>
      <c r="Q1321" s="3">
        <f>'IECC Data-SI'!Q1321*Convert!$B$6/Convert!$B$5/$D1321</f>
        <v>0</v>
      </c>
      <c r="R1321" s="3">
        <f>'IECC Data-SI'!R1321*Convert!$B$6/Convert!$B$5/$D1321</f>
        <v>0</v>
      </c>
      <c r="S1321" s="3">
        <f>'IECC Data-SI'!S1321*Convert!$B$6/Convert!$B$5/$D1321</f>
        <v>0</v>
      </c>
      <c r="T1321" s="3">
        <f>'IECC Data-SI'!T1321*Convert!$B$6/Convert!$B$5/$D1321</f>
        <v>0</v>
      </c>
      <c r="U1321" s="3">
        <f>'IECC Data-SI'!U1321*Convert!$B$7/Convert!$B$5/$D1321</f>
        <v>11.980179125066419</v>
      </c>
      <c r="V1321" s="3">
        <f>'IECC Data-SI'!V1321*Convert!$B$6/Convert!$B$5/$D1321</f>
        <v>0</v>
      </c>
      <c r="W1321" s="3">
        <f>'IECC Data-SI'!W1321*Convert!$B$6/Convert!$B$5/$D1321</f>
        <v>93.318456294733437</v>
      </c>
      <c r="X1321" s="3">
        <f>'IECC Data-SI'!X1321*Convert!$B$7/Convert!$B$5/$D1321</f>
        <v>0.72455997337971545</v>
      </c>
      <c r="Y1321" s="3">
        <f t="shared" si="42"/>
        <v>94.043016268113149</v>
      </c>
      <c r="Z1321" s="3">
        <f>'IECC Data-SI'!Z1321*Convert!$B$6/Convert!$B$5/$D1321</f>
        <v>37.117996978578333</v>
      </c>
      <c r="AA1321" s="3">
        <f>'IECC Data-SI'!AA1321*Convert!$B$7/Convert!$B$5/$D1321</f>
        <v>110.39301246590732</v>
      </c>
      <c r="AB1321" s="3">
        <f t="shared" si="43"/>
        <v>147.51100944448564</v>
      </c>
    </row>
    <row r="1322" spans="1:28" x14ac:dyDescent="0.25">
      <c r="A1322" s="93">
        <f>'IECC Data-SI'!A1322</f>
        <v>2018</v>
      </c>
      <c r="B1322" s="93" t="str">
        <f>'IECC Data-SI'!B1322</f>
        <v>Stand-Alone Retail</v>
      </c>
      <c r="C1322" s="50" t="str">
        <f>'IECC Data-SI'!C1322</f>
        <v>4A</v>
      </c>
      <c r="D1322" s="93">
        <f>'IECC Data-SI'!D1322</f>
        <v>2293.9899999999998</v>
      </c>
      <c r="E1322" s="3">
        <f>'IECC Data-SI'!E1322*Convert!$B$6/Convert!$B$5/$D1322</f>
        <v>0</v>
      </c>
      <c r="F1322" s="3">
        <f>'IECC Data-SI'!F1322*Convert!$B$7/Convert!$B$5/$D1322</f>
        <v>50.674569442567574</v>
      </c>
      <c r="G1322" s="3">
        <f>'IECC Data-SI'!G1322*Convert!$B$6/Convert!$B$5/$D1322</f>
        <v>54.041410623217864</v>
      </c>
      <c r="H1322" s="3">
        <f>'IECC Data-SI'!H1322*Convert!$B$6/Convert!$B$5/$D1322</f>
        <v>101.54048186783726</v>
      </c>
      <c r="I1322" s="3">
        <f>'IECC Data-SI'!I1322*Convert!$B$6/Convert!$B$5/$D1322</f>
        <v>16.401867246345645</v>
      </c>
      <c r="J1322" s="3">
        <f>'IECC Data-SI'!J1322*Convert!$B$6/Convert!$B$5/$D1322</f>
        <v>74.841908155174551</v>
      </c>
      <c r="K1322" s="3">
        <f>'IECC Data-SI'!K1322*Convert!$B$7/Convert!$B$5/$D1322</f>
        <v>0</v>
      </c>
      <c r="L1322" s="3">
        <f>'IECC Data-SI'!L1322*Convert!$B$6/Convert!$B$5/$D1322</f>
        <v>0</v>
      </c>
      <c r="M1322" s="3">
        <f>'IECC Data-SI'!M1322*Convert!$B$6/Convert!$B$5/$D1322</f>
        <v>56.430553315402427</v>
      </c>
      <c r="N1322" s="3">
        <f>'IECC Data-SI'!N1322*Convert!$B$6/Convert!$B$5/$D1322</f>
        <v>0</v>
      </c>
      <c r="O1322" s="3">
        <f>'IECC Data-SI'!O1322*Convert!$B$6/Convert!$B$5/$D1322</f>
        <v>0</v>
      </c>
      <c r="P1322" s="3">
        <f>'IECC Data-SI'!P1322*Convert!$B$6/Convert!$B$5/$D1322</f>
        <v>0</v>
      </c>
      <c r="Q1322" s="3">
        <f>'IECC Data-SI'!Q1322*Convert!$B$6/Convert!$B$5/$D1322</f>
        <v>0</v>
      </c>
      <c r="R1322" s="3">
        <f>'IECC Data-SI'!R1322*Convert!$B$6/Convert!$B$5/$D1322</f>
        <v>0</v>
      </c>
      <c r="S1322" s="3">
        <f>'IECC Data-SI'!S1322*Convert!$B$6/Convert!$B$5/$D1322</f>
        <v>0</v>
      </c>
      <c r="T1322" s="3">
        <f>'IECC Data-SI'!T1322*Convert!$B$6/Convert!$B$5/$D1322</f>
        <v>0</v>
      </c>
      <c r="U1322" s="3">
        <f>'IECC Data-SI'!U1322*Convert!$B$7/Convert!$B$5/$D1322</f>
        <v>12.321457373397445</v>
      </c>
      <c r="V1322" s="3">
        <f>'IECC Data-SI'!V1322*Convert!$B$6/Convert!$B$5/$D1322</f>
        <v>0</v>
      </c>
      <c r="W1322" s="3">
        <f>'IECC Data-SI'!W1322*Convert!$B$6/Convert!$B$5/$D1322</f>
        <v>110.47196393862031</v>
      </c>
      <c r="X1322" s="3">
        <f>'IECC Data-SI'!X1322*Convert!$B$7/Convert!$B$5/$D1322</f>
        <v>50.674569442567574</v>
      </c>
      <c r="Y1322" s="3">
        <f t="shared" si="42"/>
        <v>161.14653338118788</v>
      </c>
      <c r="Z1322" s="3">
        <f>'IECC Data-SI'!Z1322*Convert!$B$6/Convert!$B$5/$D1322</f>
        <v>184.04835509793466</v>
      </c>
      <c r="AA1322" s="3">
        <f>'IECC Data-SI'!AA1322*Convert!$B$7/Convert!$B$5/$D1322</f>
        <v>166.79318082855156</v>
      </c>
      <c r="AB1322" s="3">
        <f t="shared" si="43"/>
        <v>350.84153592648624</v>
      </c>
    </row>
    <row r="1323" spans="1:28" x14ac:dyDescent="0.25">
      <c r="A1323" s="93">
        <f>'IECC Data-SI'!A1323</f>
        <v>2018</v>
      </c>
      <c r="B1323" s="93" t="str">
        <f>'IECC Data-SI'!B1323</f>
        <v>Stand-Alone Retail</v>
      </c>
      <c r="C1323" s="50" t="str">
        <f>'IECC Data-SI'!C1323</f>
        <v>4B</v>
      </c>
      <c r="D1323" s="93">
        <f>'IECC Data-SI'!D1323</f>
        <v>2293.9899999999998</v>
      </c>
      <c r="E1323" s="3">
        <f>'IECC Data-SI'!E1323*Convert!$B$6/Convert!$B$5/$D1323</f>
        <v>0</v>
      </c>
      <c r="F1323" s="3">
        <f>'IECC Data-SI'!F1323*Convert!$B$7/Convert!$B$5/$D1323</f>
        <v>17.017971113891328</v>
      </c>
      <c r="G1323" s="3">
        <f>'IECC Data-SI'!G1323*Convert!$B$6/Convert!$B$5/$D1323</f>
        <v>54.992465820106752</v>
      </c>
      <c r="H1323" s="3">
        <f>'IECC Data-SI'!H1323*Convert!$B$6/Convert!$B$5/$D1323</f>
        <v>102.12722156591791</v>
      </c>
      <c r="I1323" s="3">
        <f>'IECC Data-SI'!I1323*Convert!$B$6/Convert!$B$5/$D1323</f>
        <v>16.359683346483635</v>
      </c>
      <c r="J1323" s="3">
        <f>'IECC Data-SI'!J1323*Convert!$B$6/Convert!$B$5/$D1323</f>
        <v>74.841908155174551</v>
      </c>
      <c r="K1323" s="3">
        <f>'IECC Data-SI'!K1323*Convert!$B$7/Convert!$B$5/$D1323</f>
        <v>0</v>
      </c>
      <c r="L1323" s="3">
        <f>'IECC Data-SI'!L1323*Convert!$B$6/Convert!$B$5/$D1323</f>
        <v>0</v>
      </c>
      <c r="M1323" s="3">
        <f>'IECC Data-SI'!M1323*Convert!$B$6/Convert!$B$5/$D1323</f>
        <v>62.761973194690867</v>
      </c>
      <c r="N1323" s="3">
        <f>'IECC Data-SI'!N1323*Convert!$B$6/Convert!$B$5/$D1323</f>
        <v>0</v>
      </c>
      <c r="O1323" s="3">
        <f>'IECC Data-SI'!O1323*Convert!$B$6/Convert!$B$5/$D1323</f>
        <v>0</v>
      </c>
      <c r="P1323" s="3">
        <f>'IECC Data-SI'!P1323*Convert!$B$6/Convert!$B$5/$D1323</f>
        <v>0</v>
      </c>
      <c r="Q1323" s="3">
        <f>'IECC Data-SI'!Q1323*Convert!$B$6/Convert!$B$5/$D1323</f>
        <v>0</v>
      </c>
      <c r="R1323" s="3">
        <f>'IECC Data-SI'!R1323*Convert!$B$6/Convert!$B$5/$D1323</f>
        <v>0</v>
      </c>
      <c r="S1323" s="3">
        <f>'IECC Data-SI'!S1323*Convert!$B$6/Convert!$B$5/$D1323</f>
        <v>0</v>
      </c>
      <c r="T1323" s="3">
        <f>'IECC Data-SI'!T1323*Convert!$B$6/Convert!$B$5/$D1323</f>
        <v>0</v>
      </c>
      <c r="U1323" s="3">
        <f>'IECC Data-SI'!U1323*Convert!$B$7/Convert!$B$5/$D1323</f>
        <v>12.207260421071295</v>
      </c>
      <c r="V1323" s="3">
        <f>'IECC Data-SI'!V1323*Convert!$B$6/Convert!$B$5/$D1323</f>
        <v>0</v>
      </c>
      <c r="W1323" s="3">
        <f>'IECC Data-SI'!W1323*Convert!$B$6/Convert!$B$5/$D1323</f>
        <v>117.7544390147976</v>
      </c>
      <c r="X1323" s="3">
        <f>'IECC Data-SI'!X1323*Convert!$B$7/Convert!$B$5/$D1323</f>
        <v>17.017971113891328</v>
      </c>
      <c r="Y1323" s="3">
        <f t="shared" si="42"/>
        <v>134.77241012868893</v>
      </c>
      <c r="Z1323" s="3">
        <f>'IECC Data-SI'!Z1323*Convert!$B$6/Convert!$B$5/$D1323</f>
        <v>85.38404822068874</v>
      </c>
      <c r="AA1323" s="3">
        <f>'IECC Data-SI'!AA1323*Convert!$B$7/Convert!$B$5/$D1323</f>
        <v>135.70273240559513</v>
      </c>
      <c r="AB1323" s="3">
        <f t="shared" si="43"/>
        <v>221.08678062628388</v>
      </c>
    </row>
    <row r="1324" spans="1:28" x14ac:dyDescent="0.25">
      <c r="A1324" s="93">
        <f>'IECC Data-SI'!A1324</f>
        <v>2018</v>
      </c>
      <c r="B1324" s="93" t="str">
        <f>'IECC Data-SI'!B1324</f>
        <v>Stand-Alone Retail</v>
      </c>
      <c r="C1324" s="50" t="str">
        <f>'IECC Data-SI'!C1324</f>
        <v>4C</v>
      </c>
      <c r="D1324" s="93">
        <f>'IECC Data-SI'!D1324</f>
        <v>2293.9899999999998</v>
      </c>
      <c r="E1324" s="3">
        <f>'IECC Data-SI'!E1324*Convert!$B$6/Convert!$B$5/$D1324</f>
        <v>0</v>
      </c>
      <c r="F1324" s="3">
        <f>'IECC Data-SI'!F1324*Convert!$B$7/Convert!$B$5/$D1324</f>
        <v>31.376597108095506</v>
      </c>
      <c r="G1324" s="3">
        <f>'IECC Data-SI'!G1324*Convert!$B$6/Convert!$B$5/$D1324</f>
        <v>16.842880744902988</v>
      </c>
      <c r="H1324" s="3">
        <f>'IECC Data-SI'!H1324*Convert!$B$6/Convert!$B$5/$D1324</f>
        <v>103.86443126023508</v>
      </c>
      <c r="I1324" s="3">
        <f>'IECC Data-SI'!I1324*Convert!$B$6/Convert!$B$5/$D1324</f>
        <v>16.401867246345645</v>
      </c>
      <c r="J1324" s="3">
        <f>'IECC Data-SI'!J1324*Convert!$B$6/Convert!$B$5/$D1324</f>
        <v>74.841908155174551</v>
      </c>
      <c r="K1324" s="3">
        <f>'IECC Data-SI'!K1324*Convert!$B$7/Convert!$B$5/$D1324</f>
        <v>0</v>
      </c>
      <c r="L1324" s="3">
        <f>'IECC Data-SI'!L1324*Convert!$B$6/Convert!$B$5/$D1324</f>
        <v>0</v>
      </c>
      <c r="M1324" s="3">
        <f>'IECC Data-SI'!M1324*Convert!$B$6/Convert!$B$5/$D1324</f>
        <v>57.715244811199895</v>
      </c>
      <c r="N1324" s="3">
        <f>'IECC Data-SI'!N1324*Convert!$B$6/Convert!$B$5/$D1324</f>
        <v>0</v>
      </c>
      <c r="O1324" s="3">
        <f>'IECC Data-SI'!O1324*Convert!$B$6/Convert!$B$5/$D1324</f>
        <v>0</v>
      </c>
      <c r="P1324" s="3">
        <f>'IECC Data-SI'!P1324*Convert!$B$6/Convert!$B$5/$D1324</f>
        <v>0</v>
      </c>
      <c r="Q1324" s="3">
        <f>'IECC Data-SI'!Q1324*Convert!$B$6/Convert!$B$5/$D1324</f>
        <v>0</v>
      </c>
      <c r="R1324" s="3">
        <f>'IECC Data-SI'!R1324*Convert!$B$6/Convert!$B$5/$D1324</f>
        <v>0</v>
      </c>
      <c r="S1324" s="3">
        <f>'IECC Data-SI'!S1324*Convert!$B$6/Convert!$B$5/$D1324</f>
        <v>0</v>
      </c>
      <c r="T1324" s="3">
        <f>'IECC Data-SI'!T1324*Convert!$B$6/Convert!$B$5/$D1324</f>
        <v>0</v>
      </c>
      <c r="U1324" s="3">
        <f>'IECC Data-SI'!U1324*Convert!$B$7/Convert!$B$5/$D1324</f>
        <v>12.438279543018451</v>
      </c>
      <c r="V1324" s="3">
        <f>'IECC Data-SI'!V1324*Convert!$B$6/Convert!$B$5/$D1324</f>
        <v>0</v>
      </c>
      <c r="W1324" s="3">
        <f>'IECC Data-SI'!W1324*Convert!$B$6/Convert!$B$5/$D1324</f>
        <v>74.558125556102894</v>
      </c>
      <c r="X1324" s="3">
        <f>'IECC Data-SI'!X1324*Convert!$B$7/Convert!$B$5/$D1324</f>
        <v>31.376597108095506</v>
      </c>
      <c r="Y1324" s="3">
        <f t="shared" si="42"/>
        <v>105.9347226641984</v>
      </c>
      <c r="Z1324" s="3">
        <f>'IECC Data-SI'!Z1324*Convert!$B$6/Convert!$B$5/$D1324</f>
        <v>128.01279648124012</v>
      </c>
      <c r="AA1324" s="3">
        <f>'IECC Data-SI'!AA1324*Convert!$B$7/Convert!$B$5/$D1324</f>
        <v>136.11620412953462</v>
      </c>
      <c r="AB1324" s="3">
        <f t="shared" si="43"/>
        <v>264.12900061077471</v>
      </c>
    </row>
    <row r="1325" spans="1:28" x14ac:dyDescent="0.25">
      <c r="A1325" s="93">
        <f>'IECC Data-SI'!A1325</f>
        <v>2018</v>
      </c>
      <c r="B1325" s="93" t="str">
        <f>'IECC Data-SI'!B1325</f>
        <v>Stand-Alone Retail</v>
      </c>
      <c r="C1325" s="50" t="str">
        <f>'IECC Data-SI'!C1325</f>
        <v>5A</v>
      </c>
      <c r="D1325" s="93">
        <f>'IECC Data-SI'!D1325</f>
        <v>2293.9899999999998</v>
      </c>
      <c r="E1325" s="3">
        <f>'IECC Data-SI'!E1325*Convert!$B$6/Convert!$B$5/$D1325</f>
        <v>0</v>
      </c>
      <c r="F1325" s="3">
        <f>'IECC Data-SI'!F1325*Convert!$B$7/Convert!$B$5/$D1325</f>
        <v>79.839420979748553</v>
      </c>
      <c r="G1325" s="3">
        <f>'IECC Data-SI'!G1325*Convert!$B$6/Convert!$B$5/$D1325</f>
        <v>31.741467196166219</v>
      </c>
      <c r="H1325" s="3">
        <f>'IECC Data-SI'!H1325*Convert!$B$6/Convert!$B$5/$D1325</f>
        <v>101.37941606836415</v>
      </c>
      <c r="I1325" s="3">
        <f>'IECC Data-SI'!I1325*Convert!$B$6/Convert!$B$5/$D1325</f>
        <v>16.375022946433461</v>
      </c>
      <c r="J1325" s="3">
        <f>'IECC Data-SI'!J1325*Convert!$B$6/Convert!$B$5/$D1325</f>
        <v>74.841908155174551</v>
      </c>
      <c r="K1325" s="3">
        <f>'IECC Data-SI'!K1325*Convert!$B$7/Convert!$B$5/$D1325</f>
        <v>0</v>
      </c>
      <c r="L1325" s="3">
        <f>'IECC Data-SI'!L1325*Convert!$B$6/Convert!$B$5/$D1325</f>
        <v>0</v>
      </c>
      <c r="M1325" s="3">
        <f>'IECC Data-SI'!M1325*Convert!$B$6/Convert!$B$5/$D1325</f>
        <v>58.240626109481255</v>
      </c>
      <c r="N1325" s="3">
        <f>'IECC Data-SI'!N1325*Convert!$B$6/Convert!$B$5/$D1325</f>
        <v>0</v>
      </c>
      <c r="O1325" s="3">
        <f>'IECC Data-SI'!O1325*Convert!$B$6/Convert!$B$5/$D1325</f>
        <v>0</v>
      </c>
      <c r="P1325" s="3">
        <f>'IECC Data-SI'!P1325*Convert!$B$6/Convert!$B$5/$D1325</f>
        <v>0</v>
      </c>
      <c r="Q1325" s="3">
        <f>'IECC Data-SI'!Q1325*Convert!$B$6/Convert!$B$5/$D1325</f>
        <v>0</v>
      </c>
      <c r="R1325" s="3">
        <f>'IECC Data-SI'!R1325*Convert!$B$6/Convert!$B$5/$D1325</f>
        <v>0</v>
      </c>
      <c r="S1325" s="3">
        <f>'IECC Data-SI'!S1325*Convert!$B$6/Convert!$B$5/$D1325</f>
        <v>0</v>
      </c>
      <c r="T1325" s="3">
        <f>'IECC Data-SI'!T1325*Convert!$B$6/Convert!$B$5/$D1325</f>
        <v>0</v>
      </c>
      <c r="U1325" s="3">
        <f>'IECC Data-SI'!U1325*Convert!$B$7/Convert!$B$5/$D1325</f>
        <v>12.646984317959344</v>
      </c>
      <c r="V1325" s="3">
        <f>'IECC Data-SI'!V1325*Convert!$B$6/Convert!$B$5/$D1325</f>
        <v>0</v>
      </c>
      <c r="W1325" s="3">
        <f>'IECC Data-SI'!W1325*Convert!$B$6/Convert!$B$5/$D1325</f>
        <v>89.982093305647453</v>
      </c>
      <c r="X1325" s="3">
        <f>'IECC Data-SI'!X1325*Convert!$B$7/Convert!$B$5/$D1325</f>
        <v>79.839420979748553</v>
      </c>
      <c r="Y1325" s="3">
        <f t="shared" si="42"/>
        <v>169.82151428539601</v>
      </c>
      <c r="Z1325" s="3">
        <f>'IECC Data-SI'!Z1325*Convert!$B$6/Convert!$B$5/$D1325</f>
        <v>270.20705311608936</v>
      </c>
      <c r="AA1325" s="3">
        <f>'IECC Data-SI'!AA1325*Convert!$B$7/Convert!$B$5/$D1325</f>
        <v>189.20597348336793</v>
      </c>
      <c r="AB1325" s="3">
        <f t="shared" si="43"/>
        <v>459.41302659945728</v>
      </c>
    </row>
    <row r="1326" spans="1:28" x14ac:dyDescent="0.25">
      <c r="A1326" s="93">
        <f>'IECC Data-SI'!A1326</f>
        <v>2018</v>
      </c>
      <c r="B1326" s="93" t="str">
        <f>'IECC Data-SI'!B1326</f>
        <v>Stand-Alone Retail</v>
      </c>
      <c r="C1326" s="50" t="str">
        <f>'IECC Data-SI'!C1326</f>
        <v>5B</v>
      </c>
      <c r="D1326" s="93">
        <f>'IECC Data-SI'!D1326</f>
        <v>2293.9899999999998</v>
      </c>
      <c r="E1326" s="3">
        <f>'IECC Data-SI'!E1326*Convert!$B$6/Convert!$B$5/$D1326</f>
        <v>0</v>
      </c>
      <c r="F1326" s="3">
        <f>'IECC Data-SI'!F1326*Convert!$B$7/Convert!$B$5/$D1326</f>
        <v>43.322648408328831</v>
      </c>
      <c r="G1326" s="3">
        <f>'IECC Data-SI'!G1326*Convert!$B$6/Convert!$B$5/$D1326</f>
        <v>39.104475172080086</v>
      </c>
      <c r="H1326" s="3">
        <f>'IECC Data-SI'!H1326*Convert!$B$6/Convert!$B$5/$D1326</f>
        <v>102.83284316360964</v>
      </c>
      <c r="I1326" s="3">
        <f>'IECC Data-SI'!I1326*Convert!$B$6/Convert!$B$5/$D1326</f>
        <v>16.394197446370736</v>
      </c>
      <c r="J1326" s="3">
        <f>'IECC Data-SI'!J1326*Convert!$B$6/Convert!$B$5/$D1326</f>
        <v>74.841908155174551</v>
      </c>
      <c r="K1326" s="3">
        <f>'IECC Data-SI'!K1326*Convert!$B$7/Convert!$B$5/$D1326</f>
        <v>0</v>
      </c>
      <c r="L1326" s="3">
        <f>'IECC Data-SI'!L1326*Convert!$B$6/Convert!$B$5/$D1326</f>
        <v>0</v>
      </c>
      <c r="M1326" s="3">
        <f>'IECC Data-SI'!M1326*Convert!$B$6/Convert!$B$5/$D1326</f>
        <v>65.54994548557076</v>
      </c>
      <c r="N1326" s="3">
        <f>'IECC Data-SI'!N1326*Convert!$B$6/Convert!$B$5/$D1326</f>
        <v>0</v>
      </c>
      <c r="O1326" s="3">
        <f>'IECC Data-SI'!O1326*Convert!$B$6/Convert!$B$5/$D1326</f>
        <v>0</v>
      </c>
      <c r="P1326" s="3">
        <f>'IECC Data-SI'!P1326*Convert!$B$6/Convert!$B$5/$D1326</f>
        <v>0</v>
      </c>
      <c r="Q1326" s="3">
        <f>'IECC Data-SI'!Q1326*Convert!$B$6/Convert!$B$5/$D1326</f>
        <v>0</v>
      </c>
      <c r="R1326" s="3">
        <f>'IECC Data-SI'!R1326*Convert!$B$6/Convert!$B$5/$D1326</f>
        <v>0</v>
      </c>
      <c r="S1326" s="3">
        <f>'IECC Data-SI'!S1326*Convert!$B$6/Convert!$B$5/$D1326</f>
        <v>0</v>
      </c>
      <c r="T1326" s="3">
        <f>'IECC Data-SI'!T1326*Convert!$B$6/Convert!$B$5/$D1326</f>
        <v>0</v>
      </c>
      <c r="U1326" s="3">
        <f>'IECC Data-SI'!U1326*Convert!$B$7/Convert!$B$5/$D1326</f>
        <v>12.5524764953446</v>
      </c>
      <c r="V1326" s="3">
        <f>'IECC Data-SI'!V1326*Convert!$B$6/Convert!$B$5/$D1326</f>
        <v>0</v>
      </c>
      <c r="W1326" s="3">
        <f>'IECC Data-SI'!W1326*Convert!$B$6/Convert!$B$5/$D1326</f>
        <v>104.65442065765085</v>
      </c>
      <c r="X1326" s="3">
        <f>'IECC Data-SI'!X1326*Convert!$B$7/Convert!$B$5/$D1326</f>
        <v>43.322648408328831</v>
      </c>
      <c r="Y1326" s="3">
        <f t="shared" si="42"/>
        <v>147.97706906597966</v>
      </c>
      <c r="Z1326" s="3">
        <f>'IECC Data-SI'!Z1326*Convert!$B$6/Convert!$B$5/$D1326</f>
        <v>163.24402266599051</v>
      </c>
      <c r="AA1326" s="3">
        <f>'IECC Data-SI'!AA1326*Convert!$B$7/Convert!$B$5/$D1326</f>
        <v>158.12077549500123</v>
      </c>
      <c r="AB1326" s="3">
        <f t="shared" si="43"/>
        <v>321.36479816099177</v>
      </c>
    </row>
    <row r="1327" spans="1:28" x14ac:dyDescent="0.25">
      <c r="A1327" s="93">
        <f>'IECC Data-SI'!A1327</f>
        <v>2018</v>
      </c>
      <c r="B1327" s="93" t="str">
        <f>'IECC Data-SI'!B1327</f>
        <v>Stand-Alone Retail</v>
      </c>
      <c r="C1327" s="50" t="str">
        <f>'IECC Data-SI'!C1327</f>
        <v>5C</v>
      </c>
      <c r="D1327" s="93">
        <f>'IECC Data-SI'!D1327</f>
        <v>2293.9899999999998</v>
      </c>
      <c r="E1327" s="3">
        <f>'IECC Data-SI'!E1327*Convert!$B$6/Convert!$B$5/$D1327</f>
        <v>0</v>
      </c>
      <c r="F1327" s="3">
        <f>'IECC Data-SI'!F1327*Convert!$B$7/Convert!$B$5/$D1327</f>
        <v>39.358570293099227</v>
      </c>
      <c r="G1327" s="3">
        <f>'IECC Data-SI'!G1327*Convert!$B$6/Convert!$B$5/$D1327</f>
        <v>7.7234885747346587</v>
      </c>
      <c r="H1327" s="3">
        <f>'IECC Data-SI'!H1327*Convert!$B$6/Convert!$B$5/$D1327</f>
        <v>102.92488076330856</v>
      </c>
      <c r="I1327" s="3">
        <f>'IECC Data-SI'!I1327*Convert!$B$6/Convert!$B$5/$D1327</f>
        <v>16.39036254638328</v>
      </c>
      <c r="J1327" s="3">
        <f>'IECC Data-SI'!J1327*Convert!$B$6/Convert!$B$5/$D1327</f>
        <v>74.841908155174551</v>
      </c>
      <c r="K1327" s="3">
        <f>'IECC Data-SI'!K1327*Convert!$B$7/Convert!$B$5/$D1327</f>
        <v>0</v>
      </c>
      <c r="L1327" s="3">
        <f>'IECC Data-SI'!L1327*Convert!$B$6/Convert!$B$5/$D1327</f>
        <v>0</v>
      </c>
      <c r="M1327" s="3">
        <f>'IECC Data-SI'!M1327*Convert!$B$6/Convert!$B$5/$D1327</f>
        <v>56.998118513545784</v>
      </c>
      <c r="N1327" s="3">
        <f>'IECC Data-SI'!N1327*Convert!$B$6/Convert!$B$5/$D1327</f>
        <v>0</v>
      </c>
      <c r="O1327" s="3">
        <f>'IECC Data-SI'!O1327*Convert!$B$6/Convert!$B$5/$D1327</f>
        <v>0</v>
      </c>
      <c r="P1327" s="3">
        <f>'IECC Data-SI'!P1327*Convert!$B$6/Convert!$B$5/$D1327</f>
        <v>0</v>
      </c>
      <c r="Q1327" s="3">
        <f>'IECC Data-SI'!Q1327*Convert!$B$6/Convert!$B$5/$D1327</f>
        <v>0</v>
      </c>
      <c r="R1327" s="3">
        <f>'IECC Data-SI'!R1327*Convert!$B$6/Convert!$B$5/$D1327</f>
        <v>0</v>
      </c>
      <c r="S1327" s="3">
        <f>'IECC Data-SI'!S1327*Convert!$B$6/Convert!$B$5/$D1327</f>
        <v>0</v>
      </c>
      <c r="T1327" s="3">
        <f>'IECC Data-SI'!T1327*Convert!$B$6/Convert!$B$5/$D1327</f>
        <v>0</v>
      </c>
      <c r="U1327" s="3">
        <f>'IECC Data-SI'!U1327*Convert!$B$7/Convert!$B$5/$D1327</f>
        <v>12.624669970953086</v>
      </c>
      <c r="V1327" s="3">
        <f>'IECC Data-SI'!V1327*Convert!$B$6/Convert!$B$5/$D1327</f>
        <v>0</v>
      </c>
      <c r="W1327" s="3">
        <f>'IECC Data-SI'!W1327*Convert!$B$6/Convert!$B$5/$D1327</f>
        <v>64.721607088280436</v>
      </c>
      <c r="X1327" s="3">
        <f>'IECC Data-SI'!X1327*Convert!$B$7/Convert!$B$5/$D1327</f>
        <v>39.358570293099227</v>
      </c>
      <c r="Y1327" s="3">
        <f t="shared" si="42"/>
        <v>104.08017738137966</v>
      </c>
      <c r="Z1327" s="3">
        <f>'IECC Data-SI'!Z1327*Convert!$B$6/Convert!$B$5/$D1327</f>
        <v>151.87354420318599</v>
      </c>
      <c r="AA1327" s="3">
        <f>'IECC Data-SI'!AA1327*Convert!$B$7/Convert!$B$5/$D1327</f>
        <v>140.59219961726077</v>
      </c>
      <c r="AB1327" s="3">
        <f t="shared" si="43"/>
        <v>292.46574382044673</v>
      </c>
    </row>
    <row r="1328" spans="1:28" x14ac:dyDescent="0.25">
      <c r="A1328" s="93">
        <f>'IECC Data-SI'!A1328</f>
        <v>2018</v>
      </c>
      <c r="B1328" s="93" t="str">
        <f>'IECC Data-SI'!B1328</f>
        <v>Stand-Alone Retail</v>
      </c>
      <c r="C1328" s="50" t="str">
        <f>'IECC Data-SI'!C1328</f>
        <v>6A</v>
      </c>
      <c r="D1328" s="93">
        <f>'IECC Data-SI'!D1328</f>
        <v>2293.9899999999998</v>
      </c>
      <c r="E1328" s="3">
        <f>'IECC Data-SI'!E1328*Convert!$B$6/Convert!$B$5/$D1328</f>
        <v>0</v>
      </c>
      <c r="F1328" s="3">
        <f>'IECC Data-SI'!F1328*Convert!$B$7/Convert!$B$5/$D1328</f>
        <v>108.60261427081686</v>
      </c>
      <c r="G1328" s="3">
        <f>'IECC Data-SI'!G1328*Convert!$B$6/Convert!$B$5/$D1328</f>
        <v>34.935938885716347</v>
      </c>
      <c r="H1328" s="3">
        <f>'IECC Data-SI'!H1328*Convert!$B$6/Convert!$B$5/$D1328</f>
        <v>115.07767882355391</v>
      </c>
      <c r="I1328" s="3">
        <f>'IECC Data-SI'!I1328*Convert!$B$6/Convert!$B$5/$D1328</f>
        <v>16.38269274640837</v>
      </c>
      <c r="J1328" s="3">
        <f>'IECC Data-SI'!J1328*Convert!$B$6/Convert!$B$5/$D1328</f>
        <v>74.841908155174551</v>
      </c>
      <c r="K1328" s="3">
        <f>'IECC Data-SI'!K1328*Convert!$B$7/Convert!$B$5/$D1328</f>
        <v>0</v>
      </c>
      <c r="L1328" s="3">
        <f>'IECC Data-SI'!L1328*Convert!$B$6/Convert!$B$5/$D1328</f>
        <v>0</v>
      </c>
      <c r="M1328" s="3">
        <f>'IECC Data-SI'!M1328*Convert!$B$6/Convert!$B$5/$D1328</f>
        <v>63.295024292947133</v>
      </c>
      <c r="N1328" s="3">
        <f>'IECC Data-SI'!N1328*Convert!$B$6/Convert!$B$5/$D1328</f>
        <v>0</v>
      </c>
      <c r="O1328" s="3">
        <f>'IECC Data-SI'!O1328*Convert!$B$6/Convert!$B$5/$D1328</f>
        <v>0</v>
      </c>
      <c r="P1328" s="3">
        <f>'IECC Data-SI'!P1328*Convert!$B$6/Convert!$B$5/$D1328</f>
        <v>0</v>
      </c>
      <c r="Q1328" s="3">
        <f>'IECC Data-SI'!Q1328*Convert!$B$6/Convert!$B$5/$D1328</f>
        <v>0</v>
      </c>
      <c r="R1328" s="3">
        <f>'IECC Data-SI'!R1328*Convert!$B$6/Convert!$B$5/$D1328</f>
        <v>0</v>
      </c>
      <c r="S1328" s="3">
        <f>'IECC Data-SI'!S1328*Convert!$B$6/Convert!$B$5/$D1328</f>
        <v>0</v>
      </c>
      <c r="T1328" s="3">
        <f>'IECC Data-SI'!T1328*Convert!$B$6/Convert!$B$5/$D1328</f>
        <v>0</v>
      </c>
      <c r="U1328" s="3">
        <f>'IECC Data-SI'!U1328*Convert!$B$7/Convert!$B$5/$D1328</f>
        <v>12.885879091791066</v>
      </c>
      <c r="V1328" s="3">
        <f>'IECC Data-SI'!V1328*Convert!$B$6/Convert!$B$5/$D1328</f>
        <v>0</v>
      </c>
      <c r="W1328" s="3">
        <f>'IECC Data-SI'!W1328*Convert!$B$6/Convert!$B$5/$D1328</f>
        <v>98.230963178663472</v>
      </c>
      <c r="X1328" s="3">
        <f>'IECC Data-SI'!X1328*Convert!$B$7/Convert!$B$5/$D1328</f>
        <v>108.60261427081686</v>
      </c>
      <c r="Y1328" s="3">
        <f t="shared" si="42"/>
        <v>206.83357744948034</v>
      </c>
      <c r="Z1328" s="3">
        <f>'IECC Data-SI'!Z1328*Convert!$B$6/Convert!$B$5/$D1328</f>
        <v>354.93916833891075</v>
      </c>
      <c r="AA1328" s="3">
        <f>'IECC Data-SI'!AA1328*Convert!$B$7/Convert!$B$5/$D1328</f>
        <v>225.72405866343504</v>
      </c>
      <c r="AB1328" s="3">
        <f t="shared" si="43"/>
        <v>580.66322700234582</v>
      </c>
    </row>
    <row r="1329" spans="1:28" x14ac:dyDescent="0.25">
      <c r="A1329" s="93">
        <f>'IECC Data-SI'!A1329</f>
        <v>2018</v>
      </c>
      <c r="B1329" s="93" t="str">
        <f>'IECC Data-SI'!B1329</f>
        <v>Stand-Alone Retail</v>
      </c>
      <c r="C1329" s="50" t="str">
        <f>'IECC Data-SI'!C1329</f>
        <v>6B</v>
      </c>
      <c r="D1329" s="93">
        <f>'IECC Data-SI'!D1329</f>
        <v>2293.9899999999998</v>
      </c>
      <c r="E1329" s="3">
        <f>'IECC Data-SI'!E1329*Convert!$B$6/Convert!$B$5/$D1329</f>
        <v>0</v>
      </c>
      <c r="F1329" s="3">
        <f>'IECC Data-SI'!F1329*Convert!$B$7/Convert!$B$5/$D1329</f>
        <v>74.003562933288009</v>
      </c>
      <c r="G1329" s="3">
        <f>'IECC Data-SI'!G1329*Convert!$B$6/Convert!$B$5/$D1329</f>
        <v>24.167539720942312</v>
      </c>
      <c r="H1329" s="3">
        <f>'IECC Data-SI'!H1329*Convert!$B$6/Convert!$B$5/$D1329</f>
        <v>115.57621582192307</v>
      </c>
      <c r="I1329" s="3">
        <f>'IECC Data-SI'!I1329*Convert!$B$6/Convert!$B$5/$D1329</f>
        <v>16.363518246471095</v>
      </c>
      <c r="J1329" s="3">
        <f>'IECC Data-SI'!J1329*Convert!$B$6/Convert!$B$5/$D1329</f>
        <v>74.841908155174551</v>
      </c>
      <c r="K1329" s="3">
        <f>'IECC Data-SI'!K1329*Convert!$B$7/Convert!$B$5/$D1329</f>
        <v>0</v>
      </c>
      <c r="L1329" s="3">
        <f>'IECC Data-SI'!L1329*Convert!$B$6/Convert!$B$5/$D1329</f>
        <v>0</v>
      </c>
      <c r="M1329" s="3">
        <f>'IECC Data-SI'!M1329*Convert!$B$6/Convert!$B$5/$D1329</f>
        <v>64.951701087527752</v>
      </c>
      <c r="N1329" s="3">
        <f>'IECC Data-SI'!N1329*Convert!$B$6/Convert!$B$5/$D1329</f>
        <v>0</v>
      </c>
      <c r="O1329" s="3">
        <f>'IECC Data-SI'!O1329*Convert!$B$6/Convert!$B$5/$D1329</f>
        <v>0</v>
      </c>
      <c r="P1329" s="3">
        <f>'IECC Data-SI'!P1329*Convert!$B$6/Convert!$B$5/$D1329</f>
        <v>0</v>
      </c>
      <c r="Q1329" s="3">
        <f>'IECC Data-SI'!Q1329*Convert!$B$6/Convert!$B$5/$D1329</f>
        <v>0</v>
      </c>
      <c r="R1329" s="3">
        <f>'IECC Data-SI'!R1329*Convert!$B$6/Convert!$B$5/$D1329</f>
        <v>0</v>
      </c>
      <c r="S1329" s="3">
        <f>'IECC Data-SI'!S1329*Convert!$B$6/Convert!$B$5/$D1329</f>
        <v>0</v>
      </c>
      <c r="T1329" s="3">
        <f>'IECC Data-SI'!T1329*Convert!$B$6/Convert!$B$5/$D1329</f>
        <v>0</v>
      </c>
      <c r="U1329" s="3">
        <f>'IECC Data-SI'!U1329*Convert!$B$7/Convert!$B$5/$D1329</f>
        <v>12.826811702656848</v>
      </c>
      <c r="V1329" s="3">
        <f>'IECC Data-SI'!V1329*Convert!$B$6/Convert!$B$5/$D1329</f>
        <v>0</v>
      </c>
      <c r="W1329" s="3">
        <f>'IECC Data-SI'!W1329*Convert!$B$6/Convert!$B$5/$D1329</f>
        <v>89.119240808470067</v>
      </c>
      <c r="X1329" s="3">
        <f>'IECC Data-SI'!X1329*Convert!$B$7/Convert!$B$5/$D1329</f>
        <v>74.003562933288009</v>
      </c>
      <c r="Y1329" s="3">
        <f t="shared" si="42"/>
        <v>163.12280374175808</v>
      </c>
      <c r="Z1329" s="3">
        <f>'IECC Data-SI'!Z1329*Convert!$B$6/Convert!$B$5/$D1329</f>
        <v>253.68246907014515</v>
      </c>
      <c r="AA1329" s="3">
        <f>'IECC Data-SI'!AA1329*Convert!$B$7/Convert!$B$5/$D1329</f>
        <v>188.10994526276633</v>
      </c>
      <c r="AB1329" s="3">
        <f t="shared" si="43"/>
        <v>441.79241433291145</v>
      </c>
    </row>
    <row r="1330" spans="1:28" x14ac:dyDescent="0.25">
      <c r="A1330" s="93">
        <f>'IECC Data-SI'!A1330</f>
        <v>2018</v>
      </c>
      <c r="B1330" s="93" t="str">
        <f>'IECC Data-SI'!B1330</f>
        <v>Stand-Alone Retail</v>
      </c>
      <c r="C1330" s="50" t="str">
        <f>'IECC Data-SI'!C1330</f>
        <v>7</v>
      </c>
      <c r="D1330" s="93">
        <f>'IECC Data-SI'!D1330</f>
        <v>2293.9899999999998</v>
      </c>
      <c r="E1330" s="3">
        <f>'IECC Data-SI'!E1330*Convert!$B$6/Convert!$B$5/$D1330</f>
        <v>0</v>
      </c>
      <c r="F1330" s="3">
        <f>'IECC Data-SI'!F1330*Convert!$B$7/Convert!$B$5/$D1330</f>
        <v>73.596654252585637</v>
      </c>
      <c r="G1330" s="3">
        <f>'IECC Data-SI'!G1330*Convert!$B$6/Convert!$B$5/$D1330</f>
        <v>27.526912109953013</v>
      </c>
      <c r="H1330" s="3">
        <f>'IECC Data-SI'!H1330*Convert!$B$6/Convert!$B$5/$D1330</f>
        <v>115.55320642199835</v>
      </c>
      <c r="I1330" s="3">
        <f>'IECC Data-SI'!I1330*Convert!$B$6/Convert!$B$5/$D1330</f>
        <v>16.394197446370736</v>
      </c>
      <c r="J1330" s="3">
        <f>'IECC Data-SI'!J1330*Convert!$B$6/Convert!$B$5/$D1330</f>
        <v>74.841908155174551</v>
      </c>
      <c r="K1330" s="3">
        <f>'IECC Data-SI'!K1330*Convert!$B$7/Convert!$B$5/$D1330</f>
        <v>0</v>
      </c>
      <c r="L1330" s="3">
        <f>'IECC Data-SI'!L1330*Convert!$B$6/Convert!$B$5/$D1330</f>
        <v>0</v>
      </c>
      <c r="M1330" s="3">
        <f>'IECC Data-SI'!M1330*Convert!$B$6/Convert!$B$5/$D1330</f>
        <v>62.520374495481192</v>
      </c>
      <c r="N1330" s="3">
        <f>'IECC Data-SI'!N1330*Convert!$B$6/Convert!$B$5/$D1330</f>
        <v>0</v>
      </c>
      <c r="O1330" s="3">
        <f>'IECC Data-SI'!O1330*Convert!$B$6/Convert!$B$5/$D1330</f>
        <v>0</v>
      </c>
      <c r="P1330" s="3">
        <f>'IECC Data-SI'!P1330*Convert!$B$6/Convert!$B$5/$D1330</f>
        <v>0</v>
      </c>
      <c r="Q1330" s="3">
        <f>'IECC Data-SI'!Q1330*Convert!$B$6/Convert!$B$5/$D1330</f>
        <v>0</v>
      </c>
      <c r="R1330" s="3">
        <f>'IECC Data-SI'!R1330*Convert!$B$6/Convert!$B$5/$D1330</f>
        <v>0</v>
      </c>
      <c r="S1330" s="3">
        <f>'IECC Data-SI'!S1330*Convert!$B$6/Convert!$B$5/$D1330</f>
        <v>7.0638857768923735</v>
      </c>
      <c r="T1330" s="3">
        <f>'IECC Data-SI'!T1330*Convert!$B$6/Convert!$B$5/$D1330</f>
        <v>0</v>
      </c>
      <c r="U1330" s="3">
        <f>'IECC Data-SI'!U1330*Convert!$B$7/Convert!$B$5/$D1330</f>
        <v>13.164152125045593</v>
      </c>
      <c r="V1330" s="3">
        <f>'IECC Data-SI'!V1330*Convert!$B$6/Convert!$B$5/$D1330</f>
        <v>0</v>
      </c>
      <c r="W1330" s="3">
        <f>'IECC Data-SI'!W1330*Convert!$B$6/Convert!$B$5/$D1330</f>
        <v>97.111172382326586</v>
      </c>
      <c r="X1330" s="3">
        <f>'IECC Data-SI'!X1330*Convert!$B$7/Convert!$B$5/$D1330</f>
        <v>73.596654252585637</v>
      </c>
      <c r="Y1330" s="3">
        <f t="shared" si="42"/>
        <v>170.70782663491224</v>
      </c>
      <c r="Z1330" s="3">
        <f>'IECC Data-SI'!Z1330*Convert!$B$6/Convert!$B$5/$D1330</f>
        <v>253.47921937081003</v>
      </c>
      <c r="AA1330" s="3">
        <f>'IECC Data-SI'!AA1330*Convert!$B$7/Convert!$B$5/$D1330</f>
        <v>190.7784786429855</v>
      </c>
      <c r="AB1330" s="3">
        <f t="shared" si="43"/>
        <v>444.25769801379556</v>
      </c>
    </row>
    <row r="1331" spans="1:28" x14ac:dyDescent="0.25">
      <c r="A1331" s="93">
        <f>'IECC Data-SI'!A1331</f>
        <v>2018</v>
      </c>
      <c r="B1331" s="93" t="str">
        <f>'IECC Data-SI'!B1331</f>
        <v>Stand-Alone Retail</v>
      </c>
      <c r="C1331" s="50" t="str">
        <f>'IECC Data-SI'!C1331</f>
        <v>8</v>
      </c>
      <c r="D1331" s="93">
        <f>'IECC Data-SI'!D1331</f>
        <v>2293.9899999999998</v>
      </c>
      <c r="E1331" s="3">
        <f>'IECC Data-SI'!E1331*Convert!$B$6/Convert!$B$5/$D1331</f>
        <v>0</v>
      </c>
      <c r="F1331" s="3">
        <f>'IECC Data-SI'!F1331*Convert!$B$7/Convert!$B$5/$D1331</f>
        <v>119.70334560210718</v>
      </c>
      <c r="G1331" s="3">
        <f>'IECC Data-SI'!G1331*Convert!$B$6/Convert!$B$5/$D1331</f>
        <v>12.781721658187989</v>
      </c>
      <c r="H1331" s="3">
        <f>'IECC Data-SI'!H1331*Convert!$B$6/Convert!$B$5/$D1331</f>
        <v>117.35177451611482</v>
      </c>
      <c r="I1331" s="3">
        <f>'IECC Data-SI'!I1331*Convert!$B$6/Convert!$B$5/$D1331</f>
        <v>16.513079345981843</v>
      </c>
      <c r="J1331" s="3">
        <f>'IECC Data-SI'!J1331*Convert!$B$6/Convert!$B$5/$D1331</f>
        <v>74.841908155174551</v>
      </c>
      <c r="K1331" s="3">
        <f>'IECC Data-SI'!K1331*Convert!$B$7/Convert!$B$5/$D1331</f>
        <v>0</v>
      </c>
      <c r="L1331" s="3">
        <f>'IECC Data-SI'!L1331*Convert!$B$6/Convert!$B$5/$D1331</f>
        <v>0</v>
      </c>
      <c r="M1331" s="3">
        <f>'IECC Data-SI'!M1331*Convert!$B$6/Convert!$B$5/$D1331</f>
        <v>70.278377170102956</v>
      </c>
      <c r="N1331" s="3">
        <f>'IECC Data-SI'!N1331*Convert!$B$6/Convert!$B$5/$D1331</f>
        <v>0</v>
      </c>
      <c r="O1331" s="3">
        <f>'IECC Data-SI'!O1331*Convert!$B$6/Convert!$B$5/$D1331</f>
        <v>0</v>
      </c>
      <c r="P1331" s="3">
        <f>'IECC Data-SI'!P1331*Convert!$B$6/Convert!$B$5/$D1331</f>
        <v>0</v>
      </c>
      <c r="Q1331" s="3">
        <f>'IECC Data-SI'!Q1331*Convert!$B$6/Convert!$B$5/$D1331</f>
        <v>0</v>
      </c>
      <c r="R1331" s="3">
        <f>'IECC Data-SI'!R1331*Convert!$B$6/Convert!$B$5/$D1331</f>
        <v>0</v>
      </c>
      <c r="S1331" s="3">
        <f>'IECC Data-SI'!S1331*Convert!$B$6/Convert!$B$5/$D1331</f>
        <v>7.339998575989144</v>
      </c>
      <c r="T1331" s="3">
        <f>'IECC Data-SI'!T1331*Convert!$B$6/Convert!$B$5/$D1331</f>
        <v>0</v>
      </c>
      <c r="U1331" s="3">
        <f>'IECC Data-SI'!U1331*Convert!$B$7/Convert!$B$5/$D1331</f>
        <v>13.547433850094283</v>
      </c>
      <c r="V1331" s="3">
        <f>'IECC Data-SI'!V1331*Convert!$B$6/Convert!$B$5/$D1331</f>
        <v>0</v>
      </c>
      <c r="W1331" s="3">
        <f>'IECC Data-SI'!W1331*Convert!$B$6/Convert!$B$5/$D1331</f>
        <v>90.400097404280061</v>
      </c>
      <c r="X1331" s="3">
        <f>'IECC Data-SI'!X1331*Convert!$B$7/Convert!$B$5/$D1331</f>
        <v>119.70334560210718</v>
      </c>
      <c r="Y1331" s="3">
        <f t="shared" si="42"/>
        <v>210.10344300638724</v>
      </c>
      <c r="Z1331" s="3">
        <f>'IECC Data-SI'!Z1331*Convert!$B$6/Convert!$B$5/$D1331</f>
        <v>389.30370712649619</v>
      </c>
      <c r="AA1331" s="3">
        <f>'IECC Data-SI'!AA1331*Convert!$B$7/Convert!$B$5/$D1331</f>
        <v>235.62900351691937</v>
      </c>
      <c r="AB1331" s="3">
        <f t="shared" si="43"/>
        <v>624.93271064341559</v>
      </c>
    </row>
    <row r="1332" spans="1:28" x14ac:dyDescent="0.25">
      <c r="A1332" s="93">
        <f>'IECC Data-SI'!A1332</f>
        <v>2006</v>
      </c>
      <c r="B1332" s="93" t="str">
        <f>'IECC Data-SI'!B1332</f>
        <v>Strip Mall</v>
      </c>
      <c r="C1332" s="50" t="str">
        <f>'IECC Data-SI'!C1332</f>
        <v>0A</v>
      </c>
      <c r="D1332" s="93">
        <f>'IECC Data-SI'!D1332</f>
        <v>2090.3200000000002</v>
      </c>
      <c r="E1332" s="3">
        <f>'IECC Data-SI'!E1332*Convert!$B$6/Convert!$B$5/$D1332</f>
        <v>0</v>
      </c>
      <c r="F1332" s="3">
        <f>'IECC Data-SI'!F1332*Convert!$B$7/Convert!$B$5/$D1332</f>
        <v>0</v>
      </c>
      <c r="G1332" s="3">
        <f>'IECC Data-SI'!G1332*Convert!$B$6/Convert!$B$5/$D1332</f>
        <v>475.29712622416127</v>
      </c>
      <c r="H1332" s="3">
        <f>'IECC Data-SI'!H1332*Convert!$B$6/Convert!$B$5/$D1332</f>
        <v>298.27697566773401</v>
      </c>
      <c r="I1332" s="3">
        <f>'IECC Data-SI'!I1332*Convert!$B$6/Convert!$B$5/$D1332</f>
        <v>70.371212435310284</v>
      </c>
      <c r="J1332" s="3">
        <f>'IECC Data-SI'!J1332*Convert!$B$6/Convert!$B$5/$D1332</f>
        <v>54.172492462610712</v>
      </c>
      <c r="K1332" s="3">
        <f>'IECC Data-SI'!K1332*Convert!$B$7/Convert!$B$5/$D1332</f>
        <v>0</v>
      </c>
      <c r="L1332" s="3">
        <f>'IECC Data-SI'!L1332*Convert!$B$6/Convert!$B$5/$D1332</f>
        <v>0</v>
      </c>
      <c r="M1332" s="3">
        <f>'IECC Data-SI'!M1332*Convert!$B$6/Convert!$B$5/$D1332</f>
        <v>127.06462806332682</v>
      </c>
      <c r="N1332" s="3">
        <f>'IECC Data-SI'!N1332*Convert!$B$6/Convert!$B$5/$D1332</f>
        <v>0</v>
      </c>
      <c r="O1332" s="3">
        <f>'IECC Data-SI'!O1332*Convert!$B$6/Convert!$B$5/$D1332</f>
        <v>0</v>
      </c>
      <c r="P1332" s="3">
        <f>'IECC Data-SI'!P1332*Convert!$B$6/Convert!$B$5/$D1332</f>
        <v>0</v>
      </c>
      <c r="Q1332" s="3">
        <f>'IECC Data-SI'!Q1332*Convert!$B$6/Convert!$B$5/$D1332</f>
        <v>0</v>
      </c>
      <c r="R1332" s="3">
        <f>'IECC Data-SI'!R1332*Convert!$B$6/Convert!$B$5/$D1332</f>
        <v>0</v>
      </c>
      <c r="S1332" s="3">
        <f>'IECC Data-SI'!S1332*Convert!$B$6/Convert!$B$5/$D1332</f>
        <v>0</v>
      </c>
      <c r="T1332" s="3">
        <f>'IECC Data-SI'!T1332*Convert!$B$6/Convert!$B$5/$D1332</f>
        <v>24.274932918298521</v>
      </c>
      <c r="U1332" s="3">
        <f>'IECC Data-SI'!U1332*Convert!$B$7/Convert!$B$5/$D1332</f>
        <v>0</v>
      </c>
      <c r="V1332" s="3">
        <f>'IECC Data-SI'!V1332*Convert!$B$6/Convert!$B$5/$D1332</f>
        <v>0</v>
      </c>
      <c r="W1332" s="3">
        <f>'IECC Data-SI'!W1332*Convert!$B$6/Convert!$B$5/$D1332</f>
        <v>602.361754287488</v>
      </c>
      <c r="X1332" s="3">
        <f>'IECC Data-SI'!X1332*Convert!$B$7/Convert!$B$5/$D1332</f>
        <v>0</v>
      </c>
      <c r="Y1332" s="3">
        <f t="shared" si="42"/>
        <v>602.361754287488</v>
      </c>
      <c r="Z1332" s="3">
        <f>'IECC Data-SI'!Z1332*Convert!$B$6/Convert!$B$5/$D1332</f>
        <v>0</v>
      </c>
      <c r="AA1332" s="3">
        <f>'IECC Data-SI'!AA1332*Convert!$B$7/Convert!$B$5/$D1332</f>
        <v>359.20801599755066</v>
      </c>
      <c r="AB1332" s="3">
        <f t="shared" si="43"/>
        <v>359.20801599755066</v>
      </c>
    </row>
    <row r="1333" spans="1:28" x14ac:dyDescent="0.25">
      <c r="A1333" s="93">
        <f>'IECC Data-SI'!A1333</f>
        <v>2006</v>
      </c>
      <c r="B1333" s="93" t="str">
        <f>'IECC Data-SI'!B1333</f>
        <v>Strip Mall</v>
      </c>
      <c r="C1333" s="50" t="str">
        <f>'IECC Data-SI'!C1333</f>
        <v>0B</v>
      </c>
      <c r="D1333" s="93">
        <f>'IECC Data-SI'!D1333</f>
        <v>2090.3200000000002</v>
      </c>
      <c r="E1333" s="3">
        <f>'IECC Data-SI'!E1333*Convert!$B$6/Convert!$B$5/$D1333</f>
        <v>0</v>
      </c>
      <c r="F1333" s="3">
        <f>'IECC Data-SI'!F1333*Convert!$B$7/Convert!$B$5/$D1333</f>
        <v>0</v>
      </c>
      <c r="G1333" s="3">
        <f>'IECC Data-SI'!G1333*Convert!$B$6/Convert!$B$5/$D1333</f>
        <v>417.37060460705641</v>
      </c>
      <c r="H1333" s="3">
        <f>'IECC Data-SI'!H1333*Convert!$B$6/Convert!$B$5/$D1333</f>
        <v>298.27697566773401</v>
      </c>
      <c r="I1333" s="3">
        <f>'IECC Data-SI'!I1333*Convert!$B$6/Convert!$B$5/$D1333</f>
        <v>70.38383809390163</v>
      </c>
      <c r="J1333" s="3">
        <f>'IECC Data-SI'!J1333*Convert!$B$6/Convert!$B$5/$D1333</f>
        <v>54.172492462610712</v>
      </c>
      <c r="K1333" s="3">
        <f>'IECC Data-SI'!K1333*Convert!$B$7/Convert!$B$5/$D1333</f>
        <v>0</v>
      </c>
      <c r="L1333" s="3">
        <f>'IECC Data-SI'!L1333*Convert!$B$6/Convert!$B$5/$D1333</f>
        <v>0</v>
      </c>
      <c r="M1333" s="3">
        <f>'IECC Data-SI'!M1333*Convert!$B$6/Convert!$B$5/$D1333</f>
        <v>153.48171438929072</v>
      </c>
      <c r="N1333" s="3">
        <f>'IECC Data-SI'!N1333*Convert!$B$6/Convert!$B$5/$D1333</f>
        <v>0</v>
      </c>
      <c r="O1333" s="3">
        <f>'IECC Data-SI'!O1333*Convert!$B$6/Convert!$B$5/$D1333</f>
        <v>0</v>
      </c>
      <c r="P1333" s="3">
        <f>'IECC Data-SI'!P1333*Convert!$B$6/Convert!$B$5/$D1333</f>
        <v>0</v>
      </c>
      <c r="Q1333" s="3">
        <f>'IECC Data-SI'!Q1333*Convert!$B$6/Convert!$B$5/$D1333</f>
        <v>0</v>
      </c>
      <c r="R1333" s="3">
        <f>'IECC Data-SI'!R1333*Convert!$B$6/Convert!$B$5/$D1333</f>
        <v>0</v>
      </c>
      <c r="S1333" s="3">
        <f>'IECC Data-SI'!S1333*Convert!$B$6/Convert!$B$5/$D1333</f>
        <v>0</v>
      </c>
      <c r="T1333" s="3">
        <f>'IECC Data-SI'!T1333*Convert!$B$6/Convert!$B$5/$D1333</f>
        <v>24.253890153979611</v>
      </c>
      <c r="U1333" s="3">
        <f>'IECC Data-SI'!U1333*Convert!$B$7/Convert!$B$5/$D1333</f>
        <v>0</v>
      </c>
      <c r="V1333" s="3">
        <f>'IECC Data-SI'!V1333*Convert!$B$6/Convert!$B$5/$D1333</f>
        <v>0</v>
      </c>
      <c r="W1333" s="3">
        <f>'IECC Data-SI'!W1333*Convert!$B$6/Convert!$B$5/$D1333</f>
        <v>570.85231899634709</v>
      </c>
      <c r="X1333" s="3">
        <f>'IECC Data-SI'!X1333*Convert!$B$7/Convert!$B$5/$D1333</f>
        <v>0</v>
      </c>
      <c r="Y1333" s="3">
        <f t="shared" si="42"/>
        <v>570.85231899634709</v>
      </c>
      <c r="Z1333" s="3">
        <f>'IECC Data-SI'!Z1333*Convert!$B$6/Convert!$B$5/$D1333</f>
        <v>0</v>
      </c>
      <c r="AA1333" s="3">
        <f>'IECC Data-SI'!AA1333*Convert!$B$7/Convert!$B$5/$D1333</f>
        <v>348.42153354510316</v>
      </c>
      <c r="AB1333" s="3">
        <f t="shared" si="43"/>
        <v>348.42153354510316</v>
      </c>
    </row>
    <row r="1334" spans="1:28" x14ac:dyDescent="0.25">
      <c r="A1334" s="93">
        <f>'IECC Data-SI'!A1334</f>
        <v>2006</v>
      </c>
      <c r="B1334" s="93" t="str">
        <f>'IECC Data-SI'!B1334</f>
        <v>Strip Mall</v>
      </c>
      <c r="C1334" s="50" t="str">
        <f>'IECC Data-SI'!C1334</f>
        <v>1A</v>
      </c>
      <c r="D1334" s="93">
        <f>'IECC Data-SI'!D1334</f>
        <v>2090.3200000000002</v>
      </c>
      <c r="E1334" s="3">
        <f>'IECC Data-SI'!E1334*Convert!$B$6/Convert!$B$5/$D1334</f>
        <v>0</v>
      </c>
      <c r="F1334" s="3">
        <f>'IECC Data-SI'!F1334*Convert!$B$7/Convert!$B$5/$D1334</f>
        <v>0</v>
      </c>
      <c r="G1334" s="3">
        <f>'IECC Data-SI'!G1334*Convert!$B$6/Convert!$B$5/$D1334</f>
        <v>318.85259061876752</v>
      </c>
      <c r="H1334" s="3">
        <f>'IECC Data-SI'!H1334*Convert!$B$6/Convert!$B$5/$D1334</f>
        <v>298.27697566773401</v>
      </c>
      <c r="I1334" s="3">
        <f>'IECC Data-SI'!I1334*Convert!$B$6/Convert!$B$5/$D1334</f>
        <v>70.39225519962919</v>
      </c>
      <c r="J1334" s="3">
        <f>'IECC Data-SI'!J1334*Convert!$B$6/Convert!$B$5/$D1334</f>
        <v>54.172492462610712</v>
      </c>
      <c r="K1334" s="3">
        <f>'IECC Data-SI'!K1334*Convert!$B$7/Convert!$B$5/$D1334</f>
        <v>0</v>
      </c>
      <c r="L1334" s="3">
        <f>'IECC Data-SI'!L1334*Convert!$B$6/Convert!$B$5/$D1334</f>
        <v>0</v>
      </c>
      <c r="M1334" s="3">
        <f>'IECC Data-SI'!M1334*Convert!$B$6/Convert!$B$5/$D1334</f>
        <v>116.84626171006245</v>
      </c>
      <c r="N1334" s="3">
        <f>'IECC Data-SI'!N1334*Convert!$B$6/Convert!$B$5/$D1334</f>
        <v>0</v>
      </c>
      <c r="O1334" s="3">
        <f>'IECC Data-SI'!O1334*Convert!$B$6/Convert!$B$5/$D1334</f>
        <v>0</v>
      </c>
      <c r="P1334" s="3">
        <f>'IECC Data-SI'!P1334*Convert!$B$6/Convert!$B$5/$D1334</f>
        <v>0</v>
      </c>
      <c r="Q1334" s="3">
        <f>'IECC Data-SI'!Q1334*Convert!$B$6/Convert!$B$5/$D1334</f>
        <v>0</v>
      </c>
      <c r="R1334" s="3">
        <f>'IECC Data-SI'!R1334*Convert!$B$6/Convert!$B$5/$D1334</f>
        <v>0</v>
      </c>
      <c r="S1334" s="3">
        <f>'IECC Data-SI'!S1334*Convert!$B$6/Convert!$B$5/$D1334</f>
        <v>0</v>
      </c>
      <c r="T1334" s="3">
        <f>'IECC Data-SI'!T1334*Convert!$B$6/Convert!$B$5/$D1334</f>
        <v>24.721039521859488</v>
      </c>
      <c r="U1334" s="3">
        <f>'IECC Data-SI'!U1334*Convert!$B$7/Convert!$B$5/$D1334</f>
        <v>0</v>
      </c>
      <c r="V1334" s="3">
        <f>'IECC Data-SI'!V1334*Convert!$B$6/Convert!$B$5/$D1334</f>
        <v>0</v>
      </c>
      <c r="W1334" s="3">
        <f>'IECC Data-SI'!W1334*Convert!$B$6/Convert!$B$5/$D1334</f>
        <v>435.69885232883001</v>
      </c>
      <c r="X1334" s="3">
        <f>'IECC Data-SI'!X1334*Convert!$B$7/Convert!$B$5/$D1334</f>
        <v>0</v>
      </c>
      <c r="Y1334" s="3">
        <f t="shared" si="42"/>
        <v>435.69885232883001</v>
      </c>
      <c r="Z1334" s="3">
        <f>'IECC Data-SI'!Z1334*Convert!$B$6/Convert!$B$5/$D1334</f>
        <v>0</v>
      </c>
      <c r="AA1334" s="3">
        <f>'IECC Data-SI'!AA1334*Convert!$B$7/Convert!$B$5/$D1334</f>
        <v>302.32257368356147</v>
      </c>
      <c r="AB1334" s="3">
        <f t="shared" si="43"/>
        <v>302.32257368356147</v>
      </c>
    </row>
    <row r="1335" spans="1:28" x14ac:dyDescent="0.25">
      <c r="A1335" s="93">
        <f>'IECC Data-SI'!A1335</f>
        <v>2006</v>
      </c>
      <c r="B1335" s="93" t="str">
        <f>'IECC Data-SI'!B1335</f>
        <v>Strip Mall</v>
      </c>
      <c r="C1335" s="50" t="str">
        <f>'IECC Data-SI'!C1335</f>
        <v>1B</v>
      </c>
      <c r="D1335" s="93">
        <f>'IECC Data-SI'!D1335</f>
        <v>2090.3200000000002</v>
      </c>
      <c r="E1335" s="3">
        <f>'IECC Data-SI'!E1335*Convert!$B$6/Convert!$B$5/$D1335</f>
        <v>0</v>
      </c>
      <c r="F1335" s="3">
        <f>'IECC Data-SI'!F1335*Convert!$B$7/Convert!$B$5/$D1335</f>
        <v>0.43503174420928642</v>
      </c>
      <c r="G1335" s="3">
        <f>'IECC Data-SI'!G1335*Convert!$B$6/Convert!$B$5/$D1335</f>
        <v>338.65383184286503</v>
      </c>
      <c r="H1335" s="3">
        <f>'IECC Data-SI'!H1335*Convert!$B$6/Convert!$B$5/$D1335</f>
        <v>298.27697566773401</v>
      </c>
      <c r="I1335" s="3">
        <f>'IECC Data-SI'!I1335*Convert!$B$6/Convert!$B$5/$D1335</f>
        <v>70.303875589489763</v>
      </c>
      <c r="J1335" s="3">
        <f>'IECC Data-SI'!J1335*Convert!$B$6/Convert!$B$5/$D1335</f>
        <v>54.172492462610712</v>
      </c>
      <c r="K1335" s="3">
        <f>'IECC Data-SI'!K1335*Convert!$B$7/Convert!$B$5/$D1335</f>
        <v>0</v>
      </c>
      <c r="L1335" s="3">
        <f>'IECC Data-SI'!L1335*Convert!$B$6/Convert!$B$5/$D1335</f>
        <v>0</v>
      </c>
      <c r="M1335" s="3">
        <f>'IECC Data-SI'!M1335*Convert!$B$6/Convert!$B$5/$D1335</f>
        <v>148.25469173247262</v>
      </c>
      <c r="N1335" s="3">
        <f>'IECC Data-SI'!N1335*Convert!$B$6/Convert!$B$5/$D1335</f>
        <v>0</v>
      </c>
      <c r="O1335" s="3">
        <f>'IECC Data-SI'!O1335*Convert!$B$6/Convert!$B$5/$D1335</f>
        <v>0</v>
      </c>
      <c r="P1335" s="3">
        <f>'IECC Data-SI'!P1335*Convert!$B$6/Convert!$B$5/$D1335</f>
        <v>0</v>
      </c>
      <c r="Q1335" s="3">
        <f>'IECC Data-SI'!Q1335*Convert!$B$6/Convert!$B$5/$D1335</f>
        <v>0</v>
      </c>
      <c r="R1335" s="3">
        <f>'IECC Data-SI'!R1335*Convert!$B$6/Convert!$B$5/$D1335</f>
        <v>0</v>
      </c>
      <c r="S1335" s="3">
        <f>'IECC Data-SI'!S1335*Convert!$B$6/Convert!$B$5/$D1335</f>
        <v>0</v>
      </c>
      <c r="T1335" s="3">
        <f>'IECC Data-SI'!T1335*Convert!$B$6/Convert!$B$5/$D1335</f>
        <v>24.742082286178402</v>
      </c>
      <c r="U1335" s="3">
        <f>'IECC Data-SI'!U1335*Convert!$B$7/Convert!$B$5/$D1335</f>
        <v>0</v>
      </c>
      <c r="V1335" s="3">
        <f>'IECC Data-SI'!V1335*Convert!$B$6/Convert!$B$5/$D1335</f>
        <v>0</v>
      </c>
      <c r="W1335" s="3">
        <f>'IECC Data-SI'!W1335*Convert!$B$6/Convert!$B$5/$D1335</f>
        <v>486.9085235753376</v>
      </c>
      <c r="X1335" s="3">
        <f>'IECC Data-SI'!X1335*Convert!$B$7/Convert!$B$5/$D1335</f>
        <v>0.43503174420928642</v>
      </c>
      <c r="Y1335" s="3">
        <f t="shared" si="42"/>
        <v>487.34355531954691</v>
      </c>
      <c r="Z1335" s="3">
        <f>'IECC Data-SI'!Z1335*Convert!$B$6/Convert!$B$5/$D1335</f>
        <v>1.2709829648623707</v>
      </c>
      <c r="AA1335" s="3">
        <f>'IECC Data-SI'!AA1335*Convert!$B$7/Convert!$B$5/$D1335</f>
        <v>320.26259137356959</v>
      </c>
      <c r="AB1335" s="3">
        <f t="shared" si="43"/>
        <v>321.53357433843195</v>
      </c>
    </row>
    <row r="1336" spans="1:28" x14ac:dyDescent="0.25">
      <c r="A1336" s="93">
        <f>'IECC Data-SI'!A1336</f>
        <v>2006</v>
      </c>
      <c r="B1336" s="93" t="str">
        <f>'IECC Data-SI'!B1336</f>
        <v>Strip Mall</v>
      </c>
      <c r="C1336" s="50" t="str">
        <f>'IECC Data-SI'!C1336</f>
        <v>2A</v>
      </c>
      <c r="D1336" s="93">
        <f>'IECC Data-SI'!D1336</f>
        <v>2090.3200000000002</v>
      </c>
      <c r="E1336" s="3">
        <f>'IECC Data-SI'!E1336*Convert!$B$6/Convert!$B$5/$D1336</f>
        <v>0</v>
      </c>
      <c r="F1336" s="3">
        <f>'IECC Data-SI'!F1336*Convert!$B$7/Convert!$B$5/$D1336</f>
        <v>2.8608378940385522</v>
      </c>
      <c r="G1336" s="3">
        <f>'IECC Data-SI'!G1336*Convert!$B$6/Convert!$B$5/$D1336</f>
        <v>271.62000182853444</v>
      </c>
      <c r="H1336" s="3">
        <f>'IECC Data-SI'!H1336*Convert!$B$6/Convert!$B$5/$D1336</f>
        <v>298.27697566773401</v>
      </c>
      <c r="I1336" s="3">
        <f>'IECC Data-SI'!I1336*Convert!$B$6/Convert!$B$5/$D1336</f>
        <v>70.278624272307056</v>
      </c>
      <c r="J1336" s="3">
        <f>'IECC Data-SI'!J1336*Convert!$B$6/Convert!$B$5/$D1336</f>
        <v>54.172492462610712</v>
      </c>
      <c r="K1336" s="3">
        <f>'IECC Data-SI'!K1336*Convert!$B$7/Convert!$B$5/$D1336</f>
        <v>0</v>
      </c>
      <c r="L1336" s="3">
        <f>'IECC Data-SI'!L1336*Convert!$B$6/Convert!$B$5/$D1336</f>
        <v>0</v>
      </c>
      <c r="M1336" s="3">
        <f>'IECC Data-SI'!M1336*Convert!$B$6/Convert!$B$5/$D1336</f>
        <v>124.04288710713085</v>
      </c>
      <c r="N1336" s="3">
        <f>'IECC Data-SI'!N1336*Convert!$B$6/Convert!$B$5/$D1336</f>
        <v>0</v>
      </c>
      <c r="O1336" s="3">
        <f>'IECC Data-SI'!O1336*Convert!$B$6/Convert!$B$5/$D1336</f>
        <v>0</v>
      </c>
      <c r="P1336" s="3">
        <f>'IECC Data-SI'!P1336*Convert!$B$6/Convert!$B$5/$D1336</f>
        <v>0</v>
      </c>
      <c r="Q1336" s="3">
        <f>'IECC Data-SI'!Q1336*Convert!$B$6/Convert!$B$5/$D1336</f>
        <v>0</v>
      </c>
      <c r="R1336" s="3">
        <f>'IECC Data-SI'!R1336*Convert!$B$6/Convert!$B$5/$D1336</f>
        <v>0</v>
      </c>
      <c r="S1336" s="3">
        <f>'IECC Data-SI'!S1336*Convert!$B$6/Convert!$B$5/$D1336</f>
        <v>0</v>
      </c>
      <c r="T1336" s="3">
        <f>'IECC Data-SI'!T1336*Convert!$B$6/Convert!$B$5/$D1336</f>
        <v>25.247108629832326</v>
      </c>
      <c r="U1336" s="3">
        <f>'IECC Data-SI'!U1336*Convert!$B$7/Convert!$B$5/$D1336</f>
        <v>0</v>
      </c>
      <c r="V1336" s="3">
        <f>'IECC Data-SI'!V1336*Convert!$B$6/Convert!$B$5/$D1336</f>
        <v>0</v>
      </c>
      <c r="W1336" s="3">
        <f>'IECC Data-SI'!W1336*Convert!$B$6/Convert!$B$5/$D1336</f>
        <v>395.66288893566531</v>
      </c>
      <c r="X1336" s="3">
        <f>'IECC Data-SI'!X1336*Convert!$B$7/Convert!$B$5/$D1336</f>
        <v>2.8608378940385522</v>
      </c>
      <c r="Y1336" s="3">
        <f t="shared" si="42"/>
        <v>398.52372682970383</v>
      </c>
      <c r="Z1336" s="3">
        <f>'IECC Data-SI'!Z1336*Convert!$B$6/Convert!$B$5/$D1336</f>
        <v>8.358185987472412</v>
      </c>
      <c r="AA1336" s="3">
        <f>'IECC Data-SI'!AA1336*Convert!$B$7/Convert!$B$5/$D1336</f>
        <v>291.62108087650591</v>
      </c>
      <c r="AB1336" s="3">
        <f t="shared" si="43"/>
        <v>299.97926686397835</v>
      </c>
    </row>
    <row r="1337" spans="1:28" x14ac:dyDescent="0.25">
      <c r="A1337" s="93">
        <f>'IECC Data-SI'!A1337</f>
        <v>2006</v>
      </c>
      <c r="B1337" s="93" t="str">
        <f>'IECC Data-SI'!B1337</f>
        <v>Strip Mall</v>
      </c>
      <c r="C1337" s="50" t="str">
        <f>'IECC Data-SI'!C1337</f>
        <v>2B</v>
      </c>
      <c r="D1337" s="93">
        <f>'IECC Data-SI'!D1337</f>
        <v>2090.3200000000002</v>
      </c>
      <c r="E1337" s="3">
        <f>'IECC Data-SI'!E1337*Convert!$B$6/Convert!$B$5/$D1337</f>
        <v>0</v>
      </c>
      <c r="F1337" s="3">
        <f>'IECC Data-SI'!F1337*Convert!$B$7/Convert!$B$5/$D1337</f>
        <v>0.26505245342552552</v>
      </c>
      <c r="G1337" s="3">
        <f>'IECC Data-SI'!G1337*Convert!$B$6/Convert!$B$5/$D1337</f>
        <v>206.87983312496544</v>
      </c>
      <c r="H1337" s="3">
        <f>'IECC Data-SI'!H1337*Convert!$B$6/Convert!$B$5/$D1337</f>
        <v>298.27697566773401</v>
      </c>
      <c r="I1337" s="3">
        <f>'IECC Data-SI'!I1337*Convert!$B$6/Convert!$B$5/$D1337</f>
        <v>70.329126906672457</v>
      </c>
      <c r="J1337" s="3">
        <f>'IECC Data-SI'!J1337*Convert!$B$6/Convert!$B$5/$D1337</f>
        <v>54.172492462610712</v>
      </c>
      <c r="K1337" s="3">
        <f>'IECC Data-SI'!K1337*Convert!$B$7/Convert!$B$5/$D1337</f>
        <v>0</v>
      </c>
      <c r="L1337" s="3">
        <f>'IECC Data-SI'!L1337*Convert!$B$6/Convert!$B$5/$D1337</f>
        <v>0</v>
      </c>
      <c r="M1337" s="3">
        <f>'IECC Data-SI'!M1337*Convert!$B$6/Convert!$B$5/$D1337</f>
        <v>150.49785040886883</v>
      </c>
      <c r="N1337" s="3">
        <f>'IECC Data-SI'!N1337*Convert!$B$6/Convert!$B$5/$D1337</f>
        <v>0</v>
      </c>
      <c r="O1337" s="3">
        <f>'IECC Data-SI'!O1337*Convert!$B$6/Convert!$B$5/$D1337</f>
        <v>0</v>
      </c>
      <c r="P1337" s="3">
        <f>'IECC Data-SI'!P1337*Convert!$B$6/Convert!$B$5/$D1337</f>
        <v>0</v>
      </c>
      <c r="Q1337" s="3">
        <f>'IECC Data-SI'!Q1337*Convert!$B$6/Convert!$B$5/$D1337</f>
        <v>0</v>
      </c>
      <c r="R1337" s="3">
        <f>'IECC Data-SI'!R1337*Convert!$B$6/Convert!$B$5/$D1337</f>
        <v>0</v>
      </c>
      <c r="S1337" s="3">
        <f>'IECC Data-SI'!S1337*Convert!$B$6/Convert!$B$5/$D1337</f>
        <v>0</v>
      </c>
      <c r="T1337" s="3">
        <f>'IECC Data-SI'!T1337*Convert!$B$6/Convert!$B$5/$D1337</f>
        <v>25.276568499878802</v>
      </c>
      <c r="U1337" s="3">
        <f>'IECC Data-SI'!U1337*Convert!$B$7/Convert!$B$5/$D1337</f>
        <v>0</v>
      </c>
      <c r="V1337" s="3">
        <f>'IECC Data-SI'!V1337*Convert!$B$6/Convert!$B$5/$D1337</f>
        <v>0</v>
      </c>
      <c r="W1337" s="3">
        <f>'IECC Data-SI'!W1337*Convert!$B$6/Convert!$B$5/$D1337</f>
        <v>357.37768353383427</v>
      </c>
      <c r="X1337" s="3">
        <f>'IECC Data-SI'!X1337*Convert!$B$7/Convert!$B$5/$D1337</f>
        <v>0.26505245342552552</v>
      </c>
      <c r="Y1337" s="3">
        <f t="shared" si="42"/>
        <v>357.64273598725981</v>
      </c>
      <c r="Z1337" s="3">
        <f>'IECC Data-SI'!Z1337*Convert!$B$6/Convert!$B$5/$D1337</f>
        <v>0.77437372693601403</v>
      </c>
      <c r="AA1337" s="3">
        <f>'IECC Data-SI'!AA1337*Convert!$B$7/Convert!$B$5/$D1337</f>
        <v>275.94985456772173</v>
      </c>
      <c r="AB1337" s="3">
        <f t="shared" si="43"/>
        <v>276.72422829465773</v>
      </c>
    </row>
    <row r="1338" spans="1:28" x14ac:dyDescent="0.25">
      <c r="A1338" s="93">
        <f>'IECC Data-SI'!A1338</f>
        <v>2006</v>
      </c>
      <c r="B1338" s="93" t="str">
        <f>'IECC Data-SI'!B1338</f>
        <v>Strip Mall</v>
      </c>
      <c r="C1338" s="50" t="str">
        <f>'IECC Data-SI'!C1338</f>
        <v>3A</v>
      </c>
      <c r="D1338" s="93">
        <f>'IECC Data-SI'!D1338</f>
        <v>2090.3200000000002</v>
      </c>
      <c r="E1338" s="3">
        <f>'IECC Data-SI'!E1338*Convert!$B$6/Convert!$B$5/$D1338</f>
        <v>0</v>
      </c>
      <c r="F1338" s="3">
        <f>'IECC Data-SI'!F1338*Convert!$B$7/Convert!$B$5/$D1338</f>
        <v>37.651853411067307</v>
      </c>
      <c r="G1338" s="3">
        <f>'IECC Data-SI'!G1338*Convert!$B$6/Convert!$B$5/$D1338</f>
        <v>154.48755852373478</v>
      </c>
      <c r="H1338" s="3">
        <f>'IECC Data-SI'!H1338*Convert!$B$6/Convert!$B$5/$D1338</f>
        <v>298.27697566773401</v>
      </c>
      <c r="I1338" s="3">
        <f>'IECC Data-SI'!I1338*Convert!$B$6/Convert!$B$5/$D1338</f>
        <v>70.31650124808111</v>
      </c>
      <c r="J1338" s="3">
        <f>'IECC Data-SI'!J1338*Convert!$B$6/Convert!$B$5/$D1338</f>
        <v>54.172492462610712</v>
      </c>
      <c r="K1338" s="3">
        <f>'IECC Data-SI'!K1338*Convert!$B$7/Convert!$B$5/$D1338</f>
        <v>0</v>
      </c>
      <c r="L1338" s="3">
        <f>'IECC Data-SI'!L1338*Convert!$B$6/Convert!$B$5/$D1338</f>
        <v>0</v>
      </c>
      <c r="M1338" s="3">
        <f>'IECC Data-SI'!M1338*Convert!$B$6/Convert!$B$5/$D1338</f>
        <v>124.66996148383447</v>
      </c>
      <c r="N1338" s="3">
        <f>'IECC Data-SI'!N1338*Convert!$B$6/Convert!$B$5/$D1338</f>
        <v>0</v>
      </c>
      <c r="O1338" s="3">
        <f>'IECC Data-SI'!O1338*Convert!$B$6/Convert!$B$5/$D1338</f>
        <v>0</v>
      </c>
      <c r="P1338" s="3">
        <f>'IECC Data-SI'!P1338*Convert!$B$6/Convert!$B$5/$D1338</f>
        <v>0</v>
      </c>
      <c r="Q1338" s="3">
        <f>'IECC Data-SI'!Q1338*Convert!$B$6/Convert!$B$5/$D1338</f>
        <v>0</v>
      </c>
      <c r="R1338" s="3">
        <f>'IECC Data-SI'!R1338*Convert!$B$6/Convert!$B$5/$D1338</f>
        <v>0</v>
      </c>
      <c r="S1338" s="3">
        <f>'IECC Data-SI'!S1338*Convert!$B$6/Convert!$B$5/$D1338</f>
        <v>0</v>
      </c>
      <c r="T1338" s="3">
        <f>'IECC Data-SI'!T1338*Convert!$B$6/Convert!$B$5/$D1338</f>
        <v>26.1771988127283</v>
      </c>
      <c r="U1338" s="3">
        <f>'IECC Data-SI'!U1338*Convert!$B$7/Convert!$B$5/$D1338</f>
        <v>0</v>
      </c>
      <c r="V1338" s="3">
        <f>'IECC Data-SI'!V1338*Convert!$B$6/Convert!$B$5/$D1338</f>
        <v>0</v>
      </c>
      <c r="W1338" s="3">
        <f>'IECC Data-SI'!W1338*Convert!$B$6/Convert!$B$5/$D1338</f>
        <v>279.15752000756925</v>
      </c>
      <c r="X1338" s="3">
        <f>'IECC Data-SI'!X1338*Convert!$B$7/Convert!$B$5/$D1338</f>
        <v>37.651853411067307</v>
      </c>
      <c r="Y1338" s="3">
        <f t="shared" si="42"/>
        <v>316.80937341863654</v>
      </c>
      <c r="Z1338" s="3">
        <f>'IECC Data-SI'!Z1338*Convert!$B$6/Convert!$B$5/$D1338</f>
        <v>110.00315475355181</v>
      </c>
      <c r="AA1338" s="3">
        <f>'IECC Data-SI'!AA1338*Convert!$B$7/Convert!$B$5/$D1338</f>
        <v>286.86598224195342</v>
      </c>
      <c r="AB1338" s="3">
        <f t="shared" si="43"/>
        <v>396.86913699550524</v>
      </c>
    </row>
    <row r="1339" spans="1:28" x14ac:dyDescent="0.25">
      <c r="A1339" s="93">
        <f>'IECC Data-SI'!A1339</f>
        <v>2006</v>
      </c>
      <c r="B1339" s="93" t="str">
        <f>'IECC Data-SI'!B1339</f>
        <v>Strip Mall</v>
      </c>
      <c r="C1339" s="50" t="str">
        <f>'IECC Data-SI'!C1339</f>
        <v>3B</v>
      </c>
      <c r="D1339" s="93">
        <f>'IECC Data-SI'!D1339</f>
        <v>2090.3200000000002</v>
      </c>
      <c r="E1339" s="3">
        <f>'IECC Data-SI'!E1339*Convert!$B$6/Convert!$B$5/$D1339</f>
        <v>0</v>
      </c>
      <c r="F1339" s="3">
        <f>'IECC Data-SI'!F1339*Convert!$B$7/Convert!$B$5/$D1339</f>
        <v>7.3580865874868699</v>
      </c>
      <c r="G1339" s="3">
        <f>'IECC Data-SI'!G1339*Convert!$B$6/Convert!$B$5/$D1339</f>
        <v>140.82238737503241</v>
      </c>
      <c r="H1339" s="3">
        <f>'IECC Data-SI'!H1339*Convert!$B$6/Convert!$B$5/$D1339</f>
        <v>298.27697566773401</v>
      </c>
      <c r="I1339" s="3">
        <f>'IECC Data-SI'!I1339*Convert!$B$6/Convert!$B$5/$D1339</f>
        <v>70.31650124808111</v>
      </c>
      <c r="J1339" s="3">
        <f>'IECC Data-SI'!J1339*Convert!$B$6/Convert!$B$5/$D1339</f>
        <v>54.172492462610712</v>
      </c>
      <c r="K1339" s="3">
        <f>'IECC Data-SI'!K1339*Convert!$B$7/Convert!$B$5/$D1339</f>
        <v>0</v>
      </c>
      <c r="L1339" s="3">
        <f>'IECC Data-SI'!L1339*Convert!$B$6/Convert!$B$5/$D1339</f>
        <v>0</v>
      </c>
      <c r="M1339" s="3">
        <f>'IECC Data-SI'!M1339*Convert!$B$6/Convert!$B$5/$D1339</f>
        <v>145.27503630491449</v>
      </c>
      <c r="N1339" s="3">
        <f>'IECC Data-SI'!N1339*Convert!$B$6/Convert!$B$5/$D1339</f>
        <v>0</v>
      </c>
      <c r="O1339" s="3">
        <f>'IECC Data-SI'!O1339*Convert!$B$6/Convert!$B$5/$D1339</f>
        <v>0</v>
      </c>
      <c r="P1339" s="3">
        <f>'IECC Data-SI'!P1339*Convert!$B$6/Convert!$B$5/$D1339</f>
        <v>0</v>
      </c>
      <c r="Q1339" s="3">
        <f>'IECC Data-SI'!Q1339*Convert!$B$6/Convert!$B$5/$D1339</f>
        <v>0</v>
      </c>
      <c r="R1339" s="3">
        <f>'IECC Data-SI'!R1339*Convert!$B$6/Convert!$B$5/$D1339</f>
        <v>0</v>
      </c>
      <c r="S1339" s="3">
        <f>'IECC Data-SI'!S1339*Convert!$B$6/Convert!$B$5/$D1339</f>
        <v>0</v>
      </c>
      <c r="T1339" s="3">
        <f>'IECC Data-SI'!T1339*Convert!$B$6/Convert!$B$5/$D1339</f>
        <v>25.924685640901338</v>
      </c>
      <c r="U1339" s="3">
        <f>'IECC Data-SI'!U1339*Convert!$B$7/Convert!$B$5/$D1339</f>
        <v>0</v>
      </c>
      <c r="V1339" s="3">
        <f>'IECC Data-SI'!V1339*Convert!$B$6/Convert!$B$5/$D1339</f>
        <v>0</v>
      </c>
      <c r="W1339" s="3">
        <f>'IECC Data-SI'!W1339*Convert!$B$6/Convert!$B$5/$D1339</f>
        <v>286.09742367994687</v>
      </c>
      <c r="X1339" s="3">
        <f>'IECC Data-SI'!X1339*Convert!$B$7/Convert!$B$5/$D1339</f>
        <v>7.3580865874868699</v>
      </c>
      <c r="Y1339" s="3">
        <f t="shared" si="42"/>
        <v>293.45551026743374</v>
      </c>
      <c r="Z1339" s="3">
        <f>'IECC Data-SI'!Z1339*Convert!$B$6/Convert!$B$5/$D1339</f>
        <v>21.497288028201954</v>
      </c>
      <c r="AA1339" s="3">
        <f>'IECC Data-SI'!AA1339*Convert!$B$7/Convert!$B$5/$D1339</f>
        <v>258.86117383409663</v>
      </c>
      <c r="AB1339" s="3">
        <f t="shared" si="43"/>
        <v>280.35846186229861</v>
      </c>
    </row>
    <row r="1340" spans="1:28" x14ac:dyDescent="0.25">
      <c r="A1340" s="93">
        <f>'IECC Data-SI'!A1340</f>
        <v>2006</v>
      </c>
      <c r="B1340" s="93" t="str">
        <f>'IECC Data-SI'!B1340</f>
        <v>Strip Mall</v>
      </c>
      <c r="C1340" s="50" t="str">
        <f>'IECC Data-SI'!C1340</f>
        <v>3C</v>
      </c>
      <c r="D1340" s="93">
        <f>'IECC Data-SI'!D1340</f>
        <v>2090.3200000000002</v>
      </c>
      <c r="E1340" s="3">
        <f>'IECC Data-SI'!E1340*Convert!$B$6/Convert!$B$5/$D1340</f>
        <v>0</v>
      </c>
      <c r="F1340" s="3">
        <f>'IECC Data-SI'!F1340*Convert!$B$7/Convert!$B$5/$D1340</f>
        <v>0.96369614859606845</v>
      </c>
      <c r="G1340" s="3">
        <f>'IECC Data-SI'!G1340*Convert!$B$6/Convert!$B$5/$D1340</f>
        <v>50.999243603318575</v>
      </c>
      <c r="H1340" s="3">
        <f>'IECC Data-SI'!H1340*Convert!$B$6/Convert!$B$5/$D1340</f>
        <v>298.27697566773401</v>
      </c>
      <c r="I1340" s="3">
        <f>'IECC Data-SI'!I1340*Convert!$B$6/Convert!$B$5/$D1340</f>
        <v>70.303875589489763</v>
      </c>
      <c r="J1340" s="3">
        <f>'IECC Data-SI'!J1340*Convert!$B$6/Convert!$B$5/$D1340</f>
        <v>54.172492462610712</v>
      </c>
      <c r="K1340" s="3">
        <f>'IECC Data-SI'!K1340*Convert!$B$7/Convert!$B$5/$D1340</f>
        <v>0</v>
      </c>
      <c r="L1340" s="3">
        <f>'IECC Data-SI'!L1340*Convert!$B$6/Convert!$B$5/$D1340</f>
        <v>0</v>
      </c>
      <c r="M1340" s="3">
        <f>'IECC Data-SI'!M1340*Convert!$B$6/Convert!$B$5/$D1340</f>
        <v>114.07282537282967</v>
      </c>
      <c r="N1340" s="3">
        <f>'IECC Data-SI'!N1340*Convert!$B$6/Convert!$B$5/$D1340</f>
        <v>0</v>
      </c>
      <c r="O1340" s="3">
        <f>'IECC Data-SI'!O1340*Convert!$B$6/Convert!$B$5/$D1340</f>
        <v>0</v>
      </c>
      <c r="P1340" s="3">
        <f>'IECC Data-SI'!P1340*Convert!$B$6/Convert!$B$5/$D1340</f>
        <v>0</v>
      </c>
      <c r="Q1340" s="3">
        <f>'IECC Data-SI'!Q1340*Convert!$B$6/Convert!$B$5/$D1340</f>
        <v>0</v>
      </c>
      <c r="R1340" s="3">
        <f>'IECC Data-SI'!R1340*Convert!$B$6/Convert!$B$5/$D1340</f>
        <v>0</v>
      </c>
      <c r="S1340" s="3">
        <f>'IECC Data-SI'!S1340*Convert!$B$6/Convert!$B$5/$D1340</f>
        <v>0</v>
      </c>
      <c r="T1340" s="3">
        <f>'IECC Data-SI'!T1340*Convert!$B$6/Convert!$B$5/$D1340</f>
        <v>26.219284341366123</v>
      </c>
      <c r="U1340" s="3">
        <f>'IECC Data-SI'!U1340*Convert!$B$7/Convert!$B$5/$D1340</f>
        <v>0</v>
      </c>
      <c r="V1340" s="3">
        <f>'IECC Data-SI'!V1340*Convert!$B$6/Convert!$B$5/$D1340</f>
        <v>0</v>
      </c>
      <c r="W1340" s="3">
        <f>'IECC Data-SI'!W1340*Convert!$B$6/Convert!$B$5/$D1340</f>
        <v>165.07206897614824</v>
      </c>
      <c r="X1340" s="3">
        <f>'IECC Data-SI'!X1340*Convert!$B$7/Convert!$B$5/$D1340</f>
        <v>0.96369614859606845</v>
      </c>
      <c r="Y1340" s="3">
        <f t="shared" si="42"/>
        <v>166.0357651247443</v>
      </c>
      <c r="Z1340" s="3">
        <f>'IECC Data-SI'!Z1340*Convert!$B$6/Convert!$B$5/$D1340</f>
        <v>2.8155218658706165</v>
      </c>
      <c r="AA1340" s="3">
        <f>'IECC Data-SI'!AA1340*Convert!$B$7/Convert!$B$5/$D1340</f>
        <v>211.13876769532365</v>
      </c>
      <c r="AB1340" s="3">
        <f t="shared" si="43"/>
        <v>213.95428956119426</v>
      </c>
    </row>
    <row r="1341" spans="1:28" x14ac:dyDescent="0.25">
      <c r="A1341" s="93">
        <f>'IECC Data-SI'!A1341</f>
        <v>2006</v>
      </c>
      <c r="B1341" s="93" t="str">
        <f>'IECC Data-SI'!B1341</f>
        <v>Strip Mall</v>
      </c>
      <c r="C1341" s="50" t="str">
        <f>'IECC Data-SI'!C1341</f>
        <v>4A</v>
      </c>
      <c r="D1341" s="93">
        <f>'IECC Data-SI'!D1341</f>
        <v>2090.3200000000002</v>
      </c>
      <c r="E1341" s="3">
        <f>'IECC Data-SI'!E1341*Convert!$B$6/Convert!$B$5/$D1341</f>
        <v>0</v>
      </c>
      <c r="F1341" s="3">
        <f>'IECC Data-SI'!F1341*Convert!$B$7/Convert!$B$5/$D1341</f>
        <v>102.27855596803893</v>
      </c>
      <c r="G1341" s="3">
        <f>'IECC Data-SI'!G1341*Convert!$B$6/Convert!$B$5/$D1341</f>
        <v>95.121711827216245</v>
      </c>
      <c r="H1341" s="3">
        <f>'IECC Data-SI'!H1341*Convert!$B$6/Convert!$B$5/$D1341</f>
        <v>298.27697566773401</v>
      </c>
      <c r="I1341" s="3">
        <f>'IECC Data-SI'!I1341*Convert!$B$6/Convert!$B$5/$D1341</f>
        <v>70.211287426486521</v>
      </c>
      <c r="J1341" s="3">
        <f>'IECC Data-SI'!J1341*Convert!$B$6/Convert!$B$5/$D1341</f>
        <v>54.172492462610712</v>
      </c>
      <c r="K1341" s="3">
        <f>'IECC Data-SI'!K1341*Convert!$B$7/Convert!$B$5/$D1341</f>
        <v>0</v>
      </c>
      <c r="L1341" s="3">
        <f>'IECC Data-SI'!L1341*Convert!$B$6/Convert!$B$5/$D1341</f>
        <v>0</v>
      </c>
      <c r="M1341" s="3">
        <f>'IECC Data-SI'!M1341*Convert!$B$6/Convert!$B$5/$D1341</f>
        <v>114.32533854465663</v>
      </c>
      <c r="N1341" s="3">
        <f>'IECC Data-SI'!N1341*Convert!$B$6/Convert!$B$5/$D1341</f>
        <v>0</v>
      </c>
      <c r="O1341" s="3">
        <f>'IECC Data-SI'!O1341*Convert!$B$6/Convert!$B$5/$D1341</f>
        <v>0</v>
      </c>
      <c r="P1341" s="3">
        <f>'IECC Data-SI'!P1341*Convert!$B$6/Convert!$B$5/$D1341</f>
        <v>0</v>
      </c>
      <c r="Q1341" s="3">
        <f>'IECC Data-SI'!Q1341*Convert!$B$6/Convert!$B$5/$D1341</f>
        <v>0</v>
      </c>
      <c r="R1341" s="3">
        <f>'IECC Data-SI'!R1341*Convert!$B$6/Convert!$B$5/$D1341</f>
        <v>0</v>
      </c>
      <c r="S1341" s="3">
        <f>'IECC Data-SI'!S1341*Convert!$B$6/Convert!$B$5/$D1341</f>
        <v>0</v>
      </c>
      <c r="T1341" s="3">
        <f>'IECC Data-SI'!T1341*Convert!$B$6/Convert!$B$5/$D1341</f>
        <v>26.922112669617835</v>
      </c>
      <c r="U1341" s="3">
        <f>'IECC Data-SI'!U1341*Convert!$B$7/Convert!$B$5/$D1341</f>
        <v>0</v>
      </c>
      <c r="V1341" s="3">
        <f>'IECC Data-SI'!V1341*Convert!$B$6/Convert!$B$5/$D1341</f>
        <v>0</v>
      </c>
      <c r="W1341" s="3">
        <f>'IECC Data-SI'!W1341*Convert!$B$6/Convert!$B$5/$D1341</f>
        <v>209.44705037187285</v>
      </c>
      <c r="X1341" s="3">
        <f>'IECC Data-SI'!X1341*Convert!$B$7/Convert!$B$5/$D1341</f>
        <v>102.27855596803893</v>
      </c>
      <c r="Y1341" s="3">
        <f t="shared" si="42"/>
        <v>311.72560633991179</v>
      </c>
      <c r="Z1341" s="3">
        <f>'IECC Data-SI'!Z1341*Convert!$B$6/Convert!$B$5/$D1341</f>
        <v>298.81567043429817</v>
      </c>
      <c r="AA1341" s="3">
        <f>'IECC Data-SI'!AA1341*Convert!$B$7/Convert!$B$5/$D1341</f>
        <v>327.8497178528753</v>
      </c>
      <c r="AB1341" s="3">
        <f t="shared" si="43"/>
        <v>626.66538828717353</v>
      </c>
    </row>
    <row r="1342" spans="1:28" x14ac:dyDescent="0.25">
      <c r="A1342" s="93">
        <f>'IECC Data-SI'!A1342</f>
        <v>2006</v>
      </c>
      <c r="B1342" s="93" t="str">
        <f>'IECC Data-SI'!B1342</f>
        <v>Strip Mall</v>
      </c>
      <c r="C1342" s="50" t="str">
        <f>'IECC Data-SI'!C1342</f>
        <v>4B</v>
      </c>
      <c r="D1342" s="93">
        <f>'IECC Data-SI'!D1342</f>
        <v>2090.3200000000002</v>
      </c>
      <c r="E1342" s="3">
        <f>'IECC Data-SI'!E1342*Convert!$B$6/Convert!$B$5/$D1342</f>
        <v>0</v>
      </c>
      <c r="F1342" s="3">
        <f>'IECC Data-SI'!F1342*Convert!$B$7/Convert!$B$5/$D1342</f>
        <v>28.056666496570436</v>
      </c>
      <c r="G1342" s="3">
        <f>'IECC Data-SI'!G1342*Convert!$B$6/Convert!$B$5/$D1342</f>
        <v>88.804673978678423</v>
      </c>
      <c r="H1342" s="3">
        <f>'IECC Data-SI'!H1342*Convert!$B$6/Convert!$B$5/$D1342</f>
        <v>298.27697566773401</v>
      </c>
      <c r="I1342" s="3">
        <f>'IECC Data-SI'!I1342*Convert!$B$6/Convert!$B$5/$D1342</f>
        <v>70.261790060851922</v>
      </c>
      <c r="J1342" s="3">
        <f>'IECC Data-SI'!J1342*Convert!$B$6/Convert!$B$5/$D1342</f>
        <v>54.172492462610712</v>
      </c>
      <c r="K1342" s="3">
        <f>'IECC Data-SI'!K1342*Convert!$B$7/Convert!$B$5/$D1342</f>
        <v>0</v>
      </c>
      <c r="L1342" s="3">
        <f>'IECC Data-SI'!L1342*Convert!$B$6/Convert!$B$5/$D1342</f>
        <v>0</v>
      </c>
      <c r="M1342" s="3">
        <f>'IECC Data-SI'!M1342*Convert!$B$6/Convert!$B$5/$D1342</f>
        <v>140.57829130893299</v>
      </c>
      <c r="N1342" s="3">
        <f>'IECC Data-SI'!N1342*Convert!$B$6/Convert!$B$5/$D1342</f>
        <v>0</v>
      </c>
      <c r="O1342" s="3">
        <f>'IECC Data-SI'!O1342*Convert!$B$6/Convert!$B$5/$D1342</f>
        <v>0</v>
      </c>
      <c r="P1342" s="3">
        <f>'IECC Data-SI'!P1342*Convert!$B$6/Convert!$B$5/$D1342</f>
        <v>0</v>
      </c>
      <c r="Q1342" s="3">
        <f>'IECC Data-SI'!Q1342*Convert!$B$6/Convert!$B$5/$D1342</f>
        <v>0</v>
      </c>
      <c r="R1342" s="3">
        <f>'IECC Data-SI'!R1342*Convert!$B$6/Convert!$B$5/$D1342</f>
        <v>0</v>
      </c>
      <c r="S1342" s="3">
        <f>'IECC Data-SI'!S1342*Convert!$B$6/Convert!$B$5/$D1342</f>
        <v>0</v>
      </c>
      <c r="T1342" s="3">
        <f>'IECC Data-SI'!T1342*Convert!$B$6/Convert!$B$5/$D1342</f>
        <v>26.673808050654657</v>
      </c>
      <c r="U1342" s="3">
        <f>'IECC Data-SI'!U1342*Convert!$B$7/Convert!$B$5/$D1342</f>
        <v>0</v>
      </c>
      <c r="V1342" s="3">
        <f>'IECC Data-SI'!V1342*Convert!$B$6/Convert!$B$5/$D1342</f>
        <v>0</v>
      </c>
      <c r="W1342" s="3">
        <f>'IECC Data-SI'!W1342*Convert!$B$6/Convert!$B$5/$D1342</f>
        <v>229.38296528761143</v>
      </c>
      <c r="X1342" s="3">
        <f>'IECC Data-SI'!X1342*Convert!$B$7/Convert!$B$5/$D1342</f>
        <v>28.056666496570436</v>
      </c>
      <c r="Y1342" s="3">
        <f t="shared" si="42"/>
        <v>257.43963178418187</v>
      </c>
      <c r="Z1342" s="3">
        <f>'IECC Data-SI'!Z1342*Convert!$B$6/Convert!$B$5/$D1342</f>
        <v>81.969984127895344</v>
      </c>
      <c r="AA1342" s="3">
        <f>'IECC Data-SI'!AA1342*Convert!$B$7/Convert!$B$5/$D1342</f>
        <v>260.38522544129341</v>
      </c>
      <c r="AB1342" s="3">
        <f t="shared" si="43"/>
        <v>342.35520956918879</v>
      </c>
    </row>
    <row r="1343" spans="1:28" x14ac:dyDescent="0.25">
      <c r="A1343" s="93">
        <f>'IECC Data-SI'!A1343</f>
        <v>2006</v>
      </c>
      <c r="B1343" s="93" t="str">
        <f>'IECC Data-SI'!B1343</f>
        <v>Strip Mall</v>
      </c>
      <c r="C1343" s="50" t="str">
        <f>'IECC Data-SI'!C1343</f>
        <v>4C</v>
      </c>
      <c r="D1343" s="93">
        <f>'IECC Data-SI'!D1343</f>
        <v>2090.3200000000002</v>
      </c>
      <c r="E1343" s="3">
        <f>'IECC Data-SI'!E1343*Convert!$B$6/Convert!$B$5/$D1343</f>
        <v>0</v>
      </c>
      <c r="F1343" s="3">
        <f>'IECC Data-SI'!F1343*Convert!$B$7/Convert!$B$5/$D1343</f>
        <v>58.24959814765203</v>
      </c>
      <c r="G1343" s="3">
        <f>'IECC Data-SI'!G1343*Convert!$B$6/Convert!$B$5/$D1343</f>
        <v>20.727122854129721</v>
      </c>
      <c r="H1343" s="3">
        <f>'IECC Data-SI'!H1343*Convert!$B$6/Convert!$B$5/$D1343</f>
        <v>298.27697566773401</v>
      </c>
      <c r="I1343" s="3">
        <f>'IECC Data-SI'!I1343*Convert!$B$6/Convert!$B$5/$D1343</f>
        <v>70.13132492207464</v>
      </c>
      <c r="J1343" s="3">
        <f>'IECC Data-SI'!J1343*Convert!$B$6/Convert!$B$5/$D1343</f>
        <v>54.172492462610712</v>
      </c>
      <c r="K1343" s="3">
        <f>'IECC Data-SI'!K1343*Convert!$B$7/Convert!$B$5/$D1343</f>
        <v>0</v>
      </c>
      <c r="L1343" s="3">
        <f>'IECC Data-SI'!L1343*Convert!$B$6/Convert!$B$5/$D1343</f>
        <v>0</v>
      </c>
      <c r="M1343" s="3">
        <f>'IECC Data-SI'!M1343*Convert!$B$6/Convert!$B$5/$D1343</f>
        <v>105.13385909015524</v>
      </c>
      <c r="N1343" s="3">
        <f>'IECC Data-SI'!N1343*Convert!$B$6/Convert!$B$5/$D1343</f>
        <v>0</v>
      </c>
      <c r="O1343" s="3">
        <f>'IECC Data-SI'!O1343*Convert!$B$6/Convert!$B$5/$D1343</f>
        <v>0</v>
      </c>
      <c r="P1343" s="3">
        <f>'IECC Data-SI'!P1343*Convert!$B$6/Convert!$B$5/$D1343</f>
        <v>0</v>
      </c>
      <c r="Q1343" s="3">
        <f>'IECC Data-SI'!Q1343*Convert!$B$6/Convert!$B$5/$D1343</f>
        <v>0</v>
      </c>
      <c r="R1343" s="3">
        <f>'IECC Data-SI'!R1343*Convert!$B$6/Convert!$B$5/$D1343</f>
        <v>0</v>
      </c>
      <c r="S1343" s="3">
        <f>'IECC Data-SI'!S1343*Convert!$B$6/Convert!$B$5/$D1343</f>
        <v>0</v>
      </c>
      <c r="T1343" s="3">
        <f>'IECC Data-SI'!T1343*Convert!$B$6/Convert!$B$5/$D1343</f>
        <v>27.11570610135184</v>
      </c>
      <c r="U1343" s="3">
        <f>'IECC Data-SI'!U1343*Convert!$B$7/Convert!$B$5/$D1343</f>
        <v>0</v>
      </c>
      <c r="V1343" s="3">
        <f>'IECC Data-SI'!V1343*Convert!$B$6/Convert!$B$5/$D1343</f>
        <v>0</v>
      </c>
      <c r="W1343" s="3">
        <f>'IECC Data-SI'!W1343*Convert!$B$6/Convert!$B$5/$D1343</f>
        <v>125.86098194428496</v>
      </c>
      <c r="X1343" s="3">
        <f>'IECC Data-SI'!X1343*Convert!$B$7/Convert!$B$5/$D1343</f>
        <v>58.24959814765203</v>
      </c>
      <c r="Y1343" s="3">
        <f t="shared" si="42"/>
        <v>184.11058009193698</v>
      </c>
      <c r="Z1343" s="3">
        <f>'IECC Data-SI'!Z1343*Convert!$B$6/Convert!$B$5/$D1343</f>
        <v>170.18125215278044</v>
      </c>
      <c r="AA1343" s="3">
        <f>'IECC Data-SI'!AA1343*Convert!$B$7/Convert!$B$5/$D1343</f>
        <v>255.24983415617385</v>
      </c>
      <c r="AB1343" s="3">
        <f t="shared" si="43"/>
        <v>425.43108630895426</v>
      </c>
    </row>
    <row r="1344" spans="1:28" x14ac:dyDescent="0.25">
      <c r="A1344" s="93">
        <f>'IECC Data-SI'!A1344</f>
        <v>2006</v>
      </c>
      <c r="B1344" s="93" t="str">
        <f>'IECC Data-SI'!B1344</f>
        <v>Strip Mall</v>
      </c>
      <c r="C1344" s="50" t="str">
        <f>'IECC Data-SI'!C1344</f>
        <v>5A</v>
      </c>
      <c r="D1344" s="93">
        <f>'IECC Data-SI'!D1344</f>
        <v>2090.3200000000002</v>
      </c>
      <c r="E1344" s="3">
        <f>'IECC Data-SI'!E1344*Convert!$B$6/Convert!$B$5/$D1344</f>
        <v>0</v>
      </c>
      <c r="F1344" s="3">
        <f>'IECC Data-SI'!F1344*Convert!$B$7/Convert!$B$5/$D1344</f>
        <v>140.94452311395176</v>
      </c>
      <c r="G1344" s="3">
        <f>'IECC Data-SI'!G1344*Convert!$B$6/Convert!$B$5/$D1344</f>
        <v>49.980773810283161</v>
      </c>
      <c r="H1344" s="3">
        <f>'IECC Data-SI'!H1344*Convert!$B$6/Convert!$B$5/$D1344</f>
        <v>298.27697566773401</v>
      </c>
      <c r="I1344" s="3">
        <f>'IECC Data-SI'!I1344*Convert!$B$6/Convert!$B$5/$D1344</f>
        <v>70.232330190805442</v>
      </c>
      <c r="J1344" s="3">
        <f>'IECC Data-SI'!J1344*Convert!$B$6/Convert!$B$5/$D1344</f>
        <v>54.172492462610712</v>
      </c>
      <c r="K1344" s="3">
        <f>'IECC Data-SI'!K1344*Convert!$B$7/Convert!$B$5/$D1344</f>
        <v>0</v>
      </c>
      <c r="L1344" s="3">
        <f>'IECC Data-SI'!L1344*Convert!$B$6/Convert!$B$5/$D1344</f>
        <v>0</v>
      </c>
      <c r="M1344" s="3">
        <f>'IECC Data-SI'!M1344*Convert!$B$6/Convert!$B$5/$D1344</f>
        <v>104.06488666275445</v>
      </c>
      <c r="N1344" s="3">
        <f>'IECC Data-SI'!N1344*Convert!$B$6/Convert!$B$5/$D1344</f>
        <v>0</v>
      </c>
      <c r="O1344" s="3">
        <f>'IECC Data-SI'!O1344*Convert!$B$6/Convert!$B$5/$D1344</f>
        <v>0</v>
      </c>
      <c r="P1344" s="3">
        <f>'IECC Data-SI'!P1344*Convert!$B$6/Convert!$B$5/$D1344</f>
        <v>0</v>
      </c>
      <c r="Q1344" s="3">
        <f>'IECC Data-SI'!Q1344*Convert!$B$6/Convert!$B$5/$D1344</f>
        <v>0</v>
      </c>
      <c r="R1344" s="3">
        <f>'IECC Data-SI'!R1344*Convert!$B$6/Convert!$B$5/$D1344</f>
        <v>0</v>
      </c>
      <c r="S1344" s="3">
        <f>'IECC Data-SI'!S1344*Convert!$B$6/Convert!$B$5/$D1344</f>
        <v>0</v>
      </c>
      <c r="T1344" s="3">
        <f>'IECC Data-SI'!T1344*Convert!$B$6/Convert!$B$5/$D1344</f>
        <v>27.498684411956063</v>
      </c>
      <c r="U1344" s="3">
        <f>'IECC Data-SI'!U1344*Convert!$B$7/Convert!$B$5/$D1344</f>
        <v>0</v>
      </c>
      <c r="V1344" s="3">
        <f>'IECC Data-SI'!V1344*Convert!$B$6/Convert!$B$5/$D1344</f>
        <v>0</v>
      </c>
      <c r="W1344" s="3">
        <f>'IECC Data-SI'!W1344*Convert!$B$6/Convert!$B$5/$D1344</f>
        <v>154.04566047303763</v>
      </c>
      <c r="X1344" s="3">
        <f>'IECC Data-SI'!X1344*Convert!$B$7/Convert!$B$5/$D1344</f>
        <v>140.94452311395176</v>
      </c>
      <c r="Y1344" s="3">
        <f t="shared" si="42"/>
        <v>294.99018358698936</v>
      </c>
      <c r="Z1344" s="3">
        <f>'IECC Data-SI'!Z1344*Convert!$B$6/Convert!$B$5/$D1344</f>
        <v>411.781646403953</v>
      </c>
      <c r="AA1344" s="3">
        <f>'IECC Data-SI'!AA1344*Convert!$B$7/Convert!$B$5/$D1344</f>
        <v>347.75746190907512</v>
      </c>
      <c r="AB1344" s="3">
        <f t="shared" si="43"/>
        <v>759.53910831302812</v>
      </c>
    </row>
    <row r="1345" spans="1:28" x14ac:dyDescent="0.25">
      <c r="A1345" s="93">
        <f>'IECC Data-SI'!A1345</f>
        <v>2006</v>
      </c>
      <c r="B1345" s="93" t="str">
        <f>'IECC Data-SI'!B1345</f>
        <v>Strip Mall</v>
      </c>
      <c r="C1345" s="50" t="str">
        <f>'IECC Data-SI'!C1345</f>
        <v>5B</v>
      </c>
      <c r="D1345" s="93">
        <f>'IECC Data-SI'!D1345</f>
        <v>2090.3200000000002</v>
      </c>
      <c r="E1345" s="3">
        <f>'IECC Data-SI'!E1345*Convert!$B$6/Convert!$B$5/$D1345</f>
        <v>0</v>
      </c>
      <c r="F1345" s="3">
        <f>'IECC Data-SI'!F1345*Convert!$B$7/Convert!$B$5/$D1345</f>
        <v>67.90816717057676</v>
      </c>
      <c r="G1345" s="3">
        <f>'IECC Data-SI'!G1345*Convert!$B$6/Convert!$B$5/$D1345</f>
        <v>59.731990795667642</v>
      </c>
      <c r="H1345" s="3">
        <f>'IECC Data-SI'!H1345*Convert!$B$6/Convert!$B$5/$D1345</f>
        <v>298.27697566773401</v>
      </c>
      <c r="I1345" s="3">
        <f>'IECC Data-SI'!I1345*Convert!$B$6/Convert!$B$5/$D1345</f>
        <v>70.232330190805442</v>
      </c>
      <c r="J1345" s="3">
        <f>'IECC Data-SI'!J1345*Convert!$B$6/Convert!$B$5/$D1345</f>
        <v>54.172492462610712</v>
      </c>
      <c r="K1345" s="3">
        <f>'IECC Data-SI'!K1345*Convert!$B$7/Convert!$B$5/$D1345</f>
        <v>0</v>
      </c>
      <c r="L1345" s="3">
        <f>'IECC Data-SI'!L1345*Convert!$B$6/Convert!$B$5/$D1345</f>
        <v>0</v>
      </c>
      <c r="M1345" s="3">
        <f>'IECC Data-SI'!M1345*Convert!$B$6/Convert!$B$5/$D1345</f>
        <v>130.12845454816059</v>
      </c>
      <c r="N1345" s="3">
        <f>'IECC Data-SI'!N1345*Convert!$B$6/Convert!$B$5/$D1345</f>
        <v>0</v>
      </c>
      <c r="O1345" s="3">
        <f>'IECC Data-SI'!O1345*Convert!$B$6/Convert!$B$5/$D1345</f>
        <v>0</v>
      </c>
      <c r="P1345" s="3">
        <f>'IECC Data-SI'!P1345*Convert!$B$6/Convert!$B$5/$D1345</f>
        <v>0</v>
      </c>
      <c r="Q1345" s="3">
        <f>'IECC Data-SI'!Q1345*Convert!$B$6/Convert!$B$5/$D1345</f>
        <v>0</v>
      </c>
      <c r="R1345" s="3">
        <f>'IECC Data-SI'!R1345*Convert!$B$6/Convert!$B$5/$D1345</f>
        <v>0</v>
      </c>
      <c r="S1345" s="3">
        <f>'IECC Data-SI'!S1345*Convert!$B$6/Convert!$B$5/$D1345</f>
        <v>0</v>
      </c>
      <c r="T1345" s="3">
        <f>'IECC Data-SI'!T1345*Convert!$B$6/Convert!$B$5/$D1345</f>
        <v>27.288256768766928</v>
      </c>
      <c r="U1345" s="3">
        <f>'IECC Data-SI'!U1345*Convert!$B$7/Convert!$B$5/$D1345</f>
        <v>0</v>
      </c>
      <c r="V1345" s="3">
        <f>'IECC Data-SI'!V1345*Convert!$B$6/Convert!$B$5/$D1345</f>
        <v>0</v>
      </c>
      <c r="W1345" s="3">
        <f>'IECC Data-SI'!W1345*Convert!$B$6/Convert!$B$5/$D1345</f>
        <v>189.86044534382825</v>
      </c>
      <c r="X1345" s="3">
        <f>'IECC Data-SI'!X1345*Convert!$B$7/Convert!$B$5/$D1345</f>
        <v>67.90816717057676</v>
      </c>
      <c r="Y1345" s="3">
        <f t="shared" si="42"/>
        <v>257.76861251440499</v>
      </c>
      <c r="Z1345" s="3">
        <f>'IECC Data-SI'!Z1345*Convert!$B$6/Convert!$B$5/$D1345</f>
        <v>198.39959910444333</v>
      </c>
      <c r="AA1345" s="3">
        <f>'IECC Data-SI'!AA1345*Convert!$B$7/Convert!$B$5/$D1345</f>
        <v>286.91063781834578</v>
      </c>
      <c r="AB1345" s="3">
        <f t="shared" si="43"/>
        <v>485.3102369227891</v>
      </c>
    </row>
    <row r="1346" spans="1:28" x14ac:dyDescent="0.25">
      <c r="A1346" s="93">
        <f>'IECC Data-SI'!A1346</f>
        <v>2006</v>
      </c>
      <c r="B1346" s="93" t="str">
        <f>'IECC Data-SI'!B1346</f>
        <v>Strip Mall</v>
      </c>
      <c r="C1346" s="50" t="str">
        <f>'IECC Data-SI'!C1346</f>
        <v>5C</v>
      </c>
      <c r="D1346" s="93">
        <f>'IECC Data-SI'!D1346</f>
        <v>2090.3200000000002</v>
      </c>
      <c r="E1346" s="3">
        <f>'IECC Data-SI'!E1346*Convert!$B$6/Convert!$B$5/$D1346</f>
        <v>0</v>
      </c>
      <c r="F1346" s="3">
        <f>'IECC Data-SI'!F1346*Convert!$B$7/Convert!$B$5/$D1346</f>
        <v>77.33913680414696</v>
      </c>
      <c r="G1346" s="3">
        <f>'IECC Data-SI'!G1346*Convert!$B$6/Convert!$B$5/$D1346</f>
        <v>7.5922293662639628</v>
      </c>
      <c r="H1346" s="3">
        <f>'IECC Data-SI'!H1346*Convert!$B$6/Convert!$B$5/$D1346</f>
        <v>298.27697566773401</v>
      </c>
      <c r="I1346" s="3">
        <f>'IECC Data-SI'!I1346*Convert!$B$6/Convert!$B$5/$D1346</f>
        <v>70.12290781634708</v>
      </c>
      <c r="J1346" s="3">
        <f>'IECC Data-SI'!J1346*Convert!$B$6/Convert!$B$5/$D1346</f>
        <v>54.172492462610712</v>
      </c>
      <c r="K1346" s="3">
        <f>'IECC Data-SI'!K1346*Convert!$B$7/Convert!$B$5/$D1346</f>
        <v>0</v>
      </c>
      <c r="L1346" s="3">
        <f>'IECC Data-SI'!L1346*Convert!$B$6/Convert!$B$5/$D1346</f>
        <v>0</v>
      </c>
      <c r="M1346" s="3">
        <f>'IECC Data-SI'!M1346*Convert!$B$6/Convert!$B$5/$D1346</f>
        <v>94.936535501209818</v>
      </c>
      <c r="N1346" s="3">
        <f>'IECC Data-SI'!N1346*Convert!$B$6/Convert!$B$5/$D1346</f>
        <v>0</v>
      </c>
      <c r="O1346" s="3">
        <f>'IECC Data-SI'!O1346*Convert!$B$6/Convert!$B$5/$D1346</f>
        <v>0</v>
      </c>
      <c r="P1346" s="3">
        <f>'IECC Data-SI'!P1346*Convert!$B$6/Convert!$B$5/$D1346</f>
        <v>0</v>
      </c>
      <c r="Q1346" s="3">
        <f>'IECC Data-SI'!Q1346*Convert!$B$6/Convert!$B$5/$D1346</f>
        <v>0</v>
      </c>
      <c r="R1346" s="3">
        <f>'IECC Data-SI'!R1346*Convert!$B$6/Convert!$B$5/$D1346</f>
        <v>0</v>
      </c>
      <c r="S1346" s="3">
        <f>'IECC Data-SI'!S1346*Convert!$B$6/Convert!$B$5/$D1346</f>
        <v>0</v>
      </c>
      <c r="T1346" s="3">
        <f>'IECC Data-SI'!T1346*Convert!$B$6/Convert!$B$5/$D1346</f>
        <v>27.460807436182019</v>
      </c>
      <c r="U1346" s="3">
        <f>'IECC Data-SI'!U1346*Convert!$B$7/Convert!$B$5/$D1346</f>
        <v>0</v>
      </c>
      <c r="V1346" s="3">
        <f>'IECC Data-SI'!V1346*Convert!$B$6/Convert!$B$5/$D1346</f>
        <v>0</v>
      </c>
      <c r="W1346" s="3">
        <f>'IECC Data-SI'!W1346*Convert!$B$6/Convert!$B$5/$D1346</f>
        <v>102.52876486747377</v>
      </c>
      <c r="X1346" s="3">
        <f>'IECC Data-SI'!X1346*Convert!$B$7/Convert!$B$5/$D1346</f>
        <v>77.33913680414696</v>
      </c>
      <c r="Y1346" s="3">
        <f t="shared" si="42"/>
        <v>179.86790167162073</v>
      </c>
      <c r="Z1346" s="3">
        <f>'IECC Data-SI'!Z1346*Convert!$B$6/Convert!$B$5/$D1346</f>
        <v>225.95299470362855</v>
      </c>
      <c r="AA1346" s="3">
        <f>'IECC Data-SI'!AA1346*Convert!$B$7/Convert!$B$5/$D1346</f>
        <v>266.46990785036638</v>
      </c>
      <c r="AB1346" s="3">
        <f t="shared" si="43"/>
        <v>492.42290255399496</v>
      </c>
    </row>
    <row r="1347" spans="1:28" x14ac:dyDescent="0.25">
      <c r="A1347" s="93">
        <f>'IECC Data-SI'!A1347</f>
        <v>2006</v>
      </c>
      <c r="B1347" s="93" t="str">
        <f>'IECC Data-SI'!B1347</f>
        <v>Strip Mall</v>
      </c>
      <c r="C1347" s="50" t="str">
        <f>'IECC Data-SI'!C1347</f>
        <v>6A</v>
      </c>
      <c r="D1347" s="93">
        <f>'IECC Data-SI'!D1347</f>
        <v>2090.3200000000002</v>
      </c>
      <c r="E1347" s="3">
        <f>'IECC Data-SI'!E1347*Convert!$B$6/Convert!$B$5/$D1347</f>
        <v>0</v>
      </c>
      <c r="F1347" s="3">
        <f>'IECC Data-SI'!F1347*Convert!$B$7/Convert!$B$5/$D1347</f>
        <v>195.0253071300088</v>
      </c>
      <c r="G1347" s="3">
        <f>'IECC Data-SI'!G1347*Convert!$B$6/Convert!$B$5/$D1347</f>
        <v>59.062830890326197</v>
      </c>
      <c r="H1347" s="3">
        <f>'IECC Data-SI'!H1347*Convert!$B$6/Convert!$B$5/$D1347</f>
        <v>298.27697566773401</v>
      </c>
      <c r="I1347" s="3">
        <f>'IECC Data-SI'!I1347*Convert!$B$6/Convert!$B$5/$D1347</f>
        <v>70.198661767895175</v>
      </c>
      <c r="J1347" s="3">
        <f>'IECC Data-SI'!J1347*Convert!$B$6/Convert!$B$5/$D1347</f>
        <v>54.172492462610712</v>
      </c>
      <c r="K1347" s="3">
        <f>'IECC Data-SI'!K1347*Convert!$B$7/Convert!$B$5/$D1347</f>
        <v>0</v>
      </c>
      <c r="L1347" s="3">
        <f>'IECC Data-SI'!L1347*Convert!$B$6/Convert!$B$5/$D1347</f>
        <v>0</v>
      </c>
      <c r="M1347" s="3">
        <f>'IECC Data-SI'!M1347*Convert!$B$6/Convert!$B$5/$D1347</f>
        <v>120.97064351656948</v>
      </c>
      <c r="N1347" s="3">
        <f>'IECC Data-SI'!N1347*Convert!$B$6/Convert!$B$5/$D1347</f>
        <v>0</v>
      </c>
      <c r="O1347" s="3">
        <f>'IECC Data-SI'!O1347*Convert!$B$6/Convert!$B$5/$D1347</f>
        <v>0</v>
      </c>
      <c r="P1347" s="3">
        <f>'IECC Data-SI'!P1347*Convert!$B$6/Convert!$B$5/$D1347</f>
        <v>0</v>
      </c>
      <c r="Q1347" s="3">
        <f>'IECC Data-SI'!Q1347*Convert!$B$6/Convert!$B$5/$D1347</f>
        <v>0</v>
      </c>
      <c r="R1347" s="3">
        <f>'IECC Data-SI'!R1347*Convert!$B$6/Convert!$B$5/$D1347</f>
        <v>0</v>
      </c>
      <c r="S1347" s="3">
        <f>'IECC Data-SI'!S1347*Convert!$B$6/Convert!$B$5/$D1347</f>
        <v>0</v>
      </c>
      <c r="T1347" s="3">
        <f>'IECC Data-SI'!T1347*Convert!$B$6/Convert!$B$5/$D1347</f>
        <v>27.927956804061893</v>
      </c>
      <c r="U1347" s="3">
        <f>'IECC Data-SI'!U1347*Convert!$B$7/Convert!$B$5/$D1347</f>
        <v>0</v>
      </c>
      <c r="V1347" s="3">
        <f>'IECC Data-SI'!V1347*Convert!$B$6/Convert!$B$5/$D1347</f>
        <v>0</v>
      </c>
      <c r="W1347" s="3">
        <f>'IECC Data-SI'!W1347*Convert!$B$6/Convert!$B$5/$D1347</f>
        <v>180.03347440689566</v>
      </c>
      <c r="X1347" s="3">
        <f>'IECC Data-SI'!X1347*Convert!$B$7/Convert!$B$5/$D1347</f>
        <v>195.0253071300088</v>
      </c>
      <c r="Y1347" s="3">
        <f t="shared" ref="Y1347:Y1410" si="44">SUM(W1347:X1347)</f>
        <v>375.05878153690446</v>
      </c>
      <c r="Z1347" s="3">
        <f>'IECC Data-SI'!Z1347*Convert!$B$6/Convert!$B$5/$D1347</f>
        <v>569.78334656894629</v>
      </c>
      <c r="AA1347" s="3">
        <f>'IECC Data-SI'!AA1347*Convert!$B$7/Convert!$B$5/$D1347</f>
        <v>410.87019637609978</v>
      </c>
      <c r="AB1347" s="3">
        <f t="shared" ref="AB1347:AB1410" si="45">SUM(Z1347:AA1347)</f>
        <v>980.65354294504607</v>
      </c>
    </row>
    <row r="1348" spans="1:28" x14ac:dyDescent="0.25">
      <c r="A1348" s="93">
        <f>'IECC Data-SI'!A1348</f>
        <v>2006</v>
      </c>
      <c r="B1348" s="93" t="str">
        <f>'IECC Data-SI'!B1348</f>
        <v>Strip Mall</v>
      </c>
      <c r="C1348" s="50" t="str">
        <f>'IECC Data-SI'!C1348</f>
        <v>6B</v>
      </c>
      <c r="D1348" s="93">
        <f>'IECC Data-SI'!D1348</f>
        <v>2090.3200000000002</v>
      </c>
      <c r="E1348" s="3">
        <f>'IECC Data-SI'!E1348*Convert!$B$6/Convert!$B$5/$D1348</f>
        <v>0</v>
      </c>
      <c r="F1348" s="3">
        <f>'IECC Data-SI'!F1348*Convert!$B$7/Convert!$B$5/$D1348</f>
        <v>126.72964479654365</v>
      </c>
      <c r="G1348" s="3">
        <f>'IECC Data-SI'!G1348*Convert!$B$6/Convert!$B$5/$D1348</f>
        <v>35.919998692385207</v>
      </c>
      <c r="H1348" s="3">
        <f>'IECC Data-SI'!H1348*Convert!$B$6/Convert!$B$5/$D1348</f>
        <v>298.27697566773401</v>
      </c>
      <c r="I1348" s="3">
        <f>'IECC Data-SI'!I1348*Convert!$B$6/Convert!$B$5/$D1348</f>
        <v>70.148159133529774</v>
      </c>
      <c r="J1348" s="3">
        <f>'IECC Data-SI'!J1348*Convert!$B$6/Convert!$B$5/$D1348</f>
        <v>54.172492462610712</v>
      </c>
      <c r="K1348" s="3">
        <f>'IECC Data-SI'!K1348*Convert!$B$7/Convert!$B$5/$D1348</f>
        <v>0</v>
      </c>
      <c r="L1348" s="3">
        <f>'IECC Data-SI'!L1348*Convert!$B$6/Convert!$B$5/$D1348</f>
        <v>0</v>
      </c>
      <c r="M1348" s="3">
        <f>'IECC Data-SI'!M1348*Convert!$B$6/Convert!$B$5/$D1348</f>
        <v>128.18831167795676</v>
      </c>
      <c r="N1348" s="3">
        <f>'IECC Data-SI'!N1348*Convert!$B$6/Convert!$B$5/$D1348</f>
        <v>0</v>
      </c>
      <c r="O1348" s="3">
        <f>'IECC Data-SI'!O1348*Convert!$B$6/Convert!$B$5/$D1348</f>
        <v>0</v>
      </c>
      <c r="P1348" s="3">
        <f>'IECC Data-SI'!P1348*Convert!$B$6/Convert!$B$5/$D1348</f>
        <v>0</v>
      </c>
      <c r="Q1348" s="3">
        <f>'IECC Data-SI'!Q1348*Convert!$B$6/Convert!$B$5/$D1348</f>
        <v>0</v>
      </c>
      <c r="R1348" s="3">
        <f>'IECC Data-SI'!R1348*Convert!$B$6/Convert!$B$5/$D1348</f>
        <v>0</v>
      </c>
      <c r="S1348" s="3">
        <f>'IECC Data-SI'!S1348*Convert!$B$6/Convert!$B$5/$D1348</f>
        <v>0</v>
      </c>
      <c r="T1348" s="3">
        <f>'IECC Data-SI'!T1348*Convert!$B$6/Convert!$B$5/$D1348</f>
        <v>27.810117323875978</v>
      </c>
      <c r="U1348" s="3">
        <f>'IECC Data-SI'!U1348*Convert!$B$7/Convert!$B$5/$D1348</f>
        <v>0</v>
      </c>
      <c r="V1348" s="3">
        <f>'IECC Data-SI'!V1348*Convert!$B$6/Convert!$B$5/$D1348</f>
        <v>0</v>
      </c>
      <c r="W1348" s="3">
        <f>'IECC Data-SI'!W1348*Convert!$B$6/Convert!$B$5/$D1348</f>
        <v>164.10831037034197</v>
      </c>
      <c r="X1348" s="3">
        <f>'IECC Data-SI'!X1348*Convert!$B$7/Convert!$B$5/$D1348</f>
        <v>126.72964479654365</v>
      </c>
      <c r="Y1348" s="3">
        <f t="shared" si="44"/>
        <v>290.83795516688565</v>
      </c>
      <c r="Z1348" s="3">
        <f>'IECC Data-SI'!Z1348*Convert!$B$6/Convert!$B$5/$D1348</f>
        <v>370.25164674414549</v>
      </c>
      <c r="AA1348" s="3">
        <f>'IECC Data-SI'!AA1348*Convert!$B$7/Convert!$B$5/$D1348</f>
        <v>337.06605261926933</v>
      </c>
      <c r="AB1348" s="3">
        <f t="shared" si="45"/>
        <v>707.31769936341482</v>
      </c>
    </row>
    <row r="1349" spans="1:28" x14ac:dyDescent="0.25">
      <c r="A1349" s="93">
        <f>'IECC Data-SI'!A1349</f>
        <v>2006</v>
      </c>
      <c r="B1349" s="93" t="str">
        <f>'IECC Data-SI'!B1349</f>
        <v>Strip Mall</v>
      </c>
      <c r="C1349" s="50" t="str">
        <f>'IECC Data-SI'!C1349</f>
        <v>7</v>
      </c>
      <c r="D1349" s="93">
        <f>'IECC Data-SI'!D1349</f>
        <v>2090.3200000000002</v>
      </c>
      <c r="E1349" s="3">
        <f>'IECC Data-SI'!E1349*Convert!$B$6/Convert!$B$5/$D1349</f>
        <v>0</v>
      </c>
      <c r="F1349" s="3">
        <f>'IECC Data-SI'!F1349*Convert!$B$7/Convert!$B$5/$D1349</f>
        <v>228.5962170598016</v>
      </c>
      <c r="G1349" s="3">
        <f>'IECC Data-SI'!G1349*Convert!$B$6/Convert!$B$5/$D1349</f>
        <v>45.801680816546956</v>
      </c>
      <c r="H1349" s="3">
        <f>'IECC Data-SI'!H1349*Convert!$B$6/Convert!$B$5/$D1349</f>
        <v>298.27697566773401</v>
      </c>
      <c r="I1349" s="3">
        <f>'IECC Data-SI'!I1349*Convert!$B$6/Convert!$B$5/$D1349</f>
        <v>70.106073604891961</v>
      </c>
      <c r="J1349" s="3">
        <f>'IECC Data-SI'!J1349*Convert!$B$6/Convert!$B$5/$D1349</f>
        <v>54.172492462610712</v>
      </c>
      <c r="K1349" s="3">
        <f>'IECC Data-SI'!K1349*Convert!$B$7/Convert!$B$5/$D1349</f>
        <v>0</v>
      </c>
      <c r="L1349" s="3">
        <f>'IECC Data-SI'!L1349*Convert!$B$6/Convert!$B$5/$D1349</f>
        <v>0</v>
      </c>
      <c r="M1349" s="3">
        <f>'IECC Data-SI'!M1349*Convert!$B$6/Convert!$B$5/$D1349</f>
        <v>130.10741178384168</v>
      </c>
      <c r="N1349" s="3">
        <f>'IECC Data-SI'!N1349*Convert!$B$6/Convert!$B$5/$D1349</f>
        <v>0</v>
      </c>
      <c r="O1349" s="3">
        <f>'IECC Data-SI'!O1349*Convert!$B$6/Convert!$B$5/$D1349</f>
        <v>0</v>
      </c>
      <c r="P1349" s="3">
        <f>'IECC Data-SI'!P1349*Convert!$B$6/Convert!$B$5/$D1349</f>
        <v>0</v>
      </c>
      <c r="Q1349" s="3">
        <f>'IECC Data-SI'!Q1349*Convert!$B$6/Convert!$B$5/$D1349</f>
        <v>0</v>
      </c>
      <c r="R1349" s="3">
        <f>'IECC Data-SI'!R1349*Convert!$B$6/Convert!$B$5/$D1349</f>
        <v>0</v>
      </c>
      <c r="S1349" s="3">
        <f>'IECC Data-SI'!S1349*Convert!$B$6/Convert!$B$5/$D1349</f>
        <v>0</v>
      </c>
      <c r="T1349" s="3">
        <f>'IECC Data-SI'!T1349*Convert!$B$6/Convert!$B$5/$D1349</f>
        <v>28.411940383396907</v>
      </c>
      <c r="U1349" s="3">
        <f>'IECC Data-SI'!U1349*Convert!$B$7/Convert!$B$5/$D1349</f>
        <v>0</v>
      </c>
      <c r="V1349" s="3">
        <f>'IECC Data-SI'!V1349*Convert!$B$6/Convert!$B$5/$D1349</f>
        <v>0</v>
      </c>
      <c r="W1349" s="3">
        <f>'IECC Data-SI'!W1349*Convert!$B$6/Convert!$B$5/$D1349</f>
        <v>175.90909260038865</v>
      </c>
      <c r="X1349" s="3">
        <f>'IECC Data-SI'!X1349*Convert!$B$7/Convert!$B$5/$D1349</f>
        <v>228.5962170598016</v>
      </c>
      <c r="Y1349" s="3">
        <f t="shared" si="44"/>
        <v>404.50530966019028</v>
      </c>
      <c r="Z1349" s="3">
        <f>'IECC Data-SI'!Z1349*Convert!$B$6/Convert!$B$5/$D1349</f>
        <v>667.86367105940178</v>
      </c>
      <c r="AA1349" s="3">
        <f>'IECC Data-SI'!AA1349*Convert!$B$7/Convert!$B$5/$D1349</f>
        <v>443.16338062008577</v>
      </c>
      <c r="AB1349" s="3">
        <f t="shared" si="45"/>
        <v>1111.0270516794876</v>
      </c>
    </row>
    <row r="1350" spans="1:28" x14ac:dyDescent="0.25">
      <c r="A1350" s="93">
        <f>'IECC Data-SI'!A1350</f>
        <v>2006</v>
      </c>
      <c r="B1350" s="93" t="str">
        <f>'IECC Data-SI'!B1350</f>
        <v>Strip Mall</v>
      </c>
      <c r="C1350" s="50" t="str">
        <f>'IECC Data-SI'!C1350</f>
        <v>8</v>
      </c>
      <c r="D1350" s="93">
        <f>'IECC Data-SI'!D1350</f>
        <v>2090.3200000000002</v>
      </c>
      <c r="E1350" s="3">
        <f>'IECC Data-SI'!E1350*Convert!$B$6/Convert!$B$5/$D1350</f>
        <v>0</v>
      </c>
      <c r="F1350" s="3">
        <f>'IECC Data-SI'!F1350*Convert!$B$7/Convert!$B$5/$D1350</f>
        <v>325.78547782157762</v>
      </c>
      <c r="G1350" s="3">
        <f>'IECC Data-SI'!G1350*Convert!$B$6/Convert!$B$5/$D1350</f>
        <v>21.648795931298128</v>
      </c>
      <c r="H1350" s="3">
        <f>'IECC Data-SI'!H1350*Convert!$B$6/Convert!$B$5/$D1350</f>
        <v>298.27697566773401</v>
      </c>
      <c r="I1350" s="3">
        <f>'IECC Data-SI'!I1350*Convert!$B$6/Convert!$B$5/$D1350</f>
        <v>69.718886741423958</v>
      </c>
      <c r="J1350" s="3">
        <f>'IECC Data-SI'!J1350*Convert!$B$6/Convert!$B$5/$D1350</f>
        <v>54.172492462610712</v>
      </c>
      <c r="K1350" s="3">
        <f>'IECC Data-SI'!K1350*Convert!$B$7/Convert!$B$5/$D1350</f>
        <v>0</v>
      </c>
      <c r="L1350" s="3">
        <f>'IECC Data-SI'!L1350*Convert!$B$6/Convert!$B$5/$D1350</f>
        <v>0</v>
      </c>
      <c r="M1350" s="3">
        <f>'IECC Data-SI'!M1350*Convert!$B$6/Convert!$B$5/$D1350</f>
        <v>147.39614694826099</v>
      </c>
      <c r="N1350" s="3">
        <f>'IECC Data-SI'!N1350*Convert!$B$6/Convert!$B$5/$D1350</f>
        <v>0</v>
      </c>
      <c r="O1350" s="3">
        <f>'IECC Data-SI'!O1350*Convert!$B$6/Convert!$B$5/$D1350</f>
        <v>0</v>
      </c>
      <c r="P1350" s="3">
        <f>'IECC Data-SI'!P1350*Convert!$B$6/Convert!$B$5/$D1350</f>
        <v>0</v>
      </c>
      <c r="Q1350" s="3">
        <f>'IECC Data-SI'!Q1350*Convert!$B$6/Convert!$B$5/$D1350</f>
        <v>0</v>
      </c>
      <c r="R1350" s="3">
        <f>'IECC Data-SI'!R1350*Convert!$B$6/Convert!$B$5/$D1350</f>
        <v>0</v>
      </c>
      <c r="S1350" s="3">
        <f>'IECC Data-SI'!S1350*Convert!$B$6/Convert!$B$5/$D1350</f>
        <v>0</v>
      </c>
      <c r="T1350" s="3">
        <f>'IECC Data-SI'!T1350*Convert!$B$6/Convert!$B$5/$D1350</f>
        <v>29.093725947329698</v>
      </c>
      <c r="U1350" s="3">
        <f>'IECC Data-SI'!U1350*Convert!$B$7/Convert!$B$5/$D1350</f>
        <v>0</v>
      </c>
      <c r="V1350" s="3">
        <f>'IECC Data-SI'!V1350*Convert!$B$6/Convert!$B$5/$D1350</f>
        <v>0</v>
      </c>
      <c r="W1350" s="3">
        <f>'IECC Data-SI'!W1350*Convert!$B$6/Convert!$B$5/$D1350</f>
        <v>169.0449428795591</v>
      </c>
      <c r="X1350" s="3">
        <f>'IECC Data-SI'!X1350*Convert!$B$7/Convert!$B$5/$D1350</f>
        <v>325.78547782157762</v>
      </c>
      <c r="Y1350" s="3">
        <f t="shared" si="44"/>
        <v>494.83042070113675</v>
      </c>
      <c r="Z1350" s="3">
        <f>'IECC Data-SI'!Z1350*Convert!$B$6/Convert!$B$5/$D1350</f>
        <v>951.81052422595576</v>
      </c>
      <c r="AA1350" s="3">
        <f>'IECC Data-SI'!AA1350*Convert!$B$7/Convert!$B$5/$D1350</f>
        <v>538.10257653267342</v>
      </c>
      <c r="AB1350" s="3">
        <f t="shared" si="45"/>
        <v>1489.9131007586293</v>
      </c>
    </row>
    <row r="1351" spans="1:28" x14ac:dyDescent="0.25">
      <c r="A1351" s="93">
        <f>'IECC Data-SI'!A1351</f>
        <v>2009</v>
      </c>
      <c r="B1351" s="93" t="str">
        <f>'IECC Data-SI'!B1351</f>
        <v>Strip Mall</v>
      </c>
      <c r="C1351" s="50" t="str">
        <f>'IECC Data-SI'!C1351</f>
        <v>0A</v>
      </c>
      <c r="D1351" s="93">
        <f>'IECC Data-SI'!D1351</f>
        <v>2090.3200000000002</v>
      </c>
      <c r="E1351" s="3">
        <f>'IECC Data-SI'!E1351*Convert!$B$6/Convert!$B$5/$D1351</f>
        <v>0</v>
      </c>
      <c r="F1351" s="3">
        <f>'IECC Data-SI'!F1351*Convert!$B$7/Convert!$B$5/$D1351</f>
        <v>0</v>
      </c>
      <c r="G1351" s="3">
        <f>'IECC Data-SI'!G1351*Convert!$B$6/Convert!$B$5/$D1351</f>
        <v>447.40283784300959</v>
      </c>
      <c r="H1351" s="3">
        <f>'IECC Data-SI'!H1351*Convert!$B$6/Convert!$B$5/$D1351</f>
        <v>296.35366700898533</v>
      </c>
      <c r="I1351" s="3">
        <f>'IECC Data-SI'!I1351*Convert!$B$6/Convert!$B$5/$D1351</f>
        <v>46.681268365077536</v>
      </c>
      <c r="J1351" s="3">
        <f>'IECC Data-SI'!J1351*Convert!$B$6/Convert!$B$5/$D1351</f>
        <v>54.172492462610712</v>
      </c>
      <c r="K1351" s="3">
        <f>'IECC Data-SI'!K1351*Convert!$B$7/Convert!$B$5/$D1351</f>
        <v>0</v>
      </c>
      <c r="L1351" s="3">
        <f>'IECC Data-SI'!L1351*Convert!$B$6/Convert!$B$5/$D1351</f>
        <v>0</v>
      </c>
      <c r="M1351" s="3">
        <f>'IECC Data-SI'!M1351*Convert!$B$6/Convert!$B$5/$D1351</f>
        <v>126.93837147741333</v>
      </c>
      <c r="N1351" s="3">
        <f>'IECC Data-SI'!N1351*Convert!$B$6/Convert!$B$5/$D1351</f>
        <v>0</v>
      </c>
      <c r="O1351" s="3">
        <f>'IECC Data-SI'!O1351*Convert!$B$6/Convert!$B$5/$D1351</f>
        <v>0</v>
      </c>
      <c r="P1351" s="3">
        <f>'IECC Data-SI'!P1351*Convert!$B$6/Convert!$B$5/$D1351</f>
        <v>0</v>
      </c>
      <c r="Q1351" s="3">
        <f>'IECC Data-SI'!Q1351*Convert!$B$6/Convert!$B$5/$D1351</f>
        <v>0</v>
      </c>
      <c r="R1351" s="3">
        <f>'IECC Data-SI'!R1351*Convert!$B$6/Convert!$B$5/$D1351</f>
        <v>0</v>
      </c>
      <c r="S1351" s="3">
        <f>'IECC Data-SI'!S1351*Convert!$B$6/Convert!$B$5/$D1351</f>
        <v>0</v>
      </c>
      <c r="T1351" s="3">
        <f>'IECC Data-SI'!T1351*Convert!$B$6/Convert!$B$5/$D1351</f>
        <v>24.274932918298521</v>
      </c>
      <c r="U1351" s="3">
        <f>'IECC Data-SI'!U1351*Convert!$B$7/Convert!$B$5/$D1351</f>
        <v>0</v>
      </c>
      <c r="V1351" s="3">
        <f>'IECC Data-SI'!V1351*Convert!$B$6/Convert!$B$5/$D1351</f>
        <v>0</v>
      </c>
      <c r="W1351" s="3">
        <f>'IECC Data-SI'!W1351*Convert!$B$6/Convert!$B$5/$D1351</f>
        <v>574.34120932042288</v>
      </c>
      <c r="X1351" s="3">
        <f>'IECC Data-SI'!X1351*Convert!$B$7/Convert!$B$5/$D1351</f>
        <v>0</v>
      </c>
      <c r="Y1351" s="3">
        <f t="shared" si="44"/>
        <v>574.34120932042288</v>
      </c>
      <c r="Z1351" s="3">
        <f>'IECC Data-SI'!Z1351*Convert!$B$6/Convert!$B$5/$D1351</f>
        <v>0</v>
      </c>
      <c r="AA1351" s="3">
        <f>'IECC Data-SI'!AA1351*Convert!$B$7/Convert!$B$5/$D1351</f>
        <v>340.84881209044016</v>
      </c>
      <c r="AB1351" s="3">
        <f t="shared" si="45"/>
        <v>340.84881209044016</v>
      </c>
    </row>
    <row r="1352" spans="1:28" x14ac:dyDescent="0.25">
      <c r="A1352" s="93">
        <f>'IECC Data-SI'!A1352</f>
        <v>2009</v>
      </c>
      <c r="B1352" s="93" t="str">
        <f>'IECC Data-SI'!B1352</f>
        <v>Strip Mall</v>
      </c>
      <c r="C1352" s="50" t="str">
        <f>'IECC Data-SI'!C1352</f>
        <v>0B</v>
      </c>
      <c r="D1352" s="93">
        <f>'IECC Data-SI'!D1352</f>
        <v>2090.3200000000002</v>
      </c>
      <c r="E1352" s="3">
        <f>'IECC Data-SI'!E1352*Convert!$B$6/Convert!$B$5/$D1352</f>
        <v>0</v>
      </c>
      <c r="F1352" s="3">
        <f>'IECC Data-SI'!F1352*Convert!$B$7/Convert!$B$5/$D1352</f>
        <v>0</v>
      </c>
      <c r="G1352" s="3">
        <f>'IECC Data-SI'!G1352*Convert!$B$6/Convert!$B$5/$D1352</f>
        <v>394.30773491352727</v>
      </c>
      <c r="H1352" s="3">
        <f>'IECC Data-SI'!H1352*Convert!$B$6/Convert!$B$5/$D1352</f>
        <v>296.35366700898533</v>
      </c>
      <c r="I1352" s="3">
        <f>'IECC Data-SI'!I1352*Convert!$B$6/Convert!$B$5/$D1352</f>
        <v>46.689685470805102</v>
      </c>
      <c r="J1352" s="3">
        <f>'IECC Data-SI'!J1352*Convert!$B$6/Convert!$B$5/$D1352</f>
        <v>54.172492462610712</v>
      </c>
      <c r="K1352" s="3">
        <f>'IECC Data-SI'!K1352*Convert!$B$7/Convert!$B$5/$D1352</f>
        <v>0</v>
      </c>
      <c r="L1352" s="3">
        <f>'IECC Data-SI'!L1352*Convert!$B$6/Convert!$B$5/$D1352</f>
        <v>0</v>
      </c>
      <c r="M1352" s="3">
        <f>'IECC Data-SI'!M1352*Convert!$B$6/Convert!$B$5/$D1352</f>
        <v>153.32178938046698</v>
      </c>
      <c r="N1352" s="3">
        <f>'IECC Data-SI'!N1352*Convert!$B$6/Convert!$B$5/$D1352</f>
        <v>0</v>
      </c>
      <c r="O1352" s="3">
        <f>'IECC Data-SI'!O1352*Convert!$B$6/Convert!$B$5/$D1352</f>
        <v>0</v>
      </c>
      <c r="P1352" s="3">
        <f>'IECC Data-SI'!P1352*Convert!$B$6/Convert!$B$5/$D1352</f>
        <v>0</v>
      </c>
      <c r="Q1352" s="3">
        <f>'IECC Data-SI'!Q1352*Convert!$B$6/Convert!$B$5/$D1352</f>
        <v>0</v>
      </c>
      <c r="R1352" s="3">
        <f>'IECC Data-SI'!R1352*Convert!$B$6/Convert!$B$5/$D1352</f>
        <v>0</v>
      </c>
      <c r="S1352" s="3">
        <f>'IECC Data-SI'!S1352*Convert!$B$6/Convert!$B$5/$D1352</f>
        <v>0</v>
      </c>
      <c r="T1352" s="3">
        <f>'IECC Data-SI'!T1352*Convert!$B$6/Convert!$B$5/$D1352</f>
        <v>24.253890153979611</v>
      </c>
      <c r="U1352" s="3">
        <f>'IECC Data-SI'!U1352*Convert!$B$7/Convert!$B$5/$D1352</f>
        <v>0</v>
      </c>
      <c r="V1352" s="3">
        <f>'IECC Data-SI'!V1352*Convert!$B$6/Convert!$B$5/$D1352</f>
        <v>0</v>
      </c>
      <c r="W1352" s="3">
        <f>'IECC Data-SI'!W1352*Convert!$B$6/Convert!$B$5/$D1352</f>
        <v>547.62952429399422</v>
      </c>
      <c r="X1352" s="3">
        <f>'IECC Data-SI'!X1352*Convert!$B$7/Convert!$B$5/$D1352</f>
        <v>0</v>
      </c>
      <c r="Y1352" s="3">
        <f t="shared" si="44"/>
        <v>547.62952429399422</v>
      </c>
      <c r="Z1352" s="3">
        <f>'IECC Data-SI'!Z1352*Convert!$B$6/Convert!$B$5/$D1352</f>
        <v>0</v>
      </c>
      <c r="AA1352" s="3">
        <f>'IECC Data-SI'!AA1352*Convert!$B$7/Convert!$B$5/$D1352</f>
        <v>331.70450244725953</v>
      </c>
      <c r="AB1352" s="3">
        <f t="shared" si="45"/>
        <v>331.70450244725953</v>
      </c>
    </row>
    <row r="1353" spans="1:28" x14ac:dyDescent="0.25">
      <c r="A1353" s="93">
        <f>'IECC Data-SI'!A1353</f>
        <v>2009</v>
      </c>
      <c r="B1353" s="93" t="str">
        <f>'IECC Data-SI'!B1353</f>
        <v>Strip Mall</v>
      </c>
      <c r="C1353" s="50" t="str">
        <f>'IECC Data-SI'!C1353</f>
        <v>1A</v>
      </c>
      <c r="D1353" s="93">
        <f>'IECC Data-SI'!D1353</f>
        <v>2090.3200000000002</v>
      </c>
      <c r="E1353" s="3">
        <f>'IECC Data-SI'!E1353*Convert!$B$6/Convert!$B$5/$D1353</f>
        <v>0</v>
      </c>
      <c r="F1353" s="3">
        <f>'IECC Data-SI'!F1353*Convert!$B$7/Convert!$B$5/$D1353</f>
        <v>0</v>
      </c>
      <c r="G1353" s="3">
        <f>'IECC Data-SI'!G1353*Convert!$B$6/Convert!$B$5/$D1353</f>
        <v>302.5612824830647</v>
      </c>
      <c r="H1353" s="3">
        <f>'IECC Data-SI'!H1353*Convert!$B$6/Convert!$B$5/$D1353</f>
        <v>296.35366700898533</v>
      </c>
      <c r="I1353" s="3">
        <f>'IECC Data-SI'!I1353*Convert!$B$6/Convert!$B$5/$D1353</f>
        <v>46.693894023668889</v>
      </c>
      <c r="J1353" s="3">
        <f>'IECC Data-SI'!J1353*Convert!$B$6/Convert!$B$5/$D1353</f>
        <v>54.172492462610712</v>
      </c>
      <c r="K1353" s="3">
        <f>'IECC Data-SI'!K1353*Convert!$B$7/Convert!$B$5/$D1353</f>
        <v>0</v>
      </c>
      <c r="L1353" s="3">
        <f>'IECC Data-SI'!L1353*Convert!$B$6/Convert!$B$5/$D1353</f>
        <v>0</v>
      </c>
      <c r="M1353" s="3">
        <f>'IECC Data-SI'!M1353*Convert!$B$6/Convert!$B$5/$D1353</f>
        <v>116.73683933560412</v>
      </c>
      <c r="N1353" s="3">
        <f>'IECC Data-SI'!N1353*Convert!$B$6/Convert!$B$5/$D1353</f>
        <v>0</v>
      </c>
      <c r="O1353" s="3">
        <f>'IECC Data-SI'!O1353*Convert!$B$6/Convert!$B$5/$D1353</f>
        <v>0</v>
      </c>
      <c r="P1353" s="3">
        <f>'IECC Data-SI'!P1353*Convert!$B$6/Convert!$B$5/$D1353</f>
        <v>0</v>
      </c>
      <c r="Q1353" s="3">
        <f>'IECC Data-SI'!Q1353*Convert!$B$6/Convert!$B$5/$D1353</f>
        <v>0</v>
      </c>
      <c r="R1353" s="3">
        <f>'IECC Data-SI'!R1353*Convert!$B$6/Convert!$B$5/$D1353</f>
        <v>0</v>
      </c>
      <c r="S1353" s="3">
        <f>'IECC Data-SI'!S1353*Convert!$B$6/Convert!$B$5/$D1353</f>
        <v>0</v>
      </c>
      <c r="T1353" s="3">
        <f>'IECC Data-SI'!T1353*Convert!$B$6/Convert!$B$5/$D1353</f>
        <v>24.721039521859488</v>
      </c>
      <c r="U1353" s="3">
        <f>'IECC Data-SI'!U1353*Convert!$B$7/Convert!$B$5/$D1353</f>
        <v>0</v>
      </c>
      <c r="V1353" s="3">
        <f>'IECC Data-SI'!V1353*Convert!$B$6/Convert!$B$5/$D1353</f>
        <v>0</v>
      </c>
      <c r="W1353" s="3">
        <f>'IECC Data-SI'!W1353*Convert!$B$6/Convert!$B$5/$D1353</f>
        <v>419.29812181866885</v>
      </c>
      <c r="X1353" s="3">
        <f>'IECC Data-SI'!X1353*Convert!$B$7/Convert!$B$5/$D1353</f>
        <v>0</v>
      </c>
      <c r="Y1353" s="3">
        <f t="shared" si="44"/>
        <v>419.29812181866885</v>
      </c>
      <c r="Z1353" s="3">
        <f>'IECC Data-SI'!Z1353*Convert!$B$6/Convert!$B$5/$D1353</f>
        <v>0</v>
      </c>
      <c r="AA1353" s="3">
        <f>'IECC Data-SI'!AA1353*Convert!$B$7/Convert!$B$5/$D1353</f>
        <v>287.94059708029818</v>
      </c>
      <c r="AB1353" s="3">
        <f t="shared" si="45"/>
        <v>287.94059708029818</v>
      </c>
    </row>
    <row r="1354" spans="1:28" x14ac:dyDescent="0.25">
      <c r="A1354" s="93">
        <f>'IECC Data-SI'!A1354</f>
        <v>2009</v>
      </c>
      <c r="B1354" s="93" t="str">
        <f>'IECC Data-SI'!B1354</f>
        <v>Strip Mall</v>
      </c>
      <c r="C1354" s="50" t="str">
        <f>'IECC Data-SI'!C1354</f>
        <v>1B</v>
      </c>
      <c r="D1354" s="93">
        <f>'IECC Data-SI'!D1354</f>
        <v>2090.3200000000002</v>
      </c>
      <c r="E1354" s="3">
        <f>'IECC Data-SI'!E1354*Convert!$B$6/Convert!$B$5/$D1354</f>
        <v>0</v>
      </c>
      <c r="F1354" s="3">
        <f>'IECC Data-SI'!F1354*Convert!$B$7/Convert!$B$5/$D1354</f>
        <v>0.18438431542645253</v>
      </c>
      <c r="G1354" s="3">
        <f>'IECC Data-SI'!G1354*Convert!$B$6/Convert!$B$5/$D1354</f>
        <v>321.79016051768787</v>
      </c>
      <c r="H1354" s="3">
        <f>'IECC Data-SI'!H1354*Convert!$B$6/Convert!$B$5/$D1354</f>
        <v>296.35366700898533</v>
      </c>
      <c r="I1354" s="3">
        <f>'IECC Data-SI'!I1354*Convert!$B$6/Convert!$B$5/$D1354</f>
        <v>46.634974283575929</v>
      </c>
      <c r="J1354" s="3">
        <f>'IECC Data-SI'!J1354*Convert!$B$6/Convert!$B$5/$D1354</f>
        <v>54.172492462610712</v>
      </c>
      <c r="K1354" s="3">
        <f>'IECC Data-SI'!K1354*Convert!$B$7/Convert!$B$5/$D1354</f>
        <v>0</v>
      </c>
      <c r="L1354" s="3">
        <f>'IECC Data-SI'!L1354*Convert!$B$6/Convert!$B$5/$D1354</f>
        <v>0</v>
      </c>
      <c r="M1354" s="3">
        <f>'IECC Data-SI'!M1354*Convert!$B$6/Convert!$B$5/$D1354</f>
        <v>148.10739238224025</v>
      </c>
      <c r="N1354" s="3">
        <f>'IECC Data-SI'!N1354*Convert!$B$6/Convert!$B$5/$D1354</f>
        <v>0</v>
      </c>
      <c r="O1354" s="3">
        <f>'IECC Data-SI'!O1354*Convert!$B$6/Convert!$B$5/$D1354</f>
        <v>0</v>
      </c>
      <c r="P1354" s="3">
        <f>'IECC Data-SI'!P1354*Convert!$B$6/Convert!$B$5/$D1354</f>
        <v>0</v>
      </c>
      <c r="Q1354" s="3">
        <f>'IECC Data-SI'!Q1354*Convert!$B$6/Convert!$B$5/$D1354</f>
        <v>0</v>
      </c>
      <c r="R1354" s="3">
        <f>'IECC Data-SI'!R1354*Convert!$B$6/Convert!$B$5/$D1354</f>
        <v>0</v>
      </c>
      <c r="S1354" s="3">
        <f>'IECC Data-SI'!S1354*Convert!$B$6/Convert!$B$5/$D1354</f>
        <v>0</v>
      </c>
      <c r="T1354" s="3">
        <f>'IECC Data-SI'!T1354*Convert!$B$6/Convert!$B$5/$D1354</f>
        <v>24.737873733314622</v>
      </c>
      <c r="U1354" s="3">
        <f>'IECC Data-SI'!U1354*Convert!$B$7/Convert!$B$5/$D1354</f>
        <v>0</v>
      </c>
      <c r="V1354" s="3">
        <f>'IECC Data-SI'!V1354*Convert!$B$6/Convert!$B$5/$D1354</f>
        <v>0</v>
      </c>
      <c r="W1354" s="3">
        <f>'IECC Data-SI'!W1354*Convert!$B$6/Convert!$B$5/$D1354</f>
        <v>469.89755289992809</v>
      </c>
      <c r="X1354" s="3">
        <f>'IECC Data-SI'!X1354*Convert!$B$7/Convert!$B$5/$D1354</f>
        <v>0.18438431542645253</v>
      </c>
      <c r="Y1354" s="3">
        <f t="shared" si="44"/>
        <v>470.08193721535451</v>
      </c>
      <c r="Z1354" s="3">
        <f>'IECC Data-SI'!Z1354*Convert!$B$6/Convert!$B$5/$D1354</f>
        <v>0.53869476656418358</v>
      </c>
      <c r="AA1354" s="3">
        <f>'IECC Data-SI'!AA1354*Convert!$B$7/Convert!$B$5/$D1354</f>
        <v>305.42973749899011</v>
      </c>
      <c r="AB1354" s="3">
        <f t="shared" si="45"/>
        <v>305.96843226555427</v>
      </c>
    </row>
    <row r="1355" spans="1:28" x14ac:dyDescent="0.25">
      <c r="A1355" s="93">
        <f>'IECC Data-SI'!A1355</f>
        <v>2009</v>
      </c>
      <c r="B1355" s="93" t="str">
        <f>'IECC Data-SI'!B1355</f>
        <v>Strip Mall</v>
      </c>
      <c r="C1355" s="50" t="str">
        <f>'IECC Data-SI'!C1355</f>
        <v>2A</v>
      </c>
      <c r="D1355" s="93">
        <f>'IECC Data-SI'!D1355</f>
        <v>2090.3200000000002</v>
      </c>
      <c r="E1355" s="3">
        <f>'IECC Data-SI'!E1355*Convert!$B$6/Convert!$B$5/$D1355</f>
        <v>0</v>
      </c>
      <c r="F1355" s="3">
        <f>'IECC Data-SI'!F1355*Convert!$B$7/Convert!$B$5/$D1355</f>
        <v>1.2402726217357469</v>
      </c>
      <c r="G1355" s="3">
        <f>'IECC Data-SI'!G1355*Convert!$B$6/Convert!$B$5/$D1355</f>
        <v>254.62165681171624</v>
      </c>
      <c r="H1355" s="3">
        <f>'IECC Data-SI'!H1355*Convert!$B$6/Convert!$B$5/$D1355</f>
        <v>296.35366700898533</v>
      </c>
      <c r="I1355" s="3">
        <f>'IECC Data-SI'!I1355*Convert!$B$6/Convert!$B$5/$D1355</f>
        <v>46.622348624984589</v>
      </c>
      <c r="J1355" s="3">
        <f>'IECC Data-SI'!J1355*Convert!$B$6/Convert!$B$5/$D1355</f>
        <v>54.172492462610712</v>
      </c>
      <c r="K1355" s="3">
        <f>'IECC Data-SI'!K1355*Convert!$B$7/Convert!$B$5/$D1355</f>
        <v>0</v>
      </c>
      <c r="L1355" s="3">
        <f>'IECC Data-SI'!L1355*Convert!$B$6/Convert!$B$5/$D1355</f>
        <v>0</v>
      </c>
      <c r="M1355" s="3">
        <f>'IECC Data-SI'!M1355*Convert!$B$6/Convert!$B$5/$D1355</f>
        <v>119.87221121912221</v>
      </c>
      <c r="N1355" s="3">
        <f>'IECC Data-SI'!N1355*Convert!$B$6/Convert!$B$5/$D1355</f>
        <v>0</v>
      </c>
      <c r="O1355" s="3">
        <f>'IECC Data-SI'!O1355*Convert!$B$6/Convert!$B$5/$D1355</f>
        <v>0</v>
      </c>
      <c r="P1355" s="3">
        <f>'IECC Data-SI'!P1355*Convert!$B$6/Convert!$B$5/$D1355</f>
        <v>0</v>
      </c>
      <c r="Q1355" s="3">
        <f>'IECC Data-SI'!Q1355*Convert!$B$6/Convert!$B$5/$D1355</f>
        <v>0</v>
      </c>
      <c r="R1355" s="3">
        <f>'IECC Data-SI'!R1355*Convert!$B$6/Convert!$B$5/$D1355</f>
        <v>0</v>
      </c>
      <c r="S1355" s="3">
        <f>'IECC Data-SI'!S1355*Convert!$B$6/Convert!$B$5/$D1355</f>
        <v>0</v>
      </c>
      <c r="T1355" s="3">
        <f>'IECC Data-SI'!T1355*Convert!$B$6/Convert!$B$5/$D1355</f>
        <v>25.234482971240976</v>
      </c>
      <c r="U1355" s="3">
        <f>'IECC Data-SI'!U1355*Convert!$B$7/Convert!$B$5/$D1355</f>
        <v>0</v>
      </c>
      <c r="V1355" s="3">
        <f>'IECC Data-SI'!V1355*Convert!$B$6/Convert!$B$5/$D1355</f>
        <v>0</v>
      </c>
      <c r="W1355" s="3">
        <f>'IECC Data-SI'!W1355*Convert!$B$6/Convert!$B$5/$D1355</f>
        <v>374.49386803083837</v>
      </c>
      <c r="X1355" s="3">
        <f>'IECC Data-SI'!X1355*Convert!$B$7/Convert!$B$5/$D1355</f>
        <v>1.2402726217357469</v>
      </c>
      <c r="Y1355" s="3">
        <f t="shared" si="44"/>
        <v>375.73414065257413</v>
      </c>
      <c r="Z1355" s="3">
        <f>'IECC Data-SI'!Z1355*Convert!$B$6/Convert!$B$5/$D1355</f>
        <v>3.6235640157168909</v>
      </c>
      <c r="AA1355" s="3">
        <f>'IECC Data-SI'!AA1355*Convert!$B$7/Convert!$B$5/$D1355</f>
        <v>273.99509272370847</v>
      </c>
      <c r="AB1355" s="3">
        <f t="shared" si="45"/>
        <v>277.61865673942538</v>
      </c>
    </row>
    <row r="1356" spans="1:28" x14ac:dyDescent="0.25">
      <c r="A1356" s="93">
        <f>'IECC Data-SI'!A1356</f>
        <v>2009</v>
      </c>
      <c r="B1356" s="93" t="str">
        <f>'IECC Data-SI'!B1356</f>
        <v>Strip Mall</v>
      </c>
      <c r="C1356" s="50" t="str">
        <f>'IECC Data-SI'!C1356</f>
        <v>2B</v>
      </c>
      <c r="D1356" s="93">
        <f>'IECC Data-SI'!D1356</f>
        <v>2090.3200000000002</v>
      </c>
      <c r="E1356" s="3">
        <f>'IECC Data-SI'!E1356*Convert!$B$6/Convert!$B$5/$D1356</f>
        <v>0</v>
      </c>
      <c r="F1356" s="3">
        <f>'IECC Data-SI'!F1356*Convert!$B$7/Convert!$B$5/$D1356</f>
        <v>7.4906128141996348E-2</v>
      </c>
      <c r="G1356" s="3">
        <f>'IECC Data-SI'!G1356*Convert!$B$6/Convert!$B$5/$D1356</f>
        <v>192.76013826697448</v>
      </c>
      <c r="H1356" s="3">
        <f>'IECC Data-SI'!H1356*Convert!$B$6/Convert!$B$5/$D1356</f>
        <v>296.35366700898533</v>
      </c>
      <c r="I1356" s="3">
        <f>'IECC Data-SI'!I1356*Convert!$B$6/Convert!$B$5/$D1356</f>
        <v>46.656017047894842</v>
      </c>
      <c r="J1356" s="3">
        <f>'IECC Data-SI'!J1356*Convert!$B$6/Convert!$B$5/$D1356</f>
        <v>54.172492462610712</v>
      </c>
      <c r="K1356" s="3">
        <f>'IECC Data-SI'!K1356*Convert!$B$7/Convert!$B$5/$D1356</f>
        <v>0</v>
      </c>
      <c r="L1356" s="3">
        <f>'IECC Data-SI'!L1356*Convert!$B$6/Convert!$B$5/$D1356</f>
        <v>0</v>
      </c>
      <c r="M1356" s="3">
        <f>'IECC Data-SI'!M1356*Convert!$B$6/Convert!$B$5/$D1356</f>
        <v>145.55700934678794</v>
      </c>
      <c r="N1356" s="3">
        <f>'IECC Data-SI'!N1356*Convert!$B$6/Convert!$B$5/$D1356</f>
        <v>0</v>
      </c>
      <c r="O1356" s="3">
        <f>'IECC Data-SI'!O1356*Convert!$B$6/Convert!$B$5/$D1356</f>
        <v>0</v>
      </c>
      <c r="P1356" s="3">
        <f>'IECC Data-SI'!P1356*Convert!$B$6/Convert!$B$5/$D1356</f>
        <v>0</v>
      </c>
      <c r="Q1356" s="3">
        <f>'IECC Data-SI'!Q1356*Convert!$B$6/Convert!$B$5/$D1356</f>
        <v>0</v>
      </c>
      <c r="R1356" s="3">
        <f>'IECC Data-SI'!R1356*Convert!$B$6/Convert!$B$5/$D1356</f>
        <v>0</v>
      </c>
      <c r="S1356" s="3">
        <f>'IECC Data-SI'!S1356*Convert!$B$6/Convert!$B$5/$D1356</f>
        <v>0</v>
      </c>
      <c r="T1356" s="3">
        <f>'IECC Data-SI'!T1356*Convert!$B$6/Convert!$B$5/$D1356</f>
        <v>25.263942841287456</v>
      </c>
      <c r="U1356" s="3">
        <f>'IECC Data-SI'!U1356*Convert!$B$7/Convert!$B$5/$D1356</f>
        <v>0</v>
      </c>
      <c r="V1356" s="3">
        <f>'IECC Data-SI'!V1356*Convert!$B$6/Convert!$B$5/$D1356</f>
        <v>0</v>
      </c>
      <c r="W1356" s="3">
        <f>'IECC Data-SI'!W1356*Convert!$B$6/Convert!$B$5/$D1356</f>
        <v>338.31714761376247</v>
      </c>
      <c r="X1356" s="3">
        <f>'IECC Data-SI'!X1356*Convert!$B$7/Convert!$B$5/$D1356</f>
        <v>7.4906128141996348E-2</v>
      </c>
      <c r="Y1356" s="3">
        <f t="shared" si="44"/>
        <v>338.39205374190448</v>
      </c>
      <c r="Z1356" s="3">
        <f>'IECC Data-SI'!Z1356*Convert!$B$6/Convert!$B$5/$D1356</f>
        <v>0.21884474891669958</v>
      </c>
      <c r="AA1356" s="3">
        <f>'IECC Data-SI'!AA1356*Convert!$B$7/Convert!$B$5/$D1356</f>
        <v>260.46877458422102</v>
      </c>
      <c r="AB1356" s="3">
        <f t="shared" si="45"/>
        <v>260.68761933313772</v>
      </c>
    </row>
    <row r="1357" spans="1:28" x14ac:dyDescent="0.25">
      <c r="A1357" s="93">
        <f>'IECC Data-SI'!A1357</f>
        <v>2009</v>
      </c>
      <c r="B1357" s="93" t="str">
        <f>'IECC Data-SI'!B1357</f>
        <v>Strip Mall</v>
      </c>
      <c r="C1357" s="50" t="str">
        <f>'IECC Data-SI'!C1357</f>
        <v>3A</v>
      </c>
      <c r="D1357" s="93">
        <f>'IECC Data-SI'!D1357</f>
        <v>2090.3200000000002</v>
      </c>
      <c r="E1357" s="3">
        <f>'IECC Data-SI'!E1357*Convert!$B$6/Convert!$B$5/$D1357</f>
        <v>0</v>
      </c>
      <c r="F1357" s="3">
        <f>'IECC Data-SI'!F1357*Convert!$B$7/Convert!$B$5/$D1357</f>
        <v>20.888726234367095</v>
      </c>
      <c r="G1357" s="3">
        <f>'IECC Data-SI'!G1357*Convert!$B$6/Convert!$B$5/$D1357</f>
        <v>132.27481650868978</v>
      </c>
      <c r="H1357" s="3">
        <f>'IECC Data-SI'!H1357*Convert!$B$6/Convert!$B$5/$D1357</f>
        <v>296.35366700898533</v>
      </c>
      <c r="I1357" s="3">
        <f>'IECC Data-SI'!I1357*Convert!$B$6/Convert!$B$5/$D1357</f>
        <v>46.643391389303488</v>
      </c>
      <c r="J1357" s="3">
        <f>'IECC Data-SI'!J1357*Convert!$B$6/Convert!$B$5/$D1357</f>
        <v>54.172492462610712</v>
      </c>
      <c r="K1357" s="3">
        <f>'IECC Data-SI'!K1357*Convert!$B$7/Convert!$B$5/$D1357</f>
        <v>0</v>
      </c>
      <c r="L1357" s="3">
        <f>'IECC Data-SI'!L1357*Convert!$B$6/Convert!$B$5/$D1357</f>
        <v>0</v>
      </c>
      <c r="M1357" s="3">
        <f>'IECC Data-SI'!M1357*Convert!$B$6/Convert!$B$5/$D1357</f>
        <v>118.91686971904352</v>
      </c>
      <c r="N1357" s="3">
        <f>'IECC Data-SI'!N1357*Convert!$B$6/Convert!$B$5/$D1357</f>
        <v>0</v>
      </c>
      <c r="O1357" s="3">
        <f>'IECC Data-SI'!O1357*Convert!$B$6/Convert!$B$5/$D1357</f>
        <v>0</v>
      </c>
      <c r="P1357" s="3">
        <f>'IECC Data-SI'!P1357*Convert!$B$6/Convert!$B$5/$D1357</f>
        <v>0</v>
      </c>
      <c r="Q1357" s="3">
        <f>'IECC Data-SI'!Q1357*Convert!$B$6/Convert!$B$5/$D1357</f>
        <v>0</v>
      </c>
      <c r="R1357" s="3">
        <f>'IECC Data-SI'!R1357*Convert!$B$6/Convert!$B$5/$D1357</f>
        <v>0</v>
      </c>
      <c r="S1357" s="3">
        <f>'IECC Data-SI'!S1357*Convert!$B$6/Convert!$B$5/$D1357</f>
        <v>0</v>
      </c>
      <c r="T1357" s="3">
        <f>'IECC Data-SI'!T1357*Convert!$B$6/Convert!$B$5/$D1357</f>
        <v>26.143530389818039</v>
      </c>
      <c r="U1357" s="3">
        <f>'IECC Data-SI'!U1357*Convert!$B$7/Convert!$B$5/$D1357</f>
        <v>0</v>
      </c>
      <c r="V1357" s="3">
        <f>'IECC Data-SI'!V1357*Convert!$B$6/Convert!$B$5/$D1357</f>
        <v>0</v>
      </c>
      <c r="W1357" s="3">
        <f>'IECC Data-SI'!W1357*Convert!$B$6/Convert!$B$5/$D1357</f>
        <v>251.19168622773333</v>
      </c>
      <c r="X1357" s="3">
        <f>'IECC Data-SI'!X1357*Convert!$B$7/Convert!$B$5/$D1357</f>
        <v>20.888726234367095</v>
      </c>
      <c r="Y1357" s="3">
        <f t="shared" si="44"/>
        <v>272.08041246210041</v>
      </c>
      <c r="Z1357" s="3">
        <f>'IECC Data-SI'!Z1357*Convert!$B$6/Convert!$B$5/$D1357</f>
        <v>61.028225077712705</v>
      </c>
      <c r="AA1357" s="3">
        <f>'IECC Data-SI'!AA1357*Convert!$B$7/Convert!$B$5/$D1357</f>
        <v>251.7594966852497</v>
      </c>
      <c r="AB1357" s="3">
        <f t="shared" si="45"/>
        <v>312.78772176296241</v>
      </c>
    </row>
    <row r="1358" spans="1:28" x14ac:dyDescent="0.25">
      <c r="A1358" s="93">
        <f>'IECC Data-SI'!A1358</f>
        <v>2009</v>
      </c>
      <c r="B1358" s="93" t="str">
        <f>'IECC Data-SI'!B1358</f>
        <v>Strip Mall</v>
      </c>
      <c r="C1358" s="50" t="str">
        <f>'IECC Data-SI'!C1358</f>
        <v>3B</v>
      </c>
      <c r="D1358" s="93">
        <f>'IECC Data-SI'!D1358</f>
        <v>2090.3200000000002</v>
      </c>
      <c r="E1358" s="3">
        <f>'IECC Data-SI'!E1358*Convert!$B$6/Convert!$B$5/$D1358</f>
        <v>0</v>
      </c>
      <c r="F1358" s="3">
        <f>'IECC Data-SI'!F1358*Convert!$B$7/Convert!$B$5/$D1358</f>
        <v>2.4243656473649966</v>
      </c>
      <c r="G1358" s="3">
        <f>'IECC Data-SI'!G1358*Convert!$B$6/Convert!$B$5/$D1358</f>
        <v>129.80018742478555</v>
      </c>
      <c r="H1358" s="3">
        <f>'IECC Data-SI'!H1358*Convert!$B$6/Convert!$B$5/$D1358</f>
        <v>296.35366700898533</v>
      </c>
      <c r="I1358" s="3">
        <f>'IECC Data-SI'!I1358*Convert!$B$6/Convert!$B$5/$D1358</f>
        <v>46.643391389303488</v>
      </c>
      <c r="J1358" s="3">
        <f>'IECC Data-SI'!J1358*Convert!$B$6/Convert!$B$5/$D1358</f>
        <v>54.172492462610712</v>
      </c>
      <c r="K1358" s="3">
        <f>'IECC Data-SI'!K1358*Convert!$B$7/Convert!$B$5/$D1358</f>
        <v>0</v>
      </c>
      <c r="L1358" s="3">
        <f>'IECC Data-SI'!L1358*Convert!$B$6/Convert!$B$5/$D1358</f>
        <v>0</v>
      </c>
      <c r="M1358" s="3">
        <f>'IECC Data-SI'!M1358*Convert!$B$6/Convert!$B$5/$D1358</f>
        <v>139.00850109074207</v>
      </c>
      <c r="N1358" s="3">
        <f>'IECC Data-SI'!N1358*Convert!$B$6/Convert!$B$5/$D1358</f>
        <v>0</v>
      </c>
      <c r="O1358" s="3">
        <f>'IECC Data-SI'!O1358*Convert!$B$6/Convert!$B$5/$D1358</f>
        <v>0</v>
      </c>
      <c r="P1358" s="3">
        <f>'IECC Data-SI'!P1358*Convert!$B$6/Convert!$B$5/$D1358</f>
        <v>0</v>
      </c>
      <c r="Q1358" s="3">
        <f>'IECC Data-SI'!Q1358*Convert!$B$6/Convert!$B$5/$D1358</f>
        <v>0</v>
      </c>
      <c r="R1358" s="3">
        <f>'IECC Data-SI'!R1358*Convert!$B$6/Convert!$B$5/$D1358</f>
        <v>0</v>
      </c>
      <c r="S1358" s="3">
        <f>'IECC Data-SI'!S1358*Convert!$B$6/Convert!$B$5/$D1358</f>
        <v>0</v>
      </c>
      <c r="T1358" s="3">
        <f>'IECC Data-SI'!T1358*Convert!$B$6/Convert!$B$5/$D1358</f>
        <v>25.891017217991081</v>
      </c>
      <c r="U1358" s="3">
        <f>'IECC Data-SI'!U1358*Convert!$B$7/Convert!$B$5/$D1358</f>
        <v>0</v>
      </c>
      <c r="V1358" s="3">
        <f>'IECC Data-SI'!V1358*Convert!$B$6/Convert!$B$5/$D1358</f>
        <v>0</v>
      </c>
      <c r="W1358" s="3">
        <f>'IECC Data-SI'!W1358*Convert!$B$6/Convert!$B$5/$D1358</f>
        <v>268.80868851552765</v>
      </c>
      <c r="X1358" s="3">
        <f>'IECC Data-SI'!X1358*Convert!$B$7/Convert!$B$5/$D1358</f>
        <v>2.4243656473649966</v>
      </c>
      <c r="Y1358" s="3">
        <f t="shared" si="44"/>
        <v>271.23305416289264</v>
      </c>
      <c r="Z1358" s="3">
        <f>'IECC Data-SI'!Z1358*Convert!$B$6/Convert!$B$5/$D1358</f>
        <v>7.0829944697462581</v>
      </c>
      <c r="AA1358" s="3">
        <f>'IECC Data-SI'!AA1358*Convert!$B$7/Convert!$B$5/$D1358</f>
        <v>239.23864926582212</v>
      </c>
      <c r="AB1358" s="3">
        <f t="shared" si="45"/>
        <v>246.32164373556839</v>
      </c>
    </row>
    <row r="1359" spans="1:28" x14ac:dyDescent="0.25">
      <c r="A1359" s="93">
        <f>'IECC Data-SI'!A1359</f>
        <v>2009</v>
      </c>
      <c r="B1359" s="93" t="str">
        <f>'IECC Data-SI'!B1359</f>
        <v>Strip Mall</v>
      </c>
      <c r="C1359" s="50" t="str">
        <f>'IECC Data-SI'!C1359</f>
        <v>3C</v>
      </c>
      <c r="D1359" s="93">
        <f>'IECC Data-SI'!D1359</f>
        <v>2090.3200000000002</v>
      </c>
      <c r="E1359" s="3">
        <f>'IECC Data-SI'!E1359*Convert!$B$6/Convert!$B$5/$D1359</f>
        <v>0</v>
      </c>
      <c r="F1359" s="3">
        <f>'IECC Data-SI'!F1359*Convert!$B$7/Convert!$B$5/$D1359</f>
        <v>0.22615888689025818</v>
      </c>
      <c r="G1359" s="3">
        <f>'IECC Data-SI'!G1359*Convert!$B$6/Convert!$B$5/$D1359</f>
        <v>46.024734118327444</v>
      </c>
      <c r="H1359" s="3">
        <f>'IECC Data-SI'!H1359*Convert!$B$6/Convert!$B$5/$D1359</f>
        <v>296.35366700898533</v>
      </c>
      <c r="I1359" s="3">
        <f>'IECC Data-SI'!I1359*Convert!$B$6/Convert!$B$5/$D1359</f>
        <v>46.634974283575929</v>
      </c>
      <c r="J1359" s="3">
        <f>'IECC Data-SI'!J1359*Convert!$B$6/Convert!$B$5/$D1359</f>
        <v>54.172492462610712</v>
      </c>
      <c r="K1359" s="3">
        <f>'IECC Data-SI'!K1359*Convert!$B$7/Convert!$B$5/$D1359</f>
        <v>0</v>
      </c>
      <c r="L1359" s="3">
        <f>'IECC Data-SI'!L1359*Convert!$B$6/Convert!$B$5/$D1359</f>
        <v>0</v>
      </c>
      <c r="M1359" s="3">
        <f>'IECC Data-SI'!M1359*Convert!$B$6/Convert!$B$5/$D1359</f>
        <v>109.02256193629044</v>
      </c>
      <c r="N1359" s="3">
        <f>'IECC Data-SI'!N1359*Convert!$B$6/Convert!$B$5/$D1359</f>
        <v>0</v>
      </c>
      <c r="O1359" s="3">
        <f>'IECC Data-SI'!O1359*Convert!$B$6/Convert!$B$5/$D1359</f>
        <v>0</v>
      </c>
      <c r="P1359" s="3">
        <f>'IECC Data-SI'!P1359*Convert!$B$6/Convert!$B$5/$D1359</f>
        <v>0</v>
      </c>
      <c r="Q1359" s="3">
        <f>'IECC Data-SI'!Q1359*Convert!$B$6/Convert!$B$5/$D1359</f>
        <v>0</v>
      </c>
      <c r="R1359" s="3">
        <f>'IECC Data-SI'!R1359*Convert!$B$6/Convert!$B$5/$D1359</f>
        <v>0</v>
      </c>
      <c r="S1359" s="3">
        <f>'IECC Data-SI'!S1359*Convert!$B$6/Convert!$B$5/$D1359</f>
        <v>0</v>
      </c>
      <c r="T1359" s="3">
        <f>'IECC Data-SI'!T1359*Convert!$B$6/Convert!$B$5/$D1359</f>
        <v>26.185615918455863</v>
      </c>
      <c r="U1359" s="3">
        <f>'IECC Data-SI'!U1359*Convert!$B$7/Convert!$B$5/$D1359</f>
        <v>0</v>
      </c>
      <c r="V1359" s="3">
        <f>'IECC Data-SI'!V1359*Convert!$B$6/Convert!$B$5/$D1359</f>
        <v>0</v>
      </c>
      <c r="W1359" s="3">
        <f>'IECC Data-SI'!W1359*Convert!$B$6/Convert!$B$5/$D1359</f>
        <v>155.0472960546179</v>
      </c>
      <c r="X1359" s="3">
        <f>'IECC Data-SI'!X1359*Convert!$B$7/Convert!$B$5/$D1359</f>
        <v>0.22615888689025818</v>
      </c>
      <c r="Y1359" s="3">
        <f t="shared" si="44"/>
        <v>155.27345494150816</v>
      </c>
      <c r="Z1359" s="3">
        <f>'IECC Data-SI'!Z1359*Convert!$B$6/Convert!$B$5/$D1359</f>
        <v>0.6607427996138816</v>
      </c>
      <c r="AA1359" s="3">
        <f>'IECC Data-SI'!AA1359*Convert!$B$7/Convert!$B$5/$D1359</f>
        <v>198.20017456125802</v>
      </c>
      <c r="AB1359" s="3">
        <f t="shared" si="45"/>
        <v>198.86091736087189</v>
      </c>
    </row>
    <row r="1360" spans="1:28" x14ac:dyDescent="0.25">
      <c r="A1360" s="93">
        <f>'IECC Data-SI'!A1360</f>
        <v>2009</v>
      </c>
      <c r="B1360" s="93" t="str">
        <f>'IECC Data-SI'!B1360</f>
        <v>Strip Mall</v>
      </c>
      <c r="C1360" s="50" t="str">
        <f>'IECC Data-SI'!C1360</f>
        <v>4A</v>
      </c>
      <c r="D1360" s="93">
        <f>'IECC Data-SI'!D1360</f>
        <v>2090.3200000000002</v>
      </c>
      <c r="E1360" s="3">
        <f>'IECC Data-SI'!E1360*Convert!$B$6/Convert!$B$5/$D1360</f>
        <v>0</v>
      </c>
      <c r="F1360" s="3">
        <f>'IECC Data-SI'!F1360*Convert!$B$7/Convert!$B$5/$D1360</f>
        <v>63.965511925872065</v>
      </c>
      <c r="G1360" s="3">
        <f>'IECC Data-SI'!G1360*Convert!$B$6/Convert!$B$5/$D1360</f>
        <v>79.428018198170605</v>
      </c>
      <c r="H1360" s="3">
        <f>'IECC Data-SI'!H1360*Convert!$B$6/Convert!$B$5/$D1360</f>
        <v>296.35366700898533</v>
      </c>
      <c r="I1360" s="3">
        <f>'IECC Data-SI'!I1360*Convert!$B$6/Convert!$B$5/$D1360</f>
        <v>46.576054543482975</v>
      </c>
      <c r="J1360" s="3">
        <f>'IECC Data-SI'!J1360*Convert!$B$6/Convert!$B$5/$D1360</f>
        <v>54.172492462610712</v>
      </c>
      <c r="K1360" s="3">
        <f>'IECC Data-SI'!K1360*Convert!$B$7/Convert!$B$5/$D1360</f>
        <v>0</v>
      </c>
      <c r="L1360" s="3">
        <f>'IECC Data-SI'!L1360*Convert!$B$6/Convert!$B$5/$D1360</f>
        <v>0</v>
      </c>
      <c r="M1360" s="3">
        <f>'IECC Data-SI'!M1360*Convert!$B$6/Convert!$B$5/$D1360</f>
        <v>108.2313539978993</v>
      </c>
      <c r="N1360" s="3">
        <f>'IECC Data-SI'!N1360*Convert!$B$6/Convert!$B$5/$D1360</f>
        <v>0</v>
      </c>
      <c r="O1360" s="3">
        <f>'IECC Data-SI'!O1360*Convert!$B$6/Convert!$B$5/$D1360</f>
        <v>0</v>
      </c>
      <c r="P1360" s="3">
        <f>'IECC Data-SI'!P1360*Convert!$B$6/Convert!$B$5/$D1360</f>
        <v>0</v>
      </c>
      <c r="Q1360" s="3">
        <f>'IECC Data-SI'!Q1360*Convert!$B$6/Convert!$B$5/$D1360</f>
        <v>0</v>
      </c>
      <c r="R1360" s="3">
        <f>'IECC Data-SI'!R1360*Convert!$B$6/Convert!$B$5/$D1360</f>
        <v>0</v>
      </c>
      <c r="S1360" s="3">
        <f>'IECC Data-SI'!S1360*Convert!$B$6/Convert!$B$5/$D1360</f>
        <v>0</v>
      </c>
      <c r="T1360" s="3">
        <f>'IECC Data-SI'!T1360*Convert!$B$6/Convert!$B$5/$D1360</f>
        <v>26.884235693843792</v>
      </c>
      <c r="U1360" s="3">
        <f>'IECC Data-SI'!U1360*Convert!$B$7/Convert!$B$5/$D1360</f>
        <v>0</v>
      </c>
      <c r="V1360" s="3">
        <f>'IECC Data-SI'!V1360*Convert!$B$6/Convert!$B$5/$D1360</f>
        <v>0</v>
      </c>
      <c r="W1360" s="3">
        <f>'IECC Data-SI'!W1360*Convert!$B$6/Convert!$B$5/$D1360</f>
        <v>187.65937219606991</v>
      </c>
      <c r="X1360" s="3">
        <f>'IECC Data-SI'!X1360*Convert!$B$7/Convert!$B$5/$D1360</f>
        <v>63.965511925872065</v>
      </c>
      <c r="Y1360" s="3">
        <f t="shared" si="44"/>
        <v>251.62488412194199</v>
      </c>
      <c r="Z1360" s="3">
        <f>'IECC Data-SI'!Z1360*Convert!$B$6/Convert!$B$5/$D1360</f>
        <v>186.88078991627012</v>
      </c>
      <c r="AA1360" s="3">
        <f>'IECC Data-SI'!AA1360*Convert!$B$7/Convert!$B$5/$D1360</f>
        <v>273.31805656550188</v>
      </c>
      <c r="AB1360" s="3">
        <f t="shared" si="45"/>
        <v>460.19884648177197</v>
      </c>
    </row>
    <row r="1361" spans="1:28" x14ac:dyDescent="0.25">
      <c r="A1361" s="93">
        <f>'IECC Data-SI'!A1361</f>
        <v>2009</v>
      </c>
      <c r="B1361" s="93" t="str">
        <f>'IECC Data-SI'!B1361</f>
        <v>Strip Mall</v>
      </c>
      <c r="C1361" s="50" t="str">
        <f>'IECC Data-SI'!C1361</f>
        <v>4B</v>
      </c>
      <c r="D1361" s="93">
        <f>'IECC Data-SI'!D1361</f>
        <v>2090.3200000000002</v>
      </c>
      <c r="E1361" s="3">
        <f>'IECC Data-SI'!E1361*Convert!$B$6/Convert!$B$5/$D1361</f>
        <v>0</v>
      </c>
      <c r="F1361" s="3">
        <f>'IECC Data-SI'!F1361*Convert!$B$7/Convert!$B$5/$D1361</f>
        <v>12.66057615846165</v>
      </c>
      <c r="G1361" s="3">
        <f>'IECC Data-SI'!G1361*Convert!$B$6/Convert!$B$5/$D1361</f>
        <v>82.50867889445955</v>
      </c>
      <c r="H1361" s="3">
        <f>'IECC Data-SI'!H1361*Convert!$B$6/Convert!$B$5/$D1361</f>
        <v>296.35366700898533</v>
      </c>
      <c r="I1361" s="3">
        <f>'IECC Data-SI'!I1361*Convert!$B$6/Convert!$B$5/$D1361</f>
        <v>46.609722966393235</v>
      </c>
      <c r="J1361" s="3">
        <f>'IECC Data-SI'!J1361*Convert!$B$6/Convert!$B$5/$D1361</f>
        <v>54.172492462610712</v>
      </c>
      <c r="K1361" s="3">
        <f>'IECC Data-SI'!K1361*Convert!$B$7/Convert!$B$5/$D1361</f>
        <v>0</v>
      </c>
      <c r="L1361" s="3">
        <f>'IECC Data-SI'!L1361*Convert!$B$6/Convert!$B$5/$D1361</f>
        <v>0</v>
      </c>
      <c r="M1361" s="3">
        <f>'IECC Data-SI'!M1361*Convert!$B$6/Convert!$B$5/$D1361</f>
        <v>133.21332379731331</v>
      </c>
      <c r="N1361" s="3">
        <f>'IECC Data-SI'!N1361*Convert!$B$6/Convert!$B$5/$D1361</f>
        <v>0</v>
      </c>
      <c r="O1361" s="3">
        <f>'IECC Data-SI'!O1361*Convert!$B$6/Convert!$B$5/$D1361</f>
        <v>0</v>
      </c>
      <c r="P1361" s="3">
        <f>'IECC Data-SI'!P1361*Convert!$B$6/Convert!$B$5/$D1361</f>
        <v>0</v>
      </c>
      <c r="Q1361" s="3">
        <f>'IECC Data-SI'!Q1361*Convert!$B$6/Convert!$B$5/$D1361</f>
        <v>0</v>
      </c>
      <c r="R1361" s="3">
        <f>'IECC Data-SI'!R1361*Convert!$B$6/Convert!$B$5/$D1361</f>
        <v>0</v>
      </c>
      <c r="S1361" s="3">
        <f>'IECC Data-SI'!S1361*Convert!$B$6/Convert!$B$5/$D1361</f>
        <v>0</v>
      </c>
      <c r="T1361" s="3">
        <f>'IECC Data-SI'!T1361*Convert!$B$6/Convert!$B$5/$D1361</f>
        <v>26.627513969153046</v>
      </c>
      <c r="U1361" s="3">
        <f>'IECC Data-SI'!U1361*Convert!$B$7/Convert!$B$5/$D1361</f>
        <v>0</v>
      </c>
      <c r="V1361" s="3">
        <f>'IECC Data-SI'!V1361*Convert!$B$6/Convert!$B$5/$D1361</f>
        <v>0</v>
      </c>
      <c r="W1361" s="3">
        <f>'IECC Data-SI'!W1361*Convert!$B$6/Convert!$B$5/$D1361</f>
        <v>215.72200269177279</v>
      </c>
      <c r="X1361" s="3">
        <f>'IECC Data-SI'!X1361*Convert!$B$7/Convert!$B$5/$D1361</f>
        <v>12.66057615846165</v>
      </c>
      <c r="Y1361" s="3">
        <f t="shared" si="44"/>
        <v>228.38257885023444</v>
      </c>
      <c r="Z1361" s="3">
        <f>'IECC Data-SI'!Z1361*Convert!$B$6/Convert!$B$5/$D1361</f>
        <v>36.988971119786015</v>
      </c>
      <c r="AA1361" s="3">
        <f>'IECC Data-SI'!AA1361*Convert!$B$7/Convert!$B$5/$D1361</f>
        <v>231.54348510169632</v>
      </c>
      <c r="AB1361" s="3">
        <f t="shared" si="45"/>
        <v>268.53245622148233</v>
      </c>
    </row>
    <row r="1362" spans="1:28" x14ac:dyDescent="0.25">
      <c r="A1362" s="93">
        <f>'IECC Data-SI'!A1362</f>
        <v>2009</v>
      </c>
      <c r="B1362" s="93" t="str">
        <f>'IECC Data-SI'!B1362</f>
        <v>Strip Mall</v>
      </c>
      <c r="C1362" s="50" t="str">
        <f>'IECC Data-SI'!C1362</f>
        <v>4C</v>
      </c>
      <c r="D1362" s="93">
        <f>'IECC Data-SI'!D1362</f>
        <v>2090.3200000000002</v>
      </c>
      <c r="E1362" s="3">
        <f>'IECC Data-SI'!E1362*Convert!$B$6/Convert!$B$5/$D1362</f>
        <v>0</v>
      </c>
      <c r="F1362" s="3">
        <f>'IECC Data-SI'!F1362*Convert!$B$7/Convert!$B$5/$D1362</f>
        <v>40.780624763459933</v>
      </c>
      <c r="G1362" s="3">
        <f>'IECC Data-SI'!G1362*Convert!$B$6/Convert!$B$5/$D1362</f>
        <v>18.685974715195115</v>
      </c>
      <c r="H1362" s="3">
        <f>'IECC Data-SI'!H1362*Convert!$B$6/Convert!$B$5/$D1362</f>
        <v>296.35366700898533</v>
      </c>
      <c r="I1362" s="3">
        <f>'IECC Data-SI'!I1362*Convert!$B$6/Convert!$B$5/$D1362</f>
        <v>46.521343356253794</v>
      </c>
      <c r="J1362" s="3">
        <f>'IECC Data-SI'!J1362*Convert!$B$6/Convert!$B$5/$D1362</f>
        <v>54.172492462610712</v>
      </c>
      <c r="K1362" s="3">
        <f>'IECC Data-SI'!K1362*Convert!$B$7/Convert!$B$5/$D1362</f>
        <v>0</v>
      </c>
      <c r="L1362" s="3">
        <f>'IECC Data-SI'!L1362*Convert!$B$6/Convert!$B$5/$D1362</f>
        <v>0</v>
      </c>
      <c r="M1362" s="3">
        <f>'IECC Data-SI'!M1362*Convert!$B$6/Convert!$B$5/$D1362</f>
        <v>104.46049063195001</v>
      </c>
      <c r="N1362" s="3">
        <f>'IECC Data-SI'!N1362*Convert!$B$6/Convert!$B$5/$D1362</f>
        <v>0</v>
      </c>
      <c r="O1362" s="3">
        <f>'IECC Data-SI'!O1362*Convert!$B$6/Convert!$B$5/$D1362</f>
        <v>0</v>
      </c>
      <c r="P1362" s="3">
        <f>'IECC Data-SI'!P1362*Convert!$B$6/Convert!$B$5/$D1362</f>
        <v>0</v>
      </c>
      <c r="Q1362" s="3">
        <f>'IECC Data-SI'!Q1362*Convert!$B$6/Convert!$B$5/$D1362</f>
        <v>0</v>
      </c>
      <c r="R1362" s="3">
        <f>'IECC Data-SI'!R1362*Convert!$B$6/Convert!$B$5/$D1362</f>
        <v>0</v>
      </c>
      <c r="S1362" s="3">
        <f>'IECC Data-SI'!S1362*Convert!$B$6/Convert!$B$5/$D1362</f>
        <v>0</v>
      </c>
      <c r="T1362" s="3">
        <f>'IECC Data-SI'!T1362*Convert!$B$6/Convert!$B$5/$D1362</f>
        <v>27.090454784169143</v>
      </c>
      <c r="U1362" s="3">
        <f>'IECC Data-SI'!U1362*Convert!$B$7/Convert!$B$5/$D1362</f>
        <v>0</v>
      </c>
      <c r="V1362" s="3">
        <f>'IECC Data-SI'!V1362*Convert!$B$6/Convert!$B$5/$D1362</f>
        <v>0</v>
      </c>
      <c r="W1362" s="3">
        <f>'IECC Data-SI'!W1362*Convert!$B$6/Convert!$B$5/$D1362</f>
        <v>123.14646534714514</v>
      </c>
      <c r="X1362" s="3">
        <f>'IECC Data-SI'!X1362*Convert!$B$7/Convert!$B$5/$D1362</f>
        <v>40.780624763459933</v>
      </c>
      <c r="Y1362" s="3">
        <f t="shared" si="44"/>
        <v>163.92709011060506</v>
      </c>
      <c r="Z1362" s="3">
        <f>'IECC Data-SI'!Z1362*Convert!$B$6/Convert!$B$5/$D1362</f>
        <v>119.14413157368782</v>
      </c>
      <c r="AA1362" s="3">
        <f>'IECC Data-SI'!AA1362*Convert!$B$7/Convert!$B$5/$D1362</f>
        <v>228.10500571948583</v>
      </c>
      <c r="AB1362" s="3">
        <f t="shared" si="45"/>
        <v>347.24913729317365</v>
      </c>
    </row>
    <row r="1363" spans="1:28" x14ac:dyDescent="0.25">
      <c r="A1363" s="93">
        <f>'IECC Data-SI'!A1363</f>
        <v>2009</v>
      </c>
      <c r="B1363" s="93" t="str">
        <f>'IECC Data-SI'!B1363</f>
        <v>Strip Mall</v>
      </c>
      <c r="C1363" s="50" t="str">
        <f>'IECC Data-SI'!C1363</f>
        <v>5A</v>
      </c>
      <c r="D1363" s="93">
        <f>'IECC Data-SI'!D1363</f>
        <v>2090.3200000000002</v>
      </c>
      <c r="E1363" s="3">
        <f>'IECC Data-SI'!E1363*Convert!$B$6/Convert!$B$5/$D1363</f>
        <v>0</v>
      </c>
      <c r="F1363" s="3">
        <f>'IECC Data-SI'!F1363*Convert!$B$7/Convert!$B$5/$D1363</f>
        <v>105.80778700549837</v>
      </c>
      <c r="G1363" s="3">
        <f>'IECC Data-SI'!G1363*Convert!$B$6/Convert!$B$5/$D1363</f>
        <v>43.133458300908735</v>
      </c>
      <c r="H1363" s="3">
        <f>'IECC Data-SI'!H1363*Convert!$B$6/Convert!$B$5/$D1363</f>
        <v>296.35366700898533</v>
      </c>
      <c r="I1363" s="3">
        <f>'IECC Data-SI'!I1363*Convert!$B$6/Convert!$B$5/$D1363</f>
        <v>46.588680202074322</v>
      </c>
      <c r="J1363" s="3">
        <f>'IECC Data-SI'!J1363*Convert!$B$6/Convert!$B$5/$D1363</f>
        <v>54.172492462610712</v>
      </c>
      <c r="K1363" s="3">
        <f>'IECC Data-SI'!K1363*Convert!$B$7/Convert!$B$5/$D1363</f>
        <v>0</v>
      </c>
      <c r="L1363" s="3">
        <f>'IECC Data-SI'!L1363*Convert!$B$6/Convert!$B$5/$D1363</f>
        <v>0</v>
      </c>
      <c r="M1363" s="3">
        <f>'IECC Data-SI'!M1363*Convert!$B$6/Convert!$B$5/$D1363</f>
        <v>103.64403137637618</v>
      </c>
      <c r="N1363" s="3">
        <f>'IECC Data-SI'!N1363*Convert!$B$6/Convert!$B$5/$D1363</f>
        <v>0</v>
      </c>
      <c r="O1363" s="3">
        <f>'IECC Data-SI'!O1363*Convert!$B$6/Convert!$B$5/$D1363</f>
        <v>0</v>
      </c>
      <c r="P1363" s="3">
        <f>'IECC Data-SI'!P1363*Convert!$B$6/Convert!$B$5/$D1363</f>
        <v>0</v>
      </c>
      <c r="Q1363" s="3">
        <f>'IECC Data-SI'!Q1363*Convert!$B$6/Convert!$B$5/$D1363</f>
        <v>0</v>
      </c>
      <c r="R1363" s="3">
        <f>'IECC Data-SI'!R1363*Convert!$B$6/Convert!$B$5/$D1363</f>
        <v>0</v>
      </c>
      <c r="S1363" s="3">
        <f>'IECC Data-SI'!S1363*Convert!$B$6/Convert!$B$5/$D1363</f>
        <v>0</v>
      </c>
      <c r="T1363" s="3">
        <f>'IECC Data-SI'!T1363*Convert!$B$6/Convert!$B$5/$D1363</f>
        <v>27.477641647637149</v>
      </c>
      <c r="U1363" s="3">
        <f>'IECC Data-SI'!U1363*Convert!$B$7/Convert!$B$5/$D1363</f>
        <v>0</v>
      </c>
      <c r="V1363" s="3">
        <f>'IECC Data-SI'!V1363*Convert!$B$6/Convert!$B$5/$D1363</f>
        <v>0</v>
      </c>
      <c r="W1363" s="3">
        <f>'IECC Data-SI'!W1363*Convert!$B$6/Convert!$B$5/$D1363</f>
        <v>146.7774896772849</v>
      </c>
      <c r="X1363" s="3">
        <f>'IECC Data-SI'!X1363*Convert!$B$7/Convert!$B$5/$D1363</f>
        <v>105.80778700549837</v>
      </c>
      <c r="Y1363" s="3">
        <f t="shared" si="44"/>
        <v>252.58527668278327</v>
      </c>
      <c r="Z1363" s="3">
        <f>'IECC Data-SI'!Z1363*Convert!$B$6/Convert!$B$5/$D1363</f>
        <v>309.12662495056577</v>
      </c>
      <c r="AA1363" s="3">
        <f>'IECC Data-SI'!AA1363*Convert!$B$7/Convert!$B$5/$D1363</f>
        <v>301.37760406700085</v>
      </c>
      <c r="AB1363" s="3">
        <f t="shared" si="45"/>
        <v>610.50422901756656</v>
      </c>
    </row>
    <row r="1364" spans="1:28" x14ac:dyDescent="0.25">
      <c r="A1364" s="93">
        <f>'IECC Data-SI'!A1364</f>
        <v>2009</v>
      </c>
      <c r="B1364" s="93" t="str">
        <f>'IECC Data-SI'!B1364</f>
        <v>Strip Mall</v>
      </c>
      <c r="C1364" s="50" t="str">
        <f>'IECC Data-SI'!C1364</f>
        <v>5B</v>
      </c>
      <c r="D1364" s="93">
        <f>'IECC Data-SI'!D1364</f>
        <v>2090.3200000000002</v>
      </c>
      <c r="E1364" s="3">
        <f>'IECC Data-SI'!E1364*Convert!$B$6/Convert!$B$5/$D1364</f>
        <v>0</v>
      </c>
      <c r="F1364" s="3">
        <f>'IECC Data-SI'!F1364*Convert!$B$7/Convert!$B$5/$D1364</f>
        <v>49.726145066571412</v>
      </c>
      <c r="G1364" s="3">
        <f>'IECC Data-SI'!G1364*Convert!$B$6/Convert!$B$5/$D1364</f>
        <v>57.993858462925395</v>
      </c>
      <c r="H1364" s="3">
        <f>'IECC Data-SI'!H1364*Convert!$B$6/Convert!$B$5/$D1364</f>
        <v>296.35366700898533</v>
      </c>
      <c r="I1364" s="3">
        <f>'IECC Data-SI'!I1364*Convert!$B$6/Convert!$B$5/$D1364</f>
        <v>46.588680202074322</v>
      </c>
      <c r="J1364" s="3">
        <f>'IECC Data-SI'!J1364*Convert!$B$6/Convert!$B$5/$D1364</f>
        <v>54.172492462610712</v>
      </c>
      <c r="K1364" s="3">
        <f>'IECC Data-SI'!K1364*Convert!$B$7/Convert!$B$5/$D1364</f>
        <v>0</v>
      </c>
      <c r="L1364" s="3">
        <f>'IECC Data-SI'!L1364*Convert!$B$6/Convert!$B$5/$D1364</f>
        <v>0</v>
      </c>
      <c r="M1364" s="3">
        <f>'IECC Data-SI'!M1364*Convert!$B$6/Convert!$B$5/$D1364</f>
        <v>127.86846166030929</v>
      </c>
      <c r="N1364" s="3">
        <f>'IECC Data-SI'!N1364*Convert!$B$6/Convert!$B$5/$D1364</f>
        <v>0</v>
      </c>
      <c r="O1364" s="3">
        <f>'IECC Data-SI'!O1364*Convert!$B$6/Convert!$B$5/$D1364</f>
        <v>0</v>
      </c>
      <c r="P1364" s="3">
        <f>'IECC Data-SI'!P1364*Convert!$B$6/Convert!$B$5/$D1364</f>
        <v>0</v>
      </c>
      <c r="Q1364" s="3">
        <f>'IECC Data-SI'!Q1364*Convert!$B$6/Convert!$B$5/$D1364</f>
        <v>0</v>
      </c>
      <c r="R1364" s="3">
        <f>'IECC Data-SI'!R1364*Convert!$B$6/Convert!$B$5/$D1364</f>
        <v>0</v>
      </c>
      <c r="S1364" s="3">
        <f>'IECC Data-SI'!S1364*Convert!$B$6/Convert!$B$5/$D1364</f>
        <v>0</v>
      </c>
      <c r="T1364" s="3">
        <f>'IECC Data-SI'!T1364*Convert!$B$6/Convert!$B$5/$D1364</f>
        <v>27.271422557311794</v>
      </c>
      <c r="U1364" s="3">
        <f>'IECC Data-SI'!U1364*Convert!$B$7/Convert!$B$5/$D1364</f>
        <v>0</v>
      </c>
      <c r="V1364" s="3">
        <f>'IECC Data-SI'!V1364*Convert!$B$6/Convert!$B$5/$D1364</f>
        <v>0</v>
      </c>
      <c r="W1364" s="3">
        <f>'IECC Data-SI'!W1364*Convert!$B$6/Convert!$B$5/$D1364</f>
        <v>185.8623201232347</v>
      </c>
      <c r="X1364" s="3">
        <f>'IECC Data-SI'!X1364*Convert!$B$7/Convert!$B$5/$D1364</f>
        <v>49.726145066571412</v>
      </c>
      <c r="Y1364" s="3">
        <f t="shared" si="44"/>
        <v>235.5884651898061</v>
      </c>
      <c r="Z1364" s="3">
        <f>'IECC Data-SI'!Z1364*Convert!$B$6/Convert!$B$5/$D1364</f>
        <v>145.27924485777828</v>
      </c>
      <c r="AA1364" s="3">
        <f>'IECC Data-SI'!AA1364*Convert!$B$7/Convert!$B$5/$D1364</f>
        <v>258.60332389299248</v>
      </c>
      <c r="AB1364" s="3">
        <f t="shared" si="45"/>
        <v>403.88256875077076</v>
      </c>
    </row>
    <row r="1365" spans="1:28" x14ac:dyDescent="0.25">
      <c r="A1365" s="93">
        <f>'IECC Data-SI'!A1365</f>
        <v>2009</v>
      </c>
      <c r="B1365" s="93" t="str">
        <f>'IECC Data-SI'!B1365</f>
        <v>Strip Mall</v>
      </c>
      <c r="C1365" s="50" t="str">
        <f>'IECC Data-SI'!C1365</f>
        <v>5C</v>
      </c>
      <c r="D1365" s="93">
        <f>'IECC Data-SI'!D1365</f>
        <v>2090.3200000000002</v>
      </c>
      <c r="E1365" s="3">
        <f>'IECC Data-SI'!E1365*Convert!$B$6/Convert!$B$5/$D1365</f>
        <v>0</v>
      </c>
      <c r="F1365" s="3">
        <f>'IECC Data-SI'!F1365*Convert!$B$7/Convert!$B$5/$D1365</f>
        <v>54.407778075446181</v>
      </c>
      <c r="G1365" s="3">
        <f>'IECC Data-SI'!G1365*Convert!$B$6/Convert!$B$5/$D1365</f>
        <v>7.3144648772543048</v>
      </c>
      <c r="H1365" s="3">
        <f>'IECC Data-SI'!H1365*Convert!$B$6/Convert!$B$5/$D1365</f>
        <v>296.35366700898533</v>
      </c>
      <c r="I1365" s="3">
        <f>'IECC Data-SI'!I1365*Convert!$B$6/Convert!$B$5/$D1365</f>
        <v>46.517134803390007</v>
      </c>
      <c r="J1365" s="3">
        <f>'IECC Data-SI'!J1365*Convert!$B$6/Convert!$B$5/$D1365</f>
        <v>54.172492462610712</v>
      </c>
      <c r="K1365" s="3">
        <f>'IECC Data-SI'!K1365*Convert!$B$7/Convert!$B$5/$D1365</f>
        <v>0</v>
      </c>
      <c r="L1365" s="3">
        <f>'IECC Data-SI'!L1365*Convert!$B$6/Convert!$B$5/$D1365</f>
        <v>0</v>
      </c>
      <c r="M1365" s="3">
        <f>'IECC Data-SI'!M1365*Convert!$B$6/Convert!$B$5/$D1365</f>
        <v>94.662979565063921</v>
      </c>
      <c r="N1365" s="3">
        <f>'IECC Data-SI'!N1365*Convert!$B$6/Convert!$B$5/$D1365</f>
        <v>0</v>
      </c>
      <c r="O1365" s="3">
        <f>'IECC Data-SI'!O1365*Convert!$B$6/Convert!$B$5/$D1365</f>
        <v>0</v>
      </c>
      <c r="P1365" s="3">
        <f>'IECC Data-SI'!P1365*Convert!$B$6/Convert!$B$5/$D1365</f>
        <v>0</v>
      </c>
      <c r="Q1365" s="3">
        <f>'IECC Data-SI'!Q1365*Convert!$B$6/Convert!$B$5/$D1365</f>
        <v>0</v>
      </c>
      <c r="R1365" s="3">
        <f>'IECC Data-SI'!R1365*Convert!$B$6/Convert!$B$5/$D1365</f>
        <v>0</v>
      </c>
      <c r="S1365" s="3">
        <f>'IECC Data-SI'!S1365*Convert!$B$6/Convert!$B$5/$D1365</f>
        <v>0</v>
      </c>
      <c r="T1365" s="3">
        <f>'IECC Data-SI'!T1365*Convert!$B$6/Convert!$B$5/$D1365</f>
        <v>27.435556118999322</v>
      </c>
      <c r="U1365" s="3">
        <f>'IECC Data-SI'!U1365*Convert!$B$7/Convert!$B$5/$D1365</f>
        <v>0</v>
      </c>
      <c r="V1365" s="3">
        <f>'IECC Data-SI'!V1365*Convert!$B$6/Convert!$B$5/$D1365</f>
        <v>0</v>
      </c>
      <c r="W1365" s="3">
        <f>'IECC Data-SI'!W1365*Convert!$B$6/Convert!$B$5/$D1365</f>
        <v>101.97744444231823</v>
      </c>
      <c r="X1365" s="3">
        <f>'IECC Data-SI'!X1365*Convert!$B$7/Convert!$B$5/$D1365</f>
        <v>54.407778075446181</v>
      </c>
      <c r="Y1365" s="3">
        <f t="shared" si="44"/>
        <v>156.38522251776442</v>
      </c>
      <c r="Z1365" s="3">
        <f>'IECC Data-SI'!Z1365*Convert!$B$6/Convert!$B$5/$D1365</f>
        <v>158.95704166507198</v>
      </c>
      <c r="AA1365" s="3">
        <f>'IECC Data-SI'!AA1365*Convert!$B$7/Convert!$B$5/$D1365</f>
        <v>234.60311233580401</v>
      </c>
      <c r="AB1365" s="3">
        <f t="shared" si="45"/>
        <v>393.56015400087597</v>
      </c>
    </row>
    <row r="1366" spans="1:28" x14ac:dyDescent="0.25">
      <c r="A1366" s="93">
        <f>'IECC Data-SI'!A1366</f>
        <v>2009</v>
      </c>
      <c r="B1366" s="93" t="str">
        <f>'IECC Data-SI'!B1366</f>
        <v>Strip Mall</v>
      </c>
      <c r="C1366" s="50" t="str">
        <f>'IECC Data-SI'!C1366</f>
        <v>6A</v>
      </c>
      <c r="D1366" s="93">
        <f>'IECC Data-SI'!D1366</f>
        <v>2090.3200000000002</v>
      </c>
      <c r="E1366" s="3">
        <f>'IECC Data-SI'!E1366*Convert!$B$6/Convert!$B$5/$D1366</f>
        <v>0</v>
      </c>
      <c r="F1366" s="3">
        <f>'IECC Data-SI'!F1366*Convert!$B$7/Convert!$B$5/$D1366</f>
        <v>148.03755724801306</v>
      </c>
      <c r="G1366" s="3">
        <f>'IECC Data-SI'!G1366*Convert!$B$6/Convert!$B$5/$D1366</f>
        <v>52.674247643104081</v>
      </c>
      <c r="H1366" s="3">
        <f>'IECC Data-SI'!H1366*Convert!$B$6/Convert!$B$5/$D1366</f>
        <v>296.35366700898533</v>
      </c>
      <c r="I1366" s="3">
        <f>'IECC Data-SI'!I1366*Convert!$B$6/Convert!$B$5/$D1366</f>
        <v>46.567637437755408</v>
      </c>
      <c r="J1366" s="3">
        <f>'IECC Data-SI'!J1366*Convert!$B$6/Convert!$B$5/$D1366</f>
        <v>54.172492462610712</v>
      </c>
      <c r="K1366" s="3">
        <f>'IECC Data-SI'!K1366*Convert!$B$7/Convert!$B$5/$D1366</f>
        <v>0</v>
      </c>
      <c r="L1366" s="3">
        <f>'IECC Data-SI'!L1366*Convert!$B$6/Convert!$B$5/$D1366</f>
        <v>0</v>
      </c>
      <c r="M1366" s="3">
        <f>'IECC Data-SI'!M1366*Convert!$B$6/Convert!$B$5/$D1366</f>
        <v>119.27880526532886</v>
      </c>
      <c r="N1366" s="3">
        <f>'IECC Data-SI'!N1366*Convert!$B$6/Convert!$B$5/$D1366</f>
        <v>0</v>
      </c>
      <c r="O1366" s="3">
        <f>'IECC Data-SI'!O1366*Convert!$B$6/Convert!$B$5/$D1366</f>
        <v>0</v>
      </c>
      <c r="P1366" s="3">
        <f>'IECC Data-SI'!P1366*Convert!$B$6/Convert!$B$5/$D1366</f>
        <v>0</v>
      </c>
      <c r="Q1366" s="3">
        <f>'IECC Data-SI'!Q1366*Convert!$B$6/Convert!$B$5/$D1366</f>
        <v>0</v>
      </c>
      <c r="R1366" s="3">
        <f>'IECC Data-SI'!R1366*Convert!$B$6/Convert!$B$5/$D1366</f>
        <v>0</v>
      </c>
      <c r="S1366" s="3">
        <f>'IECC Data-SI'!S1366*Convert!$B$6/Convert!$B$5/$D1366</f>
        <v>0</v>
      </c>
      <c r="T1366" s="3">
        <f>'IECC Data-SI'!T1366*Convert!$B$6/Convert!$B$5/$D1366</f>
        <v>27.902705486879196</v>
      </c>
      <c r="U1366" s="3">
        <f>'IECC Data-SI'!U1366*Convert!$B$7/Convert!$B$5/$D1366</f>
        <v>0</v>
      </c>
      <c r="V1366" s="3">
        <f>'IECC Data-SI'!V1366*Convert!$B$6/Convert!$B$5/$D1366</f>
        <v>0</v>
      </c>
      <c r="W1366" s="3">
        <f>'IECC Data-SI'!W1366*Convert!$B$6/Convert!$B$5/$D1366</f>
        <v>171.95305290843297</v>
      </c>
      <c r="X1366" s="3">
        <f>'IECC Data-SI'!X1366*Convert!$B$7/Convert!$B$5/$D1366</f>
        <v>148.03755724801306</v>
      </c>
      <c r="Y1366" s="3">
        <f t="shared" si="44"/>
        <v>319.990610156446</v>
      </c>
      <c r="Z1366" s="3">
        <f>'IECC Data-SI'!Z1366*Convert!$B$6/Convert!$B$5/$D1366</f>
        <v>432.50456070521903</v>
      </c>
      <c r="AA1366" s="3">
        <f>'IECC Data-SI'!AA1366*Convert!$B$7/Convert!$B$5/$D1366</f>
        <v>352.36130778487933</v>
      </c>
      <c r="AB1366" s="3">
        <f t="shared" si="45"/>
        <v>784.86586849009836</v>
      </c>
    </row>
    <row r="1367" spans="1:28" x14ac:dyDescent="0.25">
      <c r="A1367" s="93">
        <f>'IECC Data-SI'!A1367</f>
        <v>2009</v>
      </c>
      <c r="B1367" s="93" t="str">
        <f>'IECC Data-SI'!B1367</f>
        <v>Strip Mall</v>
      </c>
      <c r="C1367" s="50" t="str">
        <f>'IECC Data-SI'!C1367</f>
        <v>6B</v>
      </c>
      <c r="D1367" s="93">
        <f>'IECC Data-SI'!D1367</f>
        <v>2090.3200000000002</v>
      </c>
      <c r="E1367" s="3">
        <f>'IECC Data-SI'!E1367*Convert!$B$6/Convert!$B$5/$D1367</f>
        <v>0</v>
      </c>
      <c r="F1367" s="3">
        <f>'IECC Data-SI'!F1367*Convert!$B$7/Convert!$B$5/$D1367</f>
        <v>96.330721293071576</v>
      </c>
      <c r="G1367" s="3">
        <f>'IECC Data-SI'!G1367*Convert!$B$6/Convert!$B$5/$D1367</f>
        <v>35.621191439056638</v>
      </c>
      <c r="H1367" s="3">
        <f>'IECC Data-SI'!H1367*Convert!$B$6/Convert!$B$5/$D1367</f>
        <v>296.35366700898533</v>
      </c>
      <c r="I1367" s="3">
        <f>'IECC Data-SI'!I1367*Convert!$B$6/Convert!$B$5/$D1367</f>
        <v>46.533969014845134</v>
      </c>
      <c r="J1367" s="3">
        <f>'IECC Data-SI'!J1367*Convert!$B$6/Convert!$B$5/$D1367</f>
        <v>54.172492462610712</v>
      </c>
      <c r="K1367" s="3">
        <f>'IECC Data-SI'!K1367*Convert!$B$7/Convert!$B$5/$D1367</f>
        <v>0</v>
      </c>
      <c r="L1367" s="3">
        <f>'IECC Data-SI'!L1367*Convert!$B$6/Convert!$B$5/$D1367</f>
        <v>0</v>
      </c>
      <c r="M1367" s="3">
        <f>'IECC Data-SI'!M1367*Convert!$B$6/Convert!$B$5/$D1367</f>
        <v>126.90049450163929</v>
      </c>
      <c r="N1367" s="3">
        <f>'IECC Data-SI'!N1367*Convert!$B$6/Convert!$B$5/$D1367</f>
        <v>0</v>
      </c>
      <c r="O1367" s="3">
        <f>'IECC Data-SI'!O1367*Convert!$B$6/Convert!$B$5/$D1367</f>
        <v>0</v>
      </c>
      <c r="P1367" s="3">
        <f>'IECC Data-SI'!P1367*Convert!$B$6/Convert!$B$5/$D1367</f>
        <v>0</v>
      </c>
      <c r="Q1367" s="3">
        <f>'IECC Data-SI'!Q1367*Convert!$B$6/Convert!$B$5/$D1367</f>
        <v>0</v>
      </c>
      <c r="R1367" s="3">
        <f>'IECC Data-SI'!R1367*Convert!$B$6/Convert!$B$5/$D1367</f>
        <v>0</v>
      </c>
      <c r="S1367" s="3">
        <f>'IECC Data-SI'!S1367*Convert!$B$6/Convert!$B$5/$D1367</f>
        <v>0</v>
      </c>
      <c r="T1367" s="3">
        <f>'IECC Data-SI'!T1367*Convert!$B$6/Convert!$B$5/$D1367</f>
        <v>27.784866006693282</v>
      </c>
      <c r="U1367" s="3">
        <f>'IECC Data-SI'!U1367*Convert!$B$7/Convert!$B$5/$D1367</f>
        <v>0</v>
      </c>
      <c r="V1367" s="3">
        <f>'IECC Data-SI'!V1367*Convert!$B$6/Convert!$B$5/$D1367</f>
        <v>0</v>
      </c>
      <c r="W1367" s="3">
        <f>'IECC Data-SI'!W1367*Convert!$B$6/Convert!$B$5/$D1367</f>
        <v>162.5216859406959</v>
      </c>
      <c r="X1367" s="3">
        <f>'IECC Data-SI'!X1367*Convert!$B$7/Convert!$B$5/$D1367</f>
        <v>96.330721293071576</v>
      </c>
      <c r="Y1367" s="3">
        <f t="shared" si="44"/>
        <v>258.85240723376751</v>
      </c>
      <c r="Z1367" s="3">
        <f>'IECC Data-SI'!Z1367*Convert!$B$6/Convert!$B$5/$D1367</f>
        <v>281.43855565973951</v>
      </c>
      <c r="AA1367" s="3">
        <f>'IECC Data-SI'!AA1367*Convert!$B$7/Convert!$B$5/$D1367</f>
        <v>297.37444771879689</v>
      </c>
      <c r="AB1367" s="3">
        <f t="shared" si="45"/>
        <v>578.81300337853645</v>
      </c>
    </row>
    <row r="1368" spans="1:28" x14ac:dyDescent="0.25">
      <c r="A1368" s="93">
        <f>'IECC Data-SI'!A1368</f>
        <v>2009</v>
      </c>
      <c r="B1368" s="93" t="str">
        <f>'IECC Data-SI'!B1368</f>
        <v>Strip Mall</v>
      </c>
      <c r="C1368" s="50" t="str">
        <f>'IECC Data-SI'!C1368</f>
        <v>7</v>
      </c>
      <c r="D1368" s="93">
        <f>'IECC Data-SI'!D1368</f>
        <v>2090.3200000000002</v>
      </c>
      <c r="E1368" s="3">
        <f>'IECC Data-SI'!E1368*Convert!$B$6/Convert!$B$5/$D1368</f>
        <v>0</v>
      </c>
      <c r="F1368" s="3">
        <f>'IECC Data-SI'!F1368*Convert!$B$7/Convert!$B$5/$D1368</f>
        <v>183.02160009525389</v>
      </c>
      <c r="G1368" s="3">
        <f>'IECC Data-SI'!G1368*Convert!$B$6/Convert!$B$5/$D1368</f>
        <v>49.387367856489803</v>
      </c>
      <c r="H1368" s="3">
        <f>'IECC Data-SI'!H1368*Convert!$B$6/Convert!$B$5/$D1368</f>
        <v>296.35366700898533</v>
      </c>
      <c r="I1368" s="3">
        <f>'IECC Data-SI'!I1368*Convert!$B$6/Convert!$B$5/$D1368</f>
        <v>46.504509144798661</v>
      </c>
      <c r="J1368" s="3">
        <f>'IECC Data-SI'!J1368*Convert!$B$6/Convert!$B$5/$D1368</f>
        <v>54.172492462610712</v>
      </c>
      <c r="K1368" s="3">
        <f>'IECC Data-SI'!K1368*Convert!$B$7/Convert!$B$5/$D1368</f>
        <v>0</v>
      </c>
      <c r="L1368" s="3">
        <f>'IECC Data-SI'!L1368*Convert!$B$6/Convert!$B$5/$D1368</f>
        <v>0</v>
      </c>
      <c r="M1368" s="3">
        <f>'IECC Data-SI'!M1368*Convert!$B$6/Convert!$B$5/$D1368</f>
        <v>128.73542355024853</v>
      </c>
      <c r="N1368" s="3">
        <f>'IECC Data-SI'!N1368*Convert!$B$6/Convert!$B$5/$D1368</f>
        <v>0</v>
      </c>
      <c r="O1368" s="3">
        <f>'IECC Data-SI'!O1368*Convert!$B$6/Convert!$B$5/$D1368</f>
        <v>0</v>
      </c>
      <c r="P1368" s="3">
        <f>'IECC Data-SI'!P1368*Convert!$B$6/Convert!$B$5/$D1368</f>
        <v>0</v>
      </c>
      <c r="Q1368" s="3">
        <f>'IECC Data-SI'!Q1368*Convert!$B$6/Convert!$B$5/$D1368</f>
        <v>0</v>
      </c>
      <c r="R1368" s="3">
        <f>'IECC Data-SI'!R1368*Convert!$B$6/Convert!$B$5/$D1368</f>
        <v>0</v>
      </c>
      <c r="S1368" s="3">
        <f>'IECC Data-SI'!S1368*Convert!$B$6/Convert!$B$5/$D1368</f>
        <v>0</v>
      </c>
      <c r="T1368" s="3">
        <f>'IECC Data-SI'!T1368*Convert!$B$6/Convert!$B$5/$D1368</f>
        <v>28.38668906621421</v>
      </c>
      <c r="U1368" s="3">
        <f>'IECC Data-SI'!U1368*Convert!$B$7/Convert!$B$5/$D1368</f>
        <v>0</v>
      </c>
      <c r="V1368" s="3">
        <f>'IECC Data-SI'!V1368*Convert!$B$6/Convert!$B$5/$D1368</f>
        <v>0</v>
      </c>
      <c r="W1368" s="3">
        <f>'IECC Data-SI'!W1368*Convert!$B$6/Convert!$B$5/$D1368</f>
        <v>178.12279140673834</v>
      </c>
      <c r="X1368" s="3">
        <f>'IECC Data-SI'!X1368*Convert!$B$7/Convert!$B$5/$D1368</f>
        <v>183.02160009525389</v>
      </c>
      <c r="Y1368" s="3">
        <f t="shared" si="44"/>
        <v>361.14439150199223</v>
      </c>
      <c r="Z1368" s="3">
        <f>'IECC Data-SI'!Z1368*Convert!$B$6/Convert!$B$5/$D1368</f>
        <v>534.71347555504519</v>
      </c>
      <c r="AA1368" s="3">
        <f>'IECC Data-SI'!AA1368*Convert!$B$7/Convert!$B$5/$D1368</f>
        <v>389.60261799362991</v>
      </c>
      <c r="AB1368" s="3">
        <f t="shared" si="45"/>
        <v>924.3160935486751</v>
      </c>
    </row>
    <row r="1369" spans="1:28" x14ac:dyDescent="0.25">
      <c r="A1369" s="93">
        <f>'IECC Data-SI'!A1369</f>
        <v>2009</v>
      </c>
      <c r="B1369" s="93" t="str">
        <f>'IECC Data-SI'!B1369</f>
        <v>Strip Mall</v>
      </c>
      <c r="C1369" s="50" t="str">
        <f>'IECC Data-SI'!C1369</f>
        <v>8</v>
      </c>
      <c r="D1369" s="93">
        <f>'IECC Data-SI'!D1369</f>
        <v>2090.3200000000002</v>
      </c>
      <c r="E1369" s="3">
        <f>'IECC Data-SI'!E1369*Convert!$B$6/Convert!$B$5/$D1369</f>
        <v>0</v>
      </c>
      <c r="F1369" s="3">
        <f>'IECC Data-SI'!F1369*Convert!$B$7/Convert!$B$5/$D1369</f>
        <v>269.73120542947174</v>
      </c>
      <c r="G1369" s="3">
        <f>'IECC Data-SI'!G1369*Convert!$B$6/Convert!$B$5/$D1369</f>
        <v>24.817836237726489</v>
      </c>
      <c r="H1369" s="3">
        <f>'IECC Data-SI'!H1369*Convert!$B$6/Convert!$B$5/$D1369</f>
        <v>296.35366700898533</v>
      </c>
      <c r="I1369" s="3">
        <f>'IECC Data-SI'!I1369*Convert!$B$6/Convert!$B$5/$D1369</f>
        <v>46.247787420107919</v>
      </c>
      <c r="J1369" s="3">
        <f>'IECC Data-SI'!J1369*Convert!$B$6/Convert!$B$5/$D1369</f>
        <v>54.172492462610712</v>
      </c>
      <c r="K1369" s="3">
        <f>'IECC Data-SI'!K1369*Convert!$B$7/Convert!$B$5/$D1369</f>
        <v>0</v>
      </c>
      <c r="L1369" s="3">
        <f>'IECC Data-SI'!L1369*Convert!$B$6/Convert!$B$5/$D1369</f>
        <v>0</v>
      </c>
      <c r="M1369" s="3">
        <f>'IECC Data-SI'!M1369*Convert!$B$6/Convert!$B$5/$D1369</f>
        <v>146.33980017945154</v>
      </c>
      <c r="N1369" s="3">
        <f>'IECC Data-SI'!N1369*Convert!$B$6/Convert!$B$5/$D1369</f>
        <v>0</v>
      </c>
      <c r="O1369" s="3">
        <f>'IECC Data-SI'!O1369*Convert!$B$6/Convert!$B$5/$D1369</f>
        <v>0</v>
      </c>
      <c r="P1369" s="3">
        <f>'IECC Data-SI'!P1369*Convert!$B$6/Convert!$B$5/$D1369</f>
        <v>0</v>
      </c>
      <c r="Q1369" s="3">
        <f>'IECC Data-SI'!Q1369*Convert!$B$6/Convert!$B$5/$D1369</f>
        <v>0</v>
      </c>
      <c r="R1369" s="3">
        <f>'IECC Data-SI'!R1369*Convert!$B$6/Convert!$B$5/$D1369</f>
        <v>0</v>
      </c>
      <c r="S1369" s="3">
        <f>'IECC Data-SI'!S1369*Convert!$B$6/Convert!$B$5/$D1369</f>
        <v>0</v>
      </c>
      <c r="T1369" s="3">
        <f>'IECC Data-SI'!T1369*Convert!$B$6/Convert!$B$5/$D1369</f>
        <v>29.076891735874572</v>
      </c>
      <c r="U1369" s="3">
        <f>'IECC Data-SI'!U1369*Convert!$B$7/Convert!$B$5/$D1369</f>
        <v>0</v>
      </c>
      <c r="V1369" s="3">
        <f>'IECC Data-SI'!V1369*Convert!$B$6/Convert!$B$5/$D1369</f>
        <v>0</v>
      </c>
      <c r="W1369" s="3">
        <f>'IECC Data-SI'!W1369*Convert!$B$6/Convert!$B$5/$D1369</f>
        <v>171.15763641717803</v>
      </c>
      <c r="X1369" s="3">
        <f>'IECC Data-SI'!X1369*Convert!$B$7/Convert!$B$5/$D1369</f>
        <v>269.73120542947174</v>
      </c>
      <c r="Y1369" s="3">
        <f t="shared" si="44"/>
        <v>440.88884184664977</v>
      </c>
      <c r="Z1369" s="3">
        <f>'IECC Data-SI'!Z1369*Convert!$B$6/Convert!$B$5/$D1369</f>
        <v>788.04310663758008</v>
      </c>
      <c r="AA1369" s="3">
        <f>'IECC Data-SI'!AA1369*Convert!$B$7/Convert!$B$5/$D1369</f>
        <v>474.076563503302</v>
      </c>
      <c r="AB1369" s="3">
        <f t="shared" si="45"/>
        <v>1262.1196701408821</v>
      </c>
    </row>
    <row r="1370" spans="1:28" x14ac:dyDescent="0.25">
      <c r="A1370" s="93">
        <f>'IECC Data-SI'!A1370</f>
        <v>2012</v>
      </c>
      <c r="B1370" s="93" t="str">
        <f>'IECC Data-SI'!B1370</f>
        <v>Strip Mall</v>
      </c>
      <c r="C1370" s="50" t="str">
        <f>'IECC Data-SI'!C1370</f>
        <v>0A</v>
      </c>
      <c r="D1370" s="93">
        <f>'IECC Data-SI'!D1370</f>
        <v>2090.3200000000002</v>
      </c>
      <c r="E1370" s="3">
        <f>'IECC Data-SI'!E1370*Convert!$B$6/Convert!$B$5/$D1370</f>
        <v>0</v>
      </c>
      <c r="F1370" s="3">
        <f>'IECC Data-SI'!F1370*Convert!$B$7/Convert!$B$5/$D1370</f>
        <v>0</v>
      </c>
      <c r="G1370" s="3">
        <f>'IECC Data-SI'!G1370*Convert!$B$6/Convert!$B$5/$D1370</f>
        <v>349.71811732174979</v>
      </c>
      <c r="H1370" s="3">
        <f>'IECC Data-SI'!H1370*Convert!$B$6/Convert!$B$5/$D1370</f>
        <v>247.07151297409007</v>
      </c>
      <c r="I1370" s="3">
        <f>'IECC Data-SI'!I1370*Convert!$B$6/Convert!$B$5/$D1370</f>
        <v>46.681268365077536</v>
      </c>
      <c r="J1370" s="3">
        <f>'IECC Data-SI'!J1370*Convert!$B$6/Convert!$B$5/$D1370</f>
        <v>54.172492462610712</v>
      </c>
      <c r="K1370" s="3">
        <f>'IECC Data-SI'!K1370*Convert!$B$7/Convert!$B$5/$D1370</f>
        <v>0</v>
      </c>
      <c r="L1370" s="3">
        <f>'IECC Data-SI'!L1370*Convert!$B$6/Convert!$B$5/$D1370</f>
        <v>0</v>
      </c>
      <c r="M1370" s="3">
        <f>'IECC Data-SI'!M1370*Convert!$B$6/Convert!$B$5/$D1370</f>
        <v>105.39478936770976</v>
      </c>
      <c r="N1370" s="3">
        <f>'IECC Data-SI'!N1370*Convert!$B$6/Convert!$B$5/$D1370</f>
        <v>0</v>
      </c>
      <c r="O1370" s="3">
        <f>'IECC Data-SI'!O1370*Convert!$B$6/Convert!$B$5/$D1370</f>
        <v>0</v>
      </c>
      <c r="P1370" s="3">
        <f>'IECC Data-SI'!P1370*Convert!$B$6/Convert!$B$5/$D1370</f>
        <v>0</v>
      </c>
      <c r="Q1370" s="3">
        <f>'IECC Data-SI'!Q1370*Convert!$B$6/Convert!$B$5/$D1370</f>
        <v>0</v>
      </c>
      <c r="R1370" s="3">
        <f>'IECC Data-SI'!R1370*Convert!$B$6/Convert!$B$5/$D1370</f>
        <v>0</v>
      </c>
      <c r="S1370" s="3">
        <f>'IECC Data-SI'!S1370*Convert!$B$6/Convert!$B$5/$D1370</f>
        <v>0</v>
      </c>
      <c r="T1370" s="3">
        <f>'IECC Data-SI'!T1370*Convert!$B$6/Convert!$B$5/$D1370</f>
        <v>24.270724365434742</v>
      </c>
      <c r="U1370" s="3">
        <f>'IECC Data-SI'!U1370*Convert!$B$7/Convert!$B$5/$D1370</f>
        <v>0</v>
      </c>
      <c r="V1370" s="3">
        <f>'IECC Data-SI'!V1370*Convert!$B$6/Convert!$B$5/$D1370</f>
        <v>0</v>
      </c>
      <c r="W1370" s="3">
        <f>'IECC Data-SI'!W1370*Convert!$B$6/Convert!$B$5/$D1370</f>
        <v>455.11290668945952</v>
      </c>
      <c r="X1370" s="3">
        <f>'IECC Data-SI'!X1370*Convert!$B$7/Convert!$B$5/$D1370</f>
        <v>0</v>
      </c>
      <c r="Y1370" s="3">
        <f t="shared" si="44"/>
        <v>455.11290668945952</v>
      </c>
      <c r="Z1370" s="3">
        <f>'IECC Data-SI'!Z1370*Convert!$B$6/Convert!$B$5/$D1370</f>
        <v>0</v>
      </c>
      <c r="AA1370" s="3">
        <f>'IECC Data-SI'!AA1370*Convert!$B$7/Convert!$B$5/$D1370</f>
        <v>283.17109342110302</v>
      </c>
      <c r="AB1370" s="3">
        <f t="shared" si="45"/>
        <v>283.17109342110302</v>
      </c>
    </row>
    <row r="1371" spans="1:28" x14ac:dyDescent="0.25">
      <c r="A1371" s="93">
        <f>'IECC Data-SI'!A1371</f>
        <v>2012</v>
      </c>
      <c r="B1371" s="93" t="str">
        <f>'IECC Data-SI'!B1371</f>
        <v>Strip Mall</v>
      </c>
      <c r="C1371" s="50" t="str">
        <f>'IECC Data-SI'!C1371</f>
        <v>0B</v>
      </c>
      <c r="D1371" s="93">
        <f>'IECC Data-SI'!D1371</f>
        <v>2090.3200000000002</v>
      </c>
      <c r="E1371" s="3">
        <f>'IECC Data-SI'!E1371*Convert!$B$6/Convert!$B$5/$D1371</f>
        <v>0</v>
      </c>
      <c r="F1371" s="3">
        <f>'IECC Data-SI'!F1371*Convert!$B$7/Convert!$B$5/$D1371</f>
        <v>0</v>
      </c>
      <c r="G1371" s="3">
        <f>'IECC Data-SI'!G1371*Convert!$B$6/Convert!$B$5/$D1371</f>
        <v>308.46167359808811</v>
      </c>
      <c r="H1371" s="3">
        <f>'IECC Data-SI'!H1371*Convert!$B$6/Convert!$B$5/$D1371</f>
        <v>247.07151297409007</v>
      </c>
      <c r="I1371" s="3">
        <f>'IECC Data-SI'!I1371*Convert!$B$6/Convert!$B$5/$D1371</f>
        <v>46.689685470805102</v>
      </c>
      <c r="J1371" s="3">
        <f>'IECC Data-SI'!J1371*Convert!$B$6/Convert!$B$5/$D1371</f>
        <v>54.172492462610712</v>
      </c>
      <c r="K1371" s="3">
        <f>'IECC Data-SI'!K1371*Convert!$B$7/Convert!$B$5/$D1371</f>
        <v>0</v>
      </c>
      <c r="L1371" s="3">
        <f>'IECC Data-SI'!L1371*Convert!$B$6/Convert!$B$5/$D1371</f>
        <v>0</v>
      </c>
      <c r="M1371" s="3">
        <f>'IECC Data-SI'!M1371*Convert!$B$6/Convert!$B$5/$D1371</f>
        <v>130.39359337857891</v>
      </c>
      <c r="N1371" s="3">
        <f>'IECC Data-SI'!N1371*Convert!$B$6/Convert!$B$5/$D1371</f>
        <v>0</v>
      </c>
      <c r="O1371" s="3">
        <f>'IECC Data-SI'!O1371*Convert!$B$6/Convert!$B$5/$D1371</f>
        <v>0</v>
      </c>
      <c r="P1371" s="3">
        <f>'IECC Data-SI'!P1371*Convert!$B$6/Convert!$B$5/$D1371</f>
        <v>0</v>
      </c>
      <c r="Q1371" s="3">
        <f>'IECC Data-SI'!Q1371*Convert!$B$6/Convert!$B$5/$D1371</f>
        <v>0</v>
      </c>
      <c r="R1371" s="3">
        <f>'IECC Data-SI'!R1371*Convert!$B$6/Convert!$B$5/$D1371</f>
        <v>0</v>
      </c>
      <c r="S1371" s="3">
        <f>'IECC Data-SI'!S1371*Convert!$B$6/Convert!$B$5/$D1371</f>
        <v>0</v>
      </c>
      <c r="T1371" s="3">
        <f>'IECC Data-SI'!T1371*Convert!$B$6/Convert!$B$5/$D1371</f>
        <v>24.253890153979611</v>
      </c>
      <c r="U1371" s="3">
        <f>'IECC Data-SI'!U1371*Convert!$B$7/Convert!$B$5/$D1371</f>
        <v>0</v>
      </c>
      <c r="V1371" s="3">
        <f>'IECC Data-SI'!V1371*Convert!$B$6/Convert!$B$5/$D1371</f>
        <v>0</v>
      </c>
      <c r="W1371" s="3">
        <f>'IECC Data-SI'!W1371*Convert!$B$6/Convert!$B$5/$D1371</f>
        <v>438.855266976667</v>
      </c>
      <c r="X1371" s="3">
        <f>'IECC Data-SI'!X1371*Convert!$B$7/Convert!$B$5/$D1371</f>
        <v>0</v>
      </c>
      <c r="Y1371" s="3">
        <f t="shared" si="44"/>
        <v>438.855266976667</v>
      </c>
      <c r="Z1371" s="3">
        <f>'IECC Data-SI'!Z1371*Convert!$B$6/Convert!$B$5/$D1371</f>
        <v>0</v>
      </c>
      <c r="AA1371" s="3">
        <f>'IECC Data-SI'!AA1371*Convert!$B$7/Convert!$B$5/$D1371</f>
        <v>277.60499189916698</v>
      </c>
      <c r="AB1371" s="3">
        <f t="shared" si="45"/>
        <v>277.60499189916698</v>
      </c>
    </row>
    <row r="1372" spans="1:28" x14ac:dyDescent="0.25">
      <c r="A1372" s="93">
        <f>'IECC Data-SI'!A1372</f>
        <v>2012</v>
      </c>
      <c r="B1372" s="93" t="str">
        <f>'IECC Data-SI'!B1372</f>
        <v>Strip Mall</v>
      </c>
      <c r="C1372" s="50" t="str">
        <f>'IECC Data-SI'!C1372</f>
        <v>1A</v>
      </c>
      <c r="D1372" s="93">
        <f>'IECC Data-SI'!D1372</f>
        <v>2090.3200000000002</v>
      </c>
      <c r="E1372" s="3">
        <f>'IECC Data-SI'!E1372*Convert!$B$6/Convert!$B$5/$D1372</f>
        <v>0</v>
      </c>
      <c r="F1372" s="3">
        <f>'IECC Data-SI'!F1372*Convert!$B$7/Convert!$B$5/$D1372</f>
        <v>0</v>
      </c>
      <c r="G1372" s="3">
        <f>'IECC Data-SI'!G1372*Convert!$B$6/Convert!$B$5/$D1372</f>
        <v>233.18328852360725</v>
      </c>
      <c r="H1372" s="3">
        <f>'IECC Data-SI'!H1372*Convert!$B$6/Convert!$B$5/$D1372</f>
        <v>247.07151297409007</v>
      </c>
      <c r="I1372" s="3">
        <f>'IECC Data-SI'!I1372*Convert!$B$6/Convert!$B$5/$D1372</f>
        <v>46.693894023668889</v>
      </c>
      <c r="J1372" s="3">
        <f>'IECC Data-SI'!J1372*Convert!$B$6/Convert!$B$5/$D1372</f>
        <v>54.172492462610712</v>
      </c>
      <c r="K1372" s="3">
        <f>'IECC Data-SI'!K1372*Convert!$B$7/Convert!$B$5/$D1372</f>
        <v>0</v>
      </c>
      <c r="L1372" s="3">
        <f>'IECC Data-SI'!L1372*Convert!$B$6/Convert!$B$5/$D1372</f>
        <v>0</v>
      </c>
      <c r="M1372" s="3">
        <f>'IECC Data-SI'!M1372*Convert!$B$6/Convert!$B$5/$D1372</f>
        <v>95.778246073966343</v>
      </c>
      <c r="N1372" s="3">
        <f>'IECC Data-SI'!N1372*Convert!$B$6/Convert!$B$5/$D1372</f>
        <v>0</v>
      </c>
      <c r="O1372" s="3">
        <f>'IECC Data-SI'!O1372*Convert!$B$6/Convert!$B$5/$D1372</f>
        <v>0</v>
      </c>
      <c r="P1372" s="3">
        <f>'IECC Data-SI'!P1372*Convert!$B$6/Convert!$B$5/$D1372</f>
        <v>0</v>
      </c>
      <c r="Q1372" s="3">
        <f>'IECC Data-SI'!Q1372*Convert!$B$6/Convert!$B$5/$D1372</f>
        <v>0</v>
      </c>
      <c r="R1372" s="3">
        <f>'IECC Data-SI'!R1372*Convert!$B$6/Convert!$B$5/$D1372</f>
        <v>0</v>
      </c>
      <c r="S1372" s="3">
        <f>'IECC Data-SI'!S1372*Convert!$B$6/Convert!$B$5/$D1372</f>
        <v>0</v>
      </c>
      <c r="T1372" s="3">
        <f>'IECC Data-SI'!T1372*Convert!$B$6/Convert!$B$5/$D1372</f>
        <v>24.716830968995705</v>
      </c>
      <c r="U1372" s="3">
        <f>'IECC Data-SI'!U1372*Convert!$B$7/Convert!$B$5/$D1372</f>
        <v>0</v>
      </c>
      <c r="V1372" s="3">
        <f>'IECC Data-SI'!V1372*Convert!$B$6/Convert!$B$5/$D1372</f>
        <v>0</v>
      </c>
      <c r="W1372" s="3">
        <f>'IECC Data-SI'!W1372*Convert!$B$6/Convert!$B$5/$D1372</f>
        <v>328.96153459757363</v>
      </c>
      <c r="X1372" s="3">
        <f>'IECC Data-SI'!X1372*Convert!$B$7/Convert!$B$5/$D1372</f>
        <v>0</v>
      </c>
      <c r="Y1372" s="3">
        <f t="shared" si="44"/>
        <v>328.96153459757363</v>
      </c>
      <c r="Z1372" s="3">
        <f>'IECC Data-SI'!Z1372*Convert!$B$6/Convert!$B$5/$D1372</f>
        <v>0</v>
      </c>
      <c r="AA1372" s="3">
        <f>'IECC Data-SI'!AA1372*Convert!$B$7/Convert!$B$5/$D1372</f>
        <v>240.14904682324024</v>
      </c>
      <c r="AB1372" s="3">
        <f t="shared" si="45"/>
        <v>240.14904682324024</v>
      </c>
    </row>
    <row r="1373" spans="1:28" x14ac:dyDescent="0.25">
      <c r="A1373" s="93">
        <f>'IECC Data-SI'!A1373</f>
        <v>2012</v>
      </c>
      <c r="B1373" s="93" t="str">
        <f>'IECC Data-SI'!B1373</f>
        <v>Strip Mall</v>
      </c>
      <c r="C1373" s="50" t="str">
        <f>'IECC Data-SI'!C1373</f>
        <v>1B</v>
      </c>
      <c r="D1373" s="93">
        <f>'IECC Data-SI'!D1373</f>
        <v>2090.3200000000002</v>
      </c>
      <c r="E1373" s="3">
        <f>'IECC Data-SI'!E1373*Convert!$B$6/Convert!$B$5/$D1373</f>
        <v>0</v>
      </c>
      <c r="F1373" s="3">
        <f>'IECC Data-SI'!F1373*Convert!$B$7/Convert!$B$5/$D1373</f>
        <v>6.1941605963573891E-2</v>
      </c>
      <c r="G1373" s="3">
        <f>'IECC Data-SI'!G1373*Convert!$B$6/Convert!$B$5/$D1373</f>
        <v>249.66819009104398</v>
      </c>
      <c r="H1373" s="3">
        <f>'IECC Data-SI'!H1373*Convert!$B$6/Convert!$B$5/$D1373</f>
        <v>247.07151297409007</v>
      </c>
      <c r="I1373" s="3">
        <f>'IECC Data-SI'!I1373*Convert!$B$6/Convert!$B$5/$D1373</f>
        <v>46.634974283575929</v>
      </c>
      <c r="J1373" s="3">
        <f>'IECC Data-SI'!J1373*Convert!$B$6/Convert!$B$5/$D1373</f>
        <v>54.172492462610712</v>
      </c>
      <c r="K1373" s="3">
        <f>'IECC Data-SI'!K1373*Convert!$B$7/Convert!$B$5/$D1373</f>
        <v>0</v>
      </c>
      <c r="L1373" s="3">
        <f>'IECC Data-SI'!L1373*Convert!$B$6/Convert!$B$5/$D1373</f>
        <v>0</v>
      </c>
      <c r="M1373" s="3">
        <f>'IECC Data-SI'!M1373*Convert!$B$6/Convert!$B$5/$D1373</f>
        <v>126.28183723066324</v>
      </c>
      <c r="N1373" s="3">
        <f>'IECC Data-SI'!N1373*Convert!$B$6/Convert!$B$5/$D1373</f>
        <v>0</v>
      </c>
      <c r="O1373" s="3">
        <f>'IECC Data-SI'!O1373*Convert!$B$6/Convert!$B$5/$D1373</f>
        <v>0</v>
      </c>
      <c r="P1373" s="3">
        <f>'IECC Data-SI'!P1373*Convert!$B$6/Convert!$B$5/$D1373</f>
        <v>0</v>
      </c>
      <c r="Q1373" s="3">
        <f>'IECC Data-SI'!Q1373*Convert!$B$6/Convert!$B$5/$D1373</f>
        <v>0</v>
      </c>
      <c r="R1373" s="3">
        <f>'IECC Data-SI'!R1373*Convert!$B$6/Convert!$B$5/$D1373</f>
        <v>0</v>
      </c>
      <c r="S1373" s="3">
        <f>'IECC Data-SI'!S1373*Convert!$B$6/Convert!$B$5/$D1373</f>
        <v>0</v>
      </c>
      <c r="T1373" s="3">
        <f>'IECC Data-SI'!T1373*Convert!$B$6/Convert!$B$5/$D1373</f>
        <v>24.733665180450839</v>
      </c>
      <c r="U1373" s="3">
        <f>'IECC Data-SI'!U1373*Convert!$B$7/Convert!$B$5/$D1373</f>
        <v>0</v>
      </c>
      <c r="V1373" s="3">
        <f>'IECC Data-SI'!V1373*Convert!$B$6/Convert!$B$5/$D1373</f>
        <v>0</v>
      </c>
      <c r="W1373" s="3">
        <f>'IECC Data-SI'!W1373*Convert!$B$6/Convert!$B$5/$D1373</f>
        <v>375.95002732170724</v>
      </c>
      <c r="X1373" s="3">
        <f>'IECC Data-SI'!X1373*Convert!$B$7/Convert!$B$5/$D1373</f>
        <v>6.1941605963573891E-2</v>
      </c>
      <c r="Y1373" s="3">
        <f t="shared" si="44"/>
        <v>376.01196892767081</v>
      </c>
      <c r="Z1373" s="3">
        <f>'IECC Data-SI'!Z1373*Convert!$B$6/Convert!$B$5/$D1373</f>
        <v>0.18096777314265544</v>
      </c>
      <c r="AA1373" s="3">
        <f>'IECC Data-SI'!AA1373*Convert!$B$7/Convert!$B$5/$D1373</f>
        <v>256.2797934181263</v>
      </c>
      <c r="AB1373" s="3">
        <f t="shared" si="45"/>
        <v>256.46076119126894</v>
      </c>
    </row>
    <row r="1374" spans="1:28" x14ac:dyDescent="0.25">
      <c r="A1374" s="93">
        <f>'IECC Data-SI'!A1374</f>
        <v>2012</v>
      </c>
      <c r="B1374" s="93" t="str">
        <f>'IECC Data-SI'!B1374</f>
        <v>Strip Mall</v>
      </c>
      <c r="C1374" s="50" t="str">
        <f>'IECC Data-SI'!C1374</f>
        <v>2A</v>
      </c>
      <c r="D1374" s="93">
        <f>'IECC Data-SI'!D1374</f>
        <v>2090.3200000000002</v>
      </c>
      <c r="E1374" s="3">
        <f>'IECC Data-SI'!E1374*Convert!$B$6/Convert!$B$5/$D1374</f>
        <v>0</v>
      </c>
      <c r="F1374" s="3">
        <f>'IECC Data-SI'!F1374*Convert!$B$7/Convert!$B$5/$D1374</f>
        <v>0.844134444061728</v>
      </c>
      <c r="G1374" s="3">
        <f>'IECC Data-SI'!G1374*Convert!$B$6/Convert!$B$5/$D1374</f>
        <v>192.58758759955941</v>
      </c>
      <c r="H1374" s="3">
        <f>'IECC Data-SI'!H1374*Convert!$B$6/Convert!$B$5/$D1374</f>
        <v>247.07151297409007</v>
      </c>
      <c r="I1374" s="3">
        <f>'IECC Data-SI'!I1374*Convert!$B$6/Convert!$B$5/$D1374</f>
        <v>46.622348624984589</v>
      </c>
      <c r="J1374" s="3">
        <f>'IECC Data-SI'!J1374*Convert!$B$6/Convert!$B$5/$D1374</f>
        <v>54.172492462610712</v>
      </c>
      <c r="K1374" s="3">
        <f>'IECC Data-SI'!K1374*Convert!$B$7/Convert!$B$5/$D1374</f>
        <v>0</v>
      </c>
      <c r="L1374" s="3">
        <f>'IECC Data-SI'!L1374*Convert!$B$6/Convert!$B$5/$D1374</f>
        <v>0</v>
      </c>
      <c r="M1374" s="3">
        <f>'IECC Data-SI'!M1374*Convert!$B$6/Convert!$B$5/$D1374</f>
        <v>102.98749712962608</v>
      </c>
      <c r="N1374" s="3">
        <f>'IECC Data-SI'!N1374*Convert!$B$6/Convert!$B$5/$D1374</f>
        <v>0</v>
      </c>
      <c r="O1374" s="3">
        <f>'IECC Data-SI'!O1374*Convert!$B$6/Convert!$B$5/$D1374</f>
        <v>0</v>
      </c>
      <c r="P1374" s="3">
        <f>'IECC Data-SI'!P1374*Convert!$B$6/Convert!$B$5/$D1374</f>
        <v>0</v>
      </c>
      <c r="Q1374" s="3">
        <f>'IECC Data-SI'!Q1374*Convert!$B$6/Convert!$B$5/$D1374</f>
        <v>0</v>
      </c>
      <c r="R1374" s="3">
        <f>'IECC Data-SI'!R1374*Convert!$B$6/Convert!$B$5/$D1374</f>
        <v>0</v>
      </c>
      <c r="S1374" s="3">
        <f>'IECC Data-SI'!S1374*Convert!$B$6/Convert!$B$5/$D1374</f>
        <v>0</v>
      </c>
      <c r="T1374" s="3">
        <f>'IECC Data-SI'!T1374*Convert!$B$6/Convert!$B$5/$D1374</f>
        <v>25.234482971240976</v>
      </c>
      <c r="U1374" s="3">
        <f>'IECC Data-SI'!U1374*Convert!$B$7/Convert!$B$5/$D1374</f>
        <v>0</v>
      </c>
      <c r="V1374" s="3">
        <f>'IECC Data-SI'!V1374*Convert!$B$6/Convert!$B$5/$D1374</f>
        <v>0</v>
      </c>
      <c r="W1374" s="3">
        <f>'IECC Data-SI'!W1374*Convert!$B$6/Convert!$B$5/$D1374</f>
        <v>295.57508472918551</v>
      </c>
      <c r="X1374" s="3">
        <f>'IECC Data-SI'!X1374*Convert!$B$7/Convert!$B$5/$D1374</f>
        <v>0.844134444061728</v>
      </c>
      <c r="Y1374" s="3">
        <f t="shared" si="44"/>
        <v>296.41921917324726</v>
      </c>
      <c r="Z1374" s="3">
        <f>'IECC Data-SI'!Z1374*Convert!$B$6/Convert!$B$5/$D1374</f>
        <v>2.4662119781766534</v>
      </c>
      <c r="AA1374" s="3">
        <f>'IECC Data-SI'!AA1374*Convert!$B$7/Convert!$B$5/$D1374</f>
        <v>229.716927977003</v>
      </c>
      <c r="AB1374" s="3">
        <f t="shared" si="45"/>
        <v>232.18313995517966</v>
      </c>
    </row>
    <row r="1375" spans="1:28" x14ac:dyDescent="0.25">
      <c r="A1375" s="93">
        <f>'IECC Data-SI'!A1375</f>
        <v>2012</v>
      </c>
      <c r="B1375" s="93" t="str">
        <f>'IECC Data-SI'!B1375</f>
        <v>Strip Mall</v>
      </c>
      <c r="C1375" s="50" t="str">
        <f>'IECC Data-SI'!C1375</f>
        <v>2B</v>
      </c>
      <c r="D1375" s="93">
        <f>'IECC Data-SI'!D1375</f>
        <v>2090.3200000000002</v>
      </c>
      <c r="E1375" s="3">
        <f>'IECC Data-SI'!E1375*Convert!$B$6/Convert!$B$5/$D1375</f>
        <v>0</v>
      </c>
      <c r="F1375" s="3">
        <f>'IECC Data-SI'!F1375*Convert!$B$7/Convert!$B$5/$D1375</f>
        <v>4.4655576392343965E-2</v>
      </c>
      <c r="G1375" s="3">
        <f>'IECC Data-SI'!G1375*Convert!$B$6/Convert!$B$5/$D1375</f>
        <v>152.89251698836117</v>
      </c>
      <c r="H1375" s="3">
        <f>'IECC Data-SI'!H1375*Convert!$B$6/Convert!$B$5/$D1375</f>
        <v>247.07151297409007</v>
      </c>
      <c r="I1375" s="3">
        <f>'IECC Data-SI'!I1375*Convert!$B$6/Convert!$B$5/$D1375</f>
        <v>46.656017047894842</v>
      </c>
      <c r="J1375" s="3">
        <f>'IECC Data-SI'!J1375*Convert!$B$6/Convert!$B$5/$D1375</f>
        <v>54.172492462610712</v>
      </c>
      <c r="K1375" s="3">
        <f>'IECC Data-SI'!K1375*Convert!$B$7/Convert!$B$5/$D1375</f>
        <v>0</v>
      </c>
      <c r="L1375" s="3">
        <f>'IECC Data-SI'!L1375*Convert!$B$6/Convert!$B$5/$D1375</f>
        <v>0</v>
      </c>
      <c r="M1375" s="3">
        <f>'IECC Data-SI'!M1375*Convert!$B$6/Convert!$B$5/$D1375</f>
        <v>128.75225776170367</v>
      </c>
      <c r="N1375" s="3">
        <f>'IECC Data-SI'!N1375*Convert!$B$6/Convert!$B$5/$D1375</f>
        <v>0</v>
      </c>
      <c r="O1375" s="3">
        <f>'IECC Data-SI'!O1375*Convert!$B$6/Convert!$B$5/$D1375</f>
        <v>0</v>
      </c>
      <c r="P1375" s="3">
        <f>'IECC Data-SI'!P1375*Convert!$B$6/Convert!$B$5/$D1375</f>
        <v>0</v>
      </c>
      <c r="Q1375" s="3">
        <f>'IECC Data-SI'!Q1375*Convert!$B$6/Convert!$B$5/$D1375</f>
        <v>0</v>
      </c>
      <c r="R1375" s="3">
        <f>'IECC Data-SI'!R1375*Convert!$B$6/Convert!$B$5/$D1375</f>
        <v>0</v>
      </c>
      <c r="S1375" s="3">
        <f>'IECC Data-SI'!S1375*Convert!$B$6/Convert!$B$5/$D1375</f>
        <v>0</v>
      </c>
      <c r="T1375" s="3">
        <f>'IECC Data-SI'!T1375*Convert!$B$6/Convert!$B$5/$D1375</f>
        <v>25.263942841287456</v>
      </c>
      <c r="U1375" s="3">
        <f>'IECC Data-SI'!U1375*Convert!$B$7/Convert!$B$5/$D1375</f>
        <v>0</v>
      </c>
      <c r="V1375" s="3">
        <f>'IECC Data-SI'!V1375*Convert!$B$6/Convert!$B$5/$D1375</f>
        <v>0</v>
      </c>
      <c r="W1375" s="3">
        <f>'IECC Data-SI'!W1375*Convert!$B$6/Convert!$B$5/$D1375</f>
        <v>281.64477475006481</v>
      </c>
      <c r="X1375" s="3">
        <f>'IECC Data-SI'!X1375*Convert!$B$7/Convert!$B$5/$D1375</f>
        <v>4.4655576392343965E-2</v>
      </c>
      <c r="Y1375" s="3">
        <f t="shared" si="44"/>
        <v>281.68943032645717</v>
      </c>
      <c r="Z1375" s="3">
        <f>'IECC Data-SI'!Z1375*Convert!$B$6/Convert!$B$5/$D1375</f>
        <v>0.13046513877726321</v>
      </c>
      <c r="AA1375" s="3">
        <f>'IECC Data-SI'!AA1375*Convert!$B$7/Convert!$B$5/$D1375</f>
        <v>224.17243399203102</v>
      </c>
      <c r="AB1375" s="3">
        <f t="shared" si="45"/>
        <v>224.30289913080827</v>
      </c>
    </row>
    <row r="1376" spans="1:28" x14ac:dyDescent="0.25">
      <c r="A1376" s="93">
        <f>'IECC Data-SI'!A1376</f>
        <v>2012</v>
      </c>
      <c r="B1376" s="93" t="str">
        <f>'IECC Data-SI'!B1376</f>
        <v>Strip Mall</v>
      </c>
      <c r="C1376" s="50" t="str">
        <f>'IECC Data-SI'!C1376</f>
        <v>3A</v>
      </c>
      <c r="D1376" s="93">
        <f>'IECC Data-SI'!D1376</f>
        <v>2090.3200000000002</v>
      </c>
      <c r="E1376" s="3">
        <f>'IECC Data-SI'!E1376*Convert!$B$6/Convert!$B$5/$D1376</f>
        <v>0</v>
      </c>
      <c r="F1376" s="3">
        <f>'IECC Data-SI'!F1376*Convert!$B$7/Convert!$B$5/$D1376</f>
        <v>18.954131424853614</v>
      </c>
      <c r="G1376" s="3">
        <f>'IECC Data-SI'!G1376*Convert!$B$6/Convert!$B$5/$D1376</f>
        <v>100.22668645098463</v>
      </c>
      <c r="H1376" s="3">
        <f>'IECC Data-SI'!H1376*Convert!$B$6/Convert!$B$5/$D1376</f>
        <v>247.07151297409007</v>
      </c>
      <c r="I1376" s="3">
        <f>'IECC Data-SI'!I1376*Convert!$B$6/Convert!$B$5/$D1376</f>
        <v>46.643391389303488</v>
      </c>
      <c r="J1376" s="3">
        <f>'IECC Data-SI'!J1376*Convert!$B$6/Convert!$B$5/$D1376</f>
        <v>54.172492462610712</v>
      </c>
      <c r="K1376" s="3">
        <f>'IECC Data-SI'!K1376*Convert!$B$7/Convert!$B$5/$D1376</f>
        <v>0</v>
      </c>
      <c r="L1376" s="3">
        <f>'IECC Data-SI'!L1376*Convert!$B$6/Convert!$B$5/$D1376</f>
        <v>0</v>
      </c>
      <c r="M1376" s="3">
        <f>'IECC Data-SI'!M1376*Convert!$B$6/Convert!$B$5/$D1376</f>
        <v>95.045957875668151</v>
      </c>
      <c r="N1376" s="3">
        <f>'IECC Data-SI'!N1376*Convert!$B$6/Convert!$B$5/$D1376</f>
        <v>0</v>
      </c>
      <c r="O1376" s="3">
        <f>'IECC Data-SI'!O1376*Convert!$B$6/Convert!$B$5/$D1376</f>
        <v>0</v>
      </c>
      <c r="P1376" s="3">
        <f>'IECC Data-SI'!P1376*Convert!$B$6/Convert!$B$5/$D1376</f>
        <v>0</v>
      </c>
      <c r="Q1376" s="3">
        <f>'IECC Data-SI'!Q1376*Convert!$B$6/Convert!$B$5/$D1376</f>
        <v>0</v>
      </c>
      <c r="R1376" s="3">
        <f>'IECC Data-SI'!R1376*Convert!$B$6/Convert!$B$5/$D1376</f>
        <v>0</v>
      </c>
      <c r="S1376" s="3">
        <f>'IECC Data-SI'!S1376*Convert!$B$6/Convert!$B$5/$D1376</f>
        <v>0</v>
      </c>
      <c r="T1376" s="3">
        <f>'IECC Data-SI'!T1376*Convert!$B$6/Convert!$B$5/$D1376</f>
        <v>26.156156048409386</v>
      </c>
      <c r="U1376" s="3">
        <f>'IECC Data-SI'!U1376*Convert!$B$7/Convert!$B$5/$D1376</f>
        <v>0</v>
      </c>
      <c r="V1376" s="3">
        <f>'IECC Data-SI'!V1376*Convert!$B$6/Convert!$B$5/$D1376</f>
        <v>0</v>
      </c>
      <c r="W1376" s="3">
        <f>'IECC Data-SI'!W1376*Convert!$B$6/Convert!$B$5/$D1376</f>
        <v>195.2726443266528</v>
      </c>
      <c r="X1376" s="3">
        <f>'IECC Data-SI'!X1376*Convert!$B$7/Convert!$B$5/$D1376</f>
        <v>18.954131424853614</v>
      </c>
      <c r="Y1376" s="3">
        <f t="shared" si="44"/>
        <v>214.22677575150641</v>
      </c>
      <c r="Z1376" s="3">
        <f>'IECC Data-SI'!Z1376*Convert!$B$6/Convert!$B$5/$D1376</f>
        <v>55.376138581652569</v>
      </c>
      <c r="AA1376" s="3">
        <f>'IECC Data-SI'!AA1376*Convert!$B$7/Convert!$B$5/$D1376</f>
        <v>213.81954278132855</v>
      </c>
      <c r="AB1376" s="3">
        <f t="shared" si="45"/>
        <v>269.19568136298113</v>
      </c>
    </row>
    <row r="1377" spans="1:28" x14ac:dyDescent="0.25">
      <c r="A1377" s="93">
        <f>'IECC Data-SI'!A1377</f>
        <v>2012</v>
      </c>
      <c r="B1377" s="93" t="str">
        <f>'IECC Data-SI'!B1377</f>
        <v>Strip Mall</v>
      </c>
      <c r="C1377" s="50" t="str">
        <f>'IECC Data-SI'!C1377</f>
        <v>3B</v>
      </c>
      <c r="D1377" s="93">
        <f>'IECC Data-SI'!D1377</f>
        <v>2090.3200000000002</v>
      </c>
      <c r="E1377" s="3">
        <f>'IECC Data-SI'!E1377*Convert!$B$6/Convert!$B$5/$D1377</f>
        <v>0</v>
      </c>
      <c r="F1377" s="3">
        <f>'IECC Data-SI'!F1377*Convert!$B$7/Convert!$B$5/$D1377</f>
        <v>2.2803154009380808</v>
      </c>
      <c r="G1377" s="3">
        <f>'IECC Data-SI'!G1377*Convert!$B$6/Convert!$B$5/$D1377</f>
        <v>98.39175740237539</v>
      </c>
      <c r="H1377" s="3">
        <f>'IECC Data-SI'!H1377*Convert!$B$6/Convert!$B$5/$D1377</f>
        <v>247.07151297409007</v>
      </c>
      <c r="I1377" s="3">
        <f>'IECC Data-SI'!I1377*Convert!$B$6/Convert!$B$5/$D1377</f>
        <v>46.643391389303488</v>
      </c>
      <c r="J1377" s="3">
        <f>'IECC Data-SI'!J1377*Convert!$B$6/Convert!$B$5/$D1377</f>
        <v>54.172492462610712</v>
      </c>
      <c r="K1377" s="3">
        <f>'IECC Data-SI'!K1377*Convert!$B$7/Convert!$B$5/$D1377</f>
        <v>0</v>
      </c>
      <c r="L1377" s="3">
        <f>'IECC Data-SI'!L1377*Convert!$B$6/Convert!$B$5/$D1377</f>
        <v>0</v>
      </c>
      <c r="M1377" s="3">
        <f>'IECC Data-SI'!M1377*Convert!$B$6/Convert!$B$5/$D1377</f>
        <v>113.88344049395947</v>
      </c>
      <c r="N1377" s="3">
        <f>'IECC Data-SI'!N1377*Convert!$B$6/Convert!$B$5/$D1377</f>
        <v>0</v>
      </c>
      <c r="O1377" s="3">
        <f>'IECC Data-SI'!O1377*Convert!$B$6/Convert!$B$5/$D1377</f>
        <v>0</v>
      </c>
      <c r="P1377" s="3">
        <f>'IECC Data-SI'!P1377*Convert!$B$6/Convert!$B$5/$D1377</f>
        <v>0</v>
      </c>
      <c r="Q1377" s="3">
        <f>'IECC Data-SI'!Q1377*Convert!$B$6/Convert!$B$5/$D1377</f>
        <v>0</v>
      </c>
      <c r="R1377" s="3">
        <f>'IECC Data-SI'!R1377*Convert!$B$6/Convert!$B$5/$D1377</f>
        <v>0</v>
      </c>
      <c r="S1377" s="3">
        <f>'IECC Data-SI'!S1377*Convert!$B$6/Convert!$B$5/$D1377</f>
        <v>0</v>
      </c>
      <c r="T1377" s="3">
        <f>'IECC Data-SI'!T1377*Convert!$B$6/Convert!$B$5/$D1377</f>
        <v>25.899434323718644</v>
      </c>
      <c r="U1377" s="3">
        <f>'IECC Data-SI'!U1377*Convert!$B$7/Convert!$B$5/$D1377</f>
        <v>0</v>
      </c>
      <c r="V1377" s="3">
        <f>'IECC Data-SI'!V1377*Convert!$B$6/Convert!$B$5/$D1377</f>
        <v>0</v>
      </c>
      <c r="W1377" s="3">
        <f>'IECC Data-SI'!W1377*Convert!$B$6/Convert!$B$5/$D1377</f>
        <v>212.27519789633484</v>
      </c>
      <c r="X1377" s="3">
        <f>'IECC Data-SI'!X1377*Convert!$B$7/Convert!$B$5/$D1377</f>
        <v>2.2803154009380808</v>
      </c>
      <c r="Y1377" s="3">
        <f t="shared" si="44"/>
        <v>214.55551329727294</v>
      </c>
      <c r="Z1377" s="3">
        <f>'IECC Data-SI'!Z1377*Convert!$B$6/Convert!$B$5/$D1377</f>
        <v>6.6621391833679899</v>
      </c>
      <c r="AA1377" s="3">
        <f>'IECC Data-SI'!AA1377*Convert!$B$7/Convert!$B$5/$D1377</f>
        <v>202.87748606273996</v>
      </c>
      <c r="AB1377" s="3">
        <f t="shared" si="45"/>
        <v>209.53962524610796</v>
      </c>
    </row>
    <row r="1378" spans="1:28" x14ac:dyDescent="0.25">
      <c r="A1378" s="93">
        <f>'IECC Data-SI'!A1378</f>
        <v>2012</v>
      </c>
      <c r="B1378" s="93" t="str">
        <f>'IECC Data-SI'!B1378</f>
        <v>Strip Mall</v>
      </c>
      <c r="C1378" s="50" t="str">
        <f>'IECC Data-SI'!C1378</f>
        <v>3C</v>
      </c>
      <c r="D1378" s="93">
        <f>'IECC Data-SI'!D1378</f>
        <v>2090.3200000000002</v>
      </c>
      <c r="E1378" s="3">
        <f>'IECC Data-SI'!E1378*Convert!$B$6/Convert!$B$5/$D1378</f>
        <v>0</v>
      </c>
      <c r="F1378" s="3">
        <f>'IECC Data-SI'!F1378*Convert!$B$7/Convert!$B$5/$D1378</f>
        <v>0.1771818031051067</v>
      </c>
      <c r="G1378" s="3">
        <f>'IECC Data-SI'!G1378*Convert!$B$6/Convert!$B$5/$D1378</f>
        <v>35.915790139521427</v>
      </c>
      <c r="H1378" s="3">
        <f>'IECC Data-SI'!H1378*Convert!$B$6/Convert!$B$5/$D1378</f>
        <v>247.07151297409007</v>
      </c>
      <c r="I1378" s="3">
        <f>'IECC Data-SI'!I1378*Convert!$B$6/Convert!$B$5/$D1378</f>
        <v>46.634974283575929</v>
      </c>
      <c r="J1378" s="3">
        <f>'IECC Data-SI'!J1378*Convert!$B$6/Convert!$B$5/$D1378</f>
        <v>54.172492462610712</v>
      </c>
      <c r="K1378" s="3">
        <f>'IECC Data-SI'!K1378*Convert!$B$7/Convert!$B$5/$D1378</f>
        <v>0</v>
      </c>
      <c r="L1378" s="3">
        <f>'IECC Data-SI'!L1378*Convert!$B$6/Convert!$B$5/$D1378</f>
        <v>0</v>
      </c>
      <c r="M1378" s="3">
        <f>'IECC Data-SI'!M1378*Convert!$B$6/Convert!$B$5/$D1378</f>
        <v>89.145566760644826</v>
      </c>
      <c r="N1378" s="3">
        <f>'IECC Data-SI'!N1378*Convert!$B$6/Convert!$B$5/$D1378</f>
        <v>0</v>
      </c>
      <c r="O1378" s="3">
        <f>'IECC Data-SI'!O1378*Convert!$B$6/Convert!$B$5/$D1378</f>
        <v>0</v>
      </c>
      <c r="P1378" s="3">
        <f>'IECC Data-SI'!P1378*Convert!$B$6/Convert!$B$5/$D1378</f>
        <v>0</v>
      </c>
      <c r="Q1378" s="3">
        <f>'IECC Data-SI'!Q1378*Convert!$B$6/Convert!$B$5/$D1378</f>
        <v>0</v>
      </c>
      <c r="R1378" s="3">
        <f>'IECC Data-SI'!R1378*Convert!$B$6/Convert!$B$5/$D1378</f>
        <v>0</v>
      </c>
      <c r="S1378" s="3">
        <f>'IECC Data-SI'!S1378*Convert!$B$6/Convert!$B$5/$D1378</f>
        <v>0</v>
      </c>
      <c r="T1378" s="3">
        <f>'IECC Data-SI'!T1378*Convert!$B$6/Convert!$B$5/$D1378</f>
        <v>26.19403302418343</v>
      </c>
      <c r="U1378" s="3">
        <f>'IECC Data-SI'!U1378*Convert!$B$7/Convert!$B$5/$D1378</f>
        <v>0</v>
      </c>
      <c r="V1378" s="3">
        <f>'IECC Data-SI'!V1378*Convert!$B$6/Convert!$B$5/$D1378</f>
        <v>0</v>
      </c>
      <c r="W1378" s="3">
        <f>'IECC Data-SI'!W1378*Convert!$B$6/Convert!$B$5/$D1378</f>
        <v>125.06135690016625</v>
      </c>
      <c r="X1378" s="3">
        <f>'IECC Data-SI'!X1378*Convert!$B$7/Convert!$B$5/$D1378</f>
        <v>0.1771818031051067</v>
      </c>
      <c r="Y1378" s="3">
        <f t="shared" si="44"/>
        <v>125.23853870327135</v>
      </c>
      <c r="Z1378" s="3">
        <f>'IECC Data-SI'!Z1378*Convert!$B$6/Convert!$B$5/$D1378</f>
        <v>0.51765200224527019</v>
      </c>
      <c r="AA1378" s="3">
        <f>'IECC Data-SI'!AA1378*Convert!$B$7/Convert!$B$5/$D1378</f>
        <v>171.02077406542753</v>
      </c>
      <c r="AB1378" s="3">
        <f t="shared" si="45"/>
        <v>171.53842606767279</v>
      </c>
    </row>
    <row r="1379" spans="1:28" x14ac:dyDescent="0.25">
      <c r="A1379" s="93">
        <f>'IECC Data-SI'!A1379</f>
        <v>2012</v>
      </c>
      <c r="B1379" s="93" t="str">
        <f>'IECC Data-SI'!B1379</f>
        <v>Strip Mall</v>
      </c>
      <c r="C1379" s="50" t="str">
        <f>'IECC Data-SI'!C1379</f>
        <v>4A</v>
      </c>
      <c r="D1379" s="93">
        <f>'IECC Data-SI'!D1379</f>
        <v>2090.3200000000002</v>
      </c>
      <c r="E1379" s="3">
        <f>'IECC Data-SI'!E1379*Convert!$B$6/Convert!$B$5/$D1379</f>
        <v>0</v>
      </c>
      <c r="F1379" s="3">
        <f>'IECC Data-SI'!F1379*Convert!$B$7/Convert!$B$5/$D1379</f>
        <v>47.408376601562338</v>
      </c>
      <c r="G1379" s="3">
        <f>'IECC Data-SI'!G1379*Convert!$B$6/Convert!$B$5/$D1379</f>
        <v>65.152606884219736</v>
      </c>
      <c r="H1379" s="3">
        <f>'IECC Data-SI'!H1379*Convert!$B$6/Convert!$B$5/$D1379</f>
        <v>247.07151297409007</v>
      </c>
      <c r="I1379" s="3">
        <f>'IECC Data-SI'!I1379*Convert!$B$6/Convert!$B$5/$D1379</f>
        <v>46.576054543482975</v>
      </c>
      <c r="J1379" s="3">
        <f>'IECC Data-SI'!J1379*Convert!$B$6/Convert!$B$5/$D1379</f>
        <v>54.172492462610712</v>
      </c>
      <c r="K1379" s="3">
        <f>'IECC Data-SI'!K1379*Convert!$B$7/Convert!$B$5/$D1379</f>
        <v>0</v>
      </c>
      <c r="L1379" s="3">
        <f>'IECC Data-SI'!L1379*Convert!$B$6/Convert!$B$5/$D1379</f>
        <v>0</v>
      </c>
      <c r="M1379" s="3">
        <f>'IECC Data-SI'!M1379*Convert!$B$6/Convert!$B$5/$D1379</f>
        <v>93.54350450329774</v>
      </c>
      <c r="N1379" s="3">
        <f>'IECC Data-SI'!N1379*Convert!$B$6/Convert!$B$5/$D1379</f>
        <v>0</v>
      </c>
      <c r="O1379" s="3">
        <f>'IECC Data-SI'!O1379*Convert!$B$6/Convert!$B$5/$D1379</f>
        <v>0</v>
      </c>
      <c r="P1379" s="3">
        <f>'IECC Data-SI'!P1379*Convert!$B$6/Convert!$B$5/$D1379</f>
        <v>0</v>
      </c>
      <c r="Q1379" s="3">
        <f>'IECC Data-SI'!Q1379*Convert!$B$6/Convert!$B$5/$D1379</f>
        <v>0</v>
      </c>
      <c r="R1379" s="3">
        <f>'IECC Data-SI'!R1379*Convert!$B$6/Convert!$B$5/$D1379</f>
        <v>0</v>
      </c>
      <c r="S1379" s="3">
        <f>'IECC Data-SI'!S1379*Convert!$B$6/Convert!$B$5/$D1379</f>
        <v>0</v>
      </c>
      <c r="T1379" s="3">
        <f>'IECC Data-SI'!T1379*Convert!$B$6/Convert!$B$5/$D1379</f>
        <v>26.858984376661095</v>
      </c>
      <c r="U1379" s="3">
        <f>'IECC Data-SI'!U1379*Convert!$B$7/Convert!$B$5/$D1379</f>
        <v>0</v>
      </c>
      <c r="V1379" s="3">
        <f>'IECC Data-SI'!V1379*Convert!$B$6/Convert!$B$5/$D1379</f>
        <v>0</v>
      </c>
      <c r="W1379" s="3">
        <f>'IECC Data-SI'!W1379*Convert!$B$6/Convert!$B$5/$D1379</f>
        <v>158.69611138751748</v>
      </c>
      <c r="X1379" s="3">
        <f>'IECC Data-SI'!X1379*Convert!$B$7/Convert!$B$5/$D1379</f>
        <v>47.408376601562338</v>
      </c>
      <c r="Y1379" s="3">
        <f t="shared" si="44"/>
        <v>206.10448798907981</v>
      </c>
      <c r="Z1379" s="3">
        <f>'IECC Data-SI'!Z1379*Convert!$B$6/Convert!$B$5/$D1379</f>
        <v>138.50768329995191</v>
      </c>
      <c r="AA1379" s="3">
        <f>'IECC Data-SI'!AA1379*Convert!$B$7/Convert!$B$5/$D1379</f>
        <v>229.97189691317857</v>
      </c>
      <c r="AB1379" s="3">
        <f t="shared" si="45"/>
        <v>368.47958021313048</v>
      </c>
    </row>
    <row r="1380" spans="1:28" x14ac:dyDescent="0.25">
      <c r="A1380" s="93">
        <f>'IECC Data-SI'!A1380</f>
        <v>2012</v>
      </c>
      <c r="B1380" s="93" t="str">
        <f>'IECC Data-SI'!B1380</f>
        <v>Strip Mall</v>
      </c>
      <c r="C1380" s="50" t="str">
        <f>'IECC Data-SI'!C1380</f>
        <v>4B</v>
      </c>
      <c r="D1380" s="93">
        <f>'IECC Data-SI'!D1380</f>
        <v>2090.3200000000002</v>
      </c>
      <c r="E1380" s="3">
        <f>'IECC Data-SI'!E1380*Convert!$B$6/Convert!$B$5/$D1380</f>
        <v>0</v>
      </c>
      <c r="F1380" s="3">
        <f>'IECC Data-SI'!F1380*Convert!$B$7/Convert!$B$5/$D1380</f>
        <v>7.5467924103061312</v>
      </c>
      <c r="G1380" s="3">
        <f>'IECC Data-SI'!G1380*Convert!$B$6/Convert!$B$5/$D1380</f>
        <v>67.227423446064606</v>
      </c>
      <c r="H1380" s="3">
        <f>'IECC Data-SI'!H1380*Convert!$B$6/Convert!$B$5/$D1380</f>
        <v>247.07151297409007</v>
      </c>
      <c r="I1380" s="3">
        <f>'IECC Data-SI'!I1380*Convert!$B$6/Convert!$B$5/$D1380</f>
        <v>46.609722966393235</v>
      </c>
      <c r="J1380" s="3">
        <f>'IECC Data-SI'!J1380*Convert!$B$6/Convert!$B$5/$D1380</f>
        <v>54.172492462610712</v>
      </c>
      <c r="K1380" s="3">
        <f>'IECC Data-SI'!K1380*Convert!$B$7/Convert!$B$5/$D1380</f>
        <v>0</v>
      </c>
      <c r="L1380" s="3">
        <f>'IECC Data-SI'!L1380*Convert!$B$6/Convert!$B$5/$D1380</f>
        <v>0</v>
      </c>
      <c r="M1380" s="3">
        <f>'IECC Data-SI'!M1380*Convert!$B$6/Convert!$B$5/$D1380</f>
        <v>115.68890967252221</v>
      </c>
      <c r="N1380" s="3">
        <f>'IECC Data-SI'!N1380*Convert!$B$6/Convert!$B$5/$D1380</f>
        <v>0</v>
      </c>
      <c r="O1380" s="3">
        <f>'IECC Data-SI'!O1380*Convert!$B$6/Convert!$B$5/$D1380</f>
        <v>0</v>
      </c>
      <c r="P1380" s="3">
        <f>'IECC Data-SI'!P1380*Convert!$B$6/Convert!$B$5/$D1380</f>
        <v>0</v>
      </c>
      <c r="Q1380" s="3">
        <f>'IECC Data-SI'!Q1380*Convert!$B$6/Convert!$B$5/$D1380</f>
        <v>0</v>
      </c>
      <c r="R1380" s="3">
        <f>'IECC Data-SI'!R1380*Convert!$B$6/Convert!$B$5/$D1380</f>
        <v>0</v>
      </c>
      <c r="S1380" s="3">
        <f>'IECC Data-SI'!S1380*Convert!$B$6/Convert!$B$5/$D1380</f>
        <v>0</v>
      </c>
      <c r="T1380" s="3">
        <f>'IECC Data-SI'!T1380*Convert!$B$6/Convert!$B$5/$D1380</f>
        <v>26.602262651970349</v>
      </c>
      <c r="U1380" s="3">
        <f>'IECC Data-SI'!U1380*Convert!$B$7/Convert!$B$5/$D1380</f>
        <v>0</v>
      </c>
      <c r="V1380" s="3">
        <f>'IECC Data-SI'!V1380*Convert!$B$6/Convert!$B$5/$D1380</f>
        <v>0</v>
      </c>
      <c r="W1380" s="3">
        <f>'IECC Data-SI'!W1380*Convert!$B$6/Convert!$B$5/$D1380</f>
        <v>182.91633311858681</v>
      </c>
      <c r="X1380" s="3">
        <f>'IECC Data-SI'!X1380*Convert!$B$7/Convert!$B$5/$D1380</f>
        <v>7.5467924103061312</v>
      </c>
      <c r="Y1380" s="3">
        <f t="shared" si="44"/>
        <v>190.46312552889293</v>
      </c>
      <c r="Z1380" s="3">
        <f>'IECC Data-SI'!Z1380*Convert!$B$6/Convert!$B$5/$D1380</f>
        <v>22.048608453357485</v>
      </c>
      <c r="AA1380" s="3">
        <f>'IECC Data-SI'!AA1380*Convert!$B$7/Convert!$B$5/$D1380</f>
        <v>198.32405777318522</v>
      </c>
      <c r="AB1380" s="3">
        <f t="shared" si="45"/>
        <v>220.37266622654269</v>
      </c>
    </row>
    <row r="1381" spans="1:28" x14ac:dyDescent="0.25">
      <c r="A1381" s="93">
        <f>'IECC Data-SI'!A1381</f>
        <v>2012</v>
      </c>
      <c r="B1381" s="93" t="str">
        <f>'IECC Data-SI'!B1381</f>
        <v>Strip Mall</v>
      </c>
      <c r="C1381" s="50" t="str">
        <f>'IECC Data-SI'!C1381</f>
        <v>4C</v>
      </c>
      <c r="D1381" s="93">
        <f>'IECC Data-SI'!D1381</f>
        <v>2090.3200000000002</v>
      </c>
      <c r="E1381" s="3">
        <f>'IECC Data-SI'!E1381*Convert!$B$6/Convert!$B$5/$D1381</f>
        <v>0</v>
      </c>
      <c r="F1381" s="3">
        <f>'IECC Data-SI'!F1381*Convert!$B$7/Convert!$B$5/$D1381</f>
        <v>28.799965768133326</v>
      </c>
      <c r="G1381" s="3">
        <f>'IECC Data-SI'!G1381*Convert!$B$6/Convert!$B$5/$D1381</f>
        <v>17.078307521230133</v>
      </c>
      <c r="H1381" s="3">
        <f>'IECC Data-SI'!H1381*Convert!$B$6/Convert!$B$5/$D1381</f>
        <v>247.07151297409007</v>
      </c>
      <c r="I1381" s="3">
        <f>'IECC Data-SI'!I1381*Convert!$B$6/Convert!$B$5/$D1381</f>
        <v>46.521343356253794</v>
      </c>
      <c r="J1381" s="3">
        <f>'IECC Data-SI'!J1381*Convert!$B$6/Convert!$B$5/$D1381</f>
        <v>54.172492462610712</v>
      </c>
      <c r="K1381" s="3">
        <f>'IECC Data-SI'!K1381*Convert!$B$7/Convert!$B$5/$D1381</f>
        <v>0</v>
      </c>
      <c r="L1381" s="3">
        <f>'IECC Data-SI'!L1381*Convert!$B$6/Convert!$B$5/$D1381</f>
        <v>0</v>
      </c>
      <c r="M1381" s="3">
        <f>'IECC Data-SI'!M1381*Convert!$B$6/Convert!$B$5/$D1381</f>
        <v>90.17666221227158</v>
      </c>
      <c r="N1381" s="3">
        <f>'IECC Data-SI'!N1381*Convert!$B$6/Convert!$B$5/$D1381</f>
        <v>0</v>
      </c>
      <c r="O1381" s="3">
        <f>'IECC Data-SI'!O1381*Convert!$B$6/Convert!$B$5/$D1381</f>
        <v>0</v>
      </c>
      <c r="P1381" s="3">
        <f>'IECC Data-SI'!P1381*Convert!$B$6/Convert!$B$5/$D1381</f>
        <v>0</v>
      </c>
      <c r="Q1381" s="3">
        <f>'IECC Data-SI'!Q1381*Convert!$B$6/Convert!$B$5/$D1381</f>
        <v>0</v>
      </c>
      <c r="R1381" s="3">
        <f>'IECC Data-SI'!R1381*Convert!$B$6/Convert!$B$5/$D1381</f>
        <v>0</v>
      </c>
      <c r="S1381" s="3">
        <f>'IECC Data-SI'!S1381*Convert!$B$6/Convert!$B$5/$D1381</f>
        <v>0</v>
      </c>
      <c r="T1381" s="3">
        <f>'IECC Data-SI'!T1381*Convert!$B$6/Convert!$B$5/$D1381</f>
        <v>27.065203466986446</v>
      </c>
      <c r="U1381" s="3">
        <f>'IECC Data-SI'!U1381*Convert!$B$7/Convert!$B$5/$D1381</f>
        <v>0</v>
      </c>
      <c r="V1381" s="3">
        <f>'IECC Data-SI'!V1381*Convert!$B$6/Convert!$B$5/$D1381</f>
        <v>0</v>
      </c>
      <c r="W1381" s="3">
        <f>'IECC Data-SI'!W1381*Convert!$B$6/Convert!$B$5/$D1381</f>
        <v>107.25496973350172</v>
      </c>
      <c r="X1381" s="3">
        <f>'IECC Data-SI'!X1381*Convert!$B$7/Convert!$B$5/$D1381</f>
        <v>28.799965768133326</v>
      </c>
      <c r="Y1381" s="3">
        <f t="shared" si="44"/>
        <v>136.05493550163504</v>
      </c>
      <c r="Z1381" s="3">
        <f>'IECC Data-SI'!Z1381*Convert!$B$6/Convert!$B$5/$D1381</f>
        <v>84.141597405607229</v>
      </c>
      <c r="AA1381" s="3">
        <f>'IECC Data-SI'!AA1381*Convert!$B$7/Convert!$B$5/$D1381</f>
        <v>193.80664204523711</v>
      </c>
      <c r="AB1381" s="3">
        <f t="shared" si="45"/>
        <v>277.94823945084431</v>
      </c>
    </row>
    <row r="1382" spans="1:28" x14ac:dyDescent="0.25">
      <c r="A1382" s="93">
        <f>'IECC Data-SI'!A1382</f>
        <v>2012</v>
      </c>
      <c r="B1382" s="93" t="str">
        <f>'IECC Data-SI'!B1382</f>
        <v>Strip Mall</v>
      </c>
      <c r="C1382" s="50" t="str">
        <f>'IECC Data-SI'!C1382</f>
        <v>5A</v>
      </c>
      <c r="D1382" s="93">
        <f>'IECC Data-SI'!D1382</f>
        <v>2090.3200000000002</v>
      </c>
      <c r="E1382" s="3">
        <f>'IECC Data-SI'!E1382*Convert!$B$6/Convert!$B$5/$D1382</f>
        <v>0</v>
      </c>
      <c r="F1382" s="3">
        <f>'IECC Data-SI'!F1382*Convert!$B$7/Convert!$B$5/$D1382</f>
        <v>80.535611772360213</v>
      </c>
      <c r="G1382" s="3">
        <f>'IECC Data-SI'!G1382*Convert!$B$6/Convert!$B$5/$D1382</f>
        <v>36.269308580079169</v>
      </c>
      <c r="H1382" s="3">
        <f>'IECC Data-SI'!H1382*Convert!$B$6/Convert!$B$5/$D1382</f>
        <v>247.07151297409007</v>
      </c>
      <c r="I1382" s="3">
        <f>'IECC Data-SI'!I1382*Convert!$B$6/Convert!$B$5/$D1382</f>
        <v>46.588680202074322</v>
      </c>
      <c r="J1382" s="3">
        <f>'IECC Data-SI'!J1382*Convert!$B$6/Convert!$B$5/$D1382</f>
        <v>54.172492462610712</v>
      </c>
      <c r="K1382" s="3">
        <f>'IECC Data-SI'!K1382*Convert!$B$7/Convert!$B$5/$D1382</f>
        <v>0</v>
      </c>
      <c r="L1382" s="3">
        <f>'IECC Data-SI'!L1382*Convert!$B$6/Convert!$B$5/$D1382</f>
        <v>0</v>
      </c>
      <c r="M1382" s="3">
        <f>'IECC Data-SI'!M1382*Convert!$B$6/Convert!$B$5/$D1382</f>
        <v>90.231373399500754</v>
      </c>
      <c r="N1382" s="3">
        <f>'IECC Data-SI'!N1382*Convert!$B$6/Convert!$B$5/$D1382</f>
        <v>0</v>
      </c>
      <c r="O1382" s="3">
        <f>'IECC Data-SI'!O1382*Convert!$B$6/Convert!$B$5/$D1382</f>
        <v>0</v>
      </c>
      <c r="P1382" s="3">
        <f>'IECC Data-SI'!P1382*Convert!$B$6/Convert!$B$5/$D1382</f>
        <v>0</v>
      </c>
      <c r="Q1382" s="3">
        <f>'IECC Data-SI'!Q1382*Convert!$B$6/Convert!$B$5/$D1382</f>
        <v>0</v>
      </c>
      <c r="R1382" s="3">
        <f>'IECC Data-SI'!R1382*Convert!$B$6/Convert!$B$5/$D1382</f>
        <v>0</v>
      </c>
      <c r="S1382" s="3">
        <f>'IECC Data-SI'!S1382*Convert!$B$6/Convert!$B$5/$D1382</f>
        <v>0</v>
      </c>
      <c r="T1382" s="3">
        <f>'IECC Data-SI'!T1382*Convert!$B$6/Convert!$B$5/$D1382</f>
        <v>27.456598883318236</v>
      </c>
      <c r="U1382" s="3">
        <f>'IECC Data-SI'!U1382*Convert!$B$7/Convert!$B$5/$D1382</f>
        <v>0</v>
      </c>
      <c r="V1382" s="3">
        <f>'IECC Data-SI'!V1382*Convert!$B$6/Convert!$B$5/$D1382</f>
        <v>0</v>
      </c>
      <c r="W1382" s="3">
        <f>'IECC Data-SI'!W1382*Convert!$B$6/Convert!$B$5/$D1382</f>
        <v>126.50068197957995</v>
      </c>
      <c r="X1382" s="3">
        <f>'IECC Data-SI'!X1382*Convert!$B$7/Convert!$B$5/$D1382</f>
        <v>80.535611772360213</v>
      </c>
      <c r="Y1382" s="3">
        <f t="shared" si="44"/>
        <v>207.03629375194015</v>
      </c>
      <c r="Z1382" s="3">
        <f>'IECC Data-SI'!Z1382*Convert!$B$6/Convert!$B$5/$D1382</f>
        <v>235.29177350836235</v>
      </c>
      <c r="AA1382" s="3">
        <f>'IECC Data-SI'!AA1382*Convert!$B$7/Convert!$B$5/$D1382</f>
        <v>252.2867205871722</v>
      </c>
      <c r="AB1382" s="3">
        <f t="shared" si="45"/>
        <v>487.57849409553455</v>
      </c>
    </row>
    <row r="1383" spans="1:28" x14ac:dyDescent="0.25">
      <c r="A1383" s="93">
        <f>'IECC Data-SI'!A1383</f>
        <v>2012</v>
      </c>
      <c r="B1383" s="93" t="str">
        <f>'IECC Data-SI'!B1383</f>
        <v>Strip Mall</v>
      </c>
      <c r="C1383" s="50" t="str">
        <f>'IECC Data-SI'!C1383</f>
        <v>5B</v>
      </c>
      <c r="D1383" s="93">
        <f>'IECC Data-SI'!D1383</f>
        <v>2090.3200000000002</v>
      </c>
      <c r="E1383" s="3">
        <f>'IECC Data-SI'!E1383*Convert!$B$6/Convert!$B$5/$D1383</f>
        <v>0</v>
      </c>
      <c r="F1383" s="3">
        <f>'IECC Data-SI'!F1383*Convert!$B$7/Convert!$B$5/$D1383</f>
        <v>35.234690276023656</v>
      </c>
      <c r="G1383" s="3">
        <f>'IECC Data-SI'!G1383*Convert!$B$6/Convert!$B$5/$D1383</f>
        <v>47.649235523747556</v>
      </c>
      <c r="H1383" s="3">
        <f>'IECC Data-SI'!H1383*Convert!$B$6/Convert!$B$5/$D1383</f>
        <v>247.07151297409007</v>
      </c>
      <c r="I1383" s="3">
        <f>'IECC Data-SI'!I1383*Convert!$B$6/Convert!$B$5/$D1383</f>
        <v>46.588680202074322</v>
      </c>
      <c r="J1383" s="3">
        <f>'IECC Data-SI'!J1383*Convert!$B$6/Convert!$B$5/$D1383</f>
        <v>54.172492462610712</v>
      </c>
      <c r="K1383" s="3">
        <f>'IECC Data-SI'!K1383*Convert!$B$7/Convert!$B$5/$D1383</f>
        <v>0</v>
      </c>
      <c r="L1383" s="3">
        <f>'IECC Data-SI'!L1383*Convert!$B$6/Convert!$B$5/$D1383</f>
        <v>0</v>
      </c>
      <c r="M1383" s="3">
        <f>'IECC Data-SI'!M1383*Convert!$B$6/Convert!$B$5/$D1383</f>
        <v>112.15793381980855</v>
      </c>
      <c r="N1383" s="3">
        <f>'IECC Data-SI'!N1383*Convert!$B$6/Convert!$B$5/$D1383</f>
        <v>0</v>
      </c>
      <c r="O1383" s="3">
        <f>'IECC Data-SI'!O1383*Convert!$B$6/Convert!$B$5/$D1383</f>
        <v>0</v>
      </c>
      <c r="P1383" s="3">
        <f>'IECC Data-SI'!P1383*Convert!$B$6/Convert!$B$5/$D1383</f>
        <v>0</v>
      </c>
      <c r="Q1383" s="3">
        <f>'IECC Data-SI'!Q1383*Convert!$B$6/Convert!$B$5/$D1383</f>
        <v>0</v>
      </c>
      <c r="R1383" s="3">
        <f>'IECC Data-SI'!R1383*Convert!$B$6/Convert!$B$5/$D1383</f>
        <v>0</v>
      </c>
      <c r="S1383" s="3">
        <f>'IECC Data-SI'!S1383*Convert!$B$6/Convert!$B$5/$D1383</f>
        <v>0</v>
      </c>
      <c r="T1383" s="3">
        <f>'IECC Data-SI'!T1383*Convert!$B$6/Convert!$B$5/$D1383</f>
        <v>27.246171240129097</v>
      </c>
      <c r="U1383" s="3">
        <f>'IECC Data-SI'!U1383*Convert!$B$7/Convert!$B$5/$D1383</f>
        <v>0</v>
      </c>
      <c r="V1383" s="3">
        <f>'IECC Data-SI'!V1383*Convert!$B$6/Convert!$B$5/$D1383</f>
        <v>0</v>
      </c>
      <c r="W1383" s="3">
        <f>'IECC Data-SI'!W1383*Convert!$B$6/Convert!$B$5/$D1383</f>
        <v>159.8071693435561</v>
      </c>
      <c r="X1383" s="3">
        <f>'IECC Data-SI'!X1383*Convert!$B$7/Convert!$B$5/$D1383</f>
        <v>35.234690276023656</v>
      </c>
      <c r="Y1383" s="3">
        <f t="shared" si="44"/>
        <v>195.04185961957975</v>
      </c>
      <c r="Z1383" s="3">
        <f>'IECC Data-SI'!Z1383*Convert!$B$6/Convert!$B$5/$D1383</f>
        <v>102.94120304812448</v>
      </c>
      <c r="AA1383" s="3">
        <f>'IECC Data-SI'!AA1383*Convert!$B$7/Convert!$B$5/$D1383</f>
        <v>218.31535097231259</v>
      </c>
      <c r="AB1383" s="3">
        <f t="shared" si="45"/>
        <v>321.25655402043708</v>
      </c>
    </row>
    <row r="1384" spans="1:28" x14ac:dyDescent="0.25">
      <c r="A1384" s="93">
        <f>'IECC Data-SI'!A1384</f>
        <v>2012</v>
      </c>
      <c r="B1384" s="93" t="str">
        <f>'IECC Data-SI'!B1384</f>
        <v>Strip Mall</v>
      </c>
      <c r="C1384" s="50" t="str">
        <f>'IECC Data-SI'!C1384</f>
        <v>5C</v>
      </c>
      <c r="D1384" s="93">
        <f>'IECC Data-SI'!D1384</f>
        <v>2090.3200000000002</v>
      </c>
      <c r="E1384" s="3">
        <f>'IECC Data-SI'!E1384*Convert!$B$6/Convert!$B$5/$D1384</f>
        <v>0</v>
      </c>
      <c r="F1384" s="3">
        <f>'IECC Data-SI'!F1384*Convert!$B$7/Convert!$B$5/$D1384</f>
        <v>38.027824554241562</v>
      </c>
      <c r="G1384" s="3">
        <f>'IECC Data-SI'!G1384*Convert!$B$6/Convert!$B$5/$D1384</f>
        <v>5.5594983330569265</v>
      </c>
      <c r="H1384" s="3">
        <f>'IECC Data-SI'!H1384*Convert!$B$6/Convert!$B$5/$D1384</f>
        <v>247.07151297409007</v>
      </c>
      <c r="I1384" s="3">
        <f>'IECC Data-SI'!I1384*Convert!$B$6/Convert!$B$5/$D1384</f>
        <v>46.517134803390007</v>
      </c>
      <c r="J1384" s="3">
        <f>'IECC Data-SI'!J1384*Convert!$B$6/Convert!$B$5/$D1384</f>
        <v>54.172492462610712</v>
      </c>
      <c r="K1384" s="3">
        <f>'IECC Data-SI'!K1384*Convert!$B$7/Convert!$B$5/$D1384</f>
        <v>0</v>
      </c>
      <c r="L1384" s="3">
        <f>'IECC Data-SI'!L1384*Convert!$B$6/Convert!$B$5/$D1384</f>
        <v>0</v>
      </c>
      <c r="M1384" s="3">
        <f>'IECC Data-SI'!M1384*Convert!$B$6/Convert!$B$5/$D1384</f>
        <v>84.739211912264352</v>
      </c>
      <c r="N1384" s="3">
        <f>'IECC Data-SI'!N1384*Convert!$B$6/Convert!$B$5/$D1384</f>
        <v>0</v>
      </c>
      <c r="O1384" s="3">
        <f>'IECC Data-SI'!O1384*Convert!$B$6/Convert!$B$5/$D1384</f>
        <v>0</v>
      </c>
      <c r="P1384" s="3">
        <f>'IECC Data-SI'!P1384*Convert!$B$6/Convert!$B$5/$D1384</f>
        <v>0</v>
      </c>
      <c r="Q1384" s="3">
        <f>'IECC Data-SI'!Q1384*Convert!$B$6/Convert!$B$5/$D1384</f>
        <v>0</v>
      </c>
      <c r="R1384" s="3">
        <f>'IECC Data-SI'!R1384*Convert!$B$6/Convert!$B$5/$D1384</f>
        <v>0</v>
      </c>
      <c r="S1384" s="3">
        <f>'IECC Data-SI'!S1384*Convert!$B$6/Convert!$B$5/$D1384</f>
        <v>0</v>
      </c>
      <c r="T1384" s="3">
        <f>'IECC Data-SI'!T1384*Convert!$B$6/Convert!$B$5/$D1384</f>
        <v>27.410304801816622</v>
      </c>
      <c r="U1384" s="3">
        <f>'IECC Data-SI'!U1384*Convert!$B$7/Convert!$B$5/$D1384</f>
        <v>0</v>
      </c>
      <c r="V1384" s="3">
        <f>'IECC Data-SI'!V1384*Convert!$B$6/Convert!$B$5/$D1384</f>
        <v>0</v>
      </c>
      <c r="W1384" s="3">
        <f>'IECC Data-SI'!W1384*Convert!$B$6/Convert!$B$5/$D1384</f>
        <v>90.298710245321288</v>
      </c>
      <c r="X1384" s="3">
        <f>'IECC Data-SI'!X1384*Convert!$B$7/Convert!$B$5/$D1384</f>
        <v>38.027824554241562</v>
      </c>
      <c r="Y1384" s="3">
        <f t="shared" si="44"/>
        <v>128.32653479956286</v>
      </c>
      <c r="Z1384" s="3">
        <f>'IECC Data-SI'!Z1384*Convert!$B$6/Convert!$B$5/$D1384</f>
        <v>111.1015870509991</v>
      </c>
      <c r="AA1384" s="3">
        <f>'IECC Data-SI'!AA1384*Convert!$B$7/Convert!$B$5/$D1384</f>
        <v>197.35027810733922</v>
      </c>
      <c r="AB1384" s="3">
        <f t="shared" si="45"/>
        <v>308.45186515833831</v>
      </c>
    </row>
    <row r="1385" spans="1:28" x14ac:dyDescent="0.25">
      <c r="A1385" s="93">
        <f>'IECC Data-SI'!A1385</f>
        <v>2012</v>
      </c>
      <c r="B1385" s="93" t="str">
        <f>'IECC Data-SI'!B1385</f>
        <v>Strip Mall</v>
      </c>
      <c r="C1385" s="50" t="str">
        <f>'IECC Data-SI'!C1385</f>
        <v>6A</v>
      </c>
      <c r="D1385" s="93">
        <f>'IECC Data-SI'!D1385</f>
        <v>2090.3200000000002</v>
      </c>
      <c r="E1385" s="3">
        <f>'IECC Data-SI'!E1385*Convert!$B$6/Convert!$B$5/$D1385</f>
        <v>0</v>
      </c>
      <c r="F1385" s="3">
        <f>'IECC Data-SI'!F1385*Convert!$B$7/Convert!$B$5/$D1385</f>
        <v>113.46549810555319</v>
      </c>
      <c r="G1385" s="3">
        <f>'IECC Data-SI'!G1385*Convert!$B$6/Convert!$B$5/$D1385</f>
        <v>42.064485873507934</v>
      </c>
      <c r="H1385" s="3">
        <f>'IECC Data-SI'!H1385*Convert!$B$6/Convert!$B$5/$D1385</f>
        <v>247.07151297409007</v>
      </c>
      <c r="I1385" s="3">
        <f>'IECC Data-SI'!I1385*Convert!$B$6/Convert!$B$5/$D1385</f>
        <v>46.567637437755408</v>
      </c>
      <c r="J1385" s="3">
        <f>'IECC Data-SI'!J1385*Convert!$B$6/Convert!$B$5/$D1385</f>
        <v>54.172492462610712</v>
      </c>
      <c r="K1385" s="3">
        <f>'IECC Data-SI'!K1385*Convert!$B$7/Convert!$B$5/$D1385</f>
        <v>0</v>
      </c>
      <c r="L1385" s="3">
        <f>'IECC Data-SI'!L1385*Convert!$B$6/Convert!$B$5/$D1385</f>
        <v>0</v>
      </c>
      <c r="M1385" s="3">
        <f>'IECC Data-SI'!M1385*Convert!$B$6/Convert!$B$5/$D1385</f>
        <v>92.099970871020275</v>
      </c>
      <c r="N1385" s="3">
        <f>'IECC Data-SI'!N1385*Convert!$B$6/Convert!$B$5/$D1385</f>
        <v>0</v>
      </c>
      <c r="O1385" s="3">
        <f>'IECC Data-SI'!O1385*Convert!$B$6/Convert!$B$5/$D1385</f>
        <v>0</v>
      </c>
      <c r="P1385" s="3">
        <f>'IECC Data-SI'!P1385*Convert!$B$6/Convert!$B$5/$D1385</f>
        <v>0</v>
      </c>
      <c r="Q1385" s="3">
        <f>'IECC Data-SI'!Q1385*Convert!$B$6/Convert!$B$5/$D1385</f>
        <v>0</v>
      </c>
      <c r="R1385" s="3">
        <f>'IECC Data-SI'!R1385*Convert!$B$6/Convert!$B$5/$D1385</f>
        <v>0</v>
      </c>
      <c r="S1385" s="3">
        <f>'IECC Data-SI'!S1385*Convert!$B$6/Convert!$B$5/$D1385</f>
        <v>0</v>
      </c>
      <c r="T1385" s="3">
        <f>'IECC Data-SI'!T1385*Convert!$B$6/Convert!$B$5/$D1385</f>
        <v>27.877454169696502</v>
      </c>
      <c r="U1385" s="3">
        <f>'IECC Data-SI'!U1385*Convert!$B$7/Convert!$B$5/$D1385</f>
        <v>0</v>
      </c>
      <c r="V1385" s="3">
        <f>'IECC Data-SI'!V1385*Convert!$B$6/Convert!$B$5/$D1385</f>
        <v>0</v>
      </c>
      <c r="W1385" s="3">
        <f>'IECC Data-SI'!W1385*Convert!$B$6/Convert!$B$5/$D1385</f>
        <v>134.16445674452822</v>
      </c>
      <c r="X1385" s="3">
        <f>'IECC Data-SI'!X1385*Convert!$B$7/Convert!$B$5/$D1385</f>
        <v>113.46549810555319</v>
      </c>
      <c r="Y1385" s="3">
        <f t="shared" si="44"/>
        <v>247.62995485008142</v>
      </c>
      <c r="Z1385" s="3">
        <f>'IECC Data-SI'!Z1385*Convert!$B$6/Convert!$B$5/$D1385</f>
        <v>331.49929197443453</v>
      </c>
      <c r="AA1385" s="3">
        <f>'IECC Data-SI'!AA1385*Convert!$B$7/Convert!$B$5/$D1385</f>
        <v>287.97805014436921</v>
      </c>
      <c r="AB1385" s="3">
        <f t="shared" si="45"/>
        <v>619.47734211880379</v>
      </c>
    </row>
    <row r="1386" spans="1:28" x14ac:dyDescent="0.25">
      <c r="A1386" s="93">
        <f>'IECC Data-SI'!A1386</f>
        <v>2012</v>
      </c>
      <c r="B1386" s="93" t="str">
        <f>'IECC Data-SI'!B1386</f>
        <v>Strip Mall</v>
      </c>
      <c r="C1386" s="50" t="str">
        <f>'IECC Data-SI'!C1386</f>
        <v>6B</v>
      </c>
      <c r="D1386" s="93">
        <f>'IECC Data-SI'!D1386</f>
        <v>2090.3200000000002</v>
      </c>
      <c r="E1386" s="3">
        <f>'IECC Data-SI'!E1386*Convert!$B$6/Convert!$B$5/$D1386</f>
        <v>0</v>
      </c>
      <c r="F1386" s="3">
        <f>'IECC Data-SI'!F1386*Convert!$B$7/Convert!$B$5/$D1386</f>
        <v>71.607377498819957</v>
      </c>
      <c r="G1386" s="3">
        <f>'IECC Data-SI'!G1386*Convert!$B$6/Convert!$B$5/$D1386</f>
        <v>27.927956804061893</v>
      </c>
      <c r="H1386" s="3">
        <f>'IECC Data-SI'!H1386*Convert!$B$6/Convert!$B$5/$D1386</f>
        <v>247.07151297409007</v>
      </c>
      <c r="I1386" s="3">
        <f>'IECC Data-SI'!I1386*Convert!$B$6/Convert!$B$5/$D1386</f>
        <v>46.533969014845134</v>
      </c>
      <c r="J1386" s="3">
        <f>'IECC Data-SI'!J1386*Convert!$B$6/Convert!$B$5/$D1386</f>
        <v>54.172492462610712</v>
      </c>
      <c r="K1386" s="3">
        <f>'IECC Data-SI'!K1386*Convert!$B$7/Convert!$B$5/$D1386</f>
        <v>0</v>
      </c>
      <c r="L1386" s="3">
        <f>'IECC Data-SI'!L1386*Convert!$B$6/Convert!$B$5/$D1386</f>
        <v>0</v>
      </c>
      <c r="M1386" s="3">
        <f>'IECC Data-SI'!M1386*Convert!$B$6/Convert!$B$5/$D1386</f>
        <v>100.60545620872507</v>
      </c>
      <c r="N1386" s="3">
        <f>'IECC Data-SI'!N1386*Convert!$B$6/Convert!$B$5/$D1386</f>
        <v>0</v>
      </c>
      <c r="O1386" s="3">
        <f>'IECC Data-SI'!O1386*Convert!$B$6/Convert!$B$5/$D1386</f>
        <v>0</v>
      </c>
      <c r="P1386" s="3">
        <f>'IECC Data-SI'!P1386*Convert!$B$6/Convert!$B$5/$D1386</f>
        <v>0</v>
      </c>
      <c r="Q1386" s="3">
        <f>'IECC Data-SI'!Q1386*Convert!$B$6/Convert!$B$5/$D1386</f>
        <v>0</v>
      </c>
      <c r="R1386" s="3">
        <f>'IECC Data-SI'!R1386*Convert!$B$6/Convert!$B$5/$D1386</f>
        <v>0</v>
      </c>
      <c r="S1386" s="3">
        <f>'IECC Data-SI'!S1386*Convert!$B$6/Convert!$B$5/$D1386</f>
        <v>0</v>
      </c>
      <c r="T1386" s="3">
        <f>'IECC Data-SI'!T1386*Convert!$B$6/Convert!$B$5/$D1386</f>
        <v>27.755406136646808</v>
      </c>
      <c r="U1386" s="3">
        <f>'IECC Data-SI'!U1386*Convert!$B$7/Convert!$B$5/$D1386</f>
        <v>0</v>
      </c>
      <c r="V1386" s="3">
        <f>'IECC Data-SI'!V1386*Convert!$B$6/Convert!$B$5/$D1386</f>
        <v>0</v>
      </c>
      <c r="W1386" s="3">
        <f>'IECC Data-SI'!W1386*Convert!$B$6/Convert!$B$5/$D1386</f>
        <v>128.53341301278698</v>
      </c>
      <c r="X1386" s="3">
        <f>'IECC Data-SI'!X1386*Convert!$B$7/Convert!$B$5/$D1386</f>
        <v>71.607377498819957</v>
      </c>
      <c r="Y1386" s="3">
        <f t="shared" si="44"/>
        <v>200.14079051160695</v>
      </c>
      <c r="Z1386" s="3">
        <f>'IECC Data-SI'!Z1386*Convert!$B$6/Convert!$B$5/$D1386</f>
        <v>209.20716285863725</v>
      </c>
      <c r="AA1386" s="3">
        <f>'IECC Data-SI'!AA1386*Convert!$B$7/Convert!$B$5/$D1386</f>
        <v>244.13779814680154</v>
      </c>
      <c r="AB1386" s="3">
        <f t="shared" si="45"/>
        <v>453.34496100543879</v>
      </c>
    </row>
    <row r="1387" spans="1:28" x14ac:dyDescent="0.25">
      <c r="A1387" s="93">
        <f>'IECC Data-SI'!A1387</f>
        <v>2012</v>
      </c>
      <c r="B1387" s="93" t="str">
        <f>'IECC Data-SI'!B1387</f>
        <v>Strip Mall</v>
      </c>
      <c r="C1387" s="50" t="str">
        <f>'IECC Data-SI'!C1387</f>
        <v>7</v>
      </c>
      <c r="D1387" s="93">
        <f>'IECC Data-SI'!D1387</f>
        <v>2090.3200000000002</v>
      </c>
      <c r="E1387" s="3">
        <f>'IECC Data-SI'!E1387*Convert!$B$6/Convert!$B$5/$D1387</f>
        <v>0</v>
      </c>
      <c r="F1387" s="3">
        <f>'IECC Data-SI'!F1387*Convert!$B$7/Convert!$B$5/$D1387</f>
        <v>135.64635505036975</v>
      </c>
      <c r="G1387" s="3">
        <f>'IECC Data-SI'!G1387*Convert!$B$6/Convert!$B$5/$D1387</f>
        <v>28.90854962132326</v>
      </c>
      <c r="H1387" s="3">
        <f>'IECC Data-SI'!H1387*Convert!$B$6/Convert!$B$5/$D1387</f>
        <v>247.07151297409007</v>
      </c>
      <c r="I1387" s="3">
        <f>'IECC Data-SI'!I1387*Convert!$B$6/Convert!$B$5/$D1387</f>
        <v>46.504509144798661</v>
      </c>
      <c r="J1387" s="3">
        <f>'IECC Data-SI'!J1387*Convert!$B$6/Convert!$B$5/$D1387</f>
        <v>54.172492462610712</v>
      </c>
      <c r="K1387" s="3">
        <f>'IECC Data-SI'!K1387*Convert!$B$7/Convert!$B$5/$D1387</f>
        <v>0</v>
      </c>
      <c r="L1387" s="3">
        <f>'IECC Data-SI'!L1387*Convert!$B$6/Convert!$B$5/$D1387</f>
        <v>0</v>
      </c>
      <c r="M1387" s="3">
        <f>'IECC Data-SI'!M1387*Convert!$B$6/Convert!$B$5/$D1387</f>
        <v>91.611778738821485</v>
      </c>
      <c r="N1387" s="3">
        <f>'IECC Data-SI'!N1387*Convert!$B$6/Convert!$B$5/$D1387</f>
        <v>0</v>
      </c>
      <c r="O1387" s="3">
        <f>'IECC Data-SI'!O1387*Convert!$B$6/Convert!$B$5/$D1387</f>
        <v>0</v>
      </c>
      <c r="P1387" s="3">
        <f>'IECC Data-SI'!P1387*Convert!$B$6/Convert!$B$5/$D1387</f>
        <v>0</v>
      </c>
      <c r="Q1387" s="3">
        <f>'IECC Data-SI'!Q1387*Convert!$B$6/Convert!$B$5/$D1387</f>
        <v>0</v>
      </c>
      <c r="R1387" s="3">
        <f>'IECC Data-SI'!R1387*Convert!$B$6/Convert!$B$5/$D1387</f>
        <v>0</v>
      </c>
      <c r="S1387" s="3">
        <f>'IECC Data-SI'!S1387*Convert!$B$6/Convert!$B$5/$D1387</f>
        <v>0</v>
      </c>
      <c r="T1387" s="3">
        <f>'IECC Data-SI'!T1387*Convert!$B$6/Convert!$B$5/$D1387</f>
        <v>28.357229196167726</v>
      </c>
      <c r="U1387" s="3">
        <f>'IECC Data-SI'!U1387*Convert!$B$7/Convert!$B$5/$D1387</f>
        <v>0</v>
      </c>
      <c r="V1387" s="3">
        <f>'IECC Data-SI'!V1387*Convert!$B$6/Convert!$B$5/$D1387</f>
        <v>0</v>
      </c>
      <c r="W1387" s="3">
        <f>'IECC Data-SI'!W1387*Convert!$B$6/Convert!$B$5/$D1387</f>
        <v>120.52032836014475</v>
      </c>
      <c r="X1387" s="3">
        <f>'IECC Data-SI'!X1387*Convert!$B$7/Convert!$B$5/$D1387</f>
        <v>135.64635505036975</v>
      </c>
      <c r="Y1387" s="3">
        <f t="shared" si="44"/>
        <v>256.16668341051451</v>
      </c>
      <c r="Z1387" s="3">
        <f>'IECC Data-SI'!Z1387*Convert!$B$6/Convert!$B$5/$D1387</f>
        <v>396.30258897096024</v>
      </c>
      <c r="AA1387" s="3">
        <f>'IECC Data-SI'!AA1387*Convert!$B$7/Convert!$B$5/$D1387</f>
        <v>305.62996734152352</v>
      </c>
      <c r="AB1387" s="3">
        <f t="shared" si="45"/>
        <v>701.93255631248371</v>
      </c>
    </row>
    <row r="1388" spans="1:28" x14ac:dyDescent="0.25">
      <c r="A1388" s="93">
        <f>'IECC Data-SI'!A1388</f>
        <v>2012</v>
      </c>
      <c r="B1388" s="93" t="str">
        <f>'IECC Data-SI'!B1388</f>
        <v>Strip Mall</v>
      </c>
      <c r="C1388" s="50" t="str">
        <f>'IECC Data-SI'!C1388</f>
        <v>8</v>
      </c>
      <c r="D1388" s="93">
        <f>'IECC Data-SI'!D1388</f>
        <v>2090.3200000000002</v>
      </c>
      <c r="E1388" s="3">
        <f>'IECC Data-SI'!E1388*Convert!$B$6/Convert!$B$5/$D1388</f>
        <v>0</v>
      </c>
      <c r="F1388" s="3">
        <f>'IECC Data-SI'!F1388*Convert!$B$7/Convert!$B$5/$D1388</f>
        <v>199.43612567560098</v>
      </c>
      <c r="G1388" s="3">
        <f>'IECC Data-SI'!G1388*Convert!$B$6/Convert!$B$5/$D1388</f>
        <v>9.4271584148732135</v>
      </c>
      <c r="H1388" s="3">
        <f>'IECC Data-SI'!H1388*Convert!$B$6/Convert!$B$5/$D1388</f>
        <v>247.07151297409007</v>
      </c>
      <c r="I1388" s="3">
        <f>'IECC Data-SI'!I1388*Convert!$B$6/Convert!$B$5/$D1388</f>
        <v>46.247787420107919</v>
      </c>
      <c r="J1388" s="3">
        <f>'IECC Data-SI'!J1388*Convert!$B$6/Convert!$B$5/$D1388</f>
        <v>54.172492462610712</v>
      </c>
      <c r="K1388" s="3">
        <f>'IECC Data-SI'!K1388*Convert!$B$7/Convert!$B$5/$D1388</f>
        <v>0</v>
      </c>
      <c r="L1388" s="3">
        <f>'IECC Data-SI'!L1388*Convert!$B$6/Convert!$B$5/$D1388</f>
        <v>0</v>
      </c>
      <c r="M1388" s="3">
        <f>'IECC Data-SI'!M1388*Convert!$B$6/Convert!$B$5/$D1388</f>
        <v>98.236040946415429</v>
      </c>
      <c r="N1388" s="3">
        <f>'IECC Data-SI'!N1388*Convert!$B$6/Convert!$B$5/$D1388</f>
        <v>0</v>
      </c>
      <c r="O1388" s="3">
        <f>'IECC Data-SI'!O1388*Convert!$B$6/Convert!$B$5/$D1388</f>
        <v>0</v>
      </c>
      <c r="P1388" s="3">
        <f>'IECC Data-SI'!P1388*Convert!$B$6/Convert!$B$5/$D1388</f>
        <v>0</v>
      </c>
      <c r="Q1388" s="3">
        <f>'IECC Data-SI'!Q1388*Convert!$B$6/Convert!$B$5/$D1388</f>
        <v>0</v>
      </c>
      <c r="R1388" s="3">
        <f>'IECC Data-SI'!R1388*Convert!$B$6/Convert!$B$5/$D1388</f>
        <v>0</v>
      </c>
      <c r="S1388" s="3">
        <f>'IECC Data-SI'!S1388*Convert!$B$6/Convert!$B$5/$D1388</f>
        <v>0</v>
      </c>
      <c r="T1388" s="3">
        <f>'IECC Data-SI'!T1388*Convert!$B$6/Convert!$B$5/$D1388</f>
        <v>29.034806207236738</v>
      </c>
      <c r="U1388" s="3">
        <f>'IECC Data-SI'!U1388*Convert!$B$7/Convert!$B$5/$D1388</f>
        <v>0</v>
      </c>
      <c r="V1388" s="3">
        <f>'IECC Data-SI'!V1388*Convert!$B$6/Convert!$B$5/$D1388</f>
        <v>0</v>
      </c>
      <c r="W1388" s="3">
        <f>'IECC Data-SI'!W1388*Convert!$B$6/Convert!$B$5/$D1388</f>
        <v>107.66319936128863</v>
      </c>
      <c r="X1388" s="3">
        <f>'IECC Data-SI'!X1388*Convert!$B$7/Convert!$B$5/$D1388</f>
        <v>199.43612567560098</v>
      </c>
      <c r="Y1388" s="3">
        <f t="shared" si="44"/>
        <v>307.09932503688958</v>
      </c>
      <c r="Z1388" s="3">
        <f>'IECC Data-SI'!Z1388*Convert!$B$6/Convert!$B$5/$D1388</f>
        <v>582.66993543784895</v>
      </c>
      <c r="AA1388" s="3">
        <f>'IECC Data-SI'!AA1388*Convert!$B$7/Convert!$B$5/$D1388</f>
        <v>365.1644936873036</v>
      </c>
      <c r="AB1388" s="3">
        <f t="shared" si="45"/>
        <v>947.83442912515261</v>
      </c>
    </row>
    <row r="1389" spans="1:28" x14ac:dyDescent="0.25">
      <c r="A1389" s="93">
        <f>'IECC Data-SI'!A1389</f>
        <v>2015</v>
      </c>
      <c r="B1389" s="93" t="str">
        <f>'IECC Data-SI'!B1389</f>
        <v>Strip Mall</v>
      </c>
      <c r="C1389" s="50" t="str">
        <f>'IECC Data-SI'!C1389</f>
        <v>0A</v>
      </c>
      <c r="D1389" s="93">
        <f>'IECC Data-SI'!D1389</f>
        <v>2090.3200000000002</v>
      </c>
      <c r="E1389" s="3">
        <f>'IECC Data-SI'!E1389*Convert!$B$6/Convert!$B$5/$D1389</f>
        <v>0</v>
      </c>
      <c r="F1389" s="3">
        <f>'IECC Data-SI'!F1389*Convert!$B$7/Convert!$B$5/$D1389</f>
        <v>0</v>
      </c>
      <c r="G1389" s="3">
        <f>'IECC Data-SI'!G1389*Convert!$B$6/Convert!$B$5/$D1389</f>
        <v>292.02727466501671</v>
      </c>
      <c r="H1389" s="3">
        <f>'IECC Data-SI'!H1389*Convert!$B$6/Convert!$B$5/$D1389</f>
        <v>211.28197942048209</v>
      </c>
      <c r="I1389" s="3">
        <f>'IECC Data-SI'!I1389*Convert!$B$6/Convert!$B$5/$D1389</f>
        <v>38.365167906242952</v>
      </c>
      <c r="J1389" s="3">
        <f>'IECC Data-SI'!J1389*Convert!$B$6/Convert!$B$5/$D1389</f>
        <v>54.172492462610712</v>
      </c>
      <c r="K1389" s="3">
        <f>'IECC Data-SI'!K1389*Convert!$B$7/Convert!$B$5/$D1389</f>
        <v>0</v>
      </c>
      <c r="L1389" s="3">
        <f>'IECC Data-SI'!L1389*Convert!$B$6/Convert!$B$5/$D1389</f>
        <v>0</v>
      </c>
      <c r="M1389" s="3">
        <f>'IECC Data-SI'!M1389*Convert!$B$6/Convert!$B$5/$D1389</f>
        <v>50.37216922661495</v>
      </c>
      <c r="N1389" s="3">
        <f>'IECC Data-SI'!N1389*Convert!$B$6/Convert!$B$5/$D1389</f>
        <v>0</v>
      </c>
      <c r="O1389" s="3">
        <f>'IECC Data-SI'!O1389*Convert!$B$6/Convert!$B$5/$D1389</f>
        <v>0</v>
      </c>
      <c r="P1389" s="3">
        <f>'IECC Data-SI'!P1389*Convert!$B$6/Convert!$B$5/$D1389</f>
        <v>0</v>
      </c>
      <c r="Q1389" s="3">
        <f>'IECC Data-SI'!Q1389*Convert!$B$6/Convert!$B$5/$D1389</f>
        <v>0</v>
      </c>
      <c r="R1389" s="3">
        <f>'IECC Data-SI'!R1389*Convert!$B$6/Convert!$B$5/$D1389</f>
        <v>0</v>
      </c>
      <c r="S1389" s="3">
        <f>'IECC Data-SI'!S1389*Convert!$B$6/Convert!$B$5/$D1389</f>
        <v>0</v>
      </c>
      <c r="T1389" s="3">
        <f>'IECC Data-SI'!T1389*Convert!$B$6/Convert!$B$5/$D1389</f>
        <v>24.283350024026088</v>
      </c>
      <c r="U1389" s="3">
        <f>'IECC Data-SI'!U1389*Convert!$B$7/Convert!$B$5/$D1389</f>
        <v>0</v>
      </c>
      <c r="V1389" s="3">
        <f>'IECC Data-SI'!V1389*Convert!$B$6/Convert!$B$5/$D1389</f>
        <v>0</v>
      </c>
      <c r="W1389" s="3">
        <f>'IECC Data-SI'!W1389*Convert!$B$6/Convert!$B$5/$D1389</f>
        <v>342.39944389163162</v>
      </c>
      <c r="X1389" s="3">
        <f>'IECC Data-SI'!X1389*Convert!$B$7/Convert!$B$5/$D1389</f>
        <v>0</v>
      </c>
      <c r="Y1389" s="3">
        <f t="shared" si="44"/>
        <v>342.39944389163162</v>
      </c>
      <c r="Z1389" s="3">
        <f>'IECC Data-SI'!Z1389*Convert!$B$6/Convert!$B$5/$D1389</f>
        <v>0</v>
      </c>
      <c r="AA1389" s="3">
        <f>'IECC Data-SI'!AA1389*Convert!$B$7/Convert!$B$5/$D1389</f>
        <v>229.49797160243409</v>
      </c>
      <c r="AB1389" s="3">
        <f t="shared" si="45"/>
        <v>229.49797160243409</v>
      </c>
    </row>
    <row r="1390" spans="1:28" x14ac:dyDescent="0.25">
      <c r="A1390" s="93">
        <f>'IECC Data-SI'!A1390</f>
        <v>2015</v>
      </c>
      <c r="B1390" s="93" t="str">
        <f>'IECC Data-SI'!B1390</f>
        <v>Strip Mall</v>
      </c>
      <c r="C1390" s="50" t="str">
        <f>'IECC Data-SI'!C1390</f>
        <v>0B</v>
      </c>
      <c r="D1390" s="93">
        <f>'IECC Data-SI'!D1390</f>
        <v>2090.3200000000002</v>
      </c>
      <c r="E1390" s="3">
        <f>'IECC Data-SI'!E1390*Convert!$B$6/Convert!$B$5/$D1390</f>
        <v>0</v>
      </c>
      <c r="F1390" s="3">
        <f>'IECC Data-SI'!F1390*Convert!$B$7/Convert!$B$5/$D1390</f>
        <v>0</v>
      </c>
      <c r="G1390" s="3">
        <f>'IECC Data-SI'!G1390*Convert!$B$6/Convert!$B$5/$D1390</f>
        <v>254.38176929848061</v>
      </c>
      <c r="H1390" s="3">
        <f>'IECC Data-SI'!H1390*Convert!$B$6/Convert!$B$5/$D1390</f>
        <v>211.28197942048209</v>
      </c>
      <c r="I1390" s="3">
        <f>'IECC Data-SI'!I1390*Convert!$B$6/Convert!$B$5/$D1390</f>
        <v>38.360959353379172</v>
      </c>
      <c r="J1390" s="3">
        <f>'IECC Data-SI'!J1390*Convert!$B$6/Convert!$B$5/$D1390</f>
        <v>54.172492462610712</v>
      </c>
      <c r="K1390" s="3">
        <f>'IECC Data-SI'!K1390*Convert!$B$7/Convert!$B$5/$D1390</f>
        <v>0</v>
      </c>
      <c r="L1390" s="3">
        <f>'IECC Data-SI'!L1390*Convert!$B$6/Convert!$B$5/$D1390</f>
        <v>0</v>
      </c>
      <c r="M1390" s="3">
        <f>'IECC Data-SI'!M1390*Convert!$B$6/Convert!$B$5/$D1390</f>
        <v>60.157054634909692</v>
      </c>
      <c r="N1390" s="3">
        <f>'IECC Data-SI'!N1390*Convert!$B$6/Convert!$B$5/$D1390</f>
        <v>0</v>
      </c>
      <c r="O1390" s="3">
        <f>'IECC Data-SI'!O1390*Convert!$B$6/Convert!$B$5/$D1390</f>
        <v>0</v>
      </c>
      <c r="P1390" s="3">
        <f>'IECC Data-SI'!P1390*Convert!$B$6/Convert!$B$5/$D1390</f>
        <v>0</v>
      </c>
      <c r="Q1390" s="3">
        <f>'IECC Data-SI'!Q1390*Convert!$B$6/Convert!$B$5/$D1390</f>
        <v>0</v>
      </c>
      <c r="R1390" s="3">
        <f>'IECC Data-SI'!R1390*Convert!$B$6/Convert!$B$5/$D1390</f>
        <v>0</v>
      </c>
      <c r="S1390" s="3">
        <f>'IECC Data-SI'!S1390*Convert!$B$6/Convert!$B$5/$D1390</f>
        <v>0</v>
      </c>
      <c r="T1390" s="3">
        <f>'IECC Data-SI'!T1390*Convert!$B$6/Convert!$B$5/$D1390</f>
        <v>24.266515812570958</v>
      </c>
      <c r="U1390" s="3">
        <f>'IECC Data-SI'!U1390*Convert!$B$7/Convert!$B$5/$D1390</f>
        <v>0</v>
      </c>
      <c r="V1390" s="3">
        <f>'IECC Data-SI'!V1390*Convert!$B$6/Convert!$B$5/$D1390</f>
        <v>0</v>
      </c>
      <c r="W1390" s="3">
        <f>'IECC Data-SI'!W1390*Convert!$B$6/Convert!$B$5/$D1390</f>
        <v>314.53882393339035</v>
      </c>
      <c r="X1390" s="3">
        <f>'IECC Data-SI'!X1390*Convert!$B$7/Convert!$B$5/$D1390</f>
        <v>0</v>
      </c>
      <c r="Y1390" s="3">
        <f t="shared" si="44"/>
        <v>314.53882393339035</v>
      </c>
      <c r="Z1390" s="3">
        <f>'IECC Data-SI'!Z1390*Convert!$B$6/Convert!$B$5/$D1390</f>
        <v>0</v>
      </c>
      <c r="AA1390" s="3">
        <f>'IECC Data-SI'!AA1390*Convert!$B$7/Convert!$B$5/$D1390</f>
        <v>219.95608327911515</v>
      </c>
      <c r="AB1390" s="3">
        <f t="shared" si="45"/>
        <v>219.95608327911515</v>
      </c>
    </row>
    <row r="1391" spans="1:28" x14ac:dyDescent="0.25">
      <c r="A1391" s="93">
        <f>'IECC Data-SI'!A1391</f>
        <v>2015</v>
      </c>
      <c r="B1391" s="93" t="str">
        <f>'IECC Data-SI'!B1391</f>
        <v>Strip Mall</v>
      </c>
      <c r="C1391" s="50" t="str">
        <f>'IECC Data-SI'!C1391</f>
        <v>1A</v>
      </c>
      <c r="D1391" s="93">
        <f>'IECC Data-SI'!D1391</f>
        <v>2090.3200000000002</v>
      </c>
      <c r="E1391" s="3">
        <f>'IECC Data-SI'!E1391*Convert!$B$6/Convert!$B$5/$D1391</f>
        <v>0</v>
      </c>
      <c r="F1391" s="3">
        <f>'IECC Data-SI'!F1391*Convert!$B$7/Convert!$B$5/$D1391</f>
        <v>0</v>
      </c>
      <c r="G1391" s="3">
        <f>'IECC Data-SI'!G1391*Convert!$B$6/Convert!$B$5/$D1391</f>
        <v>187.38160770706023</v>
      </c>
      <c r="H1391" s="3">
        <f>'IECC Data-SI'!H1391*Convert!$B$6/Convert!$B$5/$D1391</f>
        <v>211.28197942048209</v>
      </c>
      <c r="I1391" s="3">
        <f>'IECC Data-SI'!I1391*Convert!$B$6/Convert!$B$5/$D1391</f>
        <v>38.365167906242952</v>
      </c>
      <c r="J1391" s="3">
        <f>'IECC Data-SI'!J1391*Convert!$B$6/Convert!$B$5/$D1391</f>
        <v>54.172492462610712</v>
      </c>
      <c r="K1391" s="3">
        <f>'IECC Data-SI'!K1391*Convert!$B$7/Convert!$B$5/$D1391</f>
        <v>0</v>
      </c>
      <c r="L1391" s="3">
        <f>'IECC Data-SI'!L1391*Convert!$B$6/Convert!$B$5/$D1391</f>
        <v>0</v>
      </c>
      <c r="M1391" s="3">
        <f>'IECC Data-SI'!M1391*Convert!$B$6/Convert!$B$5/$D1391</f>
        <v>39.299466642002706</v>
      </c>
      <c r="N1391" s="3">
        <f>'IECC Data-SI'!N1391*Convert!$B$6/Convert!$B$5/$D1391</f>
        <v>0</v>
      </c>
      <c r="O1391" s="3">
        <f>'IECC Data-SI'!O1391*Convert!$B$6/Convert!$B$5/$D1391</f>
        <v>0</v>
      </c>
      <c r="P1391" s="3">
        <f>'IECC Data-SI'!P1391*Convert!$B$6/Convert!$B$5/$D1391</f>
        <v>0</v>
      </c>
      <c r="Q1391" s="3">
        <f>'IECC Data-SI'!Q1391*Convert!$B$6/Convert!$B$5/$D1391</f>
        <v>0</v>
      </c>
      <c r="R1391" s="3">
        <f>'IECC Data-SI'!R1391*Convert!$B$6/Convert!$B$5/$D1391</f>
        <v>0</v>
      </c>
      <c r="S1391" s="3">
        <f>'IECC Data-SI'!S1391*Convert!$B$6/Convert!$B$5/$D1391</f>
        <v>0</v>
      </c>
      <c r="T1391" s="3">
        <f>'IECC Data-SI'!T1391*Convert!$B$6/Convert!$B$5/$D1391</f>
        <v>24.725248074723272</v>
      </c>
      <c r="U1391" s="3">
        <f>'IECC Data-SI'!U1391*Convert!$B$7/Convert!$B$5/$D1391</f>
        <v>0</v>
      </c>
      <c r="V1391" s="3">
        <f>'IECC Data-SI'!V1391*Convert!$B$6/Convert!$B$5/$D1391</f>
        <v>0</v>
      </c>
      <c r="W1391" s="3">
        <f>'IECC Data-SI'!W1391*Convert!$B$6/Convert!$B$5/$D1391</f>
        <v>226.68107434906295</v>
      </c>
      <c r="X1391" s="3">
        <f>'IECC Data-SI'!X1391*Convert!$B$7/Convert!$B$5/$D1391</f>
        <v>0</v>
      </c>
      <c r="Y1391" s="3">
        <f t="shared" si="44"/>
        <v>226.68107434906295</v>
      </c>
      <c r="Z1391" s="3">
        <f>'IECC Data-SI'!Z1391*Convert!$B$6/Convert!$B$5/$D1391</f>
        <v>0</v>
      </c>
      <c r="AA1391" s="3">
        <f>'IECC Data-SI'!AA1391*Convert!$B$7/Convert!$B$5/$D1391</f>
        <v>190.04260910610176</v>
      </c>
      <c r="AB1391" s="3">
        <f t="shared" si="45"/>
        <v>190.04260910610176</v>
      </c>
    </row>
    <row r="1392" spans="1:28" x14ac:dyDescent="0.25">
      <c r="A1392" s="93">
        <f>'IECC Data-SI'!A1392</f>
        <v>2015</v>
      </c>
      <c r="B1392" s="93" t="str">
        <f>'IECC Data-SI'!B1392</f>
        <v>Strip Mall</v>
      </c>
      <c r="C1392" s="50" t="str">
        <f>'IECC Data-SI'!C1392</f>
        <v>1B</v>
      </c>
      <c r="D1392" s="93">
        <f>'IECC Data-SI'!D1392</f>
        <v>2090.3200000000002</v>
      </c>
      <c r="E1392" s="3">
        <f>'IECC Data-SI'!E1392*Convert!$B$6/Convert!$B$5/$D1392</f>
        <v>0</v>
      </c>
      <c r="F1392" s="3">
        <f>'IECC Data-SI'!F1392*Convert!$B$7/Convert!$B$5/$D1392</f>
        <v>0.30394601996079285</v>
      </c>
      <c r="G1392" s="3">
        <f>'IECC Data-SI'!G1392*Convert!$B$6/Convert!$B$5/$D1392</f>
        <v>202.06524864879805</v>
      </c>
      <c r="H1392" s="3">
        <f>'IECC Data-SI'!H1392*Convert!$B$6/Convert!$B$5/$D1392</f>
        <v>211.28197942048209</v>
      </c>
      <c r="I1392" s="3">
        <f>'IECC Data-SI'!I1392*Convert!$B$6/Convert!$B$5/$D1392</f>
        <v>38.306248166149999</v>
      </c>
      <c r="J1392" s="3">
        <f>'IECC Data-SI'!J1392*Convert!$B$6/Convert!$B$5/$D1392</f>
        <v>54.172492462610712</v>
      </c>
      <c r="K1392" s="3">
        <f>'IECC Data-SI'!K1392*Convert!$B$7/Convert!$B$5/$D1392</f>
        <v>0</v>
      </c>
      <c r="L1392" s="3">
        <f>'IECC Data-SI'!L1392*Convert!$B$6/Convert!$B$5/$D1392</f>
        <v>0</v>
      </c>
      <c r="M1392" s="3">
        <f>'IECC Data-SI'!M1392*Convert!$B$6/Convert!$B$5/$D1392</f>
        <v>56.213640601545315</v>
      </c>
      <c r="N1392" s="3">
        <f>'IECC Data-SI'!N1392*Convert!$B$6/Convert!$B$5/$D1392</f>
        <v>0</v>
      </c>
      <c r="O1392" s="3">
        <f>'IECC Data-SI'!O1392*Convert!$B$6/Convert!$B$5/$D1392</f>
        <v>0</v>
      </c>
      <c r="P1392" s="3">
        <f>'IECC Data-SI'!P1392*Convert!$B$6/Convert!$B$5/$D1392</f>
        <v>0</v>
      </c>
      <c r="Q1392" s="3">
        <f>'IECC Data-SI'!Q1392*Convert!$B$6/Convert!$B$5/$D1392</f>
        <v>0</v>
      </c>
      <c r="R1392" s="3">
        <f>'IECC Data-SI'!R1392*Convert!$B$6/Convert!$B$5/$D1392</f>
        <v>0</v>
      </c>
      <c r="S1392" s="3">
        <f>'IECC Data-SI'!S1392*Convert!$B$6/Convert!$B$5/$D1392</f>
        <v>0</v>
      </c>
      <c r="T1392" s="3">
        <f>'IECC Data-SI'!T1392*Convert!$B$6/Convert!$B$5/$D1392</f>
        <v>24.754707944769752</v>
      </c>
      <c r="U1392" s="3">
        <f>'IECC Data-SI'!U1392*Convert!$B$7/Convert!$B$5/$D1392</f>
        <v>0</v>
      </c>
      <c r="V1392" s="3">
        <f>'IECC Data-SI'!V1392*Convert!$B$6/Convert!$B$5/$D1392</f>
        <v>0</v>
      </c>
      <c r="W1392" s="3">
        <f>'IECC Data-SI'!W1392*Convert!$B$6/Convert!$B$5/$D1392</f>
        <v>258.27888925034335</v>
      </c>
      <c r="X1392" s="3">
        <f>'IECC Data-SI'!X1392*Convert!$B$7/Convert!$B$5/$D1392</f>
        <v>0.30394601996079285</v>
      </c>
      <c r="Y1392" s="3">
        <f t="shared" si="44"/>
        <v>258.58283527030414</v>
      </c>
      <c r="Z1392" s="3">
        <f>'IECC Data-SI'!Z1392*Convert!$B$6/Convert!$B$5/$D1392</f>
        <v>0.88800465425814634</v>
      </c>
      <c r="AA1392" s="3">
        <f>'IECC Data-SI'!AA1392*Convert!$B$7/Convert!$B$5/$D1392</f>
        <v>201.15176411054554</v>
      </c>
      <c r="AB1392" s="3">
        <f t="shared" si="45"/>
        <v>202.03976876480368</v>
      </c>
    </row>
    <row r="1393" spans="1:28" x14ac:dyDescent="0.25">
      <c r="A1393" s="93">
        <f>'IECC Data-SI'!A1393</f>
        <v>2015</v>
      </c>
      <c r="B1393" s="93" t="str">
        <f>'IECC Data-SI'!B1393</f>
        <v>Strip Mall</v>
      </c>
      <c r="C1393" s="50" t="str">
        <f>'IECC Data-SI'!C1393</f>
        <v>2A</v>
      </c>
      <c r="D1393" s="93">
        <f>'IECC Data-SI'!D1393</f>
        <v>2090.3200000000002</v>
      </c>
      <c r="E1393" s="3">
        <f>'IECC Data-SI'!E1393*Convert!$B$6/Convert!$B$5/$D1393</f>
        <v>0</v>
      </c>
      <c r="F1393" s="3">
        <f>'IECC Data-SI'!F1393*Convert!$B$7/Convert!$B$5/$D1393</f>
        <v>1.9101062676209064</v>
      </c>
      <c r="G1393" s="3">
        <f>'IECC Data-SI'!G1393*Convert!$B$6/Convert!$B$5/$D1393</f>
        <v>154.18875127040621</v>
      </c>
      <c r="H1393" s="3">
        <f>'IECC Data-SI'!H1393*Convert!$B$6/Convert!$B$5/$D1393</f>
        <v>211.28197942048209</v>
      </c>
      <c r="I1393" s="3">
        <f>'IECC Data-SI'!I1393*Convert!$B$6/Convert!$B$5/$D1393</f>
        <v>38.289413954694872</v>
      </c>
      <c r="J1393" s="3">
        <f>'IECC Data-SI'!J1393*Convert!$B$6/Convert!$B$5/$D1393</f>
        <v>54.172492462610712</v>
      </c>
      <c r="K1393" s="3">
        <f>'IECC Data-SI'!K1393*Convert!$B$7/Convert!$B$5/$D1393</f>
        <v>0</v>
      </c>
      <c r="L1393" s="3">
        <f>'IECC Data-SI'!L1393*Convert!$B$6/Convert!$B$5/$D1393</f>
        <v>0</v>
      </c>
      <c r="M1393" s="3">
        <f>'IECC Data-SI'!M1393*Convert!$B$6/Convert!$B$5/$D1393</f>
        <v>41.689924668631271</v>
      </c>
      <c r="N1393" s="3">
        <f>'IECC Data-SI'!N1393*Convert!$B$6/Convert!$B$5/$D1393</f>
        <v>0</v>
      </c>
      <c r="O1393" s="3">
        <f>'IECC Data-SI'!O1393*Convert!$B$6/Convert!$B$5/$D1393</f>
        <v>0</v>
      </c>
      <c r="P1393" s="3">
        <f>'IECC Data-SI'!P1393*Convert!$B$6/Convert!$B$5/$D1393</f>
        <v>0</v>
      </c>
      <c r="Q1393" s="3">
        <f>'IECC Data-SI'!Q1393*Convert!$B$6/Convert!$B$5/$D1393</f>
        <v>0</v>
      </c>
      <c r="R1393" s="3">
        <f>'IECC Data-SI'!R1393*Convert!$B$6/Convert!$B$5/$D1393</f>
        <v>0</v>
      </c>
      <c r="S1393" s="3">
        <f>'IECC Data-SI'!S1393*Convert!$B$6/Convert!$B$5/$D1393</f>
        <v>0</v>
      </c>
      <c r="T1393" s="3">
        <f>'IECC Data-SI'!T1393*Convert!$B$6/Convert!$B$5/$D1393</f>
        <v>25.247108629832326</v>
      </c>
      <c r="U1393" s="3">
        <f>'IECC Data-SI'!U1393*Convert!$B$7/Convert!$B$5/$D1393</f>
        <v>0</v>
      </c>
      <c r="V1393" s="3">
        <f>'IECC Data-SI'!V1393*Convert!$B$6/Convert!$B$5/$D1393</f>
        <v>0</v>
      </c>
      <c r="W1393" s="3">
        <f>'IECC Data-SI'!W1393*Convert!$B$6/Convert!$B$5/$D1393</f>
        <v>195.87867593903746</v>
      </c>
      <c r="X1393" s="3">
        <f>'IECC Data-SI'!X1393*Convert!$B$7/Convert!$B$5/$D1393</f>
        <v>1.9101062676209064</v>
      </c>
      <c r="Y1393" s="3">
        <f t="shared" si="44"/>
        <v>197.78878220665837</v>
      </c>
      <c r="Z1393" s="3">
        <f>'IECC Data-SI'!Z1393*Convert!$B$6/Convert!$B$5/$D1393</f>
        <v>5.58054109737584</v>
      </c>
      <c r="AA1393" s="3">
        <f>'IECC Data-SI'!AA1393*Convert!$B$7/Convert!$B$5/$D1393</f>
        <v>181.56237109894923</v>
      </c>
      <c r="AB1393" s="3">
        <f t="shared" si="45"/>
        <v>187.14291219632506</v>
      </c>
    </row>
    <row r="1394" spans="1:28" x14ac:dyDescent="0.25">
      <c r="A1394" s="93">
        <f>'IECC Data-SI'!A1394</f>
        <v>2015</v>
      </c>
      <c r="B1394" s="93" t="str">
        <f>'IECC Data-SI'!B1394</f>
        <v>Strip Mall</v>
      </c>
      <c r="C1394" s="50" t="str">
        <f>'IECC Data-SI'!C1394</f>
        <v>2B</v>
      </c>
      <c r="D1394" s="93">
        <f>'IECC Data-SI'!D1394</f>
        <v>2090.3200000000002</v>
      </c>
      <c r="E1394" s="3">
        <f>'IECC Data-SI'!E1394*Convert!$B$6/Convert!$B$5/$D1394</f>
        <v>0</v>
      </c>
      <c r="F1394" s="3">
        <f>'IECC Data-SI'!F1394*Convert!$B$7/Convert!$B$5/$D1394</f>
        <v>0.39469767520974997</v>
      </c>
      <c r="G1394" s="3">
        <f>'IECC Data-SI'!G1394*Convert!$B$6/Convert!$B$5/$D1394</f>
        <v>120.06159609799242</v>
      </c>
      <c r="H1394" s="3">
        <f>'IECC Data-SI'!H1394*Convert!$B$6/Convert!$B$5/$D1394</f>
        <v>211.28197942048209</v>
      </c>
      <c r="I1394" s="3">
        <f>'IECC Data-SI'!I1394*Convert!$B$6/Convert!$B$5/$D1394</f>
        <v>38.323082377605125</v>
      </c>
      <c r="J1394" s="3">
        <f>'IECC Data-SI'!J1394*Convert!$B$6/Convert!$B$5/$D1394</f>
        <v>54.172492462610712</v>
      </c>
      <c r="K1394" s="3">
        <f>'IECC Data-SI'!K1394*Convert!$B$7/Convert!$B$5/$D1394</f>
        <v>0</v>
      </c>
      <c r="L1394" s="3">
        <f>'IECC Data-SI'!L1394*Convert!$B$6/Convert!$B$5/$D1394</f>
        <v>0</v>
      </c>
      <c r="M1394" s="3">
        <f>'IECC Data-SI'!M1394*Convert!$B$6/Convert!$B$5/$D1394</f>
        <v>50.864569911677528</v>
      </c>
      <c r="N1394" s="3">
        <f>'IECC Data-SI'!N1394*Convert!$B$6/Convert!$B$5/$D1394</f>
        <v>0</v>
      </c>
      <c r="O1394" s="3">
        <f>'IECC Data-SI'!O1394*Convert!$B$6/Convert!$B$5/$D1394</f>
        <v>0</v>
      </c>
      <c r="P1394" s="3">
        <f>'IECC Data-SI'!P1394*Convert!$B$6/Convert!$B$5/$D1394</f>
        <v>0</v>
      </c>
      <c r="Q1394" s="3">
        <f>'IECC Data-SI'!Q1394*Convert!$B$6/Convert!$B$5/$D1394</f>
        <v>0</v>
      </c>
      <c r="R1394" s="3">
        <f>'IECC Data-SI'!R1394*Convert!$B$6/Convert!$B$5/$D1394</f>
        <v>0</v>
      </c>
      <c r="S1394" s="3">
        <f>'IECC Data-SI'!S1394*Convert!$B$6/Convert!$B$5/$D1394</f>
        <v>0</v>
      </c>
      <c r="T1394" s="3">
        <f>'IECC Data-SI'!T1394*Convert!$B$6/Convert!$B$5/$D1394</f>
        <v>25.284985605606369</v>
      </c>
      <c r="U1394" s="3">
        <f>'IECC Data-SI'!U1394*Convert!$B$7/Convert!$B$5/$D1394</f>
        <v>0</v>
      </c>
      <c r="V1394" s="3">
        <f>'IECC Data-SI'!V1394*Convert!$B$6/Convert!$B$5/$D1394</f>
        <v>0</v>
      </c>
      <c r="W1394" s="3">
        <f>'IECC Data-SI'!W1394*Convert!$B$6/Convert!$B$5/$D1394</f>
        <v>170.92616600966994</v>
      </c>
      <c r="X1394" s="3">
        <f>'IECC Data-SI'!X1394*Convert!$B$7/Convert!$B$5/$D1394</f>
        <v>0.39469767520974997</v>
      </c>
      <c r="Y1394" s="3">
        <f t="shared" si="44"/>
        <v>171.3208636848797</v>
      </c>
      <c r="Z1394" s="3">
        <f>'IECC Data-SI'!Z1394*Convert!$B$6/Convert!$B$5/$D1394</f>
        <v>1.1531434846764559</v>
      </c>
      <c r="AA1394" s="3">
        <f>'IECC Data-SI'!AA1394*Convert!$B$7/Convert!$B$5/$D1394</f>
        <v>171.53071193777879</v>
      </c>
      <c r="AB1394" s="3">
        <f t="shared" si="45"/>
        <v>172.68385542245525</v>
      </c>
    </row>
    <row r="1395" spans="1:28" x14ac:dyDescent="0.25">
      <c r="A1395" s="93">
        <f>'IECC Data-SI'!A1395</f>
        <v>2015</v>
      </c>
      <c r="B1395" s="93" t="str">
        <f>'IECC Data-SI'!B1395</f>
        <v>Strip Mall</v>
      </c>
      <c r="C1395" s="50" t="str">
        <f>'IECC Data-SI'!C1395</f>
        <v>3A</v>
      </c>
      <c r="D1395" s="93">
        <f>'IECC Data-SI'!D1395</f>
        <v>2090.3200000000002</v>
      </c>
      <c r="E1395" s="3">
        <f>'IECC Data-SI'!E1395*Convert!$B$6/Convert!$B$5/$D1395</f>
        <v>0</v>
      </c>
      <c r="F1395" s="3">
        <f>'IECC Data-SI'!F1395*Convert!$B$7/Convert!$B$5/$D1395</f>
        <v>23.101338019484523</v>
      </c>
      <c r="G1395" s="3">
        <f>'IECC Data-SI'!G1395*Convert!$B$6/Convert!$B$5/$D1395</f>
        <v>79.457478068217085</v>
      </c>
      <c r="H1395" s="3">
        <f>'IECC Data-SI'!H1395*Convert!$B$6/Convert!$B$5/$D1395</f>
        <v>211.28197942048209</v>
      </c>
      <c r="I1395" s="3">
        <f>'IECC Data-SI'!I1395*Convert!$B$6/Convert!$B$5/$D1395</f>
        <v>38.314665271877573</v>
      </c>
      <c r="J1395" s="3">
        <f>'IECC Data-SI'!J1395*Convert!$B$6/Convert!$B$5/$D1395</f>
        <v>54.172492462610712</v>
      </c>
      <c r="K1395" s="3">
        <f>'IECC Data-SI'!K1395*Convert!$B$7/Convert!$B$5/$D1395</f>
        <v>0</v>
      </c>
      <c r="L1395" s="3">
        <f>'IECC Data-SI'!L1395*Convert!$B$6/Convert!$B$5/$D1395</f>
        <v>0</v>
      </c>
      <c r="M1395" s="3">
        <f>'IECC Data-SI'!M1395*Convert!$B$6/Convert!$B$5/$D1395</f>
        <v>37.62867115508098</v>
      </c>
      <c r="N1395" s="3">
        <f>'IECC Data-SI'!N1395*Convert!$B$6/Convert!$B$5/$D1395</f>
        <v>0</v>
      </c>
      <c r="O1395" s="3">
        <f>'IECC Data-SI'!O1395*Convert!$B$6/Convert!$B$5/$D1395</f>
        <v>0</v>
      </c>
      <c r="P1395" s="3">
        <f>'IECC Data-SI'!P1395*Convert!$B$6/Convert!$B$5/$D1395</f>
        <v>0</v>
      </c>
      <c r="Q1395" s="3">
        <f>'IECC Data-SI'!Q1395*Convert!$B$6/Convert!$B$5/$D1395</f>
        <v>0</v>
      </c>
      <c r="R1395" s="3">
        <f>'IECC Data-SI'!R1395*Convert!$B$6/Convert!$B$5/$D1395</f>
        <v>0</v>
      </c>
      <c r="S1395" s="3">
        <f>'IECC Data-SI'!S1395*Convert!$B$6/Convert!$B$5/$D1395</f>
        <v>0</v>
      </c>
      <c r="T1395" s="3">
        <f>'IECC Data-SI'!T1395*Convert!$B$6/Convert!$B$5/$D1395</f>
        <v>26.168781707000733</v>
      </c>
      <c r="U1395" s="3">
        <f>'IECC Data-SI'!U1395*Convert!$B$7/Convert!$B$5/$D1395</f>
        <v>0</v>
      </c>
      <c r="V1395" s="3">
        <f>'IECC Data-SI'!V1395*Convert!$B$6/Convert!$B$5/$D1395</f>
        <v>0</v>
      </c>
      <c r="W1395" s="3">
        <f>'IECC Data-SI'!W1395*Convert!$B$6/Convert!$B$5/$D1395</f>
        <v>117.08614922329809</v>
      </c>
      <c r="X1395" s="3">
        <f>'IECC Data-SI'!X1395*Convert!$B$7/Convert!$B$5/$D1395</f>
        <v>23.101338019484523</v>
      </c>
      <c r="Y1395" s="3">
        <f t="shared" si="44"/>
        <v>140.18748724278262</v>
      </c>
      <c r="Z1395" s="3">
        <f>'IECC Data-SI'!Z1395*Convert!$B$6/Convert!$B$5/$D1395</f>
        <v>67.492562276482914</v>
      </c>
      <c r="AA1395" s="3">
        <f>'IECC Data-SI'!AA1395*Convert!$B$7/Convert!$B$5/$D1395</f>
        <v>176.10862876922621</v>
      </c>
      <c r="AB1395" s="3">
        <f t="shared" si="45"/>
        <v>243.60119104570913</v>
      </c>
    </row>
    <row r="1396" spans="1:28" x14ac:dyDescent="0.25">
      <c r="A1396" s="93">
        <f>'IECC Data-SI'!A1396</f>
        <v>2015</v>
      </c>
      <c r="B1396" s="93" t="str">
        <f>'IECC Data-SI'!B1396</f>
        <v>Strip Mall</v>
      </c>
      <c r="C1396" s="50" t="str">
        <f>'IECC Data-SI'!C1396</f>
        <v>3B</v>
      </c>
      <c r="D1396" s="93">
        <f>'IECC Data-SI'!D1396</f>
        <v>2090.3200000000002</v>
      </c>
      <c r="E1396" s="3">
        <f>'IECC Data-SI'!E1396*Convert!$B$6/Convert!$B$5/$D1396</f>
        <v>0</v>
      </c>
      <c r="F1396" s="3">
        <f>'IECC Data-SI'!F1396*Convert!$B$7/Convert!$B$5/$D1396</f>
        <v>5.6928657387917223</v>
      </c>
      <c r="G1396" s="3">
        <f>'IECC Data-SI'!G1396*Convert!$B$6/Convert!$B$5/$D1396</f>
        <v>75.164754147158746</v>
      </c>
      <c r="H1396" s="3">
        <f>'IECC Data-SI'!H1396*Convert!$B$6/Convert!$B$5/$D1396</f>
        <v>211.28197942048209</v>
      </c>
      <c r="I1396" s="3">
        <f>'IECC Data-SI'!I1396*Convert!$B$6/Convert!$B$5/$D1396</f>
        <v>38.314665271877573</v>
      </c>
      <c r="J1396" s="3">
        <f>'IECC Data-SI'!J1396*Convert!$B$6/Convert!$B$5/$D1396</f>
        <v>54.172492462610712</v>
      </c>
      <c r="K1396" s="3">
        <f>'IECC Data-SI'!K1396*Convert!$B$7/Convert!$B$5/$D1396</f>
        <v>0</v>
      </c>
      <c r="L1396" s="3">
        <f>'IECC Data-SI'!L1396*Convert!$B$6/Convert!$B$5/$D1396</f>
        <v>0</v>
      </c>
      <c r="M1396" s="3">
        <f>'IECC Data-SI'!M1396*Convert!$B$6/Convert!$B$5/$D1396</f>
        <v>42.868319470490427</v>
      </c>
      <c r="N1396" s="3">
        <f>'IECC Data-SI'!N1396*Convert!$B$6/Convert!$B$5/$D1396</f>
        <v>0</v>
      </c>
      <c r="O1396" s="3">
        <f>'IECC Data-SI'!O1396*Convert!$B$6/Convert!$B$5/$D1396</f>
        <v>0</v>
      </c>
      <c r="P1396" s="3">
        <f>'IECC Data-SI'!P1396*Convert!$B$6/Convert!$B$5/$D1396</f>
        <v>0</v>
      </c>
      <c r="Q1396" s="3">
        <f>'IECC Data-SI'!Q1396*Convert!$B$6/Convert!$B$5/$D1396</f>
        <v>0</v>
      </c>
      <c r="R1396" s="3">
        <f>'IECC Data-SI'!R1396*Convert!$B$6/Convert!$B$5/$D1396</f>
        <v>0</v>
      </c>
      <c r="S1396" s="3">
        <f>'IECC Data-SI'!S1396*Convert!$B$6/Convert!$B$5/$D1396</f>
        <v>0</v>
      </c>
      <c r="T1396" s="3">
        <f>'IECC Data-SI'!T1396*Convert!$B$6/Convert!$B$5/$D1396</f>
        <v>25.924685640901338</v>
      </c>
      <c r="U1396" s="3">
        <f>'IECC Data-SI'!U1396*Convert!$B$7/Convert!$B$5/$D1396</f>
        <v>0</v>
      </c>
      <c r="V1396" s="3">
        <f>'IECC Data-SI'!V1396*Convert!$B$6/Convert!$B$5/$D1396</f>
        <v>0</v>
      </c>
      <c r="W1396" s="3">
        <f>'IECC Data-SI'!W1396*Convert!$B$6/Convert!$B$5/$D1396</f>
        <v>118.03307361764917</v>
      </c>
      <c r="X1396" s="3">
        <f>'IECC Data-SI'!X1396*Convert!$B$7/Convert!$B$5/$D1396</f>
        <v>5.6928657387917223</v>
      </c>
      <c r="Y1396" s="3">
        <f t="shared" si="44"/>
        <v>123.72593935644089</v>
      </c>
      <c r="Z1396" s="3">
        <f>'IECC Data-SI'!Z1396*Convert!$B$6/Convert!$B$5/$D1396</f>
        <v>16.63220091766917</v>
      </c>
      <c r="AA1396" s="3">
        <f>'IECC Data-SI'!AA1396*Convert!$B$7/Convert!$B$5/$D1396</f>
        <v>158.94072040006634</v>
      </c>
      <c r="AB1396" s="3">
        <f t="shared" si="45"/>
        <v>175.57292131773551</v>
      </c>
    </row>
    <row r="1397" spans="1:28" x14ac:dyDescent="0.25">
      <c r="A1397" s="93">
        <f>'IECC Data-SI'!A1397</f>
        <v>2015</v>
      </c>
      <c r="B1397" s="93" t="str">
        <f>'IECC Data-SI'!B1397</f>
        <v>Strip Mall</v>
      </c>
      <c r="C1397" s="50" t="str">
        <f>'IECC Data-SI'!C1397</f>
        <v>3C</v>
      </c>
      <c r="D1397" s="93">
        <f>'IECC Data-SI'!D1397</f>
        <v>2090.3200000000002</v>
      </c>
      <c r="E1397" s="3">
        <f>'IECC Data-SI'!E1397*Convert!$B$6/Convert!$B$5/$D1397</f>
        <v>0</v>
      </c>
      <c r="F1397" s="3">
        <f>'IECC Data-SI'!F1397*Convert!$B$7/Convert!$B$5/$D1397</f>
        <v>0.47392531074455374</v>
      </c>
      <c r="G1397" s="3">
        <f>'IECC Data-SI'!G1397*Convert!$B$6/Convert!$B$5/$D1397</f>
        <v>37.220441527294064</v>
      </c>
      <c r="H1397" s="3">
        <f>'IECC Data-SI'!H1397*Convert!$B$6/Convert!$B$5/$D1397</f>
        <v>211.28197942048209</v>
      </c>
      <c r="I1397" s="3">
        <f>'IECC Data-SI'!I1397*Convert!$B$6/Convert!$B$5/$D1397</f>
        <v>38.377793564834299</v>
      </c>
      <c r="J1397" s="3">
        <f>'IECC Data-SI'!J1397*Convert!$B$6/Convert!$B$5/$D1397</f>
        <v>54.172492462610712</v>
      </c>
      <c r="K1397" s="3">
        <f>'IECC Data-SI'!K1397*Convert!$B$7/Convert!$B$5/$D1397</f>
        <v>0</v>
      </c>
      <c r="L1397" s="3">
        <f>'IECC Data-SI'!L1397*Convert!$B$6/Convert!$B$5/$D1397</f>
        <v>0</v>
      </c>
      <c r="M1397" s="3">
        <f>'IECC Data-SI'!M1397*Convert!$B$6/Convert!$B$5/$D1397</f>
        <v>65.152606884219736</v>
      </c>
      <c r="N1397" s="3">
        <f>'IECC Data-SI'!N1397*Convert!$B$6/Convert!$B$5/$D1397</f>
        <v>0</v>
      </c>
      <c r="O1397" s="3">
        <f>'IECC Data-SI'!O1397*Convert!$B$6/Convert!$B$5/$D1397</f>
        <v>0</v>
      </c>
      <c r="P1397" s="3">
        <f>'IECC Data-SI'!P1397*Convert!$B$6/Convert!$B$5/$D1397</f>
        <v>0</v>
      </c>
      <c r="Q1397" s="3">
        <f>'IECC Data-SI'!Q1397*Convert!$B$6/Convert!$B$5/$D1397</f>
        <v>0</v>
      </c>
      <c r="R1397" s="3">
        <f>'IECC Data-SI'!R1397*Convert!$B$6/Convert!$B$5/$D1397</f>
        <v>0</v>
      </c>
      <c r="S1397" s="3">
        <f>'IECC Data-SI'!S1397*Convert!$B$6/Convert!$B$5/$D1397</f>
        <v>0</v>
      </c>
      <c r="T1397" s="3">
        <f>'IECC Data-SI'!T1397*Convert!$B$6/Convert!$B$5/$D1397</f>
        <v>26.21086723563856</v>
      </c>
      <c r="U1397" s="3">
        <f>'IECC Data-SI'!U1397*Convert!$B$7/Convert!$B$5/$D1397</f>
        <v>0</v>
      </c>
      <c r="V1397" s="3">
        <f>'IECC Data-SI'!V1397*Convert!$B$6/Convert!$B$5/$D1397</f>
        <v>0</v>
      </c>
      <c r="W1397" s="3">
        <f>'IECC Data-SI'!W1397*Convert!$B$6/Convert!$B$5/$D1397</f>
        <v>102.37304841151381</v>
      </c>
      <c r="X1397" s="3">
        <f>'IECC Data-SI'!X1397*Convert!$B$7/Convert!$B$5/$D1397</f>
        <v>0.47392531074455374</v>
      </c>
      <c r="Y1397" s="3">
        <f t="shared" si="44"/>
        <v>102.84697372225835</v>
      </c>
      <c r="Z1397" s="3">
        <f>'IECC Data-SI'!Z1397*Convert!$B$6/Convert!$B$5/$D1397</f>
        <v>1.3846138921845033</v>
      </c>
      <c r="AA1397" s="3">
        <f>'IECC Data-SI'!AA1397*Convert!$B$7/Convert!$B$5/$D1397</f>
        <v>148.48123200700795</v>
      </c>
      <c r="AB1397" s="3">
        <f t="shared" si="45"/>
        <v>149.86584589919244</v>
      </c>
    </row>
    <row r="1398" spans="1:28" x14ac:dyDescent="0.25">
      <c r="A1398" s="93">
        <f>'IECC Data-SI'!A1398</f>
        <v>2015</v>
      </c>
      <c r="B1398" s="93" t="str">
        <f>'IECC Data-SI'!B1398</f>
        <v>Strip Mall</v>
      </c>
      <c r="C1398" s="50" t="str">
        <f>'IECC Data-SI'!C1398</f>
        <v>4A</v>
      </c>
      <c r="D1398" s="93">
        <f>'IECC Data-SI'!D1398</f>
        <v>2090.3200000000002</v>
      </c>
      <c r="E1398" s="3">
        <f>'IECC Data-SI'!E1398*Convert!$B$6/Convert!$B$5/$D1398</f>
        <v>0</v>
      </c>
      <c r="F1398" s="3">
        <f>'IECC Data-SI'!F1398*Convert!$B$7/Convert!$B$5/$D1398</f>
        <v>59.475465744745094</v>
      </c>
      <c r="G1398" s="3">
        <f>'IECC Data-SI'!G1398*Convert!$B$6/Convert!$B$5/$D1398</f>
        <v>51.782034435982162</v>
      </c>
      <c r="H1398" s="3">
        <f>'IECC Data-SI'!H1398*Convert!$B$6/Convert!$B$5/$D1398</f>
        <v>211.28197942048209</v>
      </c>
      <c r="I1398" s="3">
        <f>'IECC Data-SI'!I1398*Convert!$B$6/Convert!$B$5/$D1398</f>
        <v>38.390419223425646</v>
      </c>
      <c r="J1398" s="3">
        <f>'IECC Data-SI'!J1398*Convert!$B$6/Convert!$B$5/$D1398</f>
        <v>54.172492462610712</v>
      </c>
      <c r="K1398" s="3">
        <f>'IECC Data-SI'!K1398*Convert!$B$7/Convert!$B$5/$D1398</f>
        <v>0</v>
      </c>
      <c r="L1398" s="3">
        <f>'IECC Data-SI'!L1398*Convert!$B$6/Convert!$B$5/$D1398</f>
        <v>0</v>
      </c>
      <c r="M1398" s="3">
        <f>'IECC Data-SI'!M1398*Convert!$B$6/Convert!$B$5/$D1398</f>
        <v>38.230494214601904</v>
      </c>
      <c r="N1398" s="3">
        <f>'IECC Data-SI'!N1398*Convert!$B$6/Convert!$B$5/$D1398</f>
        <v>0</v>
      </c>
      <c r="O1398" s="3">
        <f>'IECC Data-SI'!O1398*Convert!$B$6/Convert!$B$5/$D1398</f>
        <v>0</v>
      </c>
      <c r="P1398" s="3">
        <f>'IECC Data-SI'!P1398*Convert!$B$6/Convert!$B$5/$D1398</f>
        <v>0</v>
      </c>
      <c r="Q1398" s="3">
        <f>'IECC Data-SI'!Q1398*Convert!$B$6/Convert!$B$5/$D1398</f>
        <v>0</v>
      </c>
      <c r="R1398" s="3">
        <f>'IECC Data-SI'!R1398*Convert!$B$6/Convert!$B$5/$D1398</f>
        <v>0</v>
      </c>
      <c r="S1398" s="3">
        <f>'IECC Data-SI'!S1398*Convert!$B$6/Convert!$B$5/$D1398</f>
        <v>0</v>
      </c>
      <c r="T1398" s="3">
        <f>'IECC Data-SI'!T1398*Convert!$B$6/Convert!$B$5/$D1398</f>
        <v>26.880027140980005</v>
      </c>
      <c r="U1398" s="3">
        <f>'IECC Data-SI'!U1398*Convert!$B$7/Convert!$B$5/$D1398</f>
        <v>0</v>
      </c>
      <c r="V1398" s="3">
        <f>'IECC Data-SI'!V1398*Convert!$B$6/Convert!$B$5/$D1398</f>
        <v>0</v>
      </c>
      <c r="W1398" s="3">
        <f>'IECC Data-SI'!W1398*Convert!$B$6/Convert!$B$5/$D1398</f>
        <v>90.012528650584059</v>
      </c>
      <c r="X1398" s="3">
        <f>'IECC Data-SI'!X1398*Convert!$B$7/Convert!$B$5/$D1398</f>
        <v>59.475465744745094</v>
      </c>
      <c r="Y1398" s="3">
        <f t="shared" si="44"/>
        <v>149.48799439532917</v>
      </c>
      <c r="Z1398" s="3">
        <f>'IECC Data-SI'!Z1398*Convert!$B$6/Convert!$B$5/$D1398</f>
        <v>173.76273063985948</v>
      </c>
      <c r="AA1398" s="3">
        <f>'IECC Data-SI'!AA1398*Convert!$B$7/Convert!$B$5/$D1398</f>
        <v>203.48537810266157</v>
      </c>
      <c r="AB1398" s="3">
        <f t="shared" si="45"/>
        <v>377.24810874252103</v>
      </c>
    </row>
    <row r="1399" spans="1:28" x14ac:dyDescent="0.25">
      <c r="A1399" s="93">
        <f>'IECC Data-SI'!A1399</f>
        <v>2015</v>
      </c>
      <c r="B1399" s="93" t="str">
        <f>'IECC Data-SI'!B1399</f>
        <v>Strip Mall</v>
      </c>
      <c r="C1399" s="50" t="str">
        <f>'IECC Data-SI'!C1399</f>
        <v>4B</v>
      </c>
      <c r="D1399" s="93">
        <f>'IECC Data-SI'!D1399</f>
        <v>2090.3200000000002</v>
      </c>
      <c r="E1399" s="3">
        <f>'IECC Data-SI'!E1399*Convert!$B$6/Convert!$B$5/$D1399</f>
        <v>0</v>
      </c>
      <c r="F1399" s="3">
        <f>'IECC Data-SI'!F1399*Convert!$B$7/Convert!$B$5/$D1399</f>
        <v>12.427214759250045</v>
      </c>
      <c r="G1399" s="3">
        <f>'IECC Data-SI'!G1399*Convert!$B$6/Convert!$B$5/$D1399</f>
        <v>49.993399468874507</v>
      </c>
      <c r="H1399" s="3">
        <f>'IECC Data-SI'!H1399*Convert!$B$6/Convert!$B$5/$D1399</f>
        <v>211.28197942048209</v>
      </c>
      <c r="I1399" s="3">
        <f>'IECC Data-SI'!I1399*Convert!$B$6/Convert!$B$5/$D1399</f>
        <v>38.297831060422432</v>
      </c>
      <c r="J1399" s="3">
        <f>'IECC Data-SI'!J1399*Convert!$B$6/Convert!$B$5/$D1399</f>
        <v>54.172492462610712</v>
      </c>
      <c r="K1399" s="3">
        <f>'IECC Data-SI'!K1399*Convert!$B$7/Convert!$B$5/$D1399</f>
        <v>0</v>
      </c>
      <c r="L1399" s="3">
        <f>'IECC Data-SI'!L1399*Convert!$B$6/Convert!$B$5/$D1399</f>
        <v>0</v>
      </c>
      <c r="M1399" s="3">
        <f>'IECC Data-SI'!M1399*Convert!$B$6/Convert!$B$5/$D1399</f>
        <v>73.409787602961373</v>
      </c>
      <c r="N1399" s="3">
        <f>'IECC Data-SI'!N1399*Convert!$B$6/Convert!$B$5/$D1399</f>
        <v>0</v>
      </c>
      <c r="O1399" s="3">
        <f>'IECC Data-SI'!O1399*Convert!$B$6/Convert!$B$5/$D1399</f>
        <v>0</v>
      </c>
      <c r="P1399" s="3">
        <f>'IECC Data-SI'!P1399*Convert!$B$6/Convert!$B$5/$D1399</f>
        <v>0</v>
      </c>
      <c r="Q1399" s="3">
        <f>'IECC Data-SI'!Q1399*Convert!$B$6/Convert!$B$5/$D1399</f>
        <v>0</v>
      </c>
      <c r="R1399" s="3">
        <f>'IECC Data-SI'!R1399*Convert!$B$6/Convert!$B$5/$D1399</f>
        <v>0</v>
      </c>
      <c r="S1399" s="3">
        <f>'IECC Data-SI'!S1399*Convert!$B$6/Convert!$B$5/$D1399</f>
        <v>0</v>
      </c>
      <c r="T1399" s="3">
        <f>'IECC Data-SI'!T1399*Convert!$B$6/Convert!$B$5/$D1399</f>
        <v>26.627513969153046</v>
      </c>
      <c r="U1399" s="3">
        <f>'IECC Data-SI'!U1399*Convert!$B$7/Convert!$B$5/$D1399</f>
        <v>0</v>
      </c>
      <c r="V1399" s="3">
        <f>'IECC Data-SI'!V1399*Convert!$B$6/Convert!$B$5/$D1399</f>
        <v>0</v>
      </c>
      <c r="W1399" s="3">
        <f>'IECC Data-SI'!W1399*Convert!$B$6/Convert!$B$5/$D1399</f>
        <v>123.40318707183589</v>
      </c>
      <c r="X1399" s="3">
        <f>'IECC Data-SI'!X1399*Convert!$B$7/Convert!$B$5/$D1399</f>
        <v>12.427214759250045</v>
      </c>
      <c r="Y1399" s="3">
        <f t="shared" si="44"/>
        <v>135.83040183108594</v>
      </c>
      <c r="Z1399" s="3">
        <f>'IECC Data-SI'!Z1399*Convert!$B$6/Convert!$B$5/$D1399</f>
        <v>36.307185555853216</v>
      </c>
      <c r="AA1399" s="3">
        <f>'IECC Data-SI'!AA1399*Convert!$B$7/Convert!$B$5/$D1399</f>
        <v>167.74939296907223</v>
      </c>
      <c r="AB1399" s="3">
        <f t="shared" si="45"/>
        <v>204.05657852492544</v>
      </c>
    </row>
    <row r="1400" spans="1:28" x14ac:dyDescent="0.25">
      <c r="A1400" s="93">
        <f>'IECC Data-SI'!A1400</f>
        <v>2015</v>
      </c>
      <c r="B1400" s="93" t="str">
        <f>'IECC Data-SI'!B1400</f>
        <v>Strip Mall</v>
      </c>
      <c r="C1400" s="50" t="str">
        <f>'IECC Data-SI'!C1400</f>
        <v>4C</v>
      </c>
      <c r="D1400" s="93">
        <f>'IECC Data-SI'!D1400</f>
        <v>2090.3200000000002</v>
      </c>
      <c r="E1400" s="3">
        <f>'IECC Data-SI'!E1400*Convert!$B$6/Convert!$B$5/$D1400</f>
        <v>0</v>
      </c>
      <c r="F1400" s="3">
        <f>'IECC Data-SI'!F1400*Convert!$B$7/Convert!$B$5/$D1400</f>
        <v>37.209619154536682</v>
      </c>
      <c r="G1400" s="3">
        <f>'IECC Data-SI'!G1400*Convert!$B$6/Convert!$B$5/$D1400</f>
        <v>15.73577915768346</v>
      </c>
      <c r="H1400" s="3">
        <f>'IECC Data-SI'!H1400*Convert!$B$6/Convert!$B$5/$D1400</f>
        <v>211.28197942048209</v>
      </c>
      <c r="I1400" s="3">
        <f>'IECC Data-SI'!I1400*Convert!$B$6/Convert!$B$5/$D1400</f>
        <v>38.382002117698086</v>
      </c>
      <c r="J1400" s="3">
        <f>'IECC Data-SI'!J1400*Convert!$B$6/Convert!$B$5/$D1400</f>
        <v>54.172492462610712</v>
      </c>
      <c r="K1400" s="3">
        <f>'IECC Data-SI'!K1400*Convert!$B$7/Convert!$B$5/$D1400</f>
        <v>0</v>
      </c>
      <c r="L1400" s="3">
        <f>'IECC Data-SI'!L1400*Convert!$B$6/Convert!$B$5/$D1400</f>
        <v>0</v>
      </c>
      <c r="M1400" s="3">
        <f>'IECC Data-SI'!M1400*Convert!$B$6/Convert!$B$5/$D1400</f>
        <v>68.957138673079285</v>
      </c>
      <c r="N1400" s="3">
        <f>'IECC Data-SI'!N1400*Convert!$B$6/Convert!$B$5/$D1400</f>
        <v>0</v>
      </c>
      <c r="O1400" s="3">
        <f>'IECC Data-SI'!O1400*Convert!$B$6/Convert!$B$5/$D1400</f>
        <v>0</v>
      </c>
      <c r="P1400" s="3">
        <f>'IECC Data-SI'!P1400*Convert!$B$6/Convert!$B$5/$D1400</f>
        <v>0</v>
      </c>
      <c r="Q1400" s="3">
        <f>'IECC Data-SI'!Q1400*Convert!$B$6/Convert!$B$5/$D1400</f>
        <v>0</v>
      </c>
      <c r="R1400" s="3">
        <f>'IECC Data-SI'!R1400*Convert!$B$6/Convert!$B$5/$D1400</f>
        <v>0</v>
      </c>
      <c r="S1400" s="3">
        <f>'IECC Data-SI'!S1400*Convert!$B$6/Convert!$B$5/$D1400</f>
        <v>0</v>
      </c>
      <c r="T1400" s="3">
        <f>'IECC Data-SI'!T1400*Convert!$B$6/Convert!$B$5/$D1400</f>
        <v>27.090454784169143</v>
      </c>
      <c r="U1400" s="3">
        <f>'IECC Data-SI'!U1400*Convert!$B$7/Convert!$B$5/$D1400</f>
        <v>0</v>
      </c>
      <c r="V1400" s="3">
        <f>'IECC Data-SI'!V1400*Convert!$B$6/Convert!$B$5/$D1400</f>
        <v>0</v>
      </c>
      <c r="W1400" s="3">
        <f>'IECC Data-SI'!W1400*Convert!$B$6/Convert!$B$5/$D1400</f>
        <v>84.692917830762752</v>
      </c>
      <c r="X1400" s="3">
        <f>'IECC Data-SI'!X1400*Convert!$B$7/Convert!$B$5/$D1400</f>
        <v>37.209619154536682</v>
      </c>
      <c r="Y1400" s="3">
        <f t="shared" si="44"/>
        <v>121.90253698529943</v>
      </c>
      <c r="Z1400" s="3">
        <f>'IECC Data-SI'!Z1400*Convert!$B$6/Convert!$B$5/$D1400</f>
        <v>108.71112902437054</v>
      </c>
      <c r="AA1400" s="3">
        <f>'IECC Data-SI'!AA1400*Convert!$B$7/Convert!$B$5/$D1400</f>
        <v>179.46788051590184</v>
      </c>
      <c r="AB1400" s="3">
        <f t="shared" si="45"/>
        <v>288.17900954027238</v>
      </c>
    </row>
    <row r="1401" spans="1:28" x14ac:dyDescent="0.25">
      <c r="A1401" s="93">
        <f>'IECC Data-SI'!A1401</f>
        <v>2015</v>
      </c>
      <c r="B1401" s="93" t="str">
        <f>'IECC Data-SI'!B1401</f>
        <v>Strip Mall</v>
      </c>
      <c r="C1401" s="50" t="str">
        <f>'IECC Data-SI'!C1401</f>
        <v>5A</v>
      </c>
      <c r="D1401" s="93">
        <f>'IECC Data-SI'!D1401</f>
        <v>2090.3200000000002</v>
      </c>
      <c r="E1401" s="3">
        <f>'IECC Data-SI'!E1401*Convert!$B$6/Convert!$B$5/$D1401</f>
        <v>0</v>
      </c>
      <c r="F1401" s="3">
        <f>'IECC Data-SI'!F1401*Convert!$B$7/Convert!$B$5/$D1401</f>
        <v>91.250069101594221</v>
      </c>
      <c r="G1401" s="3">
        <f>'IECC Data-SI'!G1401*Convert!$B$6/Convert!$B$5/$D1401</f>
        <v>28.424566041988253</v>
      </c>
      <c r="H1401" s="3">
        <f>'IECC Data-SI'!H1401*Convert!$B$6/Convert!$B$5/$D1401</f>
        <v>211.28197942048209</v>
      </c>
      <c r="I1401" s="3">
        <f>'IECC Data-SI'!I1401*Convert!$B$6/Convert!$B$5/$D1401</f>
        <v>38.327290930468905</v>
      </c>
      <c r="J1401" s="3">
        <f>'IECC Data-SI'!J1401*Convert!$B$6/Convert!$B$5/$D1401</f>
        <v>54.172492462610712</v>
      </c>
      <c r="K1401" s="3">
        <f>'IECC Data-SI'!K1401*Convert!$B$7/Convert!$B$5/$D1401</f>
        <v>0</v>
      </c>
      <c r="L1401" s="3">
        <f>'IECC Data-SI'!L1401*Convert!$B$6/Convert!$B$5/$D1401</f>
        <v>0</v>
      </c>
      <c r="M1401" s="3">
        <f>'IECC Data-SI'!M1401*Convert!$B$6/Convert!$B$5/$D1401</f>
        <v>51.268590986600664</v>
      </c>
      <c r="N1401" s="3">
        <f>'IECC Data-SI'!N1401*Convert!$B$6/Convert!$B$5/$D1401</f>
        <v>0</v>
      </c>
      <c r="O1401" s="3">
        <f>'IECC Data-SI'!O1401*Convert!$B$6/Convert!$B$5/$D1401</f>
        <v>0</v>
      </c>
      <c r="P1401" s="3">
        <f>'IECC Data-SI'!P1401*Convert!$B$6/Convert!$B$5/$D1401</f>
        <v>0</v>
      </c>
      <c r="Q1401" s="3">
        <f>'IECC Data-SI'!Q1401*Convert!$B$6/Convert!$B$5/$D1401</f>
        <v>0</v>
      </c>
      <c r="R1401" s="3">
        <f>'IECC Data-SI'!R1401*Convert!$B$6/Convert!$B$5/$D1401</f>
        <v>0</v>
      </c>
      <c r="S1401" s="3">
        <f>'IECC Data-SI'!S1401*Convert!$B$6/Convert!$B$5/$D1401</f>
        <v>0</v>
      </c>
      <c r="T1401" s="3">
        <f>'IECC Data-SI'!T1401*Convert!$B$6/Convert!$B$5/$D1401</f>
        <v>27.473433094773366</v>
      </c>
      <c r="U1401" s="3">
        <f>'IECC Data-SI'!U1401*Convert!$B$7/Convert!$B$5/$D1401</f>
        <v>0</v>
      </c>
      <c r="V1401" s="3">
        <f>'IECC Data-SI'!V1401*Convert!$B$6/Convert!$B$5/$D1401</f>
        <v>0</v>
      </c>
      <c r="W1401" s="3">
        <f>'IECC Data-SI'!W1401*Convert!$B$6/Convert!$B$5/$D1401</f>
        <v>79.693157028588928</v>
      </c>
      <c r="X1401" s="3">
        <f>'IECC Data-SI'!X1401*Convert!$B$7/Convert!$B$5/$D1401</f>
        <v>91.250069101594221</v>
      </c>
      <c r="Y1401" s="3">
        <f t="shared" si="44"/>
        <v>170.94322613018315</v>
      </c>
      <c r="Z1401" s="3">
        <f>'IECC Data-SI'!Z1401*Convert!$B$6/Convert!$B$5/$D1401</f>
        <v>266.59498970917792</v>
      </c>
      <c r="AA1401" s="3">
        <f>'IECC Data-SI'!AA1401*Convert!$B$7/Convert!$B$5/$D1401</f>
        <v>231.90793222515643</v>
      </c>
      <c r="AB1401" s="3">
        <f t="shared" si="45"/>
        <v>498.50292193433438</v>
      </c>
    </row>
    <row r="1402" spans="1:28" x14ac:dyDescent="0.25">
      <c r="A1402" s="93">
        <f>'IECC Data-SI'!A1402</f>
        <v>2015</v>
      </c>
      <c r="B1402" s="93" t="str">
        <f>'IECC Data-SI'!B1402</f>
        <v>Strip Mall</v>
      </c>
      <c r="C1402" s="50" t="str">
        <f>'IECC Data-SI'!C1402</f>
        <v>5B</v>
      </c>
      <c r="D1402" s="93">
        <f>'IECC Data-SI'!D1402</f>
        <v>2090.3200000000002</v>
      </c>
      <c r="E1402" s="3">
        <f>'IECC Data-SI'!E1402*Convert!$B$6/Convert!$B$5/$D1402</f>
        <v>0</v>
      </c>
      <c r="F1402" s="3">
        <f>'IECC Data-SI'!F1402*Convert!$B$7/Convert!$B$5/$D1402</f>
        <v>41.986325326053226</v>
      </c>
      <c r="G1402" s="3">
        <f>'IECC Data-SI'!G1402*Convert!$B$6/Convert!$B$5/$D1402</f>
        <v>35.305549974272942</v>
      </c>
      <c r="H1402" s="3">
        <f>'IECC Data-SI'!H1402*Convert!$B$6/Convert!$B$5/$D1402</f>
        <v>211.28197942048209</v>
      </c>
      <c r="I1402" s="3">
        <f>'IECC Data-SI'!I1402*Convert!$B$6/Convert!$B$5/$D1402</f>
        <v>38.369376459106732</v>
      </c>
      <c r="J1402" s="3">
        <f>'IECC Data-SI'!J1402*Convert!$B$6/Convert!$B$5/$D1402</f>
        <v>54.172492462610712</v>
      </c>
      <c r="K1402" s="3">
        <f>'IECC Data-SI'!K1402*Convert!$B$7/Convert!$B$5/$D1402</f>
        <v>0</v>
      </c>
      <c r="L1402" s="3">
        <f>'IECC Data-SI'!L1402*Convert!$B$6/Convert!$B$5/$D1402</f>
        <v>0</v>
      </c>
      <c r="M1402" s="3">
        <f>'IECC Data-SI'!M1402*Convert!$B$6/Convert!$B$5/$D1402</f>
        <v>81.71326240320461</v>
      </c>
      <c r="N1402" s="3">
        <f>'IECC Data-SI'!N1402*Convert!$B$6/Convert!$B$5/$D1402</f>
        <v>0</v>
      </c>
      <c r="O1402" s="3">
        <f>'IECC Data-SI'!O1402*Convert!$B$6/Convert!$B$5/$D1402</f>
        <v>0</v>
      </c>
      <c r="P1402" s="3">
        <f>'IECC Data-SI'!P1402*Convert!$B$6/Convert!$B$5/$D1402</f>
        <v>0</v>
      </c>
      <c r="Q1402" s="3">
        <f>'IECC Data-SI'!Q1402*Convert!$B$6/Convert!$B$5/$D1402</f>
        <v>0</v>
      </c>
      <c r="R1402" s="3">
        <f>'IECC Data-SI'!R1402*Convert!$B$6/Convert!$B$5/$D1402</f>
        <v>0</v>
      </c>
      <c r="S1402" s="3">
        <f>'IECC Data-SI'!S1402*Convert!$B$6/Convert!$B$5/$D1402</f>
        <v>0</v>
      </c>
      <c r="T1402" s="3">
        <f>'IECC Data-SI'!T1402*Convert!$B$6/Convert!$B$5/$D1402</f>
        <v>27.263005451584231</v>
      </c>
      <c r="U1402" s="3">
        <f>'IECC Data-SI'!U1402*Convert!$B$7/Convert!$B$5/$D1402</f>
        <v>0</v>
      </c>
      <c r="V1402" s="3">
        <f>'IECC Data-SI'!V1402*Convert!$B$6/Convert!$B$5/$D1402</f>
        <v>0</v>
      </c>
      <c r="W1402" s="3">
        <f>'IECC Data-SI'!W1402*Convert!$B$6/Convert!$B$5/$D1402</f>
        <v>117.01881237747754</v>
      </c>
      <c r="X1402" s="3">
        <f>'IECC Data-SI'!X1402*Convert!$B$7/Convert!$B$5/$D1402</f>
        <v>41.986325326053226</v>
      </c>
      <c r="Y1402" s="3">
        <f t="shared" si="44"/>
        <v>159.00513770353078</v>
      </c>
      <c r="Z1402" s="3">
        <f>'IECC Data-SI'!Z1402*Convert!$B$6/Convert!$B$5/$D1402</f>
        <v>122.66669032067392</v>
      </c>
      <c r="AA1402" s="3">
        <f>'IECC Data-SI'!AA1402*Convert!$B$7/Convert!$B$5/$D1402</f>
        <v>195.36238470664779</v>
      </c>
      <c r="AB1402" s="3">
        <f t="shared" si="45"/>
        <v>318.02907502732171</v>
      </c>
    </row>
    <row r="1403" spans="1:28" x14ac:dyDescent="0.25">
      <c r="A1403" s="93">
        <f>'IECC Data-SI'!A1403</f>
        <v>2015</v>
      </c>
      <c r="B1403" s="93" t="str">
        <f>'IECC Data-SI'!B1403</f>
        <v>Strip Mall</v>
      </c>
      <c r="C1403" s="50" t="str">
        <f>'IECC Data-SI'!C1403</f>
        <v>5C</v>
      </c>
      <c r="D1403" s="93">
        <f>'IECC Data-SI'!D1403</f>
        <v>2090.3200000000002</v>
      </c>
      <c r="E1403" s="3">
        <f>'IECC Data-SI'!E1403*Convert!$B$6/Convert!$B$5/$D1403</f>
        <v>0</v>
      </c>
      <c r="F1403" s="3">
        <f>'IECC Data-SI'!F1403*Convert!$B$7/Convert!$B$5/$D1403</f>
        <v>48.23954652344564</v>
      </c>
      <c r="G1403" s="3">
        <f>'IECC Data-SI'!G1403*Convert!$B$6/Convert!$B$5/$D1403</f>
        <v>6.8262727450555136</v>
      </c>
      <c r="H1403" s="3">
        <f>'IECC Data-SI'!H1403*Convert!$B$6/Convert!$B$5/$D1403</f>
        <v>211.28197942048209</v>
      </c>
      <c r="I1403" s="3">
        <f>'IECC Data-SI'!I1403*Convert!$B$6/Convert!$B$5/$D1403</f>
        <v>38.360959353379172</v>
      </c>
      <c r="J1403" s="3">
        <f>'IECC Data-SI'!J1403*Convert!$B$6/Convert!$B$5/$D1403</f>
        <v>54.172492462610712</v>
      </c>
      <c r="K1403" s="3">
        <f>'IECC Data-SI'!K1403*Convert!$B$7/Convert!$B$5/$D1403</f>
        <v>0</v>
      </c>
      <c r="L1403" s="3">
        <f>'IECC Data-SI'!L1403*Convert!$B$6/Convert!$B$5/$D1403</f>
        <v>0</v>
      </c>
      <c r="M1403" s="3">
        <f>'IECC Data-SI'!M1403*Convert!$B$6/Convert!$B$5/$D1403</f>
        <v>65.720761520830393</v>
      </c>
      <c r="N1403" s="3">
        <f>'IECC Data-SI'!N1403*Convert!$B$6/Convert!$B$5/$D1403</f>
        <v>0</v>
      </c>
      <c r="O1403" s="3">
        <f>'IECC Data-SI'!O1403*Convert!$B$6/Convert!$B$5/$D1403</f>
        <v>0</v>
      </c>
      <c r="P1403" s="3">
        <f>'IECC Data-SI'!P1403*Convert!$B$6/Convert!$B$5/$D1403</f>
        <v>0</v>
      </c>
      <c r="Q1403" s="3">
        <f>'IECC Data-SI'!Q1403*Convert!$B$6/Convert!$B$5/$D1403</f>
        <v>0</v>
      </c>
      <c r="R1403" s="3">
        <f>'IECC Data-SI'!R1403*Convert!$B$6/Convert!$B$5/$D1403</f>
        <v>0</v>
      </c>
      <c r="S1403" s="3">
        <f>'IECC Data-SI'!S1403*Convert!$B$6/Convert!$B$5/$D1403</f>
        <v>0</v>
      </c>
      <c r="T1403" s="3">
        <f>'IECC Data-SI'!T1403*Convert!$B$6/Convert!$B$5/$D1403</f>
        <v>27.435556118999322</v>
      </c>
      <c r="U1403" s="3">
        <f>'IECC Data-SI'!U1403*Convert!$B$7/Convert!$B$5/$D1403</f>
        <v>0</v>
      </c>
      <c r="V1403" s="3">
        <f>'IECC Data-SI'!V1403*Convert!$B$6/Convert!$B$5/$D1403</f>
        <v>0</v>
      </c>
      <c r="W1403" s="3">
        <f>'IECC Data-SI'!W1403*Convert!$B$6/Convert!$B$5/$D1403</f>
        <v>72.547034265885912</v>
      </c>
      <c r="X1403" s="3">
        <f>'IECC Data-SI'!X1403*Convert!$B$7/Convert!$B$5/$D1403</f>
        <v>48.23954652344564</v>
      </c>
      <c r="Y1403" s="3">
        <f t="shared" si="44"/>
        <v>120.78658078933155</v>
      </c>
      <c r="Z1403" s="3">
        <f>'IECC Data-SI'!Z1403*Convert!$B$6/Convert!$B$5/$D1403</f>
        <v>140.93601830235454</v>
      </c>
      <c r="AA1403" s="3">
        <f>'IECC Data-SI'!AA1403*Convert!$B$7/Convert!$B$5/$D1403</f>
        <v>186.45287696514308</v>
      </c>
      <c r="AB1403" s="3">
        <f t="shared" si="45"/>
        <v>327.38889526749762</v>
      </c>
    </row>
    <row r="1404" spans="1:28" x14ac:dyDescent="0.25">
      <c r="A1404" s="93">
        <f>'IECC Data-SI'!A1404</f>
        <v>2015</v>
      </c>
      <c r="B1404" s="93" t="str">
        <f>'IECC Data-SI'!B1404</f>
        <v>Strip Mall</v>
      </c>
      <c r="C1404" s="50" t="str">
        <f>'IECC Data-SI'!C1404</f>
        <v>6A</v>
      </c>
      <c r="D1404" s="93">
        <f>'IECC Data-SI'!D1404</f>
        <v>2090.3200000000002</v>
      </c>
      <c r="E1404" s="3">
        <f>'IECC Data-SI'!E1404*Convert!$B$6/Convert!$B$5/$D1404</f>
        <v>0</v>
      </c>
      <c r="F1404" s="3">
        <f>'IECC Data-SI'!F1404*Convert!$B$7/Convert!$B$5/$D1404</f>
        <v>130.88981591335298</v>
      </c>
      <c r="G1404" s="3">
        <f>'IECC Data-SI'!G1404*Convert!$B$6/Convert!$B$5/$D1404</f>
        <v>33.487455137118815</v>
      </c>
      <c r="H1404" s="3">
        <f>'IECC Data-SI'!H1404*Convert!$B$6/Convert!$B$5/$D1404</f>
        <v>211.28197942048209</v>
      </c>
      <c r="I1404" s="3">
        <f>'IECC Data-SI'!I1404*Convert!$B$6/Convert!$B$5/$D1404</f>
        <v>38.348333694787826</v>
      </c>
      <c r="J1404" s="3">
        <f>'IECC Data-SI'!J1404*Convert!$B$6/Convert!$B$5/$D1404</f>
        <v>54.172492462610712</v>
      </c>
      <c r="K1404" s="3">
        <f>'IECC Data-SI'!K1404*Convert!$B$7/Convert!$B$5/$D1404</f>
        <v>0</v>
      </c>
      <c r="L1404" s="3">
        <f>'IECC Data-SI'!L1404*Convert!$B$6/Convert!$B$5/$D1404</f>
        <v>0</v>
      </c>
      <c r="M1404" s="3">
        <f>'IECC Data-SI'!M1404*Convert!$B$6/Convert!$B$5/$D1404</f>
        <v>40.452610126679161</v>
      </c>
      <c r="N1404" s="3">
        <f>'IECC Data-SI'!N1404*Convert!$B$6/Convert!$B$5/$D1404</f>
        <v>0</v>
      </c>
      <c r="O1404" s="3">
        <f>'IECC Data-SI'!O1404*Convert!$B$6/Convert!$B$5/$D1404</f>
        <v>0</v>
      </c>
      <c r="P1404" s="3">
        <f>'IECC Data-SI'!P1404*Convert!$B$6/Convert!$B$5/$D1404</f>
        <v>0</v>
      </c>
      <c r="Q1404" s="3">
        <f>'IECC Data-SI'!Q1404*Convert!$B$6/Convert!$B$5/$D1404</f>
        <v>0</v>
      </c>
      <c r="R1404" s="3">
        <f>'IECC Data-SI'!R1404*Convert!$B$6/Convert!$B$5/$D1404</f>
        <v>0</v>
      </c>
      <c r="S1404" s="3">
        <f>'IECC Data-SI'!S1404*Convert!$B$6/Convert!$B$5/$D1404</f>
        <v>0</v>
      </c>
      <c r="T1404" s="3">
        <f>'IECC Data-SI'!T1404*Convert!$B$6/Convert!$B$5/$D1404</f>
        <v>27.906914039742983</v>
      </c>
      <c r="U1404" s="3">
        <f>'IECC Data-SI'!U1404*Convert!$B$7/Convert!$B$5/$D1404</f>
        <v>0</v>
      </c>
      <c r="V1404" s="3">
        <f>'IECC Data-SI'!V1404*Convert!$B$6/Convert!$B$5/$D1404</f>
        <v>0</v>
      </c>
      <c r="W1404" s="3">
        <f>'IECC Data-SI'!W1404*Convert!$B$6/Convert!$B$5/$D1404</f>
        <v>73.940065263797976</v>
      </c>
      <c r="X1404" s="3">
        <f>'IECC Data-SI'!X1404*Convert!$B$7/Convert!$B$5/$D1404</f>
        <v>130.88981591335298</v>
      </c>
      <c r="Y1404" s="3">
        <f t="shared" si="44"/>
        <v>204.82988117715095</v>
      </c>
      <c r="Z1404" s="3">
        <f>'IECC Data-SI'!Z1404*Convert!$B$6/Convert!$B$5/$D1404</f>
        <v>382.40594741474985</v>
      </c>
      <c r="AA1404" s="3">
        <f>'IECC Data-SI'!AA1404*Convert!$B$7/Convert!$B$5/$D1404</f>
        <v>269.73552693686457</v>
      </c>
      <c r="AB1404" s="3">
        <f t="shared" si="45"/>
        <v>652.14147435161442</v>
      </c>
    </row>
    <row r="1405" spans="1:28" x14ac:dyDescent="0.25">
      <c r="A1405" s="93">
        <f>'IECC Data-SI'!A1405</f>
        <v>2015</v>
      </c>
      <c r="B1405" s="93" t="str">
        <f>'IECC Data-SI'!B1405</f>
        <v>Strip Mall</v>
      </c>
      <c r="C1405" s="50" t="str">
        <f>'IECC Data-SI'!C1405</f>
        <v>6B</v>
      </c>
      <c r="D1405" s="93">
        <f>'IECC Data-SI'!D1405</f>
        <v>2090.3200000000002</v>
      </c>
      <c r="E1405" s="3">
        <f>'IECC Data-SI'!E1405*Convert!$B$6/Convert!$B$5/$D1405</f>
        <v>0</v>
      </c>
      <c r="F1405" s="3">
        <f>'IECC Data-SI'!F1405*Convert!$B$7/Convert!$B$5/$D1405</f>
        <v>82.873547271869057</v>
      </c>
      <c r="G1405" s="3">
        <f>'IECC Data-SI'!G1405*Convert!$B$6/Convert!$B$5/$D1405</f>
        <v>21.387865653743603</v>
      </c>
      <c r="H1405" s="3">
        <f>'IECC Data-SI'!H1405*Convert!$B$6/Convert!$B$5/$D1405</f>
        <v>211.28197942048209</v>
      </c>
      <c r="I1405" s="3">
        <f>'IECC Data-SI'!I1405*Convert!$B$6/Convert!$B$5/$D1405</f>
        <v>38.302039613286219</v>
      </c>
      <c r="J1405" s="3">
        <f>'IECC Data-SI'!J1405*Convert!$B$6/Convert!$B$5/$D1405</f>
        <v>54.172492462610712</v>
      </c>
      <c r="K1405" s="3">
        <f>'IECC Data-SI'!K1405*Convert!$B$7/Convert!$B$5/$D1405</f>
        <v>0</v>
      </c>
      <c r="L1405" s="3">
        <f>'IECC Data-SI'!L1405*Convert!$B$6/Convert!$B$5/$D1405</f>
        <v>0</v>
      </c>
      <c r="M1405" s="3">
        <f>'IECC Data-SI'!M1405*Convert!$B$6/Convert!$B$5/$D1405</f>
        <v>77.403704270691122</v>
      </c>
      <c r="N1405" s="3">
        <f>'IECC Data-SI'!N1405*Convert!$B$6/Convert!$B$5/$D1405</f>
        <v>0</v>
      </c>
      <c r="O1405" s="3">
        <f>'IECC Data-SI'!O1405*Convert!$B$6/Convert!$B$5/$D1405</f>
        <v>0</v>
      </c>
      <c r="P1405" s="3">
        <f>'IECC Data-SI'!P1405*Convert!$B$6/Convert!$B$5/$D1405</f>
        <v>0</v>
      </c>
      <c r="Q1405" s="3">
        <f>'IECC Data-SI'!Q1405*Convert!$B$6/Convert!$B$5/$D1405</f>
        <v>0</v>
      </c>
      <c r="R1405" s="3">
        <f>'IECC Data-SI'!R1405*Convert!$B$6/Convert!$B$5/$D1405</f>
        <v>0</v>
      </c>
      <c r="S1405" s="3">
        <f>'IECC Data-SI'!S1405*Convert!$B$6/Convert!$B$5/$D1405</f>
        <v>0</v>
      </c>
      <c r="T1405" s="3">
        <f>'IECC Data-SI'!T1405*Convert!$B$6/Convert!$B$5/$D1405</f>
        <v>27.780657453829505</v>
      </c>
      <c r="U1405" s="3">
        <f>'IECC Data-SI'!U1405*Convert!$B$7/Convert!$B$5/$D1405</f>
        <v>0</v>
      </c>
      <c r="V1405" s="3">
        <f>'IECC Data-SI'!V1405*Convert!$B$6/Convert!$B$5/$D1405</f>
        <v>0</v>
      </c>
      <c r="W1405" s="3">
        <f>'IECC Data-SI'!W1405*Convert!$B$6/Convert!$B$5/$D1405</f>
        <v>98.791569924434739</v>
      </c>
      <c r="X1405" s="3">
        <f>'IECC Data-SI'!X1405*Convert!$B$7/Convert!$B$5/$D1405</f>
        <v>82.873547271869057</v>
      </c>
      <c r="Y1405" s="3">
        <f t="shared" si="44"/>
        <v>181.66511719630381</v>
      </c>
      <c r="Z1405" s="3">
        <f>'IECC Data-SI'!Z1405*Convert!$B$6/Convert!$B$5/$D1405</f>
        <v>242.1222548062816</v>
      </c>
      <c r="AA1405" s="3">
        <f>'IECC Data-SI'!AA1405*Convert!$B$7/Convert!$B$5/$D1405</f>
        <v>230.16636474585496</v>
      </c>
      <c r="AB1405" s="3">
        <f t="shared" si="45"/>
        <v>472.28861955213654</v>
      </c>
    </row>
    <row r="1406" spans="1:28" x14ac:dyDescent="0.25">
      <c r="A1406" s="93">
        <f>'IECC Data-SI'!A1406</f>
        <v>2015</v>
      </c>
      <c r="B1406" s="93" t="str">
        <f>'IECC Data-SI'!B1406</f>
        <v>Strip Mall</v>
      </c>
      <c r="C1406" s="50" t="str">
        <f>'IECC Data-SI'!C1406</f>
        <v>7</v>
      </c>
      <c r="D1406" s="93">
        <f>'IECC Data-SI'!D1406</f>
        <v>2090.3200000000002</v>
      </c>
      <c r="E1406" s="3">
        <f>'IECC Data-SI'!E1406*Convert!$B$6/Convert!$B$5/$D1406</f>
        <v>0</v>
      </c>
      <c r="F1406" s="3">
        <f>'IECC Data-SI'!F1406*Convert!$B$7/Convert!$B$5/$D1406</f>
        <v>150.33083717112956</v>
      </c>
      <c r="G1406" s="3">
        <f>'IECC Data-SI'!G1406*Convert!$B$6/Convert!$B$5/$D1406</f>
        <v>22.360041365277407</v>
      </c>
      <c r="H1406" s="3">
        <f>'IECC Data-SI'!H1406*Convert!$B$6/Convert!$B$5/$D1406</f>
        <v>211.28197942048209</v>
      </c>
      <c r="I1406" s="3">
        <f>'IECC Data-SI'!I1406*Convert!$B$6/Convert!$B$5/$D1406</f>
        <v>38.365167906242952</v>
      </c>
      <c r="J1406" s="3">
        <f>'IECC Data-SI'!J1406*Convert!$B$6/Convert!$B$5/$D1406</f>
        <v>54.172492462610712</v>
      </c>
      <c r="K1406" s="3">
        <f>'IECC Data-SI'!K1406*Convert!$B$7/Convert!$B$5/$D1406</f>
        <v>0</v>
      </c>
      <c r="L1406" s="3">
        <f>'IECC Data-SI'!L1406*Convert!$B$6/Convert!$B$5/$D1406</f>
        <v>0</v>
      </c>
      <c r="M1406" s="3">
        <f>'IECC Data-SI'!M1406*Convert!$B$6/Convert!$B$5/$D1406</f>
        <v>58.006484121516749</v>
      </c>
      <c r="N1406" s="3">
        <f>'IECC Data-SI'!N1406*Convert!$B$6/Convert!$B$5/$D1406</f>
        <v>0</v>
      </c>
      <c r="O1406" s="3">
        <f>'IECC Data-SI'!O1406*Convert!$B$6/Convert!$B$5/$D1406</f>
        <v>0</v>
      </c>
      <c r="P1406" s="3">
        <f>'IECC Data-SI'!P1406*Convert!$B$6/Convert!$B$5/$D1406</f>
        <v>0</v>
      </c>
      <c r="Q1406" s="3">
        <f>'IECC Data-SI'!Q1406*Convert!$B$6/Convert!$B$5/$D1406</f>
        <v>0</v>
      </c>
      <c r="R1406" s="3">
        <f>'IECC Data-SI'!R1406*Convert!$B$6/Convert!$B$5/$D1406</f>
        <v>0</v>
      </c>
      <c r="S1406" s="3">
        <f>'IECC Data-SI'!S1406*Convert!$B$6/Convert!$B$5/$D1406</f>
        <v>0</v>
      </c>
      <c r="T1406" s="3">
        <f>'IECC Data-SI'!T1406*Convert!$B$6/Convert!$B$5/$D1406</f>
        <v>28.382480513350423</v>
      </c>
      <c r="U1406" s="3">
        <f>'IECC Data-SI'!U1406*Convert!$B$7/Convert!$B$5/$D1406</f>
        <v>0</v>
      </c>
      <c r="V1406" s="3">
        <f>'IECC Data-SI'!V1406*Convert!$B$6/Convert!$B$5/$D1406</f>
        <v>0</v>
      </c>
      <c r="W1406" s="3">
        <f>'IECC Data-SI'!W1406*Convert!$B$6/Convert!$B$5/$D1406</f>
        <v>80.366525486794146</v>
      </c>
      <c r="X1406" s="3">
        <f>'IECC Data-SI'!X1406*Convert!$B$7/Convert!$B$5/$D1406</f>
        <v>150.33083717112956</v>
      </c>
      <c r="Y1406" s="3">
        <f t="shared" si="44"/>
        <v>230.69736265792369</v>
      </c>
      <c r="Z1406" s="3">
        <f>'IECC Data-SI'!Z1406*Convert!$B$6/Convert!$B$5/$D1406</f>
        <v>439.20457686436094</v>
      </c>
      <c r="AA1406" s="3">
        <f>'IECC Data-SI'!AA1406*Convert!$B$7/Convert!$B$5/$D1406</f>
        <v>291.54473424589958</v>
      </c>
      <c r="AB1406" s="3">
        <f t="shared" si="45"/>
        <v>730.74931111026058</v>
      </c>
    </row>
    <row r="1407" spans="1:28" x14ac:dyDescent="0.25">
      <c r="A1407" s="93">
        <f>'IECC Data-SI'!A1407</f>
        <v>2015</v>
      </c>
      <c r="B1407" s="93" t="str">
        <f>'IECC Data-SI'!B1407</f>
        <v>Strip Mall</v>
      </c>
      <c r="C1407" s="50" t="str">
        <f>'IECC Data-SI'!C1407</f>
        <v>8</v>
      </c>
      <c r="D1407" s="93">
        <f>'IECC Data-SI'!D1407</f>
        <v>2090.3200000000002</v>
      </c>
      <c r="E1407" s="3">
        <f>'IECC Data-SI'!E1407*Convert!$B$6/Convert!$B$5/$D1407</f>
        <v>0</v>
      </c>
      <c r="F1407" s="3">
        <f>'IECC Data-SI'!F1407*Convert!$B$7/Convert!$B$5/$D1407</f>
        <v>179.92740080200372</v>
      </c>
      <c r="G1407" s="3">
        <f>'IECC Data-SI'!G1407*Convert!$B$6/Convert!$B$5/$D1407</f>
        <v>7.3691760644834812</v>
      </c>
      <c r="H1407" s="3">
        <f>'IECC Data-SI'!H1407*Convert!$B$6/Convert!$B$5/$D1407</f>
        <v>211.28197942048209</v>
      </c>
      <c r="I1407" s="3">
        <f>'IECC Data-SI'!I1407*Convert!$B$6/Convert!$B$5/$D1407</f>
        <v>38.613472525206134</v>
      </c>
      <c r="J1407" s="3">
        <f>'IECC Data-SI'!J1407*Convert!$B$6/Convert!$B$5/$D1407</f>
        <v>54.172492462610712</v>
      </c>
      <c r="K1407" s="3">
        <f>'IECC Data-SI'!K1407*Convert!$B$7/Convert!$B$5/$D1407</f>
        <v>0</v>
      </c>
      <c r="L1407" s="3">
        <f>'IECC Data-SI'!L1407*Convert!$B$6/Convert!$B$5/$D1407</f>
        <v>0</v>
      </c>
      <c r="M1407" s="3">
        <f>'IECC Data-SI'!M1407*Convert!$B$6/Convert!$B$5/$D1407</f>
        <v>75.796037076726137</v>
      </c>
      <c r="N1407" s="3">
        <f>'IECC Data-SI'!N1407*Convert!$B$6/Convert!$B$5/$D1407</f>
        <v>0</v>
      </c>
      <c r="O1407" s="3">
        <f>'IECC Data-SI'!O1407*Convert!$B$6/Convert!$B$5/$D1407</f>
        <v>0</v>
      </c>
      <c r="P1407" s="3">
        <f>'IECC Data-SI'!P1407*Convert!$B$6/Convert!$B$5/$D1407</f>
        <v>0</v>
      </c>
      <c r="Q1407" s="3">
        <f>'IECC Data-SI'!Q1407*Convert!$B$6/Convert!$B$5/$D1407</f>
        <v>0</v>
      </c>
      <c r="R1407" s="3">
        <f>'IECC Data-SI'!R1407*Convert!$B$6/Convert!$B$5/$D1407</f>
        <v>0</v>
      </c>
      <c r="S1407" s="3">
        <f>'IECC Data-SI'!S1407*Convert!$B$6/Convert!$B$5/$D1407</f>
        <v>3.8887028461352005</v>
      </c>
      <c r="T1407" s="3">
        <f>'IECC Data-SI'!T1407*Convert!$B$6/Convert!$B$5/$D1407</f>
        <v>29.043223312964308</v>
      </c>
      <c r="U1407" s="3">
        <f>'IECC Data-SI'!U1407*Convert!$B$7/Convert!$B$5/$D1407</f>
        <v>0</v>
      </c>
      <c r="V1407" s="3">
        <f>'IECC Data-SI'!V1407*Convert!$B$6/Convert!$B$5/$D1407</f>
        <v>0</v>
      </c>
      <c r="W1407" s="3">
        <f>'IECC Data-SI'!W1407*Convert!$B$6/Convert!$B$5/$D1407</f>
        <v>87.053915987344823</v>
      </c>
      <c r="X1407" s="3">
        <f>'IECC Data-SI'!X1407*Convert!$B$7/Convert!$B$5/$D1407</f>
        <v>179.92740080200372</v>
      </c>
      <c r="Y1407" s="3">
        <f t="shared" si="44"/>
        <v>266.98131678934851</v>
      </c>
      <c r="Z1407" s="3">
        <f>'IECC Data-SI'!Z1407*Convert!$B$6/Convert!$B$5/$D1407</f>
        <v>525.67350400363989</v>
      </c>
      <c r="AA1407" s="3">
        <f>'IECC Data-SI'!AA1407*Convert!$B$7/Convert!$B$5/$D1407</f>
        <v>323.7399643223153</v>
      </c>
      <c r="AB1407" s="3">
        <f t="shared" si="45"/>
        <v>849.41346832595514</v>
      </c>
    </row>
    <row r="1408" spans="1:28" x14ac:dyDescent="0.25">
      <c r="A1408" s="93">
        <f>'IECC Data-SI'!A1408</f>
        <v>2018</v>
      </c>
      <c r="B1408" s="93" t="str">
        <f>'IECC Data-SI'!B1408</f>
        <v>Strip Mall</v>
      </c>
      <c r="C1408" s="50" t="str">
        <f>'IECC Data-SI'!C1408</f>
        <v>0A</v>
      </c>
      <c r="D1408" s="93">
        <f>'IECC Data-SI'!D1408</f>
        <v>2090.3200000000002</v>
      </c>
      <c r="E1408" s="3">
        <f>'IECC Data-SI'!E1408*Convert!$B$6/Convert!$B$5/$D1408</f>
        <v>0</v>
      </c>
      <c r="F1408" s="3">
        <f>'IECC Data-SI'!F1408*Convert!$B$7/Convert!$B$5/$D1408</f>
        <v>0</v>
      </c>
      <c r="G1408" s="3">
        <f>'IECC Data-SI'!G1408*Convert!$B$6/Convert!$B$5/$D1408</f>
        <v>281.76261423025073</v>
      </c>
      <c r="H1408" s="3">
        <f>'IECC Data-SI'!H1408*Convert!$B$6/Convert!$B$5/$D1408</f>
        <v>182.62594297098579</v>
      </c>
      <c r="I1408" s="3">
        <f>'IECC Data-SI'!I1408*Convert!$B$6/Convert!$B$5/$D1408</f>
        <v>27.162000182853447</v>
      </c>
      <c r="J1408" s="3">
        <f>'IECC Data-SI'!J1408*Convert!$B$6/Convert!$B$5/$D1408</f>
        <v>54.172492462610712</v>
      </c>
      <c r="K1408" s="3">
        <f>'IECC Data-SI'!K1408*Convert!$B$7/Convert!$B$5/$D1408</f>
        <v>0</v>
      </c>
      <c r="L1408" s="3">
        <f>'IECC Data-SI'!L1408*Convert!$B$6/Convert!$B$5/$D1408</f>
        <v>0</v>
      </c>
      <c r="M1408" s="3">
        <f>'IECC Data-SI'!M1408*Convert!$B$6/Convert!$B$5/$D1408</f>
        <v>48.726625056875918</v>
      </c>
      <c r="N1408" s="3">
        <f>'IECC Data-SI'!N1408*Convert!$B$6/Convert!$B$5/$D1408</f>
        <v>0</v>
      </c>
      <c r="O1408" s="3">
        <f>'IECC Data-SI'!O1408*Convert!$B$6/Convert!$B$5/$D1408</f>
        <v>0</v>
      </c>
      <c r="P1408" s="3">
        <f>'IECC Data-SI'!P1408*Convert!$B$6/Convert!$B$5/$D1408</f>
        <v>0</v>
      </c>
      <c r="Q1408" s="3">
        <f>'IECC Data-SI'!Q1408*Convert!$B$6/Convert!$B$5/$D1408</f>
        <v>0</v>
      </c>
      <c r="R1408" s="3">
        <f>'IECC Data-SI'!R1408*Convert!$B$6/Convert!$B$5/$D1408</f>
        <v>0</v>
      </c>
      <c r="S1408" s="3">
        <f>'IECC Data-SI'!S1408*Convert!$B$6/Convert!$B$5/$D1408</f>
        <v>0</v>
      </c>
      <c r="T1408" s="3">
        <f>'IECC Data-SI'!T1408*Convert!$B$6/Convert!$B$5/$D1408</f>
        <v>22.79352231024702</v>
      </c>
      <c r="U1408" s="3">
        <f>'IECC Data-SI'!U1408*Convert!$B$7/Convert!$B$5/$D1408</f>
        <v>0</v>
      </c>
      <c r="V1408" s="3">
        <f>'IECC Data-SI'!V1408*Convert!$B$6/Convert!$B$5/$D1408</f>
        <v>0</v>
      </c>
      <c r="W1408" s="3">
        <f>'IECC Data-SI'!W1408*Convert!$B$6/Convert!$B$5/$D1408</f>
        <v>330.48923928712662</v>
      </c>
      <c r="X1408" s="3">
        <f>'IECC Data-SI'!X1408*Convert!$B$7/Convert!$B$5/$D1408</f>
        <v>0</v>
      </c>
      <c r="Y1408" s="3">
        <f t="shared" si="44"/>
        <v>330.48923928712662</v>
      </c>
      <c r="Z1408" s="3">
        <f>'IECC Data-SI'!Z1408*Convert!$B$6/Convert!$B$5/$D1408</f>
        <v>0</v>
      </c>
      <c r="AA1408" s="3">
        <f>'IECC Data-SI'!AA1408*Convert!$B$7/Convert!$B$5/$D1408</f>
        <v>211.27129392203642</v>
      </c>
      <c r="AB1408" s="3">
        <f t="shared" si="45"/>
        <v>211.27129392203642</v>
      </c>
    </row>
    <row r="1409" spans="1:28" x14ac:dyDescent="0.25">
      <c r="A1409" s="93">
        <f>'IECC Data-SI'!A1409</f>
        <v>2018</v>
      </c>
      <c r="B1409" s="93" t="str">
        <f>'IECC Data-SI'!B1409</f>
        <v>Strip Mall</v>
      </c>
      <c r="C1409" s="50" t="str">
        <f>'IECC Data-SI'!C1409</f>
        <v>0B</v>
      </c>
      <c r="D1409" s="93">
        <f>'IECC Data-SI'!D1409</f>
        <v>2090.3200000000002</v>
      </c>
      <c r="E1409" s="3">
        <f>'IECC Data-SI'!E1409*Convert!$B$6/Convert!$B$5/$D1409</f>
        <v>0</v>
      </c>
      <c r="F1409" s="3">
        <f>'IECC Data-SI'!F1409*Convert!$B$7/Convert!$B$5/$D1409</f>
        <v>0</v>
      </c>
      <c r="G1409" s="3">
        <f>'IECC Data-SI'!G1409*Convert!$B$6/Convert!$B$5/$D1409</f>
        <v>245.27866945411861</v>
      </c>
      <c r="H1409" s="3">
        <f>'IECC Data-SI'!H1409*Convert!$B$6/Convert!$B$5/$D1409</f>
        <v>182.62594297098579</v>
      </c>
      <c r="I1409" s="3">
        <f>'IECC Data-SI'!I1409*Convert!$B$6/Convert!$B$5/$D1409</f>
        <v>27.157791629989667</v>
      </c>
      <c r="J1409" s="3">
        <f>'IECC Data-SI'!J1409*Convert!$B$6/Convert!$B$5/$D1409</f>
        <v>54.172492462610712</v>
      </c>
      <c r="K1409" s="3">
        <f>'IECC Data-SI'!K1409*Convert!$B$7/Convert!$B$5/$D1409</f>
        <v>0</v>
      </c>
      <c r="L1409" s="3">
        <f>'IECC Data-SI'!L1409*Convert!$B$6/Convert!$B$5/$D1409</f>
        <v>0</v>
      </c>
      <c r="M1409" s="3">
        <f>'IECC Data-SI'!M1409*Convert!$B$6/Convert!$B$5/$D1409</f>
        <v>58.536761782353359</v>
      </c>
      <c r="N1409" s="3">
        <f>'IECC Data-SI'!N1409*Convert!$B$6/Convert!$B$5/$D1409</f>
        <v>0</v>
      </c>
      <c r="O1409" s="3">
        <f>'IECC Data-SI'!O1409*Convert!$B$6/Convert!$B$5/$D1409</f>
        <v>0</v>
      </c>
      <c r="P1409" s="3">
        <f>'IECC Data-SI'!P1409*Convert!$B$6/Convert!$B$5/$D1409</f>
        <v>0</v>
      </c>
      <c r="Q1409" s="3">
        <f>'IECC Data-SI'!Q1409*Convert!$B$6/Convert!$B$5/$D1409</f>
        <v>0</v>
      </c>
      <c r="R1409" s="3">
        <f>'IECC Data-SI'!R1409*Convert!$B$6/Convert!$B$5/$D1409</f>
        <v>0</v>
      </c>
      <c r="S1409" s="3">
        <f>'IECC Data-SI'!S1409*Convert!$B$6/Convert!$B$5/$D1409</f>
        <v>0</v>
      </c>
      <c r="T1409" s="3">
        <f>'IECC Data-SI'!T1409*Convert!$B$6/Convert!$B$5/$D1409</f>
        <v>22.77668809879189</v>
      </c>
      <c r="U1409" s="3">
        <f>'IECC Data-SI'!U1409*Convert!$B$7/Convert!$B$5/$D1409</f>
        <v>0</v>
      </c>
      <c r="V1409" s="3">
        <f>'IECC Data-SI'!V1409*Convert!$B$6/Convert!$B$5/$D1409</f>
        <v>0</v>
      </c>
      <c r="W1409" s="3">
        <f>'IECC Data-SI'!W1409*Convert!$B$6/Convert!$B$5/$D1409</f>
        <v>303.81543123647197</v>
      </c>
      <c r="X1409" s="3">
        <f>'IECC Data-SI'!X1409*Convert!$B$7/Convert!$B$5/$D1409</f>
        <v>0</v>
      </c>
      <c r="Y1409" s="3">
        <f t="shared" si="44"/>
        <v>303.81543123647197</v>
      </c>
      <c r="Z1409" s="3">
        <f>'IECC Data-SI'!Z1409*Convert!$B$6/Convert!$B$5/$D1409</f>
        <v>0</v>
      </c>
      <c r="AA1409" s="3">
        <f>'IECC Data-SI'!AA1409*Convert!$B$7/Convert!$B$5/$D1409</f>
        <v>202.13274628871284</v>
      </c>
      <c r="AB1409" s="3">
        <f t="shared" si="45"/>
        <v>202.13274628871284</v>
      </c>
    </row>
    <row r="1410" spans="1:28" x14ac:dyDescent="0.25">
      <c r="A1410" s="93">
        <f>'IECC Data-SI'!A1410</f>
        <v>2018</v>
      </c>
      <c r="B1410" s="93" t="str">
        <f>'IECC Data-SI'!B1410</f>
        <v>Strip Mall</v>
      </c>
      <c r="C1410" s="50" t="str">
        <f>'IECC Data-SI'!C1410</f>
        <v>1A</v>
      </c>
      <c r="D1410" s="93">
        <f>'IECC Data-SI'!D1410</f>
        <v>2090.3200000000002</v>
      </c>
      <c r="E1410" s="3">
        <f>'IECC Data-SI'!E1410*Convert!$B$6/Convert!$B$5/$D1410</f>
        <v>0</v>
      </c>
      <c r="F1410" s="3">
        <f>'IECC Data-SI'!F1410*Convert!$B$7/Convert!$B$5/$D1410</f>
        <v>0</v>
      </c>
      <c r="G1410" s="3">
        <f>'IECC Data-SI'!G1410*Convert!$B$6/Convert!$B$5/$D1410</f>
        <v>179.18755528127537</v>
      </c>
      <c r="H1410" s="3">
        <f>'IECC Data-SI'!H1410*Convert!$B$6/Convert!$B$5/$D1410</f>
        <v>182.62594297098579</v>
      </c>
      <c r="I1410" s="3">
        <f>'IECC Data-SI'!I1410*Convert!$B$6/Convert!$B$5/$D1410</f>
        <v>27.162000182853447</v>
      </c>
      <c r="J1410" s="3">
        <f>'IECC Data-SI'!J1410*Convert!$B$6/Convert!$B$5/$D1410</f>
        <v>54.172492462610712</v>
      </c>
      <c r="K1410" s="3">
        <f>'IECC Data-SI'!K1410*Convert!$B$7/Convert!$B$5/$D1410</f>
        <v>0</v>
      </c>
      <c r="L1410" s="3">
        <f>'IECC Data-SI'!L1410*Convert!$B$6/Convert!$B$5/$D1410</f>
        <v>0</v>
      </c>
      <c r="M1410" s="3">
        <f>'IECC Data-SI'!M1410*Convert!$B$6/Convert!$B$5/$D1410</f>
        <v>37.712842212356641</v>
      </c>
      <c r="N1410" s="3">
        <f>'IECC Data-SI'!N1410*Convert!$B$6/Convert!$B$5/$D1410</f>
        <v>0</v>
      </c>
      <c r="O1410" s="3">
        <f>'IECC Data-SI'!O1410*Convert!$B$6/Convert!$B$5/$D1410</f>
        <v>0</v>
      </c>
      <c r="P1410" s="3">
        <f>'IECC Data-SI'!P1410*Convert!$B$6/Convert!$B$5/$D1410</f>
        <v>0</v>
      </c>
      <c r="Q1410" s="3">
        <f>'IECC Data-SI'!Q1410*Convert!$B$6/Convert!$B$5/$D1410</f>
        <v>0</v>
      </c>
      <c r="R1410" s="3">
        <f>'IECC Data-SI'!R1410*Convert!$B$6/Convert!$B$5/$D1410</f>
        <v>0</v>
      </c>
      <c r="S1410" s="3">
        <f>'IECC Data-SI'!S1410*Convert!$B$6/Convert!$B$5/$D1410</f>
        <v>0</v>
      </c>
      <c r="T1410" s="3">
        <f>'IECC Data-SI'!T1410*Convert!$B$6/Convert!$B$5/$D1410</f>
        <v>23.227003255216637</v>
      </c>
      <c r="U1410" s="3">
        <f>'IECC Data-SI'!U1410*Convert!$B$7/Convert!$B$5/$D1410</f>
        <v>0</v>
      </c>
      <c r="V1410" s="3">
        <f>'IECC Data-SI'!V1410*Convert!$B$6/Convert!$B$5/$D1410</f>
        <v>0</v>
      </c>
      <c r="W1410" s="3">
        <f>'IECC Data-SI'!W1410*Convert!$B$6/Convert!$B$5/$D1410</f>
        <v>216.900397493632</v>
      </c>
      <c r="X1410" s="3">
        <f>'IECC Data-SI'!X1410*Convert!$B$7/Convert!$B$5/$D1410</f>
        <v>0</v>
      </c>
      <c r="Y1410" s="3">
        <f t="shared" si="44"/>
        <v>216.900397493632</v>
      </c>
      <c r="Z1410" s="3">
        <f>'IECC Data-SI'!Z1410*Convert!$B$6/Convert!$B$5/$D1410</f>
        <v>0</v>
      </c>
      <c r="AA1410" s="3">
        <f>'IECC Data-SI'!AA1410*Convert!$B$7/Convert!$B$5/$D1410</f>
        <v>172.53762316030293</v>
      </c>
      <c r="AB1410" s="3">
        <f t="shared" si="45"/>
        <v>172.53762316030293</v>
      </c>
    </row>
    <row r="1411" spans="1:28" x14ac:dyDescent="0.25">
      <c r="A1411" s="93">
        <f>'IECC Data-SI'!A1411</f>
        <v>2018</v>
      </c>
      <c r="B1411" s="93" t="str">
        <f>'IECC Data-SI'!B1411</f>
        <v>Strip Mall</v>
      </c>
      <c r="C1411" s="50" t="str">
        <f>'IECC Data-SI'!C1411</f>
        <v>1B</v>
      </c>
      <c r="D1411" s="93">
        <f>'IECC Data-SI'!D1411</f>
        <v>2090.3200000000002</v>
      </c>
      <c r="E1411" s="3">
        <f>'IECC Data-SI'!E1411*Convert!$B$6/Convert!$B$5/$D1411</f>
        <v>0</v>
      </c>
      <c r="F1411" s="3">
        <f>'IECC Data-SI'!F1411*Convert!$B$7/Convert!$B$5/$D1411</f>
        <v>0.46672279842320802</v>
      </c>
      <c r="G1411" s="3">
        <f>'IECC Data-SI'!G1411*Convert!$B$6/Convert!$B$5/$D1411</f>
        <v>193.88803043446828</v>
      </c>
      <c r="H1411" s="3">
        <f>'IECC Data-SI'!H1411*Convert!$B$6/Convert!$B$5/$D1411</f>
        <v>182.62594297098579</v>
      </c>
      <c r="I1411" s="3">
        <f>'IECC Data-SI'!I1411*Convert!$B$6/Convert!$B$5/$D1411</f>
        <v>27.11991465421562</v>
      </c>
      <c r="J1411" s="3">
        <f>'IECC Data-SI'!J1411*Convert!$B$6/Convert!$B$5/$D1411</f>
        <v>54.172492462610712</v>
      </c>
      <c r="K1411" s="3">
        <f>'IECC Data-SI'!K1411*Convert!$B$7/Convert!$B$5/$D1411</f>
        <v>0</v>
      </c>
      <c r="L1411" s="3">
        <f>'IECC Data-SI'!L1411*Convert!$B$6/Convert!$B$5/$D1411</f>
        <v>0</v>
      </c>
      <c r="M1411" s="3">
        <f>'IECC Data-SI'!M1411*Convert!$B$6/Convert!$B$5/$D1411</f>
        <v>54.387128658663634</v>
      </c>
      <c r="N1411" s="3">
        <f>'IECC Data-SI'!N1411*Convert!$B$6/Convert!$B$5/$D1411</f>
        <v>0</v>
      </c>
      <c r="O1411" s="3">
        <f>'IECC Data-SI'!O1411*Convert!$B$6/Convert!$B$5/$D1411</f>
        <v>0</v>
      </c>
      <c r="P1411" s="3">
        <f>'IECC Data-SI'!P1411*Convert!$B$6/Convert!$B$5/$D1411</f>
        <v>0</v>
      </c>
      <c r="Q1411" s="3">
        <f>'IECC Data-SI'!Q1411*Convert!$B$6/Convert!$B$5/$D1411</f>
        <v>0</v>
      </c>
      <c r="R1411" s="3">
        <f>'IECC Data-SI'!R1411*Convert!$B$6/Convert!$B$5/$D1411</f>
        <v>0</v>
      </c>
      <c r="S1411" s="3">
        <f>'IECC Data-SI'!S1411*Convert!$B$6/Convert!$B$5/$D1411</f>
        <v>0</v>
      </c>
      <c r="T1411" s="3">
        <f>'IECC Data-SI'!T1411*Convert!$B$6/Convert!$B$5/$D1411</f>
        <v>23.24804601953555</v>
      </c>
      <c r="U1411" s="3">
        <f>'IECC Data-SI'!U1411*Convert!$B$7/Convert!$B$5/$D1411</f>
        <v>0</v>
      </c>
      <c r="V1411" s="3">
        <f>'IECC Data-SI'!V1411*Convert!$B$6/Convert!$B$5/$D1411</f>
        <v>0</v>
      </c>
      <c r="W1411" s="3">
        <f>'IECC Data-SI'!W1411*Convert!$B$6/Convert!$B$5/$D1411</f>
        <v>248.27515909313189</v>
      </c>
      <c r="X1411" s="3">
        <f>'IECC Data-SI'!X1411*Convert!$B$7/Convert!$B$5/$D1411</f>
        <v>0.46672279842320802</v>
      </c>
      <c r="Y1411" s="3">
        <f t="shared" ref="Y1411:Y1474" si="46">SUM(W1411:X1411)</f>
        <v>248.7418818915551</v>
      </c>
      <c r="Z1411" s="3">
        <f>'IECC Data-SI'!Z1411*Convert!$B$6/Convert!$B$5/$D1411</f>
        <v>1.36357112786559</v>
      </c>
      <c r="AA1411" s="3">
        <f>'IECC Data-SI'!AA1411*Convert!$B$7/Convert!$B$5/$D1411</f>
        <v>183.73752981999567</v>
      </c>
      <c r="AB1411" s="3">
        <f t="shared" ref="AB1411:AB1474" si="47">SUM(Z1411:AA1411)</f>
        <v>185.10110094786126</v>
      </c>
    </row>
    <row r="1412" spans="1:28" x14ac:dyDescent="0.25">
      <c r="A1412" s="93">
        <f>'IECC Data-SI'!A1412</f>
        <v>2018</v>
      </c>
      <c r="B1412" s="93" t="str">
        <f>'IECC Data-SI'!B1412</f>
        <v>Strip Mall</v>
      </c>
      <c r="C1412" s="50" t="str">
        <f>'IECC Data-SI'!C1412</f>
        <v>2A</v>
      </c>
      <c r="D1412" s="93">
        <f>'IECC Data-SI'!D1412</f>
        <v>2090.3200000000002</v>
      </c>
      <c r="E1412" s="3">
        <f>'IECC Data-SI'!E1412*Convert!$B$6/Convert!$B$5/$D1412</f>
        <v>0</v>
      </c>
      <c r="F1412" s="3">
        <f>'IECC Data-SI'!F1412*Convert!$B$7/Convert!$B$5/$D1412</f>
        <v>2.6678105638264848</v>
      </c>
      <c r="G1412" s="3">
        <f>'IECC Data-SI'!G1412*Convert!$B$6/Convert!$B$5/$D1412</f>
        <v>146.41134557813581</v>
      </c>
      <c r="H1412" s="3">
        <f>'IECC Data-SI'!H1412*Convert!$B$6/Convert!$B$5/$D1412</f>
        <v>182.62594297098579</v>
      </c>
      <c r="I1412" s="3">
        <f>'IECC Data-SI'!I1412*Convert!$B$6/Convert!$B$5/$D1412</f>
        <v>27.10728899562427</v>
      </c>
      <c r="J1412" s="3">
        <f>'IECC Data-SI'!J1412*Convert!$B$6/Convert!$B$5/$D1412</f>
        <v>54.172492462610712</v>
      </c>
      <c r="K1412" s="3">
        <f>'IECC Data-SI'!K1412*Convert!$B$7/Convert!$B$5/$D1412</f>
        <v>0</v>
      </c>
      <c r="L1412" s="3">
        <f>'IECC Data-SI'!L1412*Convert!$B$6/Convert!$B$5/$D1412</f>
        <v>0</v>
      </c>
      <c r="M1412" s="3">
        <f>'IECC Data-SI'!M1412*Convert!$B$6/Convert!$B$5/$D1412</f>
        <v>40.170637084805726</v>
      </c>
      <c r="N1412" s="3">
        <f>'IECC Data-SI'!N1412*Convert!$B$6/Convert!$B$5/$D1412</f>
        <v>0</v>
      </c>
      <c r="O1412" s="3">
        <f>'IECC Data-SI'!O1412*Convert!$B$6/Convert!$B$5/$D1412</f>
        <v>0</v>
      </c>
      <c r="P1412" s="3">
        <f>'IECC Data-SI'!P1412*Convert!$B$6/Convert!$B$5/$D1412</f>
        <v>0</v>
      </c>
      <c r="Q1412" s="3">
        <f>'IECC Data-SI'!Q1412*Convert!$B$6/Convert!$B$5/$D1412</f>
        <v>0</v>
      </c>
      <c r="R1412" s="3">
        <f>'IECC Data-SI'!R1412*Convert!$B$6/Convert!$B$5/$D1412</f>
        <v>0</v>
      </c>
      <c r="S1412" s="3">
        <f>'IECC Data-SI'!S1412*Convert!$B$6/Convert!$B$5/$D1412</f>
        <v>0</v>
      </c>
      <c r="T1412" s="3">
        <f>'IECC Data-SI'!T1412*Convert!$B$6/Convert!$B$5/$D1412</f>
        <v>23.732029598870561</v>
      </c>
      <c r="U1412" s="3">
        <f>'IECC Data-SI'!U1412*Convert!$B$7/Convert!$B$5/$D1412</f>
        <v>0</v>
      </c>
      <c r="V1412" s="3">
        <f>'IECC Data-SI'!V1412*Convert!$B$6/Convert!$B$5/$D1412</f>
        <v>0</v>
      </c>
      <c r="W1412" s="3">
        <f>'IECC Data-SI'!W1412*Convert!$B$6/Convert!$B$5/$D1412</f>
        <v>186.58198266294153</v>
      </c>
      <c r="X1412" s="3">
        <f>'IECC Data-SI'!X1412*Convert!$B$7/Convert!$B$5/$D1412</f>
        <v>2.6678105638264848</v>
      </c>
      <c r="Y1412" s="3">
        <f t="shared" si="46"/>
        <v>189.24979322676802</v>
      </c>
      <c r="Z1412" s="3">
        <f>'IECC Data-SI'!Z1412*Convert!$B$6/Convert!$B$5/$D1412</f>
        <v>7.7942399037255328</v>
      </c>
      <c r="AA1412" s="3">
        <f>'IECC Data-SI'!AA1412*Convert!$B$7/Convert!$B$5/$D1412</f>
        <v>164.98362823767548</v>
      </c>
      <c r="AB1412" s="3">
        <f t="shared" si="47"/>
        <v>172.777868141401</v>
      </c>
    </row>
    <row r="1413" spans="1:28" x14ac:dyDescent="0.25">
      <c r="A1413" s="93">
        <f>'IECC Data-SI'!A1413</f>
        <v>2018</v>
      </c>
      <c r="B1413" s="93" t="str">
        <f>'IECC Data-SI'!B1413</f>
        <v>Strip Mall</v>
      </c>
      <c r="C1413" s="50" t="str">
        <f>'IECC Data-SI'!C1413</f>
        <v>2B</v>
      </c>
      <c r="D1413" s="93">
        <f>'IECC Data-SI'!D1413</f>
        <v>2090.3200000000002</v>
      </c>
      <c r="E1413" s="3">
        <f>'IECC Data-SI'!E1413*Convert!$B$6/Convert!$B$5/$D1413</f>
        <v>0</v>
      </c>
      <c r="F1413" s="3">
        <f>'IECC Data-SI'!F1413*Convert!$B$7/Convert!$B$5/$D1413</f>
        <v>0.77643082824107745</v>
      </c>
      <c r="G1413" s="3">
        <f>'IECC Data-SI'!G1413*Convert!$B$6/Convert!$B$5/$D1413</f>
        <v>114.47263789488902</v>
      </c>
      <c r="H1413" s="3">
        <f>'IECC Data-SI'!H1413*Convert!$B$6/Convert!$B$5/$D1413</f>
        <v>182.62594297098579</v>
      </c>
      <c r="I1413" s="3">
        <f>'IECC Data-SI'!I1413*Convert!$B$6/Convert!$B$5/$D1413</f>
        <v>27.132540312806963</v>
      </c>
      <c r="J1413" s="3">
        <f>'IECC Data-SI'!J1413*Convert!$B$6/Convert!$B$5/$D1413</f>
        <v>54.172492462610712</v>
      </c>
      <c r="K1413" s="3">
        <f>'IECC Data-SI'!K1413*Convert!$B$7/Convert!$B$5/$D1413</f>
        <v>0</v>
      </c>
      <c r="L1413" s="3">
        <f>'IECC Data-SI'!L1413*Convert!$B$6/Convert!$B$5/$D1413</f>
        <v>0</v>
      </c>
      <c r="M1413" s="3">
        <f>'IECC Data-SI'!M1413*Convert!$B$6/Convert!$B$5/$D1413</f>
        <v>49.017015204476927</v>
      </c>
      <c r="N1413" s="3">
        <f>'IECC Data-SI'!N1413*Convert!$B$6/Convert!$B$5/$D1413</f>
        <v>0</v>
      </c>
      <c r="O1413" s="3">
        <f>'IECC Data-SI'!O1413*Convert!$B$6/Convert!$B$5/$D1413</f>
        <v>0</v>
      </c>
      <c r="P1413" s="3">
        <f>'IECC Data-SI'!P1413*Convert!$B$6/Convert!$B$5/$D1413</f>
        <v>0</v>
      </c>
      <c r="Q1413" s="3">
        <f>'IECC Data-SI'!Q1413*Convert!$B$6/Convert!$B$5/$D1413</f>
        <v>0</v>
      </c>
      <c r="R1413" s="3">
        <f>'IECC Data-SI'!R1413*Convert!$B$6/Convert!$B$5/$D1413</f>
        <v>0</v>
      </c>
      <c r="S1413" s="3">
        <f>'IECC Data-SI'!S1413*Convert!$B$6/Convert!$B$5/$D1413</f>
        <v>0</v>
      </c>
      <c r="T1413" s="3">
        <f>'IECC Data-SI'!T1413*Convert!$B$6/Convert!$B$5/$D1413</f>
        <v>23.765698021780818</v>
      </c>
      <c r="U1413" s="3">
        <f>'IECC Data-SI'!U1413*Convert!$B$7/Convert!$B$5/$D1413</f>
        <v>0</v>
      </c>
      <c r="V1413" s="3">
        <f>'IECC Data-SI'!V1413*Convert!$B$6/Convert!$B$5/$D1413</f>
        <v>0</v>
      </c>
      <c r="W1413" s="3">
        <f>'IECC Data-SI'!W1413*Convert!$B$6/Convert!$B$5/$D1413</f>
        <v>163.48965309936594</v>
      </c>
      <c r="X1413" s="3">
        <f>'IECC Data-SI'!X1413*Convert!$B$7/Convert!$B$5/$D1413</f>
        <v>0.77643082824107745</v>
      </c>
      <c r="Y1413" s="3">
        <f t="shared" si="46"/>
        <v>164.26608392760701</v>
      </c>
      <c r="Z1413" s="3">
        <f>'IECC Data-SI'!Z1413*Convert!$B$6/Convert!$B$5/$D1413</f>
        <v>2.2684099935788669</v>
      </c>
      <c r="AA1413" s="3">
        <f>'IECC Data-SI'!AA1413*Convert!$B$7/Convert!$B$5/$D1413</f>
        <v>155.20837851514497</v>
      </c>
      <c r="AB1413" s="3">
        <f t="shared" si="47"/>
        <v>157.47678850872384</v>
      </c>
    </row>
    <row r="1414" spans="1:28" x14ac:dyDescent="0.25">
      <c r="A1414" s="93">
        <f>'IECC Data-SI'!A1414</f>
        <v>2018</v>
      </c>
      <c r="B1414" s="93" t="str">
        <f>'IECC Data-SI'!B1414</f>
        <v>Strip Mall</v>
      </c>
      <c r="C1414" s="50" t="str">
        <f>'IECC Data-SI'!C1414</f>
        <v>3A</v>
      </c>
      <c r="D1414" s="93">
        <f>'IECC Data-SI'!D1414</f>
        <v>2090.3200000000002</v>
      </c>
      <c r="E1414" s="3">
        <f>'IECC Data-SI'!E1414*Convert!$B$6/Convert!$B$5/$D1414</f>
        <v>0</v>
      </c>
      <c r="F1414" s="3">
        <f>'IECC Data-SI'!F1414*Convert!$B$7/Convert!$B$5/$D1414</f>
        <v>26.044284553986419</v>
      </c>
      <c r="G1414" s="3">
        <f>'IECC Data-SI'!G1414*Convert!$B$6/Convert!$B$5/$D1414</f>
        <v>74.011610662482298</v>
      </c>
      <c r="H1414" s="3">
        <f>'IECC Data-SI'!H1414*Convert!$B$6/Convert!$B$5/$D1414</f>
        <v>182.62594297098579</v>
      </c>
      <c r="I1414" s="3">
        <f>'IECC Data-SI'!I1414*Convert!$B$6/Convert!$B$5/$D1414</f>
        <v>27.1241232070794</v>
      </c>
      <c r="J1414" s="3">
        <f>'IECC Data-SI'!J1414*Convert!$B$6/Convert!$B$5/$D1414</f>
        <v>54.172492462610712</v>
      </c>
      <c r="K1414" s="3">
        <f>'IECC Data-SI'!K1414*Convert!$B$7/Convert!$B$5/$D1414</f>
        <v>0</v>
      </c>
      <c r="L1414" s="3">
        <f>'IECC Data-SI'!L1414*Convert!$B$6/Convert!$B$5/$D1414</f>
        <v>0</v>
      </c>
      <c r="M1414" s="3">
        <f>'IECC Data-SI'!M1414*Convert!$B$6/Convert!$B$5/$D1414</f>
        <v>36.81642045237092</v>
      </c>
      <c r="N1414" s="3">
        <f>'IECC Data-SI'!N1414*Convert!$B$6/Convert!$B$5/$D1414</f>
        <v>0</v>
      </c>
      <c r="O1414" s="3">
        <f>'IECC Data-SI'!O1414*Convert!$B$6/Convert!$B$5/$D1414</f>
        <v>0</v>
      </c>
      <c r="P1414" s="3">
        <f>'IECC Data-SI'!P1414*Convert!$B$6/Convert!$B$5/$D1414</f>
        <v>0</v>
      </c>
      <c r="Q1414" s="3">
        <f>'IECC Data-SI'!Q1414*Convert!$B$6/Convert!$B$5/$D1414</f>
        <v>0</v>
      </c>
      <c r="R1414" s="3">
        <f>'IECC Data-SI'!R1414*Convert!$B$6/Convert!$B$5/$D1414</f>
        <v>0</v>
      </c>
      <c r="S1414" s="3">
        <f>'IECC Data-SI'!S1414*Convert!$B$6/Convert!$B$5/$D1414</f>
        <v>0</v>
      </c>
      <c r="T1414" s="3">
        <f>'IECC Data-SI'!T1414*Convert!$B$6/Convert!$B$5/$D1414</f>
        <v>24.607408594537358</v>
      </c>
      <c r="U1414" s="3">
        <f>'IECC Data-SI'!U1414*Convert!$B$7/Convert!$B$5/$D1414</f>
        <v>0</v>
      </c>
      <c r="V1414" s="3">
        <f>'IECC Data-SI'!V1414*Convert!$B$6/Convert!$B$5/$D1414</f>
        <v>0</v>
      </c>
      <c r="W1414" s="3">
        <f>'IECC Data-SI'!W1414*Convert!$B$6/Convert!$B$5/$D1414</f>
        <v>110.82803111485323</v>
      </c>
      <c r="X1414" s="3">
        <f>'IECC Data-SI'!X1414*Convert!$B$7/Convert!$B$5/$D1414</f>
        <v>26.044284553986419</v>
      </c>
      <c r="Y1414" s="3">
        <f t="shared" si="46"/>
        <v>136.87231566883966</v>
      </c>
      <c r="Z1414" s="3">
        <f>'IECC Data-SI'!Z1414*Convert!$B$6/Convert!$B$5/$D1414</f>
        <v>76.09063577719094</v>
      </c>
      <c r="AA1414" s="3">
        <f>'IECC Data-SI'!AA1414*Convert!$B$7/Convert!$B$5/$D1414</f>
        <v>162.73788489587983</v>
      </c>
      <c r="AB1414" s="3">
        <f t="shared" si="47"/>
        <v>238.82852067307078</v>
      </c>
    </row>
    <row r="1415" spans="1:28" x14ac:dyDescent="0.25">
      <c r="A1415" s="93">
        <f>'IECC Data-SI'!A1415</f>
        <v>2018</v>
      </c>
      <c r="B1415" s="93" t="str">
        <f>'IECC Data-SI'!B1415</f>
        <v>Strip Mall</v>
      </c>
      <c r="C1415" s="50" t="str">
        <f>'IECC Data-SI'!C1415</f>
        <v>3B</v>
      </c>
      <c r="D1415" s="93">
        <f>'IECC Data-SI'!D1415</f>
        <v>2090.3200000000002</v>
      </c>
      <c r="E1415" s="3">
        <f>'IECC Data-SI'!E1415*Convert!$B$6/Convert!$B$5/$D1415</f>
        <v>0</v>
      </c>
      <c r="F1415" s="3">
        <f>'IECC Data-SI'!F1415*Convert!$B$7/Convert!$B$5/$D1415</f>
        <v>6.7516350500295541</v>
      </c>
      <c r="G1415" s="3">
        <f>'IECC Data-SI'!G1415*Convert!$B$6/Convert!$B$5/$D1415</f>
        <v>70.164993344984907</v>
      </c>
      <c r="H1415" s="3">
        <f>'IECC Data-SI'!H1415*Convert!$B$6/Convert!$B$5/$D1415</f>
        <v>182.62594297098579</v>
      </c>
      <c r="I1415" s="3">
        <f>'IECC Data-SI'!I1415*Convert!$B$6/Convert!$B$5/$D1415</f>
        <v>27.1241232070794</v>
      </c>
      <c r="J1415" s="3">
        <f>'IECC Data-SI'!J1415*Convert!$B$6/Convert!$B$5/$D1415</f>
        <v>54.172492462610712</v>
      </c>
      <c r="K1415" s="3">
        <f>'IECC Data-SI'!K1415*Convert!$B$7/Convert!$B$5/$D1415</f>
        <v>0</v>
      </c>
      <c r="L1415" s="3">
        <f>'IECC Data-SI'!L1415*Convert!$B$6/Convert!$B$5/$D1415</f>
        <v>0</v>
      </c>
      <c r="M1415" s="3">
        <f>'IECC Data-SI'!M1415*Convert!$B$6/Convert!$B$5/$D1415</f>
        <v>53.827391127780544</v>
      </c>
      <c r="N1415" s="3">
        <f>'IECC Data-SI'!N1415*Convert!$B$6/Convert!$B$5/$D1415</f>
        <v>0</v>
      </c>
      <c r="O1415" s="3">
        <f>'IECC Data-SI'!O1415*Convert!$B$6/Convert!$B$5/$D1415</f>
        <v>0</v>
      </c>
      <c r="P1415" s="3">
        <f>'IECC Data-SI'!P1415*Convert!$B$6/Convert!$B$5/$D1415</f>
        <v>0</v>
      </c>
      <c r="Q1415" s="3">
        <f>'IECC Data-SI'!Q1415*Convert!$B$6/Convert!$B$5/$D1415</f>
        <v>0</v>
      </c>
      <c r="R1415" s="3">
        <f>'IECC Data-SI'!R1415*Convert!$B$6/Convert!$B$5/$D1415</f>
        <v>0</v>
      </c>
      <c r="S1415" s="3">
        <f>'IECC Data-SI'!S1415*Convert!$B$6/Convert!$B$5/$D1415</f>
        <v>0</v>
      </c>
      <c r="T1415" s="3">
        <f>'IECC Data-SI'!T1415*Convert!$B$6/Convert!$B$5/$D1415</f>
        <v>24.375938187029309</v>
      </c>
      <c r="U1415" s="3">
        <f>'IECC Data-SI'!U1415*Convert!$B$7/Convert!$B$5/$D1415</f>
        <v>0</v>
      </c>
      <c r="V1415" s="3">
        <f>'IECC Data-SI'!V1415*Convert!$B$6/Convert!$B$5/$D1415</f>
        <v>0</v>
      </c>
      <c r="W1415" s="3">
        <f>'IECC Data-SI'!W1415*Convert!$B$6/Convert!$B$5/$D1415</f>
        <v>123.99238447276545</v>
      </c>
      <c r="X1415" s="3">
        <f>'IECC Data-SI'!X1415*Convert!$B$7/Convert!$B$5/$D1415</f>
        <v>6.7516350500295541</v>
      </c>
      <c r="Y1415" s="3">
        <f t="shared" si="46"/>
        <v>130.74401952279501</v>
      </c>
      <c r="Z1415" s="3">
        <f>'IECC Data-SI'!Z1415*Convert!$B$6/Convert!$B$5/$D1415</f>
        <v>19.725487272549444</v>
      </c>
      <c r="AA1415" s="3">
        <f>'IECC Data-SI'!AA1415*Convert!$B$7/Convert!$B$5/$D1415</f>
        <v>147.87045896215784</v>
      </c>
      <c r="AB1415" s="3">
        <f t="shared" si="47"/>
        <v>167.5959462347073</v>
      </c>
    </row>
    <row r="1416" spans="1:28" x14ac:dyDescent="0.25">
      <c r="A1416" s="93">
        <f>'IECC Data-SI'!A1416</f>
        <v>2018</v>
      </c>
      <c r="B1416" s="93" t="str">
        <f>'IECC Data-SI'!B1416</f>
        <v>Strip Mall</v>
      </c>
      <c r="C1416" s="50" t="str">
        <f>'IECC Data-SI'!C1416</f>
        <v>3C</v>
      </c>
      <c r="D1416" s="93">
        <f>'IECC Data-SI'!D1416</f>
        <v>2090.3200000000002</v>
      </c>
      <c r="E1416" s="3">
        <f>'IECC Data-SI'!E1416*Convert!$B$6/Convert!$B$5/$D1416</f>
        <v>0</v>
      </c>
      <c r="F1416" s="3">
        <f>'IECC Data-SI'!F1416*Convert!$B$7/Convert!$B$5/$D1416</f>
        <v>0.93920760670349246</v>
      </c>
      <c r="G1416" s="3">
        <f>'IECC Data-SI'!G1416*Convert!$B$6/Convert!$B$5/$D1416</f>
        <v>28.90854962132326</v>
      </c>
      <c r="H1416" s="3">
        <f>'IECC Data-SI'!H1416*Convert!$B$6/Convert!$B$5/$D1416</f>
        <v>182.62594297098579</v>
      </c>
      <c r="I1416" s="3">
        <f>'IECC Data-SI'!I1416*Convert!$B$6/Convert!$B$5/$D1416</f>
        <v>27.170417288581014</v>
      </c>
      <c r="J1416" s="3">
        <f>'IECC Data-SI'!J1416*Convert!$B$6/Convert!$B$5/$D1416</f>
        <v>54.172492462610712</v>
      </c>
      <c r="K1416" s="3">
        <f>'IECC Data-SI'!K1416*Convert!$B$7/Convert!$B$5/$D1416</f>
        <v>0</v>
      </c>
      <c r="L1416" s="3">
        <f>'IECC Data-SI'!L1416*Convert!$B$6/Convert!$B$5/$D1416</f>
        <v>0</v>
      </c>
      <c r="M1416" s="3">
        <f>'IECC Data-SI'!M1416*Convert!$B$6/Convert!$B$5/$D1416</f>
        <v>63.79745286208172</v>
      </c>
      <c r="N1416" s="3">
        <f>'IECC Data-SI'!N1416*Convert!$B$6/Convert!$B$5/$D1416</f>
        <v>0</v>
      </c>
      <c r="O1416" s="3">
        <f>'IECC Data-SI'!O1416*Convert!$B$6/Convert!$B$5/$D1416</f>
        <v>0</v>
      </c>
      <c r="P1416" s="3">
        <f>'IECC Data-SI'!P1416*Convert!$B$6/Convert!$B$5/$D1416</f>
        <v>0</v>
      </c>
      <c r="Q1416" s="3">
        <f>'IECC Data-SI'!Q1416*Convert!$B$6/Convert!$B$5/$D1416</f>
        <v>0</v>
      </c>
      <c r="R1416" s="3">
        <f>'IECC Data-SI'!R1416*Convert!$B$6/Convert!$B$5/$D1416</f>
        <v>0</v>
      </c>
      <c r="S1416" s="3">
        <f>'IECC Data-SI'!S1416*Convert!$B$6/Convert!$B$5/$D1416</f>
        <v>0</v>
      </c>
      <c r="T1416" s="3">
        <f>'IECC Data-SI'!T1416*Convert!$B$6/Convert!$B$5/$D1416</f>
        <v>24.670536887494094</v>
      </c>
      <c r="U1416" s="3">
        <f>'IECC Data-SI'!U1416*Convert!$B$7/Convert!$B$5/$D1416</f>
        <v>0</v>
      </c>
      <c r="V1416" s="3">
        <f>'IECC Data-SI'!V1416*Convert!$B$6/Convert!$B$5/$D1416</f>
        <v>0</v>
      </c>
      <c r="W1416" s="3">
        <f>'IECC Data-SI'!W1416*Convert!$B$6/Convert!$B$5/$D1416</f>
        <v>92.706002483404973</v>
      </c>
      <c r="X1416" s="3">
        <f>'IECC Data-SI'!X1416*Convert!$B$7/Convert!$B$5/$D1416</f>
        <v>0.93920760670349246</v>
      </c>
      <c r="Y1416" s="3">
        <f t="shared" si="46"/>
        <v>93.645210090108463</v>
      </c>
      <c r="Z1416" s="3">
        <f>'IECC Data-SI'!Z1416*Convert!$B$6/Convert!$B$5/$D1416</f>
        <v>2.7439764671863101</v>
      </c>
      <c r="AA1416" s="3">
        <f>'IECC Data-SI'!AA1416*Convert!$B$7/Convert!$B$5/$D1416</f>
        <v>131.46601689906063</v>
      </c>
      <c r="AB1416" s="3">
        <f t="shared" si="47"/>
        <v>134.20999336624695</v>
      </c>
    </row>
    <row r="1417" spans="1:28" x14ac:dyDescent="0.25">
      <c r="A1417" s="93">
        <f>'IECC Data-SI'!A1417</f>
        <v>2018</v>
      </c>
      <c r="B1417" s="93" t="str">
        <f>'IECC Data-SI'!B1417</f>
        <v>Strip Mall</v>
      </c>
      <c r="C1417" s="50" t="str">
        <f>'IECC Data-SI'!C1417</f>
        <v>4A</v>
      </c>
      <c r="D1417" s="93">
        <f>'IECC Data-SI'!D1417</f>
        <v>2090.3200000000002</v>
      </c>
      <c r="E1417" s="3">
        <f>'IECC Data-SI'!E1417*Convert!$B$6/Convert!$B$5/$D1417</f>
        <v>0</v>
      </c>
      <c r="F1417" s="3">
        <f>'IECC Data-SI'!F1417*Convert!$B$7/Convert!$B$5/$D1417</f>
        <v>65.41033589753404</v>
      </c>
      <c r="G1417" s="3">
        <f>'IECC Data-SI'!G1417*Convert!$B$6/Convert!$B$5/$D1417</f>
        <v>46.942198642632071</v>
      </c>
      <c r="H1417" s="3">
        <f>'IECC Data-SI'!H1417*Convert!$B$6/Convert!$B$5/$D1417</f>
        <v>182.62594297098579</v>
      </c>
      <c r="I1417" s="3">
        <f>'IECC Data-SI'!I1417*Convert!$B$6/Convert!$B$5/$D1417</f>
        <v>27.183042947172364</v>
      </c>
      <c r="J1417" s="3">
        <f>'IECC Data-SI'!J1417*Convert!$B$6/Convert!$B$5/$D1417</f>
        <v>54.172492462610712</v>
      </c>
      <c r="K1417" s="3">
        <f>'IECC Data-SI'!K1417*Convert!$B$7/Convert!$B$5/$D1417</f>
        <v>0</v>
      </c>
      <c r="L1417" s="3">
        <f>'IECC Data-SI'!L1417*Convert!$B$6/Convert!$B$5/$D1417</f>
        <v>0</v>
      </c>
      <c r="M1417" s="3">
        <f>'IECC Data-SI'!M1417*Convert!$B$6/Convert!$B$5/$D1417</f>
        <v>40.444193020951595</v>
      </c>
      <c r="N1417" s="3">
        <f>'IECC Data-SI'!N1417*Convert!$B$6/Convert!$B$5/$D1417</f>
        <v>0</v>
      </c>
      <c r="O1417" s="3">
        <f>'IECC Data-SI'!O1417*Convert!$B$6/Convert!$B$5/$D1417</f>
        <v>0</v>
      </c>
      <c r="P1417" s="3">
        <f>'IECC Data-SI'!P1417*Convert!$B$6/Convert!$B$5/$D1417</f>
        <v>0</v>
      </c>
      <c r="Q1417" s="3">
        <f>'IECC Data-SI'!Q1417*Convert!$B$6/Convert!$B$5/$D1417</f>
        <v>0</v>
      </c>
      <c r="R1417" s="3">
        <f>'IECC Data-SI'!R1417*Convert!$B$6/Convert!$B$5/$D1417</f>
        <v>0</v>
      </c>
      <c r="S1417" s="3">
        <f>'IECC Data-SI'!S1417*Convert!$B$6/Convert!$B$5/$D1417</f>
        <v>0</v>
      </c>
      <c r="T1417" s="3">
        <f>'IECC Data-SI'!T1417*Convert!$B$6/Convert!$B$5/$D1417</f>
        <v>25.29340271133394</v>
      </c>
      <c r="U1417" s="3">
        <f>'IECC Data-SI'!U1417*Convert!$B$7/Convert!$B$5/$D1417</f>
        <v>0</v>
      </c>
      <c r="V1417" s="3">
        <f>'IECC Data-SI'!V1417*Convert!$B$6/Convert!$B$5/$D1417</f>
        <v>0</v>
      </c>
      <c r="W1417" s="3">
        <f>'IECC Data-SI'!W1417*Convert!$B$6/Convert!$B$5/$D1417</f>
        <v>87.386391663583652</v>
      </c>
      <c r="X1417" s="3">
        <f>'IECC Data-SI'!X1417*Convert!$B$7/Convert!$B$5/$D1417</f>
        <v>65.41033589753404</v>
      </c>
      <c r="Y1417" s="3">
        <f t="shared" si="46"/>
        <v>152.79672756111768</v>
      </c>
      <c r="Z1417" s="3">
        <f>'IECC Data-SI'!Z1417*Convert!$B$6/Convert!$B$5/$D1417</f>
        <v>191.10196843864415</v>
      </c>
      <c r="AA1417" s="3">
        <f>'IECC Data-SI'!AA1417*Convert!$B$7/Convert!$B$5/$D1417</f>
        <v>194.33242544469533</v>
      </c>
      <c r="AB1417" s="3">
        <f t="shared" si="47"/>
        <v>385.43439388333945</v>
      </c>
    </row>
    <row r="1418" spans="1:28" x14ac:dyDescent="0.25">
      <c r="A1418" s="93">
        <f>'IECC Data-SI'!A1418</f>
        <v>2018</v>
      </c>
      <c r="B1418" s="93" t="str">
        <f>'IECC Data-SI'!B1418</f>
        <v>Strip Mall</v>
      </c>
      <c r="C1418" s="50" t="str">
        <f>'IECC Data-SI'!C1418</f>
        <v>4B</v>
      </c>
      <c r="D1418" s="93">
        <f>'IECC Data-SI'!D1418</f>
        <v>2090.3200000000002</v>
      </c>
      <c r="E1418" s="3">
        <f>'IECC Data-SI'!E1418*Convert!$B$6/Convert!$B$5/$D1418</f>
        <v>0</v>
      </c>
      <c r="F1418" s="3">
        <f>'IECC Data-SI'!F1418*Convert!$B$7/Convert!$B$5/$D1418</f>
        <v>16.312249905383972</v>
      </c>
      <c r="G1418" s="3">
        <f>'IECC Data-SI'!G1418*Convert!$B$6/Convert!$B$5/$D1418</f>
        <v>45.641755807723214</v>
      </c>
      <c r="H1418" s="3">
        <f>'IECC Data-SI'!H1418*Convert!$B$6/Convert!$B$5/$D1418</f>
        <v>182.62594297098579</v>
      </c>
      <c r="I1418" s="3">
        <f>'IECC Data-SI'!I1418*Convert!$B$6/Convert!$B$5/$D1418</f>
        <v>27.11570610135184</v>
      </c>
      <c r="J1418" s="3">
        <f>'IECC Data-SI'!J1418*Convert!$B$6/Convert!$B$5/$D1418</f>
        <v>54.172492462610712</v>
      </c>
      <c r="K1418" s="3">
        <f>'IECC Data-SI'!K1418*Convert!$B$7/Convert!$B$5/$D1418</f>
        <v>0</v>
      </c>
      <c r="L1418" s="3">
        <f>'IECC Data-SI'!L1418*Convert!$B$6/Convert!$B$5/$D1418</f>
        <v>0</v>
      </c>
      <c r="M1418" s="3">
        <f>'IECC Data-SI'!M1418*Convert!$B$6/Convert!$B$5/$D1418</f>
        <v>79.158670814888509</v>
      </c>
      <c r="N1418" s="3">
        <f>'IECC Data-SI'!N1418*Convert!$B$6/Convert!$B$5/$D1418</f>
        <v>0</v>
      </c>
      <c r="O1418" s="3">
        <f>'IECC Data-SI'!O1418*Convert!$B$6/Convert!$B$5/$D1418</f>
        <v>0</v>
      </c>
      <c r="P1418" s="3">
        <f>'IECC Data-SI'!P1418*Convert!$B$6/Convert!$B$5/$D1418</f>
        <v>0</v>
      </c>
      <c r="Q1418" s="3">
        <f>'IECC Data-SI'!Q1418*Convert!$B$6/Convert!$B$5/$D1418</f>
        <v>0</v>
      </c>
      <c r="R1418" s="3">
        <f>'IECC Data-SI'!R1418*Convert!$B$6/Convert!$B$5/$D1418</f>
        <v>0</v>
      </c>
      <c r="S1418" s="3">
        <f>'IECC Data-SI'!S1418*Convert!$B$6/Convert!$B$5/$D1418</f>
        <v>0</v>
      </c>
      <c r="T1418" s="3">
        <f>'IECC Data-SI'!T1418*Convert!$B$6/Convert!$B$5/$D1418</f>
        <v>25.070349409553451</v>
      </c>
      <c r="U1418" s="3">
        <f>'IECC Data-SI'!U1418*Convert!$B$7/Convert!$B$5/$D1418</f>
        <v>0</v>
      </c>
      <c r="V1418" s="3">
        <f>'IECC Data-SI'!V1418*Convert!$B$6/Convert!$B$5/$D1418</f>
        <v>0</v>
      </c>
      <c r="W1418" s="3">
        <f>'IECC Data-SI'!W1418*Convert!$B$6/Convert!$B$5/$D1418</f>
        <v>124.80042662261174</v>
      </c>
      <c r="X1418" s="3">
        <f>'IECC Data-SI'!X1418*Convert!$B$7/Convert!$B$5/$D1418</f>
        <v>16.312249905383972</v>
      </c>
      <c r="Y1418" s="3">
        <f t="shared" si="46"/>
        <v>141.11267652799572</v>
      </c>
      <c r="Z1418" s="3">
        <f>'IECC Data-SI'!Z1418*Convert!$B$6/Convert!$B$5/$D1418</f>
        <v>47.657652629475116</v>
      </c>
      <c r="AA1418" s="3">
        <f>'IECC Data-SI'!AA1418*Convert!$B$7/Convert!$B$5/$D1418</f>
        <v>157.94245219232781</v>
      </c>
      <c r="AB1418" s="3">
        <f t="shared" si="47"/>
        <v>205.60010482180292</v>
      </c>
    </row>
    <row r="1419" spans="1:28" x14ac:dyDescent="0.25">
      <c r="A1419" s="93">
        <f>'IECC Data-SI'!A1419</f>
        <v>2018</v>
      </c>
      <c r="B1419" s="93" t="str">
        <f>'IECC Data-SI'!B1419</f>
        <v>Strip Mall</v>
      </c>
      <c r="C1419" s="50" t="str">
        <f>'IECC Data-SI'!C1419</f>
        <v>4C</v>
      </c>
      <c r="D1419" s="93">
        <f>'IECC Data-SI'!D1419</f>
        <v>2090.3200000000002</v>
      </c>
      <c r="E1419" s="3">
        <f>'IECC Data-SI'!E1419*Convert!$B$6/Convert!$B$5/$D1419</f>
        <v>0</v>
      </c>
      <c r="F1419" s="3">
        <f>'IECC Data-SI'!F1419*Convert!$B$7/Convert!$B$5/$D1419</f>
        <v>44.548979209988048</v>
      </c>
      <c r="G1419" s="3">
        <f>'IECC Data-SI'!G1419*Convert!$B$6/Convert!$B$5/$D1419</f>
        <v>13.147519146457107</v>
      </c>
      <c r="H1419" s="3">
        <f>'IECC Data-SI'!H1419*Convert!$B$6/Convert!$B$5/$D1419</f>
        <v>182.62594297098579</v>
      </c>
      <c r="I1419" s="3">
        <f>'IECC Data-SI'!I1419*Convert!$B$6/Convert!$B$5/$D1419</f>
        <v>27.178834394308577</v>
      </c>
      <c r="J1419" s="3">
        <f>'IECC Data-SI'!J1419*Convert!$B$6/Convert!$B$5/$D1419</f>
        <v>54.172492462610712</v>
      </c>
      <c r="K1419" s="3">
        <f>'IECC Data-SI'!K1419*Convert!$B$7/Convert!$B$5/$D1419</f>
        <v>0</v>
      </c>
      <c r="L1419" s="3">
        <f>'IECC Data-SI'!L1419*Convert!$B$6/Convert!$B$5/$D1419</f>
        <v>0</v>
      </c>
      <c r="M1419" s="3">
        <f>'IECC Data-SI'!M1419*Convert!$B$6/Convert!$B$5/$D1419</f>
        <v>64.260393677097809</v>
      </c>
      <c r="N1419" s="3">
        <f>'IECC Data-SI'!N1419*Convert!$B$6/Convert!$B$5/$D1419</f>
        <v>0</v>
      </c>
      <c r="O1419" s="3">
        <f>'IECC Data-SI'!O1419*Convert!$B$6/Convert!$B$5/$D1419</f>
        <v>0</v>
      </c>
      <c r="P1419" s="3">
        <f>'IECC Data-SI'!P1419*Convert!$B$6/Convert!$B$5/$D1419</f>
        <v>0</v>
      </c>
      <c r="Q1419" s="3">
        <f>'IECC Data-SI'!Q1419*Convert!$B$6/Convert!$B$5/$D1419</f>
        <v>0</v>
      </c>
      <c r="R1419" s="3">
        <f>'IECC Data-SI'!R1419*Convert!$B$6/Convert!$B$5/$D1419</f>
        <v>0</v>
      </c>
      <c r="S1419" s="3">
        <f>'IECC Data-SI'!S1419*Convert!$B$6/Convert!$B$5/$D1419</f>
        <v>0</v>
      </c>
      <c r="T1419" s="3">
        <f>'IECC Data-SI'!T1419*Convert!$B$6/Convert!$B$5/$D1419</f>
        <v>25.499621801659288</v>
      </c>
      <c r="U1419" s="3">
        <f>'IECC Data-SI'!U1419*Convert!$B$7/Convert!$B$5/$D1419</f>
        <v>0</v>
      </c>
      <c r="V1419" s="3">
        <f>'IECC Data-SI'!V1419*Convert!$B$6/Convert!$B$5/$D1419</f>
        <v>0</v>
      </c>
      <c r="W1419" s="3">
        <f>'IECC Data-SI'!W1419*Convert!$B$6/Convert!$B$5/$D1419</f>
        <v>77.407912823554909</v>
      </c>
      <c r="X1419" s="3">
        <f>'IECC Data-SI'!X1419*Convert!$B$7/Convert!$B$5/$D1419</f>
        <v>44.548979209988048</v>
      </c>
      <c r="Y1419" s="3">
        <f t="shared" si="46"/>
        <v>121.95689203354296</v>
      </c>
      <c r="Z1419" s="3">
        <f>'IECC Data-SI'!Z1419*Convert!$B$6/Convert!$B$5/$D1419</f>
        <v>130.15370586534331</v>
      </c>
      <c r="AA1419" s="3">
        <f>'IECC Data-SI'!AA1419*Convert!$B$7/Convert!$B$5/$D1419</f>
        <v>170.12622203511637</v>
      </c>
      <c r="AB1419" s="3">
        <f t="shared" si="47"/>
        <v>300.27992790045971</v>
      </c>
    </row>
    <row r="1420" spans="1:28" x14ac:dyDescent="0.25">
      <c r="A1420" s="93">
        <f>'IECC Data-SI'!A1420</f>
        <v>2018</v>
      </c>
      <c r="B1420" s="93" t="str">
        <f>'IECC Data-SI'!B1420</f>
        <v>Strip Mall</v>
      </c>
      <c r="C1420" s="50" t="str">
        <f>'IECC Data-SI'!C1420</f>
        <v>5A</v>
      </c>
      <c r="D1420" s="93">
        <f>'IECC Data-SI'!D1420</f>
        <v>2090.3200000000002</v>
      </c>
      <c r="E1420" s="3">
        <f>'IECC Data-SI'!E1420*Convert!$B$6/Convert!$B$5/$D1420</f>
        <v>0</v>
      </c>
      <c r="F1420" s="3">
        <f>'IECC Data-SI'!F1420*Convert!$B$7/Convert!$B$5/$D1420</f>
        <v>97.746735215448126</v>
      </c>
      <c r="G1420" s="3">
        <f>'IECC Data-SI'!G1420*Convert!$B$6/Convert!$B$5/$D1420</f>
        <v>25.045098092370754</v>
      </c>
      <c r="H1420" s="3">
        <f>'IECC Data-SI'!H1420*Convert!$B$6/Convert!$B$5/$D1420</f>
        <v>182.62594297098579</v>
      </c>
      <c r="I1420" s="3">
        <f>'IECC Data-SI'!I1420*Convert!$B$6/Convert!$B$5/$D1420</f>
        <v>27.13674886567075</v>
      </c>
      <c r="J1420" s="3">
        <f>'IECC Data-SI'!J1420*Convert!$B$6/Convert!$B$5/$D1420</f>
        <v>54.172492462610712</v>
      </c>
      <c r="K1420" s="3">
        <f>'IECC Data-SI'!K1420*Convert!$B$7/Convert!$B$5/$D1420</f>
        <v>0</v>
      </c>
      <c r="L1420" s="3">
        <f>'IECC Data-SI'!L1420*Convert!$B$6/Convert!$B$5/$D1420</f>
        <v>0</v>
      </c>
      <c r="M1420" s="3">
        <f>'IECC Data-SI'!M1420*Convert!$B$6/Convert!$B$5/$D1420</f>
        <v>52.842589757655389</v>
      </c>
      <c r="N1420" s="3">
        <f>'IECC Data-SI'!N1420*Convert!$B$6/Convert!$B$5/$D1420</f>
        <v>0</v>
      </c>
      <c r="O1420" s="3">
        <f>'IECC Data-SI'!O1420*Convert!$B$6/Convert!$B$5/$D1420</f>
        <v>0</v>
      </c>
      <c r="P1420" s="3">
        <f>'IECC Data-SI'!P1420*Convert!$B$6/Convert!$B$5/$D1420</f>
        <v>0</v>
      </c>
      <c r="Q1420" s="3">
        <f>'IECC Data-SI'!Q1420*Convert!$B$6/Convert!$B$5/$D1420</f>
        <v>0</v>
      </c>
      <c r="R1420" s="3">
        <f>'IECC Data-SI'!R1420*Convert!$B$6/Convert!$B$5/$D1420</f>
        <v>0</v>
      </c>
      <c r="S1420" s="3">
        <f>'IECC Data-SI'!S1420*Convert!$B$6/Convert!$B$5/$D1420</f>
        <v>0</v>
      </c>
      <c r="T1420" s="3">
        <f>'IECC Data-SI'!T1420*Convert!$B$6/Convert!$B$5/$D1420</f>
        <v>25.86576590080838</v>
      </c>
      <c r="U1420" s="3">
        <f>'IECC Data-SI'!U1420*Convert!$B$7/Convert!$B$5/$D1420</f>
        <v>0</v>
      </c>
      <c r="V1420" s="3">
        <f>'IECC Data-SI'!V1420*Convert!$B$6/Convert!$B$5/$D1420</f>
        <v>0</v>
      </c>
      <c r="W1420" s="3">
        <f>'IECC Data-SI'!W1420*Convert!$B$6/Convert!$B$5/$D1420</f>
        <v>77.88768785002614</v>
      </c>
      <c r="X1420" s="3">
        <f>'IECC Data-SI'!X1420*Convert!$B$7/Convert!$B$5/$D1420</f>
        <v>97.746735215448126</v>
      </c>
      <c r="Y1420" s="3">
        <f t="shared" si="46"/>
        <v>175.63442306547427</v>
      </c>
      <c r="Z1420" s="3">
        <f>'IECC Data-SI'!Z1420*Convert!$B$6/Convert!$B$5/$D1420</f>
        <v>285.57556312483786</v>
      </c>
      <c r="AA1420" s="3">
        <f>'IECC Data-SI'!AA1420*Convert!$B$7/Convert!$B$5/$D1420</f>
        <v>223.59767350878758</v>
      </c>
      <c r="AB1420" s="3">
        <f t="shared" si="47"/>
        <v>509.17323663362544</v>
      </c>
    </row>
    <row r="1421" spans="1:28" x14ac:dyDescent="0.25">
      <c r="A1421" s="93">
        <f>'IECC Data-SI'!A1421</f>
        <v>2018</v>
      </c>
      <c r="B1421" s="93" t="str">
        <f>'IECC Data-SI'!B1421</f>
        <v>Strip Mall</v>
      </c>
      <c r="C1421" s="50" t="str">
        <f>'IECC Data-SI'!C1421</f>
        <v>5B</v>
      </c>
      <c r="D1421" s="93">
        <f>'IECC Data-SI'!D1421</f>
        <v>2090.3200000000002</v>
      </c>
      <c r="E1421" s="3">
        <f>'IECC Data-SI'!E1421*Convert!$B$6/Convert!$B$5/$D1421</f>
        <v>0</v>
      </c>
      <c r="F1421" s="3">
        <f>'IECC Data-SI'!F1421*Convert!$B$7/Convert!$B$5/$D1421</f>
        <v>49.92061289924775</v>
      </c>
      <c r="G1421" s="3">
        <f>'IECC Data-SI'!G1421*Convert!$B$6/Convert!$B$5/$D1421</f>
        <v>33.154979460879986</v>
      </c>
      <c r="H1421" s="3">
        <f>'IECC Data-SI'!H1421*Convert!$B$6/Convert!$B$5/$D1421</f>
        <v>182.62594297098579</v>
      </c>
      <c r="I1421" s="3">
        <f>'IECC Data-SI'!I1421*Convert!$B$6/Convert!$B$5/$D1421</f>
        <v>27.16620873571723</v>
      </c>
      <c r="J1421" s="3">
        <f>'IECC Data-SI'!J1421*Convert!$B$6/Convert!$B$5/$D1421</f>
        <v>54.172492462610712</v>
      </c>
      <c r="K1421" s="3">
        <f>'IECC Data-SI'!K1421*Convert!$B$7/Convert!$B$5/$D1421</f>
        <v>0</v>
      </c>
      <c r="L1421" s="3">
        <f>'IECC Data-SI'!L1421*Convert!$B$6/Convert!$B$5/$D1421</f>
        <v>0</v>
      </c>
      <c r="M1421" s="3">
        <f>'IECC Data-SI'!M1421*Convert!$B$6/Convert!$B$5/$D1421</f>
        <v>76.418902900565982</v>
      </c>
      <c r="N1421" s="3">
        <f>'IECC Data-SI'!N1421*Convert!$B$6/Convert!$B$5/$D1421</f>
        <v>0</v>
      </c>
      <c r="O1421" s="3">
        <f>'IECC Data-SI'!O1421*Convert!$B$6/Convert!$B$5/$D1421</f>
        <v>0</v>
      </c>
      <c r="P1421" s="3">
        <f>'IECC Data-SI'!P1421*Convert!$B$6/Convert!$B$5/$D1421</f>
        <v>0</v>
      </c>
      <c r="Q1421" s="3">
        <f>'IECC Data-SI'!Q1421*Convert!$B$6/Convert!$B$5/$D1421</f>
        <v>0</v>
      </c>
      <c r="R1421" s="3">
        <f>'IECC Data-SI'!R1421*Convert!$B$6/Convert!$B$5/$D1421</f>
        <v>0</v>
      </c>
      <c r="S1421" s="3">
        <f>'IECC Data-SI'!S1421*Convert!$B$6/Convert!$B$5/$D1421</f>
        <v>0</v>
      </c>
      <c r="T1421" s="3">
        <f>'IECC Data-SI'!T1421*Convert!$B$6/Convert!$B$5/$D1421</f>
        <v>25.680589574801942</v>
      </c>
      <c r="U1421" s="3">
        <f>'IECC Data-SI'!U1421*Convert!$B$7/Convert!$B$5/$D1421</f>
        <v>0</v>
      </c>
      <c r="V1421" s="3">
        <f>'IECC Data-SI'!V1421*Convert!$B$6/Convert!$B$5/$D1421</f>
        <v>0</v>
      </c>
      <c r="W1421" s="3">
        <f>'IECC Data-SI'!W1421*Convert!$B$6/Convert!$B$5/$D1421</f>
        <v>109.57388236144598</v>
      </c>
      <c r="X1421" s="3">
        <f>'IECC Data-SI'!X1421*Convert!$B$7/Convert!$B$5/$D1421</f>
        <v>49.92061289924775</v>
      </c>
      <c r="Y1421" s="3">
        <f t="shared" si="46"/>
        <v>159.49449526069372</v>
      </c>
      <c r="Z1421" s="3">
        <f>'IECC Data-SI'!Z1421*Convert!$B$6/Convert!$B$5/$D1421</f>
        <v>145.84739949438895</v>
      </c>
      <c r="AA1421" s="3">
        <f>'IECC Data-SI'!AA1421*Convert!$B$7/Convert!$B$5/$D1421</f>
        <v>186.56379565489181</v>
      </c>
      <c r="AB1421" s="3">
        <f t="shared" si="47"/>
        <v>332.41119514928073</v>
      </c>
    </row>
    <row r="1422" spans="1:28" x14ac:dyDescent="0.25">
      <c r="A1422" s="93">
        <f>'IECC Data-SI'!A1422</f>
        <v>2018</v>
      </c>
      <c r="B1422" s="93" t="str">
        <f>'IECC Data-SI'!B1422</f>
        <v>Strip Mall</v>
      </c>
      <c r="C1422" s="50" t="str">
        <f>'IECC Data-SI'!C1422</f>
        <v>5C</v>
      </c>
      <c r="D1422" s="93">
        <f>'IECC Data-SI'!D1422</f>
        <v>2090.3200000000002</v>
      </c>
      <c r="E1422" s="3">
        <f>'IECC Data-SI'!E1422*Convert!$B$6/Convert!$B$5/$D1422</f>
        <v>0</v>
      </c>
      <c r="F1422" s="3">
        <f>'IECC Data-SI'!F1422*Convert!$B$7/Convert!$B$5/$D1422</f>
        <v>57.849138462585202</v>
      </c>
      <c r="G1422" s="3">
        <f>'IECC Data-SI'!G1422*Convert!$B$6/Convert!$B$5/$D1422</f>
        <v>6.8557326151019931</v>
      </c>
      <c r="H1422" s="3">
        <f>'IECC Data-SI'!H1422*Convert!$B$6/Convert!$B$5/$D1422</f>
        <v>182.62594297098579</v>
      </c>
      <c r="I1422" s="3">
        <f>'IECC Data-SI'!I1422*Convert!$B$6/Convert!$B$5/$D1422</f>
        <v>27.162000182853447</v>
      </c>
      <c r="J1422" s="3">
        <f>'IECC Data-SI'!J1422*Convert!$B$6/Convert!$B$5/$D1422</f>
        <v>54.172492462610712</v>
      </c>
      <c r="K1422" s="3">
        <f>'IECC Data-SI'!K1422*Convert!$B$7/Convert!$B$5/$D1422</f>
        <v>0</v>
      </c>
      <c r="L1422" s="3">
        <f>'IECC Data-SI'!L1422*Convert!$B$6/Convert!$B$5/$D1422</f>
        <v>0</v>
      </c>
      <c r="M1422" s="3">
        <f>'IECC Data-SI'!M1422*Convert!$B$6/Convert!$B$5/$D1422</f>
        <v>61.352283648223974</v>
      </c>
      <c r="N1422" s="3">
        <f>'IECC Data-SI'!N1422*Convert!$B$6/Convert!$B$5/$D1422</f>
        <v>0</v>
      </c>
      <c r="O1422" s="3">
        <f>'IECC Data-SI'!O1422*Convert!$B$6/Convert!$B$5/$D1422</f>
        <v>0</v>
      </c>
      <c r="P1422" s="3">
        <f>'IECC Data-SI'!P1422*Convert!$B$6/Convert!$B$5/$D1422</f>
        <v>0</v>
      </c>
      <c r="Q1422" s="3">
        <f>'IECC Data-SI'!Q1422*Convert!$B$6/Convert!$B$5/$D1422</f>
        <v>0</v>
      </c>
      <c r="R1422" s="3">
        <f>'IECC Data-SI'!R1422*Convert!$B$6/Convert!$B$5/$D1422</f>
        <v>0</v>
      </c>
      <c r="S1422" s="3">
        <f>'IECC Data-SI'!S1422*Convert!$B$6/Convert!$B$5/$D1422</f>
        <v>0</v>
      </c>
      <c r="T1422" s="3">
        <f>'IECC Data-SI'!T1422*Convert!$B$6/Convert!$B$5/$D1422</f>
        <v>25.832097477898117</v>
      </c>
      <c r="U1422" s="3">
        <f>'IECC Data-SI'!U1422*Convert!$B$7/Convert!$B$5/$D1422</f>
        <v>0</v>
      </c>
      <c r="V1422" s="3">
        <f>'IECC Data-SI'!V1422*Convert!$B$6/Convert!$B$5/$D1422</f>
        <v>0</v>
      </c>
      <c r="W1422" s="3">
        <f>'IECC Data-SI'!W1422*Convert!$B$6/Convert!$B$5/$D1422</f>
        <v>68.208016263325973</v>
      </c>
      <c r="X1422" s="3">
        <f>'IECC Data-SI'!X1422*Convert!$B$7/Convert!$B$5/$D1422</f>
        <v>57.849138462585202</v>
      </c>
      <c r="Y1422" s="3">
        <f t="shared" si="46"/>
        <v>126.05715472591118</v>
      </c>
      <c r="Z1422" s="3">
        <f>'IECC Data-SI'!Z1422*Convert!$B$6/Convert!$B$5/$D1422</f>
        <v>169.01127445664881</v>
      </c>
      <c r="AA1422" s="3">
        <f>'IECC Data-SI'!AA1422*Convert!$B$7/Convert!$B$5/$D1422</f>
        <v>180.38548058564135</v>
      </c>
      <c r="AB1422" s="3">
        <f t="shared" si="47"/>
        <v>349.39675504229012</v>
      </c>
    </row>
    <row r="1423" spans="1:28" x14ac:dyDescent="0.25">
      <c r="A1423" s="93">
        <f>'IECC Data-SI'!A1423</f>
        <v>2018</v>
      </c>
      <c r="B1423" s="93" t="str">
        <f>'IECC Data-SI'!B1423</f>
        <v>Strip Mall</v>
      </c>
      <c r="C1423" s="50" t="str">
        <f>'IECC Data-SI'!C1423</f>
        <v>6A</v>
      </c>
      <c r="D1423" s="93">
        <f>'IECC Data-SI'!D1423</f>
        <v>2090.3200000000002</v>
      </c>
      <c r="E1423" s="3">
        <f>'IECC Data-SI'!E1423*Convert!$B$6/Convert!$B$5/$D1423</f>
        <v>0</v>
      </c>
      <c r="F1423" s="3">
        <f>'IECC Data-SI'!F1423*Convert!$B$7/Convert!$B$5/$D1423</f>
        <v>137.3648744902429</v>
      </c>
      <c r="G1423" s="3">
        <f>'IECC Data-SI'!G1423*Convert!$B$6/Convert!$B$5/$D1423</f>
        <v>30.61722208401903</v>
      </c>
      <c r="H1423" s="3">
        <f>'IECC Data-SI'!H1423*Convert!$B$6/Convert!$B$5/$D1423</f>
        <v>182.62594297098579</v>
      </c>
      <c r="I1423" s="3">
        <f>'IECC Data-SI'!I1423*Convert!$B$6/Convert!$B$5/$D1423</f>
        <v>27.15358307712588</v>
      </c>
      <c r="J1423" s="3">
        <f>'IECC Data-SI'!J1423*Convert!$B$6/Convert!$B$5/$D1423</f>
        <v>54.172492462610712</v>
      </c>
      <c r="K1423" s="3">
        <f>'IECC Data-SI'!K1423*Convert!$B$7/Convert!$B$5/$D1423</f>
        <v>0</v>
      </c>
      <c r="L1423" s="3">
        <f>'IECC Data-SI'!L1423*Convert!$B$6/Convert!$B$5/$D1423</f>
        <v>0</v>
      </c>
      <c r="M1423" s="3">
        <f>'IECC Data-SI'!M1423*Convert!$B$6/Convert!$B$5/$D1423</f>
        <v>40.74720882714395</v>
      </c>
      <c r="N1423" s="3">
        <f>'IECC Data-SI'!N1423*Convert!$B$6/Convert!$B$5/$D1423</f>
        <v>0</v>
      </c>
      <c r="O1423" s="3">
        <f>'IECC Data-SI'!O1423*Convert!$B$6/Convert!$B$5/$D1423</f>
        <v>0</v>
      </c>
      <c r="P1423" s="3">
        <f>'IECC Data-SI'!P1423*Convert!$B$6/Convert!$B$5/$D1423</f>
        <v>0</v>
      </c>
      <c r="Q1423" s="3">
        <f>'IECC Data-SI'!Q1423*Convert!$B$6/Convert!$B$5/$D1423</f>
        <v>0</v>
      </c>
      <c r="R1423" s="3">
        <f>'IECC Data-SI'!R1423*Convert!$B$6/Convert!$B$5/$D1423</f>
        <v>0</v>
      </c>
      <c r="S1423" s="3">
        <f>'IECC Data-SI'!S1423*Convert!$B$6/Convert!$B$5/$D1423</f>
        <v>0</v>
      </c>
      <c r="T1423" s="3">
        <f>'IECC Data-SI'!T1423*Convert!$B$6/Convert!$B$5/$D1423</f>
        <v>26.282412634322863</v>
      </c>
      <c r="U1423" s="3">
        <f>'IECC Data-SI'!U1423*Convert!$B$7/Convert!$B$5/$D1423</f>
        <v>0</v>
      </c>
      <c r="V1423" s="3">
        <f>'IECC Data-SI'!V1423*Convert!$B$6/Convert!$B$5/$D1423</f>
        <v>0</v>
      </c>
      <c r="W1423" s="3">
        <f>'IECC Data-SI'!W1423*Convert!$B$6/Convert!$B$5/$D1423</f>
        <v>71.364430911162984</v>
      </c>
      <c r="X1423" s="3">
        <f>'IECC Data-SI'!X1423*Convert!$B$7/Convert!$B$5/$D1423</f>
        <v>137.3648744902429</v>
      </c>
      <c r="Y1423" s="3">
        <f t="shared" si="46"/>
        <v>208.7293054014059</v>
      </c>
      <c r="Z1423" s="3">
        <f>'IECC Data-SI'!Z1423*Convert!$B$6/Convert!$B$5/$D1423</f>
        <v>401.32339253745306</v>
      </c>
      <c r="AA1423" s="3">
        <f>'IECC Data-SI'!AA1423*Convert!$B$7/Convert!$B$5/$D1423</f>
        <v>261.13140571778484</v>
      </c>
      <c r="AB1423" s="3">
        <f t="shared" si="47"/>
        <v>662.45479825523785</v>
      </c>
    </row>
    <row r="1424" spans="1:28" x14ac:dyDescent="0.25">
      <c r="A1424" s="93">
        <f>'IECC Data-SI'!A1424</f>
        <v>2018</v>
      </c>
      <c r="B1424" s="93" t="str">
        <f>'IECC Data-SI'!B1424</f>
        <v>Strip Mall</v>
      </c>
      <c r="C1424" s="50" t="str">
        <f>'IECC Data-SI'!C1424</f>
        <v>6B</v>
      </c>
      <c r="D1424" s="93">
        <f>'IECC Data-SI'!D1424</f>
        <v>2090.3200000000002</v>
      </c>
      <c r="E1424" s="3">
        <f>'IECC Data-SI'!E1424*Convert!$B$6/Convert!$B$5/$D1424</f>
        <v>0</v>
      </c>
      <c r="F1424" s="3">
        <f>'IECC Data-SI'!F1424*Convert!$B$7/Convert!$B$5/$D1424</f>
        <v>91.08441131820328</v>
      </c>
      <c r="G1424" s="3">
        <f>'IECC Data-SI'!G1424*Convert!$B$6/Convert!$B$5/$D1424</f>
        <v>20.318893226342801</v>
      </c>
      <c r="H1424" s="3">
        <f>'IECC Data-SI'!H1424*Convert!$B$6/Convert!$B$5/$D1424</f>
        <v>182.62594297098579</v>
      </c>
      <c r="I1424" s="3">
        <f>'IECC Data-SI'!I1424*Convert!$B$6/Convert!$B$5/$D1424</f>
        <v>27.11991465421562</v>
      </c>
      <c r="J1424" s="3">
        <f>'IECC Data-SI'!J1424*Convert!$B$6/Convert!$B$5/$D1424</f>
        <v>54.172492462610712</v>
      </c>
      <c r="K1424" s="3">
        <f>'IECC Data-SI'!K1424*Convert!$B$7/Convert!$B$5/$D1424</f>
        <v>0</v>
      </c>
      <c r="L1424" s="3">
        <f>'IECC Data-SI'!L1424*Convert!$B$6/Convert!$B$5/$D1424</f>
        <v>0</v>
      </c>
      <c r="M1424" s="3">
        <f>'IECC Data-SI'!M1424*Convert!$B$6/Convert!$B$5/$D1424</f>
        <v>76.246352233150901</v>
      </c>
      <c r="N1424" s="3">
        <f>'IECC Data-SI'!N1424*Convert!$B$6/Convert!$B$5/$D1424</f>
        <v>0</v>
      </c>
      <c r="O1424" s="3">
        <f>'IECC Data-SI'!O1424*Convert!$B$6/Convert!$B$5/$D1424</f>
        <v>0</v>
      </c>
      <c r="P1424" s="3">
        <f>'IECC Data-SI'!P1424*Convert!$B$6/Convert!$B$5/$D1424</f>
        <v>0</v>
      </c>
      <c r="Q1424" s="3">
        <f>'IECC Data-SI'!Q1424*Convert!$B$6/Convert!$B$5/$D1424</f>
        <v>0</v>
      </c>
      <c r="R1424" s="3">
        <f>'IECC Data-SI'!R1424*Convert!$B$6/Convert!$B$5/$D1424</f>
        <v>0</v>
      </c>
      <c r="S1424" s="3">
        <f>'IECC Data-SI'!S1424*Convert!$B$6/Convert!$B$5/$D1424</f>
        <v>0</v>
      </c>
      <c r="T1424" s="3">
        <f>'IECC Data-SI'!T1424*Convert!$B$6/Convert!$B$5/$D1424</f>
        <v>26.168781707000733</v>
      </c>
      <c r="U1424" s="3">
        <f>'IECC Data-SI'!U1424*Convert!$B$7/Convert!$B$5/$D1424</f>
        <v>0</v>
      </c>
      <c r="V1424" s="3">
        <f>'IECC Data-SI'!V1424*Convert!$B$6/Convert!$B$5/$D1424</f>
        <v>0</v>
      </c>
      <c r="W1424" s="3">
        <f>'IECC Data-SI'!W1424*Convert!$B$6/Convert!$B$5/$D1424</f>
        <v>96.565245459493696</v>
      </c>
      <c r="X1424" s="3">
        <f>'IECC Data-SI'!X1424*Convert!$B$7/Convert!$B$5/$D1424</f>
        <v>91.08441131820328</v>
      </c>
      <c r="Y1424" s="3">
        <f t="shared" si="46"/>
        <v>187.64965677769698</v>
      </c>
      <c r="Z1424" s="3">
        <f>'IECC Data-SI'!Z1424*Convert!$B$6/Convert!$B$5/$D1424</f>
        <v>266.11100612984291</v>
      </c>
      <c r="AA1424" s="3">
        <f>'IECC Data-SI'!AA1424*Convert!$B$7/Convert!$B$5/$D1424</f>
        <v>223.42769421800384</v>
      </c>
      <c r="AB1424" s="3">
        <f t="shared" si="47"/>
        <v>489.53870034784677</v>
      </c>
    </row>
    <row r="1425" spans="1:28" x14ac:dyDescent="0.25">
      <c r="A1425" s="93">
        <f>'IECC Data-SI'!A1425</f>
        <v>2018</v>
      </c>
      <c r="B1425" s="93" t="str">
        <f>'IECC Data-SI'!B1425</f>
        <v>Strip Mall</v>
      </c>
      <c r="C1425" s="50" t="str">
        <f>'IECC Data-SI'!C1425</f>
        <v>7</v>
      </c>
      <c r="D1425" s="93">
        <f>'IECC Data-SI'!D1425</f>
        <v>2090.3200000000002</v>
      </c>
      <c r="E1425" s="3">
        <f>'IECC Data-SI'!E1425*Convert!$B$6/Convert!$B$5/$D1425</f>
        <v>0</v>
      </c>
      <c r="F1425" s="3">
        <f>'IECC Data-SI'!F1425*Convert!$B$7/Convert!$B$5/$D1425</f>
        <v>158.48120011396449</v>
      </c>
      <c r="G1425" s="3">
        <f>'IECC Data-SI'!G1425*Convert!$B$6/Convert!$B$5/$D1425</f>
        <v>20.56719784530598</v>
      </c>
      <c r="H1425" s="3">
        <f>'IECC Data-SI'!H1425*Convert!$B$6/Convert!$B$5/$D1425</f>
        <v>182.62594297098579</v>
      </c>
      <c r="I1425" s="3">
        <f>'IECC Data-SI'!I1425*Convert!$B$6/Convert!$B$5/$D1425</f>
        <v>27.16620873571723</v>
      </c>
      <c r="J1425" s="3">
        <f>'IECC Data-SI'!J1425*Convert!$B$6/Convert!$B$5/$D1425</f>
        <v>54.172492462610712</v>
      </c>
      <c r="K1425" s="3">
        <f>'IECC Data-SI'!K1425*Convert!$B$7/Convert!$B$5/$D1425</f>
        <v>0</v>
      </c>
      <c r="L1425" s="3">
        <f>'IECC Data-SI'!L1425*Convert!$B$6/Convert!$B$5/$D1425</f>
        <v>0</v>
      </c>
      <c r="M1425" s="3">
        <f>'IECC Data-SI'!M1425*Convert!$B$6/Convert!$B$5/$D1425</f>
        <v>51.449558759743326</v>
      </c>
      <c r="N1425" s="3">
        <f>'IECC Data-SI'!N1425*Convert!$B$6/Convert!$B$5/$D1425</f>
        <v>0</v>
      </c>
      <c r="O1425" s="3">
        <f>'IECC Data-SI'!O1425*Convert!$B$6/Convert!$B$5/$D1425</f>
        <v>0</v>
      </c>
      <c r="P1425" s="3">
        <f>'IECC Data-SI'!P1425*Convert!$B$6/Convert!$B$5/$D1425</f>
        <v>0</v>
      </c>
      <c r="Q1425" s="3">
        <f>'IECC Data-SI'!Q1425*Convert!$B$6/Convert!$B$5/$D1425</f>
        <v>0</v>
      </c>
      <c r="R1425" s="3">
        <f>'IECC Data-SI'!R1425*Convert!$B$6/Convert!$B$5/$D1425</f>
        <v>0</v>
      </c>
      <c r="S1425" s="3">
        <f>'IECC Data-SI'!S1425*Convert!$B$6/Convert!$B$5/$D1425</f>
        <v>0</v>
      </c>
      <c r="T1425" s="3">
        <f>'IECC Data-SI'!T1425*Convert!$B$6/Convert!$B$5/$D1425</f>
        <v>26.757979107930311</v>
      </c>
      <c r="U1425" s="3">
        <f>'IECC Data-SI'!U1425*Convert!$B$7/Convert!$B$5/$D1425</f>
        <v>0</v>
      </c>
      <c r="V1425" s="3">
        <f>'IECC Data-SI'!V1425*Convert!$B$6/Convert!$B$5/$D1425</f>
        <v>0</v>
      </c>
      <c r="W1425" s="3">
        <f>'IECC Data-SI'!W1425*Convert!$B$6/Convert!$B$5/$D1425</f>
        <v>72.016756605049309</v>
      </c>
      <c r="X1425" s="3">
        <f>'IECC Data-SI'!X1425*Convert!$B$7/Convert!$B$5/$D1425</f>
        <v>158.48120011396449</v>
      </c>
      <c r="Y1425" s="3">
        <f t="shared" si="46"/>
        <v>230.49795671901381</v>
      </c>
      <c r="Z1425" s="3">
        <f>'IECC Data-SI'!Z1425*Convert!$B$6/Convert!$B$5/$D1425</f>
        <v>463.01656896764342</v>
      </c>
      <c r="AA1425" s="3">
        <f>'IECC Data-SI'!AA1425*Convert!$B$7/Convert!$B$5/$D1425</f>
        <v>282.63954801178767</v>
      </c>
      <c r="AB1425" s="3">
        <f t="shared" si="47"/>
        <v>745.65611697943109</v>
      </c>
    </row>
    <row r="1426" spans="1:28" x14ac:dyDescent="0.25">
      <c r="A1426" s="93">
        <f>'IECC Data-SI'!A1426</f>
        <v>2018</v>
      </c>
      <c r="B1426" s="93" t="str">
        <f>'IECC Data-SI'!B1426</f>
        <v>Strip Mall</v>
      </c>
      <c r="C1426" s="50" t="str">
        <f>'IECC Data-SI'!C1426</f>
        <v>8</v>
      </c>
      <c r="D1426" s="93">
        <f>'IECC Data-SI'!D1426</f>
        <v>2090.3200000000002</v>
      </c>
      <c r="E1426" s="3">
        <f>'IECC Data-SI'!E1426*Convert!$B$6/Convert!$B$5/$D1426</f>
        <v>0</v>
      </c>
      <c r="F1426" s="3">
        <f>'IECC Data-SI'!F1426*Convert!$B$7/Convert!$B$5/$D1426</f>
        <v>187.06653101492168</v>
      </c>
      <c r="G1426" s="3">
        <f>'IECC Data-SI'!G1426*Convert!$B$6/Convert!$B$5/$D1426</f>
        <v>6.4853799630891169</v>
      </c>
      <c r="H1426" s="3">
        <f>'IECC Data-SI'!H1426*Convert!$B$6/Convert!$B$5/$D1426</f>
        <v>182.62594297098579</v>
      </c>
      <c r="I1426" s="3">
        <f>'IECC Data-SI'!I1426*Convert!$B$6/Convert!$B$5/$D1426</f>
        <v>27.355593614587452</v>
      </c>
      <c r="J1426" s="3">
        <f>'IECC Data-SI'!J1426*Convert!$B$6/Convert!$B$5/$D1426</f>
        <v>54.172492462610712</v>
      </c>
      <c r="K1426" s="3">
        <f>'IECC Data-SI'!K1426*Convert!$B$7/Convert!$B$5/$D1426</f>
        <v>0</v>
      </c>
      <c r="L1426" s="3">
        <f>'IECC Data-SI'!L1426*Convert!$B$6/Convert!$B$5/$D1426</f>
        <v>0</v>
      </c>
      <c r="M1426" s="3">
        <f>'IECC Data-SI'!M1426*Convert!$B$6/Convert!$B$5/$D1426</f>
        <v>75.968587744141232</v>
      </c>
      <c r="N1426" s="3">
        <f>'IECC Data-SI'!N1426*Convert!$B$6/Convert!$B$5/$D1426</f>
        <v>0</v>
      </c>
      <c r="O1426" s="3">
        <f>'IECC Data-SI'!O1426*Convert!$B$6/Convert!$B$5/$D1426</f>
        <v>0</v>
      </c>
      <c r="P1426" s="3">
        <f>'IECC Data-SI'!P1426*Convert!$B$6/Convert!$B$5/$D1426</f>
        <v>0</v>
      </c>
      <c r="Q1426" s="3">
        <f>'IECC Data-SI'!Q1426*Convert!$B$6/Convert!$B$5/$D1426</f>
        <v>0</v>
      </c>
      <c r="R1426" s="3">
        <f>'IECC Data-SI'!R1426*Convert!$B$6/Convert!$B$5/$D1426</f>
        <v>0</v>
      </c>
      <c r="S1426" s="3">
        <f>'IECC Data-SI'!S1426*Convert!$B$6/Convert!$B$5/$D1426</f>
        <v>4.019167984912464</v>
      </c>
      <c r="T1426" s="3">
        <f>'IECC Data-SI'!T1426*Convert!$B$6/Convert!$B$5/$D1426</f>
        <v>27.410304801816622</v>
      </c>
      <c r="U1426" s="3">
        <f>'IECC Data-SI'!U1426*Convert!$B$7/Convert!$B$5/$D1426</f>
        <v>0</v>
      </c>
      <c r="V1426" s="3">
        <f>'IECC Data-SI'!V1426*Convert!$B$6/Convert!$B$5/$D1426</f>
        <v>0</v>
      </c>
      <c r="W1426" s="3">
        <f>'IECC Data-SI'!W1426*Convert!$B$6/Convert!$B$5/$D1426</f>
        <v>86.473135692142819</v>
      </c>
      <c r="X1426" s="3">
        <f>'IECC Data-SI'!X1426*Convert!$B$7/Convert!$B$5/$D1426</f>
        <v>187.06653101492168</v>
      </c>
      <c r="Y1426" s="3">
        <f t="shared" si="46"/>
        <v>273.5396667070645</v>
      </c>
      <c r="Z1426" s="3">
        <f>'IECC Data-SI'!Z1426*Convert!$B$6/Convert!$B$5/$D1426</f>
        <v>546.53109199654693</v>
      </c>
      <c r="AA1426" s="3">
        <f>'IECC Data-SI'!AA1426*Convert!$B$7/Convert!$B$5/$D1426</f>
        <v>316.45966486789899</v>
      </c>
      <c r="AB1426" s="3">
        <f t="shared" si="47"/>
        <v>862.99075686444598</v>
      </c>
    </row>
    <row r="1427" spans="1:28" x14ac:dyDescent="0.25">
      <c r="A1427" s="93">
        <f>'IECC Data-SI'!A1427</f>
        <v>2006</v>
      </c>
      <c r="B1427" s="93" t="str">
        <f>'IECC Data-SI'!B1427</f>
        <v>Warehouse</v>
      </c>
      <c r="C1427" s="50" t="str">
        <f>'IECC Data-SI'!C1427</f>
        <v>0A</v>
      </c>
      <c r="D1427" s="93">
        <f>'IECC Data-SI'!D1427</f>
        <v>4835.13</v>
      </c>
      <c r="E1427" s="3">
        <f>'IECC Data-SI'!E1427*Convert!$B$6/Convert!$B$5/$D1427</f>
        <v>0</v>
      </c>
      <c r="F1427" s="3">
        <f>'IECC Data-SI'!F1427*Convert!$B$7/Convert!$B$5/$D1427</f>
        <v>3.4369959488622279</v>
      </c>
      <c r="G1427" s="3">
        <f>'IECC Data-SI'!G1427*Convert!$B$6/Convert!$B$5/$D1427</f>
        <v>41.153881993750822</v>
      </c>
      <c r="H1427" s="3">
        <f>'IECC Data-SI'!H1427*Convert!$B$6/Convert!$B$5/$D1427</f>
        <v>86.628930694038544</v>
      </c>
      <c r="I1427" s="3">
        <f>'IECC Data-SI'!I1427*Convert!$B$6/Convert!$B$5/$D1427</f>
        <v>22.495539014577801</v>
      </c>
      <c r="J1427" s="3">
        <f>'IECC Data-SI'!J1427*Convert!$B$6/Convert!$B$5/$D1427</f>
        <v>25.34114100574568</v>
      </c>
      <c r="K1427" s="3">
        <f>'IECC Data-SI'!K1427*Convert!$B$7/Convert!$B$5/$D1427</f>
        <v>0</v>
      </c>
      <c r="L1427" s="3">
        <f>'IECC Data-SI'!L1427*Convert!$B$6/Convert!$B$5/$D1427</f>
        <v>0</v>
      </c>
      <c r="M1427" s="3">
        <f>'IECC Data-SI'!M1427*Convert!$B$6/Convert!$B$5/$D1427</f>
        <v>16.076559586930561</v>
      </c>
      <c r="N1427" s="3">
        <f>'IECC Data-SI'!N1427*Convert!$B$6/Convert!$B$5/$D1427</f>
        <v>0</v>
      </c>
      <c r="O1427" s="3">
        <f>'IECC Data-SI'!O1427*Convert!$B$6/Convert!$B$5/$D1427</f>
        <v>0</v>
      </c>
      <c r="P1427" s="3">
        <f>'IECC Data-SI'!P1427*Convert!$B$6/Convert!$B$5/$D1427</f>
        <v>0</v>
      </c>
      <c r="Q1427" s="3">
        <f>'IECC Data-SI'!Q1427*Convert!$B$6/Convert!$B$5/$D1427</f>
        <v>0</v>
      </c>
      <c r="R1427" s="3">
        <f>'IECC Data-SI'!R1427*Convert!$B$6/Convert!$B$5/$D1427</f>
        <v>0</v>
      </c>
      <c r="S1427" s="3">
        <f>'IECC Data-SI'!S1427*Convert!$B$6/Convert!$B$5/$D1427</f>
        <v>0</v>
      </c>
      <c r="T1427" s="3">
        <f>'IECC Data-SI'!T1427*Convert!$B$6/Convert!$B$5/$D1427</f>
        <v>4.0227787739591969</v>
      </c>
      <c r="U1427" s="3">
        <f>'IECC Data-SI'!U1427*Convert!$B$7/Convert!$B$5/$D1427</f>
        <v>0</v>
      </c>
      <c r="V1427" s="3">
        <f>'IECC Data-SI'!V1427*Convert!$B$6/Convert!$B$5/$D1427</f>
        <v>0</v>
      </c>
      <c r="W1427" s="3">
        <f>'IECC Data-SI'!W1427*Convert!$B$6/Convert!$B$5/$D1427</f>
        <v>57.230441580681386</v>
      </c>
      <c r="X1427" s="3">
        <f>'IECC Data-SI'!X1427*Convert!$B$7/Convert!$B$5/$D1427</f>
        <v>3.4369959488622279</v>
      </c>
      <c r="Y1427" s="3">
        <f t="shared" si="46"/>
        <v>60.667437529543612</v>
      </c>
      <c r="Z1427" s="3">
        <f>'IECC Data-SI'!Z1427*Convert!$B$6/Convert!$B$5/$D1427</f>
        <v>10.041481706685124</v>
      </c>
      <c r="AA1427" s="3">
        <f>'IECC Data-SI'!AA1427*Convert!$B$7/Convert!$B$5/$D1427</f>
        <v>70.42759047958495</v>
      </c>
      <c r="AB1427" s="3">
        <f t="shared" si="47"/>
        <v>80.469072186270068</v>
      </c>
    </row>
    <row r="1428" spans="1:28" x14ac:dyDescent="0.25">
      <c r="A1428" s="93">
        <f>'IECC Data-SI'!A1428</f>
        <v>2006</v>
      </c>
      <c r="B1428" s="93" t="str">
        <f>'IECC Data-SI'!B1428</f>
        <v>Warehouse</v>
      </c>
      <c r="C1428" s="50" t="str">
        <f>'IECC Data-SI'!C1428</f>
        <v>0B</v>
      </c>
      <c r="D1428" s="93">
        <f>'IECC Data-SI'!D1428</f>
        <v>4835.13</v>
      </c>
      <c r="E1428" s="3">
        <f>'IECC Data-SI'!E1428*Convert!$B$6/Convert!$B$5/$D1428</f>
        <v>0</v>
      </c>
      <c r="F1428" s="3">
        <f>'IECC Data-SI'!F1428*Convert!$B$7/Convert!$B$5/$D1428</f>
        <v>4.4190837566817116</v>
      </c>
      <c r="G1428" s="3">
        <f>'IECC Data-SI'!G1428*Convert!$B$6/Convert!$B$5/$D1428</f>
        <v>43.379055417790674</v>
      </c>
      <c r="H1428" s="3">
        <f>'IECC Data-SI'!H1428*Convert!$B$6/Convert!$B$5/$D1428</f>
        <v>86.628930694038544</v>
      </c>
      <c r="I1428" s="3">
        <f>'IECC Data-SI'!I1428*Convert!$B$6/Convert!$B$5/$D1428</f>
        <v>22.500997330417636</v>
      </c>
      <c r="J1428" s="3">
        <f>'IECC Data-SI'!J1428*Convert!$B$6/Convert!$B$5/$D1428</f>
        <v>25.34114100574568</v>
      </c>
      <c r="K1428" s="3">
        <f>'IECC Data-SI'!K1428*Convert!$B$7/Convert!$B$5/$D1428</f>
        <v>0</v>
      </c>
      <c r="L1428" s="3">
        <f>'IECC Data-SI'!L1428*Convert!$B$6/Convert!$B$5/$D1428</f>
        <v>0</v>
      </c>
      <c r="M1428" s="3">
        <f>'IECC Data-SI'!M1428*Convert!$B$6/Convert!$B$5/$D1428</f>
        <v>28.013896328652084</v>
      </c>
      <c r="N1428" s="3">
        <f>'IECC Data-SI'!N1428*Convert!$B$6/Convert!$B$5/$D1428</f>
        <v>0</v>
      </c>
      <c r="O1428" s="3">
        <f>'IECC Data-SI'!O1428*Convert!$B$6/Convert!$B$5/$D1428</f>
        <v>0</v>
      </c>
      <c r="P1428" s="3">
        <f>'IECC Data-SI'!P1428*Convert!$B$6/Convert!$B$5/$D1428</f>
        <v>0</v>
      </c>
      <c r="Q1428" s="3">
        <f>'IECC Data-SI'!Q1428*Convert!$B$6/Convert!$B$5/$D1428</f>
        <v>0</v>
      </c>
      <c r="R1428" s="3">
        <f>'IECC Data-SI'!R1428*Convert!$B$6/Convert!$B$5/$D1428</f>
        <v>0</v>
      </c>
      <c r="S1428" s="3">
        <f>'IECC Data-SI'!S1428*Convert!$B$6/Convert!$B$5/$D1428</f>
        <v>0</v>
      </c>
      <c r="T1428" s="3">
        <f>'IECC Data-SI'!T1428*Convert!$B$6/Convert!$B$5/$D1428</f>
        <v>4.0155010195060825</v>
      </c>
      <c r="U1428" s="3">
        <f>'IECC Data-SI'!U1428*Convert!$B$7/Convert!$B$5/$D1428</f>
        <v>0</v>
      </c>
      <c r="V1428" s="3">
        <f>'IECC Data-SI'!V1428*Convert!$B$6/Convert!$B$5/$D1428</f>
        <v>0</v>
      </c>
      <c r="W1428" s="3">
        <f>'IECC Data-SI'!W1428*Convert!$B$6/Convert!$B$5/$D1428</f>
        <v>71.392951746442762</v>
      </c>
      <c r="X1428" s="3">
        <f>'IECC Data-SI'!X1428*Convert!$B$7/Convert!$B$5/$D1428</f>
        <v>4.4190837566817116</v>
      </c>
      <c r="Y1428" s="3">
        <f t="shared" si="46"/>
        <v>75.812035503124477</v>
      </c>
      <c r="Z1428" s="3">
        <f>'IECC Data-SI'!Z1428*Convert!$B$6/Convert!$B$5/$D1428</f>
        <v>12.910736399825627</v>
      </c>
      <c r="AA1428" s="3">
        <f>'IECC Data-SI'!AA1428*Convert!$B$7/Convert!$B$5/$D1428</f>
        <v>76.256596111284622</v>
      </c>
      <c r="AB1428" s="3">
        <f t="shared" si="47"/>
        <v>89.167332511110246</v>
      </c>
    </row>
    <row r="1429" spans="1:28" x14ac:dyDescent="0.25">
      <c r="A1429" s="93">
        <f>'IECC Data-SI'!A1429</f>
        <v>2006</v>
      </c>
      <c r="B1429" s="93" t="str">
        <f>'IECC Data-SI'!B1429</f>
        <v>Warehouse</v>
      </c>
      <c r="C1429" s="50" t="str">
        <f>'IECC Data-SI'!C1429</f>
        <v>1A</v>
      </c>
      <c r="D1429" s="93">
        <f>'IECC Data-SI'!D1429</f>
        <v>4835.13</v>
      </c>
      <c r="E1429" s="3">
        <f>'IECC Data-SI'!E1429*Convert!$B$6/Convert!$B$5/$D1429</f>
        <v>0</v>
      </c>
      <c r="F1429" s="3">
        <f>'IECC Data-SI'!F1429*Convert!$B$7/Convert!$B$5/$D1429</f>
        <v>3.4369959488622279</v>
      </c>
      <c r="G1429" s="3">
        <f>'IECC Data-SI'!G1429*Convert!$B$6/Convert!$B$5/$D1429</f>
        <v>24.698879175258298</v>
      </c>
      <c r="H1429" s="3">
        <f>'IECC Data-SI'!H1429*Convert!$B$6/Convert!$B$5/$D1429</f>
        <v>86.628930694038544</v>
      </c>
      <c r="I1429" s="3">
        <f>'IECC Data-SI'!I1429*Convert!$B$6/Convert!$B$5/$D1429</f>
        <v>22.502816769030918</v>
      </c>
      <c r="J1429" s="3">
        <f>'IECC Data-SI'!J1429*Convert!$B$6/Convert!$B$5/$D1429</f>
        <v>25.34114100574568</v>
      </c>
      <c r="K1429" s="3">
        <f>'IECC Data-SI'!K1429*Convert!$B$7/Convert!$B$5/$D1429</f>
        <v>0</v>
      </c>
      <c r="L1429" s="3">
        <f>'IECC Data-SI'!L1429*Convert!$B$6/Convert!$B$5/$D1429</f>
        <v>0</v>
      </c>
      <c r="M1429" s="3">
        <f>'IECC Data-SI'!M1429*Convert!$B$6/Convert!$B$5/$D1429</f>
        <v>11.573449019065785</v>
      </c>
      <c r="N1429" s="3">
        <f>'IECC Data-SI'!N1429*Convert!$B$6/Convert!$B$5/$D1429</f>
        <v>0</v>
      </c>
      <c r="O1429" s="3">
        <f>'IECC Data-SI'!O1429*Convert!$B$6/Convert!$B$5/$D1429</f>
        <v>0</v>
      </c>
      <c r="P1429" s="3">
        <f>'IECC Data-SI'!P1429*Convert!$B$6/Convert!$B$5/$D1429</f>
        <v>0</v>
      </c>
      <c r="Q1429" s="3">
        <f>'IECC Data-SI'!Q1429*Convert!$B$6/Convert!$B$5/$D1429</f>
        <v>0</v>
      </c>
      <c r="R1429" s="3">
        <f>'IECC Data-SI'!R1429*Convert!$B$6/Convert!$B$5/$D1429</f>
        <v>0</v>
      </c>
      <c r="S1429" s="3">
        <f>'IECC Data-SI'!S1429*Convert!$B$6/Convert!$B$5/$D1429</f>
        <v>0</v>
      </c>
      <c r="T1429" s="3">
        <f>'IECC Data-SI'!T1429*Convert!$B$6/Convert!$B$5/$D1429</f>
        <v>4.1301256521426399</v>
      </c>
      <c r="U1429" s="3">
        <f>'IECC Data-SI'!U1429*Convert!$B$7/Convert!$B$5/$D1429</f>
        <v>0</v>
      </c>
      <c r="V1429" s="3">
        <f>'IECC Data-SI'!V1429*Convert!$B$6/Convert!$B$5/$D1429</f>
        <v>0</v>
      </c>
      <c r="W1429" s="3">
        <f>'IECC Data-SI'!W1429*Convert!$B$6/Convert!$B$5/$D1429</f>
        <v>36.272328194324089</v>
      </c>
      <c r="X1429" s="3">
        <f>'IECC Data-SI'!X1429*Convert!$B$7/Convert!$B$5/$D1429</f>
        <v>3.4369959488622279</v>
      </c>
      <c r="Y1429" s="3">
        <f t="shared" si="46"/>
        <v>39.709324143186315</v>
      </c>
      <c r="Z1429" s="3">
        <f>'IECC Data-SI'!Z1429*Convert!$B$6/Convert!$B$5/$D1429</f>
        <v>10.041481706685124</v>
      </c>
      <c r="AA1429" s="3">
        <f>'IECC Data-SI'!AA1429*Convert!$B$7/Convert!$B$5/$D1429</f>
        <v>63.293286150872191</v>
      </c>
      <c r="AB1429" s="3">
        <f t="shared" si="47"/>
        <v>73.33476785755731</v>
      </c>
    </row>
    <row r="1430" spans="1:28" x14ac:dyDescent="0.25">
      <c r="A1430" s="93">
        <f>'IECC Data-SI'!A1430</f>
        <v>2006</v>
      </c>
      <c r="B1430" s="93" t="str">
        <f>'IECC Data-SI'!B1430</f>
        <v>Warehouse</v>
      </c>
      <c r="C1430" s="50" t="str">
        <f>'IECC Data-SI'!C1430</f>
        <v>1B</v>
      </c>
      <c r="D1430" s="93">
        <f>'IECC Data-SI'!D1430</f>
        <v>4835.13</v>
      </c>
      <c r="E1430" s="3">
        <f>'IECC Data-SI'!E1430*Convert!$B$6/Convert!$B$5/$D1430</f>
        <v>0</v>
      </c>
      <c r="F1430" s="3">
        <f>'IECC Data-SI'!F1430*Convert!$B$7/Convert!$B$5/$D1430</f>
        <v>4.4645450185528741</v>
      </c>
      <c r="G1430" s="3">
        <f>'IECC Data-SI'!G1430*Convert!$B$6/Convert!$B$5/$D1430</f>
        <v>29.675043782575532</v>
      </c>
      <c r="H1430" s="3">
        <f>'IECC Data-SI'!H1430*Convert!$B$6/Convert!$B$5/$D1430</f>
        <v>86.628930694038544</v>
      </c>
      <c r="I1430" s="3">
        <f>'IECC Data-SI'!I1430*Convert!$B$6/Convert!$B$5/$D1430</f>
        <v>22.475525189831732</v>
      </c>
      <c r="J1430" s="3">
        <f>'IECC Data-SI'!J1430*Convert!$B$6/Convert!$B$5/$D1430</f>
        <v>25.34114100574568</v>
      </c>
      <c r="K1430" s="3">
        <f>'IECC Data-SI'!K1430*Convert!$B$7/Convert!$B$5/$D1430</f>
        <v>0</v>
      </c>
      <c r="L1430" s="3">
        <f>'IECC Data-SI'!L1430*Convert!$B$6/Convert!$B$5/$D1430</f>
        <v>0</v>
      </c>
      <c r="M1430" s="3">
        <f>'IECC Data-SI'!M1430*Convert!$B$6/Convert!$B$5/$D1430</f>
        <v>17.521193845873842</v>
      </c>
      <c r="N1430" s="3">
        <f>'IECC Data-SI'!N1430*Convert!$B$6/Convert!$B$5/$D1430</f>
        <v>0</v>
      </c>
      <c r="O1430" s="3">
        <f>'IECC Data-SI'!O1430*Convert!$B$6/Convert!$B$5/$D1430</f>
        <v>0</v>
      </c>
      <c r="P1430" s="3">
        <f>'IECC Data-SI'!P1430*Convert!$B$6/Convert!$B$5/$D1430</f>
        <v>0</v>
      </c>
      <c r="Q1430" s="3">
        <f>'IECC Data-SI'!Q1430*Convert!$B$6/Convert!$B$5/$D1430</f>
        <v>0</v>
      </c>
      <c r="R1430" s="3">
        <f>'IECC Data-SI'!R1430*Convert!$B$6/Convert!$B$5/$D1430</f>
        <v>0</v>
      </c>
      <c r="S1430" s="3">
        <f>'IECC Data-SI'!S1430*Convert!$B$6/Convert!$B$5/$D1430</f>
        <v>0</v>
      </c>
      <c r="T1430" s="3">
        <f>'IECC Data-SI'!T1430*Convert!$B$6/Convert!$B$5/$D1430</f>
        <v>4.1337645293691976</v>
      </c>
      <c r="U1430" s="3">
        <f>'IECC Data-SI'!U1430*Convert!$B$7/Convert!$B$5/$D1430</f>
        <v>0</v>
      </c>
      <c r="V1430" s="3">
        <f>'IECC Data-SI'!V1430*Convert!$B$6/Convert!$B$5/$D1430</f>
        <v>0</v>
      </c>
      <c r="W1430" s="3">
        <f>'IECC Data-SI'!W1430*Convert!$B$6/Convert!$B$5/$D1430</f>
        <v>47.196237628449374</v>
      </c>
      <c r="X1430" s="3">
        <f>'IECC Data-SI'!X1430*Convert!$B$7/Convert!$B$5/$D1430</f>
        <v>4.4645450185528741</v>
      </c>
      <c r="Y1430" s="3">
        <f t="shared" si="46"/>
        <v>51.66078264700225</v>
      </c>
      <c r="Z1430" s="3">
        <f>'IECC Data-SI'!Z1430*Convert!$B$6/Convert!$B$5/$D1430</f>
        <v>13.043555418594973</v>
      </c>
      <c r="AA1430" s="3">
        <f>'IECC Data-SI'!AA1430*Convert!$B$7/Convert!$B$5/$D1430</f>
        <v>68.051149722045864</v>
      </c>
      <c r="AB1430" s="3">
        <f t="shared" si="47"/>
        <v>81.094705140640841</v>
      </c>
    </row>
    <row r="1431" spans="1:28" x14ac:dyDescent="0.25">
      <c r="A1431" s="93">
        <f>'IECC Data-SI'!A1431</f>
        <v>2006</v>
      </c>
      <c r="B1431" s="93" t="str">
        <f>'IECC Data-SI'!B1431</f>
        <v>Warehouse</v>
      </c>
      <c r="C1431" s="50" t="str">
        <f>'IECC Data-SI'!C1431</f>
        <v>2A</v>
      </c>
      <c r="D1431" s="93">
        <f>'IECC Data-SI'!D1431</f>
        <v>4835.13</v>
      </c>
      <c r="E1431" s="3">
        <f>'IECC Data-SI'!E1431*Convert!$B$6/Convert!$B$5/$D1431</f>
        <v>0</v>
      </c>
      <c r="F1431" s="3">
        <f>'IECC Data-SI'!F1431*Convert!$B$7/Convert!$B$5/$D1431</f>
        <v>6.0830904925686253</v>
      </c>
      <c r="G1431" s="3">
        <f>'IECC Data-SI'!G1431*Convert!$B$6/Convert!$B$5/$D1431</f>
        <v>21.906040903875503</v>
      </c>
      <c r="H1431" s="3">
        <f>'IECC Data-SI'!H1431*Convert!$B$6/Convert!$B$5/$D1431</f>
        <v>86.628930694038544</v>
      </c>
      <c r="I1431" s="3">
        <f>'IECC Data-SI'!I1431*Convert!$B$6/Convert!$B$5/$D1431</f>
        <v>22.466427996765336</v>
      </c>
      <c r="J1431" s="3">
        <f>'IECC Data-SI'!J1431*Convert!$B$6/Convert!$B$5/$D1431</f>
        <v>25.34114100574568</v>
      </c>
      <c r="K1431" s="3">
        <f>'IECC Data-SI'!K1431*Convert!$B$7/Convert!$B$5/$D1431</f>
        <v>0</v>
      </c>
      <c r="L1431" s="3">
        <f>'IECC Data-SI'!L1431*Convert!$B$6/Convert!$B$5/$D1431</f>
        <v>0</v>
      </c>
      <c r="M1431" s="3">
        <f>'IECC Data-SI'!M1431*Convert!$B$6/Convert!$B$5/$D1431</f>
        <v>12.666931625646283</v>
      </c>
      <c r="N1431" s="3">
        <f>'IECC Data-SI'!N1431*Convert!$B$6/Convert!$B$5/$D1431</f>
        <v>0</v>
      </c>
      <c r="O1431" s="3">
        <f>'IECC Data-SI'!O1431*Convert!$B$6/Convert!$B$5/$D1431</f>
        <v>0</v>
      </c>
      <c r="P1431" s="3">
        <f>'IECC Data-SI'!P1431*Convert!$B$6/Convert!$B$5/$D1431</f>
        <v>0</v>
      </c>
      <c r="Q1431" s="3">
        <f>'IECC Data-SI'!Q1431*Convert!$B$6/Convert!$B$5/$D1431</f>
        <v>0</v>
      </c>
      <c r="R1431" s="3">
        <f>'IECC Data-SI'!R1431*Convert!$B$6/Convert!$B$5/$D1431</f>
        <v>0</v>
      </c>
      <c r="S1431" s="3">
        <f>'IECC Data-SI'!S1431*Convert!$B$6/Convert!$B$5/$D1431</f>
        <v>0</v>
      </c>
      <c r="T1431" s="3">
        <f>'IECC Data-SI'!T1431*Convert!$B$6/Convert!$B$5/$D1431</f>
        <v>4.253847477845591</v>
      </c>
      <c r="U1431" s="3">
        <f>'IECC Data-SI'!U1431*Convert!$B$7/Convert!$B$5/$D1431</f>
        <v>0</v>
      </c>
      <c r="V1431" s="3">
        <f>'IECC Data-SI'!V1431*Convert!$B$6/Convert!$B$5/$D1431</f>
        <v>0</v>
      </c>
      <c r="W1431" s="3">
        <f>'IECC Data-SI'!W1431*Convert!$B$6/Convert!$B$5/$D1431</f>
        <v>34.572972529521778</v>
      </c>
      <c r="X1431" s="3">
        <f>'IECC Data-SI'!X1431*Convert!$B$7/Convert!$B$5/$D1431</f>
        <v>6.0830904925686253</v>
      </c>
      <c r="Y1431" s="3">
        <f t="shared" si="46"/>
        <v>40.6560630220904</v>
      </c>
      <c r="Z1431" s="3">
        <f>'IECC Data-SI'!Z1431*Convert!$B$6/Convert!$B$5/$D1431</f>
        <v>17.772276374506301</v>
      </c>
      <c r="AA1431" s="3">
        <f>'IECC Data-SI'!AA1431*Convert!$B$7/Convert!$B$5/$D1431</f>
        <v>65.388240739017249</v>
      </c>
      <c r="AB1431" s="3">
        <f t="shared" si="47"/>
        <v>83.160517113523554</v>
      </c>
    </row>
    <row r="1432" spans="1:28" x14ac:dyDescent="0.25">
      <c r="A1432" s="93">
        <f>'IECC Data-SI'!A1432</f>
        <v>2006</v>
      </c>
      <c r="B1432" s="93" t="str">
        <f>'IECC Data-SI'!B1432</f>
        <v>Warehouse</v>
      </c>
      <c r="C1432" s="50" t="str">
        <f>'IECC Data-SI'!C1432</f>
        <v>2B</v>
      </c>
      <c r="D1432" s="93">
        <f>'IECC Data-SI'!D1432</f>
        <v>4835.13</v>
      </c>
      <c r="E1432" s="3">
        <f>'IECC Data-SI'!E1432*Convert!$B$6/Convert!$B$5/$D1432</f>
        <v>0</v>
      </c>
      <c r="F1432" s="3">
        <f>'IECC Data-SI'!F1432*Convert!$B$7/Convert!$B$5/$D1432</f>
        <v>3.6325416506094168</v>
      </c>
      <c r="G1432" s="3">
        <f>'IECC Data-SI'!G1432*Convert!$B$6/Convert!$B$5/$D1432</f>
        <v>21.704083217801568</v>
      </c>
      <c r="H1432" s="3">
        <f>'IECC Data-SI'!H1432*Convert!$B$6/Convert!$B$5/$D1432</f>
        <v>86.628930694038544</v>
      </c>
      <c r="I1432" s="3">
        <f>'IECC Data-SI'!I1432*Convert!$B$6/Convert!$B$5/$D1432</f>
        <v>22.482802944284845</v>
      </c>
      <c r="J1432" s="3">
        <f>'IECC Data-SI'!J1432*Convert!$B$6/Convert!$B$5/$D1432</f>
        <v>25.34114100574568</v>
      </c>
      <c r="K1432" s="3">
        <f>'IECC Data-SI'!K1432*Convert!$B$7/Convert!$B$5/$D1432</f>
        <v>0</v>
      </c>
      <c r="L1432" s="3">
        <f>'IECC Data-SI'!L1432*Convert!$B$6/Convert!$B$5/$D1432</f>
        <v>0</v>
      </c>
      <c r="M1432" s="3">
        <f>'IECC Data-SI'!M1432*Convert!$B$6/Convert!$B$5/$D1432</f>
        <v>25.130086126605352</v>
      </c>
      <c r="N1432" s="3">
        <f>'IECC Data-SI'!N1432*Convert!$B$6/Convert!$B$5/$D1432</f>
        <v>0</v>
      </c>
      <c r="O1432" s="3">
        <f>'IECC Data-SI'!O1432*Convert!$B$6/Convert!$B$5/$D1432</f>
        <v>0</v>
      </c>
      <c r="P1432" s="3">
        <f>'IECC Data-SI'!P1432*Convert!$B$6/Convert!$B$5/$D1432</f>
        <v>0</v>
      </c>
      <c r="Q1432" s="3">
        <f>'IECC Data-SI'!Q1432*Convert!$B$6/Convert!$B$5/$D1432</f>
        <v>0</v>
      </c>
      <c r="R1432" s="3">
        <f>'IECC Data-SI'!R1432*Convert!$B$6/Convert!$B$5/$D1432</f>
        <v>0</v>
      </c>
      <c r="S1432" s="3">
        <f>'IECC Data-SI'!S1432*Convert!$B$6/Convert!$B$5/$D1432</f>
        <v>0</v>
      </c>
      <c r="T1432" s="3">
        <f>'IECC Data-SI'!T1432*Convert!$B$6/Convert!$B$5/$D1432</f>
        <v>4.2629446709119847</v>
      </c>
      <c r="U1432" s="3">
        <f>'IECC Data-SI'!U1432*Convert!$B$7/Convert!$B$5/$D1432</f>
        <v>0</v>
      </c>
      <c r="V1432" s="3">
        <f>'IECC Data-SI'!V1432*Convert!$B$6/Convert!$B$5/$D1432</f>
        <v>0</v>
      </c>
      <c r="W1432" s="3">
        <f>'IECC Data-SI'!W1432*Convert!$B$6/Convert!$B$5/$D1432</f>
        <v>46.834169344406916</v>
      </c>
      <c r="X1432" s="3">
        <f>'IECC Data-SI'!X1432*Convert!$B$7/Convert!$B$5/$D1432</f>
        <v>3.6325416506094168</v>
      </c>
      <c r="Y1432" s="3">
        <f t="shared" si="46"/>
        <v>50.466710995016335</v>
      </c>
      <c r="Z1432" s="3">
        <f>'IECC Data-SI'!Z1432*Convert!$B$6/Convert!$B$5/$D1432</f>
        <v>10.612785431254634</v>
      </c>
      <c r="AA1432" s="3">
        <f>'IECC Data-SI'!AA1432*Convert!$B$7/Convert!$B$5/$D1432</f>
        <v>67.143169998646485</v>
      </c>
      <c r="AB1432" s="3">
        <f t="shared" si="47"/>
        <v>77.755955429901121</v>
      </c>
    </row>
    <row r="1433" spans="1:28" x14ac:dyDescent="0.25">
      <c r="A1433" s="93">
        <f>'IECC Data-SI'!A1433</f>
        <v>2006</v>
      </c>
      <c r="B1433" s="93" t="str">
        <f>'IECC Data-SI'!B1433</f>
        <v>Warehouse</v>
      </c>
      <c r="C1433" s="50" t="str">
        <f>'IECC Data-SI'!C1433</f>
        <v>3A</v>
      </c>
      <c r="D1433" s="93">
        <f>'IECC Data-SI'!D1433</f>
        <v>4835.13</v>
      </c>
      <c r="E1433" s="3">
        <f>'IECC Data-SI'!E1433*Convert!$B$6/Convert!$B$5/$D1433</f>
        <v>0</v>
      </c>
      <c r="F1433" s="3">
        <f>'IECC Data-SI'!F1433*Convert!$B$7/Convert!$B$5/$D1433</f>
        <v>20.06398541048075</v>
      </c>
      <c r="G1433" s="3">
        <f>'IECC Data-SI'!G1433*Convert!$B$6/Convert!$B$5/$D1433</f>
        <v>11.66442094972972</v>
      </c>
      <c r="H1433" s="3">
        <f>'IECC Data-SI'!H1433*Convert!$B$6/Convert!$B$5/$D1433</f>
        <v>86.628930694038544</v>
      </c>
      <c r="I1433" s="3">
        <f>'IECC Data-SI'!I1433*Convert!$B$6/Convert!$B$5/$D1433</f>
        <v>22.479164067058292</v>
      </c>
      <c r="J1433" s="3">
        <f>'IECC Data-SI'!J1433*Convert!$B$6/Convert!$B$5/$D1433</f>
        <v>25.34114100574568</v>
      </c>
      <c r="K1433" s="3">
        <f>'IECC Data-SI'!K1433*Convert!$B$7/Convert!$B$5/$D1433</f>
        <v>0</v>
      </c>
      <c r="L1433" s="3">
        <f>'IECC Data-SI'!L1433*Convert!$B$6/Convert!$B$5/$D1433</f>
        <v>0</v>
      </c>
      <c r="M1433" s="3">
        <f>'IECC Data-SI'!M1433*Convert!$B$6/Convert!$B$5/$D1433</f>
        <v>11.83362874076464</v>
      </c>
      <c r="N1433" s="3">
        <f>'IECC Data-SI'!N1433*Convert!$B$6/Convert!$B$5/$D1433</f>
        <v>0</v>
      </c>
      <c r="O1433" s="3">
        <f>'IECC Data-SI'!O1433*Convert!$B$6/Convert!$B$5/$D1433</f>
        <v>0</v>
      </c>
      <c r="P1433" s="3">
        <f>'IECC Data-SI'!P1433*Convert!$B$6/Convert!$B$5/$D1433</f>
        <v>0</v>
      </c>
      <c r="Q1433" s="3">
        <f>'IECC Data-SI'!Q1433*Convert!$B$6/Convert!$B$5/$D1433</f>
        <v>0</v>
      </c>
      <c r="R1433" s="3">
        <f>'IECC Data-SI'!R1433*Convert!$B$6/Convert!$B$5/$D1433</f>
        <v>0</v>
      </c>
      <c r="S1433" s="3">
        <f>'IECC Data-SI'!S1433*Convert!$B$6/Convert!$B$5/$D1433</f>
        <v>0</v>
      </c>
      <c r="T1433" s="3">
        <f>'IECC Data-SI'!T1433*Convert!$B$6/Convert!$B$5/$D1433</f>
        <v>4.4703606728257563</v>
      </c>
      <c r="U1433" s="3">
        <f>'IECC Data-SI'!U1433*Convert!$B$7/Convert!$B$5/$D1433</f>
        <v>0</v>
      </c>
      <c r="V1433" s="3">
        <f>'IECC Data-SI'!V1433*Convert!$B$6/Convert!$B$5/$D1433</f>
        <v>0</v>
      </c>
      <c r="W1433" s="3">
        <f>'IECC Data-SI'!W1433*Convert!$B$6/Convert!$B$5/$D1433</f>
        <v>23.498049690494362</v>
      </c>
      <c r="X1433" s="3">
        <f>'IECC Data-SI'!X1433*Convert!$B$7/Convert!$B$5/$D1433</f>
        <v>20.06398541048075</v>
      </c>
      <c r="Y1433" s="3">
        <f t="shared" si="46"/>
        <v>43.562035100975109</v>
      </c>
      <c r="Z1433" s="3">
        <f>'IECC Data-SI'!Z1433*Convert!$B$6/Convert!$B$5/$D1433</f>
        <v>58.618673242613028</v>
      </c>
      <c r="AA1433" s="3">
        <f>'IECC Data-SI'!AA1433*Convert!$B$7/Convert!$B$5/$D1433</f>
        <v>75.656258351780494</v>
      </c>
      <c r="AB1433" s="3">
        <f t="shared" si="47"/>
        <v>134.27493159439354</v>
      </c>
    </row>
    <row r="1434" spans="1:28" x14ac:dyDescent="0.25">
      <c r="A1434" s="93">
        <f>'IECC Data-SI'!A1434</f>
        <v>2006</v>
      </c>
      <c r="B1434" s="93" t="str">
        <f>'IECC Data-SI'!B1434</f>
        <v>Warehouse</v>
      </c>
      <c r="C1434" s="50" t="str">
        <f>'IECC Data-SI'!C1434</f>
        <v>3B</v>
      </c>
      <c r="D1434" s="93">
        <f>'IECC Data-SI'!D1434</f>
        <v>4835.13</v>
      </c>
      <c r="E1434" s="3">
        <f>'IECC Data-SI'!E1434*Convert!$B$6/Convert!$B$5/$D1434</f>
        <v>0</v>
      </c>
      <c r="F1434" s="3">
        <f>'IECC Data-SI'!F1434*Convert!$B$7/Convert!$B$5/$D1434</f>
        <v>6.7344943270513014</v>
      </c>
      <c r="G1434" s="3">
        <f>'IECC Data-SI'!G1434*Convert!$B$6/Convert!$B$5/$D1434</f>
        <v>12.836139416681201</v>
      </c>
      <c r="H1434" s="3">
        <f>'IECC Data-SI'!H1434*Convert!$B$6/Convert!$B$5/$D1434</f>
        <v>86.628930694038544</v>
      </c>
      <c r="I1434" s="3">
        <f>'IECC Data-SI'!I1434*Convert!$B$6/Convert!$B$5/$D1434</f>
        <v>22.479164067058292</v>
      </c>
      <c r="J1434" s="3">
        <f>'IECC Data-SI'!J1434*Convert!$B$6/Convert!$B$5/$D1434</f>
        <v>25.34114100574568</v>
      </c>
      <c r="K1434" s="3">
        <f>'IECC Data-SI'!K1434*Convert!$B$7/Convert!$B$5/$D1434</f>
        <v>0</v>
      </c>
      <c r="L1434" s="3">
        <f>'IECC Data-SI'!L1434*Convert!$B$6/Convert!$B$5/$D1434</f>
        <v>0</v>
      </c>
      <c r="M1434" s="3">
        <f>'IECC Data-SI'!M1434*Convert!$B$6/Convert!$B$5/$D1434</f>
        <v>14.471814730018748</v>
      </c>
      <c r="N1434" s="3">
        <f>'IECC Data-SI'!N1434*Convert!$B$6/Convert!$B$5/$D1434</f>
        <v>0</v>
      </c>
      <c r="O1434" s="3">
        <f>'IECC Data-SI'!O1434*Convert!$B$6/Convert!$B$5/$D1434</f>
        <v>0</v>
      </c>
      <c r="P1434" s="3">
        <f>'IECC Data-SI'!P1434*Convert!$B$6/Convert!$B$5/$D1434</f>
        <v>0</v>
      </c>
      <c r="Q1434" s="3">
        <f>'IECC Data-SI'!Q1434*Convert!$B$6/Convert!$B$5/$D1434</f>
        <v>0</v>
      </c>
      <c r="R1434" s="3">
        <f>'IECC Data-SI'!R1434*Convert!$B$6/Convert!$B$5/$D1434</f>
        <v>0</v>
      </c>
      <c r="S1434" s="3">
        <f>'IECC Data-SI'!S1434*Convert!$B$6/Convert!$B$5/$D1434</f>
        <v>0</v>
      </c>
      <c r="T1434" s="3">
        <f>'IECC Data-SI'!T1434*Convert!$B$6/Convert!$B$5/$D1434</f>
        <v>4.4139580758141168</v>
      </c>
      <c r="U1434" s="3">
        <f>'IECC Data-SI'!U1434*Convert!$B$7/Convert!$B$5/$D1434</f>
        <v>0</v>
      </c>
      <c r="V1434" s="3">
        <f>'IECC Data-SI'!V1434*Convert!$B$6/Convert!$B$5/$D1434</f>
        <v>0</v>
      </c>
      <c r="W1434" s="3">
        <f>'IECC Data-SI'!W1434*Convert!$B$6/Convert!$B$5/$D1434</f>
        <v>27.307954146699949</v>
      </c>
      <c r="X1434" s="3">
        <f>'IECC Data-SI'!X1434*Convert!$B$7/Convert!$B$5/$D1434</f>
        <v>6.7344943270513014</v>
      </c>
      <c r="Y1434" s="3">
        <f t="shared" si="46"/>
        <v>34.04244847375125</v>
      </c>
      <c r="Z1434" s="3">
        <f>'IECC Data-SI'!Z1434*Convert!$B$6/Convert!$B$5/$D1434</f>
        <v>19.67540916399582</v>
      </c>
      <c r="AA1434" s="3">
        <f>'IECC Data-SI'!AA1434*Convert!$B$7/Convert!$B$5/$D1434</f>
        <v>63.612137740982263</v>
      </c>
      <c r="AB1434" s="3">
        <f t="shared" si="47"/>
        <v>83.287546904978086</v>
      </c>
    </row>
    <row r="1435" spans="1:28" x14ac:dyDescent="0.25">
      <c r="A1435" s="93">
        <f>'IECC Data-SI'!A1435</f>
        <v>2006</v>
      </c>
      <c r="B1435" s="93" t="str">
        <f>'IECC Data-SI'!B1435</f>
        <v>Warehouse</v>
      </c>
      <c r="C1435" s="50" t="str">
        <f>'IECC Data-SI'!C1435</f>
        <v>3C</v>
      </c>
      <c r="D1435" s="93">
        <f>'IECC Data-SI'!D1435</f>
        <v>4835.13</v>
      </c>
      <c r="E1435" s="3">
        <f>'IECC Data-SI'!E1435*Convert!$B$6/Convert!$B$5/$D1435</f>
        <v>0</v>
      </c>
      <c r="F1435" s="3">
        <f>'IECC Data-SI'!F1435*Convert!$B$7/Convert!$B$5/$D1435</f>
        <v>4.148184456490541</v>
      </c>
      <c r="G1435" s="3">
        <f>'IECC Data-SI'!G1435*Convert!$B$6/Convert!$B$5/$D1435</f>
        <v>3.3204754692336205</v>
      </c>
      <c r="H1435" s="3">
        <f>'IECC Data-SI'!H1435*Convert!$B$6/Convert!$B$5/$D1435</f>
        <v>86.628930694038544</v>
      </c>
      <c r="I1435" s="3">
        <f>'IECC Data-SI'!I1435*Convert!$B$6/Convert!$B$5/$D1435</f>
        <v>22.475525189831732</v>
      </c>
      <c r="J1435" s="3">
        <f>'IECC Data-SI'!J1435*Convert!$B$6/Convert!$B$5/$D1435</f>
        <v>25.34114100574568</v>
      </c>
      <c r="K1435" s="3">
        <f>'IECC Data-SI'!K1435*Convert!$B$7/Convert!$B$5/$D1435</f>
        <v>0</v>
      </c>
      <c r="L1435" s="3">
        <f>'IECC Data-SI'!L1435*Convert!$B$6/Convert!$B$5/$D1435</f>
        <v>0</v>
      </c>
      <c r="M1435" s="3">
        <f>'IECC Data-SI'!M1435*Convert!$B$6/Convert!$B$5/$D1435</f>
        <v>8.642333413073807</v>
      </c>
      <c r="N1435" s="3">
        <f>'IECC Data-SI'!N1435*Convert!$B$6/Convert!$B$5/$D1435</f>
        <v>0</v>
      </c>
      <c r="O1435" s="3">
        <f>'IECC Data-SI'!O1435*Convert!$B$6/Convert!$B$5/$D1435</f>
        <v>0</v>
      </c>
      <c r="P1435" s="3">
        <f>'IECC Data-SI'!P1435*Convert!$B$6/Convert!$B$5/$D1435</f>
        <v>0</v>
      </c>
      <c r="Q1435" s="3">
        <f>'IECC Data-SI'!Q1435*Convert!$B$6/Convert!$B$5/$D1435</f>
        <v>0</v>
      </c>
      <c r="R1435" s="3">
        <f>'IECC Data-SI'!R1435*Convert!$B$6/Convert!$B$5/$D1435</f>
        <v>0</v>
      </c>
      <c r="S1435" s="3">
        <f>'IECC Data-SI'!S1435*Convert!$B$6/Convert!$B$5/$D1435</f>
        <v>0</v>
      </c>
      <c r="T1435" s="3">
        <f>'IECC Data-SI'!T1435*Convert!$B$6/Convert!$B$5/$D1435</f>
        <v>4.4921939361851004</v>
      </c>
      <c r="U1435" s="3">
        <f>'IECC Data-SI'!U1435*Convert!$B$7/Convert!$B$5/$D1435</f>
        <v>0</v>
      </c>
      <c r="V1435" s="3">
        <f>'IECC Data-SI'!V1435*Convert!$B$6/Convert!$B$5/$D1435</f>
        <v>0</v>
      </c>
      <c r="W1435" s="3">
        <f>'IECC Data-SI'!W1435*Convert!$B$6/Convert!$B$5/$D1435</f>
        <v>11.962808882307426</v>
      </c>
      <c r="X1435" s="3">
        <f>'IECC Data-SI'!X1435*Convert!$B$7/Convert!$B$5/$D1435</f>
        <v>4.148184456490541</v>
      </c>
      <c r="Y1435" s="3">
        <f t="shared" si="46"/>
        <v>16.110993338797968</v>
      </c>
      <c r="Z1435" s="3">
        <f>'IECC Data-SI'!Z1435*Convert!$B$6/Convert!$B$5/$D1435</f>
        <v>12.119280603049395</v>
      </c>
      <c r="AA1435" s="3">
        <f>'IECC Data-SI'!AA1435*Convert!$B$7/Convert!$B$5/$D1435</f>
        <v>55.798405512249822</v>
      </c>
      <c r="AB1435" s="3">
        <f t="shared" si="47"/>
        <v>67.917686115299219</v>
      </c>
    </row>
    <row r="1436" spans="1:28" x14ac:dyDescent="0.25">
      <c r="A1436" s="93">
        <f>'IECC Data-SI'!A1436</f>
        <v>2006</v>
      </c>
      <c r="B1436" s="93" t="str">
        <f>'IECC Data-SI'!B1436</f>
        <v>Warehouse</v>
      </c>
      <c r="C1436" s="50" t="str">
        <f>'IECC Data-SI'!C1436</f>
        <v>4A</v>
      </c>
      <c r="D1436" s="93">
        <f>'IECC Data-SI'!D1436</f>
        <v>4835.13</v>
      </c>
      <c r="E1436" s="3">
        <f>'IECC Data-SI'!E1436*Convert!$B$6/Convert!$B$5/$D1436</f>
        <v>0</v>
      </c>
      <c r="F1436" s="3">
        <f>'IECC Data-SI'!F1436*Convert!$B$7/Convert!$B$5/$D1436</f>
        <v>53.383976576982761</v>
      </c>
      <c r="G1436" s="3">
        <f>'IECC Data-SI'!G1436*Convert!$B$6/Convert!$B$5/$D1436</f>
        <v>6.8319919928615045</v>
      </c>
      <c r="H1436" s="3">
        <f>'IECC Data-SI'!H1436*Convert!$B$6/Convert!$B$5/$D1436</f>
        <v>86.628930694038544</v>
      </c>
      <c r="I1436" s="3">
        <f>'IECC Data-SI'!I1436*Convert!$B$6/Convert!$B$5/$D1436</f>
        <v>22.444594733405992</v>
      </c>
      <c r="J1436" s="3">
        <f>'IECC Data-SI'!J1436*Convert!$B$6/Convert!$B$5/$D1436</f>
        <v>25.34114100574568</v>
      </c>
      <c r="K1436" s="3">
        <f>'IECC Data-SI'!K1436*Convert!$B$7/Convert!$B$5/$D1436</f>
        <v>0</v>
      </c>
      <c r="L1436" s="3">
        <f>'IECC Data-SI'!L1436*Convert!$B$6/Convert!$B$5/$D1436</f>
        <v>0</v>
      </c>
      <c r="M1436" s="3">
        <f>'IECC Data-SI'!M1436*Convert!$B$6/Convert!$B$5/$D1436</f>
        <v>11.023978557855621</v>
      </c>
      <c r="N1436" s="3">
        <f>'IECC Data-SI'!N1436*Convert!$B$6/Convert!$B$5/$D1436</f>
        <v>0</v>
      </c>
      <c r="O1436" s="3">
        <f>'IECC Data-SI'!O1436*Convert!$B$6/Convert!$B$5/$D1436</f>
        <v>0</v>
      </c>
      <c r="P1436" s="3">
        <f>'IECC Data-SI'!P1436*Convert!$B$6/Convert!$B$5/$D1436</f>
        <v>0</v>
      </c>
      <c r="Q1436" s="3">
        <f>'IECC Data-SI'!Q1436*Convert!$B$6/Convert!$B$5/$D1436</f>
        <v>0</v>
      </c>
      <c r="R1436" s="3">
        <f>'IECC Data-SI'!R1436*Convert!$B$6/Convert!$B$5/$D1436</f>
        <v>0</v>
      </c>
      <c r="S1436" s="3">
        <f>'IECC Data-SI'!S1436*Convert!$B$6/Convert!$B$5/$D1436</f>
        <v>0</v>
      </c>
      <c r="T1436" s="3">
        <f>'IECC Data-SI'!T1436*Convert!$B$6/Convert!$B$5/$D1436</f>
        <v>4.6395684638606758</v>
      </c>
      <c r="U1436" s="3">
        <f>'IECC Data-SI'!U1436*Convert!$B$7/Convert!$B$5/$D1436</f>
        <v>0</v>
      </c>
      <c r="V1436" s="3">
        <f>'IECC Data-SI'!V1436*Convert!$B$6/Convert!$B$5/$D1436</f>
        <v>0</v>
      </c>
      <c r="W1436" s="3">
        <f>'IECC Data-SI'!W1436*Convert!$B$6/Convert!$B$5/$D1436</f>
        <v>17.855970550717121</v>
      </c>
      <c r="X1436" s="3">
        <f>'IECC Data-SI'!X1436*Convert!$B$7/Convert!$B$5/$D1436</f>
        <v>53.383976576982761</v>
      </c>
      <c r="Y1436" s="3">
        <f t="shared" si="46"/>
        <v>71.239947127699878</v>
      </c>
      <c r="Z1436" s="3">
        <f>'IECC Data-SI'!Z1436*Convert!$B$6/Convert!$B$5/$D1436</f>
        <v>155.96591680747639</v>
      </c>
      <c r="AA1436" s="3">
        <f>'IECC Data-SI'!AA1436*Convert!$B$7/Convert!$B$5/$D1436</f>
        <v>107.09116404315914</v>
      </c>
      <c r="AB1436" s="3">
        <f t="shared" si="47"/>
        <v>263.05708085063554</v>
      </c>
    </row>
    <row r="1437" spans="1:28" x14ac:dyDescent="0.25">
      <c r="A1437" s="93">
        <f>'IECC Data-SI'!A1437</f>
        <v>2006</v>
      </c>
      <c r="B1437" s="93" t="str">
        <f>'IECC Data-SI'!B1437</f>
        <v>Warehouse</v>
      </c>
      <c r="C1437" s="50" t="str">
        <f>'IECC Data-SI'!C1437</f>
        <v>4B</v>
      </c>
      <c r="D1437" s="93">
        <f>'IECC Data-SI'!D1437</f>
        <v>4835.13</v>
      </c>
      <c r="E1437" s="3">
        <f>'IECC Data-SI'!E1437*Convert!$B$6/Convert!$B$5/$D1437</f>
        <v>0</v>
      </c>
      <c r="F1437" s="3">
        <f>'IECC Data-SI'!F1437*Convert!$B$7/Convert!$B$5/$D1437</f>
        <v>20.850527516553043</v>
      </c>
      <c r="G1437" s="3">
        <f>'IECC Data-SI'!G1437*Convert!$B$6/Convert!$B$5/$D1437</f>
        <v>7.2140741016500298</v>
      </c>
      <c r="H1437" s="3">
        <f>'IECC Data-SI'!H1437*Convert!$B$6/Convert!$B$5/$D1437</f>
        <v>86.628930694038544</v>
      </c>
      <c r="I1437" s="3">
        <f>'IECC Data-SI'!I1437*Convert!$B$6/Convert!$B$5/$D1437</f>
        <v>22.46278911953878</v>
      </c>
      <c r="J1437" s="3">
        <f>'IECC Data-SI'!J1437*Convert!$B$6/Convert!$B$5/$D1437</f>
        <v>25.34114100574568</v>
      </c>
      <c r="K1437" s="3">
        <f>'IECC Data-SI'!K1437*Convert!$B$7/Convert!$B$5/$D1437</f>
        <v>0</v>
      </c>
      <c r="L1437" s="3">
        <f>'IECC Data-SI'!L1437*Convert!$B$6/Convert!$B$5/$D1437</f>
        <v>0</v>
      </c>
      <c r="M1437" s="3">
        <f>'IECC Data-SI'!M1437*Convert!$B$6/Convert!$B$5/$D1437</f>
        <v>13.320110087813333</v>
      </c>
      <c r="N1437" s="3">
        <f>'IECC Data-SI'!N1437*Convert!$B$6/Convert!$B$5/$D1437</f>
        <v>0</v>
      </c>
      <c r="O1437" s="3">
        <f>'IECC Data-SI'!O1437*Convert!$B$6/Convert!$B$5/$D1437</f>
        <v>0</v>
      </c>
      <c r="P1437" s="3">
        <f>'IECC Data-SI'!P1437*Convert!$B$6/Convert!$B$5/$D1437</f>
        <v>0</v>
      </c>
      <c r="Q1437" s="3">
        <f>'IECC Data-SI'!Q1437*Convert!$B$6/Convert!$B$5/$D1437</f>
        <v>0</v>
      </c>
      <c r="R1437" s="3">
        <f>'IECC Data-SI'!R1437*Convert!$B$6/Convert!$B$5/$D1437</f>
        <v>0</v>
      </c>
      <c r="S1437" s="3">
        <f>'IECC Data-SI'!S1437*Convert!$B$6/Convert!$B$5/$D1437</f>
        <v>0</v>
      </c>
      <c r="T1437" s="3">
        <f>'IECC Data-SI'!T1437*Convert!$B$6/Convert!$B$5/$D1437</f>
        <v>4.5904436213021507</v>
      </c>
      <c r="U1437" s="3">
        <f>'IECC Data-SI'!U1437*Convert!$B$7/Convert!$B$5/$D1437</f>
        <v>0</v>
      </c>
      <c r="V1437" s="3">
        <f>'IECC Data-SI'!V1437*Convert!$B$6/Convert!$B$5/$D1437</f>
        <v>0</v>
      </c>
      <c r="W1437" s="3">
        <f>'IECC Data-SI'!W1437*Convert!$B$6/Convert!$B$5/$D1437</f>
        <v>20.53418418946336</v>
      </c>
      <c r="X1437" s="3">
        <f>'IECC Data-SI'!X1437*Convert!$B$7/Convert!$B$5/$D1437</f>
        <v>20.850527516553043</v>
      </c>
      <c r="Y1437" s="3">
        <f t="shared" si="46"/>
        <v>41.384711706016404</v>
      </c>
      <c r="Z1437" s="3">
        <f>'IECC Data-SI'!Z1437*Convert!$B$6/Convert!$B$5/$D1437</f>
        <v>60.916624211184022</v>
      </c>
      <c r="AA1437" s="3">
        <f>'IECC Data-SI'!AA1437*Convert!$B$7/Convert!$B$5/$D1437</f>
        <v>75.463203678081058</v>
      </c>
      <c r="AB1437" s="3">
        <f t="shared" si="47"/>
        <v>136.37982788926507</v>
      </c>
    </row>
    <row r="1438" spans="1:28" x14ac:dyDescent="0.25">
      <c r="A1438" s="93">
        <f>'IECC Data-SI'!A1438</f>
        <v>2006</v>
      </c>
      <c r="B1438" s="93" t="str">
        <f>'IECC Data-SI'!B1438</f>
        <v>Warehouse</v>
      </c>
      <c r="C1438" s="50" t="str">
        <f>'IECC Data-SI'!C1438</f>
        <v>4C</v>
      </c>
      <c r="D1438" s="93">
        <f>'IECC Data-SI'!D1438</f>
        <v>4835.13</v>
      </c>
      <c r="E1438" s="3">
        <f>'IECC Data-SI'!E1438*Convert!$B$6/Convert!$B$5/$D1438</f>
        <v>0</v>
      </c>
      <c r="F1438" s="3">
        <f>'IECC Data-SI'!F1438*Convert!$B$7/Convert!$B$5/$D1438</f>
        <v>20.319315785373576</v>
      </c>
      <c r="G1438" s="3">
        <f>'IECC Data-SI'!G1438*Convert!$B$6/Convert!$B$5/$D1438</f>
        <v>1.2226627481232837</v>
      </c>
      <c r="H1438" s="3">
        <f>'IECC Data-SI'!H1438*Convert!$B$6/Convert!$B$5/$D1438</f>
        <v>86.628930694038544</v>
      </c>
      <c r="I1438" s="3">
        <f>'IECC Data-SI'!I1438*Convert!$B$6/Convert!$B$5/$D1438</f>
        <v>22.419122592820091</v>
      </c>
      <c r="J1438" s="3">
        <f>'IECC Data-SI'!J1438*Convert!$B$6/Convert!$B$5/$D1438</f>
        <v>25.34114100574568</v>
      </c>
      <c r="K1438" s="3">
        <f>'IECC Data-SI'!K1438*Convert!$B$7/Convert!$B$5/$D1438</f>
        <v>0</v>
      </c>
      <c r="L1438" s="3">
        <f>'IECC Data-SI'!L1438*Convert!$B$6/Convert!$B$5/$D1438</f>
        <v>0</v>
      </c>
      <c r="M1438" s="3">
        <f>'IECC Data-SI'!M1438*Convert!$B$6/Convert!$B$5/$D1438</f>
        <v>7.8108499668054421</v>
      </c>
      <c r="N1438" s="3">
        <f>'IECC Data-SI'!N1438*Convert!$B$6/Convert!$B$5/$D1438</f>
        <v>0</v>
      </c>
      <c r="O1438" s="3">
        <f>'IECC Data-SI'!O1438*Convert!$B$6/Convert!$B$5/$D1438</f>
        <v>0</v>
      </c>
      <c r="P1438" s="3">
        <f>'IECC Data-SI'!P1438*Convert!$B$6/Convert!$B$5/$D1438</f>
        <v>0</v>
      </c>
      <c r="Q1438" s="3">
        <f>'IECC Data-SI'!Q1438*Convert!$B$6/Convert!$B$5/$D1438</f>
        <v>0</v>
      </c>
      <c r="R1438" s="3">
        <f>'IECC Data-SI'!R1438*Convert!$B$6/Convert!$B$5/$D1438</f>
        <v>0</v>
      </c>
      <c r="S1438" s="3">
        <f>'IECC Data-SI'!S1438*Convert!$B$6/Convert!$B$5/$D1438</f>
        <v>0</v>
      </c>
      <c r="T1438" s="3">
        <f>'IECC Data-SI'!T1438*Convert!$B$6/Convert!$B$5/$D1438</f>
        <v>4.6905127450324784</v>
      </c>
      <c r="U1438" s="3">
        <f>'IECC Data-SI'!U1438*Convert!$B$7/Convert!$B$5/$D1438</f>
        <v>0</v>
      </c>
      <c r="V1438" s="3">
        <f>'IECC Data-SI'!V1438*Convert!$B$6/Convert!$B$5/$D1438</f>
        <v>0</v>
      </c>
      <c r="W1438" s="3">
        <f>'IECC Data-SI'!W1438*Convert!$B$6/Convert!$B$5/$D1438</f>
        <v>9.033512714928726</v>
      </c>
      <c r="X1438" s="3">
        <f>'IECC Data-SI'!X1438*Convert!$B$7/Convert!$B$5/$D1438</f>
        <v>20.319315785373576</v>
      </c>
      <c r="Y1438" s="3">
        <f t="shared" si="46"/>
        <v>29.352828500302302</v>
      </c>
      <c r="Z1438" s="3">
        <f>'IECC Data-SI'!Z1438*Convert!$B$6/Convert!$B$5/$D1438</f>
        <v>59.364643074057298</v>
      </c>
      <c r="AA1438" s="3">
        <f>'IECC Data-SI'!AA1438*Convert!$B$7/Convert!$B$5/$D1438</f>
        <v>71.016095855862318</v>
      </c>
      <c r="AB1438" s="3">
        <f t="shared" si="47"/>
        <v>130.38073892991963</v>
      </c>
    </row>
    <row r="1439" spans="1:28" x14ac:dyDescent="0.25">
      <c r="A1439" s="93">
        <f>'IECC Data-SI'!A1439</f>
        <v>2006</v>
      </c>
      <c r="B1439" s="93" t="str">
        <f>'IECC Data-SI'!B1439</f>
        <v>Warehouse</v>
      </c>
      <c r="C1439" s="50" t="str">
        <f>'IECC Data-SI'!C1439</f>
        <v>5A</v>
      </c>
      <c r="D1439" s="93">
        <f>'IECC Data-SI'!D1439</f>
        <v>4835.13</v>
      </c>
      <c r="E1439" s="3">
        <f>'IECC Data-SI'!E1439*Convert!$B$6/Convert!$B$5/$D1439</f>
        <v>0</v>
      </c>
      <c r="F1439" s="3">
        <f>'IECC Data-SI'!F1439*Convert!$B$7/Convert!$B$5/$D1439</f>
        <v>80.335031782438591</v>
      </c>
      <c r="G1439" s="3">
        <f>'IECC Data-SI'!G1439*Convert!$B$6/Convert!$B$5/$D1439</f>
        <v>2.7582689377305032</v>
      </c>
      <c r="H1439" s="3">
        <f>'IECC Data-SI'!H1439*Convert!$B$6/Convert!$B$5/$D1439</f>
        <v>86.628930694038544</v>
      </c>
      <c r="I1439" s="3">
        <f>'IECC Data-SI'!I1439*Convert!$B$6/Convert!$B$5/$D1439</f>
        <v>22.451872487859109</v>
      </c>
      <c r="J1439" s="3">
        <f>'IECC Data-SI'!J1439*Convert!$B$6/Convert!$B$5/$D1439</f>
        <v>25.34114100574568</v>
      </c>
      <c r="K1439" s="3">
        <f>'IECC Data-SI'!K1439*Convert!$B$7/Convert!$B$5/$D1439</f>
        <v>0</v>
      </c>
      <c r="L1439" s="3">
        <f>'IECC Data-SI'!L1439*Convert!$B$6/Convert!$B$5/$D1439</f>
        <v>0</v>
      </c>
      <c r="M1439" s="3">
        <f>'IECC Data-SI'!M1439*Convert!$B$6/Convert!$B$5/$D1439</f>
        <v>9.764927037466764</v>
      </c>
      <c r="N1439" s="3">
        <f>'IECC Data-SI'!N1439*Convert!$B$6/Convert!$B$5/$D1439</f>
        <v>0</v>
      </c>
      <c r="O1439" s="3">
        <f>'IECC Data-SI'!O1439*Convert!$B$6/Convert!$B$5/$D1439</f>
        <v>0</v>
      </c>
      <c r="P1439" s="3">
        <f>'IECC Data-SI'!P1439*Convert!$B$6/Convert!$B$5/$D1439</f>
        <v>0</v>
      </c>
      <c r="Q1439" s="3">
        <f>'IECC Data-SI'!Q1439*Convert!$B$6/Convert!$B$5/$D1439</f>
        <v>0</v>
      </c>
      <c r="R1439" s="3">
        <f>'IECC Data-SI'!R1439*Convert!$B$6/Convert!$B$5/$D1439</f>
        <v>0</v>
      </c>
      <c r="S1439" s="3">
        <f>'IECC Data-SI'!S1439*Convert!$B$6/Convert!$B$5/$D1439</f>
        <v>0</v>
      </c>
      <c r="T1439" s="3">
        <f>'IECC Data-SI'!T1439*Convert!$B$6/Convert!$B$5/$D1439</f>
        <v>4.7796652370831341</v>
      </c>
      <c r="U1439" s="3">
        <f>'IECC Data-SI'!U1439*Convert!$B$7/Convert!$B$5/$D1439</f>
        <v>0</v>
      </c>
      <c r="V1439" s="3">
        <f>'IECC Data-SI'!V1439*Convert!$B$6/Convert!$B$5/$D1439</f>
        <v>0</v>
      </c>
      <c r="W1439" s="3">
        <f>'IECC Data-SI'!W1439*Convert!$B$6/Convert!$B$5/$D1439</f>
        <v>12.523195975197265</v>
      </c>
      <c r="X1439" s="3">
        <f>'IECC Data-SI'!X1439*Convert!$B$7/Convert!$B$5/$D1439</f>
        <v>80.335031782438591</v>
      </c>
      <c r="Y1439" s="3">
        <f t="shared" si="46"/>
        <v>92.858227757635859</v>
      </c>
      <c r="Z1439" s="3">
        <f>'IECC Data-SI'!Z1439*Convert!$B$6/Convert!$B$5/$D1439</f>
        <v>234.70576167433853</v>
      </c>
      <c r="AA1439" s="3">
        <f>'IECC Data-SI'!AA1439*Convert!$B$7/Convert!$B$5/$D1439</f>
        <v>132.26736176460381</v>
      </c>
      <c r="AB1439" s="3">
        <f t="shared" si="47"/>
        <v>366.97312343894237</v>
      </c>
    </row>
    <row r="1440" spans="1:28" x14ac:dyDescent="0.25">
      <c r="A1440" s="93">
        <f>'IECC Data-SI'!A1440</f>
        <v>2006</v>
      </c>
      <c r="B1440" s="93" t="str">
        <f>'IECC Data-SI'!B1440</f>
        <v>Warehouse</v>
      </c>
      <c r="C1440" s="50" t="str">
        <f>'IECC Data-SI'!C1440</f>
        <v>5B</v>
      </c>
      <c r="D1440" s="93">
        <f>'IECC Data-SI'!D1440</f>
        <v>4835.13</v>
      </c>
      <c r="E1440" s="3">
        <f>'IECC Data-SI'!E1440*Convert!$B$6/Convert!$B$5/$D1440</f>
        <v>0</v>
      </c>
      <c r="F1440" s="3">
        <f>'IECC Data-SI'!F1440*Convert!$B$7/Convert!$B$5/$D1440</f>
        <v>41.658084799282662</v>
      </c>
      <c r="G1440" s="3">
        <f>'IECC Data-SI'!G1440*Convert!$B$6/Convert!$B$5/$D1440</f>
        <v>4.0282370897990329</v>
      </c>
      <c r="H1440" s="3">
        <f>'IECC Data-SI'!H1440*Convert!$B$6/Convert!$B$5/$D1440</f>
        <v>86.628930694038544</v>
      </c>
      <c r="I1440" s="3">
        <f>'IECC Data-SI'!I1440*Convert!$B$6/Convert!$B$5/$D1440</f>
        <v>22.451872487859109</v>
      </c>
      <c r="J1440" s="3">
        <f>'IECC Data-SI'!J1440*Convert!$B$6/Convert!$B$5/$D1440</f>
        <v>25.34114100574568</v>
      </c>
      <c r="K1440" s="3">
        <f>'IECC Data-SI'!K1440*Convert!$B$7/Convert!$B$5/$D1440</f>
        <v>0</v>
      </c>
      <c r="L1440" s="3">
        <f>'IECC Data-SI'!L1440*Convert!$B$6/Convert!$B$5/$D1440</f>
        <v>0</v>
      </c>
      <c r="M1440" s="3">
        <f>'IECC Data-SI'!M1440*Convert!$B$6/Convert!$B$5/$D1440</f>
        <v>11.773587266526441</v>
      </c>
      <c r="N1440" s="3">
        <f>'IECC Data-SI'!N1440*Convert!$B$6/Convert!$B$5/$D1440</f>
        <v>0</v>
      </c>
      <c r="O1440" s="3">
        <f>'IECC Data-SI'!O1440*Convert!$B$6/Convert!$B$5/$D1440</f>
        <v>0</v>
      </c>
      <c r="P1440" s="3">
        <f>'IECC Data-SI'!P1440*Convert!$B$6/Convert!$B$5/$D1440</f>
        <v>0</v>
      </c>
      <c r="Q1440" s="3">
        <f>'IECC Data-SI'!Q1440*Convert!$B$6/Convert!$B$5/$D1440</f>
        <v>0</v>
      </c>
      <c r="R1440" s="3">
        <f>'IECC Data-SI'!R1440*Convert!$B$6/Convert!$B$5/$D1440</f>
        <v>0</v>
      </c>
      <c r="S1440" s="3">
        <f>'IECC Data-SI'!S1440*Convert!$B$6/Convert!$B$5/$D1440</f>
        <v>0</v>
      </c>
      <c r="T1440" s="3">
        <f>'IECC Data-SI'!T1440*Convert!$B$6/Convert!$B$5/$D1440</f>
        <v>4.7396375875910035</v>
      </c>
      <c r="U1440" s="3">
        <f>'IECC Data-SI'!U1440*Convert!$B$7/Convert!$B$5/$D1440</f>
        <v>0</v>
      </c>
      <c r="V1440" s="3">
        <f>'IECC Data-SI'!V1440*Convert!$B$6/Convert!$B$5/$D1440</f>
        <v>0</v>
      </c>
      <c r="W1440" s="3">
        <f>'IECC Data-SI'!W1440*Convert!$B$6/Convert!$B$5/$D1440</f>
        <v>15.801824356325476</v>
      </c>
      <c r="X1440" s="3">
        <f>'IECC Data-SI'!X1440*Convert!$B$7/Convert!$B$5/$D1440</f>
        <v>41.658084799282662</v>
      </c>
      <c r="Y1440" s="3">
        <f t="shared" si="46"/>
        <v>57.459909155608138</v>
      </c>
      <c r="Z1440" s="3">
        <f>'IECC Data-SI'!Z1440*Convert!$B$6/Convert!$B$5/$D1440</f>
        <v>121.70770715805179</v>
      </c>
      <c r="AA1440" s="3">
        <f>'IECC Data-SI'!AA1440*Convert!$B$7/Convert!$B$5/$D1440</f>
        <v>94.698922262689933</v>
      </c>
      <c r="AB1440" s="3">
        <f t="shared" si="47"/>
        <v>216.40662942074172</v>
      </c>
    </row>
    <row r="1441" spans="1:28" x14ac:dyDescent="0.25">
      <c r="A1441" s="93">
        <f>'IECC Data-SI'!A1441</f>
        <v>2006</v>
      </c>
      <c r="B1441" s="93" t="str">
        <f>'IECC Data-SI'!B1441</f>
        <v>Warehouse</v>
      </c>
      <c r="C1441" s="50" t="str">
        <f>'IECC Data-SI'!C1441</f>
        <v>5C</v>
      </c>
      <c r="D1441" s="93">
        <f>'IECC Data-SI'!D1441</f>
        <v>4835.13</v>
      </c>
      <c r="E1441" s="3">
        <f>'IECC Data-SI'!E1441*Convert!$B$6/Convert!$B$5/$D1441</f>
        <v>0</v>
      </c>
      <c r="F1441" s="3">
        <f>'IECC Data-SI'!F1441*Convert!$B$7/Convert!$B$5/$D1441</f>
        <v>18.2903734404935</v>
      </c>
      <c r="G1441" s="3">
        <f>'IECC Data-SI'!G1441*Convert!$B$6/Convert!$B$5/$D1441</f>
        <v>0.50398449587819882</v>
      </c>
      <c r="H1441" s="3">
        <f>'IECC Data-SI'!H1441*Convert!$B$6/Convert!$B$5/$D1441</f>
        <v>86.628930694038544</v>
      </c>
      <c r="I1441" s="3">
        <f>'IECC Data-SI'!I1441*Convert!$B$6/Convert!$B$5/$D1441</f>
        <v>22.417303154206813</v>
      </c>
      <c r="J1441" s="3">
        <f>'IECC Data-SI'!J1441*Convert!$B$6/Convert!$B$5/$D1441</f>
        <v>25.34114100574568</v>
      </c>
      <c r="K1441" s="3">
        <f>'IECC Data-SI'!K1441*Convert!$B$7/Convert!$B$5/$D1441</f>
        <v>0</v>
      </c>
      <c r="L1441" s="3">
        <f>'IECC Data-SI'!L1441*Convert!$B$6/Convert!$B$5/$D1441</f>
        <v>0</v>
      </c>
      <c r="M1441" s="3">
        <f>'IECC Data-SI'!M1441*Convert!$B$6/Convert!$B$5/$D1441</f>
        <v>6.9993803452831429</v>
      </c>
      <c r="N1441" s="3">
        <f>'IECC Data-SI'!N1441*Convert!$B$6/Convert!$B$5/$D1441</f>
        <v>0</v>
      </c>
      <c r="O1441" s="3">
        <f>'IECC Data-SI'!O1441*Convert!$B$6/Convert!$B$5/$D1441</f>
        <v>0</v>
      </c>
      <c r="P1441" s="3">
        <f>'IECC Data-SI'!P1441*Convert!$B$6/Convert!$B$5/$D1441</f>
        <v>0</v>
      </c>
      <c r="Q1441" s="3">
        <f>'IECC Data-SI'!Q1441*Convert!$B$6/Convert!$B$5/$D1441</f>
        <v>0</v>
      </c>
      <c r="R1441" s="3">
        <f>'IECC Data-SI'!R1441*Convert!$B$6/Convert!$B$5/$D1441</f>
        <v>0</v>
      </c>
      <c r="S1441" s="3">
        <f>'IECC Data-SI'!S1441*Convert!$B$6/Convert!$B$5/$D1441</f>
        <v>0</v>
      </c>
      <c r="T1441" s="3">
        <f>'IECC Data-SI'!T1441*Convert!$B$6/Convert!$B$5/$D1441</f>
        <v>4.7723874826300197</v>
      </c>
      <c r="U1441" s="3">
        <f>'IECC Data-SI'!U1441*Convert!$B$7/Convert!$B$5/$D1441</f>
        <v>0</v>
      </c>
      <c r="V1441" s="3">
        <f>'IECC Data-SI'!V1441*Convert!$B$6/Convert!$B$5/$D1441</f>
        <v>0</v>
      </c>
      <c r="W1441" s="3">
        <f>'IECC Data-SI'!W1441*Convert!$B$6/Convert!$B$5/$D1441</f>
        <v>7.5033648411613418</v>
      </c>
      <c r="X1441" s="3">
        <f>'IECC Data-SI'!X1441*Convert!$B$7/Convert!$B$5/$D1441</f>
        <v>18.2903734404935</v>
      </c>
      <c r="Y1441" s="3">
        <f t="shared" si="46"/>
        <v>25.793738281654843</v>
      </c>
      <c r="Z1441" s="3">
        <f>'IECC Data-SI'!Z1441*Convert!$B$6/Convert!$B$5/$D1441</f>
        <v>53.436912071995302</v>
      </c>
      <c r="AA1441" s="3">
        <f>'IECC Data-SI'!AA1441*Convert!$B$7/Convert!$B$5/$D1441</f>
        <v>68.490193415459132</v>
      </c>
      <c r="AB1441" s="3">
        <f t="shared" si="47"/>
        <v>121.92710548745444</v>
      </c>
    </row>
    <row r="1442" spans="1:28" x14ac:dyDescent="0.25">
      <c r="A1442" s="93">
        <f>'IECC Data-SI'!A1442</f>
        <v>2006</v>
      </c>
      <c r="B1442" s="93" t="str">
        <f>'IECC Data-SI'!B1442</f>
        <v>Warehouse</v>
      </c>
      <c r="C1442" s="50" t="str">
        <f>'IECC Data-SI'!C1442</f>
        <v>6A</v>
      </c>
      <c r="D1442" s="93">
        <f>'IECC Data-SI'!D1442</f>
        <v>4835.13</v>
      </c>
      <c r="E1442" s="3">
        <f>'IECC Data-SI'!E1442*Convert!$B$6/Convert!$B$5/$D1442</f>
        <v>0</v>
      </c>
      <c r="F1442" s="3">
        <f>'IECC Data-SI'!F1442*Convert!$B$7/Convert!$B$5/$D1442</f>
        <v>125.30618388520865</v>
      </c>
      <c r="G1442" s="3">
        <f>'IECC Data-SI'!G1442*Convert!$B$6/Convert!$B$5/$D1442</f>
        <v>2.929296167378701</v>
      </c>
      <c r="H1442" s="3">
        <f>'IECC Data-SI'!H1442*Convert!$B$6/Convert!$B$5/$D1442</f>
        <v>86.628930694038544</v>
      </c>
      <c r="I1442" s="3">
        <f>'IECC Data-SI'!I1442*Convert!$B$6/Convert!$B$5/$D1442</f>
        <v>22.440955856179439</v>
      </c>
      <c r="J1442" s="3">
        <f>'IECC Data-SI'!J1442*Convert!$B$6/Convert!$B$5/$D1442</f>
        <v>25.34114100574568</v>
      </c>
      <c r="K1442" s="3">
        <f>'IECC Data-SI'!K1442*Convert!$B$7/Convert!$B$5/$D1442</f>
        <v>0</v>
      </c>
      <c r="L1442" s="3">
        <f>'IECC Data-SI'!L1442*Convert!$B$6/Convert!$B$5/$D1442</f>
        <v>0</v>
      </c>
      <c r="M1442" s="3">
        <f>'IECC Data-SI'!M1442*Convert!$B$6/Convert!$B$5/$D1442</f>
        <v>11.689893090315623</v>
      </c>
      <c r="N1442" s="3">
        <f>'IECC Data-SI'!N1442*Convert!$B$6/Convert!$B$5/$D1442</f>
        <v>0</v>
      </c>
      <c r="O1442" s="3">
        <f>'IECC Data-SI'!O1442*Convert!$B$6/Convert!$B$5/$D1442</f>
        <v>0</v>
      </c>
      <c r="P1442" s="3">
        <f>'IECC Data-SI'!P1442*Convert!$B$6/Convert!$B$5/$D1442</f>
        <v>0</v>
      </c>
      <c r="Q1442" s="3">
        <f>'IECC Data-SI'!Q1442*Convert!$B$6/Convert!$B$5/$D1442</f>
        <v>0</v>
      </c>
      <c r="R1442" s="3">
        <f>'IECC Data-SI'!R1442*Convert!$B$6/Convert!$B$5/$D1442</f>
        <v>0</v>
      </c>
      <c r="S1442" s="3">
        <f>'IECC Data-SI'!S1442*Convert!$B$6/Convert!$B$5/$D1442</f>
        <v>0</v>
      </c>
      <c r="T1442" s="3">
        <f>'IECC Data-SI'!T1442*Convert!$B$6/Convert!$B$5/$D1442</f>
        <v>4.8833732380400203</v>
      </c>
      <c r="U1442" s="3">
        <f>'IECC Data-SI'!U1442*Convert!$B$7/Convert!$B$5/$D1442</f>
        <v>0</v>
      </c>
      <c r="V1442" s="3">
        <f>'IECC Data-SI'!V1442*Convert!$B$6/Convert!$B$5/$D1442</f>
        <v>0</v>
      </c>
      <c r="W1442" s="3">
        <f>'IECC Data-SI'!W1442*Convert!$B$6/Convert!$B$5/$D1442</f>
        <v>14.619189257694321</v>
      </c>
      <c r="X1442" s="3">
        <f>'IECC Data-SI'!X1442*Convert!$B$7/Convert!$B$5/$D1442</f>
        <v>125.30618388520865</v>
      </c>
      <c r="Y1442" s="3">
        <f t="shared" si="46"/>
        <v>139.92537314290297</v>
      </c>
      <c r="Z1442" s="3">
        <f>'IECC Data-SI'!Z1442*Convert!$B$6/Convert!$B$5/$D1442</f>
        <v>366.09288225503298</v>
      </c>
      <c r="AA1442" s="3">
        <f>'IECC Data-SI'!AA1442*Convert!$B$7/Convert!$B$5/$D1442</f>
        <v>177.98769055273019</v>
      </c>
      <c r="AB1442" s="3">
        <f t="shared" si="47"/>
        <v>544.08057280776313</v>
      </c>
    </row>
    <row r="1443" spans="1:28" x14ac:dyDescent="0.25">
      <c r="A1443" s="93">
        <f>'IECC Data-SI'!A1443</f>
        <v>2006</v>
      </c>
      <c r="B1443" s="93" t="str">
        <f>'IECC Data-SI'!B1443</f>
        <v>Warehouse</v>
      </c>
      <c r="C1443" s="50" t="str">
        <f>'IECC Data-SI'!C1443</f>
        <v>6B</v>
      </c>
      <c r="D1443" s="93">
        <f>'IECC Data-SI'!D1443</f>
        <v>4835.13</v>
      </c>
      <c r="E1443" s="3">
        <f>'IECC Data-SI'!E1443*Convert!$B$6/Convert!$B$5/$D1443</f>
        <v>0</v>
      </c>
      <c r="F1443" s="3">
        <f>'IECC Data-SI'!F1443*Convert!$B$7/Convert!$B$5/$D1443</f>
        <v>79.427674816051152</v>
      </c>
      <c r="G1443" s="3">
        <f>'IECC Data-SI'!G1443*Convert!$B$6/Convert!$B$5/$D1443</f>
        <v>2.0523267557783691</v>
      </c>
      <c r="H1443" s="3">
        <f>'IECC Data-SI'!H1443*Convert!$B$6/Convert!$B$5/$D1443</f>
        <v>86.628930694038544</v>
      </c>
      <c r="I1443" s="3">
        <f>'IECC Data-SI'!I1443*Convert!$B$6/Convert!$B$5/$D1443</f>
        <v>22.42458090865993</v>
      </c>
      <c r="J1443" s="3">
        <f>'IECC Data-SI'!J1443*Convert!$B$6/Convert!$B$5/$D1443</f>
        <v>25.34114100574568</v>
      </c>
      <c r="K1443" s="3">
        <f>'IECC Data-SI'!K1443*Convert!$B$7/Convert!$B$5/$D1443</f>
        <v>0</v>
      </c>
      <c r="L1443" s="3">
        <f>'IECC Data-SI'!L1443*Convert!$B$6/Convert!$B$5/$D1443</f>
        <v>0</v>
      </c>
      <c r="M1443" s="3">
        <f>'IECC Data-SI'!M1443*Convert!$B$6/Convert!$B$5/$D1443</f>
        <v>11.236852875609225</v>
      </c>
      <c r="N1443" s="3">
        <f>'IECC Data-SI'!N1443*Convert!$B$6/Convert!$B$5/$D1443</f>
        <v>0</v>
      </c>
      <c r="O1443" s="3">
        <f>'IECC Data-SI'!O1443*Convert!$B$6/Convert!$B$5/$D1443</f>
        <v>0</v>
      </c>
      <c r="P1443" s="3">
        <f>'IECC Data-SI'!P1443*Convert!$B$6/Convert!$B$5/$D1443</f>
        <v>0</v>
      </c>
      <c r="Q1443" s="3">
        <f>'IECC Data-SI'!Q1443*Convert!$B$6/Convert!$B$5/$D1443</f>
        <v>0</v>
      </c>
      <c r="R1443" s="3">
        <f>'IECC Data-SI'!R1443*Convert!$B$6/Convert!$B$5/$D1443</f>
        <v>0</v>
      </c>
      <c r="S1443" s="3">
        <f>'IECC Data-SI'!S1443*Convert!$B$6/Convert!$B$5/$D1443</f>
        <v>0</v>
      </c>
      <c r="T1443" s="3">
        <f>'IECC Data-SI'!T1443*Convert!$B$6/Convert!$B$5/$D1443</f>
        <v>4.8579010974541186</v>
      </c>
      <c r="U1443" s="3">
        <f>'IECC Data-SI'!U1443*Convert!$B$7/Convert!$B$5/$D1443</f>
        <v>0</v>
      </c>
      <c r="V1443" s="3">
        <f>'IECC Data-SI'!V1443*Convert!$B$6/Convert!$B$5/$D1443</f>
        <v>0</v>
      </c>
      <c r="W1443" s="3">
        <f>'IECC Data-SI'!W1443*Convert!$B$6/Convert!$B$5/$D1443</f>
        <v>13.289179631387595</v>
      </c>
      <c r="X1443" s="3">
        <f>'IECC Data-SI'!X1443*Convert!$B$7/Convert!$B$5/$D1443</f>
        <v>79.427674816051152</v>
      </c>
      <c r="Y1443" s="3">
        <f t="shared" si="46"/>
        <v>92.716854447438749</v>
      </c>
      <c r="Z1443" s="3">
        <f>'IECC Data-SI'!Z1443*Convert!$B$6/Convert!$B$5/$D1443</f>
        <v>232.05483961479146</v>
      </c>
      <c r="AA1443" s="3">
        <f>'IECC Data-SI'!AA1443*Convert!$B$7/Convert!$B$5/$D1443</f>
        <v>131.63962269657463</v>
      </c>
      <c r="AB1443" s="3">
        <f t="shared" si="47"/>
        <v>363.69446231136612</v>
      </c>
    </row>
    <row r="1444" spans="1:28" x14ac:dyDescent="0.25">
      <c r="A1444" s="93">
        <f>'IECC Data-SI'!A1444</f>
        <v>2006</v>
      </c>
      <c r="B1444" s="93" t="str">
        <f>'IECC Data-SI'!B1444</f>
        <v>Warehouse</v>
      </c>
      <c r="C1444" s="50" t="str">
        <f>'IECC Data-SI'!C1444</f>
        <v>7</v>
      </c>
      <c r="D1444" s="93">
        <f>'IECC Data-SI'!D1444</f>
        <v>4835.13</v>
      </c>
      <c r="E1444" s="3">
        <f>'IECC Data-SI'!E1444*Convert!$B$6/Convert!$B$5/$D1444</f>
        <v>0</v>
      </c>
      <c r="F1444" s="3">
        <f>'IECC Data-SI'!F1444*Convert!$B$7/Convert!$B$5/$D1444</f>
        <v>116.42068683893827</v>
      </c>
      <c r="G1444" s="3">
        <f>'IECC Data-SI'!G1444*Convert!$B$6/Convert!$B$5/$D1444</f>
        <v>1.6465919450172202</v>
      </c>
      <c r="H1444" s="3">
        <f>'IECC Data-SI'!H1444*Convert!$B$6/Convert!$B$5/$D1444</f>
        <v>86.628930694038544</v>
      </c>
      <c r="I1444" s="3">
        <f>'IECC Data-SI'!I1444*Convert!$B$6/Convert!$B$5/$D1444</f>
        <v>22.411844838366978</v>
      </c>
      <c r="J1444" s="3">
        <f>'IECC Data-SI'!J1444*Convert!$B$6/Convert!$B$5/$D1444</f>
        <v>25.34114100574568</v>
      </c>
      <c r="K1444" s="3">
        <f>'IECC Data-SI'!K1444*Convert!$B$7/Convert!$B$5/$D1444</f>
        <v>0</v>
      </c>
      <c r="L1444" s="3">
        <f>'IECC Data-SI'!L1444*Convert!$B$6/Convert!$B$5/$D1444</f>
        <v>0</v>
      </c>
      <c r="M1444" s="3">
        <f>'IECC Data-SI'!M1444*Convert!$B$6/Convert!$B$5/$D1444</f>
        <v>9.1008319436200384</v>
      </c>
      <c r="N1444" s="3">
        <f>'IECC Data-SI'!N1444*Convert!$B$6/Convert!$B$5/$D1444</f>
        <v>0</v>
      </c>
      <c r="O1444" s="3">
        <f>'IECC Data-SI'!O1444*Convert!$B$6/Convert!$B$5/$D1444</f>
        <v>0</v>
      </c>
      <c r="P1444" s="3">
        <f>'IECC Data-SI'!P1444*Convert!$B$6/Convert!$B$5/$D1444</f>
        <v>0</v>
      </c>
      <c r="Q1444" s="3">
        <f>'IECC Data-SI'!Q1444*Convert!$B$6/Convert!$B$5/$D1444</f>
        <v>0</v>
      </c>
      <c r="R1444" s="3">
        <f>'IECC Data-SI'!R1444*Convert!$B$6/Convert!$B$5/$D1444</f>
        <v>0</v>
      </c>
      <c r="S1444" s="3">
        <f>'IECC Data-SI'!S1444*Convert!$B$6/Convert!$B$5/$D1444</f>
        <v>0</v>
      </c>
      <c r="T1444" s="3">
        <f>'IECC Data-SI'!T1444*Convert!$B$6/Convert!$B$5/$D1444</f>
        <v>5.0070950637429723</v>
      </c>
      <c r="U1444" s="3">
        <f>'IECC Data-SI'!U1444*Convert!$B$7/Convert!$B$5/$D1444</f>
        <v>0</v>
      </c>
      <c r="V1444" s="3">
        <f>'IECC Data-SI'!V1444*Convert!$B$6/Convert!$B$5/$D1444</f>
        <v>0</v>
      </c>
      <c r="W1444" s="3">
        <f>'IECC Data-SI'!W1444*Convert!$B$6/Convert!$B$5/$D1444</f>
        <v>10.747423888637258</v>
      </c>
      <c r="X1444" s="3">
        <f>'IECC Data-SI'!X1444*Convert!$B$7/Convert!$B$5/$D1444</f>
        <v>116.42068683893827</v>
      </c>
      <c r="Y1444" s="3">
        <f t="shared" si="46"/>
        <v>127.16811072757552</v>
      </c>
      <c r="Z1444" s="3">
        <f>'IECC Data-SI'!Z1444*Convert!$B$6/Convert!$B$5/$D1444</f>
        <v>340.13313212077259</v>
      </c>
      <c r="AA1444" s="3">
        <f>'IECC Data-SI'!AA1444*Convert!$B$7/Convert!$B$5/$D1444</f>
        <v>167.80934994968538</v>
      </c>
      <c r="AB1444" s="3">
        <f t="shared" si="47"/>
        <v>507.94248207045797</v>
      </c>
    </row>
    <row r="1445" spans="1:28" x14ac:dyDescent="0.25">
      <c r="A1445" s="93">
        <f>'IECC Data-SI'!A1445</f>
        <v>2006</v>
      </c>
      <c r="B1445" s="93" t="str">
        <f>'IECC Data-SI'!B1445</f>
        <v>Warehouse</v>
      </c>
      <c r="C1445" s="50" t="str">
        <f>'IECC Data-SI'!C1445</f>
        <v>8</v>
      </c>
      <c r="D1445" s="93">
        <f>'IECC Data-SI'!D1445</f>
        <v>4835.13</v>
      </c>
      <c r="E1445" s="3">
        <f>'IECC Data-SI'!E1445*Convert!$B$6/Convert!$B$5/$D1445</f>
        <v>0</v>
      </c>
      <c r="F1445" s="3">
        <f>'IECC Data-SI'!F1445*Convert!$B$7/Convert!$B$5/$D1445</f>
        <v>117.36665474006561</v>
      </c>
      <c r="G1445" s="3">
        <f>'IECC Data-SI'!G1445*Convert!$B$6/Convert!$B$5/$D1445</f>
        <v>0.47851235529229702</v>
      </c>
      <c r="H1445" s="3">
        <f>'IECC Data-SI'!H1445*Convert!$B$6/Convert!$B$5/$D1445</f>
        <v>86.628930694038544</v>
      </c>
      <c r="I1445" s="3">
        <f>'IECC Data-SI'!I1445*Convert!$B$6/Convert!$B$5/$D1445</f>
        <v>22.288123012664027</v>
      </c>
      <c r="J1445" s="3">
        <f>'IECC Data-SI'!J1445*Convert!$B$6/Convert!$B$5/$D1445</f>
        <v>25.34114100574568</v>
      </c>
      <c r="K1445" s="3">
        <f>'IECC Data-SI'!K1445*Convert!$B$7/Convert!$B$5/$D1445</f>
        <v>0</v>
      </c>
      <c r="L1445" s="3">
        <f>'IECC Data-SI'!L1445*Convert!$B$6/Convert!$B$5/$D1445</f>
        <v>0</v>
      </c>
      <c r="M1445" s="3">
        <f>'IECC Data-SI'!M1445*Convert!$B$6/Convert!$B$5/$D1445</f>
        <v>8.0273631617856083</v>
      </c>
      <c r="N1445" s="3">
        <f>'IECC Data-SI'!N1445*Convert!$B$6/Convert!$B$5/$D1445</f>
        <v>0</v>
      </c>
      <c r="O1445" s="3">
        <f>'IECC Data-SI'!O1445*Convert!$B$6/Convert!$B$5/$D1445</f>
        <v>0</v>
      </c>
      <c r="P1445" s="3">
        <f>'IECC Data-SI'!P1445*Convert!$B$6/Convert!$B$5/$D1445</f>
        <v>0</v>
      </c>
      <c r="Q1445" s="3">
        <f>'IECC Data-SI'!Q1445*Convert!$B$6/Convert!$B$5/$D1445</f>
        <v>0</v>
      </c>
      <c r="R1445" s="3">
        <f>'IECC Data-SI'!R1445*Convert!$B$6/Convert!$B$5/$D1445</f>
        <v>0</v>
      </c>
      <c r="S1445" s="3">
        <f>'IECC Data-SI'!S1445*Convert!$B$6/Convert!$B$5/$D1445</f>
        <v>0</v>
      </c>
      <c r="T1445" s="3">
        <f>'IECC Data-SI'!T1445*Convert!$B$6/Convert!$B$5/$D1445</f>
        <v>5.1726639775513323</v>
      </c>
      <c r="U1445" s="3">
        <f>'IECC Data-SI'!U1445*Convert!$B$7/Convert!$B$5/$D1445</f>
        <v>0</v>
      </c>
      <c r="V1445" s="3">
        <f>'IECC Data-SI'!V1445*Convert!$B$6/Convert!$B$5/$D1445</f>
        <v>0</v>
      </c>
      <c r="W1445" s="3">
        <f>'IECC Data-SI'!W1445*Convert!$B$6/Convert!$B$5/$D1445</f>
        <v>8.5058755170779037</v>
      </c>
      <c r="X1445" s="3">
        <f>'IECC Data-SI'!X1445*Convert!$B$7/Convert!$B$5/$D1445</f>
        <v>117.36665474006561</v>
      </c>
      <c r="Y1445" s="3">
        <f t="shared" si="46"/>
        <v>125.87253025714352</v>
      </c>
      <c r="Z1445" s="3">
        <f>'IECC Data-SI'!Z1445*Convert!$B$6/Convert!$B$5/$D1445</f>
        <v>342.89685937434291</v>
      </c>
      <c r="AA1445" s="3">
        <f>'IECC Data-SI'!AA1445*Convert!$B$7/Convert!$B$5/$D1445</f>
        <v>168.00240462338488</v>
      </c>
      <c r="AB1445" s="3">
        <f t="shared" si="47"/>
        <v>510.89926399772776</v>
      </c>
    </row>
    <row r="1446" spans="1:28" x14ac:dyDescent="0.25">
      <c r="A1446" s="93">
        <f>'IECC Data-SI'!A1446</f>
        <v>2009</v>
      </c>
      <c r="B1446" s="93" t="str">
        <f>'IECC Data-SI'!B1446</f>
        <v>Warehouse</v>
      </c>
      <c r="C1446" s="50" t="str">
        <f>'IECC Data-SI'!C1446</f>
        <v>0A</v>
      </c>
      <c r="D1446" s="93">
        <f>'IECC Data-SI'!D1446</f>
        <v>4835.13</v>
      </c>
      <c r="E1446" s="3">
        <f>'IECC Data-SI'!E1446*Convert!$B$6/Convert!$B$5/$D1446</f>
        <v>0</v>
      </c>
      <c r="F1446" s="3">
        <f>'IECC Data-SI'!F1446*Convert!$B$7/Convert!$B$5/$D1446</f>
        <v>0</v>
      </c>
      <c r="G1446" s="3">
        <f>'IECC Data-SI'!G1446*Convert!$B$6/Convert!$B$5/$D1446</f>
        <v>43.975831282946082</v>
      </c>
      <c r="H1446" s="3">
        <f>'IECC Data-SI'!H1446*Convert!$B$6/Convert!$B$5/$D1446</f>
        <v>86.628930694038544</v>
      </c>
      <c r="I1446" s="3">
        <f>'IECC Data-SI'!I1446*Convert!$B$6/Convert!$B$5/$D1446</f>
        <v>18.06884486847073</v>
      </c>
      <c r="J1446" s="3">
        <f>'IECC Data-SI'!J1446*Convert!$B$6/Convert!$B$5/$D1446</f>
        <v>25.34114100574568</v>
      </c>
      <c r="K1446" s="3">
        <f>'IECC Data-SI'!K1446*Convert!$B$7/Convert!$B$5/$D1446</f>
        <v>0</v>
      </c>
      <c r="L1446" s="3">
        <f>'IECC Data-SI'!L1446*Convert!$B$6/Convert!$B$5/$D1446</f>
        <v>0</v>
      </c>
      <c r="M1446" s="3">
        <f>'IECC Data-SI'!M1446*Convert!$B$6/Convert!$B$5/$D1446</f>
        <v>16.931695735171548</v>
      </c>
      <c r="N1446" s="3">
        <f>'IECC Data-SI'!N1446*Convert!$B$6/Convert!$B$5/$D1446</f>
        <v>0</v>
      </c>
      <c r="O1446" s="3">
        <f>'IECC Data-SI'!O1446*Convert!$B$6/Convert!$B$5/$D1446</f>
        <v>0</v>
      </c>
      <c r="P1446" s="3">
        <f>'IECC Data-SI'!P1446*Convert!$B$6/Convert!$B$5/$D1446</f>
        <v>0</v>
      </c>
      <c r="Q1446" s="3">
        <f>'IECC Data-SI'!Q1446*Convert!$B$6/Convert!$B$5/$D1446</f>
        <v>0</v>
      </c>
      <c r="R1446" s="3">
        <f>'IECC Data-SI'!R1446*Convert!$B$6/Convert!$B$5/$D1446</f>
        <v>0</v>
      </c>
      <c r="S1446" s="3">
        <f>'IECC Data-SI'!S1446*Convert!$B$6/Convert!$B$5/$D1446</f>
        <v>0</v>
      </c>
      <c r="T1446" s="3">
        <f>'IECC Data-SI'!T1446*Convert!$B$6/Convert!$B$5/$D1446</f>
        <v>4.0227787739591969</v>
      </c>
      <c r="U1446" s="3">
        <f>'IECC Data-SI'!U1446*Convert!$B$7/Convert!$B$5/$D1446</f>
        <v>0</v>
      </c>
      <c r="V1446" s="3">
        <f>'IECC Data-SI'!V1446*Convert!$B$6/Convert!$B$5/$D1446</f>
        <v>0</v>
      </c>
      <c r="W1446" s="3">
        <f>'IECC Data-SI'!W1446*Convert!$B$6/Convert!$B$5/$D1446</f>
        <v>60.907527018117626</v>
      </c>
      <c r="X1446" s="3">
        <f>'IECC Data-SI'!X1446*Convert!$B$7/Convert!$B$5/$D1446</f>
        <v>0</v>
      </c>
      <c r="Y1446" s="3">
        <f t="shared" si="46"/>
        <v>60.907527018117626</v>
      </c>
      <c r="Z1446" s="3">
        <f>'IECC Data-SI'!Z1446*Convert!$B$6/Convert!$B$5/$D1446</f>
        <v>0</v>
      </c>
      <c r="AA1446" s="3">
        <f>'IECC Data-SI'!AA1446*Convert!$B$7/Convert!$B$5/$D1446</f>
        <v>66.734641398817942</v>
      </c>
      <c r="AB1446" s="3">
        <f t="shared" si="47"/>
        <v>66.734641398817942</v>
      </c>
    </row>
    <row r="1447" spans="1:28" x14ac:dyDescent="0.25">
      <c r="A1447" s="93">
        <f>'IECC Data-SI'!A1447</f>
        <v>2009</v>
      </c>
      <c r="B1447" s="93" t="str">
        <f>'IECC Data-SI'!B1447</f>
        <v>Warehouse</v>
      </c>
      <c r="C1447" s="50" t="str">
        <f>'IECC Data-SI'!C1447</f>
        <v>0B</v>
      </c>
      <c r="D1447" s="93">
        <f>'IECC Data-SI'!D1447</f>
        <v>4835.13</v>
      </c>
      <c r="E1447" s="3">
        <f>'IECC Data-SI'!E1447*Convert!$B$6/Convert!$B$5/$D1447</f>
        <v>0</v>
      </c>
      <c r="F1447" s="3">
        <f>'IECC Data-SI'!F1447*Convert!$B$7/Convert!$B$5/$D1447</f>
        <v>0</v>
      </c>
      <c r="G1447" s="3">
        <f>'IECC Data-SI'!G1447*Convert!$B$6/Convert!$B$5/$D1447</f>
        <v>45.453215436928389</v>
      </c>
      <c r="H1447" s="3">
        <f>'IECC Data-SI'!H1447*Convert!$B$6/Convert!$B$5/$D1447</f>
        <v>86.628930694038544</v>
      </c>
      <c r="I1447" s="3">
        <f>'IECC Data-SI'!I1447*Convert!$B$6/Convert!$B$5/$D1447</f>
        <v>18.072483745697287</v>
      </c>
      <c r="J1447" s="3">
        <f>'IECC Data-SI'!J1447*Convert!$B$6/Convert!$B$5/$D1447</f>
        <v>25.34114100574568</v>
      </c>
      <c r="K1447" s="3">
        <f>'IECC Data-SI'!K1447*Convert!$B$7/Convert!$B$5/$D1447</f>
        <v>0</v>
      </c>
      <c r="L1447" s="3">
        <f>'IECC Data-SI'!L1447*Convert!$B$6/Convert!$B$5/$D1447</f>
        <v>0</v>
      </c>
      <c r="M1447" s="3">
        <f>'IECC Data-SI'!M1447*Convert!$B$6/Convert!$B$5/$D1447</f>
        <v>28.858115845213401</v>
      </c>
      <c r="N1447" s="3">
        <f>'IECC Data-SI'!N1447*Convert!$B$6/Convert!$B$5/$D1447</f>
        <v>0</v>
      </c>
      <c r="O1447" s="3">
        <f>'IECC Data-SI'!O1447*Convert!$B$6/Convert!$B$5/$D1447</f>
        <v>0</v>
      </c>
      <c r="P1447" s="3">
        <f>'IECC Data-SI'!P1447*Convert!$B$6/Convert!$B$5/$D1447</f>
        <v>0</v>
      </c>
      <c r="Q1447" s="3">
        <f>'IECC Data-SI'!Q1447*Convert!$B$6/Convert!$B$5/$D1447</f>
        <v>0</v>
      </c>
      <c r="R1447" s="3">
        <f>'IECC Data-SI'!R1447*Convert!$B$6/Convert!$B$5/$D1447</f>
        <v>0</v>
      </c>
      <c r="S1447" s="3">
        <f>'IECC Data-SI'!S1447*Convert!$B$6/Convert!$B$5/$D1447</f>
        <v>0</v>
      </c>
      <c r="T1447" s="3">
        <f>'IECC Data-SI'!T1447*Convert!$B$6/Convert!$B$5/$D1447</f>
        <v>4.0155010195060825</v>
      </c>
      <c r="U1447" s="3">
        <f>'IECC Data-SI'!U1447*Convert!$B$7/Convert!$B$5/$D1447</f>
        <v>0</v>
      </c>
      <c r="V1447" s="3">
        <f>'IECC Data-SI'!V1447*Convert!$B$6/Convert!$B$5/$D1447</f>
        <v>0</v>
      </c>
      <c r="W1447" s="3">
        <f>'IECC Data-SI'!W1447*Convert!$B$6/Convert!$B$5/$D1447</f>
        <v>74.311331282141779</v>
      </c>
      <c r="X1447" s="3">
        <f>'IECC Data-SI'!X1447*Convert!$B$7/Convert!$B$5/$D1447</f>
        <v>0</v>
      </c>
      <c r="Y1447" s="3">
        <f t="shared" si="46"/>
        <v>74.311331282141779</v>
      </c>
      <c r="Z1447" s="3">
        <f>'IECC Data-SI'!Z1447*Convert!$B$6/Convert!$B$5/$D1447</f>
        <v>0</v>
      </c>
      <c r="AA1447" s="3">
        <f>'IECC Data-SI'!AA1447*Convert!$B$7/Convert!$B$5/$D1447</f>
        <v>71.321246791709839</v>
      </c>
      <c r="AB1447" s="3">
        <f t="shared" si="47"/>
        <v>71.321246791709839</v>
      </c>
    </row>
    <row r="1448" spans="1:28" x14ac:dyDescent="0.25">
      <c r="A1448" s="93">
        <f>'IECC Data-SI'!A1448</f>
        <v>2009</v>
      </c>
      <c r="B1448" s="93" t="str">
        <f>'IECC Data-SI'!B1448</f>
        <v>Warehouse</v>
      </c>
      <c r="C1448" s="50" t="str">
        <f>'IECC Data-SI'!C1448</f>
        <v>1A</v>
      </c>
      <c r="D1448" s="93">
        <f>'IECC Data-SI'!D1448</f>
        <v>4835.13</v>
      </c>
      <c r="E1448" s="3">
        <f>'IECC Data-SI'!E1448*Convert!$B$6/Convert!$B$5/$D1448</f>
        <v>0</v>
      </c>
      <c r="F1448" s="3">
        <f>'IECC Data-SI'!F1448*Convert!$B$7/Convert!$B$5/$D1448</f>
        <v>0</v>
      </c>
      <c r="G1448" s="3">
        <f>'IECC Data-SI'!G1448*Convert!$B$6/Convert!$B$5/$D1448</f>
        <v>26.487387332111261</v>
      </c>
      <c r="H1448" s="3">
        <f>'IECC Data-SI'!H1448*Convert!$B$6/Convert!$B$5/$D1448</f>
        <v>86.628930694038544</v>
      </c>
      <c r="I1448" s="3">
        <f>'IECC Data-SI'!I1448*Convert!$B$6/Convert!$B$5/$D1448</f>
        <v>18.076122622923844</v>
      </c>
      <c r="J1448" s="3">
        <f>'IECC Data-SI'!J1448*Convert!$B$6/Convert!$B$5/$D1448</f>
        <v>25.34114100574568</v>
      </c>
      <c r="K1448" s="3">
        <f>'IECC Data-SI'!K1448*Convert!$B$7/Convert!$B$5/$D1448</f>
        <v>0</v>
      </c>
      <c r="L1448" s="3">
        <f>'IECC Data-SI'!L1448*Convert!$B$6/Convert!$B$5/$D1448</f>
        <v>0</v>
      </c>
      <c r="M1448" s="3">
        <f>'IECC Data-SI'!M1448*Convert!$B$6/Convert!$B$5/$D1448</f>
        <v>12.237544112912511</v>
      </c>
      <c r="N1448" s="3">
        <f>'IECC Data-SI'!N1448*Convert!$B$6/Convert!$B$5/$D1448</f>
        <v>0</v>
      </c>
      <c r="O1448" s="3">
        <f>'IECC Data-SI'!O1448*Convert!$B$6/Convert!$B$5/$D1448</f>
        <v>0</v>
      </c>
      <c r="P1448" s="3">
        <f>'IECC Data-SI'!P1448*Convert!$B$6/Convert!$B$5/$D1448</f>
        <v>0</v>
      </c>
      <c r="Q1448" s="3">
        <f>'IECC Data-SI'!Q1448*Convert!$B$6/Convert!$B$5/$D1448</f>
        <v>0</v>
      </c>
      <c r="R1448" s="3">
        <f>'IECC Data-SI'!R1448*Convert!$B$6/Convert!$B$5/$D1448</f>
        <v>0</v>
      </c>
      <c r="S1448" s="3">
        <f>'IECC Data-SI'!S1448*Convert!$B$6/Convert!$B$5/$D1448</f>
        <v>0</v>
      </c>
      <c r="T1448" s="3">
        <f>'IECC Data-SI'!T1448*Convert!$B$6/Convert!$B$5/$D1448</f>
        <v>4.1301256521426399</v>
      </c>
      <c r="U1448" s="3">
        <f>'IECC Data-SI'!U1448*Convert!$B$7/Convert!$B$5/$D1448</f>
        <v>0</v>
      </c>
      <c r="V1448" s="3">
        <f>'IECC Data-SI'!V1448*Convert!$B$6/Convert!$B$5/$D1448</f>
        <v>0</v>
      </c>
      <c r="W1448" s="3">
        <f>'IECC Data-SI'!W1448*Convert!$B$6/Convert!$B$5/$D1448</f>
        <v>38.72493144502377</v>
      </c>
      <c r="X1448" s="3">
        <f>'IECC Data-SI'!X1448*Convert!$B$7/Convert!$B$5/$D1448</f>
        <v>0</v>
      </c>
      <c r="Y1448" s="3">
        <f t="shared" si="46"/>
        <v>38.72493144502377</v>
      </c>
      <c r="Z1448" s="3">
        <f>'IECC Data-SI'!Z1448*Convert!$B$6/Convert!$B$5/$D1448</f>
        <v>0</v>
      </c>
      <c r="AA1448" s="3">
        <f>'IECC Data-SI'!AA1448*Convert!$B$7/Convert!$B$5/$D1448</f>
        <v>59.179976087049944</v>
      </c>
      <c r="AB1448" s="3">
        <f t="shared" si="47"/>
        <v>59.179976087049944</v>
      </c>
    </row>
    <row r="1449" spans="1:28" x14ac:dyDescent="0.25">
      <c r="A1449" s="93">
        <f>'IECC Data-SI'!A1449</f>
        <v>2009</v>
      </c>
      <c r="B1449" s="93" t="str">
        <f>'IECC Data-SI'!B1449</f>
        <v>Warehouse</v>
      </c>
      <c r="C1449" s="50" t="str">
        <f>'IECC Data-SI'!C1449</f>
        <v>1B</v>
      </c>
      <c r="D1449" s="93">
        <f>'IECC Data-SI'!D1449</f>
        <v>4835.13</v>
      </c>
      <c r="E1449" s="3">
        <f>'IECC Data-SI'!E1449*Convert!$B$6/Convert!$B$5/$D1449</f>
        <v>0</v>
      </c>
      <c r="F1449" s="3">
        <f>'IECC Data-SI'!F1449*Convert!$B$7/Convert!$B$5/$D1449</f>
        <v>5.2934346014366612E-2</v>
      </c>
      <c r="G1449" s="3">
        <f>'IECC Data-SI'!G1449*Convert!$B$6/Convert!$B$5/$D1449</f>
        <v>31.483565764174557</v>
      </c>
      <c r="H1449" s="3">
        <f>'IECC Data-SI'!H1449*Convert!$B$6/Convert!$B$5/$D1449</f>
        <v>86.628930694038544</v>
      </c>
      <c r="I1449" s="3">
        <f>'IECC Data-SI'!I1449*Convert!$B$6/Convert!$B$5/$D1449</f>
        <v>18.052469920951221</v>
      </c>
      <c r="J1449" s="3">
        <f>'IECC Data-SI'!J1449*Convert!$B$6/Convert!$B$5/$D1449</f>
        <v>25.34114100574568</v>
      </c>
      <c r="K1449" s="3">
        <f>'IECC Data-SI'!K1449*Convert!$B$7/Convert!$B$5/$D1449</f>
        <v>0</v>
      </c>
      <c r="L1449" s="3">
        <f>'IECC Data-SI'!L1449*Convert!$B$6/Convert!$B$5/$D1449</f>
        <v>0</v>
      </c>
      <c r="M1449" s="3">
        <f>'IECC Data-SI'!M1449*Convert!$B$6/Convert!$B$5/$D1449</f>
        <v>18.048831043724668</v>
      </c>
      <c r="N1449" s="3">
        <f>'IECC Data-SI'!N1449*Convert!$B$6/Convert!$B$5/$D1449</f>
        <v>0</v>
      </c>
      <c r="O1449" s="3">
        <f>'IECC Data-SI'!O1449*Convert!$B$6/Convert!$B$5/$D1449</f>
        <v>0</v>
      </c>
      <c r="P1449" s="3">
        <f>'IECC Data-SI'!P1449*Convert!$B$6/Convert!$B$5/$D1449</f>
        <v>0</v>
      </c>
      <c r="Q1449" s="3">
        <f>'IECC Data-SI'!Q1449*Convert!$B$6/Convert!$B$5/$D1449</f>
        <v>0</v>
      </c>
      <c r="R1449" s="3">
        <f>'IECC Data-SI'!R1449*Convert!$B$6/Convert!$B$5/$D1449</f>
        <v>0</v>
      </c>
      <c r="S1449" s="3">
        <f>'IECC Data-SI'!S1449*Convert!$B$6/Convert!$B$5/$D1449</f>
        <v>0</v>
      </c>
      <c r="T1449" s="3">
        <f>'IECC Data-SI'!T1449*Convert!$B$6/Convert!$B$5/$D1449</f>
        <v>4.1337645293691976</v>
      </c>
      <c r="U1449" s="3">
        <f>'IECC Data-SI'!U1449*Convert!$B$7/Convert!$B$5/$D1449</f>
        <v>0</v>
      </c>
      <c r="V1449" s="3">
        <f>'IECC Data-SI'!V1449*Convert!$B$6/Convert!$B$5/$D1449</f>
        <v>0</v>
      </c>
      <c r="W1449" s="3">
        <f>'IECC Data-SI'!W1449*Convert!$B$6/Convert!$B$5/$D1449</f>
        <v>49.532396807899225</v>
      </c>
      <c r="X1449" s="3">
        <f>'IECC Data-SI'!X1449*Convert!$B$7/Convert!$B$5/$D1449</f>
        <v>5.2934346014366612E-2</v>
      </c>
      <c r="Y1449" s="3">
        <f t="shared" si="46"/>
        <v>49.585331153913593</v>
      </c>
      <c r="Z1449" s="3">
        <f>'IECC Data-SI'!Z1449*Convert!$B$6/Convert!$B$5/$D1449</f>
        <v>0.15465228212868917</v>
      </c>
      <c r="AA1449" s="3">
        <f>'IECC Data-SI'!AA1449*Convert!$B$7/Convert!$B$5/$D1449</f>
        <v>62.925859513831305</v>
      </c>
      <c r="AB1449" s="3">
        <f t="shared" si="47"/>
        <v>63.080511795959993</v>
      </c>
    </row>
    <row r="1450" spans="1:28" x14ac:dyDescent="0.25">
      <c r="A1450" s="93">
        <f>'IECC Data-SI'!A1450</f>
        <v>2009</v>
      </c>
      <c r="B1450" s="93" t="str">
        <f>'IECC Data-SI'!B1450</f>
        <v>Warehouse</v>
      </c>
      <c r="C1450" s="50" t="str">
        <f>'IECC Data-SI'!C1450</f>
        <v>2A</v>
      </c>
      <c r="D1450" s="93">
        <f>'IECC Data-SI'!D1450</f>
        <v>4835.13</v>
      </c>
      <c r="E1450" s="3">
        <f>'IECC Data-SI'!E1450*Convert!$B$6/Convert!$B$5/$D1450</f>
        <v>0</v>
      </c>
      <c r="F1450" s="3">
        <f>'IECC Data-SI'!F1450*Convert!$B$7/Convert!$B$5/$D1450</f>
        <v>0.14634789780442536</v>
      </c>
      <c r="G1450" s="3">
        <f>'IECC Data-SI'!G1450*Convert!$B$6/Convert!$B$5/$D1450</f>
        <v>20.699753103271725</v>
      </c>
      <c r="H1450" s="3">
        <f>'IECC Data-SI'!H1450*Convert!$B$6/Convert!$B$5/$D1450</f>
        <v>86.628930694038544</v>
      </c>
      <c r="I1450" s="3">
        <f>'IECC Data-SI'!I1450*Convert!$B$6/Convert!$B$5/$D1450</f>
        <v>18.047011605111386</v>
      </c>
      <c r="J1450" s="3">
        <f>'IECC Data-SI'!J1450*Convert!$B$6/Convert!$B$5/$D1450</f>
        <v>25.34114100574568</v>
      </c>
      <c r="K1450" s="3">
        <f>'IECC Data-SI'!K1450*Convert!$B$7/Convert!$B$5/$D1450</f>
        <v>0</v>
      </c>
      <c r="L1450" s="3">
        <f>'IECC Data-SI'!L1450*Convert!$B$6/Convert!$B$5/$D1450</f>
        <v>0</v>
      </c>
      <c r="M1450" s="3">
        <f>'IECC Data-SI'!M1450*Convert!$B$6/Convert!$B$5/$D1450</f>
        <v>11.840906495217753</v>
      </c>
      <c r="N1450" s="3">
        <f>'IECC Data-SI'!N1450*Convert!$B$6/Convert!$B$5/$D1450</f>
        <v>0</v>
      </c>
      <c r="O1450" s="3">
        <f>'IECC Data-SI'!O1450*Convert!$B$6/Convert!$B$5/$D1450</f>
        <v>0</v>
      </c>
      <c r="P1450" s="3">
        <f>'IECC Data-SI'!P1450*Convert!$B$6/Convert!$B$5/$D1450</f>
        <v>0</v>
      </c>
      <c r="Q1450" s="3">
        <f>'IECC Data-SI'!Q1450*Convert!$B$6/Convert!$B$5/$D1450</f>
        <v>0</v>
      </c>
      <c r="R1450" s="3">
        <f>'IECC Data-SI'!R1450*Convert!$B$6/Convert!$B$5/$D1450</f>
        <v>0</v>
      </c>
      <c r="S1450" s="3">
        <f>'IECC Data-SI'!S1450*Convert!$B$6/Convert!$B$5/$D1450</f>
        <v>0</v>
      </c>
      <c r="T1450" s="3">
        <f>'IECC Data-SI'!T1450*Convert!$B$6/Convert!$B$5/$D1450</f>
        <v>4.253847477845591</v>
      </c>
      <c r="U1450" s="3">
        <f>'IECC Data-SI'!U1450*Convert!$B$7/Convert!$B$5/$D1450</f>
        <v>0</v>
      </c>
      <c r="V1450" s="3">
        <f>'IECC Data-SI'!V1450*Convert!$B$6/Convert!$B$5/$D1450</f>
        <v>0</v>
      </c>
      <c r="W1450" s="3">
        <f>'IECC Data-SI'!W1450*Convert!$B$6/Convert!$B$5/$D1450</f>
        <v>32.540659598489476</v>
      </c>
      <c r="X1450" s="3">
        <f>'IECC Data-SI'!X1450*Convert!$B$7/Convert!$B$5/$D1450</f>
        <v>0.14634789780442536</v>
      </c>
      <c r="Y1450" s="3">
        <f t="shared" si="46"/>
        <v>32.687007496293901</v>
      </c>
      <c r="Z1450" s="3">
        <f>'IECC Data-SI'!Z1450*Convert!$B$6/Convert!$B$5/$D1450</f>
        <v>0.42756807412049358</v>
      </c>
      <c r="AA1450" s="3">
        <f>'IECC Data-SI'!AA1450*Convert!$B$7/Convert!$B$5/$D1450</f>
        <v>57.242579022924126</v>
      </c>
      <c r="AB1450" s="3">
        <f t="shared" si="47"/>
        <v>57.670147097044619</v>
      </c>
    </row>
    <row r="1451" spans="1:28" x14ac:dyDescent="0.25">
      <c r="A1451" s="93">
        <f>'IECC Data-SI'!A1451</f>
        <v>2009</v>
      </c>
      <c r="B1451" s="93" t="str">
        <f>'IECC Data-SI'!B1451</f>
        <v>Warehouse</v>
      </c>
      <c r="C1451" s="50" t="str">
        <f>'IECC Data-SI'!C1451</f>
        <v>2B</v>
      </c>
      <c r="D1451" s="93">
        <f>'IECC Data-SI'!D1451</f>
        <v>4835.13</v>
      </c>
      <c r="E1451" s="3">
        <f>'IECC Data-SI'!E1451*Convert!$B$6/Convert!$B$5/$D1451</f>
        <v>0</v>
      </c>
      <c r="F1451" s="3">
        <f>'IECC Data-SI'!F1451*Convert!$B$7/Convert!$B$5/$D1451</f>
        <v>0.15382098194763008</v>
      </c>
      <c r="G1451" s="3">
        <f>'IECC Data-SI'!G1451*Convert!$B$6/Convert!$B$5/$D1451</f>
        <v>20.237615695498935</v>
      </c>
      <c r="H1451" s="3">
        <f>'IECC Data-SI'!H1451*Convert!$B$6/Convert!$B$5/$D1451</f>
        <v>86.628930694038544</v>
      </c>
      <c r="I1451" s="3">
        <f>'IECC Data-SI'!I1451*Convert!$B$6/Convert!$B$5/$D1451</f>
        <v>18.059747675404338</v>
      </c>
      <c r="J1451" s="3">
        <f>'IECC Data-SI'!J1451*Convert!$B$6/Convert!$B$5/$D1451</f>
        <v>25.34114100574568</v>
      </c>
      <c r="K1451" s="3">
        <f>'IECC Data-SI'!K1451*Convert!$B$7/Convert!$B$5/$D1451</f>
        <v>0</v>
      </c>
      <c r="L1451" s="3">
        <f>'IECC Data-SI'!L1451*Convert!$B$6/Convert!$B$5/$D1451</f>
        <v>0</v>
      </c>
      <c r="M1451" s="3">
        <f>'IECC Data-SI'!M1451*Convert!$B$6/Convert!$B$5/$D1451</f>
        <v>23.505327444947476</v>
      </c>
      <c r="N1451" s="3">
        <f>'IECC Data-SI'!N1451*Convert!$B$6/Convert!$B$5/$D1451</f>
        <v>0</v>
      </c>
      <c r="O1451" s="3">
        <f>'IECC Data-SI'!O1451*Convert!$B$6/Convert!$B$5/$D1451</f>
        <v>0</v>
      </c>
      <c r="P1451" s="3">
        <f>'IECC Data-SI'!P1451*Convert!$B$6/Convert!$B$5/$D1451</f>
        <v>0</v>
      </c>
      <c r="Q1451" s="3">
        <f>'IECC Data-SI'!Q1451*Convert!$B$6/Convert!$B$5/$D1451</f>
        <v>0</v>
      </c>
      <c r="R1451" s="3">
        <f>'IECC Data-SI'!R1451*Convert!$B$6/Convert!$B$5/$D1451</f>
        <v>0</v>
      </c>
      <c r="S1451" s="3">
        <f>'IECC Data-SI'!S1451*Convert!$B$6/Convert!$B$5/$D1451</f>
        <v>0</v>
      </c>
      <c r="T1451" s="3">
        <f>'IECC Data-SI'!T1451*Convert!$B$6/Convert!$B$5/$D1451</f>
        <v>4.2629446709119847</v>
      </c>
      <c r="U1451" s="3">
        <f>'IECC Data-SI'!U1451*Convert!$B$7/Convert!$B$5/$D1451</f>
        <v>0</v>
      </c>
      <c r="V1451" s="3">
        <f>'IECC Data-SI'!V1451*Convert!$B$6/Convert!$B$5/$D1451</f>
        <v>0</v>
      </c>
      <c r="W1451" s="3">
        <f>'IECC Data-SI'!W1451*Convert!$B$6/Convert!$B$5/$D1451</f>
        <v>43.742943140446407</v>
      </c>
      <c r="X1451" s="3">
        <f>'IECC Data-SI'!X1451*Convert!$B$7/Convert!$B$5/$D1451</f>
        <v>0.15382098194763008</v>
      </c>
      <c r="Y1451" s="3">
        <f t="shared" si="46"/>
        <v>43.896764122394039</v>
      </c>
      <c r="Z1451" s="3">
        <f>'IECC Data-SI'!Z1451*Convert!$B$6/Convert!$B$5/$D1451</f>
        <v>0.4494013374798379</v>
      </c>
      <c r="AA1451" s="3">
        <f>'IECC Data-SI'!AA1451*Convert!$B$7/Convert!$B$5/$D1451</f>
        <v>61.091217356674548</v>
      </c>
      <c r="AB1451" s="3">
        <f t="shared" si="47"/>
        <v>61.540618694154389</v>
      </c>
    </row>
    <row r="1452" spans="1:28" x14ac:dyDescent="0.25">
      <c r="A1452" s="93">
        <f>'IECC Data-SI'!A1452</f>
        <v>2009</v>
      </c>
      <c r="B1452" s="93" t="str">
        <f>'IECC Data-SI'!B1452</f>
        <v>Warehouse</v>
      </c>
      <c r="C1452" s="50" t="str">
        <f>'IECC Data-SI'!C1452</f>
        <v>3A</v>
      </c>
      <c r="D1452" s="93">
        <f>'IECC Data-SI'!D1452</f>
        <v>4835.13</v>
      </c>
      <c r="E1452" s="3">
        <f>'IECC Data-SI'!E1452*Convert!$B$6/Convert!$B$5/$D1452</f>
        <v>0</v>
      </c>
      <c r="F1452" s="3">
        <f>'IECC Data-SI'!F1452*Convert!$B$7/Convert!$B$5/$D1452</f>
        <v>10.502174249250336</v>
      </c>
      <c r="G1452" s="3">
        <f>'IECC Data-SI'!G1452*Convert!$B$6/Convert!$B$5/$D1452</f>
        <v>10.037842829458567</v>
      </c>
      <c r="H1452" s="3">
        <f>'IECC Data-SI'!H1452*Convert!$B$6/Convert!$B$5/$D1452</f>
        <v>86.628930694038544</v>
      </c>
      <c r="I1452" s="3">
        <f>'IECC Data-SI'!I1452*Convert!$B$6/Convert!$B$5/$D1452</f>
        <v>18.056108798177782</v>
      </c>
      <c r="J1452" s="3">
        <f>'IECC Data-SI'!J1452*Convert!$B$6/Convert!$B$5/$D1452</f>
        <v>25.34114100574568</v>
      </c>
      <c r="K1452" s="3">
        <f>'IECC Data-SI'!K1452*Convert!$B$7/Convert!$B$5/$D1452</f>
        <v>0</v>
      </c>
      <c r="L1452" s="3">
        <f>'IECC Data-SI'!L1452*Convert!$B$6/Convert!$B$5/$D1452</f>
        <v>0</v>
      </c>
      <c r="M1452" s="3">
        <f>'IECC Data-SI'!M1452*Convert!$B$6/Convert!$B$5/$D1452</f>
        <v>10.812923678715292</v>
      </c>
      <c r="N1452" s="3">
        <f>'IECC Data-SI'!N1452*Convert!$B$6/Convert!$B$5/$D1452</f>
        <v>0</v>
      </c>
      <c r="O1452" s="3">
        <f>'IECC Data-SI'!O1452*Convert!$B$6/Convert!$B$5/$D1452</f>
        <v>0</v>
      </c>
      <c r="P1452" s="3">
        <f>'IECC Data-SI'!P1452*Convert!$B$6/Convert!$B$5/$D1452</f>
        <v>0</v>
      </c>
      <c r="Q1452" s="3">
        <f>'IECC Data-SI'!Q1452*Convert!$B$6/Convert!$B$5/$D1452</f>
        <v>0</v>
      </c>
      <c r="R1452" s="3">
        <f>'IECC Data-SI'!R1452*Convert!$B$6/Convert!$B$5/$D1452</f>
        <v>0</v>
      </c>
      <c r="S1452" s="3">
        <f>'IECC Data-SI'!S1452*Convert!$B$6/Convert!$B$5/$D1452</f>
        <v>0</v>
      </c>
      <c r="T1452" s="3">
        <f>'IECC Data-SI'!T1452*Convert!$B$6/Convert!$B$5/$D1452</f>
        <v>4.4703606728257563</v>
      </c>
      <c r="U1452" s="3">
        <f>'IECC Data-SI'!U1452*Convert!$B$7/Convert!$B$5/$D1452</f>
        <v>0</v>
      </c>
      <c r="V1452" s="3">
        <f>'IECC Data-SI'!V1452*Convert!$B$6/Convert!$B$5/$D1452</f>
        <v>0</v>
      </c>
      <c r="W1452" s="3">
        <f>'IECC Data-SI'!W1452*Convert!$B$6/Convert!$B$5/$D1452</f>
        <v>20.850766508173855</v>
      </c>
      <c r="X1452" s="3">
        <f>'IECC Data-SI'!X1452*Convert!$B$7/Convert!$B$5/$D1452</f>
        <v>10.502174249250336</v>
      </c>
      <c r="Y1452" s="3">
        <f t="shared" si="46"/>
        <v>31.352940757424193</v>
      </c>
      <c r="Z1452" s="3">
        <f>'IECC Data-SI'!Z1452*Convert!$B$6/Convert!$B$5/$D1452</f>
        <v>30.683012774331932</v>
      </c>
      <c r="AA1452" s="3">
        <f>'IECC Data-SI'!AA1452*Convert!$B$7/Convert!$B$5/$D1452</f>
        <v>63.674413442175641</v>
      </c>
      <c r="AB1452" s="3">
        <f t="shared" si="47"/>
        <v>94.357426216507577</v>
      </c>
    </row>
    <row r="1453" spans="1:28" x14ac:dyDescent="0.25">
      <c r="A1453" s="93">
        <f>'IECC Data-SI'!A1453</f>
        <v>2009</v>
      </c>
      <c r="B1453" s="93" t="str">
        <f>'IECC Data-SI'!B1453</f>
        <v>Warehouse</v>
      </c>
      <c r="C1453" s="50" t="str">
        <f>'IECC Data-SI'!C1453</f>
        <v>3B</v>
      </c>
      <c r="D1453" s="93">
        <f>'IECC Data-SI'!D1453</f>
        <v>4835.13</v>
      </c>
      <c r="E1453" s="3">
        <f>'IECC Data-SI'!E1453*Convert!$B$6/Convert!$B$5/$D1453</f>
        <v>0</v>
      </c>
      <c r="F1453" s="3">
        <f>'IECC Data-SI'!F1453*Convert!$B$7/Convert!$B$5/$D1453</f>
        <v>1.7891808952855917</v>
      </c>
      <c r="G1453" s="3">
        <f>'IECC Data-SI'!G1453*Convert!$B$6/Convert!$B$5/$D1453</f>
        <v>11.544338001253326</v>
      </c>
      <c r="H1453" s="3">
        <f>'IECC Data-SI'!H1453*Convert!$B$6/Convert!$B$5/$D1453</f>
        <v>86.628930694038544</v>
      </c>
      <c r="I1453" s="3">
        <f>'IECC Data-SI'!I1453*Convert!$B$6/Convert!$B$5/$D1453</f>
        <v>18.056108798177782</v>
      </c>
      <c r="J1453" s="3">
        <f>'IECC Data-SI'!J1453*Convert!$B$6/Convert!$B$5/$D1453</f>
        <v>25.34114100574568</v>
      </c>
      <c r="K1453" s="3">
        <f>'IECC Data-SI'!K1453*Convert!$B$7/Convert!$B$5/$D1453</f>
        <v>0</v>
      </c>
      <c r="L1453" s="3">
        <f>'IECC Data-SI'!L1453*Convert!$B$6/Convert!$B$5/$D1453</f>
        <v>0</v>
      </c>
      <c r="M1453" s="3">
        <f>'IECC Data-SI'!M1453*Convert!$B$6/Convert!$B$5/$D1453</f>
        <v>13.229138157149398</v>
      </c>
      <c r="N1453" s="3">
        <f>'IECC Data-SI'!N1453*Convert!$B$6/Convert!$B$5/$D1453</f>
        <v>0</v>
      </c>
      <c r="O1453" s="3">
        <f>'IECC Data-SI'!O1453*Convert!$B$6/Convert!$B$5/$D1453</f>
        <v>0</v>
      </c>
      <c r="P1453" s="3">
        <f>'IECC Data-SI'!P1453*Convert!$B$6/Convert!$B$5/$D1453</f>
        <v>0</v>
      </c>
      <c r="Q1453" s="3">
        <f>'IECC Data-SI'!Q1453*Convert!$B$6/Convert!$B$5/$D1453</f>
        <v>0</v>
      </c>
      <c r="R1453" s="3">
        <f>'IECC Data-SI'!R1453*Convert!$B$6/Convert!$B$5/$D1453</f>
        <v>0</v>
      </c>
      <c r="S1453" s="3">
        <f>'IECC Data-SI'!S1453*Convert!$B$6/Convert!$B$5/$D1453</f>
        <v>0</v>
      </c>
      <c r="T1453" s="3">
        <f>'IECC Data-SI'!T1453*Convert!$B$6/Convert!$B$5/$D1453</f>
        <v>4.4139580758141168</v>
      </c>
      <c r="U1453" s="3">
        <f>'IECC Data-SI'!U1453*Convert!$B$7/Convert!$B$5/$D1453</f>
        <v>0</v>
      </c>
      <c r="V1453" s="3">
        <f>'IECC Data-SI'!V1453*Convert!$B$6/Convert!$B$5/$D1453</f>
        <v>0</v>
      </c>
      <c r="W1453" s="3">
        <f>'IECC Data-SI'!W1453*Convert!$B$6/Convert!$B$5/$D1453</f>
        <v>24.773476158402723</v>
      </c>
      <c r="X1453" s="3">
        <f>'IECC Data-SI'!X1453*Convert!$B$7/Convert!$B$5/$D1453</f>
        <v>1.7891808952855917</v>
      </c>
      <c r="Y1453" s="3">
        <f t="shared" si="46"/>
        <v>26.562657053688316</v>
      </c>
      <c r="Z1453" s="3">
        <f>'IECC Data-SI'!Z1453*Convert!$B$6/Convert!$B$5/$D1453</f>
        <v>5.2272471359496935</v>
      </c>
      <c r="AA1453" s="3">
        <f>'IECC Data-SI'!AA1453*Convert!$B$7/Convert!$B$5/$D1453</f>
        <v>56.284155981558129</v>
      </c>
      <c r="AB1453" s="3">
        <f t="shared" si="47"/>
        <v>61.511403117507825</v>
      </c>
    </row>
    <row r="1454" spans="1:28" x14ac:dyDescent="0.25">
      <c r="A1454" s="93">
        <f>'IECC Data-SI'!A1454</f>
        <v>2009</v>
      </c>
      <c r="B1454" s="93" t="str">
        <f>'IECC Data-SI'!B1454</f>
        <v>Warehouse</v>
      </c>
      <c r="C1454" s="50" t="str">
        <f>'IECC Data-SI'!C1454</f>
        <v>3C</v>
      </c>
      <c r="D1454" s="93">
        <f>'IECC Data-SI'!D1454</f>
        <v>4835.13</v>
      </c>
      <c r="E1454" s="3">
        <f>'IECC Data-SI'!E1454*Convert!$B$6/Convert!$B$5/$D1454</f>
        <v>0</v>
      </c>
      <c r="F1454" s="3">
        <f>'IECC Data-SI'!F1454*Convert!$B$7/Convert!$B$5/$D1454</f>
        <v>0.1700126642579069</v>
      </c>
      <c r="G1454" s="3">
        <f>'IECC Data-SI'!G1454*Convert!$B$6/Convert!$B$5/$D1454</f>
        <v>2.7437134288242735</v>
      </c>
      <c r="H1454" s="3">
        <f>'IECC Data-SI'!H1454*Convert!$B$6/Convert!$B$5/$D1454</f>
        <v>86.628930694038544</v>
      </c>
      <c r="I1454" s="3">
        <f>'IECC Data-SI'!I1454*Convert!$B$6/Convert!$B$5/$D1454</f>
        <v>18.052469920951221</v>
      </c>
      <c r="J1454" s="3">
        <f>'IECC Data-SI'!J1454*Convert!$B$6/Convert!$B$5/$D1454</f>
        <v>25.34114100574568</v>
      </c>
      <c r="K1454" s="3">
        <f>'IECC Data-SI'!K1454*Convert!$B$7/Convert!$B$5/$D1454</f>
        <v>0</v>
      </c>
      <c r="L1454" s="3">
        <f>'IECC Data-SI'!L1454*Convert!$B$6/Convert!$B$5/$D1454</f>
        <v>0</v>
      </c>
      <c r="M1454" s="3">
        <f>'IECC Data-SI'!M1454*Convert!$B$6/Convert!$B$5/$D1454</f>
        <v>7.8672525638170834</v>
      </c>
      <c r="N1454" s="3">
        <f>'IECC Data-SI'!N1454*Convert!$B$6/Convert!$B$5/$D1454</f>
        <v>0</v>
      </c>
      <c r="O1454" s="3">
        <f>'IECC Data-SI'!O1454*Convert!$B$6/Convert!$B$5/$D1454</f>
        <v>0</v>
      </c>
      <c r="P1454" s="3">
        <f>'IECC Data-SI'!P1454*Convert!$B$6/Convert!$B$5/$D1454</f>
        <v>0</v>
      </c>
      <c r="Q1454" s="3">
        <f>'IECC Data-SI'!Q1454*Convert!$B$6/Convert!$B$5/$D1454</f>
        <v>0</v>
      </c>
      <c r="R1454" s="3">
        <f>'IECC Data-SI'!R1454*Convert!$B$6/Convert!$B$5/$D1454</f>
        <v>0</v>
      </c>
      <c r="S1454" s="3">
        <f>'IECC Data-SI'!S1454*Convert!$B$6/Convert!$B$5/$D1454</f>
        <v>0</v>
      </c>
      <c r="T1454" s="3">
        <f>'IECC Data-SI'!T1454*Convert!$B$6/Convert!$B$5/$D1454</f>
        <v>4.4921939361851004</v>
      </c>
      <c r="U1454" s="3">
        <f>'IECC Data-SI'!U1454*Convert!$B$7/Convert!$B$5/$D1454</f>
        <v>0</v>
      </c>
      <c r="V1454" s="3">
        <f>'IECC Data-SI'!V1454*Convert!$B$6/Convert!$B$5/$D1454</f>
        <v>0</v>
      </c>
      <c r="W1454" s="3">
        <f>'IECC Data-SI'!W1454*Convert!$B$6/Convert!$B$5/$D1454</f>
        <v>10.610965992641354</v>
      </c>
      <c r="X1454" s="3">
        <f>'IECC Data-SI'!X1454*Convert!$B$7/Convert!$B$5/$D1454</f>
        <v>0.1700126642579069</v>
      </c>
      <c r="Y1454" s="3">
        <f t="shared" si="46"/>
        <v>10.780978656899261</v>
      </c>
      <c r="Z1454" s="3">
        <f>'IECC Data-SI'!Z1454*Convert!$B$6/Convert!$B$5/$D1454</f>
        <v>0.49670674142508398</v>
      </c>
      <c r="AA1454" s="3">
        <f>'IECC Data-SI'!AA1454*Convert!$B$7/Convert!$B$5/$D1454</f>
        <v>49.843602964139542</v>
      </c>
      <c r="AB1454" s="3">
        <f t="shared" si="47"/>
        <v>50.340309705564628</v>
      </c>
    </row>
    <row r="1455" spans="1:28" x14ac:dyDescent="0.25">
      <c r="A1455" s="93">
        <f>'IECC Data-SI'!A1455</f>
        <v>2009</v>
      </c>
      <c r="B1455" s="93" t="str">
        <f>'IECC Data-SI'!B1455</f>
        <v>Warehouse</v>
      </c>
      <c r="C1455" s="50" t="str">
        <f>'IECC Data-SI'!C1455</f>
        <v>4A</v>
      </c>
      <c r="D1455" s="93">
        <f>'IECC Data-SI'!D1455</f>
        <v>4835.13</v>
      </c>
      <c r="E1455" s="3">
        <f>'IECC Data-SI'!E1455*Convert!$B$6/Convert!$B$5/$D1455</f>
        <v>0</v>
      </c>
      <c r="F1455" s="3">
        <f>'IECC Data-SI'!F1455*Convert!$B$7/Convert!$B$5/$D1455</f>
        <v>38.493856421647401</v>
      </c>
      <c r="G1455" s="3">
        <f>'IECC Data-SI'!G1455*Convert!$B$6/Convert!$B$5/$D1455</f>
        <v>5.6912039823357619</v>
      </c>
      <c r="H1455" s="3">
        <f>'IECC Data-SI'!H1455*Convert!$B$6/Convert!$B$5/$D1455</f>
        <v>86.628930694038544</v>
      </c>
      <c r="I1455" s="3">
        <f>'IECC Data-SI'!I1455*Convert!$B$6/Convert!$B$5/$D1455</f>
        <v>18.028817218978599</v>
      </c>
      <c r="J1455" s="3">
        <f>'IECC Data-SI'!J1455*Convert!$B$6/Convert!$B$5/$D1455</f>
        <v>25.34114100574568</v>
      </c>
      <c r="K1455" s="3">
        <f>'IECC Data-SI'!K1455*Convert!$B$7/Convert!$B$5/$D1455</f>
        <v>0</v>
      </c>
      <c r="L1455" s="3">
        <f>'IECC Data-SI'!L1455*Convert!$B$6/Convert!$B$5/$D1455</f>
        <v>0</v>
      </c>
      <c r="M1455" s="3">
        <f>'IECC Data-SI'!M1455*Convert!$B$6/Convert!$B$5/$D1455</f>
        <v>9.7994963711190568</v>
      </c>
      <c r="N1455" s="3">
        <f>'IECC Data-SI'!N1455*Convert!$B$6/Convert!$B$5/$D1455</f>
        <v>0</v>
      </c>
      <c r="O1455" s="3">
        <f>'IECC Data-SI'!O1455*Convert!$B$6/Convert!$B$5/$D1455</f>
        <v>0</v>
      </c>
      <c r="P1455" s="3">
        <f>'IECC Data-SI'!P1455*Convert!$B$6/Convert!$B$5/$D1455</f>
        <v>0</v>
      </c>
      <c r="Q1455" s="3">
        <f>'IECC Data-SI'!Q1455*Convert!$B$6/Convert!$B$5/$D1455</f>
        <v>0</v>
      </c>
      <c r="R1455" s="3">
        <f>'IECC Data-SI'!R1455*Convert!$B$6/Convert!$B$5/$D1455</f>
        <v>0</v>
      </c>
      <c r="S1455" s="3">
        <f>'IECC Data-SI'!S1455*Convert!$B$6/Convert!$B$5/$D1455</f>
        <v>0</v>
      </c>
      <c r="T1455" s="3">
        <f>'IECC Data-SI'!T1455*Convert!$B$6/Convert!$B$5/$D1455</f>
        <v>4.6395684638606758</v>
      </c>
      <c r="U1455" s="3">
        <f>'IECC Data-SI'!U1455*Convert!$B$7/Convert!$B$5/$D1455</f>
        <v>0</v>
      </c>
      <c r="V1455" s="3">
        <f>'IECC Data-SI'!V1455*Convert!$B$6/Convert!$B$5/$D1455</f>
        <v>0</v>
      </c>
      <c r="W1455" s="3">
        <f>'IECC Data-SI'!W1455*Convert!$B$6/Convert!$B$5/$D1455</f>
        <v>15.49070035345482</v>
      </c>
      <c r="X1455" s="3">
        <f>'IECC Data-SI'!X1455*Convert!$B$7/Convert!$B$5/$D1455</f>
        <v>38.493856421647401</v>
      </c>
      <c r="Y1455" s="3">
        <f t="shared" si="46"/>
        <v>53.98455677510222</v>
      </c>
      <c r="Z1455" s="3">
        <f>'IECC Data-SI'!Z1455*Convert!$B$6/Convert!$B$5/$D1455</f>
        <v>112.46313956398276</v>
      </c>
      <c r="AA1455" s="3">
        <f>'IECC Data-SI'!AA1455*Convert!$B$7/Convert!$B$5/$D1455</f>
        <v>89.880028504346782</v>
      </c>
      <c r="AB1455" s="3">
        <f t="shared" si="47"/>
        <v>202.34316806832953</v>
      </c>
    </row>
    <row r="1456" spans="1:28" x14ac:dyDescent="0.25">
      <c r="A1456" s="93">
        <f>'IECC Data-SI'!A1456</f>
        <v>2009</v>
      </c>
      <c r="B1456" s="93" t="str">
        <f>'IECC Data-SI'!B1456</f>
        <v>Warehouse</v>
      </c>
      <c r="C1456" s="50" t="str">
        <f>'IECC Data-SI'!C1456</f>
        <v>4B</v>
      </c>
      <c r="D1456" s="93">
        <f>'IECC Data-SI'!D1456</f>
        <v>4835.13</v>
      </c>
      <c r="E1456" s="3">
        <f>'IECC Data-SI'!E1456*Convert!$B$6/Convert!$B$5/$D1456</f>
        <v>0</v>
      </c>
      <c r="F1456" s="3">
        <f>'IECC Data-SI'!F1456*Convert!$B$7/Convert!$B$5/$D1456</f>
        <v>11.148596027637543</v>
      </c>
      <c r="G1456" s="3">
        <f>'IECC Data-SI'!G1456*Convert!$B$6/Convert!$B$5/$D1456</f>
        <v>6.4408126910065837</v>
      </c>
      <c r="H1456" s="3">
        <f>'IECC Data-SI'!H1456*Convert!$B$6/Convert!$B$5/$D1456</f>
        <v>86.628930694038544</v>
      </c>
      <c r="I1456" s="3">
        <f>'IECC Data-SI'!I1456*Convert!$B$6/Convert!$B$5/$D1456</f>
        <v>18.041553289271551</v>
      </c>
      <c r="J1456" s="3">
        <f>'IECC Data-SI'!J1456*Convert!$B$6/Convert!$B$5/$D1456</f>
        <v>25.34114100574568</v>
      </c>
      <c r="K1456" s="3">
        <f>'IECC Data-SI'!K1456*Convert!$B$7/Convert!$B$5/$D1456</f>
        <v>0</v>
      </c>
      <c r="L1456" s="3">
        <f>'IECC Data-SI'!L1456*Convert!$B$6/Convert!$B$5/$D1456</f>
        <v>0</v>
      </c>
      <c r="M1456" s="3">
        <f>'IECC Data-SI'!M1456*Convert!$B$6/Convert!$B$5/$D1456</f>
        <v>11.897309092229394</v>
      </c>
      <c r="N1456" s="3">
        <f>'IECC Data-SI'!N1456*Convert!$B$6/Convert!$B$5/$D1456</f>
        <v>0</v>
      </c>
      <c r="O1456" s="3">
        <f>'IECC Data-SI'!O1456*Convert!$B$6/Convert!$B$5/$D1456</f>
        <v>0</v>
      </c>
      <c r="P1456" s="3">
        <f>'IECC Data-SI'!P1456*Convert!$B$6/Convert!$B$5/$D1456</f>
        <v>0</v>
      </c>
      <c r="Q1456" s="3">
        <f>'IECC Data-SI'!Q1456*Convert!$B$6/Convert!$B$5/$D1456</f>
        <v>0</v>
      </c>
      <c r="R1456" s="3">
        <f>'IECC Data-SI'!R1456*Convert!$B$6/Convert!$B$5/$D1456</f>
        <v>0</v>
      </c>
      <c r="S1456" s="3">
        <f>'IECC Data-SI'!S1456*Convert!$B$6/Convert!$B$5/$D1456</f>
        <v>0</v>
      </c>
      <c r="T1456" s="3">
        <f>'IECC Data-SI'!T1456*Convert!$B$6/Convert!$B$5/$D1456</f>
        <v>4.5904436213021507</v>
      </c>
      <c r="U1456" s="3">
        <f>'IECC Data-SI'!U1456*Convert!$B$7/Convert!$B$5/$D1456</f>
        <v>0</v>
      </c>
      <c r="V1456" s="3">
        <f>'IECC Data-SI'!V1456*Convert!$B$6/Convert!$B$5/$D1456</f>
        <v>0</v>
      </c>
      <c r="W1456" s="3">
        <f>'IECC Data-SI'!W1456*Convert!$B$6/Convert!$B$5/$D1456</f>
        <v>18.338121783235977</v>
      </c>
      <c r="X1456" s="3">
        <f>'IECC Data-SI'!X1456*Convert!$B$7/Convert!$B$5/$D1456</f>
        <v>11.148596027637543</v>
      </c>
      <c r="Y1456" s="3">
        <f t="shared" si="46"/>
        <v>29.486717810873522</v>
      </c>
      <c r="Z1456" s="3">
        <f>'IECC Data-SI'!Z1456*Convert!$B$6/Convert!$B$5/$D1456</f>
        <v>32.57159005491522</v>
      </c>
      <c r="AA1456" s="3">
        <f>'IECC Data-SI'!AA1456*Convert!$B$7/Convert!$B$5/$D1456</f>
        <v>63.497550450786456</v>
      </c>
      <c r="AB1456" s="3">
        <f t="shared" si="47"/>
        <v>96.069140505701682</v>
      </c>
    </row>
    <row r="1457" spans="1:28" x14ac:dyDescent="0.25">
      <c r="A1457" s="93">
        <f>'IECC Data-SI'!A1457</f>
        <v>2009</v>
      </c>
      <c r="B1457" s="93" t="str">
        <f>'IECC Data-SI'!B1457</f>
        <v>Warehouse</v>
      </c>
      <c r="C1457" s="50" t="str">
        <f>'IECC Data-SI'!C1457</f>
        <v>4C</v>
      </c>
      <c r="D1457" s="93">
        <f>'IECC Data-SI'!D1457</f>
        <v>4835.13</v>
      </c>
      <c r="E1457" s="3">
        <f>'IECC Data-SI'!E1457*Convert!$B$6/Convert!$B$5/$D1457</f>
        <v>0</v>
      </c>
      <c r="F1457" s="3">
        <f>'IECC Data-SI'!F1457*Convert!$B$7/Convert!$B$5/$D1457</f>
        <v>13.462138326971331</v>
      </c>
      <c r="G1457" s="3">
        <f>'IECC Data-SI'!G1457*Convert!$B$6/Convert!$B$5/$D1457</f>
        <v>0.66591453246000276</v>
      </c>
      <c r="H1457" s="3">
        <f>'IECC Data-SI'!H1457*Convert!$B$6/Convert!$B$5/$D1457</f>
        <v>86.628930694038544</v>
      </c>
      <c r="I1457" s="3">
        <f>'IECC Data-SI'!I1457*Convert!$B$6/Convert!$B$5/$D1457</f>
        <v>18.006983955619255</v>
      </c>
      <c r="J1457" s="3">
        <f>'IECC Data-SI'!J1457*Convert!$B$6/Convert!$B$5/$D1457</f>
        <v>25.34114100574568</v>
      </c>
      <c r="K1457" s="3">
        <f>'IECC Data-SI'!K1457*Convert!$B$7/Convert!$B$5/$D1457</f>
        <v>0</v>
      </c>
      <c r="L1457" s="3">
        <f>'IECC Data-SI'!L1457*Convert!$B$6/Convert!$B$5/$D1457</f>
        <v>0</v>
      </c>
      <c r="M1457" s="3">
        <f>'IECC Data-SI'!M1457*Convert!$B$6/Convert!$B$5/$D1457</f>
        <v>7.4706149461223275</v>
      </c>
      <c r="N1457" s="3">
        <f>'IECC Data-SI'!N1457*Convert!$B$6/Convert!$B$5/$D1457</f>
        <v>0</v>
      </c>
      <c r="O1457" s="3">
        <f>'IECC Data-SI'!O1457*Convert!$B$6/Convert!$B$5/$D1457</f>
        <v>0</v>
      </c>
      <c r="P1457" s="3">
        <f>'IECC Data-SI'!P1457*Convert!$B$6/Convert!$B$5/$D1457</f>
        <v>0</v>
      </c>
      <c r="Q1457" s="3">
        <f>'IECC Data-SI'!Q1457*Convert!$B$6/Convert!$B$5/$D1457</f>
        <v>0</v>
      </c>
      <c r="R1457" s="3">
        <f>'IECC Data-SI'!R1457*Convert!$B$6/Convert!$B$5/$D1457</f>
        <v>0</v>
      </c>
      <c r="S1457" s="3">
        <f>'IECC Data-SI'!S1457*Convert!$B$6/Convert!$B$5/$D1457</f>
        <v>0</v>
      </c>
      <c r="T1457" s="3">
        <f>'IECC Data-SI'!T1457*Convert!$B$6/Convert!$B$5/$D1457</f>
        <v>4.6923321836457577</v>
      </c>
      <c r="U1457" s="3">
        <f>'IECC Data-SI'!U1457*Convert!$B$7/Convert!$B$5/$D1457</f>
        <v>0</v>
      </c>
      <c r="V1457" s="3">
        <f>'IECC Data-SI'!V1457*Convert!$B$6/Convert!$B$5/$D1457</f>
        <v>0</v>
      </c>
      <c r="W1457" s="3">
        <f>'IECC Data-SI'!W1457*Convert!$B$6/Convert!$B$5/$D1457</f>
        <v>8.1365294785823288</v>
      </c>
      <c r="X1457" s="3">
        <f>'IECC Data-SI'!X1457*Convert!$B$7/Convert!$B$5/$D1457</f>
        <v>13.462138326971331</v>
      </c>
      <c r="Y1457" s="3">
        <f t="shared" si="46"/>
        <v>21.59866780555366</v>
      </c>
      <c r="Z1457" s="3">
        <f>'IECC Data-SI'!Z1457*Convert!$B$6/Convert!$B$5/$D1457</f>
        <v>39.330804503245574</v>
      </c>
      <c r="AA1457" s="3">
        <f>'IECC Data-SI'!AA1457*Convert!$B$7/Convert!$B$5/$D1457</f>
        <v>62.341713436637463</v>
      </c>
      <c r="AB1457" s="3">
        <f t="shared" si="47"/>
        <v>101.67251793988304</v>
      </c>
    </row>
    <row r="1458" spans="1:28" x14ac:dyDescent="0.25">
      <c r="A1458" s="93">
        <f>'IECC Data-SI'!A1458</f>
        <v>2009</v>
      </c>
      <c r="B1458" s="93" t="str">
        <f>'IECC Data-SI'!B1458</f>
        <v>Warehouse</v>
      </c>
      <c r="C1458" s="50" t="str">
        <f>'IECC Data-SI'!C1458</f>
        <v>5A</v>
      </c>
      <c r="D1458" s="93">
        <f>'IECC Data-SI'!D1458</f>
        <v>4835.13</v>
      </c>
      <c r="E1458" s="3">
        <f>'IECC Data-SI'!E1458*Convert!$B$6/Convert!$B$5/$D1458</f>
        <v>0</v>
      </c>
      <c r="F1458" s="3">
        <f>'IECC Data-SI'!F1458*Convert!$B$7/Convert!$B$5/$D1458</f>
        <v>68.705667341588196</v>
      </c>
      <c r="G1458" s="3">
        <f>'IECC Data-SI'!G1458*Convert!$B$6/Convert!$B$5/$D1458</f>
        <v>2.1305626161493532</v>
      </c>
      <c r="H1458" s="3">
        <f>'IECC Data-SI'!H1458*Convert!$B$6/Convert!$B$5/$D1458</f>
        <v>86.628930694038544</v>
      </c>
      <c r="I1458" s="3">
        <f>'IECC Data-SI'!I1458*Convert!$B$6/Convert!$B$5/$D1458</f>
        <v>18.034275534818438</v>
      </c>
      <c r="J1458" s="3">
        <f>'IECC Data-SI'!J1458*Convert!$B$6/Convert!$B$5/$D1458</f>
        <v>25.34114100574568</v>
      </c>
      <c r="K1458" s="3">
        <f>'IECC Data-SI'!K1458*Convert!$B$7/Convert!$B$5/$D1458</f>
        <v>0</v>
      </c>
      <c r="L1458" s="3">
        <f>'IECC Data-SI'!L1458*Convert!$B$6/Convert!$B$5/$D1458</f>
        <v>0</v>
      </c>
      <c r="M1458" s="3">
        <f>'IECC Data-SI'!M1458*Convert!$B$6/Convert!$B$5/$D1458</f>
        <v>9.2845952435611867</v>
      </c>
      <c r="N1458" s="3">
        <f>'IECC Data-SI'!N1458*Convert!$B$6/Convert!$B$5/$D1458</f>
        <v>0</v>
      </c>
      <c r="O1458" s="3">
        <f>'IECC Data-SI'!O1458*Convert!$B$6/Convert!$B$5/$D1458</f>
        <v>0</v>
      </c>
      <c r="P1458" s="3">
        <f>'IECC Data-SI'!P1458*Convert!$B$6/Convert!$B$5/$D1458</f>
        <v>0</v>
      </c>
      <c r="Q1458" s="3">
        <f>'IECC Data-SI'!Q1458*Convert!$B$6/Convert!$B$5/$D1458</f>
        <v>0</v>
      </c>
      <c r="R1458" s="3">
        <f>'IECC Data-SI'!R1458*Convert!$B$6/Convert!$B$5/$D1458</f>
        <v>0</v>
      </c>
      <c r="S1458" s="3">
        <f>'IECC Data-SI'!S1458*Convert!$B$6/Convert!$B$5/$D1458</f>
        <v>0</v>
      </c>
      <c r="T1458" s="3">
        <f>'IECC Data-SI'!T1458*Convert!$B$6/Convert!$B$5/$D1458</f>
        <v>4.7796652370831341</v>
      </c>
      <c r="U1458" s="3">
        <f>'IECC Data-SI'!U1458*Convert!$B$7/Convert!$B$5/$D1458</f>
        <v>0</v>
      </c>
      <c r="V1458" s="3">
        <f>'IECC Data-SI'!V1458*Convert!$B$6/Convert!$B$5/$D1458</f>
        <v>0</v>
      </c>
      <c r="W1458" s="3">
        <f>'IECC Data-SI'!W1458*Convert!$B$6/Convert!$B$5/$D1458</f>
        <v>11.41515785971054</v>
      </c>
      <c r="X1458" s="3">
        <f>'IECC Data-SI'!X1458*Convert!$B$7/Convert!$B$5/$D1458</f>
        <v>68.705667341588196</v>
      </c>
      <c r="Y1458" s="3">
        <f t="shared" si="46"/>
        <v>80.120825201298743</v>
      </c>
      <c r="Z1458" s="3">
        <f>'IECC Data-SI'!Z1458*Convert!$B$6/Convert!$B$5/$D1458</f>
        <v>200.72956500997213</v>
      </c>
      <c r="AA1458" s="3">
        <f>'IECC Data-SI'!AA1458*Convert!$B$7/Convert!$B$5/$D1458</f>
        <v>118.74730703552265</v>
      </c>
      <c r="AB1458" s="3">
        <f t="shared" si="47"/>
        <v>319.47687204549482</v>
      </c>
    </row>
    <row r="1459" spans="1:28" x14ac:dyDescent="0.25">
      <c r="A1459" s="93">
        <f>'IECC Data-SI'!A1459</f>
        <v>2009</v>
      </c>
      <c r="B1459" s="93" t="str">
        <f>'IECC Data-SI'!B1459</f>
        <v>Warehouse</v>
      </c>
      <c r="C1459" s="50" t="str">
        <f>'IECC Data-SI'!C1459</f>
        <v>5B</v>
      </c>
      <c r="D1459" s="93">
        <f>'IECC Data-SI'!D1459</f>
        <v>4835.13</v>
      </c>
      <c r="E1459" s="3">
        <f>'IECC Data-SI'!E1459*Convert!$B$6/Convert!$B$5/$D1459</f>
        <v>0</v>
      </c>
      <c r="F1459" s="3">
        <f>'IECC Data-SI'!F1459*Convert!$B$7/Convert!$B$5/$D1459</f>
        <v>30.967215175416403</v>
      </c>
      <c r="G1459" s="3">
        <f>'IECC Data-SI'!G1459*Convert!$B$6/Convert!$B$5/$D1459</f>
        <v>3.7989878245259172</v>
      </c>
      <c r="H1459" s="3">
        <f>'IECC Data-SI'!H1459*Convert!$B$6/Convert!$B$5/$D1459</f>
        <v>86.628930694038544</v>
      </c>
      <c r="I1459" s="3">
        <f>'IECC Data-SI'!I1459*Convert!$B$6/Convert!$B$5/$D1459</f>
        <v>18.034275534818438</v>
      </c>
      <c r="J1459" s="3">
        <f>'IECC Data-SI'!J1459*Convert!$B$6/Convert!$B$5/$D1459</f>
        <v>25.34114100574568</v>
      </c>
      <c r="K1459" s="3">
        <f>'IECC Data-SI'!K1459*Convert!$B$7/Convert!$B$5/$D1459</f>
        <v>0</v>
      </c>
      <c r="L1459" s="3">
        <f>'IECC Data-SI'!L1459*Convert!$B$6/Convert!$B$5/$D1459</f>
        <v>0</v>
      </c>
      <c r="M1459" s="3">
        <f>'IECC Data-SI'!M1459*Convert!$B$6/Convert!$B$5/$D1459</f>
        <v>11.211380735023324</v>
      </c>
      <c r="N1459" s="3">
        <f>'IECC Data-SI'!N1459*Convert!$B$6/Convert!$B$5/$D1459</f>
        <v>0</v>
      </c>
      <c r="O1459" s="3">
        <f>'IECC Data-SI'!O1459*Convert!$B$6/Convert!$B$5/$D1459</f>
        <v>0</v>
      </c>
      <c r="P1459" s="3">
        <f>'IECC Data-SI'!P1459*Convert!$B$6/Convert!$B$5/$D1459</f>
        <v>0</v>
      </c>
      <c r="Q1459" s="3">
        <f>'IECC Data-SI'!Q1459*Convert!$B$6/Convert!$B$5/$D1459</f>
        <v>0</v>
      </c>
      <c r="R1459" s="3">
        <f>'IECC Data-SI'!R1459*Convert!$B$6/Convert!$B$5/$D1459</f>
        <v>0</v>
      </c>
      <c r="S1459" s="3">
        <f>'IECC Data-SI'!S1459*Convert!$B$6/Convert!$B$5/$D1459</f>
        <v>0</v>
      </c>
      <c r="T1459" s="3">
        <f>'IECC Data-SI'!T1459*Convert!$B$6/Convert!$B$5/$D1459</f>
        <v>4.7396375875910035</v>
      </c>
      <c r="U1459" s="3">
        <f>'IECC Data-SI'!U1459*Convert!$B$7/Convert!$B$5/$D1459</f>
        <v>0</v>
      </c>
      <c r="V1459" s="3">
        <f>'IECC Data-SI'!V1459*Convert!$B$6/Convert!$B$5/$D1459</f>
        <v>0</v>
      </c>
      <c r="W1459" s="3">
        <f>'IECC Data-SI'!W1459*Convert!$B$6/Convert!$B$5/$D1459</f>
        <v>15.010368559549242</v>
      </c>
      <c r="X1459" s="3">
        <f>'IECC Data-SI'!X1459*Convert!$B$7/Convert!$B$5/$D1459</f>
        <v>30.967215175416403</v>
      </c>
      <c r="Y1459" s="3">
        <f t="shared" si="46"/>
        <v>45.977583734965648</v>
      </c>
      <c r="Z1459" s="3">
        <f>'IECC Data-SI'!Z1459*Convert!$B$6/Convert!$B$5/$D1459</f>
        <v>90.473404483896445</v>
      </c>
      <c r="AA1459" s="3">
        <f>'IECC Data-SI'!AA1459*Convert!$B$7/Convert!$B$5/$D1459</f>
        <v>82.224476556645499</v>
      </c>
      <c r="AB1459" s="3">
        <f t="shared" si="47"/>
        <v>172.69788104054194</v>
      </c>
    </row>
    <row r="1460" spans="1:28" x14ac:dyDescent="0.25">
      <c r="A1460" s="93">
        <f>'IECC Data-SI'!A1460</f>
        <v>2009</v>
      </c>
      <c r="B1460" s="93" t="str">
        <f>'IECC Data-SI'!B1460</f>
        <v>Warehouse</v>
      </c>
      <c r="C1460" s="50" t="str">
        <f>'IECC Data-SI'!C1460</f>
        <v>5C</v>
      </c>
      <c r="D1460" s="93">
        <f>'IECC Data-SI'!D1460</f>
        <v>4835.13</v>
      </c>
      <c r="E1460" s="3">
        <f>'IECC Data-SI'!E1460*Convert!$B$6/Convert!$B$5/$D1460</f>
        <v>0</v>
      </c>
      <c r="F1460" s="3">
        <f>'IECC Data-SI'!F1460*Convert!$B$7/Convert!$B$5/$D1460</f>
        <v>11.083206541384504</v>
      </c>
      <c r="G1460" s="3">
        <f>'IECC Data-SI'!G1460*Convert!$B$6/Convert!$B$5/$D1460</f>
        <v>0.40391537214787054</v>
      </c>
      <c r="H1460" s="3">
        <f>'IECC Data-SI'!H1460*Convert!$B$6/Convert!$B$5/$D1460</f>
        <v>86.628930694038544</v>
      </c>
      <c r="I1460" s="3">
        <f>'IECC Data-SI'!I1460*Convert!$B$6/Convert!$B$5/$D1460</f>
        <v>18.006983955619255</v>
      </c>
      <c r="J1460" s="3">
        <f>'IECC Data-SI'!J1460*Convert!$B$6/Convert!$B$5/$D1460</f>
        <v>25.34114100574568</v>
      </c>
      <c r="K1460" s="3">
        <f>'IECC Data-SI'!K1460*Convert!$B$7/Convert!$B$5/$D1460</f>
        <v>0</v>
      </c>
      <c r="L1460" s="3">
        <f>'IECC Data-SI'!L1460*Convert!$B$6/Convert!$B$5/$D1460</f>
        <v>0</v>
      </c>
      <c r="M1460" s="3">
        <f>'IECC Data-SI'!M1460*Convert!$B$6/Convert!$B$5/$D1460</f>
        <v>6.6918952196390444</v>
      </c>
      <c r="N1460" s="3">
        <f>'IECC Data-SI'!N1460*Convert!$B$6/Convert!$B$5/$D1460</f>
        <v>0</v>
      </c>
      <c r="O1460" s="3">
        <f>'IECC Data-SI'!O1460*Convert!$B$6/Convert!$B$5/$D1460</f>
        <v>0</v>
      </c>
      <c r="P1460" s="3">
        <f>'IECC Data-SI'!P1460*Convert!$B$6/Convert!$B$5/$D1460</f>
        <v>0</v>
      </c>
      <c r="Q1460" s="3">
        <f>'IECC Data-SI'!Q1460*Convert!$B$6/Convert!$B$5/$D1460</f>
        <v>0</v>
      </c>
      <c r="R1460" s="3">
        <f>'IECC Data-SI'!R1460*Convert!$B$6/Convert!$B$5/$D1460</f>
        <v>0</v>
      </c>
      <c r="S1460" s="3">
        <f>'IECC Data-SI'!S1460*Convert!$B$6/Convert!$B$5/$D1460</f>
        <v>0</v>
      </c>
      <c r="T1460" s="3">
        <f>'IECC Data-SI'!T1460*Convert!$B$6/Convert!$B$5/$D1460</f>
        <v>4.7723874826300197</v>
      </c>
      <c r="U1460" s="3">
        <f>'IECC Data-SI'!U1460*Convert!$B$7/Convert!$B$5/$D1460</f>
        <v>0</v>
      </c>
      <c r="V1460" s="3">
        <f>'IECC Data-SI'!V1460*Convert!$B$6/Convert!$B$5/$D1460</f>
        <v>0</v>
      </c>
      <c r="W1460" s="3">
        <f>'IECC Data-SI'!W1460*Convert!$B$6/Convert!$B$5/$D1460</f>
        <v>7.0958105917869148</v>
      </c>
      <c r="X1460" s="3">
        <f>'IECC Data-SI'!X1460*Convert!$B$7/Convert!$B$5/$D1460</f>
        <v>11.083206541384504</v>
      </c>
      <c r="Y1460" s="3">
        <f t="shared" si="46"/>
        <v>18.179017133171421</v>
      </c>
      <c r="Z1460" s="3">
        <f>'IECC Data-SI'!Z1460*Convert!$B$6/Convert!$B$5/$D1460</f>
        <v>32.380549000520958</v>
      </c>
      <c r="AA1460" s="3">
        <f>'IECC Data-SI'!AA1460*Convert!$B$7/Convert!$B$5/$D1460</f>
        <v>59.633343191737701</v>
      </c>
      <c r="AB1460" s="3">
        <f t="shared" si="47"/>
        <v>92.013892192258652</v>
      </c>
    </row>
    <row r="1461" spans="1:28" x14ac:dyDescent="0.25">
      <c r="A1461" s="93">
        <f>'IECC Data-SI'!A1461</f>
        <v>2009</v>
      </c>
      <c r="B1461" s="93" t="str">
        <f>'IECC Data-SI'!B1461</f>
        <v>Warehouse</v>
      </c>
      <c r="C1461" s="50" t="str">
        <f>'IECC Data-SI'!C1461</f>
        <v>6A</v>
      </c>
      <c r="D1461" s="93">
        <f>'IECC Data-SI'!D1461</f>
        <v>4835.13</v>
      </c>
      <c r="E1461" s="3">
        <f>'IECC Data-SI'!E1461*Convert!$B$6/Convert!$B$5/$D1461</f>
        <v>0</v>
      </c>
      <c r="F1461" s="3">
        <f>'IECC Data-SI'!F1461*Convert!$B$7/Convert!$B$5/$D1461</f>
        <v>111.5388946223898</v>
      </c>
      <c r="G1461" s="3">
        <f>'IECC Data-SI'!G1461*Convert!$B$6/Convert!$B$5/$D1461</f>
        <v>2.6672970070665682</v>
      </c>
      <c r="H1461" s="3">
        <f>'IECC Data-SI'!H1461*Convert!$B$6/Convert!$B$5/$D1461</f>
        <v>86.628930694038544</v>
      </c>
      <c r="I1461" s="3">
        <f>'IECC Data-SI'!I1461*Convert!$B$6/Convert!$B$5/$D1461</f>
        <v>18.025178341752042</v>
      </c>
      <c r="J1461" s="3">
        <f>'IECC Data-SI'!J1461*Convert!$B$6/Convert!$B$5/$D1461</f>
        <v>25.34114100574568</v>
      </c>
      <c r="K1461" s="3">
        <f>'IECC Data-SI'!K1461*Convert!$B$7/Convert!$B$5/$D1461</f>
        <v>0</v>
      </c>
      <c r="L1461" s="3">
        <f>'IECC Data-SI'!L1461*Convert!$B$6/Convert!$B$5/$D1461</f>
        <v>0</v>
      </c>
      <c r="M1461" s="3">
        <f>'IECC Data-SI'!M1461*Convert!$B$6/Convert!$B$5/$D1461</f>
        <v>11.302352665687261</v>
      </c>
      <c r="N1461" s="3">
        <f>'IECC Data-SI'!N1461*Convert!$B$6/Convert!$B$5/$D1461</f>
        <v>0</v>
      </c>
      <c r="O1461" s="3">
        <f>'IECC Data-SI'!O1461*Convert!$B$6/Convert!$B$5/$D1461</f>
        <v>0</v>
      </c>
      <c r="P1461" s="3">
        <f>'IECC Data-SI'!P1461*Convert!$B$6/Convert!$B$5/$D1461</f>
        <v>0</v>
      </c>
      <c r="Q1461" s="3">
        <f>'IECC Data-SI'!Q1461*Convert!$B$6/Convert!$B$5/$D1461</f>
        <v>0</v>
      </c>
      <c r="R1461" s="3">
        <f>'IECC Data-SI'!R1461*Convert!$B$6/Convert!$B$5/$D1461</f>
        <v>0</v>
      </c>
      <c r="S1461" s="3">
        <f>'IECC Data-SI'!S1461*Convert!$B$6/Convert!$B$5/$D1461</f>
        <v>0</v>
      </c>
      <c r="T1461" s="3">
        <f>'IECC Data-SI'!T1461*Convert!$B$6/Convert!$B$5/$D1461</f>
        <v>4.8833732380400203</v>
      </c>
      <c r="U1461" s="3">
        <f>'IECC Data-SI'!U1461*Convert!$B$7/Convert!$B$5/$D1461</f>
        <v>0</v>
      </c>
      <c r="V1461" s="3">
        <f>'IECC Data-SI'!V1461*Convert!$B$6/Convert!$B$5/$D1461</f>
        <v>0</v>
      </c>
      <c r="W1461" s="3">
        <f>'IECC Data-SI'!W1461*Convert!$B$6/Convert!$B$5/$D1461</f>
        <v>13.96964967275383</v>
      </c>
      <c r="X1461" s="3">
        <f>'IECC Data-SI'!X1461*Convert!$B$7/Convert!$B$5/$D1461</f>
        <v>111.5388946223898</v>
      </c>
      <c r="Y1461" s="3">
        <f t="shared" si="46"/>
        <v>125.50854429514364</v>
      </c>
      <c r="Z1461" s="3">
        <f>'IECC Data-SI'!Z1461*Convert!$B$6/Convert!$B$5/$D1461</f>
        <v>325.87055283128086</v>
      </c>
      <c r="AA1461" s="3">
        <f>'IECC Data-SI'!AA1461*Convert!$B$7/Convert!$B$5/$D1461</f>
        <v>162.48664576868785</v>
      </c>
      <c r="AB1461" s="3">
        <f t="shared" si="47"/>
        <v>488.35719859996868</v>
      </c>
    </row>
    <row r="1462" spans="1:28" x14ac:dyDescent="0.25">
      <c r="A1462" s="93">
        <f>'IECC Data-SI'!A1462</f>
        <v>2009</v>
      </c>
      <c r="B1462" s="93" t="str">
        <f>'IECC Data-SI'!B1462</f>
        <v>Warehouse</v>
      </c>
      <c r="C1462" s="50" t="str">
        <f>'IECC Data-SI'!C1462</f>
        <v>6B</v>
      </c>
      <c r="D1462" s="93">
        <f>'IECC Data-SI'!D1462</f>
        <v>4835.13</v>
      </c>
      <c r="E1462" s="3">
        <f>'IECC Data-SI'!E1462*Convert!$B$6/Convert!$B$5/$D1462</f>
        <v>0</v>
      </c>
      <c r="F1462" s="3">
        <f>'IECC Data-SI'!F1462*Convert!$B$7/Convert!$B$5/$D1462</f>
        <v>63.498173207798381</v>
      </c>
      <c r="G1462" s="3">
        <f>'IECC Data-SI'!G1462*Convert!$B$6/Convert!$B$5/$D1462</f>
        <v>1.8412718766380403</v>
      </c>
      <c r="H1462" s="3">
        <f>'IECC Data-SI'!H1462*Convert!$B$6/Convert!$B$5/$D1462</f>
        <v>86.628930694038544</v>
      </c>
      <c r="I1462" s="3">
        <f>'IECC Data-SI'!I1462*Convert!$B$6/Convert!$B$5/$D1462</f>
        <v>18.01244227145909</v>
      </c>
      <c r="J1462" s="3">
        <f>'IECC Data-SI'!J1462*Convert!$B$6/Convert!$B$5/$D1462</f>
        <v>25.34114100574568</v>
      </c>
      <c r="K1462" s="3">
        <f>'IECC Data-SI'!K1462*Convert!$B$7/Convert!$B$5/$D1462</f>
        <v>0</v>
      </c>
      <c r="L1462" s="3">
        <f>'IECC Data-SI'!L1462*Convert!$B$6/Convert!$B$5/$D1462</f>
        <v>0</v>
      </c>
      <c r="M1462" s="3">
        <f>'IECC Data-SI'!M1462*Convert!$B$6/Convert!$B$5/$D1462</f>
        <v>10.758340520316931</v>
      </c>
      <c r="N1462" s="3">
        <f>'IECC Data-SI'!N1462*Convert!$B$6/Convert!$B$5/$D1462</f>
        <v>0</v>
      </c>
      <c r="O1462" s="3">
        <f>'IECC Data-SI'!O1462*Convert!$B$6/Convert!$B$5/$D1462</f>
        <v>0</v>
      </c>
      <c r="P1462" s="3">
        <f>'IECC Data-SI'!P1462*Convert!$B$6/Convert!$B$5/$D1462</f>
        <v>0</v>
      </c>
      <c r="Q1462" s="3">
        <f>'IECC Data-SI'!Q1462*Convert!$B$6/Convert!$B$5/$D1462</f>
        <v>0</v>
      </c>
      <c r="R1462" s="3">
        <f>'IECC Data-SI'!R1462*Convert!$B$6/Convert!$B$5/$D1462</f>
        <v>0</v>
      </c>
      <c r="S1462" s="3">
        <f>'IECC Data-SI'!S1462*Convert!$B$6/Convert!$B$5/$D1462</f>
        <v>0</v>
      </c>
      <c r="T1462" s="3">
        <f>'IECC Data-SI'!T1462*Convert!$B$6/Convert!$B$5/$D1462</f>
        <v>4.8579010974541186</v>
      </c>
      <c r="U1462" s="3">
        <f>'IECC Data-SI'!U1462*Convert!$B$7/Convert!$B$5/$D1462</f>
        <v>0</v>
      </c>
      <c r="V1462" s="3">
        <f>'IECC Data-SI'!V1462*Convert!$B$6/Convert!$B$5/$D1462</f>
        <v>0</v>
      </c>
      <c r="W1462" s="3">
        <f>'IECC Data-SI'!W1462*Convert!$B$6/Convert!$B$5/$D1462</f>
        <v>12.599612396954969</v>
      </c>
      <c r="X1462" s="3">
        <f>'IECC Data-SI'!X1462*Convert!$B$7/Convert!$B$5/$D1462</f>
        <v>63.498173207798381</v>
      </c>
      <c r="Y1462" s="3">
        <f t="shared" si="46"/>
        <v>76.097785604753355</v>
      </c>
      <c r="Z1462" s="3">
        <f>'IECC Data-SI'!Z1462*Convert!$B$6/Convert!$B$5/$D1462</f>
        <v>185.51541932573571</v>
      </c>
      <c r="AA1462" s="3">
        <f>'IECC Data-SI'!AA1462*Convert!$B$7/Convert!$B$5/$D1462</f>
        <v>113.96391042685971</v>
      </c>
      <c r="AB1462" s="3">
        <f t="shared" si="47"/>
        <v>299.47932975259539</v>
      </c>
    </row>
    <row r="1463" spans="1:28" x14ac:dyDescent="0.25">
      <c r="A1463" s="93">
        <f>'IECC Data-SI'!A1463</f>
        <v>2009</v>
      </c>
      <c r="B1463" s="93" t="str">
        <f>'IECC Data-SI'!B1463</f>
        <v>Warehouse</v>
      </c>
      <c r="C1463" s="50" t="str">
        <f>'IECC Data-SI'!C1463</f>
        <v>7</v>
      </c>
      <c r="D1463" s="93">
        <f>'IECC Data-SI'!D1463</f>
        <v>4835.13</v>
      </c>
      <c r="E1463" s="3">
        <f>'IECC Data-SI'!E1463*Convert!$B$6/Convert!$B$5/$D1463</f>
        <v>0</v>
      </c>
      <c r="F1463" s="3">
        <f>'IECC Data-SI'!F1463*Convert!$B$7/Convert!$B$5/$D1463</f>
        <v>111.68026046409875</v>
      </c>
      <c r="G1463" s="3">
        <f>'IECC Data-SI'!G1463*Convert!$B$6/Convert!$B$5/$D1463</f>
        <v>1.8121608588255815</v>
      </c>
      <c r="H1463" s="3">
        <f>'IECC Data-SI'!H1463*Convert!$B$6/Convert!$B$5/$D1463</f>
        <v>86.628930694038544</v>
      </c>
      <c r="I1463" s="3">
        <f>'IECC Data-SI'!I1463*Convert!$B$6/Convert!$B$5/$D1463</f>
        <v>18.00152563977942</v>
      </c>
      <c r="J1463" s="3">
        <f>'IECC Data-SI'!J1463*Convert!$B$6/Convert!$B$5/$D1463</f>
        <v>25.34114100574568</v>
      </c>
      <c r="K1463" s="3">
        <f>'IECC Data-SI'!K1463*Convert!$B$7/Convert!$B$5/$D1463</f>
        <v>0</v>
      </c>
      <c r="L1463" s="3">
        <f>'IECC Data-SI'!L1463*Convert!$B$6/Convert!$B$5/$D1463</f>
        <v>0</v>
      </c>
      <c r="M1463" s="3">
        <f>'IECC Data-SI'!M1463*Convert!$B$6/Convert!$B$5/$D1463</f>
        <v>9.7139827562949588</v>
      </c>
      <c r="N1463" s="3">
        <f>'IECC Data-SI'!N1463*Convert!$B$6/Convert!$B$5/$D1463</f>
        <v>0</v>
      </c>
      <c r="O1463" s="3">
        <f>'IECC Data-SI'!O1463*Convert!$B$6/Convert!$B$5/$D1463</f>
        <v>0</v>
      </c>
      <c r="P1463" s="3">
        <f>'IECC Data-SI'!P1463*Convert!$B$6/Convert!$B$5/$D1463</f>
        <v>0</v>
      </c>
      <c r="Q1463" s="3">
        <f>'IECC Data-SI'!Q1463*Convert!$B$6/Convert!$B$5/$D1463</f>
        <v>0</v>
      </c>
      <c r="R1463" s="3">
        <f>'IECC Data-SI'!R1463*Convert!$B$6/Convert!$B$5/$D1463</f>
        <v>0</v>
      </c>
      <c r="S1463" s="3">
        <f>'IECC Data-SI'!S1463*Convert!$B$6/Convert!$B$5/$D1463</f>
        <v>0</v>
      </c>
      <c r="T1463" s="3">
        <f>'IECC Data-SI'!T1463*Convert!$B$6/Convert!$B$5/$D1463</f>
        <v>5.0052756251296939</v>
      </c>
      <c r="U1463" s="3">
        <f>'IECC Data-SI'!U1463*Convert!$B$7/Convert!$B$5/$D1463</f>
        <v>0</v>
      </c>
      <c r="V1463" s="3">
        <f>'IECC Data-SI'!V1463*Convert!$B$6/Convert!$B$5/$D1463</f>
        <v>0</v>
      </c>
      <c r="W1463" s="3">
        <f>'IECC Data-SI'!W1463*Convert!$B$6/Convert!$B$5/$D1463</f>
        <v>11.526143615120539</v>
      </c>
      <c r="X1463" s="3">
        <f>'IECC Data-SI'!X1463*Convert!$B$7/Convert!$B$5/$D1463</f>
        <v>111.68026046409875</v>
      </c>
      <c r="Y1463" s="3">
        <f t="shared" si="46"/>
        <v>123.20640407921928</v>
      </c>
      <c r="Z1463" s="3">
        <f>'IECC Data-SI'!Z1463*Convert!$B$6/Convert!$B$5/$D1463</f>
        <v>326.28356539649508</v>
      </c>
      <c r="AA1463" s="3">
        <f>'IECC Data-SI'!AA1463*Convert!$B$7/Convert!$B$5/$D1463</f>
        <v>161.82590057902615</v>
      </c>
      <c r="AB1463" s="3">
        <f t="shared" si="47"/>
        <v>488.10946597552123</v>
      </c>
    </row>
    <row r="1464" spans="1:28" x14ac:dyDescent="0.25">
      <c r="A1464" s="93">
        <f>'IECC Data-SI'!A1464</f>
        <v>2009</v>
      </c>
      <c r="B1464" s="93" t="str">
        <f>'IECC Data-SI'!B1464</f>
        <v>Warehouse</v>
      </c>
      <c r="C1464" s="50" t="str">
        <f>'IECC Data-SI'!C1464</f>
        <v>8</v>
      </c>
      <c r="D1464" s="93">
        <f>'IECC Data-SI'!D1464</f>
        <v>4835.13</v>
      </c>
      <c r="E1464" s="3">
        <f>'IECC Data-SI'!E1464*Convert!$B$6/Convert!$B$5/$D1464</f>
        <v>0</v>
      </c>
      <c r="F1464" s="3">
        <f>'IECC Data-SI'!F1464*Convert!$B$7/Convert!$B$5/$D1464</f>
        <v>104.40521305068897</v>
      </c>
      <c r="G1464" s="3">
        <f>'IECC Data-SI'!G1464*Convert!$B$6/Convert!$B$5/$D1464</f>
        <v>0.38935986324164096</v>
      </c>
      <c r="H1464" s="3">
        <f>'IECC Data-SI'!H1464*Convert!$B$6/Convert!$B$5/$D1464</f>
        <v>86.628930694038544</v>
      </c>
      <c r="I1464" s="3">
        <f>'IECC Data-SI'!I1464*Convert!$B$6/Convert!$B$5/$D1464</f>
        <v>17.901456516049095</v>
      </c>
      <c r="J1464" s="3">
        <f>'IECC Data-SI'!J1464*Convert!$B$6/Convert!$B$5/$D1464</f>
        <v>25.34114100574568</v>
      </c>
      <c r="K1464" s="3">
        <f>'IECC Data-SI'!K1464*Convert!$B$7/Convert!$B$5/$D1464</f>
        <v>0</v>
      </c>
      <c r="L1464" s="3">
        <f>'IECC Data-SI'!L1464*Convert!$B$6/Convert!$B$5/$D1464</f>
        <v>0</v>
      </c>
      <c r="M1464" s="3">
        <f>'IECC Data-SI'!M1464*Convert!$B$6/Convert!$B$5/$D1464</f>
        <v>7.6853087024892126</v>
      </c>
      <c r="N1464" s="3">
        <f>'IECC Data-SI'!N1464*Convert!$B$6/Convert!$B$5/$D1464</f>
        <v>0</v>
      </c>
      <c r="O1464" s="3">
        <f>'IECC Data-SI'!O1464*Convert!$B$6/Convert!$B$5/$D1464</f>
        <v>0</v>
      </c>
      <c r="P1464" s="3">
        <f>'IECC Data-SI'!P1464*Convert!$B$6/Convert!$B$5/$D1464</f>
        <v>0</v>
      </c>
      <c r="Q1464" s="3">
        <f>'IECC Data-SI'!Q1464*Convert!$B$6/Convert!$B$5/$D1464</f>
        <v>0</v>
      </c>
      <c r="R1464" s="3">
        <f>'IECC Data-SI'!R1464*Convert!$B$6/Convert!$B$5/$D1464</f>
        <v>0</v>
      </c>
      <c r="S1464" s="3">
        <f>'IECC Data-SI'!S1464*Convert!$B$6/Convert!$B$5/$D1464</f>
        <v>0</v>
      </c>
      <c r="T1464" s="3">
        <f>'IECC Data-SI'!T1464*Convert!$B$6/Convert!$B$5/$D1464</f>
        <v>5.1726639775513323</v>
      </c>
      <c r="U1464" s="3">
        <f>'IECC Data-SI'!U1464*Convert!$B$7/Convert!$B$5/$D1464</f>
        <v>0</v>
      </c>
      <c r="V1464" s="3">
        <f>'IECC Data-SI'!V1464*Convert!$B$6/Convert!$B$5/$D1464</f>
        <v>0</v>
      </c>
      <c r="W1464" s="3">
        <f>'IECC Data-SI'!W1464*Convert!$B$6/Convert!$B$5/$D1464</f>
        <v>8.0746685657308532</v>
      </c>
      <c r="X1464" s="3">
        <f>'IECC Data-SI'!X1464*Convert!$B$7/Convert!$B$5/$D1464</f>
        <v>104.40521305068897</v>
      </c>
      <c r="Y1464" s="3">
        <f t="shared" si="46"/>
        <v>112.47988161641982</v>
      </c>
      <c r="Z1464" s="3">
        <f>'IECC Data-SI'!Z1464*Convert!$B$6/Convert!$B$5/$D1464</f>
        <v>305.02888351617338</v>
      </c>
      <c r="AA1464" s="3">
        <f>'IECC Data-SI'!AA1464*Convert!$B$7/Convert!$B$5/$D1464</f>
        <v>153.39190236640772</v>
      </c>
      <c r="AB1464" s="3">
        <f t="shared" si="47"/>
        <v>458.42078588258107</v>
      </c>
    </row>
    <row r="1465" spans="1:28" x14ac:dyDescent="0.25">
      <c r="A1465" s="93">
        <f>'IECC Data-SI'!A1465</f>
        <v>2012</v>
      </c>
      <c r="B1465" s="93" t="str">
        <f>'IECC Data-SI'!B1465</f>
        <v>Warehouse</v>
      </c>
      <c r="C1465" s="50" t="str">
        <f>'IECC Data-SI'!C1465</f>
        <v>0A</v>
      </c>
      <c r="D1465" s="93">
        <f>'IECC Data-SI'!D1465</f>
        <v>4835.13</v>
      </c>
      <c r="E1465" s="3">
        <f>'IECC Data-SI'!E1465*Convert!$B$6/Convert!$B$5/$D1465</f>
        <v>0</v>
      </c>
      <c r="F1465" s="3">
        <f>'IECC Data-SI'!F1465*Convert!$B$7/Convert!$B$5/$D1465</f>
        <v>0</v>
      </c>
      <c r="G1465" s="3">
        <f>'IECC Data-SI'!G1465*Convert!$B$6/Convert!$B$5/$D1465</f>
        <v>29.955237329020449</v>
      </c>
      <c r="H1465" s="3">
        <f>'IECC Data-SI'!H1465*Convert!$B$6/Convert!$B$5/$D1465</f>
        <v>30.290014033863731</v>
      </c>
      <c r="I1465" s="3">
        <f>'IECC Data-SI'!I1465*Convert!$B$6/Convert!$B$5/$D1465</f>
        <v>18.06884486847073</v>
      </c>
      <c r="J1465" s="3">
        <f>'IECC Data-SI'!J1465*Convert!$B$6/Convert!$B$5/$D1465</f>
        <v>25.34114100574568</v>
      </c>
      <c r="K1465" s="3">
        <f>'IECC Data-SI'!K1465*Convert!$B$7/Convert!$B$5/$D1465</f>
        <v>0</v>
      </c>
      <c r="L1465" s="3">
        <f>'IECC Data-SI'!L1465*Convert!$B$6/Convert!$B$5/$D1465</f>
        <v>0</v>
      </c>
      <c r="M1465" s="3">
        <f>'IECC Data-SI'!M1465*Convert!$B$6/Convert!$B$5/$D1465</f>
        <v>13.523887212500547</v>
      </c>
      <c r="N1465" s="3">
        <f>'IECC Data-SI'!N1465*Convert!$B$6/Convert!$B$5/$D1465</f>
        <v>0</v>
      </c>
      <c r="O1465" s="3">
        <f>'IECC Data-SI'!O1465*Convert!$B$6/Convert!$B$5/$D1465</f>
        <v>0</v>
      </c>
      <c r="P1465" s="3">
        <f>'IECC Data-SI'!P1465*Convert!$B$6/Convert!$B$5/$D1465</f>
        <v>0</v>
      </c>
      <c r="Q1465" s="3">
        <f>'IECC Data-SI'!Q1465*Convert!$B$6/Convert!$B$5/$D1465</f>
        <v>0</v>
      </c>
      <c r="R1465" s="3">
        <f>'IECC Data-SI'!R1465*Convert!$B$6/Convert!$B$5/$D1465</f>
        <v>0</v>
      </c>
      <c r="S1465" s="3">
        <f>'IECC Data-SI'!S1465*Convert!$B$6/Convert!$B$5/$D1465</f>
        <v>0</v>
      </c>
      <c r="T1465" s="3">
        <f>'IECC Data-SI'!T1465*Convert!$B$6/Convert!$B$5/$D1465</f>
        <v>4.0209593353459185</v>
      </c>
      <c r="U1465" s="3">
        <f>'IECC Data-SI'!U1465*Convert!$B$7/Convert!$B$5/$D1465</f>
        <v>0</v>
      </c>
      <c r="V1465" s="3">
        <f>'IECC Data-SI'!V1465*Convert!$B$6/Convert!$B$5/$D1465</f>
        <v>0</v>
      </c>
      <c r="W1465" s="3">
        <f>'IECC Data-SI'!W1465*Convert!$B$6/Convert!$B$5/$D1465</f>
        <v>43.479124541520996</v>
      </c>
      <c r="X1465" s="3">
        <f>'IECC Data-SI'!X1465*Convert!$B$7/Convert!$B$5/$D1465</f>
        <v>0</v>
      </c>
      <c r="Y1465" s="3">
        <f t="shared" si="46"/>
        <v>43.479124541520996</v>
      </c>
      <c r="Z1465" s="3">
        <f>'IECC Data-SI'!Z1465*Convert!$B$6/Convert!$B$5/$D1465</f>
        <v>0</v>
      </c>
      <c r="AA1465" s="3">
        <f>'IECC Data-SI'!AA1465*Convert!$B$7/Convert!$B$5/$D1465</f>
        <v>41.484958349965083</v>
      </c>
      <c r="AB1465" s="3">
        <f t="shared" si="47"/>
        <v>41.484958349965083</v>
      </c>
    </row>
    <row r="1466" spans="1:28" x14ac:dyDescent="0.25">
      <c r="A1466" s="93">
        <f>'IECC Data-SI'!A1466</f>
        <v>2012</v>
      </c>
      <c r="B1466" s="93" t="str">
        <f>'IECC Data-SI'!B1466</f>
        <v>Warehouse</v>
      </c>
      <c r="C1466" s="50" t="str">
        <f>'IECC Data-SI'!C1466</f>
        <v>0B</v>
      </c>
      <c r="D1466" s="93">
        <f>'IECC Data-SI'!D1466</f>
        <v>4835.13</v>
      </c>
      <c r="E1466" s="3">
        <f>'IECC Data-SI'!E1466*Convert!$B$6/Convert!$B$5/$D1466</f>
        <v>0</v>
      </c>
      <c r="F1466" s="3">
        <f>'IECC Data-SI'!F1466*Convert!$B$7/Convert!$B$5/$D1466</f>
        <v>0</v>
      </c>
      <c r="G1466" s="3">
        <f>'IECC Data-SI'!G1466*Convert!$B$6/Convert!$B$5/$D1466</f>
        <v>28.234048400858807</v>
      </c>
      <c r="H1466" s="3">
        <f>'IECC Data-SI'!H1466*Convert!$B$6/Convert!$B$5/$D1466</f>
        <v>31.354385622631767</v>
      </c>
      <c r="I1466" s="3">
        <f>'IECC Data-SI'!I1466*Convert!$B$6/Convert!$B$5/$D1466</f>
        <v>18.072483745697287</v>
      </c>
      <c r="J1466" s="3">
        <f>'IECC Data-SI'!J1466*Convert!$B$6/Convert!$B$5/$D1466</f>
        <v>25.34114100574568</v>
      </c>
      <c r="K1466" s="3">
        <f>'IECC Data-SI'!K1466*Convert!$B$7/Convert!$B$5/$D1466</f>
        <v>0</v>
      </c>
      <c r="L1466" s="3">
        <f>'IECC Data-SI'!L1466*Convert!$B$6/Convert!$B$5/$D1466</f>
        <v>0</v>
      </c>
      <c r="M1466" s="3">
        <f>'IECC Data-SI'!M1466*Convert!$B$6/Convert!$B$5/$D1466</f>
        <v>16.569627451129087</v>
      </c>
      <c r="N1466" s="3">
        <f>'IECC Data-SI'!N1466*Convert!$B$6/Convert!$B$5/$D1466</f>
        <v>0</v>
      </c>
      <c r="O1466" s="3">
        <f>'IECC Data-SI'!O1466*Convert!$B$6/Convert!$B$5/$D1466</f>
        <v>0</v>
      </c>
      <c r="P1466" s="3">
        <f>'IECC Data-SI'!P1466*Convert!$B$6/Convert!$B$5/$D1466</f>
        <v>0</v>
      </c>
      <c r="Q1466" s="3">
        <f>'IECC Data-SI'!Q1466*Convert!$B$6/Convert!$B$5/$D1466</f>
        <v>0</v>
      </c>
      <c r="R1466" s="3">
        <f>'IECC Data-SI'!R1466*Convert!$B$6/Convert!$B$5/$D1466</f>
        <v>0</v>
      </c>
      <c r="S1466" s="3">
        <f>'IECC Data-SI'!S1466*Convert!$B$6/Convert!$B$5/$D1466</f>
        <v>0</v>
      </c>
      <c r="T1466" s="3">
        <f>'IECC Data-SI'!T1466*Convert!$B$6/Convert!$B$5/$D1466</f>
        <v>4.0155010195060825</v>
      </c>
      <c r="U1466" s="3">
        <f>'IECC Data-SI'!U1466*Convert!$B$7/Convert!$B$5/$D1466</f>
        <v>0</v>
      </c>
      <c r="V1466" s="3">
        <f>'IECC Data-SI'!V1466*Convert!$B$6/Convert!$B$5/$D1466</f>
        <v>0</v>
      </c>
      <c r="W1466" s="3">
        <f>'IECC Data-SI'!W1466*Convert!$B$6/Convert!$B$5/$D1466</f>
        <v>44.80367585198789</v>
      </c>
      <c r="X1466" s="3">
        <f>'IECC Data-SI'!X1466*Convert!$B$7/Convert!$B$5/$D1466</f>
        <v>0</v>
      </c>
      <c r="Y1466" s="3">
        <f t="shared" si="46"/>
        <v>44.80367585198789</v>
      </c>
      <c r="Z1466" s="3">
        <f>'IECC Data-SI'!Z1466*Convert!$B$6/Convert!$B$5/$D1466</f>
        <v>0</v>
      </c>
      <c r="AA1466" s="3">
        <f>'IECC Data-SI'!AA1466*Convert!$B$7/Convert!$B$5/$D1466</f>
        <v>42.302015549622134</v>
      </c>
      <c r="AB1466" s="3">
        <f t="shared" si="47"/>
        <v>42.302015549622134</v>
      </c>
    </row>
    <row r="1467" spans="1:28" x14ac:dyDescent="0.25">
      <c r="A1467" s="93">
        <f>'IECC Data-SI'!A1467</f>
        <v>2012</v>
      </c>
      <c r="B1467" s="93" t="str">
        <f>'IECC Data-SI'!B1467</f>
        <v>Warehouse</v>
      </c>
      <c r="C1467" s="50" t="str">
        <f>'IECC Data-SI'!C1467</f>
        <v>1A</v>
      </c>
      <c r="D1467" s="93">
        <f>'IECC Data-SI'!D1467</f>
        <v>4835.13</v>
      </c>
      <c r="E1467" s="3">
        <f>'IECC Data-SI'!E1467*Convert!$B$6/Convert!$B$5/$D1467</f>
        <v>0</v>
      </c>
      <c r="F1467" s="3">
        <f>'IECC Data-SI'!F1467*Convert!$B$7/Convert!$B$5/$D1467</f>
        <v>0</v>
      </c>
      <c r="G1467" s="3">
        <f>'IECC Data-SI'!G1467*Convert!$B$6/Convert!$B$5/$D1467</f>
        <v>17.683123882455646</v>
      </c>
      <c r="H1467" s="3">
        <f>'IECC Data-SI'!H1467*Convert!$B$6/Convert!$B$5/$D1467</f>
        <v>33.068296796340299</v>
      </c>
      <c r="I1467" s="3">
        <f>'IECC Data-SI'!I1467*Convert!$B$6/Convert!$B$5/$D1467</f>
        <v>18.076122622923844</v>
      </c>
      <c r="J1467" s="3">
        <f>'IECC Data-SI'!J1467*Convert!$B$6/Convert!$B$5/$D1467</f>
        <v>25.34114100574568</v>
      </c>
      <c r="K1467" s="3">
        <f>'IECC Data-SI'!K1467*Convert!$B$7/Convert!$B$5/$D1467</f>
        <v>0</v>
      </c>
      <c r="L1467" s="3">
        <f>'IECC Data-SI'!L1467*Convert!$B$6/Convert!$B$5/$D1467</f>
        <v>0</v>
      </c>
      <c r="M1467" s="3">
        <f>'IECC Data-SI'!M1467*Convert!$B$6/Convert!$B$5/$D1467</f>
        <v>9.3919421217446288</v>
      </c>
      <c r="N1467" s="3">
        <f>'IECC Data-SI'!N1467*Convert!$B$6/Convert!$B$5/$D1467</f>
        <v>0</v>
      </c>
      <c r="O1467" s="3">
        <f>'IECC Data-SI'!O1467*Convert!$B$6/Convert!$B$5/$D1467</f>
        <v>0</v>
      </c>
      <c r="P1467" s="3">
        <f>'IECC Data-SI'!P1467*Convert!$B$6/Convert!$B$5/$D1467</f>
        <v>0</v>
      </c>
      <c r="Q1467" s="3">
        <f>'IECC Data-SI'!Q1467*Convert!$B$6/Convert!$B$5/$D1467</f>
        <v>0</v>
      </c>
      <c r="R1467" s="3">
        <f>'IECC Data-SI'!R1467*Convert!$B$6/Convert!$B$5/$D1467</f>
        <v>0</v>
      </c>
      <c r="S1467" s="3">
        <f>'IECC Data-SI'!S1467*Convert!$B$6/Convert!$B$5/$D1467</f>
        <v>0</v>
      </c>
      <c r="T1467" s="3">
        <f>'IECC Data-SI'!T1467*Convert!$B$6/Convert!$B$5/$D1467</f>
        <v>4.1283062135293616</v>
      </c>
      <c r="U1467" s="3">
        <f>'IECC Data-SI'!U1467*Convert!$B$7/Convert!$B$5/$D1467</f>
        <v>0</v>
      </c>
      <c r="V1467" s="3">
        <f>'IECC Data-SI'!V1467*Convert!$B$6/Convert!$B$5/$D1467</f>
        <v>0</v>
      </c>
      <c r="W1467" s="3">
        <f>'IECC Data-SI'!W1467*Convert!$B$6/Convert!$B$5/$D1467</f>
        <v>27.075066004200277</v>
      </c>
      <c r="X1467" s="3">
        <f>'IECC Data-SI'!X1467*Convert!$B$7/Convert!$B$5/$D1467</f>
        <v>0</v>
      </c>
      <c r="Y1467" s="3">
        <f t="shared" si="46"/>
        <v>27.075066004200277</v>
      </c>
      <c r="Z1467" s="3">
        <f>'IECC Data-SI'!Z1467*Convert!$B$6/Convert!$B$5/$D1467</f>
        <v>0</v>
      </c>
      <c r="AA1467" s="3">
        <f>'IECC Data-SI'!AA1467*Convert!$B$7/Convert!$B$5/$D1467</f>
        <v>36.859119265321375</v>
      </c>
      <c r="AB1467" s="3">
        <f t="shared" si="47"/>
        <v>36.859119265321375</v>
      </c>
    </row>
    <row r="1468" spans="1:28" x14ac:dyDescent="0.25">
      <c r="A1468" s="93">
        <f>'IECC Data-SI'!A1468</f>
        <v>2012</v>
      </c>
      <c r="B1468" s="93" t="str">
        <f>'IECC Data-SI'!B1468</f>
        <v>Warehouse</v>
      </c>
      <c r="C1468" s="50" t="str">
        <f>'IECC Data-SI'!C1468</f>
        <v>1B</v>
      </c>
      <c r="D1468" s="93">
        <f>'IECC Data-SI'!D1468</f>
        <v>4835.13</v>
      </c>
      <c r="E1468" s="3">
        <f>'IECC Data-SI'!E1468*Convert!$B$6/Convert!$B$5/$D1468</f>
        <v>0</v>
      </c>
      <c r="F1468" s="3">
        <f>'IECC Data-SI'!F1468*Convert!$B$7/Convert!$B$5/$D1468</f>
        <v>3.3006121632487423E-2</v>
      </c>
      <c r="G1468" s="3">
        <f>'IECC Data-SI'!G1468*Convert!$B$6/Convert!$B$5/$D1468</f>
        <v>21.227390301122547</v>
      </c>
      <c r="H1468" s="3">
        <f>'IECC Data-SI'!H1468*Convert!$B$6/Convert!$B$5/$D1468</f>
        <v>32.557034546008985</v>
      </c>
      <c r="I1468" s="3">
        <f>'IECC Data-SI'!I1468*Convert!$B$6/Convert!$B$5/$D1468</f>
        <v>18.052469920951221</v>
      </c>
      <c r="J1468" s="3">
        <f>'IECC Data-SI'!J1468*Convert!$B$6/Convert!$B$5/$D1468</f>
        <v>25.34114100574568</v>
      </c>
      <c r="K1468" s="3">
        <f>'IECC Data-SI'!K1468*Convert!$B$7/Convert!$B$5/$D1468</f>
        <v>0</v>
      </c>
      <c r="L1468" s="3">
        <f>'IECC Data-SI'!L1468*Convert!$B$6/Convert!$B$5/$D1468</f>
        <v>0</v>
      </c>
      <c r="M1468" s="3">
        <f>'IECC Data-SI'!M1468*Convert!$B$6/Convert!$B$5/$D1468</f>
        <v>14.229829394452683</v>
      </c>
      <c r="N1468" s="3">
        <f>'IECC Data-SI'!N1468*Convert!$B$6/Convert!$B$5/$D1468</f>
        <v>0</v>
      </c>
      <c r="O1468" s="3">
        <f>'IECC Data-SI'!O1468*Convert!$B$6/Convert!$B$5/$D1468</f>
        <v>0</v>
      </c>
      <c r="P1468" s="3">
        <f>'IECC Data-SI'!P1468*Convert!$B$6/Convert!$B$5/$D1468</f>
        <v>0</v>
      </c>
      <c r="Q1468" s="3">
        <f>'IECC Data-SI'!Q1468*Convert!$B$6/Convert!$B$5/$D1468</f>
        <v>0</v>
      </c>
      <c r="R1468" s="3">
        <f>'IECC Data-SI'!R1468*Convert!$B$6/Convert!$B$5/$D1468</f>
        <v>0</v>
      </c>
      <c r="S1468" s="3">
        <f>'IECC Data-SI'!S1468*Convert!$B$6/Convert!$B$5/$D1468</f>
        <v>0</v>
      </c>
      <c r="T1468" s="3">
        <f>'IECC Data-SI'!T1468*Convert!$B$6/Convert!$B$5/$D1468</f>
        <v>4.1337645293691976</v>
      </c>
      <c r="U1468" s="3">
        <f>'IECC Data-SI'!U1468*Convert!$B$7/Convert!$B$5/$D1468</f>
        <v>0</v>
      </c>
      <c r="V1468" s="3">
        <f>'IECC Data-SI'!V1468*Convert!$B$6/Convert!$B$5/$D1468</f>
        <v>0</v>
      </c>
      <c r="W1468" s="3">
        <f>'IECC Data-SI'!W1468*Convert!$B$6/Convert!$B$5/$D1468</f>
        <v>35.457219695575226</v>
      </c>
      <c r="X1468" s="3">
        <f>'IECC Data-SI'!X1468*Convert!$B$7/Convert!$B$5/$D1468</f>
        <v>3.3006121632487423E-2</v>
      </c>
      <c r="Y1468" s="3">
        <f t="shared" si="46"/>
        <v>35.490225817207715</v>
      </c>
      <c r="Z1468" s="3">
        <f>'IECC Data-SI'!Z1468*Convert!$B$6/Convert!$B$5/$D1468</f>
        <v>9.6430246503770897E-2</v>
      </c>
      <c r="AA1468" s="3">
        <f>'IECC Data-SI'!AA1468*Convert!$B$7/Convert!$B$5/$D1468</f>
        <v>39.581190164483679</v>
      </c>
      <c r="AB1468" s="3">
        <f t="shared" si="47"/>
        <v>39.677620410987451</v>
      </c>
    </row>
    <row r="1469" spans="1:28" x14ac:dyDescent="0.25">
      <c r="A1469" s="93">
        <f>'IECC Data-SI'!A1469</f>
        <v>2012</v>
      </c>
      <c r="B1469" s="93" t="str">
        <f>'IECC Data-SI'!B1469</f>
        <v>Warehouse</v>
      </c>
      <c r="C1469" s="50" t="str">
        <f>'IECC Data-SI'!C1469</f>
        <v>2A</v>
      </c>
      <c r="D1469" s="93">
        <f>'IECC Data-SI'!D1469</f>
        <v>4835.13</v>
      </c>
      <c r="E1469" s="3">
        <f>'IECC Data-SI'!E1469*Convert!$B$6/Convert!$B$5/$D1469</f>
        <v>0</v>
      </c>
      <c r="F1469" s="3">
        <f>'IECC Data-SI'!F1469*Convert!$B$7/Convert!$B$5/$D1469</f>
        <v>5.1688831990499159E-2</v>
      </c>
      <c r="G1469" s="3">
        <f>'IECC Data-SI'!G1469*Convert!$B$6/Convert!$B$5/$D1469</f>
        <v>13.341943351172677</v>
      </c>
      <c r="H1469" s="3">
        <f>'IECC Data-SI'!H1469*Convert!$B$6/Convert!$B$5/$D1469</f>
        <v>33.617767257550476</v>
      </c>
      <c r="I1469" s="3">
        <f>'IECC Data-SI'!I1469*Convert!$B$6/Convert!$B$5/$D1469</f>
        <v>18.047011605111386</v>
      </c>
      <c r="J1469" s="3">
        <f>'IECC Data-SI'!J1469*Convert!$B$6/Convert!$B$5/$D1469</f>
        <v>25.34114100574568</v>
      </c>
      <c r="K1469" s="3">
        <f>'IECC Data-SI'!K1469*Convert!$B$7/Convert!$B$5/$D1469</f>
        <v>0</v>
      </c>
      <c r="L1469" s="3">
        <f>'IECC Data-SI'!L1469*Convert!$B$6/Convert!$B$5/$D1469</f>
        <v>0</v>
      </c>
      <c r="M1469" s="3">
        <f>'IECC Data-SI'!M1469*Convert!$B$6/Convert!$B$5/$D1469</f>
        <v>9.1044708208465952</v>
      </c>
      <c r="N1469" s="3">
        <f>'IECC Data-SI'!N1469*Convert!$B$6/Convert!$B$5/$D1469</f>
        <v>0</v>
      </c>
      <c r="O1469" s="3">
        <f>'IECC Data-SI'!O1469*Convert!$B$6/Convert!$B$5/$D1469</f>
        <v>0</v>
      </c>
      <c r="P1469" s="3">
        <f>'IECC Data-SI'!P1469*Convert!$B$6/Convert!$B$5/$D1469</f>
        <v>0</v>
      </c>
      <c r="Q1469" s="3">
        <f>'IECC Data-SI'!Q1469*Convert!$B$6/Convert!$B$5/$D1469</f>
        <v>0</v>
      </c>
      <c r="R1469" s="3">
        <f>'IECC Data-SI'!R1469*Convert!$B$6/Convert!$B$5/$D1469</f>
        <v>0</v>
      </c>
      <c r="S1469" s="3">
        <f>'IECC Data-SI'!S1469*Convert!$B$6/Convert!$B$5/$D1469</f>
        <v>0</v>
      </c>
      <c r="T1469" s="3">
        <f>'IECC Data-SI'!T1469*Convert!$B$6/Convert!$B$5/$D1469</f>
        <v>4.253847477845591</v>
      </c>
      <c r="U1469" s="3">
        <f>'IECC Data-SI'!U1469*Convert!$B$7/Convert!$B$5/$D1469</f>
        <v>0</v>
      </c>
      <c r="V1469" s="3">
        <f>'IECC Data-SI'!V1469*Convert!$B$6/Convert!$B$5/$D1469</f>
        <v>0</v>
      </c>
      <c r="W1469" s="3">
        <f>'IECC Data-SI'!W1469*Convert!$B$6/Convert!$B$5/$D1469</f>
        <v>22.446414172019274</v>
      </c>
      <c r="X1469" s="3">
        <f>'IECC Data-SI'!X1469*Convert!$B$7/Convert!$B$5/$D1469</f>
        <v>5.1688831990499159E-2</v>
      </c>
      <c r="Y1469" s="3">
        <f t="shared" si="46"/>
        <v>22.498103004009774</v>
      </c>
      <c r="Z1469" s="3">
        <f>'IECC Data-SI'!Z1469*Convert!$B$6/Convert!$B$5/$D1469</f>
        <v>0.15101340490213178</v>
      </c>
      <c r="AA1469" s="3">
        <f>'IECC Data-SI'!AA1469*Convert!$B$7/Convert!$B$5/$D1469</f>
        <v>35.548215755200893</v>
      </c>
      <c r="AB1469" s="3">
        <f t="shared" si="47"/>
        <v>35.699229160103023</v>
      </c>
    </row>
    <row r="1470" spans="1:28" x14ac:dyDescent="0.25">
      <c r="A1470" s="93">
        <f>'IECC Data-SI'!A1470</f>
        <v>2012</v>
      </c>
      <c r="B1470" s="93" t="str">
        <f>'IECC Data-SI'!B1470</f>
        <v>Warehouse</v>
      </c>
      <c r="C1470" s="50" t="str">
        <f>'IECC Data-SI'!C1470</f>
        <v>2B</v>
      </c>
      <c r="D1470" s="93">
        <f>'IECC Data-SI'!D1470</f>
        <v>4835.13</v>
      </c>
      <c r="E1470" s="3">
        <f>'IECC Data-SI'!E1470*Convert!$B$6/Convert!$B$5/$D1470</f>
        <v>0</v>
      </c>
      <c r="F1470" s="3">
        <f>'IECC Data-SI'!F1470*Convert!$B$7/Convert!$B$5/$D1470</f>
        <v>8.5940467646854021E-2</v>
      </c>
      <c r="G1470" s="3">
        <f>'IECC Data-SI'!G1470*Convert!$B$6/Convert!$B$5/$D1470</f>
        <v>12.939847417638088</v>
      </c>
      <c r="H1470" s="3">
        <f>'IECC Data-SI'!H1470*Convert!$B$6/Convert!$B$5/$D1470</f>
        <v>35.642802434129656</v>
      </c>
      <c r="I1470" s="3">
        <f>'IECC Data-SI'!I1470*Convert!$B$6/Convert!$B$5/$D1470</f>
        <v>18.059747675404338</v>
      </c>
      <c r="J1470" s="3">
        <f>'IECC Data-SI'!J1470*Convert!$B$6/Convert!$B$5/$D1470</f>
        <v>25.34114100574568</v>
      </c>
      <c r="K1470" s="3">
        <f>'IECC Data-SI'!K1470*Convert!$B$7/Convert!$B$5/$D1470</f>
        <v>0</v>
      </c>
      <c r="L1470" s="3">
        <f>'IECC Data-SI'!L1470*Convert!$B$6/Convert!$B$5/$D1470</f>
        <v>0</v>
      </c>
      <c r="M1470" s="3">
        <f>'IECC Data-SI'!M1470*Convert!$B$6/Convert!$B$5/$D1470</f>
        <v>12.956222365157593</v>
      </c>
      <c r="N1470" s="3">
        <f>'IECC Data-SI'!N1470*Convert!$B$6/Convert!$B$5/$D1470</f>
        <v>0</v>
      </c>
      <c r="O1470" s="3">
        <f>'IECC Data-SI'!O1470*Convert!$B$6/Convert!$B$5/$D1470</f>
        <v>0</v>
      </c>
      <c r="P1470" s="3">
        <f>'IECC Data-SI'!P1470*Convert!$B$6/Convert!$B$5/$D1470</f>
        <v>0</v>
      </c>
      <c r="Q1470" s="3">
        <f>'IECC Data-SI'!Q1470*Convert!$B$6/Convert!$B$5/$D1470</f>
        <v>0</v>
      </c>
      <c r="R1470" s="3">
        <f>'IECC Data-SI'!R1470*Convert!$B$6/Convert!$B$5/$D1470</f>
        <v>0</v>
      </c>
      <c r="S1470" s="3">
        <f>'IECC Data-SI'!S1470*Convert!$B$6/Convert!$B$5/$D1470</f>
        <v>0</v>
      </c>
      <c r="T1470" s="3">
        <f>'IECC Data-SI'!T1470*Convert!$B$6/Convert!$B$5/$D1470</f>
        <v>4.2629446709119847</v>
      </c>
      <c r="U1470" s="3">
        <f>'IECC Data-SI'!U1470*Convert!$B$7/Convert!$B$5/$D1470</f>
        <v>0</v>
      </c>
      <c r="V1470" s="3">
        <f>'IECC Data-SI'!V1470*Convert!$B$6/Convert!$B$5/$D1470</f>
        <v>0</v>
      </c>
      <c r="W1470" s="3">
        <f>'IECC Data-SI'!W1470*Convert!$B$6/Convert!$B$5/$D1470</f>
        <v>25.896069782795678</v>
      </c>
      <c r="X1470" s="3">
        <f>'IECC Data-SI'!X1470*Convert!$B$7/Convert!$B$5/$D1470</f>
        <v>8.5940467646854021E-2</v>
      </c>
      <c r="Y1470" s="3">
        <f t="shared" si="46"/>
        <v>25.982010250442531</v>
      </c>
      <c r="Z1470" s="3">
        <f>'IECC Data-SI'!Z1470*Convert!$B$6/Convert!$B$5/$D1470</f>
        <v>0.25108252863246006</v>
      </c>
      <c r="AA1470" s="3">
        <f>'IECC Data-SI'!AA1470*Convert!$B$7/Convert!$B$5/$D1470</f>
        <v>37.464439080920961</v>
      </c>
      <c r="AB1470" s="3">
        <f t="shared" si="47"/>
        <v>37.71552160955342</v>
      </c>
    </row>
    <row r="1471" spans="1:28" x14ac:dyDescent="0.25">
      <c r="A1471" s="93">
        <f>'IECC Data-SI'!A1471</f>
        <v>2012</v>
      </c>
      <c r="B1471" s="93" t="str">
        <f>'IECC Data-SI'!B1471</f>
        <v>Warehouse</v>
      </c>
      <c r="C1471" s="50" t="str">
        <f>'IECC Data-SI'!C1471</f>
        <v>3A</v>
      </c>
      <c r="D1471" s="93">
        <f>'IECC Data-SI'!D1471</f>
        <v>4835.13</v>
      </c>
      <c r="E1471" s="3">
        <f>'IECC Data-SI'!E1471*Convert!$B$6/Convert!$B$5/$D1471</f>
        <v>0</v>
      </c>
      <c r="F1471" s="3">
        <f>'IECC Data-SI'!F1471*Convert!$B$7/Convert!$B$5/$D1471</f>
        <v>8.2758179315872713</v>
      </c>
      <c r="G1471" s="3">
        <f>'IECC Data-SI'!G1471*Convert!$B$6/Convert!$B$5/$D1471</f>
        <v>6.7519366938772407</v>
      </c>
      <c r="H1471" s="3">
        <f>'IECC Data-SI'!H1471*Convert!$B$6/Convert!$B$5/$D1471</f>
        <v>35.171567833290474</v>
      </c>
      <c r="I1471" s="3">
        <f>'IECC Data-SI'!I1471*Convert!$B$6/Convert!$B$5/$D1471</f>
        <v>18.056108798177782</v>
      </c>
      <c r="J1471" s="3">
        <f>'IECC Data-SI'!J1471*Convert!$B$6/Convert!$B$5/$D1471</f>
        <v>25.34114100574568</v>
      </c>
      <c r="K1471" s="3">
        <f>'IECC Data-SI'!K1471*Convert!$B$7/Convert!$B$5/$D1471</f>
        <v>0</v>
      </c>
      <c r="L1471" s="3">
        <f>'IECC Data-SI'!L1471*Convert!$B$6/Convert!$B$5/$D1471</f>
        <v>0</v>
      </c>
      <c r="M1471" s="3">
        <f>'IECC Data-SI'!M1471*Convert!$B$6/Convert!$B$5/$D1471</f>
        <v>8.1110573379964261</v>
      </c>
      <c r="N1471" s="3">
        <f>'IECC Data-SI'!N1471*Convert!$B$6/Convert!$B$5/$D1471</f>
        <v>0</v>
      </c>
      <c r="O1471" s="3">
        <f>'IECC Data-SI'!O1471*Convert!$B$6/Convert!$B$5/$D1471</f>
        <v>0</v>
      </c>
      <c r="P1471" s="3">
        <f>'IECC Data-SI'!P1471*Convert!$B$6/Convert!$B$5/$D1471</f>
        <v>0</v>
      </c>
      <c r="Q1471" s="3">
        <f>'IECC Data-SI'!Q1471*Convert!$B$6/Convert!$B$5/$D1471</f>
        <v>0</v>
      </c>
      <c r="R1471" s="3">
        <f>'IECC Data-SI'!R1471*Convert!$B$6/Convert!$B$5/$D1471</f>
        <v>0</v>
      </c>
      <c r="S1471" s="3">
        <f>'IECC Data-SI'!S1471*Convert!$B$6/Convert!$B$5/$D1471</f>
        <v>0</v>
      </c>
      <c r="T1471" s="3">
        <f>'IECC Data-SI'!T1471*Convert!$B$6/Convert!$B$5/$D1471</f>
        <v>4.4703606728257563</v>
      </c>
      <c r="U1471" s="3">
        <f>'IECC Data-SI'!U1471*Convert!$B$7/Convert!$B$5/$D1471</f>
        <v>0</v>
      </c>
      <c r="V1471" s="3">
        <f>'IECC Data-SI'!V1471*Convert!$B$6/Convert!$B$5/$D1471</f>
        <v>0</v>
      </c>
      <c r="W1471" s="3">
        <f>'IECC Data-SI'!W1471*Convert!$B$6/Convert!$B$5/$D1471</f>
        <v>14.862994031873669</v>
      </c>
      <c r="X1471" s="3">
        <f>'IECC Data-SI'!X1471*Convert!$B$7/Convert!$B$5/$D1471</f>
        <v>8.2758179315872713</v>
      </c>
      <c r="Y1471" s="3">
        <f t="shared" si="46"/>
        <v>23.138811963460938</v>
      </c>
      <c r="Z1471" s="3">
        <f>'IECC Data-SI'!Z1471*Convert!$B$6/Convert!$B$5/$D1471</f>
        <v>24.178519731860586</v>
      </c>
      <c r="AA1471" s="3">
        <f>'IECC Data-SI'!AA1471*Convert!$B$7/Convert!$B$5/$D1471</f>
        <v>41.785749986729073</v>
      </c>
      <c r="AB1471" s="3">
        <f t="shared" si="47"/>
        <v>65.964269718589662</v>
      </c>
    </row>
    <row r="1472" spans="1:28" x14ac:dyDescent="0.25">
      <c r="A1472" s="93">
        <f>'IECC Data-SI'!A1472</f>
        <v>2012</v>
      </c>
      <c r="B1472" s="93" t="str">
        <f>'IECC Data-SI'!B1472</f>
        <v>Warehouse</v>
      </c>
      <c r="C1472" s="50" t="str">
        <f>'IECC Data-SI'!C1472</f>
        <v>3B</v>
      </c>
      <c r="D1472" s="93">
        <f>'IECC Data-SI'!D1472</f>
        <v>4835.13</v>
      </c>
      <c r="E1472" s="3">
        <f>'IECC Data-SI'!E1472*Convert!$B$6/Convert!$B$5/$D1472</f>
        <v>0</v>
      </c>
      <c r="F1472" s="3">
        <f>'IECC Data-SI'!F1472*Convert!$B$7/Convert!$B$5/$D1472</f>
        <v>1.2511188369748534</v>
      </c>
      <c r="G1472" s="3">
        <f>'IECC Data-SI'!G1472*Convert!$B$6/Convert!$B$5/$D1472</f>
        <v>8.0728491271175731</v>
      </c>
      <c r="H1472" s="3">
        <f>'IECC Data-SI'!H1472*Convert!$B$6/Convert!$B$5/$D1472</f>
        <v>34.72216649581064</v>
      </c>
      <c r="I1472" s="3">
        <f>'IECC Data-SI'!I1472*Convert!$B$6/Convert!$B$5/$D1472</f>
        <v>18.056108798177782</v>
      </c>
      <c r="J1472" s="3">
        <f>'IECC Data-SI'!J1472*Convert!$B$6/Convert!$B$5/$D1472</f>
        <v>25.34114100574568</v>
      </c>
      <c r="K1472" s="3">
        <f>'IECC Data-SI'!K1472*Convert!$B$7/Convert!$B$5/$D1472</f>
        <v>0</v>
      </c>
      <c r="L1472" s="3">
        <f>'IECC Data-SI'!L1472*Convert!$B$6/Convert!$B$5/$D1472</f>
        <v>0</v>
      </c>
      <c r="M1472" s="3">
        <f>'IECC Data-SI'!M1472*Convert!$B$6/Convert!$B$5/$D1472</f>
        <v>10.207050620493487</v>
      </c>
      <c r="N1472" s="3">
        <f>'IECC Data-SI'!N1472*Convert!$B$6/Convert!$B$5/$D1472</f>
        <v>0</v>
      </c>
      <c r="O1472" s="3">
        <f>'IECC Data-SI'!O1472*Convert!$B$6/Convert!$B$5/$D1472</f>
        <v>0</v>
      </c>
      <c r="P1472" s="3">
        <f>'IECC Data-SI'!P1472*Convert!$B$6/Convert!$B$5/$D1472</f>
        <v>0</v>
      </c>
      <c r="Q1472" s="3">
        <f>'IECC Data-SI'!Q1472*Convert!$B$6/Convert!$B$5/$D1472</f>
        <v>0</v>
      </c>
      <c r="R1472" s="3">
        <f>'IECC Data-SI'!R1472*Convert!$B$6/Convert!$B$5/$D1472</f>
        <v>0</v>
      </c>
      <c r="S1472" s="3">
        <f>'IECC Data-SI'!S1472*Convert!$B$6/Convert!$B$5/$D1472</f>
        <v>0</v>
      </c>
      <c r="T1472" s="3">
        <f>'IECC Data-SI'!T1472*Convert!$B$6/Convert!$B$5/$D1472</f>
        <v>4.4139580758141168</v>
      </c>
      <c r="U1472" s="3">
        <f>'IECC Data-SI'!U1472*Convert!$B$7/Convert!$B$5/$D1472</f>
        <v>0</v>
      </c>
      <c r="V1472" s="3">
        <f>'IECC Data-SI'!V1472*Convert!$B$6/Convert!$B$5/$D1472</f>
        <v>0</v>
      </c>
      <c r="W1472" s="3">
        <f>'IECC Data-SI'!W1472*Convert!$B$6/Convert!$B$5/$D1472</f>
        <v>18.279899747611061</v>
      </c>
      <c r="X1472" s="3">
        <f>'IECC Data-SI'!X1472*Convert!$B$7/Convert!$B$5/$D1472</f>
        <v>1.2511188369748534</v>
      </c>
      <c r="Y1472" s="3">
        <f t="shared" si="46"/>
        <v>19.531018584585915</v>
      </c>
      <c r="Z1472" s="3">
        <f>'IECC Data-SI'!Z1472*Convert!$B$6/Convert!$B$5/$D1472</f>
        <v>3.6552521740769004</v>
      </c>
      <c r="AA1472" s="3">
        <f>'IECC Data-SI'!AA1472*Convert!$B$7/Convert!$B$5/$D1472</f>
        <v>35.756839354198689</v>
      </c>
      <c r="AB1472" s="3">
        <f t="shared" si="47"/>
        <v>39.412091528275589</v>
      </c>
    </row>
    <row r="1473" spans="1:28" x14ac:dyDescent="0.25">
      <c r="A1473" s="93">
        <f>'IECC Data-SI'!A1473</f>
        <v>2012</v>
      </c>
      <c r="B1473" s="93" t="str">
        <f>'IECC Data-SI'!B1473</f>
        <v>Warehouse</v>
      </c>
      <c r="C1473" s="50" t="str">
        <f>'IECC Data-SI'!C1473</f>
        <v>3C</v>
      </c>
      <c r="D1473" s="93">
        <f>'IECC Data-SI'!D1473</f>
        <v>4835.13</v>
      </c>
      <c r="E1473" s="3">
        <f>'IECC Data-SI'!E1473*Convert!$B$6/Convert!$B$5/$D1473</f>
        <v>0</v>
      </c>
      <c r="F1473" s="3">
        <f>'IECC Data-SI'!F1473*Convert!$B$7/Convert!$B$5/$D1473</f>
        <v>9.0922523742323832E-2</v>
      </c>
      <c r="G1473" s="3">
        <f>'IECC Data-SI'!G1473*Convert!$B$6/Convert!$B$5/$D1473</f>
        <v>1.9504381934347623</v>
      </c>
      <c r="H1473" s="3">
        <f>'IECC Data-SI'!H1473*Convert!$B$6/Convert!$B$5/$D1473</f>
        <v>34.090821297002933</v>
      </c>
      <c r="I1473" s="3">
        <f>'IECC Data-SI'!I1473*Convert!$B$6/Convert!$B$5/$D1473</f>
        <v>18.052469920951221</v>
      </c>
      <c r="J1473" s="3">
        <f>'IECC Data-SI'!J1473*Convert!$B$6/Convert!$B$5/$D1473</f>
        <v>25.34114100574568</v>
      </c>
      <c r="K1473" s="3">
        <f>'IECC Data-SI'!K1473*Convert!$B$7/Convert!$B$5/$D1473</f>
        <v>0</v>
      </c>
      <c r="L1473" s="3">
        <f>'IECC Data-SI'!L1473*Convert!$B$6/Convert!$B$5/$D1473</f>
        <v>0</v>
      </c>
      <c r="M1473" s="3">
        <f>'IECC Data-SI'!M1473*Convert!$B$6/Convert!$B$5/$D1473</f>
        <v>5.8112869308121562</v>
      </c>
      <c r="N1473" s="3">
        <f>'IECC Data-SI'!N1473*Convert!$B$6/Convert!$B$5/$D1473</f>
        <v>0</v>
      </c>
      <c r="O1473" s="3">
        <f>'IECC Data-SI'!O1473*Convert!$B$6/Convert!$B$5/$D1473</f>
        <v>0</v>
      </c>
      <c r="P1473" s="3">
        <f>'IECC Data-SI'!P1473*Convert!$B$6/Convert!$B$5/$D1473</f>
        <v>0</v>
      </c>
      <c r="Q1473" s="3">
        <f>'IECC Data-SI'!Q1473*Convert!$B$6/Convert!$B$5/$D1473</f>
        <v>0</v>
      </c>
      <c r="R1473" s="3">
        <f>'IECC Data-SI'!R1473*Convert!$B$6/Convert!$B$5/$D1473</f>
        <v>0</v>
      </c>
      <c r="S1473" s="3">
        <f>'IECC Data-SI'!S1473*Convert!$B$6/Convert!$B$5/$D1473</f>
        <v>0</v>
      </c>
      <c r="T1473" s="3">
        <f>'IECC Data-SI'!T1473*Convert!$B$6/Convert!$B$5/$D1473</f>
        <v>4.4903744975718221</v>
      </c>
      <c r="U1473" s="3">
        <f>'IECC Data-SI'!U1473*Convert!$B$7/Convert!$B$5/$D1473</f>
        <v>0</v>
      </c>
      <c r="V1473" s="3">
        <f>'IECC Data-SI'!V1473*Convert!$B$6/Convert!$B$5/$D1473</f>
        <v>0</v>
      </c>
      <c r="W1473" s="3">
        <f>'IECC Data-SI'!W1473*Convert!$B$6/Convert!$B$5/$D1473</f>
        <v>7.761725124246917</v>
      </c>
      <c r="X1473" s="3">
        <f>'IECC Data-SI'!X1473*Convert!$B$7/Convert!$B$5/$D1473</f>
        <v>9.0922523742323832E-2</v>
      </c>
      <c r="Y1473" s="3">
        <f t="shared" si="46"/>
        <v>7.8526476479892411</v>
      </c>
      <c r="Z1473" s="3">
        <f>'IECC Data-SI'!Z1473*Convert!$B$6/Convert!$B$5/$D1473</f>
        <v>0.26563803753868964</v>
      </c>
      <c r="AA1473" s="3">
        <f>'IECC Data-SI'!AA1473*Convert!$B$7/Convert!$B$5/$D1473</f>
        <v>30.80654386633751</v>
      </c>
      <c r="AB1473" s="3">
        <f t="shared" si="47"/>
        <v>31.072181903876199</v>
      </c>
    </row>
    <row r="1474" spans="1:28" x14ac:dyDescent="0.25">
      <c r="A1474" s="93">
        <f>'IECC Data-SI'!A1474</f>
        <v>2012</v>
      </c>
      <c r="B1474" s="93" t="str">
        <f>'IECC Data-SI'!B1474</f>
        <v>Warehouse</v>
      </c>
      <c r="C1474" s="50" t="str">
        <f>'IECC Data-SI'!C1474</f>
        <v>4A</v>
      </c>
      <c r="D1474" s="93">
        <f>'IECC Data-SI'!D1474</f>
        <v>4835.13</v>
      </c>
      <c r="E1474" s="3">
        <f>'IECC Data-SI'!E1474*Convert!$B$6/Convert!$B$5/$D1474</f>
        <v>0</v>
      </c>
      <c r="F1474" s="3">
        <f>'IECC Data-SI'!F1474*Convert!$B$7/Convert!$B$5/$D1474</f>
        <v>29.100189653639099</v>
      </c>
      <c r="G1474" s="3">
        <f>'IECC Data-SI'!G1474*Convert!$B$6/Convert!$B$5/$D1474</f>
        <v>4.3429999698962476</v>
      </c>
      <c r="H1474" s="3">
        <f>'IECC Data-SI'!H1474*Convert!$B$6/Convert!$B$5/$D1474</f>
        <v>36.170439631980479</v>
      </c>
      <c r="I1474" s="3">
        <f>'IECC Data-SI'!I1474*Convert!$B$6/Convert!$B$5/$D1474</f>
        <v>18.028817218978599</v>
      </c>
      <c r="J1474" s="3">
        <f>'IECC Data-SI'!J1474*Convert!$B$6/Convert!$B$5/$D1474</f>
        <v>25.34114100574568</v>
      </c>
      <c r="K1474" s="3">
        <f>'IECC Data-SI'!K1474*Convert!$B$7/Convert!$B$5/$D1474</f>
        <v>0</v>
      </c>
      <c r="L1474" s="3">
        <f>'IECC Data-SI'!L1474*Convert!$B$6/Convert!$B$5/$D1474</f>
        <v>0</v>
      </c>
      <c r="M1474" s="3">
        <f>'IECC Data-SI'!M1474*Convert!$B$6/Convert!$B$5/$D1474</f>
        <v>7.4233095421770798</v>
      </c>
      <c r="N1474" s="3">
        <f>'IECC Data-SI'!N1474*Convert!$B$6/Convert!$B$5/$D1474</f>
        <v>0</v>
      </c>
      <c r="O1474" s="3">
        <f>'IECC Data-SI'!O1474*Convert!$B$6/Convert!$B$5/$D1474</f>
        <v>0</v>
      </c>
      <c r="P1474" s="3">
        <f>'IECC Data-SI'!P1474*Convert!$B$6/Convert!$B$5/$D1474</f>
        <v>0</v>
      </c>
      <c r="Q1474" s="3">
        <f>'IECC Data-SI'!Q1474*Convert!$B$6/Convert!$B$5/$D1474</f>
        <v>0</v>
      </c>
      <c r="R1474" s="3">
        <f>'IECC Data-SI'!R1474*Convert!$B$6/Convert!$B$5/$D1474</f>
        <v>0</v>
      </c>
      <c r="S1474" s="3">
        <f>'IECC Data-SI'!S1474*Convert!$B$6/Convert!$B$5/$D1474</f>
        <v>0</v>
      </c>
      <c r="T1474" s="3">
        <f>'IECC Data-SI'!T1474*Convert!$B$6/Convert!$B$5/$D1474</f>
        <v>4.6377490252473965</v>
      </c>
      <c r="U1474" s="3">
        <f>'IECC Data-SI'!U1474*Convert!$B$7/Convert!$B$5/$D1474</f>
        <v>0</v>
      </c>
      <c r="V1474" s="3">
        <f>'IECC Data-SI'!V1474*Convert!$B$6/Convert!$B$5/$D1474</f>
        <v>0</v>
      </c>
      <c r="W1474" s="3">
        <f>'IECC Data-SI'!W1474*Convert!$B$6/Convert!$B$5/$D1474</f>
        <v>11.766309512073327</v>
      </c>
      <c r="X1474" s="3">
        <f>'IECC Data-SI'!X1474*Convert!$B$7/Convert!$B$5/$D1474</f>
        <v>29.100189653639099</v>
      </c>
      <c r="Y1474" s="3">
        <f t="shared" si="46"/>
        <v>40.866499165712426</v>
      </c>
      <c r="Z1474" s="3">
        <f>'IECC Data-SI'!Z1474*Convert!$B$6/Convert!$B$5/$D1474</f>
        <v>85.018727521286905</v>
      </c>
      <c r="AA1474" s="3">
        <f>'IECC Data-SI'!AA1474*Convert!$B$7/Convert!$B$5/$D1474</f>
        <v>61.940035163940209</v>
      </c>
      <c r="AB1474" s="3">
        <f t="shared" si="47"/>
        <v>146.9587626852271</v>
      </c>
    </row>
    <row r="1475" spans="1:28" x14ac:dyDescent="0.25">
      <c r="A1475" s="93">
        <f>'IECC Data-SI'!A1475</f>
        <v>2012</v>
      </c>
      <c r="B1475" s="93" t="str">
        <f>'IECC Data-SI'!B1475</f>
        <v>Warehouse</v>
      </c>
      <c r="C1475" s="50" t="str">
        <f>'IECC Data-SI'!C1475</f>
        <v>4B</v>
      </c>
      <c r="D1475" s="93">
        <f>'IECC Data-SI'!D1475</f>
        <v>4835.13</v>
      </c>
      <c r="E1475" s="3">
        <f>'IECC Data-SI'!E1475*Convert!$B$6/Convert!$B$5/$D1475</f>
        <v>0</v>
      </c>
      <c r="F1475" s="3">
        <f>'IECC Data-SI'!F1475*Convert!$B$7/Convert!$B$5/$D1475</f>
        <v>6.8497043742590407</v>
      </c>
      <c r="G1475" s="3">
        <f>'IECC Data-SI'!G1475*Convert!$B$6/Convert!$B$5/$D1475</f>
        <v>5.2490803993090376</v>
      </c>
      <c r="H1475" s="3">
        <f>'IECC Data-SI'!H1475*Convert!$B$6/Convert!$B$5/$D1475</f>
        <v>36.397869458640315</v>
      </c>
      <c r="I1475" s="3">
        <f>'IECC Data-SI'!I1475*Convert!$B$6/Convert!$B$5/$D1475</f>
        <v>18.041553289271551</v>
      </c>
      <c r="J1475" s="3">
        <f>'IECC Data-SI'!J1475*Convert!$B$6/Convert!$B$5/$D1475</f>
        <v>25.34114100574568</v>
      </c>
      <c r="K1475" s="3">
        <f>'IECC Data-SI'!K1475*Convert!$B$7/Convert!$B$5/$D1475</f>
        <v>0</v>
      </c>
      <c r="L1475" s="3">
        <f>'IECC Data-SI'!L1475*Convert!$B$6/Convert!$B$5/$D1475</f>
        <v>0</v>
      </c>
      <c r="M1475" s="3">
        <f>'IECC Data-SI'!M1475*Convert!$B$6/Convert!$B$5/$D1475</f>
        <v>9.3319006475064317</v>
      </c>
      <c r="N1475" s="3">
        <f>'IECC Data-SI'!N1475*Convert!$B$6/Convert!$B$5/$D1475</f>
        <v>0</v>
      </c>
      <c r="O1475" s="3">
        <f>'IECC Data-SI'!O1475*Convert!$B$6/Convert!$B$5/$D1475</f>
        <v>0</v>
      </c>
      <c r="P1475" s="3">
        <f>'IECC Data-SI'!P1475*Convert!$B$6/Convert!$B$5/$D1475</f>
        <v>0</v>
      </c>
      <c r="Q1475" s="3">
        <f>'IECC Data-SI'!Q1475*Convert!$B$6/Convert!$B$5/$D1475</f>
        <v>0</v>
      </c>
      <c r="R1475" s="3">
        <f>'IECC Data-SI'!R1475*Convert!$B$6/Convert!$B$5/$D1475</f>
        <v>0</v>
      </c>
      <c r="S1475" s="3">
        <f>'IECC Data-SI'!S1475*Convert!$B$6/Convert!$B$5/$D1475</f>
        <v>0</v>
      </c>
      <c r="T1475" s="3">
        <f>'IECC Data-SI'!T1475*Convert!$B$6/Convert!$B$5/$D1475</f>
        <v>4.5886241826888714</v>
      </c>
      <c r="U1475" s="3">
        <f>'IECC Data-SI'!U1475*Convert!$B$7/Convert!$B$5/$D1475</f>
        <v>0</v>
      </c>
      <c r="V1475" s="3">
        <f>'IECC Data-SI'!V1475*Convert!$B$6/Convert!$B$5/$D1475</f>
        <v>0</v>
      </c>
      <c r="W1475" s="3">
        <f>'IECC Data-SI'!W1475*Convert!$B$6/Convert!$B$5/$D1475</f>
        <v>14.580981046815468</v>
      </c>
      <c r="X1475" s="3">
        <f>'IECC Data-SI'!X1475*Convert!$B$7/Convert!$B$5/$D1475</f>
        <v>6.8497043742590407</v>
      </c>
      <c r="Y1475" s="3">
        <f t="shared" ref="Y1475:Y1521" si="48">SUM(W1475:X1475)</f>
        <v>21.430685421074507</v>
      </c>
      <c r="Z1475" s="3">
        <f>'IECC Data-SI'!Z1475*Convert!$B$6/Convert!$B$5/$D1475</f>
        <v>20.01200530745238</v>
      </c>
      <c r="AA1475" s="3">
        <f>'IECC Data-SI'!AA1475*Convert!$B$7/Convert!$B$5/$D1475</f>
        <v>40.718967225286605</v>
      </c>
      <c r="AB1475" s="3">
        <f t="shared" ref="AB1475:AB1521" si="49">SUM(Z1475:AA1475)</f>
        <v>60.730972532738988</v>
      </c>
    </row>
    <row r="1476" spans="1:28" x14ac:dyDescent="0.25">
      <c r="A1476" s="93">
        <f>'IECC Data-SI'!A1476</f>
        <v>2012</v>
      </c>
      <c r="B1476" s="93" t="str">
        <f>'IECC Data-SI'!B1476</f>
        <v>Warehouse</v>
      </c>
      <c r="C1476" s="50" t="str">
        <f>'IECC Data-SI'!C1476</f>
        <v>4C</v>
      </c>
      <c r="D1476" s="93">
        <f>'IECC Data-SI'!D1476</f>
        <v>4835.13</v>
      </c>
      <c r="E1476" s="3">
        <f>'IECC Data-SI'!E1476*Convert!$B$6/Convert!$B$5/$D1476</f>
        <v>0</v>
      </c>
      <c r="F1476" s="3">
        <f>'IECC Data-SI'!F1476*Convert!$B$7/Convert!$B$5/$D1476</f>
        <v>10.269263126787125</v>
      </c>
      <c r="G1476" s="3">
        <f>'IECC Data-SI'!G1476*Convert!$B$6/Convert!$B$5/$D1476</f>
        <v>0.6568173393936092</v>
      </c>
      <c r="H1476" s="3">
        <f>'IECC Data-SI'!H1476*Convert!$B$6/Convert!$B$5/$D1476</f>
        <v>38.732209199476877</v>
      </c>
      <c r="I1476" s="3">
        <f>'IECC Data-SI'!I1476*Convert!$B$6/Convert!$B$5/$D1476</f>
        <v>18.006983955619255</v>
      </c>
      <c r="J1476" s="3">
        <f>'IECC Data-SI'!J1476*Convert!$B$6/Convert!$B$5/$D1476</f>
        <v>25.34114100574568</v>
      </c>
      <c r="K1476" s="3">
        <f>'IECC Data-SI'!K1476*Convert!$B$7/Convert!$B$5/$D1476</f>
        <v>0</v>
      </c>
      <c r="L1476" s="3">
        <f>'IECC Data-SI'!L1476*Convert!$B$6/Convert!$B$5/$D1476</f>
        <v>0</v>
      </c>
      <c r="M1476" s="3">
        <f>'IECC Data-SI'!M1476*Convert!$B$6/Convert!$B$5/$D1476</f>
        <v>6.0059668624329747</v>
      </c>
      <c r="N1476" s="3">
        <f>'IECC Data-SI'!N1476*Convert!$B$6/Convert!$B$5/$D1476</f>
        <v>0</v>
      </c>
      <c r="O1476" s="3">
        <f>'IECC Data-SI'!O1476*Convert!$B$6/Convert!$B$5/$D1476</f>
        <v>0</v>
      </c>
      <c r="P1476" s="3">
        <f>'IECC Data-SI'!P1476*Convert!$B$6/Convert!$B$5/$D1476</f>
        <v>0</v>
      </c>
      <c r="Q1476" s="3">
        <f>'IECC Data-SI'!Q1476*Convert!$B$6/Convert!$B$5/$D1476</f>
        <v>0</v>
      </c>
      <c r="R1476" s="3">
        <f>'IECC Data-SI'!R1476*Convert!$B$6/Convert!$B$5/$D1476</f>
        <v>0</v>
      </c>
      <c r="S1476" s="3">
        <f>'IECC Data-SI'!S1476*Convert!$B$6/Convert!$B$5/$D1476</f>
        <v>0</v>
      </c>
      <c r="T1476" s="3">
        <f>'IECC Data-SI'!T1476*Convert!$B$6/Convert!$B$5/$D1476</f>
        <v>4.6905127450324784</v>
      </c>
      <c r="U1476" s="3">
        <f>'IECC Data-SI'!U1476*Convert!$B$7/Convert!$B$5/$D1476</f>
        <v>0</v>
      </c>
      <c r="V1476" s="3">
        <f>'IECC Data-SI'!V1476*Convert!$B$6/Convert!$B$5/$D1476</f>
        <v>0</v>
      </c>
      <c r="W1476" s="3">
        <f>'IECC Data-SI'!W1476*Convert!$B$6/Convert!$B$5/$D1476</f>
        <v>6.662784201826585</v>
      </c>
      <c r="X1476" s="3">
        <f>'IECC Data-SI'!X1476*Convert!$B$7/Convert!$B$5/$D1476</f>
        <v>10.269263126787125</v>
      </c>
      <c r="Y1476" s="3">
        <f t="shared" si="48"/>
        <v>16.932047328613709</v>
      </c>
      <c r="Z1476" s="3">
        <f>'IECC Data-SI'!Z1476*Convert!$B$6/Convert!$B$5/$D1476</f>
        <v>30.002542732965697</v>
      </c>
      <c r="AA1476" s="3">
        <f>'IECC Data-SI'!AA1476*Convert!$B$7/Convert!$B$5/$D1476</f>
        <v>42.249703960619698</v>
      </c>
      <c r="AB1476" s="3">
        <f t="shared" si="49"/>
        <v>72.252246693585391</v>
      </c>
    </row>
    <row r="1477" spans="1:28" x14ac:dyDescent="0.25">
      <c r="A1477" s="93">
        <f>'IECC Data-SI'!A1477</f>
        <v>2012</v>
      </c>
      <c r="B1477" s="93" t="str">
        <f>'IECC Data-SI'!B1477</f>
        <v>Warehouse</v>
      </c>
      <c r="C1477" s="50" t="str">
        <f>'IECC Data-SI'!C1477</f>
        <v>5A</v>
      </c>
      <c r="D1477" s="93">
        <f>'IECC Data-SI'!D1477</f>
        <v>4835.13</v>
      </c>
      <c r="E1477" s="3">
        <f>'IECC Data-SI'!E1477*Convert!$B$6/Convert!$B$5/$D1477</f>
        <v>0</v>
      </c>
      <c r="F1477" s="3">
        <f>'IECC Data-SI'!F1477*Convert!$B$7/Convert!$B$5/$D1477</f>
        <v>54.075859617241143</v>
      </c>
      <c r="G1477" s="3">
        <f>'IECC Data-SI'!G1477*Convert!$B$6/Convert!$B$5/$D1477</f>
        <v>1.8467301924778765</v>
      </c>
      <c r="H1477" s="3">
        <f>'IECC Data-SI'!H1477*Convert!$B$6/Convert!$B$5/$D1477</f>
        <v>36.346925177468513</v>
      </c>
      <c r="I1477" s="3">
        <f>'IECC Data-SI'!I1477*Convert!$B$6/Convert!$B$5/$D1477</f>
        <v>18.034275534818438</v>
      </c>
      <c r="J1477" s="3">
        <f>'IECC Data-SI'!J1477*Convert!$B$6/Convert!$B$5/$D1477</f>
        <v>25.34114100574568</v>
      </c>
      <c r="K1477" s="3">
        <f>'IECC Data-SI'!K1477*Convert!$B$7/Convert!$B$5/$D1477</f>
        <v>0</v>
      </c>
      <c r="L1477" s="3">
        <f>'IECC Data-SI'!L1477*Convert!$B$6/Convert!$B$5/$D1477</f>
        <v>0</v>
      </c>
      <c r="M1477" s="3">
        <f>'IECC Data-SI'!M1477*Convert!$B$6/Convert!$B$5/$D1477</f>
        <v>7.1267410482126534</v>
      </c>
      <c r="N1477" s="3">
        <f>'IECC Data-SI'!N1477*Convert!$B$6/Convert!$B$5/$D1477</f>
        <v>0</v>
      </c>
      <c r="O1477" s="3">
        <f>'IECC Data-SI'!O1477*Convert!$B$6/Convert!$B$5/$D1477</f>
        <v>0</v>
      </c>
      <c r="P1477" s="3">
        <f>'IECC Data-SI'!P1477*Convert!$B$6/Convert!$B$5/$D1477</f>
        <v>0</v>
      </c>
      <c r="Q1477" s="3">
        <f>'IECC Data-SI'!Q1477*Convert!$B$6/Convert!$B$5/$D1477</f>
        <v>0</v>
      </c>
      <c r="R1477" s="3">
        <f>'IECC Data-SI'!R1477*Convert!$B$6/Convert!$B$5/$D1477</f>
        <v>0</v>
      </c>
      <c r="S1477" s="3">
        <f>'IECC Data-SI'!S1477*Convert!$B$6/Convert!$B$5/$D1477</f>
        <v>0</v>
      </c>
      <c r="T1477" s="3">
        <f>'IECC Data-SI'!T1477*Convert!$B$6/Convert!$B$5/$D1477</f>
        <v>4.7796652370831341</v>
      </c>
      <c r="U1477" s="3">
        <f>'IECC Data-SI'!U1477*Convert!$B$7/Convert!$B$5/$D1477</f>
        <v>0</v>
      </c>
      <c r="V1477" s="3">
        <f>'IECC Data-SI'!V1477*Convert!$B$6/Convert!$B$5/$D1477</f>
        <v>0</v>
      </c>
      <c r="W1477" s="3">
        <f>'IECC Data-SI'!W1477*Convert!$B$6/Convert!$B$5/$D1477</f>
        <v>8.9734712406905288</v>
      </c>
      <c r="X1477" s="3">
        <f>'IECC Data-SI'!X1477*Convert!$B$7/Convert!$B$5/$D1477</f>
        <v>54.075859617241143</v>
      </c>
      <c r="Y1477" s="3">
        <f t="shared" si="48"/>
        <v>63.049330857931672</v>
      </c>
      <c r="Z1477" s="3">
        <f>'IECC Data-SI'!Z1477*Convert!$B$6/Convert!$B$5/$D1477</f>
        <v>157.98731310682905</v>
      </c>
      <c r="AA1477" s="3">
        <f>'IECC Data-SI'!AA1477*Convert!$B$7/Convert!$B$5/$D1477</f>
        <v>86.07124661936011</v>
      </c>
      <c r="AB1477" s="3">
        <f t="shared" si="49"/>
        <v>244.05855972618917</v>
      </c>
    </row>
    <row r="1478" spans="1:28" x14ac:dyDescent="0.25">
      <c r="A1478" s="93">
        <f>'IECC Data-SI'!A1478</f>
        <v>2012</v>
      </c>
      <c r="B1478" s="93" t="str">
        <f>'IECC Data-SI'!B1478</f>
        <v>Warehouse</v>
      </c>
      <c r="C1478" s="50" t="str">
        <f>'IECC Data-SI'!C1478</f>
        <v>5B</v>
      </c>
      <c r="D1478" s="93">
        <f>'IECC Data-SI'!D1478</f>
        <v>4835.13</v>
      </c>
      <c r="E1478" s="3">
        <f>'IECC Data-SI'!E1478*Convert!$B$6/Convert!$B$5/$D1478</f>
        <v>0</v>
      </c>
      <c r="F1478" s="3">
        <f>'IECC Data-SI'!F1478*Convert!$B$7/Convert!$B$5/$D1478</f>
        <v>22.697002056936537</v>
      </c>
      <c r="G1478" s="3">
        <f>'IECC Data-SI'!G1478*Convert!$B$6/Convert!$B$5/$D1478</f>
        <v>3.0930456425737836</v>
      </c>
      <c r="H1478" s="3">
        <f>'IECC Data-SI'!H1478*Convert!$B$6/Convert!$B$5/$D1478</f>
        <v>37.189325255416549</v>
      </c>
      <c r="I1478" s="3">
        <f>'IECC Data-SI'!I1478*Convert!$B$6/Convert!$B$5/$D1478</f>
        <v>18.034275534818438</v>
      </c>
      <c r="J1478" s="3">
        <f>'IECC Data-SI'!J1478*Convert!$B$6/Convert!$B$5/$D1478</f>
        <v>25.34114100574568</v>
      </c>
      <c r="K1478" s="3">
        <f>'IECC Data-SI'!K1478*Convert!$B$7/Convert!$B$5/$D1478</f>
        <v>0</v>
      </c>
      <c r="L1478" s="3">
        <f>'IECC Data-SI'!L1478*Convert!$B$6/Convert!$B$5/$D1478</f>
        <v>0</v>
      </c>
      <c r="M1478" s="3">
        <f>'IECC Data-SI'!M1478*Convert!$B$6/Convert!$B$5/$D1478</f>
        <v>8.8497494149875777</v>
      </c>
      <c r="N1478" s="3">
        <f>'IECC Data-SI'!N1478*Convert!$B$6/Convert!$B$5/$D1478</f>
        <v>0</v>
      </c>
      <c r="O1478" s="3">
        <f>'IECC Data-SI'!O1478*Convert!$B$6/Convert!$B$5/$D1478</f>
        <v>0</v>
      </c>
      <c r="P1478" s="3">
        <f>'IECC Data-SI'!P1478*Convert!$B$6/Convert!$B$5/$D1478</f>
        <v>0</v>
      </c>
      <c r="Q1478" s="3">
        <f>'IECC Data-SI'!Q1478*Convert!$B$6/Convert!$B$5/$D1478</f>
        <v>0</v>
      </c>
      <c r="R1478" s="3">
        <f>'IECC Data-SI'!R1478*Convert!$B$6/Convert!$B$5/$D1478</f>
        <v>0</v>
      </c>
      <c r="S1478" s="3">
        <f>'IECC Data-SI'!S1478*Convert!$B$6/Convert!$B$5/$D1478</f>
        <v>0</v>
      </c>
      <c r="T1478" s="3">
        <f>'IECC Data-SI'!T1478*Convert!$B$6/Convert!$B$5/$D1478</f>
        <v>4.7378181489777242</v>
      </c>
      <c r="U1478" s="3">
        <f>'IECC Data-SI'!U1478*Convert!$B$7/Convert!$B$5/$D1478</f>
        <v>0</v>
      </c>
      <c r="V1478" s="3">
        <f>'IECC Data-SI'!V1478*Convert!$B$6/Convert!$B$5/$D1478</f>
        <v>0</v>
      </c>
      <c r="W1478" s="3">
        <f>'IECC Data-SI'!W1478*Convert!$B$6/Convert!$B$5/$D1478</f>
        <v>11.942795057561362</v>
      </c>
      <c r="X1478" s="3">
        <f>'IECC Data-SI'!X1478*Convert!$B$7/Convert!$B$5/$D1478</f>
        <v>22.697002056936537</v>
      </c>
      <c r="Y1478" s="3">
        <f t="shared" si="48"/>
        <v>34.639797114497895</v>
      </c>
      <c r="Z1478" s="3">
        <f>'IECC Data-SI'!Z1478*Convert!$B$6/Convert!$B$5/$D1478</f>
        <v>66.31125969955535</v>
      </c>
      <c r="AA1478" s="3">
        <f>'IECC Data-SI'!AA1478*Convert!$B$7/Convert!$B$5/$D1478</f>
        <v>55.982741587782201</v>
      </c>
      <c r="AB1478" s="3">
        <f t="shared" si="49"/>
        <v>122.29400128733755</v>
      </c>
    </row>
    <row r="1479" spans="1:28" x14ac:dyDescent="0.25">
      <c r="A1479" s="93">
        <f>'IECC Data-SI'!A1479</f>
        <v>2012</v>
      </c>
      <c r="B1479" s="93" t="str">
        <f>'IECC Data-SI'!B1479</f>
        <v>Warehouse</v>
      </c>
      <c r="C1479" s="50" t="str">
        <f>'IECC Data-SI'!C1479</f>
        <v>5C</v>
      </c>
      <c r="D1479" s="93">
        <f>'IECC Data-SI'!D1479</f>
        <v>4835.13</v>
      </c>
      <c r="E1479" s="3">
        <f>'IECC Data-SI'!E1479*Convert!$B$6/Convert!$B$5/$D1479</f>
        <v>0</v>
      </c>
      <c r="F1479" s="3">
        <f>'IECC Data-SI'!F1479*Convert!$B$7/Convert!$B$5/$D1479</f>
        <v>8.7665504569910446</v>
      </c>
      <c r="G1479" s="3">
        <f>'IECC Data-SI'!G1479*Convert!$B$6/Convert!$B$5/$D1479</f>
        <v>0.13099958015606608</v>
      </c>
      <c r="H1479" s="3">
        <f>'IECC Data-SI'!H1479*Convert!$B$6/Convert!$B$5/$D1479</f>
        <v>38.328293827329013</v>
      </c>
      <c r="I1479" s="3">
        <f>'IECC Data-SI'!I1479*Convert!$B$6/Convert!$B$5/$D1479</f>
        <v>18.006983955619255</v>
      </c>
      <c r="J1479" s="3">
        <f>'IECC Data-SI'!J1479*Convert!$B$6/Convert!$B$5/$D1479</f>
        <v>25.34114100574568</v>
      </c>
      <c r="K1479" s="3">
        <f>'IECC Data-SI'!K1479*Convert!$B$7/Convert!$B$5/$D1479</f>
        <v>0</v>
      </c>
      <c r="L1479" s="3">
        <f>'IECC Data-SI'!L1479*Convert!$B$6/Convert!$B$5/$D1479</f>
        <v>0</v>
      </c>
      <c r="M1479" s="3">
        <f>'IECC Data-SI'!M1479*Convert!$B$6/Convert!$B$5/$D1479</f>
        <v>5.5583849635664162</v>
      </c>
      <c r="N1479" s="3">
        <f>'IECC Data-SI'!N1479*Convert!$B$6/Convert!$B$5/$D1479</f>
        <v>0</v>
      </c>
      <c r="O1479" s="3">
        <f>'IECC Data-SI'!O1479*Convert!$B$6/Convert!$B$5/$D1479</f>
        <v>0</v>
      </c>
      <c r="P1479" s="3">
        <f>'IECC Data-SI'!P1479*Convert!$B$6/Convert!$B$5/$D1479</f>
        <v>0</v>
      </c>
      <c r="Q1479" s="3">
        <f>'IECC Data-SI'!Q1479*Convert!$B$6/Convert!$B$5/$D1479</f>
        <v>0</v>
      </c>
      <c r="R1479" s="3">
        <f>'IECC Data-SI'!R1479*Convert!$B$6/Convert!$B$5/$D1479</f>
        <v>0</v>
      </c>
      <c r="S1479" s="3">
        <f>'IECC Data-SI'!S1479*Convert!$B$6/Convert!$B$5/$D1479</f>
        <v>0</v>
      </c>
      <c r="T1479" s="3">
        <f>'IECC Data-SI'!T1479*Convert!$B$6/Convert!$B$5/$D1479</f>
        <v>4.7705680440167413</v>
      </c>
      <c r="U1479" s="3">
        <f>'IECC Data-SI'!U1479*Convert!$B$7/Convert!$B$5/$D1479</f>
        <v>0</v>
      </c>
      <c r="V1479" s="3">
        <f>'IECC Data-SI'!V1479*Convert!$B$6/Convert!$B$5/$D1479</f>
        <v>0</v>
      </c>
      <c r="W1479" s="3">
        <f>'IECC Data-SI'!W1479*Convert!$B$6/Convert!$B$5/$D1479</f>
        <v>5.6893845437224826</v>
      </c>
      <c r="X1479" s="3">
        <f>'IECC Data-SI'!X1479*Convert!$B$7/Convert!$B$5/$D1479</f>
        <v>8.7665504569910446</v>
      </c>
      <c r="Y1479" s="3">
        <f t="shared" si="48"/>
        <v>14.455935000713527</v>
      </c>
      <c r="Z1479" s="3">
        <f>'IECC Data-SI'!Z1479*Convert!$B$6/Convert!$B$5/$D1479</f>
        <v>25.612237359124208</v>
      </c>
      <c r="AA1479" s="3">
        <f>'IECC Data-SI'!AA1479*Convert!$B$7/Convert!$B$5/$D1479</f>
        <v>40.302965541314876</v>
      </c>
      <c r="AB1479" s="3">
        <f t="shared" si="49"/>
        <v>65.915202900439084</v>
      </c>
    </row>
    <row r="1480" spans="1:28" x14ac:dyDescent="0.25">
      <c r="A1480" s="93">
        <f>'IECC Data-SI'!A1480</f>
        <v>2012</v>
      </c>
      <c r="B1480" s="93" t="str">
        <f>'IECC Data-SI'!B1480</f>
        <v>Warehouse</v>
      </c>
      <c r="C1480" s="50" t="str">
        <f>'IECC Data-SI'!C1480</f>
        <v>6A</v>
      </c>
      <c r="D1480" s="93">
        <f>'IECC Data-SI'!D1480</f>
        <v>4835.13</v>
      </c>
      <c r="E1480" s="3">
        <f>'IECC Data-SI'!E1480*Convert!$B$6/Convert!$B$5/$D1480</f>
        <v>0</v>
      </c>
      <c r="F1480" s="3">
        <f>'IECC Data-SI'!F1480*Convert!$B$7/Convert!$B$5/$D1480</f>
        <v>88.353651068097221</v>
      </c>
      <c r="G1480" s="3">
        <f>'IECC Data-SI'!G1480*Convert!$B$6/Convert!$B$5/$D1480</f>
        <v>2.0505073171650903</v>
      </c>
      <c r="H1480" s="3">
        <f>'IECC Data-SI'!H1480*Convert!$B$6/Convert!$B$5/$D1480</f>
        <v>37.200241887096219</v>
      </c>
      <c r="I1480" s="3">
        <f>'IECC Data-SI'!I1480*Convert!$B$6/Convert!$B$5/$D1480</f>
        <v>18.025178341752042</v>
      </c>
      <c r="J1480" s="3">
        <f>'IECC Data-SI'!J1480*Convert!$B$6/Convert!$B$5/$D1480</f>
        <v>25.34114100574568</v>
      </c>
      <c r="K1480" s="3">
        <f>'IECC Data-SI'!K1480*Convert!$B$7/Convert!$B$5/$D1480</f>
        <v>0</v>
      </c>
      <c r="L1480" s="3">
        <f>'IECC Data-SI'!L1480*Convert!$B$6/Convert!$B$5/$D1480</f>
        <v>0</v>
      </c>
      <c r="M1480" s="3">
        <f>'IECC Data-SI'!M1480*Convert!$B$6/Convert!$B$5/$D1480</f>
        <v>8.0928629518636406</v>
      </c>
      <c r="N1480" s="3">
        <f>'IECC Data-SI'!N1480*Convert!$B$6/Convert!$B$5/$D1480</f>
        <v>0</v>
      </c>
      <c r="O1480" s="3">
        <f>'IECC Data-SI'!O1480*Convert!$B$6/Convert!$B$5/$D1480</f>
        <v>0</v>
      </c>
      <c r="P1480" s="3">
        <f>'IECC Data-SI'!P1480*Convert!$B$6/Convert!$B$5/$D1480</f>
        <v>0</v>
      </c>
      <c r="Q1480" s="3">
        <f>'IECC Data-SI'!Q1480*Convert!$B$6/Convert!$B$5/$D1480</f>
        <v>0</v>
      </c>
      <c r="R1480" s="3">
        <f>'IECC Data-SI'!R1480*Convert!$B$6/Convert!$B$5/$D1480</f>
        <v>0</v>
      </c>
      <c r="S1480" s="3">
        <f>'IECC Data-SI'!S1480*Convert!$B$6/Convert!$B$5/$D1480</f>
        <v>0</v>
      </c>
      <c r="T1480" s="3">
        <f>'IECC Data-SI'!T1480*Convert!$B$6/Convert!$B$5/$D1480</f>
        <v>4.8833732380400203</v>
      </c>
      <c r="U1480" s="3">
        <f>'IECC Data-SI'!U1480*Convert!$B$7/Convert!$B$5/$D1480</f>
        <v>0</v>
      </c>
      <c r="V1480" s="3">
        <f>'IECC Data-SI'!V1480*Convert!$B$6/Convert!$B$5/$D1480</f>
        <v>0</v>
      </c>
      <c r="W1480" s="3">
        <f>'IECC Data-SI'!W1480*Convert!$B$6/Convert!$B$5/$D1480</f>
        <v>10.143370269028731</v>
      </c>
      <c r="X1480" s="3">
        <f>'IECC Data-SI'!X1480*Convert!$B$7/Convert!$B$5/$D1480</f>
        <v>88.353651068097221</v>
      </c>
      <c r="Y1480" s="3">
        <f t="shared" si="48"/>
        <v>98.497021337125958</v>
      </c>
      <c r="Z1480" s="3">
        <f>'IECC Data-SI'!Z1480*Convert!$B$6/Convert!$B$5/$D1480</f>
        <v>258.13285325891502</v>
      </c>
      <c r="AA1480" s="3">
        <f>'IECC Data-SI'!AA1480*Convert!$B$7/Convert!$B$5/$D1480</f>
        <v>121.07392723210705</v>
      </c>
      <c r="AB1480" s="3">
        <f t="shared" si="49"/>
        <v>379.20678049102207</v>
      </c>
    </row>
    <row r="1481" spans="1:28" x14ac:dyDescent="0.25">
      <c r="A1481" s="93">
        <f>'IECC Data-SI'!A1481</f>
        <v>2012</v>
      </c>
      <c r="B1481" s="93" t="str">
        <f>'IECC Data-SI'!B1481</f>
        <v>Warehouse</v>
      </c>
      <c r="C1481" s="50" t="str">
        <f>'IECC Data-SI'!C1481</f>
        <v>6B</v>
      </c>
      <c r="D1481" s="93">
        <f>'IECC Data-SI'!D1481</f>
        <v>4835.13</v>
      </c>
      <c r="E1481" s="3">
        <f>'IECC Data-SI'!E1481*Convert!$B$6/Convert!$B$5/$D1481</f>
        <v>0</v>
      </c>
      <c r="F1481" s="3">
        <f>'IECC Data-SI'!F1481*Convert!$B$7/Convert!$B$5/$D1481</f>
        <v>49.832393337924742</v>
      </c>
      <c r="G1481" s="3">
        <f>'IECC Data-SI'!G1481*Convert!$B$6/Convert!$B$5/$D1481</f>
        <v>1.5246895579275475</v>
      </c>
      <c r="H1481" s="3">
        <f>'IECC Data-SI'!H1481*Convert!$B$6/Convert!$B$5/$D1481</f>
        <v>38.246419089731468</v>
      </c>
      <c r="I1481" s="3">
        <f>'IECC Data-SI'!I1481*Convert!$B$6/Convert!$B$5/$D1481</f>
        <v>18.01244227145909</v>
      </c>
      <c r="J1481" s="3">
        <f>'IECC Data-SI'!J1481*Convert!$B$6/Convert!$B$5/$D1481</f>
        <v>25.34114100574568</v>
      </c>
      <c r="K1481" s="3">
        <f>'IECC Data-SI'!K1481*Convert!$B$7/Convert!$B$5/$D1481</f>
        <v>0</v>
      </c>
      <c r="L1481" s="3">
        <f>'IECC Data-SI'!L1481*Convert!$B$6/Convert!$B$5/$D1481</f>
        <v>0</v>
      </c>
      <c r="M1481" s="3">
        <f>'IECC Data-SI'!M1481*Convert!$B$6/Convert!$B$5/$D1481</f>
        <v>8.2529735498321646</v>
      </c>
      <c r="N1481" s="3">
        <f>'IECC Data-SI'!N1481*Convert!$B$6/Convert!$B$5/$D1481</f>
        <v>0</v>
      </c>
      <c r="O1481" s="3">
        <f>'IECC Data-SI'!O1481*Convert!$B$6/Convert!$B$5/$D1481</f>
        <v>0</v>
      </c>
      <c r="P1481" s="3">
        <f>'IECC Data-SI'!P1481*Convert!$B$6/Convert!$B$5/$D1481</f>
        <v>0</v>
      </c>
      <c r="Q1481" s="3">
        <f>'IECC Data-SI'!Q1481*Convert!$B$6/Convert!$B$5/$D1481</f>
        <v>0</v>
      </c>
      <c r="R1481" s="3">
        <f>'IECC Data-SI'!R1481*Convert!$B$6/Convert!$B$5/$D1481</f>
        <v>0</v>
      </c>
      <c r="S1481" s="3">
        <f>'IECC Data-SI'!S1481*Convert!$B$6/Convert!$B$5/$D1481</f>
        <v>0</v>
      </c>
      <c r="T1481" s="3">
        <f>'IECC Data-SI'!T1481*Convert!$B$6/Convert!$B$5/$D1481</f>
        <v>4.8579010974541186</v>
      </c>
      <c r="U1481" s="3">
        <f>'IECC Data-SI'!U1481*Convert!$B$7/Convert!$B$5/$D1481</f>
        <v>0</v>
      </c>
      <c r="V1481" s="3">
        <f>'IECC Data-SI'!V1481*Convert!$B$6/Convert!$B$5/$D1481</f>
        <v>0</v>
      </c>
      <c r="W1481" s="3">
        <f>'IECC Data-SI'!W1481*Convert!$B$6/Convert!$B$5/$D1481</f>
        <v>9.7776631077597127</v>
      </c>
      <c r="X1481" s="3">
        <f>'IECC Data-SI'!X1481*Convert!$B$7/Convert!$B$5/$D1481</f>
        <v>49.832393337924742</v>
      </c>
      <c r="Y1481" s="3">
        <f t="shared" si="48"/>
        <v>59.610056445684457</v>
      </c>
      <c r="Z1481" s="3">
        <f>'IECC Data-SI'!Z1481*Convert!$B$6/Convert!$B$5/$D1481</f>
        <v>145.58965839594799</v>
      </c>
      <c r="AA1481" s="3">
        <f>'IECC Data-SI'!AA1481*Convert!$B$7/Convert!$B$5/$D1481</f>
        <v>82.772502727147184</v>
      </c>
      <c r="AB1481" s="3">
        <f t="shared" si="49"/>
        <v>228.36216112309518</v>
      </c>
    </row>
    <row r="1482" spans="1:28" x14ac:dyDescent="0.25">
      <c r="A1482" s="93">
        <f>'IECC Data-SI'!A1482</f>
        <v>2012</v>
      </c>
      <c r="B1482" s="93" t="str">
        <f>'IECC Data-SI'!B1482</f>
        <v>Warehouse</v>
      </c>
      <c r="C1482" s="50" t="str">
        <f>'IECC Data-SI'!C1482</f>
        <v>7</v>
      </c>
      <c r="D1482" s="93">
        <f>'IECC Data-SI'!D1482</f>
        <v>4835.13</v>
      </c>
      <c r="E1482" s="3">
        <f>'IECC Data-SI'!E1482*Convert!$B$6/Convert!$B$5/$D1482</f>
        <v>0</v>
      </c>
      <c r="F1482" s="3">
        <f>'IECC Data-SI'!F1482*Convert!$B$7/Convert!$B$5/$D1482</f>
        <v>87.389000456611882</v>
      </c>
      <c r="G1482" s="3">
        <f>'IECC Data-SI'!G1482*Convert!$B$6/Convert!$B$5/$D1482</f>
        <v>1.1153158699398407</v>
      </c>
      <c r="H1482" s="3">
        <f>'IECC Data-SI'!H1482*Convert!$B$6/Convert!$B$5/$D1482</f>
        <v>42.345614285448377</v>
      </c>
      <c r="I1482" s="3">
        <f>'IECC Data-SI'!I1482*Convert!$B$6/Convert!$B$5/$D1482</f>
        <v>18.00152563977942</v>
      </c>
      <c r="J1482" s="3">
        <f>'IECC Data-SI'!J1482*Convert!$B$6/Convert!$B$5/$D1482</f>
        <v>25.34114100574568</v>
      </c>
      <c r="K1482" s="3">
        <f>'IECC Data-SI'!K1482*Convert!$B$7/Convert!$B$5/$D1482</f>
        <v>0</v>
      </c>
      <c r="L1482" s="3">
        <f>'IECC Data-SI'!L1482*Convert!$B$6/Convert!$B$5/$D1482</f>
        <v>0</v>
      </c>
      <c r="M1482" s="3">
        <f>'IECC Data-SI'!M1482*Convert!$B$6/Convert!$B$5/$D1482</f>
        <v>7.285032207567899</v>
      </c>
      <c r="N1482" s="3">
        <f>'IECC Data-SI'!N1482*Convert!$B$6/Convert!$B$5/$D1482</f>
        <v>0</v>
      </c>
      <c r="O1482" s="3">
        <f>'IECC Data-SI'!O1482*Convert!$B$6/Convert!$B$5/$D1482</f>
        <v>0</v>
      </c>
      <c r="P1482" s="3">
        <f>'IECC Data-SI'!P1482*Convert!$B$6/Convert!$B$5/$D1482</f>
        <v>0</v>
      </c>
      <c r="Q1482" s="3">
        <f>'IECC Data-SI'!Q1482*Convert!$B$6/Convert!$B$5/$D1482</f>
        <v>0</v>
      </c>
      <c r="R1482" s="3">
        <f>'IECC Data-SI'!R1482*Convert!$B$6/Convert!$B$5/$D1482</f>
        <v>0</v>
      </c>
      <c r="S1482" s="3">
        <f>'IECC Data-SI'!S1482*Convert!$B$6/Convert!$B$5/$D1482</f>
        <v>0</v>
      </c>
      <c r="T1482" s="3">
        <f>'IECC Data-SI'!T1482*Convert!$B$6/Convert!$B$5/$D1482</f>
        <v>5.0052756251296939</v>
      </c>
      <c r="U1482" s="3">
        <f>'IECC Data-SI'!U1482*Convert!$B$7/Convert!$B$5/$D1482</f>
        <v>0</v>
      </c>
      <c r="V1482" s="3">
        <f>'IECC Data-SI'!V1482*Convert!$B$6/Convert!$B$5/$D1482</f>
        <v>0</v>
      </c>
      <c r="W1482" s="3">
        <f>'IECC Data-SI'!W1482*Convert!$B$6/Convert!$B$5/$D1482</f>
        <v>8.4003480775077399</v>
      </c>
      <c r="X1482" s="3">
        <f>'IECC Data-SI'!X1482*Convert!$B$7/Convert!$B$5/$D1482</f>
        <v>87.389000456611882</v>
      </c>
      <c r="Y1482" s="3">
        <f t="shared" si="48"/>
        <v>95.789348534119625</v>
      </c>
      <c r="Z1482" s="3">
        <f>'IECC Data-SI'!Z1482*Convert!$B$6/Convert!$B$5/$D1482</f>
        <v>255.31454284694635</v>
      </c>
      <c r="AA1482" s="3">
        <f>'IECC Data-SI'!AA1482*Convert!$B$7/Convert!$B$5/$D1482</f>
        <v>121.3068383545703</v>
      </c>
      <c r="AB1482" s="3">
        <f t="shared" si="49"/>
        <v>376.62138120151667</v>
      </c>
    </row>
    <row r="1483" spans="1:28" x14ac:dyDescent="0.25">
      <c r="A1483" s="93">
        <f>'IECC Data-SI'!A1483</f>
        <v>2012</v>
      </c>
      <c r="B1483" s="93" t="str">
        <f>'IECC Data-SI'!B1483</f>
        <v>Warehouse</v>
      </c>
      <c r="C1483" s="50" t="str">
        <f>'IECC Data-SI'!C1483</f>
        <v>8</v>
      </c>
      <c r="D1483" s="93">
        <f>'IECC Data-SI'!D1483</f>
        <v>4835.13</v>
      </c>
      <c r="E1483" s="3">
        <f>'IECC Data-SI'!E1483*Convert!$B$6/Convert!$B$5/$D1483</f>
        <v>0</v>
      </c>
      <c r="F1483" s="3">
        <f>'IECC Data-SI'!F1483*Convert!$B$7/Convert!$B$5/$D1483</f>
        <v>91.557113137484308</v>
      </c>
      <c r="G1483" s="3">
        <f>'IECC Data-SI'!G1483*Convert!$B$6/Convert!$B$5/$D1483</f>
        <v>0.16738835242164005</v>
      </c>
      <c r="H1483" s="3">
        <f>'IECC Data-SI'!H1483*Convert!$B$6/Convert!$B$5/$D1483</f>
        <v>48.477122412197581</v>
      </c>
      <c r="I1483" s="3">
        <f>'IECC Data-SI'!I1483*Convert!$B$6/Convert!$B$5/$D1483</f>
        <v>17.901456516049095</v>
      </c>
      <c r="J1483" s="3">
        <f>'IECC Data-SI'!J1483*Convert!$B$6/Convert!$B$5/$D1483</f>
        <v>25.34114100574568</v>
      </c>
      <c r="K1483" s="3">
        <f>'IECC Data-SI'!K1483*Convert!$B$7/Convert!$B$5/$D1483</f>
        <v>0</v>
      </c>
      <c r="L1483" s="3">
        <f>'IECC Data-SI'!L1483*Convert!$B$6/Convert!$B$5/$D1483</f>
        <v>0</v>
      </c>
      <c r="M1483" s="3">
        <f>'IECC Data-SI'!M1483*Convert!$B$6/Convert!$B$5/$D1483</f>
        <v>6.3989656029011748</v>
      </c>
      <c r="N1483" s="3">
        <f>'IECC Data-SI'!N1483*Convert!$B$6/Convert!$B$5/$D1483</f>
        <v>0</v>
      </c>
      <c r="O1483" s="3">
        <f>'IECC Data-SI'!O1483*Convert!$B$6/Convert!$B$5/$D1483</f>
        <v>0</v>
      </c>
      <c r="P1483" s="3">
        <f>'IECC Data-SI'!P1483*Convert!$B$6/Convert!$B$5/$D1483</f>
        <v>0</v>
      </c>
      <c r="Q1483" s="3">
        <f>'IECC Data-SI'!Q1483*Convert!$B$6/Convert!$B$5/$D1483</f>
        <v>0</v>
      </c>
      <c r="R1483" s="3">
        <f>'IECC Data-SI'!R1483*Convert!$B$6/Convert!$B$5/$D1483</f>
        <v>0</v>
      </c>
      <c r="S1483" s="3">
        <f>'IECC Data-SI'!S1483*Convert!$B$6/Convert!$B$5/$D1483</f>
        <v>0</v>
      </c>
      <c r="T1483" s="3">
        <f>'IECC Data-SI'!T1483*Convert!$B$6/Convert!$B$5/$D1483</f>
        <v>5.1726639775513323</v>
      </c>
      <c r="U1483" s="3">
        <f>'IECC Data-SI'!U1483*Convert!$B$7/Convert!$B$5/$D1483</f>
        <v>0</v>
      </c>
      <c r="V1483" s="3">
        <f>'IECC Data-SI'!V1483*Convert!$B$6/Convert!$B$5/$D1483</f>
        <v>0</v>
      </c>
      <c r="W1483" s="3">
        <f>'IECC Data-SI'!W1483*Convert!$B$6/Convert!$B$5/$D1483</f>
        <v>6.566353955322815</v>
      </c>
      <c r="X1483" s="3">
        <f>'IECC Data-SI'!X1483*Convert!$B$7/Convert!$B$5/$D1483</f>
        <v>91.557113137484308</v>
      </c>
      <c r="Y1483" s="3">
        <f t="shared" si="48"/>
        <v>98.123467092807118</v>
      </c>
      <c r="Z1483" s="3">
        <f>'IECC Data-SI'!Z1483*Convert!$B$6/Convert!$B$5/$D1483</f>
        <v>267.49204548562068</v>
      </c>
      <c r="AA1483" s="3">
        <f>'IECC Data-SI'!AA1483*Convert!$B$7/Convert!$B$5/$D1483</f>
        <v>126.96894510707172</v>
      </c>
      <c r="AB1483" s="3">
        <f t="shared" si="49"/>
        <v>394.46099059269238</v>
      </c>
    </row>
    <row r="1484" spans="1:28" x14ac:dyDescent="0.25">
      <c r="A1484" s="93">
        <f>'IECC Data-SI'!A1484</f>
        <v>2015</v>
      </c>
      <c r="B1484" s="93" t="str">
        <f>'IECC Data-SI'!B1484</f>
        <v>Warehouse</v>
      </c>
      <c r="C1484" s="50" t="str">
        <f>'IECC Data-SI'!C1484</f>
        <v>0A</v>
      </c>
      <c r="D1484" s="93">
        <f>'IECC Data-SI'!D1484</f>
        <v>4835.13</v>
      </c>
      <c r="E1484" s="3">
        <f>'IECC Data-SI'!E1484*Convert!$B$6/Convert!$B$5/$D1484</f>
        <v>0</v>
      </c>
      <c r="F1484" s="3">
        <f>'IECC Data-SI'!F1484*Convert!$B$7/Convert!$B$5/$D1484</f>
        <v>0</v>
      </c>
      <c r="G1484" s="3">
        <f>'IECC Data-SI'!G1484*Convert!$B$6/Convert!$B$5/$D1484</f>
        <v>29.594988483591266</v>
      </c>
      <c r="H1484" s="3">
        <f>'IECC Data-SI'!H1484*Convert!$B$6/Convert!$B$5/$D1484</f>
        <v>43.671985034528539</v>
      </c>
      <c r="I1484" s="3">
        <f>'IECC Data-SI'!I1484*Convert!$B$6/Convert!$B$5/$D1484</f>
        <v>15.205048491170063</v>
      </c>
      <c r="J1484" s="3">
        <f>'IECC Data-SI'!J1484*Convert!$B$6/Convert!$B$5/$D1484</f>
        <v>25.34114100574568</v>
      </c>
      <c r="K1484" s="3">
        <f>'IECC Data-SI'!K1484*Convert!$B$7/Convert!$B$5/$D1484</f>
        <v>0</v>
      </c>
      <c r="L1484" s="3">
        <f>'IECC Data-SI'!L1484*Convert!$B$6/Convert!$B$5/$D1484</f>
        <v>0</v>
      </c>
      <c r="M1484" s="3">
        <f>'IECC Data-SI'!M1484*Convert!$B$6/Convert!$B$5/$D1484</f>
        <v>13.864122233183663</v>
      </c>
      <c r="N1484" s="3">
        <f>'IECC Data-SI'!N1484*Convert!$B$6/Convert!$B$5/$D1484</f>
        <v>0</v>
      </c>
      <c r="O1484" s="3">
        <f>'IECC Data-SI'!O1484*Convert!$B$6/Convert!$B$5/$D1484</f>
        <v>0</v>
      </c>
      <c r="P1484" s="3">
        <f>'IECC Data-SI'!P1484*Convert!$B$6/Convert!$B$5/$D1484</f>
        <v>0</v>
      </c>
      <c r="Q1484" s="3">
        <f>'IECC Data-SI'!Q1484*Convert!$B$6/Convert!$B$5/$D1484</f>
        <v>0</v>
      </c>
      <c r="R1484" s="3">
        <f>'IECC Data-SI'!R1484*Convert!$B$6/Convert!$B$5/$D1484</f>
        <v>0</v>
      </c>
      <c r="S1484" s="3">
        <f>'IECC Data-SI'!S1484*Convert!$B$6/Convert!$B$5/$D1484</f>
        <v>0</v>
      </c>
      <c r="T1484" s="3">
        <f>'IECC Data-SI'!T1484*Convert!$B$6/Convert!$B$5/$D1484</f>
        <v>4.0209593353459185</v>
      </c>
      <c r="U1484" s="3">
        <f>'IECC Data-SI'!U1484*Convert!$B$7/Convert!$B$5/$D1484</f>
        <v>0</v>
      </c>
      <c r="V1484" s="3">
        <f>'IECC Data-SI'!V1484*Convert!$B$6/Convert!$B$5/$D1484</f>
        <v>0</v>
      </c>
      <c r="W1484" s="3">
        <f>'IECC Data-SI'!W1484*Convert!$B$6/Convert!$B$5/$D1484</f>
        <v>43.45911071677493</v>
      </c>
      <c r="X1484" s="3">
        <f>'IECC Data-SI'!X1484*Convert!$B$7/Convert!$B$5/$D1484</f>
        <v>0</v>
      </c>
      <c r="Y1484" s="3">
        <f t="shared" si="48"/>
        <v>43.45911071677493</v>
      </c>
      <c r="Z1484" s="3">
        <f>'IECC Data-SI'!Z1484*Convert!$B$6/Convert!$B$5/$D1484</f>
        <v>0</v>
      </c>
      <c r="AA1484" s="3">
        <f>'IECC Data-SI'!AA1484*Convert!$B$7/Convert!$B$5/$D1484</f>
        <v>45.078266308822677</v>
      </c>
      <c r="AB1484" s="3">
        <f t="shared" si="49"/>
        <v>45.078266308822677</v>
      </c>
    </row>
    <row r="1485" spans="1:28" x14ac:dyDescent="0.25">
      <c r="A1485" s="93">
        <f>'IECC Data-SI'!A1485</f>
        <v>2015</v>
      </c>
      <c r="B1485" s="93" t="str">
        <f>'IECC Data-SI'!B1485</f>
        <v>Warehouse</v>
      </c>
      <c r="C1485" s="50" t="str">
        <f>'IECC Data-SI'!C1485</f>
        <v>0B</v>
      </c>
      <c r="D1485" s="93">
        <f>'IECC Data-SI'!D1485</f>
        <v>4835.13</v>
      </c>
      <c r="E1485" s="3">
        <f>'IECC Data-SI'!E1485*Convert!$B$6/Convert!$B$5/$D1485</f>
        <v>0</v>
      </c>
      <c r="F1485" s="3">
        <f>'IECC Data-SI'!F1485*Convert!$B$7/Convert!$B$5/$D1485</f>
        <v>0</v>
      </c>
      <c r="G1485" s="3">
        <f>'IECC Data-SI'!G1485*Convert!$B$6/Convert!$B$5/$D1485</f>
        <v>27.877438432656177</v>
      </c>
      <c r="H1485" s="3">
        <f>'IECC Data-SI'!H1485*Convert!$B$6/Convert!$B$5/$D1485</f>
        <v>44.452524199625095</v>
      </c>
      <c r="I1485" s="3">
        <f>'IECC Data-SI'!I1485*Convert!$B$6/Convert!$B$5/$D1485</f>
        <v>15.203229052556784</v>
      </c>
      <c r="J1485" s="3">
        <f>'IECC Data-SI'!J1485*Convert!$B$6/Convert!$B$5/$D1485</f>
        <v>25.34114100574568</v>
      </c>
      <c r="K1485" s="3">
        <f>'IECC Data-SI'!K1485*Convert!$B$7/Convert!$B$5/$D1485</f>
        <v>0</v>
      </c>
      <c r="L1485" s="3">
        <f>'IECC Data-SI'!L1485*Convert!$B$6/Convert!$B$5/$D1485</f>
        <v>0</v>
      </c>
      <c r="M1485" s="3">
        <f>'IECC Data-SI'!M1485*Convert!$B$6/Convert!$B$5/$D1485</f>
        <v>16.775224014429575</v>
      </c>
      <c r="N1485" s="3">
        <f>'IECC Data-SI'!N1485*Convert!$B$6/Convert!$B$5/$D1485</f>
        <v>0</v>
      </c>
      <c r="O1485" s="3">
        <f>'IECC Data-SI'!O1485*Convert!$B$6/Convert!$B$5/$D1485</f>
        <v>0</v>
      </c>
      <c r="P1485" s="3">
        <f>'IECC Data-SI'!P1485*Convert!$B$6/Convert!$B$5/$D1485</f>
        <v>0</v>
      </c>
      <c r="Q1485" s="3">
        <f>'IECC Data-SI'!Q1485*Convert!$B$6/Convert!$B$5/$D1485</f>
        <v>0</v>
      </c>
      <c r="R1485" s="3">
        <f>'IECC Data-SI'!R1485*Convert!$B$6/Convert!$B$5/$D1485</f>
        <v>0</v>
      </c>
      <c r="S1485" s="3">
        <f>'IECC Data-SI'!S1485*Convert!$B$6/Convert!$B$5/$D1485</f>
        <v>0</v>
      </c>
      <c r="T1485" s="3">
        <f>'IECC Data-SI'!T1485*Convert!$B$6/Convert!$B$5/$D1485</f>
        <v>4.0155010195060825</v>
      </c>
      <c r="U1485" s="3">
        <f>'IECC Data-SI'!U1485*Convert!$B$7/Convert!$B$5/$D1485</f>
        <v>0</v>
      </c>
      <c r="V1485" s="3">
        <f>'IECC Data-SI'!V1485*Convert!$B$6/Convert!$B$5/$D1485</f>
        <v>0</v>
      </c>
      <c r="W1485" s="3">
        <f>'IECC Data-SI'!W1485*Convert!$B$6/Convert!$B$5/$D1485</f>
        <v>44.65266244708576</v>
      </c>
      <c r="X1485" s="3">
        <f>'IECC Data-SI'!X1485*Convert!$B$7/Convert!$B$5/$D1485</f>
        <v>0</v>
      </c>
      <c r="Y1485" s="3">
        <f t="shared" si="48"/>
        <v>44.65266244708576</v>
      </c>
      <c r="Z1485" s="3">
        <f>'IECC Data-SI'!Z1485*Convert!$B$6/Convert!$B$5/$D1485</f>
        <v>0</v>
      </c>
      <c r="AA1485" s="3">
        <f>'IECC Data-SI'!AA1485*Convert!$B$7/Convert!$B$5/$D1485</f>
        <v>45.750843881711099</v>
      </c>
      <c r="AB1485" s="3">
        <f t="shared" si="49"/>
        <v>45.750843881711099</v>
      </c>
    </row>
    <row r="1486" spans="1:28" x14ac:dyDescent="0.25">
      <c r="A1486" s="93">
        <f>'IECC Data-SI'!A1486</f>
        <v>2015</v>
      </c>
      <c r="B1486" s="93" t="str">
        <f>'IECC Data-SI'!B1486</f>
        <v>Warehouse</v>
      </c>
      <c r="C1486" s="50" t="str">
        <f>'IECC Data-SI'!C1486</f>
        <v>1A</v>
      </c>
      <c r="D1486" s="93">
        <f>'IECC Data-SI'!D1486</f>
        <v>4835.13</v>
      </c>
      <c r="E1486" s="3">
        <f>'IECC Data-SI'!E1486*Convert!$B$6/Convert!$B$5/$D1486</f>
        <v>0</v>
      </c>
      <c r="F1486" s="3">
        <f>'IECC Data-SI'!F1486*Convert!$B$7/Convert!$B$5/$D1486</f>
        <v>0</v>
      </c>
      <c r="G1486" s="3">
        <f>'IECC Data-SI'!G1486*Convert!$B$6/Convert!$B$5/$D1486</f>
        <v>17.293764019214006</v>
      </c>
      <c r="H1486" s="3">
        <f>'IECC Data-SI'!H1486*Convert!$B$6/Convert!$B$5/$D1486</f>
        <v>46.273782251517083</v>
      </c>
      <c r="I1486" s="3">
        <f>'IECC Data-SI'!I1486*Convert!$B$6/Convert!$B$5/$D1486</f>
        <v>15.205048491170063</v>
      </c>
      <c r="J1486" s="3">
        <f>'IECC Data-SI'!J1486*Convert!$B$6/Convert!$B$5/$D1486</f>
        <v>25.34114100574568</v>
      </c>
      <c r="K1486" s="3">
        <f>'IECC Data-SI'!K1486*Convert!$B$7/Convert!$B$5/$D1486</f>
        <v>0</v>
      </c>
      <c r="L1486" s="3">
        <f>'IECC Data-SI'!L1486*Convert!$B$6/Convert!$B$5/$D1486</f>
        <v>0</v>
      </c>
      <c r="M1486" s="3">
        <f>'IECC Data-SI'!M1486*Convert!$B$6/Convert!$B$5/$D1486</f>
        <v>10.188856234360697</v>
      </c>
      <c r="N1486" s="3">
        <f>'IECC Data-SI'!N1486*Convert!$B$6/Convert!$B$5/$D1486</f>
        <v>0</v>
      </c>
      <c r="O1486" s="3">
        <f>'IECC Data-SI'!O1486*Convert!$B$6/Convert!$B$5/$D1486</f>
        <v>0</v>
      </c>
      <c r="P1486" s="3">
        <f>'IECC Data-SI'!P1486*Convert!$B$6/Convert!$B$5/$D1486</f>
        <v>0</v>
      </c>
      <c r="Q1486" s="3">
        <f>'IECC Data-SI'!Q1486*Convert!$B$6/Convert!$B$5/$D1486</f>
        <v>0</v>
      </c>
      <c r="R1486" s="3">
        <f>'IECC Data-SI'!R1486*Convert!$B$6/Convert!$B$5/$D1486</f>
        <v>0</v>
      </c>
      <c r="S1486" s="3">
        <f>'IECC Data-SI'!S1486*Convert!$B$6/Convert!$B$5/$D1486</f>
        <v>0</v>
      </c>
      <c r="T1486" s="3">
        <f>'IECC Data-SI'!T1486*Convert!$B$6/Convert!$B$5/$D1486</f>
        <v>4.1283062135293616</v>
      </c>
      <c r="U1486" s="3">
        <f>'IECC Data-SI'!U1486*Convert!$B$7/Convert!$B$5/$D1486</f>
        <v>0</v>
      </c>
      <c r="V1486" s="3">
        <f>'IECC Data-SI'!V1486*Convert!$B$6/Convert!$B$5/$D1486</f>
        <v>0</v>
      </c>
      <c r="W1486" s="3">
        <f>'IECC Data-SI'!W1486*Convert!$B$6/Convert!$B$5/$D1486</f>
        <v>27.482620253574709</v>
      </c>
      <c r="X1486" s="3">
        <f>'IECC Data-SI'!X1486*Convert!$B$7/Convert!$B$5/$D1486</f>
        <v>0</v>
      </c>
      <c r="Y1486" s="3">
        <f t="shared" si="48"/>
        <v>27.482620253574709</v>
      </c>
      <c r="Z1486" s="3">
        <f>'IECC Data-SI'!Z1486*Convert!$B$6/Convert!$B$5/$D1486</f>
        <v>0</v>
      </c>
      <c r="AA1486" s="3">
        <f>'IECC Data-SI'!AA1486*Convert!$B$7/Convert!$B$5/$D1486</f>
        <v>40.537122177801947</v>
      </c>
      <c r="AB1486" s="3">
        <f t="shared" si="49"/>
        <v>40.537122177801947</v>
      </c>
    </row>
    <row r="1487" spans="1:28" x14ac:dyDescent="0.25">
      <c r="A1487" s="93">
        <f>'IECC Data-SI'!A1487</f>
        <v>2015</v>
      </c>
      <c r="B1487" s="93" t="str">
        <f>'IECC Data-SI'!B1487</f>
        <v>Warehouse</v>
      </c>
      <c r="C1487" s="50" t="str">
        <f>'IECC Data-SI'!C1487</f>
        <v>1B</v>
      </c>
      <c r="D1487" s="93">
        <f>'IECC Data-SI'!D1487</f>
        <v>4835.13</v>
      </c>
      <c r="E1487" s="3">
        <f>'IECC Data-SI'!E1487*Convert!$B$6/Convert!$B$5/$D1487</f>
        <v>0</v>
      </c>
      <c r="F1487" s="3">
        <f>'IECC Data-SI'!F1487*Convert!$B$7/Convert!$B$5/$D1487</f>
        <v>3.4251635656354876E-2</v>
      </c>
      <c r="G1487" s="3">
        <f>'IECC Data-SI'!G1487*Convert!$B$6/Convert!$B$5/$D1487</f>
        <v>20.992682720009597</v>
      </c>
      <c r="H1487" s="3">
        <f>'IECC Data-SI'!H1487*Convert!$B$6/Convert!$B$5/$D1487</f>
        <v>45.560562315111831</v>
      </c>
      <c r="I1487" s="3">
        <f>'IECC Data-SI'!I1487*Convert!$B$6/Convert!$B$5/$D1487</f>
        <v>15.18321522781072</v>
      </c>
      <c r="J1487" s="3">
        <f>'IECC Data-SI'!J1487*Convert!$B$6/Convert!$B$5/$D1487</f>
        <v>25.34114100574568</v>
      </c>
      <c r="K1487" s="3">
        <f>'IECC Data-SI'!K1487*Convert!$B$7/Convert!$B$5/$D1487</f>
        <v>0</v>
      </c>
      <c r="L1487" s="3">
        <f>'IECC Data-SI'!L1487*Convert!$B$6/Convert!$B$5/$D1487</f>
        <v>0</v>
      </c>
      <c r="M1487" s="3">
        <f>'IECC Data-SI'!M1487*Convert!$B$6/Convert!$B$5/$D1487</f>
        <v>14.242565464745633</v>
      </c>
      <c r="N1487" s="3">
        <f>'IECC Data-SI'!N1487*Convert!$B$6/Convert!$B$5/$D1487</f>
        <v>0</v>
      </c>
      <c r="O1487" s="3">
        <f>'IECC Data-SI'!O1487*Convert!$B$6/Convert!$B$5/$D1487</f>
        <v>0</v>
      </c>
      <c r="P1487" s="3">
        <f>'IECC Data-SI'!P1487*Convert!$B$6/Convert!$B$5/$D1487</f>
        <v>0</v>
      </c>
      <c r="Q1487" s="3">
        <f>'IECC Data-SI'!Q1487*Convert!$B$6/Convert!$B$5/$D1487</f>
        <v>0</v>
      </c>
      <c r="R1487" s="3">
        <f>'IECC Data-SI'!R1487*Convert!$B$6/Convert!$B$5/$D1487</f>
        <v>0</v>
      </c>
      <c r="S1487" s="3">
        <f>'IECC Data-SI'!S1487*Convert!$B$6/Convert!$B$5/$D1487</f>
        <v>0</v>
      </c>
      <c r="T1487" s="3">
        <f>'IECC Data-SI'!T1487*Convert!$B$6/Convert!$B$5/$D1487</f>
        <v>4.1319450907559183</v>
      </c>
      <c r="U1487" s="3">
        <f>'IECC Data-SI'!U1487*Convert!$B$7/Convert!$B$5/$D1487</f>
        <v>0</v>
      </c>
      <c r="V1487" s="3">
        <f>'IECC Data-SI'!V1487*Convert!$B$6/Convert!$B$5/$D1487</f>
        <v>0</v>
      </c>
      <c r="W1487" s="3">
        <f>'IECC Data-SI'!W1487*Convert!$B$6/Convert!$B$5/$D1487</f>
        <v>35.235248184755228</v>
      </c>
      <c r="X1487" s="3">
        <f>'IECC Data-SI'!X1487*Convert!$B$7/Convert!$B$5/$D1487</f>
        <v>3.4251635656354876E-2</v>
      </c>
      <c r="Y1487" s="3">
        <f t="shared" si="48"/>
        <v>35.269499820411582</v>
      </c>
      <c r="Z1487" s="3">
        <f>'IECC Data-SI'!Z1487*Convert!$B$6/Convert!$B$5/$D1487</f>
        <v>0.10006912373032829</v>
      </c>
      <c r="AA1487" s="3">
        <f>'IECC Data-SI'!AA1487*Convert!$B$7/Convert!$B$5/$D1487</f>
        <v>42.973347608486684</v>
      </c>
      <c r="AB1487" s="3">
        <f t="shared" si="49"/>
        <v>43.073416732217012</v>
      </c>
    </row>
    <row r="1488" spans="1:28" x14ac:dyDescent="0.25">
      <c r="A1488" s="93">
        <f>'IECC Data-SI'!A1488</f>
        <v>2015</v>
      </c>
      <c r="B1488" s="93" t="str">
        <f>'IECC Data-SI'!B1488</f>
        <v>Warehouse</v>
      </c>
      <c r="C1488" s="50" t="str">
        <f>'IECC Data-SI'!C1488</f>
        <v>2A</v>
      </c>
      <c r="D1488" s="93">
        <f>'IECC Data-SI'!D1488</f>
        <v>4835.13</v>
      </c>
      <c r="E1488" s="3">
        <f>'IECC Data-SI'!E1488*Convert!$B$6/Convert!$B$5/$D1488</f>
        <v>0</v>
      </c>
      <c r="F1488" s="3">
        <f>'IECC Data-SI'!F1488*Convert!$B$7/Convert!$B$5/$D1488</f>
        <v>5.7293645097902704E-2</v>
      </c>
      <c r="G1488" s="3">
        <f>'IECC Data-SI'!G1488*Convert!$B$6/Convert!$B$5/$D1488</f>
        <v>13.256429736348579</v>
      </c>
      <c r="H1488" s="3">
        <f>'IECC Data-SI'!H1488*Convert!$B$6/Convert!$B$5/$D1488</f>
        <v>46.586725693001014</v>
      </c>
      <c r="I1488" s="3">
        <f>'IECC Data-SI'!I1488*Convert!$B$6/Convert!$B$5/$D1488</f>
        <v>15.175937473357605</v>
      </c>
      <c r="J1488" s="3">
        <f>'IECC Data-SI'!J1488*Convert!$B$6/Convert!$B$5/$D1488</f>
        <v>25.34114100574568</v>
      </c>
      <c r="K1488" s="3">
        <f>'IECC Data-SI'!K1488*Convert!$B$7/Convert!$B$5/$D1488</f>
        <v>0</v>
      </c>
      <c r="L1488" s="3">
        <f>'IECC Data-SI'!L1488*Convert!$B$6/Convert!$B$5/$D1488</f>
        <v>0</v>
      </c>
      <c r="M1488" s="3">
        <f>'IECC Data-SI'!M1488*Convert!$B$6/Convert!$B$5/$D1488</f>
        <v>8.7041943259252825</v>
      </c>
      <c r="N1488" s="3">
        <f>'IECC Data-SI'!N1488*Convert!$B$6/Convert!$B$5/$D1488</f>
        <v>0</v>
      </c>
      <c r="O1488" s="3">
        <f>'IECC Data-SI'!O1488*Convert!$B$6/Convert!$B$5/$D1488</f>
        <v>0</v>
      </c>
      <c r="P1488" s="3">
        <f>'IECC Data-SI'!P1488*Convert!$B$6/Convert!$B$5/$D1488</f>
        <v>0</v>
      </c>
      <c r="Q1488" s="3">
        <f>'IECC Data-SI'!Q1488*Convert!$B$6/Convert!$B$5/$D1488</f>
        <v>0</v>
      </c>
      <c r="R1488" s="3">
        <f>'IECC Data-SI'!R1488*Convert!$B$6/Convert!$B$5/$D1488</f>
        <v>0</v>
      </c>
      <c r="S1488" s="3">
        <f>'IECC Data-SI'!S1488*Convert!$B$6/Convert!$B$5/$D1488</f>
        <v>0</v>
      </c>
      <c r="T1488" s="3">
        <f>'IECC Data-SI'!T1488*Convert!$B$6/Convert!$B$5/$D1488</f>
        <v>4.253847477845591</v>
      </c>
      <c r="U1488" s="3">
        <f>'IECC Data-SI'!U1488*Convert!$B$7/Convert!$B$5/$D1488</f>
        <v>0</v>
      </c>
      <c r="V1488" s="3">
        <f>'IECC Data-SI'!V1488*Convert!$B$6/Convert!$B$5/$D1488</f>
        <v>0</v>
      </c>
      <c r="W1488" s="3">
        <f>'IECC Data-SI'!W1488*Convert!$B$6/Convert!$B$5/$D1488</f>
        <v>21.960624062273862</v>
      </c>
      <c r="X1488" s="3">
        <f>'IECC Data-SI'!X1488*Convert!$B$7/Convert!$B$5/$D1488</f>
        <v>5.7293645097902704E-2</v>
      </c>
      <c r="Y1488" s="3">
        <f t="shared" si="48"/>
        <v>22.017917707371765</v>
      </c>
      <c r="Z1488" s="3">
        <f>'IECC Data-SI'!Z1488*Convert!$B$6/Convert!$B$5/$D1488</f>
        <v>0.16738835242164005</v>
      </c>
      <c r="AA1488" s="3">
        <f>'IECC Data-SI'!AA1488*Convert!$B$7/Convert!$B$5/$D1488</f>
        <v>38.844468619366097</v>
      </c>
      <c r="AB1488" s="3">
        <f t="shared" si="49"/>
        <v>39.011856971787736</v>
      </c>
    </row>
    <row r="1489" spans="1:28" x14ac:dyDescent="0.25">
      <c r="A1489" s="93">
        <f>'IECC Data-SI'!A1489</f>
        <v>2015</v>
      </c>
      <c r="B1489" s="93" t="str">
        <f>'IECC Data-SI'!B1489</f>
        <v>Warehouse</v>
      </c>
      <c r="C1489" s="50" t="str">
        <f>'IECC Data-SI'!C1489</f>
        <v>2B</v>
      </c>
      <c r="D1489" s="93">
        <f>'IECC Data-SI'!D1489</f>
        <v>4835.13</v>
      </c>
      <c r="E1489" s="3">
        <f>'IECC Data-SI'!E1489*Convert!$B$6/Convert!$B$5/$D1489</f>
        <v>0</v>
      </c>
      <c r="F1489" s="3">
        <f>'IECC Data-SI'!F1489*Convert!$B$7/Convert!$B$5/$D1489</f>
        <v>8.8431495694588927E-2</v>
      </c>
      <c r="G1489" s="3">
        <f>'IECC Data-SI'!G1489*Convert!$B$6/Convert!$B$5/$D1489</f>
        <v>12.537751484103495</v>
      </c>
      <c r="H1489" s="3">
        <f>'IECC Data-SI'!H1489*Convert!$B$6/Convert!$B$5/$D1489</f>
        <v>48.713649431923812</v>
      </c>
      <c r="I1489" s="3">
        <f>'IECC Data-SI'!I1489*Convert!$B$6/Convert!$B$5/$D1489</f>
        <v>15.188673543650555</v>
      </c>
      <c r="J1489" s="3">
        <f>'IECC Data-SI'!J1489*Convert!$B$6/Convert!$B$5/$D1489</f>
        <v>25.34114100574568</v>
      </c>
      <c r="K1489" s="3">
        <f>'IECC Data-SI'!K1489*Convert!$B$7/Convert!$B$5/$D1489</f>
        <v>0</v>
      </c>
      <c r="L1489" s="3">
        <f>'IECC Data-SI'!L1489*Convert!$B$6/Convert!$B$5/$D1489</f>
        <v>0</v>
      </c>
      <c r="M1489" s="3">
        <f>'IECC Data-SI'!M1489*Convert!$B$6/Convert!$B$5/$D1489</f>
        <v>12.333974359416281</v>
      </c>
      <c r="N1489" s="3">
        <f>'IECC Data-SI'!N1489*Convert!$B$6/Convert!$B$5/$D1489</f>
        <v>0</v>
      </c>
      <c r="O1489" s="3">
        <f>'IECC Data-SI'!O1489*Convert!$B$6/Convert!$B$5/$D1489</f>
        <v>0</v>
      </c>
      <c r="P1489" s="3">
        <f>'IECC Data-SI'!P1489*Convert!$B$6/Convert!$B$5/$D1489</f>
        <v>0</v>
      </c>
      <c r="Q1489" s="3">
        <f>'IECC Data-SI'!Q1489*Convert!$B$6/Convert!$B$5/$D1489</f>
        <v>0</v>
      </c>
      <c r="R1489" s="3">
        <f>'IECC Data-SI'!R1489*Convert!$B$6/Convert!$B$5/$D1489</f>
        <v>0</v>
      </c>
      <c r="S1489" s="3">
        <f>'IECC Data-SI'!S1489*Convert!$B$6/Convert!$B$5/$D1489</f>
        <v>0</v>
      </c>
      <c r="T1489" s="3">
        <f>'IECC Data-SI'!T1489*Convert!$B$6/Convert!$B$5/$D1489</f>
        <v>4.2611252322987063</v>
      </c>
      <c r="U1489" s="3">
        <f>'IECC Data-SI'!U1489*Convert!$B$7/Convert!$B$5/$D1489</f>
        <v>0</v>
      </c>
      <c r="V1489" s="3">
        <f>'IECC Data-SI'!V1489*Convert!$B$6/Convert!$B$5/$D1489</f>
        <v>0</v>
      </c>
      <c r="W1489" s="3">
        <f>'IECC Data-SI'!W1489*Convert!$B$6/Convert!$B$5/$D1489</f>
        <v>24.871725843519773</v>
      </c>
      <c r="X1489" s="3">
        <f>'IECC Data-SI'!X1489*Convert!$B$7/Convert!$B$5/$D1489</f>
        <v>8.8431495694588927E-2</v>
      </c>
      <c r="Y1489" s="3">
        <f t="shared" si="48"/>
        <v>24.960157339214362</v>
      </c>
      <c r="Z1489" s="3">
        <f>'IECC Data-SI'!Z1489*Convert!$B$6/Convert!$B$5/$D1489</f>
        <v>0.25836028308557485</v>
      </c>
      <c r="AA1489" s="3">
        <f>'IECC Data-SI'!AA1489*Convert!$B$7/Convert!$B$5/$D1489</f>
        <v>40.606248206126601</v>
      </c>
      <c r="AB1489" s="3">
        <f t="shared" si="49"/>
        <v>40.864608489212173</v>
      </c>
    </row>
    <row r="1490" spans="1:28" x14ac:dyDescent="0.25">
      <c r="A1490" s="93">
        <f>'IECC Data-SI'!A1490</f>
        <v>2015</v>
      </c>
      <c r="B1490" s="93" t="str">
        <f>'IECC Data-SI'!B1490</f>
        <v>Warehouse</v>
      </c>
      <c r="C1490" s="50" t="str">
        <f>'IECC Data-SI'!C1490</f>
        <v>3A</v>
      </c>
      <c r="D1490" s="93">
        <f>'IECC Data-SI'!D1490</f>
        <v>4835.13</v>
      </c>
      <c r="E1490" s="3">
        <f>'IECC Data-SI'!E1490*Convert!$B$6/Convert!$B$5/$D1490</f>
        <v>0</v>
      </c>
      <c r="F1490" s="3">
        <f>'IECC Data-SI'!F1490*Convert!$B$7/Convert!$B$5/$D1490</f>
        <v>7.5764618071856979</v>
      </c>
      <c r="G1490" s="3">
        <f>'IECC Data-SI'!G1490*Convert!$B$6/Convert!$B$5/$D1490</f>
        <v>6.5863677800688807</v>
      </c>
      <c r="H1490" s="3">
        <f>'IECC Data-SI'!H1490*Convert!$B$6/Convert!$B$5/$D1490</f>
        <v>47.822124511417243</v>
      </c>
      <c r="I1490" s="3">
        <f>'IECC Data-SI'!I1490*Convert!$B$6/Convert!$B$5/$D1490</f>
        <v>15.186854105037275</v>
      </c>
      <c r="J1490" s="3">
        <f>'IECC Data-SI'!J1490*Convert!$B$6/Convert!$B$5/$D1490</f>
        <v>25.34114100574568</v>
      </c>
      <c r="K1490" s="3">
        <f>'IECC Data-SI'!K1490*Convert!$B$7/Convert!$B$5/$D1490</f>
        <v>0</v>
      </c>
      <c r="L1490" s="3">
        <f>'IECC Data-SI'!L1490*Convert!$B$6/Convert!$B$5/$D1490</f>
        <v>0</v>
      </c>
      <c r="M1490" s="3">
        <f>'IECC Data-SI'!M1490*Convert!$B$6/Convert!$B$5/$D1490</f>
        <v>8.7223887120580681</v>
      </c>
      <c r="N1490" s="3">
        <f>'IECC Data-SI'!N1490*Convert!$B$6/Convert!$B$5/$D1490</f>
        <v>0</v>
      </c>
      <c r="O1490" s="3">
        <f>'IECC Data-SI'!O1490*Convert!$B$6/Convert!$B$5/$D1490</f>
        <v>0</v>
      </c>
      <c r="P1490" s="3">
        <f>'IECC Data-SI'!P1490*Convert!$B$6/Convert!$B$5/$D1490</f>
        <v>0</v>
      </c>
      <c r="Q1490" s="3">
        <f>'IECC Data-SI'!Q1490*Convert!$B$6/Convert!$B$5/$D1490</f>
        <v>0</v>
      </c>
      <c r="R1490" s="3">
        <f>'IECC Data-SI'!R1490*Convert!$B$6/Convert!$B$5/$D1490</f>
        <v>0</v>
      </c>
      <c r="S1490" s="3">
        <f>'IECC Data-SI'!S1490*Convert!$B$6/Convert!$B$5/$D1490</f>
        <v>0</v>
      </c>
      <c r="T1490" s="3">
        <f>'IECC Data-SI'!T1490*Convert!$B$6/Convert!$B$5/$D1490</f>
        <v>4.4685412342124771</v>
      </c>
      <c r="U1490" s="3">
        <f>'IECC Data-SI'!U1490*Convert!$B$7/Convert!$B$5/$D1490</f>
        <v>0</v>
      </c>
      <c r="V1490" s="3">
        <f>'IECC Data-SI'!V1490*Convert!$B$6/Convert!$B$5/$D1490</f>
        <v>0</v>
      </c>
      <c r="W1490" s="3">
        <f>'IECC Data-SI'!W1490*Convert!$B$6/Convert!$B$5/$D1490</f>
        <v>15.30875649212695</v>
      </c>
      <c r="X1490" s="3">
        <f>'IECC Data-SI'!X1490*Convert!$B$7/Convert!$B$5/$D1490</f>
        <v>7.5764618071856979</v>
      </c>
      <c r="Y1490" s="3">
        <f t="shared" si="48"/>
        <v>22.885218299312648</v>
      </c>
      <c r="Z1490" s="3">
        <f>'IECC Data-SI'!Z1490*Convert!$B$6/Convert!$B$5/$D1490</f>
        <v>22.135290169148618</v>
      </c>
      <c r="AA1490" s="3">
        <f>'IECC Data-SI'!AA1490*Convert!$B$7/Convert!$B$5/$D1490</f>
        <v>44.586288269395034</v>
      </c>
      <c r="AB1490" s="3">
        <f t="shared" si="49"/>
        <v>66.721578438543645</v>
      </c>
    </row>
    <row r="1491" spans="1:28" x14ac:dyDescent="0.25">
      <c r="A1491" s="93">
        <f>'IECC Data-SI'!A1491</f>
        <v>2015</v>
      </c>
      <c r="B1491" s="93" t="str">
        <f>'IECC Data-SI'!B1491</f>
        <v>Warehouse</v>
      </c>
      <c r="C1491" s="50" t="str">
        <f>'IECC Data-SI'!C1491</f>
        <v>3B</v>
      </c>
      <c r="D1491" s="93">
        <f>'IECC Data-SI'!D1491</f>
        <v>4835.13</v>
      </c>
      <c r="E1491" s="3">
        <f>'IECC Data-SI'!E1491*Convert!$B$6/Convert!$B$5/$D1491</f>
        <v>0</v>
      </c>
      <c r="F1491" s="3">
        <f>'IECC Data-SI'!F1491*Convert!$B$7/Convert!$B$5/$D1491</f>
        <v>0.84632677921793209</v>
      </c>
      <c r="G1491" s="3">
        <f>'IECC Data-SI'!G1491*Convert!$B$6/Convert!$B$5/$D1491</f>
        <v>7.7799195103797052</v>
      </c>
      <c r="H1491" s="3">
        <f>'IECC Data-SI'!H1491*Convert!$B$6/Convert!$B$5/$D1491</f>
        <v>47.856693845069536</v>
      </c>
      <c r="I1491" s="3">
        <f>'IECC Data-SI'!I1491*Convert!$B$6/Convert!$B$5/$D1491</f>
        <v>15.185034666423999</v>
      </c>
      <c r="J1491" s="3">
        <f>'IECC Data-SI'!J1491*Convert!$B$6/Convert!$B$5/$D1491</f>
        <v>25.34114100574568</v>
      </c>
      <c r="K1491" s="3">
        <f>'IECC Data-SI'!K1491*Convert!$B$7/Convert!$B$5/$D1491</f>
        <v>0</v>
      </c>
      <c r="L1491" s="3">
        <f>'IECC Data-SI'!L1491*Convert!$B$6/Convert!$B$5/$D1491</f>
        <v>0</v>
      </c>
      <c r="M1491" s="3">
        <f>'IECC Data-SI'!M1491*Convert!$B$6/Convert!$B$5/$D1491</f>
        <v>10.943923258871356</v>
      </c>
      <c r="N1491" s="3">
        <f>'IECC Data-SI'!N1491*Convert!$B$6/Convert!$B$5/$D1491</f>
        <v>0</v>
      </c>
      <c r="O1491" s="3">
        <f>'IECC Data-SI'!O1491*Convert!$B$6/Convert!$B$5/$D1491</f>
        <v>0</v>
      </c>
      <c r="P1491" s="3">
        <f>'IECC Data-SI'!P1491*Convert!$B$6/Convert!$B$5/$D1491</f>
        <v>0</v>
      </c>
      <c r="Q1491" s="3">
        <f>'IECC Data-SI'!Q1491*Convert!$B$6/Convert!$B$5/$D1491</f>
        <v>0</v>
      </c>
      <c r="R1491" s="3">
        <f>'IECC Data-SI'!R1491*Convert!$B$6/Convert!$B$5/$D1491</f>
        <v>0</v>
      </c>
      <c r="S1491" s="3">
        <f>'IECC Data-SI'!S1491*Convert!$B$6/Convert!$B$5/$D1491</f>
        <v>0</v>
      </c>
      <c r="T1491" s="3">
        <f>'IECC Data-SI'!T1491*Convert!$B$6/Convert!$B$5/$D1491</f>
        <v>4.4139580758141168</v>
      </c>
      <c r="U1491" s="3">
        <f>'IECC Data-SI'!U1491*Convert!$B$7/Convert!$B$5/$D1491</f>
        <v>0</v>
      </c>
      <c r="V1491" s="3">
        <f>'IECC Data-SI'!V1491*Convert!$B$6/Convert!$B$5/$D1491</f>
        <v>0</v>
      </c>
      <c r="W1491" s="3">
        <f>'IECC Data-SI'!W1491*Convert!$B$6/Convert!$B$5/$D1491</f>
        <v>18.723842769251057</v>
      </c>
      <c r="X1491" s="3">
        <f>'IECC Data-SI'!X1491*Convert!$B$7/Convert!$B$5/$D1491</f>
        <v>0.84632677921793209</v>
      </c>
      <c r="Y1491" s="3">
        <f t="shared" si="48"/>
        <v>19.570169548468989</v>
      </c>
      <c r="Z1491" s="3">
        <f>'IECC Data-SI'!Z1491*Convert!$B$6/Convert!$B$5/$D1491</f>
        <v>2.4726170754457479</v>
      </c>
      <c r="AA1491" s="3">
        <f>'IECC Data-SI'!AA1491*Convert!$B$7/Convert!$B$5/$D1491</f>
        <v>39.017595068683676</v>
      </c>
      <c r="AB1491" s="3">
        <f t="shared" si="49"/>
        <v>41.490212144129423</v>
      </c>
    </row>
    <row r="1492" spans="1:28" x14ac:dyDescent="0.25">
      <c r="A1492" s="93">
        <f>'IECC Data-SI'!A1492</f>
        <v>2015</v>
      </c>
      <c r="B1492" s="93" t="str">
        <f>'IECC Data-SI'!B1492</f>
        <v>Warehouse</v>
      </c>
      <c r="C1492" s="50" t="str">
        <f>'IECC Data-SI'!C1492</f>
        <v>3C</v>
      </c>
      <c r="D1492" s="93">
        <f>'IECC Data-SI'!D1492</f>
        <v>4835.13</v>
      </c>
      <c r="E1492" s="3">
        <f>'IECC Data-SI'!E1492*Convert!$B$6/Convert!$B$5/$D1492</f>
        <v>0</v>
      </c>
      <c r="F1492" s="3">
        <f>'IECC Data-SI'!F1492*Convert!$B$7/Convert!$B$5/$D1492</f>
        <v>9.7150093861661083E-2</v>
      </c>
      <c r="G1492" s="3">
        <f>'IECC Data-SI'!G1492*Convert!$B$6/Convert!$B$5/$D1492</f>
        <v>2.4216727942739444</v>
      </c>
      <c r="H1492" s="3">
        <f>'IECC Data-SI'!H1492*Convert!$B$6/Convert!$B$5/$D1492</f>
        <v>47.20533482151577</v>
      </c>
      <c r="I1492" s="3">
        <f>'IECC Data-SI'!I1492*Convert!$B$6/Convert!$B$5/$D1492</f>
        <v>15.208687368396623</v>
      </c>
      <c r="J1492" s="3">
        <f>'IECC Data-SI'!J1492*Convert!$B$6/Convert!$B$5/$D1492</f>
        <v>25.34114100574568</v>
      </c>
      <c r="K1492" s="3">
        <f>'IECC Data-SI'!K1492*Convert!$B$7/Convert!$B$5/$D1492</f>
        <v>0</v>
      </c>
      <c r="L1492" s="3">
        <f>'IECC Data-SI'!L1492*Convert!$B$6/Convert!$B$5/$D1492</f>
        <v>0</v>
      </c>
      <c r="M1492" s="3">
        <f>'IECC Data-SI'!M1492*Convert!$B$6/Convert!$B$5/$D1492</f>
        <v>6.3789517781551091</v>
      </c>
      <c r="N1492" s="3">
        <f>'IECC Data-SI'!N1492*Convert!$B$6/Convert!$B$5/$D1492</f>
        <v>0</v>
      </c>
      <c r="O1492" s="3">
        <f>'IECC Data-SI'!O1492*Convert!$B$6/Convert!$B$5/$D1492</f>
        <v>0</v>
      </c>
      <c r="P1492" s="3">
        <f>'IECC Data-SI'!P1492*Convert!$B$6/Convert!$B$5/$D1492</f>
        <v>0</v>
      </c>
      <c r="Q1492" s="3">
        <f>'IECC Data-SI'!Q1492*Convert!$B$6/Convert!$B$5/$D1492</f>
        <v>0</v>
      </c>
      <c r="R1492" s="3">
        <f>'IECC Data-SI'!R1492*Convert!$B$6/Convert!$B$5/$D1492</f>
        <v>0</v>
      </c>
      <c r="S1492" s="3">
        <f>'IECC Data-SI'!S1492*Convert!$B$6/Convert!$B$5/$D1492</f>
        <v>0</v>
      </c>
      <c r="T1492" s="3">
        <f>'IECC Data-SI'!T1492*Convert!$B$6/Convert!$B$5/$D1492</f>
        <v>4.4903744975718221</v>
      </c>
      <c r="U1492" s="3">
        <f>'IECC Data-SI'!U1492*Convert!$B$7/Convert!$B$5/$D1492</f>
        <v>0</v>
      </c>
      <c r="V1492" s="3">
        <f>'IECC Data-SI'!V1492*Convert!$B$6/Convert!$B$5/$D1492</f>
        <v>0</v>
      </c>
      <c r="W1492" s="3">
        <f>'IECC Data-SI'!W1492*Convert!$B$6/Convert!$B$5/$D1492</f>
        <v>8.8006245724290544</v>
      </c>
      <c r="X1492" s="3">
        <f>'IECC Data-SI'!X1492*Convert!$B$7/Convert!$B$5/$D1492</f>
        <v>9.7150093861661083E-2</v>
      </c>
      <c r="Y1492" s="3">
        <f t="shared" si="48"/>
        <v>8.8977746662907151</v>
      </c>
      <c r="Z1492" s="3">
        <f>'IECC Data-SI'!Z1492*Convert!$B$6/Convert!$B$5/$D1492</f>
        <v>0.2838324236714766</v>
      </c>
      <c r="AA1492" s="3">
        <f>'IECC Data-SI'!AA1492*Convert!$B$7/Convert!$B$5/$D1492</f>
        <v>34.682583508613007</v>
      </c>
      <c r="AB1492" s="3">
        <f t="shared" si="49"/>
        <v>34.966415932284484</v>
      </c>
    </row>
    <row r="1493" spans="1:28" x14ac:dyDescent="0.25">
      <c r="A1493" s="93">
        <f>'IECC Data-SI'!A1493</f>
        <v>2015</v>
      </c>
      <c r="B1493" s="93" t="str">
        <f>'IECC Data-SI'!B1493</f>
        <v>Warehouse</v>
      </c>
      <c r="C1493" s="50" t="str">
        <f>'IECC Data-SI'!C1493</f>
        <v>4A</v>
      </c>
      <c r="D1493" s="93">
        <f>'IECC Data-SI'!D1493</f>
        <v>4835.13</v>
      </c>
      <c r="E1493" s="3">
        <f>'IECC Data-SI'!E1493*Convert!$B$6/Convert!$B$5/$D1493</f>
        <v>0</v>
      </c>
      <c r="F1493" s="3">
        <f>'IECC Data-SI'!F1493*Convert!$B$7/Convert!$B$5/$D1493</f>
        <v>27.553261235995723</v>
      </c>
      <c r="G1493" s="3">
        <f>'IECC Data-SI'!G1493*Convert!$B$6/Convert!$B$5/$D1493</f>
        <v>4.2684029867518207</v>
      </c>
      <c r="H1493" s="3">
        <f>'IECC Data-SI'!H1493*Convert!$B$6/Convert!$B$5/$D1493</f>
        <v>48.509872307236598</v>
      </c>
      <c r="I1493" s="3">
        <f>'IECC Data-SI'!I1493*Convert!$B$6/Convert!$B$5/$D1493</f>
        <v>15.210506807009898</v>
      </c>
      <c r="J1493" s="3">
        <f>'IECC Data-SI'!J1493*Convert!$B$6/Convert!$B$5/$D1493</f>
        <v>25.34114100574568</v>
      </c>
      <c r="K1493" s="3">
        <f>'IECC Data-SI'!K1493*Convert!$B$7/Convert!$B$5/$D1493</f>
        <v>0</v>
      </c>
      <c r="L1493" s="3">
        <f>'IECC Data-SI'!L1493*Convert!$B$6/Convert!$B$5/$D1493</f>
        <v>0</v>
      </c>
      <c r="M1493" s="3">
        <f>'IECC Data-SI'!M1493*Convert!$B$6/Convert!$B$5/$D1493</f>
        <v>7.8818080727233113</v>
      </c>
      <c r="N1493" s="3">
        <f>'IECC Data-SI'!N1493*Convert!$B$6/Convert!$B$5/$D1493</f>
        <v>0</v>
      </c>
      <c r="O1493" s="3">
        <f>'IECC Data-SI'!O1493*Convert!$B$6/Convert!$B$5/$D1493</f>
        <v>0</v>
      </c>
      <c r="P1493" s="3">
        <f>'IECC Data-SI'!P1493*Convert!$B$6/Convert!$B$5/$D1493</f>
        <v>0</v>
      </c>
      <c r="Q1493" s="3">
        <f>'IECC Data-SI'!Q1493*Convert!$B$6/Convert!$B$5/$D1493</f>
        <v>0</v>
      </c>
      <c r="R1493" s="3">
        <f>'IECC Data-SI'!R1493*Convert!$B$6/Convert!$B$5/$D1493</f>
        <v>0</v>
      </c>
      <c r="S1493" s="3">
        <f>'IECC Data-SI'!S1493*Convert!$B$6/Convert!$B$5/$D1493</f>
        <v>0</v>
      </c>
      <c r="T1493" s="3">
        <f>'IECC Data-SI'!T1493*Convert!$B$6/Convert!$B$5/$D1493</f>
        <v>4.6377490252473965</v>
      </c>
      <c r="U1493" s="3">
        <f>'IECC Data-SI'!U1493*Convert!$B$7/Convert!$B$5/$D1493</f>
        <v>0</v>
      </c>
      <c r="V1493" s="3">
        <f>'IECC Data-SI'!V1493*Convert!$B$6/Convert!$B$5/$D1493</f>
        <v>0</v>
      </c>
      <c r="W1493" s="3">
        <f>'IECC Data-SI'!W1493*Convert!$B$6/Convert!$B$5/$D1493</f>
        <v>12.150211059475133</v>
      </c>
      <c r="X1493" s="3">
        <f>'IECC Data-SI'!X1493*Convert!$B$7/Convert!$B$5/$D1493</f>
        <v>27.553261235995723</v>
      </c>
      <c r="Y1493" s="3">
        <f t="shared" si="48"/>
        <v>39.70347229547086</v>
      </c>
      <c r="Z1493" s="3">
        <f>'IECC Data-SI'!Z1493*Convert!$B$6/Convert!$B$5/$D1493</f>
        <v>80.499242005902616</v>
      </c>
      <c r="AA1493" s="3">
        <f>'IECC Data-SI'!AA1493*Convert!$B$7/Convert!$B$5/$D1493</f>
        <v>63.783395919264038</v>
      </c>
      <c r="AB1493" s="3">
        <f t="shared" si="49"/>
        <v>144.28263792516665</v>
      </c>
    </row>
    <row r="1494" spans="1:28" x14ac:dyDescent="0.25">
      <c r="A1494" s="93">
        <f>'IECC Data-SI'!A1494</f>
        <v>2015</v>
      </c>
      <c r="B1494" s="93" t="str">
        <f>'IECC Data-SI'!B1494</f>
        <v>Warehouse</v>
      </c>
      <c r="C1494" s="50" t="str">
        <f>'IECC Data-SI'!C1494</f>
        <v>4B</v>
      </c>
      <c r="D1494" s="93">
        <f>'IECC Data-SI'!D1494</f>
        <v>4835.13</v>
      </c>
      <c r="E1494" s="3">
        <f>'IECC Data-SI'!E1494*Convert!$B$6/Convert!$B$5/$D1494</f>
        <v>0</v>
      </c>
      <c r="F1494" s="3">
        <f>'IECC Data-SI'!F1494*Convert!$B$7/Convert!$B$5/$D1494</f>
        <v>6.0581802120912762</v>
      </c>
      <c r="G1494" s="3">
        <f>'IECC Data-SI'!G1494*Convert!$B$6/Convert!$B$5/$D1494</f>
        <v>5.085330924113955</v>
      </c>
      <c r="H1494" s="3">
        <f>'IECC Data-SI'!H1494*Convert!$B$6/Convert!$B$5/$D1494</f>
        <v>49.232189436708232</v>
      </c>
      <c r="I1494" s="3">
        <f>'IECC Data-SI'!I1494*Convert!$B$6/Convert!$B$5/$D1494</f>
        <v>15.17957635058416</v>
      </c>
      <c r="J1494" s="3">
        <f>'IECC Data-SI'!J1494*Convert!$B$6/Convert!$B$5/$D1494</f>
        <v>25.34114100574568</v>
      </c>
      <c r="K1494" s="3">
        <f>'IECC Data-SI'!K1494*Convert!$B$7/Convert!$B$5/$D1494</f>
        <v>0</v>
      </c>
      <c r="L1494" s="3">
        <f>'IECC Data-SI'!L1494*Convert!$B$6/Convert!$B$5/$D1494</f>
        <v>0</v>
      </c>
      <c r="M1494" s="3">
        <f>'IECC Data-SI'!M1494*Convert!$B$6/Convert!$B$5/$D1494</f>
        <v>9.9468708987946322</v>
      </c>
      <c r="N1494" s="3">
        <f>'IECC Data-SI'!N1494*Convert!$B$6/Convert!$B$5/$D1494</f>
        <v>0</v>
      </c>
      <c r="O1494" s="3">
        <f>'IECC Data-SI'!O1494*Convert!$B$6/Convert!$B$5/$D1494</f>
        <v>0</v>
      </c>
      <c r="P1494" s="3">
        <f>'IECC Data-SI'!P1494*Convert!$B$6/Convert!$B$5/$D1494</f>
        <v>0</v>
      </c>
      <c r="Q1494" s="3">
        <f>'IECC Data-SI'!Q1494*Convert!$B$6/Convert!$B$5/$D1494</f>
        <v>0</v>
      </c>
      <c r="R1494" s="3">
        <f>'IECC Data-SI'!R1494*Convert!$B$6/Convert!$B$5/$D1494</f>
        <v>0</v>
      </c>
      <c r="S1494" s="3">
        <f>'IECC Data-SI'!S1494*Convert!$B$6/Convert!$B$5/$D1494</f>
        <v>0</v>
      </c>
      <c r="T1494" s="3">
        <f>'IECC Data-SI'!T1494*Convert!$B$6/Convert!$B$5/$D1494</f>
        <v>4.586804744075593</v>
      </c>
      <c r="U1494" s="3">
        <f>'IECC Data-SI'!U1494*Convert!$B$7/Convert!$B$5/$D1494</f>
        <v>0</v>
      </c>
      <c r="V1494" s="3">
        <f>'IECC Data-SI'!V1494*Convert!$B$6/Convert!$B$5/$D1494</f>
        <v>0</v>
      </c>
      <c r="W1494" s="3">
        <f>'IECC Data-SI'!W1494*Convert!$B$6/Convert!$B$5/$D1494</f>
        <v>15.032201822908586</v>
      </c>
      <c r="X1494" s="3">
        <f>'IECC Data-SI'!X1494*Convert!$B$7/Convert!$B$5/$D1494</f>
        <v>6.0581802120912762</v>
      </c>
      <c r="Y1494" s="3">
        <f t="shared" si="48"/>
        <v>21.090382034999863</v>
      </c>
      <c r="Z1494" s="3">
        <f>'IECC Data-SI'!Z1494*Convert!$B$6/Convert!$B$5/$D1494</f>
        <v>17.699498829975155</v>
      </c>
      <c r="AA1494" s="3">
        <f>'IECC Data-SI'!AA1494*Convert!$B$7/Convert!$B$5/$D1494</f>
        <v>43.493972470463277</v>
      </c>
      <c r="AB1494" s="3">
        <f t="shared" si="49"/>
        <v>61.193471300438432</v>
      </c>
    </row>
    <row r="1495" spans="1:28" x14ac:dyDescent="0.25">
      <c r="A1495" s="93">
        <f>'IECC Data-SI'!A1495</f>
        <v>2015</v>
      </c>
      <c r="B1495" s="93" t="str">
        <f>'IECC Data-SI'!B1495</f>
        <v>Warehouse</v>
      </c>
      <c r="C1495" s="50" t="str">
        <f>'IECC Data-SI'!C1495</f>
        <v>4C</v>
      </c>
      <c r="D1495" s="93">
        <f>'IECC Data-SI'!D1495</f>
        <v>4835.13</v>
      </c>
      <c r="E1495" s="3">
        <f>'IECC Data-SI'!E1495*Convert!$B$6/Convert!$B$5/$D1495</f>
        <v>0</v>
      </c>
      <c r="F1495" s="3">
        <f>'IECC Data-SI'!F1495*Convert!$B$7/Convert!$B$5/$D1495</f>
        <v>8.9427906913682893</v>
      </c>
      <c r="G1495" s="3">
        <f>'IECC Data-SI'!G1495*Convert!$B$6/Convert!$B$5/$D1495</f>
        <v>0.98067741255721719</v>
      </c>
      <c r="H1495" s="3">
        <f>'IECC Data-SI'!H1495*Convert!$B$6/Convert!$B$5/$D1495</f>
        <v>50.454852184831523</v>
      </c>
      <c r="I1495" s="3">
        <f>'IECC Data-SI'!I1495*Convert!$B$6/Convert!$B$5/$D1495</f>
        <v>15.206867929783343</v>
      </c>
      <c r="J1495" s="3">
        <f>'IECC Data-SI'!J1495*Convert!$B$6/Convert!$B$5/$D1495</f>
        <v>25.34114100574568</v>
      </c>
      <c r="K1495" s="3">
        <f>'IECC Data-SI'!K1495*Convert!$B$7/Convert!$B$5/$D1495</f>
        <v>0</v>
      </c>
      <c r="L1495" s="3">
        <f>'IECC Data-SI'!L1495*Convert!$B$6/Convert!$B$5/$D1495</f>
        <v>0</v>
      </c>
      <c r="M1495" s="3">
        <f>'IECC Data-SI'!M1495*Convert!$B$6/Convert!$B$5/$D1495</f>
        <v>6.555437323643142</v>
      </c>
      <c r="N1495" s="3">
        <f>'IECC Data-SI'!N1495*Convert!$B$6/Convert!$B$5/$D1495</f>
        <v>0</v>
      </c>
      <c r="O1495" s="3">
        <f>'IECC Data-SI'!O1495*Convert!$B$6/Convert!$B$5/$D1495</f>
        <v>0</v>
      </c>
      <c r="P1495" s="3">
        <f>'IECC Data-SI'!P1495*Convert!$B$6/Convert!$B$5/$D1495</f>
        <v>0</v>
      </c>
      <c r="Q1495" s="3">
        <f>'IECC Data-SI'!Q1495*Convert!$B$6/Convert!$B$5/$D1495</f>
        <v>0</v>
      </c>
      <c r="R1495" s="3">
        <f>'IECC Data-SI'!R1495*Convert!$B$6/Convert!$B$5/$D1495</f>
        <v>0</v>
      </c>
      <c r="S1495" s="3">
        <f>'IECC Data-SI'!S1495*Convert!$B$6/Convert!$B$5/$D1495</f>
        <v>0</v>
      </c>
      <c r="T1495" s="3">
        <f>'IECC Data-SI'!T1495*Convert!$B$6/Convert!$B$5/$D1495</f>
        <v>4.6886933064192</v>
      </c>
      <c r="U1495" s="3">
        <f>'IECC Data-SI'!U1495*Convert!$B$7/Convert!$B$5/$D1495</f>
        <v>0</v>
      </c>
      <c r="V1495" s="3">
        <f>'IECC Data-SI'!V1495*Convert!$B$6/Convert!$B$5/$D1495</f>
        <v>0</v>
      </c>
      <c r="W1495" s="3">
        <f>'IECC Data-SI'!W1495*Convert!$B$6/Convert!$B$5/$D1495</f>
        <v>7.5361147362003598</v>
      </c>
      <c r="X1495" s="3">
        <f>'IECC Data-SI'!X1495*Convert!$B$7/Convert!$B$5/$D1495</f>
        <v>8.9427906913682893</v>
      </c>
      <c r="Y1495" s="3">
        <f t="shared" si="48"/>
        <v>16.478905427568648</v>
      </c>
      <c r="Z1495" s="3">
        <f>'IECC Data-SI'!Z1495*Convert!$B$6/Convert!$B$5/$D1495</f>
        <v>26.127138486682075</v>
      </c>
      <c r="AA1495" s="3">
        <f>'IECC Data-SI'!AA1495*Convert!$B$7/Convert!$B$5/$D1495</f>
        <v>44.275532520440109</v>
      </c>
      <c r="AB1495" s="3">
        <f t="shared" si="49"/>
        <v>70.40267100712218</v>
      </c>
    </row>
    <row r="1496" spans="1:28" x14ac:dyDescent="0.25">
      <c r="A1496" s="93">
        <f>'IECC Data-SI'!A1496</f>
        <v>2015</v>
      </c>
      <c r="B1496" s="93" t="str">
        <f>'IECC Data-SI'!B1496</f>
        <v>Warehouse</v>
      </c>
      <c r="C1496" s="50" t="str">
        <f>'IECC Data-SI'!C1496</f>
        <v>5A</v>
      </c>
      <c r="D1496" s="93">
        <f>'IECC Data-SI'!D1496</f>
        <v>4835.13</v>
      </c>
      <c r="E1496" s="3">
        <f>'IECC Data-SI'!E1496*Convert!$B$6/Convert!$B$5/$D1496</f>
        <v>0</v>
      </c>
      <c r="F1496" s="3">
        <f>'IECC Data-SI'!F1496*Convert!$B$7/Convert!$B$5/$D1496</f>
        <v>51.992737412322825</v>
      </c>
      <c r="G1496" s="3">
        <f>'IECC Data-SI'!G1496*Convert!$B$6/Convert!$B$5/$D1496</f>
        <v>1.8758412102903355</v>
      </c>
      <c r="H1496" s="3">
        <f>'IECC Data-SI'!H1496*Convert!$B$6/Convert!$B$5/$D1496</f>
        <v>48.662705150752004</v>
      </c>
      <c r="I1496" s="3">
        <f>'IECC Data-SI'!I1496*Convert!$B$6/Convert!$B$5/$D1496</f>
        <v>15.188673543650555</v>
      </c>
      <c r="J1496" s="3">
        <f>'IECC Data-SI'!J1496*Convert!$B$6/Convert!$B$5/$D1496</f>
        <v>25.34114100574568</v>
      </c>
      <c r="K1496" s="3">
        <f>'IECC Data-SI'!K1496*Convert!$B$7/Convert!$B$5/$D1496</f>
        <v>0</v>
      </c>
      <c r="L1496" s="3">
        <f>'IECC Data-SI'!L1496*Convert!$B$6/Convert!$B$5/$D1496</f>
        <v>0</v>
      </c>
      <c r="M1496" s="3">
        <f>'IECC Data-SI'!M1496*Convert!$B$6/Convert!$B$5/$D1496</f>
        <v>7.563406315399539</v>
      </c>
      <c r="N1496" s="3">
        <f>'IECC Data-SI'!N1496*Convert!$B$6/Convert!$B$5/$D1496</f>
        <v>0</v>
      </c>
      <c r="O1496" s="3">
        <f>'IECC Data-SI'!O1496*Convert!$B$6/Convert!$B$5/$D1496</f>
        <v>0</v>
      </c>
      <c r="P1496" s="3">
        <f>'IECC Data-SI'!P1496*Convert!$B$6/Convert!$B$5/$D1496</f>
        <v>0</v>
      </c>
      <c r="Q1496" s="3">
        <f>'IECC Data-SI'!Q1496*Convert!$B$6/Convert!$B$5/$D1496</f>
        <v>0</v>
      </c>
      <c r="R1496" s="3">
        <f>'IECC Data-SI'!R1496*Convert!$B$6/Convert!$B$5/$D1496</f>
        <v>0</v>
      </c>
      <c r="S1496" s="3">
        <f>'IECC Data-SI'!S1496*Convert!$B$6/Convert!$B$5/$D1496</f>
        <v>0</v>
      </c>
      <c r="T1496" s="3">
        <f>'IECC Data-SI'!T1496*Convert!$B$6/Convert!$B$5/$D1496</f>
        <v>4.7796652370831341</v>
      </c>
      <c r="U1496" s="3">
        <f>'IECC Data-SI'!U1496*Convert!$B$7/Convert!$B$5/$D1496</f>
        <v>0</v>
      </c>
      <c r="V1496" s="3">
        <f>'IECC Data-SI'!V1496*Convert!$B$6/Convert!$B$5/$D1496</f>
        <v>0</v>
      </c>
      <c r="W1496" s="3">
        <f>'IECC Data-SI'!W1496*Convert!$B$6/Convert!$B$5/$D1496</f>
        <v>9.4392475256898756</v>
      </c>
      <c r="X1496" s="3">
        <f>'IECC Data-SI'!X1496*Convert!$B$7/Convert!$B$5/$D1496</f>
        <v>51.992737412322825</v>
      </c>
      <c r="Y1496" s="3">
        <f t="shared" si="48"/>
        <v>61.431984938012704</v>
      </c>
      <c r="Z1496" s="3">
        <f>'IECC Data-SI'!Z1496*Convert!$B$6/Convert!$B$5/$D1496</f>
        <v>151.90129094541177</v>
      </c>
      <c r="AA1496" s="3">
        <f>'IECC Data-SI'!AA1496*Convert!$B$7/Convert!$B$5/$D1496</f>
        <v>87.387754942588018</v>
      </c>
      <c r="AB1496" s="3">
        <f t="shared" si="49"/>
        <v>239.28904588799981</v>
      </c>
    </row>
    <row r="1497" spans="1:28" x14ac:dyDescent="0.25">
      <c r="A1497" s="93">
        <f>'IECC Data-SI'!A1497</f>
        <v>2015</v>
      </c>
      <c r="B1497" s="93" t="str">
        <f>'IECC Data-SI'!B1497</f>
        <v>Warehouse</v>
      </c>
      <c r="C1497" s="50" t="str">
        <f>'IECC Data-SI'!C1497</f>
        <v>5B</v>
      </c>
      <c r="D1497" s="93">
        <f>'IECC Data-SI'!D1497</f>
        <v>4835.13</v>
      </c>
      <c r="E1497" s="3">
        <f>'IECC Data-SI'!E1497*Convert!$B$6/Convert!$B$5/$D1497</f>
        <v>0</v>
      </c>
      <c r="F1497" s="3">
        <f>'IECC Data-SI'!F1497*Convert!$B$7/Convert!$B$5/$D1497</f>
        <v>21.202385228295597</v>
      </c>
      <c r="G1497" s="3">
        <f>'IECC Data-SI'!G1497*Convert!$B$6/Convert!$B$5/$D1497</f>
        <v>3.1076011514800124</v>
      </c>
      <c r="H1497" s="3">
        <f>'IECC Data-SI'!H1497*Convert!$B$6/Convert!$B$5/$D1497</f>
        <v>49.617910422723313</v>
      </c>
      <c r="I1497" s="3">
        <f>'IECC Data-SI'!I1497*Convert!$B$6/Convert!$B$5/$D1497</f>
        <v>15.203229052556784</v>
      </c>
      <c r="J1497" s="3">
        <f>'IECC Data-SI'!J1497*Convert!$B$6/Convert!$B$5/$D1497</f>
        <v>25.34114100574568</v>
      </c>
      <c r="K1497" s="3">
        <f>'IECC Data-SI'!K1497*Convert!$B$7/Convert!$B$5/$D1497</f>
        <v>0</v>
      </c>
      <c r="L1497" s="3">
        <f>'IECC Data-SI'!L1497*Convert!$B$6/Convert!$B$5/$D1497</f>
        <v>0</v>
      </c>
      <c r="M1497" s="3">
        <f>'IECC Data-SI'!M1497*Convert!$B$6/Convert!$B$5/$D1497</f>
        <v>9.4501641573695476</v>
      </c>
      <c r="N1497" s="3">
        <f>'IECC Data-SI'!N1497*Convert!$B$6/Convert!$B$5/$D1497</f>
        <v>0</v>
      </c>
      <c r="O1497" s="3">
        <f>'IECC Data-SI'!O1497*Convert!$B$6/Convert!$B$5/$D1497</f>
        <v>0</v>
      </c>
      <c r="P1497" s="3">
        <f>'IECC Data-SI'!P1497*Convert!$B$6/Convert!$B$5/$D1497</f>
        <v>0</v>
      </c>
      <c r="Q1497" s="3">
        <f>'IECC Data-SI'!Q1497*Convert!$B$6/Convert!$B$5/$D1497</f>
        <v>0</v>
      </c>
      <c r="R1497" s="3">
        <f>'IECC Data-SI'!R1497*Convert!$B$6/Convert!$B$5/$D1497</f>
        <v>0</v>
      </c>
      <c r="S1497" s="3">
        <f>'IECC Data-SI'!S1497*Convert!$B$6/Convert!$B$5/$D1497</f>
        <v>0</v>
      </c>
      <c r="T1497" s="3">
        <f>'IECC Data-SI'!T1497*Convert!$B$6/Convert!$B$5/$D1497</f>
        <v>4.7378181489777242</v>
      </c>
      <c r="U1497" s="3">
        <f>'IECC Data-SI'!U1497*Convert!$B$7/Convert!$B$5/$D1497</f>
        <v>0</v>
      </c>
      <c r="V1497" s="3">
        <f>'IECC Data-SI'!V1497*Convert!$B$6/Convert!$B$5/$D1497</f>
        <v>0</v>
      </c>
      <c r="W1497" s="3">
        <f>'IECC Data-SI'!W1497*Convert!$B$6/Convert!$B$5/$D1497</f>
        <v>12.557765308849561</v>
      </c>
      <c r="X1497" s="3">
        <f>'IECC Data-SI'!X1497*Convert!$B$7/Convert!$B$5/$D1497</f>
        <v>21.202385228295597</v>
      </c>
      <c r="Y1497" s="3">
        <f t="shared" si="48"/>
        <v>33.760150537145158</v>
      </c>
      <c r="Z1497" s="3">
        <f>'IECC Data-SI'!Z1497*Convert!$B$6/Convert!$B$5/$D1497</f>
        <v>61.944607027686487</v>
      </c>
      <c r="AA1497" s="3">
        <f>'IECC Data-SI'!AA1497*Convert!$B$7/Convert!$B$5/$D1497</f>
        <v>57.983659867125255</v>
      </c>
      <c r="AB1497" s="3">
        <f t="shared" si="49"/>
        <v>119.92826689481174</v>
      </c>
    </row>
    <row r="1498" spans="1:28" x14ac:dyDescent="0.25">
      <c r="A1498" s="93">
        <f>'IECC Data-SI'!A1498</f>
        <v>2015</v>
      </c>
      <c r="B1498" s="93" t="str">
        <f>'IECC Data-SI'!B1498</f>
        <v>Warehouse</v>
      </c>
      <c r="C1498" s="50" t="str">
        <f>'IECC Data-SI'!C1498</f>
        <v>5C</v>
      </c>
      <c r="D1498" s="93">
        <f>'IECC Data-SI'!D1498</f>
        <v>4835.13</v>
      </c>
      <c r="E1498" s="3">
        <f>'IECC Data-SI'!E1498*Convert!$B$6/Convert!$B$5/$D1498</f>
        <v>0</v>
      </c>
      <c r="F1498" s="3">
        <f>'IECC Data-SI'!F1498*Convert!$B$7/Convert!$B$5/$D1498</f>
        <v>7.3142811051615997</v>
      </c>
      <c r="G1498" s="3">
        <f>'IECC Data-SI'!G1498*Convert!$B$6/Convert!$B$5/$D1498</f>
        <v>0.42756807412049358</v>
      </c>
      <c r="H1498" s="3">
        <f>'IECC Data-SI'!H1498*Convert!$B$6/Convert!$B$5/$D1498</f>
        <v>50.045478496843813</v>
      </c>
      <c r="I1498" s="3">
        <f>'IECC Data-SI'!I1498*Convert!$B$6/Convert!$B$5/$D1498</f>
        <v>15.199590175330229</v>
      </c>
      <c r="J1498" s="3">
        <f>'IECC Data-SI'!J1498*Convert!$B$6/Convert!$B$5/$D1498</f>
        <v>25.34114100574568</v>
      </c>
      <c r="K1498" s="3">
        <f>'IECC Data-SI'!K1498*Convert!$B$7/Convert!$B$5/$D1498</f>
        <v>0</v>
      </c>
      <c r="L1498" s="3">
        <f>'IECC Data-SI'!L1498*Convert!$B$6/Convert!$B$5/$D1498</f>
        <v>0</v>
      </c>
      <c r="M1498" s="3">
        <f>'IECC Data-SI'!M1498*Convert!$B$6/Convert!$B$5/$D1498</f>
        <v>5.9932307921400252</v>
      </c>
      <c r="N1498" s="3">
        <f>'IECC Data-SI'!N1498*Convert!$B$6/Convert!$B$5/$D1498</f>
        <v>0</v>
      </c>
      <c r="O1498" s="3">
        <f>'IECC Data-SI'!O1498*Convert!$B$6/Convert!$B$5/$D1498</f>
        <v>0</v>
      </c>
      <c r="P1498" s="3">
        <f>'IECC Data-SI'!P1498*Convert!$B$6/Convert!$B$5/$D1498</f>
        <v>0</v>
      </c>
      <c r="Q1498" s="3">
        <f>'IECC Data-SI'!Q1498*Convert!$B$6/Convert!$B$5/$D1498</f>
        <v>0</v>
      </c>
      <c r="R1498" s="3">
        <f>'IECC Data-SI'!R1498*Convert!$B$6/Convert!$B$5/$D1498</f>
        <v>0</v>
      </c>
      <c r="S1498" s="3">
        <f>'IECC Data-SI'!S1498*Convert!$B$6/Convert!$B$5/$D1498</f>
        <v>0</v>
      </c>
      <c r="T1498" s="3">
        <f>'IECC Data-SI'!T1498*Convert!$B$6/Convert!$B$5/$D1498</f>
        <v>4.7687486054034629</v>
      </c>
      <c r="U1498" s="3">
        <f>'IECC Data-SI'!U1498*Convert!$B$7/Convert!$B$5/$D1498</f>
        <v>0</v>
      </c>
      <c r="V1498" s="3">
        <f>'IECC Data-SI'!V1498*Convert!$B$6/Convert!$B$5/$D1498</f>
        <v>0</v>
      </c>
      <c r="W1498" s="3">
        <f>'IECC Data-SI'!W1498*Convert!$B$6/Convert!$B$5/$D1498</f>
        <v>6.420798866260518</v>
      </c>
      <c r="X1498" s="3">
        <f>'IECC Data-SI'!X1498*Convert!$B$7/Convert!$B$5/$D1498</f>
        <v>7.3142811051615997</v>
      </c>
      <c r="Y1498" s="3">
        <f t="shared" si="48"/>
        <v>13.735079971422117</v>
      </c>
      <c r="Z1498" s="3">
        <f>'IECC Data-SI'!Z1498*Convert!$B$6/Convert!$B$5/$D1498</f>
        <v>21.369306512958282</v>
      </c>
      <c r="AA1498" s="3">
        <f>'IECC Data-SI'!AA1498*Convert!$B$7/Convert!$B$5/$D1498</f>
        <v>42.151308352734169</v>
      </c>
      <c r="AB1498" s="3">
        <f t="shared" si="49"/>
        <v>63.520614865692451</v>
      </c>
    </row>
    <row r="1499" spans="1:28" x14ac:dyDescent="0.25">
      <c r="A1499" s="93">
        <f>'IECC Data-SI'!A1499</f>
        <v>2015</v>
      </c>
      <c r="B1499" s="93" t="str">
        <f>'IECC Data-SI'!B1499</f>
        <v>Warehouse</v>
      </c>
      <c r="C1499" s="50" t="str">
        <f>'IECC Data-SI'!C1499</f>
        <v>6A</v>
      </c>
      <c r="D1499" s="93">
        <f>'IECC Data-SI'!D1499</f>
        <v>4835.13</v>
      </c>
      <c r="E1499" s="3">
        <f>'IECC Data-SI'!E1499*Convert!$B$6/Convert!$B$5/$D1499</f>
        <v>0</v>
      </c>
      <c r="F1499" s="3">
        <f>'IECC Data-SI'!F1499*Convert!$B$7/Convert!$B$5/$D1499</f>
        <v>82.840383241447967</v>
      </c>
      <c r="G1499" s="3">
        <f>'IECC Data-SI'!G1499*Convert!$B$6/Convert!$B$5/$D1499</f>
        <v>1.8758412102903355</v>
      </c>
      <c r="H1499" s="3">
        <f>'IECC Data-SI'!H1499*Convert!$B$6/Convert!$B$5/$D1499</f>
        <v>64.810222843600414</v>
      </c>
      <c r="I1499" s="3">
        <f>'IECC Data-SI'!I1499*Convert!$B$6/Convert!$B$5/$D1499</f>
        <v>15.195951298103669</v>
      </c>
      <c r="J1499" s="3">
        <f>'IECC Data-SI'!J1499*Convert!$B$6/Convert!$B$5/$D1499</f>
        <v>25.34114100574568</v>
      </c>
      <c r="K1499" s="3">
        <f>'IECC Data-SI'!K1499*Convert!$B$7/Convert!$B$5/$D1499</f>
        <v>0</v>
      </c>
      <c r="L1499" s="3">
        <f>'IECC Data-SI'!L1499*Convert!$B$6/Convert!$B$5/$D1499</f>
        <v>0</v>
      </c>
      <c r="M1499" s="3">
        <f>'IECC Data-SI'!M1499*Convert!$B$6/Convert!$B$5/$D1499</f>
        <v>8.0746685657308532</v>
      </c>
      <c r="N1499" s="3">
        <f>'IECC Data-SI'!N1499*Convert!$B$6/Convert!$B$5/$D1499</f>
        <v>0</v>
      </c>
      <c r="O1499" s="3">
        <f>'IECC Data-SI'!O1499*Convert!$B$6/Convert!$B$5/$D1499</f>
        <v>0</v>
      </c>
      <c r="P1499" s="3">
        <f>'IECC Data-SI'!P1499*Convert!$B$6/Convert!$B$5/$D1499</f>
        <v>0</v>
      </c>
      <c r="Q1499" s="3">
        <f>'IECC Data-SI'!Q1499*Convert!$B$6/Convert!$B$5/$D1499</f>
        <v>0</v>
      </c>
      <c r="R1499" s="3">
        <f>'IECC Data-SI'!R1499*Convert!$B$6/Convert!$B$5/$D1499</f>
        <v>0</v>
      </c>
      <c r="S1499" s="3">
        <f>'IECC Data-SI'!S1499*Convert!$B$6/Convert!$B$5/$D1499</f>
        <v>0</v>
      </c>
      <c r="T1499" s="3">
        <f>'IECC Data-SI'!T1499*Convert!$B$6/Convert!$B$5/$D1499</f>
        <v>4.8833732380400203</v>
      </c>
      <c r="U1499" s="3">
        <f>'IECC Data-SI'!U1499*Convert!$B$7/Convert!$B$5/$D1499</f>
        <v>0</v>
      </c>
      <c r="V1499" s="3">
        <f>'IECC Data-SI'!V1499*Convert!$B$6/Convert!$B$5/$D1499</f>
        <v>0</v>
      </c>
      <c r="W1499" s="3">
        <f>'IECC Data-SI'!W1499*Convert!$B$6/Convert!$B$5/$D1499</f>
        <v>9.9505097760211907</v>
      </c>
      <c r="X1499" s="3">
        <f>'IECC Data-SI'!X1499*Convert!$B$7/Convert!$B$5/$D1499</f>
        <v>82.840383241447967</v>
      </c>
      <c r="Y1499" s="3">
        <f t="shared" si="48"/>
        <v>92.790893017469159</v>
      </c>
      <c r="Z1499" s="3">
        <f>'IECC Data-SI'!Z1499*Convert!$B$6/Convert!$B$5/$D1499</f>
        <v>242.02536321555871</v>
      </c>
      <c r="AA1499" s="3">
        <f>'IECC Data-SI'!AA1499*Convert!$B$7/Convert!$B$5/$D1499</f>
        <v>123.97597490771822</v>
      </c>
      <c r="AB1499" s="3">
        <f t="shared" si="49"/>
        <v>366.00133812327692</v>
      </c>
    </row>
    <row r="1500" spans="1:28" x14ac:dyDescent="0.25">
      <c r="A1500" s="93">
        <f>'IECC Data-SI'!A1500</f>
        <v>2015</v>
      </c>
      <c r="B1500" s="93" t="str">
        <f>'IECC Data-SI'!B1500</f>
        <v>Warehouse</v>
      </c>
      <c r="C1500" s="50" t="str">
        <f>'IECC Data-SI'!C1500</f>
        <v>6B</v>
      </c>
      <c r="D1500" s="93">
        <f>'IECC Data-SI'!D1500</f>
        <v>4835.13</v>
      </c>
      <c r="E1500" s="3">
        <f>'IECC Data-SI'!E1500*Convert!$B$6/Convert!$B$5/$D1500</f>
        <v>0</v>
      </c>
      <c r="F1500" s="3">
        <f>'IECC Data-SI'!F1500*Convert!$B$7/Convert!$B$5/$D1500</f>
        <v>45.118122757586434</v>
      </c>
      <c r="G1500" s="3">
        <f>'IECC Data-SI'!G1500*Convert!$B$6/Convert!$B$5/$D1500</f>
        <v>1.3045374857208252</v>
      </c>
      <c r="H1500" s="3">
        <f>'IECC Data-SI'!H1500*Convert!$B$6/Convert!$B$5/$D1500</f>
        <v>65.028555477193891</v>
      </c>
      <c r="I1500" s="3">
        <f>'IECC Data-SI'!I1500*Convert!$B$6/Convert!$B$5/$D1500</f>
        <v>15.177756911970883</v>
      </c>
      <c r="J1500" s="3">
        <f>'IECC Data-SI'!J1500*Convert!$B$6/Convert!$B$5/$D1500</f>
        <v>25.34114100574568</v>
      </c>
      <c r="K1500" s="3">
        <f>'IECC Data-SI'!K1500*Convert!$B$7/Convert!$B$5/$D1500</f>
        <v>0</v>
      </c>
      <c r="L1500" s="3">
        <f>'IECC Data-SI'!L1500*Convert!$B$6/Convert!$B$5/$D1500</f>
        <v>0</v>
      </c>
      <c r="M1500" s="3">
        <f>'IECC Data-SI'!M1500*Convert!$B$6/Convert!$B$5/$D1500</f>
        <v>8.2275014092462637</v>
      </c>
      <c r="N1500" s="3">
        <f>'IECC Data-SI'!N1500*Convert!$B$6/Convert!$B$5/$D1500</f>
        <v>0</v>
      </c>
      <c r="O1500" s="3">
        <f>'IECC Data-SI'!O1500*Convert!$B$6/Convert!$B$5/$D1500</f>
        <v>0</v>
      </c>
      <c r="P1500" s="3">
        <f>'IECC Data-SI'!P1500*Convert!$B$6/Convert!$B$5/$D1500</f>
        <v>0</v>
      </c>
      <c r="Q1500" s="3">
        <f>'IECC Data-SI'!Q1500*Convert!$B$6/Convert!$B$5/$D1500</f>
        <v>0</v>
      </c>
      <c r="R1500" s="3">
        <f>'IECC Data-SI'!R1500*Convert!$B$6/Convert!$B$5/$D1500</f>
        <v>0</v>
      </c>
      <c r="S1500" s="3">
        <f>'IECC Data-SI'!S1500*Convert!$B$6/Convert!$B$5/$D1500</f>
        <v>0</v>
      </c>
      <c r="T1500" s="3">
        <f>'IECC Data-SI'!T1500*Convert!$B$6/Convert!$B$5/$D1500</f>
        <v>4.8560816588408402</v>
      </c>
      <c r="U1500" s="3">
        <f>'IECC Data-SI'!U1500*Convert!$B$7/Convert!$B$5/$D1500</f>
        <v>0</v>
      </c>
      <c r="V1500" s="3">
        <f>'IECC Data-SI'!V1500*Convert!$B$6/Convert!$B$5/$D1500</f>
        <v>0</v>
      </c>
      <c r="W1500" s="3">
        <f>'IECC Data-SI'!W1500*Convert!$B$6/Convert!$B$5/$D1500</f>
        <v>9.5320388949670889</v>
      </c>
      <c r="X1500" s="3">
        <f>'IECC Data-SI'!X1500*Convert!$B$7/Convert!$B$5/$D1500</f>
        <v>45.118122757586434</v>
      </c>
      <c r="Y1500" s="3">
        <f t="shared" si="48"/>
        <v>54.650161652553521</v>
      </c>
      <c r="Z1500" s="3">
        <f>'IECC Data-SI'!Z1500*Convert!$B$6/Convert!$B$5/$D1500</f>
        <v>131.81650809342824</v>
      </c>
      <c r="AA1500" s="3">
        <f>'IECC Data-SI'!AA1500*Convert!$B$7/Convert!$B$5/$D1500</f>
        <v>86.170887741269524</v>
      </c>
      <c r="AB1500" s="3">
        <f t="shared" si="49"/>
        <v>217.98739583469776</v>
      </c>
    </row>
    <row r="1501" spans="1:28" x14ac:dyDescent="0.25">
      <c r="A1501" s="93">
        <f>'IECC Data-SI'!A1501</f>
        <v>2015</v>
      </c>
      <c r="B1501" s="93" t="str">
        <f>'IECC Data-SI'!B1501</f>
        <v>Warehouse</v>
      </c>
      <c r="C1501" s="50" t="str">
        <f>'IECC Data-SI'!C1501</f>
        <v>7</v>
      </c>
      <c r="D1501" s="93">
        <f>'IECC Data-SI'!D1501</f>
        <v>4835.13</v>
      </c>
      <c r="E1501" s="3">
        <f>'IECC Data-SI'!E1501*Convert!$B$6/Convert!$B$5/$D1501</f>
        <v>0</v>
      </c>
      <c r="F1501" s="3">
        <f>'IECC Data-SI'!F1501*Convert!$B$7/Convert!$B$5/$D1501</f>
        <v>79.806311079306852</v>
      </c>
      <c r="G1501" s="3">
        <f>'IECC Data-SI'!G1501*Convert!$B$6/Convert!$B$5/$D1501</f>
        <v>1.3700372757988581</v>
      </c>
      <c r="H1501" s="3">
        <f>'IECC Data-SI'!H1501*Convert!$B$6/Convert!$B$5/$D1501</f>
        <v>64.955777932662741</v>
      </c>
      <c r="I1501" s="3">
        <f>'IECC Data-SI'!I1501*Convert!$B$6/Convert!$B$5/$D1501</f>
        <v>15.201409613943508</v>
      </c>
      <c r="J1501" s="3">
        <f>'IECC Data-SI'!J1501*Convert!$B$6/Convert!$B$5/$D1501</f>
        <v>25.34114100574568</v>
      </c>
      <c r="K1501" s="3">
        <f>'IECC Data-SI'!K1501*Convert!$B$7/Convert!$B$5/$D1501</f>
        <v>0</v>
      </c>
      <c r="L1501" s="3">
        <f>'IECC Data-SI'!L1501*Convert!$B$6/Convert!$B$5/$D1501</f>
        <v>0</v>
      </c>
      <c r="M1501" s="3">
        <f>'IECC Data-SI'!M1501*Convert!$B$6/Convert!$B$5/$D1501</f>
        <v>7.4687955075090473</v>
      </c>
      <c r="N1501" s="3">
        <f>'IECC Data-SI'!N1501*Convert!$B$6/Convert!$B$5/$D1501</f>
        <v>0</v>
      </c>
      <c r="O1501" s="3">
        <f>'IECC Data-SI'!O1501*Convert!$B$6/Convert!$B$5/$D1501</f>
        <v>0</v>
      </c>
      <c r="P1501" s="3">
        <f>'IECC Data-SI'!P1501*Convert!$B$6/Convert!$B$5/$D1501</f>
        <v>0</v>
      </c>
      <c r="Q1501" s="3">
        <f>'IECC Data-SI'!Q1501*Convert!$B$6/Convert!$B$5/$D1501</f>
        <v>0</v>
      </c>
      <c r="R1501" s="3">
        <f>'IECC Data-SI'!R1501*Convert!$B$6/Convert!$B$5/$D1501</f>
        <v>0</v>
      </c>
      <c r="S1501" s="3">
        <f>'IECC Data-SI'!S1501*Convert!$B$6/Convert!$B$5/$D1501</f>
        <v>0</v>
      </c>
      <c r="T1501" s="3">
        <f>'IECC Data-SI'!T1501*Convert!$B$6/Convert!$B$5/$D1501</f>
        <v>5.0052756251296939</v>
      </c>
      <c r="U1501" s="3">
        <f>'IECC Data-SI'!U1501*Convert!$B$7/Convert!$B$5/$D1501</f>
        <v>0</v>
      </c>
      <c r="V1501" s="3">
        <f>'IECC Data-SI'!V1501*Convert!$B$6/Convert!$B$5/$D1501</f>
        <v>0</v>
      </c>
      <c r="W1501" s="3">
        <f>'IECC Data-SI'!W1501*Convert!$B$6/Convert!$B$5/$D1501</f>
        <v>8.8388327833079057</v>
      </c>
      <c r="X1501" s="3">
        <f>'IECC Data-SI'!X1501*Convert!$B$7/Convert!$B$5/$D1501</f>
        <v>79.806311079306852</v>
      </c>
      <c r="Y1501" s="3">
        <f t="shared" si="48"/>
        <v>88.645143862614759</v>
      </c>
      <c r="Z1501" s="3">
        <f>'IECC Data-SI'!Z1501*Convert!$B$6/Convert!$B$5/$D1501</f>
        <v>233.16105829166492</v>
      </c>
      <c r="AA1501" s="3">
        <f>'IECC Data-SI'!AA1501*Convert!$B$7/Convert!$B$5/$D1501</f>
        <v>120.65418900606373</v>
      </c>
      <c r="AB1501" s="3">
        <f t="shared" si="49"/>
        <v>353.81524729772866</v>
      </c>
    </row>
    <row r="1502" spans="1:28" x14ac:dyDescent="0.25">
      <c r="A1502" s="93">
        <f>'IECC Data-SI'!A1502</f>
        <v>2015</v>
      </c>
      <c r="B1502" s="93" t="str">
        <f>'IECC Data-SI'!B1502</f>
        <v>Warehouse</v>
      </c>
      <c r="C1502" s="50" t="str">
        <f>'IECC Data-SI'!C1502</f>
        <v>8</v>
      </c>
      <c r="D1502" s="93">
        <f>'IECC Data-SI'!D1502</f>
        <v>4835.13</v>
      </c>
      <c r="E1502" s="3">
        <f>'IECC Data-SI'!E1502*Convert!$B$6/Convert!$B$5/$D1502</f>
        <v>0</v>
      </c>
      <c r="F1502" s="3">
        <f>'IECC Data-SI'!F1502*Convert!$B$7/Convert!$B$5/$D1502</f>
        <v>81.647803563594877</v>
      </c>
      <c r="G1502" s="3">
        <f>'IECC Data-SI'!G1502*Convert!$B$6/Convert!$B$5/$D1502</f>
        <v>0.37662379294869008</v>
      </c>
      <c r="H1502" s="3">
        <f>'IECC Data-SI'!H1502*Convert!$B$6/Convert!$B$5/$D1502</f>
        <v>65.676275623521107</v>
      </c>
      <c r="I1502" s="3">
        <f>'IECC Data-SI'!I1502*Convert!$B$6/Convert!$B$5/$D1502</f>
        <v>15.285103790154325</v>
      </c>
      <c r="J1502" s="3">
        <f>'IECC Data-SI'!J1502*Convert!$B$6/Convert!$B$5/$D1502</f>
        <v>25.34114100574568</v>
      </c>
      <c r="K1502" s="3">
        <f>'IECC Data-SI'!K1502*Convert!$B$7/Convert!$B$5/$D1502</f>
        <v>0</v>
      </c>
      <c r="L1502" s="3">
        <f>'IECC Data-SI'!L1502*Convert!$B$6/Convert!$B$5/$D1502</f>
        <v>0</v>
      </c>
      <c r="M1502" s="3">
        <f>'IECC Data-SI'!M1502*Convert!$B$6/Convert!$B$5/$D1502</f>
        <v>6.5991038503618311</v>
      </c>
      <c r="N1502" s="3">
        <f>'IECC Data-SI'!N1502*Convert!$B$6/Convert!$B$5/$D1502</f>
        <v>0</v>
      </c>
      <c r="O1502" s="3">
        <f>'IECC Data-SI'!O1502*Convert!$B$6/Convert!$B$5/$D1502</f>
        <v>0</v>
      </c>
      <c r="P1502" s="3">
        <f>'IECC Data-SI'!P1502*Convert!$B$6/Convert!$B$5/$D1502</f>
        <v>0</v>
      </c>
      <c r="Q1502" s="3">
        <f>'IECC Data-SI'!Q1502*Convert!$B$6/Convert!$B$5/$D1502</f>
        <v>0</v>
      </c>
      <c r="R1502" s="3">
        <f>'IECC Data-SI'!R1502*Convert!$B$6/Convert!$B$5/$D1502</f>
        <v>0</v>
      </c>
      <c r="S1502" s="3">
        <f>'IECC Data-SI'!S1502*Convert!$B$6/Convert!$B$5/$D1502</f>
        <v>0</v>
      </c>
      <c r="T1502" s="3">
        <f>'IECC Data-SI'!T1502*Convert!$B$6/Convert!$B$5/$D1502</f>
        <v>5.1708445389380548</v>
      </c>
      <c r="U1502" s="3">
        <f>'IECC Data-SI'!U1502*Convert!$B$7/Convert!$B$5/$D1502</f>
        <v>0</v>
      </c>
      <c r="V1502" s="3">
        <f>'IECC Data-SI'!V1502*Convert!$B$6/Convert!$B$5/$D1502</f>
        <v>0</v>
      </c>
      <c r="W1502" s="3">
        <f>'IECC Data-SI'!W1502*Convert!$B$6/Convert!$B$5/$D1502</f>
        <v>6.9757276433105213</v>
      </c>
      <c r="X1502" s="3">
        <f>'IECC Data-SI'!X1502*Convert!$B$7/Convert!$B$5/$D1502</f>
        <v>81.647803563594877</v>
      </c>
      <c r="Y1502" s="3">
        <f t="shared" si="48"/>
        <v>88.623531206905398</v>
      </c>
      <c r="Z1502" s="3">
        <f>'IECC Data-SI'!Z1502*Convert!$B$6/Convert!$B$5/$D1502</f>
        <v>238.54113827112997</v>
      </c>
      <c r="AA1502" s="3">
        <f>'IECC Data-SI'!AA1502*Convert!$B$7/Convert!$B$5/$D1502</f>
        <v>122.19053055450424</v>
      </c>
      <c r="AB1502" s="3">
        <f t="shared" si="49"/>
        <v>360.73166882563419</v>
      </c>
    </row>
    <row r="1503" spans="1:28" x14ac:dyDescent="0.25">
      <c r="A1503" s="93">
        <f>'IECC Data-SI'!A1503</f>
        <v>2018</v>
      </c>
      <c r="B1503" s="93" t="str">
        <f>'IECC Data-SI'!B1503</f>
        <v>Warehouse</v>
      </c>
      <c r="C1503" s="50" t="str">
        <f>'IECC Data-SI'!C1503</f>
        <v>0A</v>
      </c>
      <c r="D1503" s="93">
        <f>'IECC Data-SI'!D1503</f>
        <v>4835.13</v>
      </c>
      <c r="E1503" s="3">
        <f>'IECC Data-SI'!E1503*Convert!$B$6/Convert!$B$5/$D1503</f>
        <v>0</v>
      </c>
      <c r="F1503" s="3">
        <f>'IECC Data-SI'!F1503*Convert!$B$7/Convert!$B$5/$D1503</f>
        <v>0</v>
      </c>
      <c r="G1503" s="3">
        <f>'IECC Data-SI'!G1503*Convert!$B$6/Convert!$B$5/$D1503</f>
        <v>28.064840609823889</v>
      </c>
      <c r="H1503" s="3">
        <f>'IECC Data-SI'!H1503*Convert!$B$6/Convert!$B$5/$D1503</f>
        <v>29.722349186520781</v>
      </c>
      <c r="I1503" s="3">
        <f>'IECC Data-SI'!I1503*Convert!$B$6/Convert!$B$5/$D1503</f>
        <v>12.193877586193821</v>
      </c>
      <c r="J1503" s="3">
        <f>'IECC Data-SI'!J1503*Convert!$B$6/Convert!$B$5/$D1503</f>
        <v>25.34114100574568</v>
      </c>
      <c r="K1503" s="3">
        <f>'IECC Data-SI'!K1503*Convert!$B$7/Convert!$B$5/$D1503</f>
        <v>0</v>
      </c>
      <c r="L1503" s="3">
        <f>'IECC Data-SI'!L1503*Convert!$B$6/Convert!$B$5/$D1503</f>
        <v>0</v>
      </c>
      <c r="M1503" s="3">
        <f>'IECC Data-SI'!M1503*Convert!$B$6/Convert!$B$5/$D1503</f>
        <v>13.105416331446449</v>
      </c>
      <c r="N1503" s="3">
        <f>'IECC Data-SI'!N1503*Convert!$B$6/Convert!$B$5/$D1503</f>
        <v>0</v>
      </c>
      <c r="O1503" s="3">
        <f>'IECC Data-SI'!O1503*Convert!$B$6/Convert!$B$5/$D1503</f>
        <v>0</v>
      </c>
      <c r="P1503" s="3">
        <f>'IECC Data-SI'!P1503*Convert!$B$6/Convert!$B$5/$D1503</f>
        <v>0</v>
      </c>
      <c r="Q1503" s="3">
        <f>'IECC Data-SI'!Q1503*Convert!$B$6/Convert!$B$5/$D1503</f>
        <v>0</v>
      </c>
      <c r="R1503" s="3">
        <f>'IECC Data-SI'!R1503*Convert!$B$6/Convert!$B$5/$D1503</f>
        <v>0</v>
      </c>
      <c r="S1503" s="3">
        <f>'IECC Data-SI'!S1503*Convert!$B$6/Convert!$B$5/$D1503</f>
        <v>0</v>
      </c>
      <c r="T1503" s="3">
        <f>'IECC Data-SI'!T1503*Convert!$B$6/Convert!$B$5/$D1503</f>
        <v>3.993667756146738</v>
      </c>
      <c r="U1503" s="3">
        <f>'IECC Data-SI'!U1503*Convert!$B$7/Convert!$B$5/$D1503</f>
        <v>0</v>
      </c>
      <c r="V1503" s="3">
        <f>'IECC Data-SI'!V1503*Convert!$B$6/Convert!$B$5/$D1503</f>
        <v>0</v>
      </c>
      <c r="W1503" s="3">
        <f>'IECC Data-SI'!W1503*Convert!$B$6/Convert!$B$5/$D1503</f>
        <v>41.170256941270338</v>
      </c>
      <c r="X1503" s="3">
        <f>'IECC Data-SI'!X1503*Convert!$B$7/Convert!$B$5/$D1503</f>
        <v>0</v>
      </c>
      <c r="Y1503" s="3">
        <f t="shared" si="48"/>
        <v>41.170256941270338</v>
      </c>
      <c r="Z1503" s="3">
        <f>'IECC Data-SI'!Z1503*Convert!$B$6/Convert!$B$5/$D1503</f>
        <v>0</v>
      </c>
      <c r="AA1503" s="3">
        <f>'IECC Data-SI'!AA1503*Convert!$B$7/Convert!$B$5/$D1503</f>
        <v>38.479533010372933</v>
      </c>
      <c r="AB1503" s="3">
        <f t="shared" si="49"/>
        <v>38.479533010372933</v>
      </c>
    </row>
    <row r="1504" spans="1:28" x14ac:dyDescent="0.25">
      <c r="A1504" s="93">
        <f>'IECC Data-SI'!A1504</f>
        <v>2018</v>
      </c>
      <c r="B1504" s="93" t="str">
        <f>'IECC Data-SI'!B1504</f>
        <v>Warehouse</v>
      </c>
      <c r="C1504" s="50" t="str">
        <f>'IECC Data-SI'!C1504</f>
        <v>0B</v>
      </c>
      <c r="D1504" s="93">
        <f>'IECC Data-SI'!D1504</f>
        <v>4835.13</v>
      </c>
      <c r="E1504" s="3">
        <f>'IECC Data-SI'!E1504*Convert!$B$6/Convert!$B$5/$D1504</f>
        <v>0</v>
      </c>
      <c r="F1504" s="3">
        <f>'IECC Data-SI'!F1504*Convert!$B$7/Convert!$B$5/$D1504</f>
        <v>0</v>
      </c>
      <c r="G1504" s="3">
        <f>'IECC Data-SI'!G1504*Convert!$B$6/Convert!$B$5/$D1504</f>
        <v>26.598373087521257</v>
      </c>
      <c r="H1504" s="3">
        <f>'IECC Data-SI'!H1504*Convert!$B$6/Convert!$B$5/$D1504</f>
        <v>30.242708629918486</v>
      </c>
      <c r="I1504" s="3">
        <f>'IECC Data-SI'!I1504*Convert!$B$6/Convert!$B$5/$D1504</f>
        <v>12.192058147580543</v>
      </c>
      <c r="J1504" s="3">
        <f>'IECC Data-SI'!J1504*Convert!$B$6/Convert!$B$5/$D1504</f>
        <v>25.34114100574568</v>
      </c>
      <c r="K1504" s="3">
        <f>'IECC Data-SI'!K1504*Convert!$B$7/Convert!$B$5/$D1504</f>
        <v>0</v>
      </c>
      <c r="L1504" s="3">
        <f>'IECC Data-SI'!L1504*Convert!$B$6/Convert!$B$5/$D1504</f>
        <v>0</v>
      </c>
      <c r="M1504" s="3">
        <f>'IECC Data-SI'!M1504*Convert!$B$6/Convert!$B$5/$D1504</f>
        <v>16.193003658180395</v>
      </c>
      <c r="N1504" s="3">
        <f>'IECC Data-SI'!N1504*Convert!$B$6/Convert!$B$5/$D1504</f>
        <v>0</v>
      </c>
      <c r="O1504" s="3">
        <f>'IECC Data-SI'!O1504*Convert!$B$6/Convert!$B$5/$D1504</f>
        <v>0</v>
      </c>
      <c r="P1504" s="3">
        <f>'IECC Data-SI'!P1504*Convert!$B$6/Convert!$B$5/$D1504</f>
        <v>0</v>
      </c>
      <c r="Q1504" s="3">
        <f>'IECC Data-SI'!Q1504*Convert!$B$6/Convert!$B$5/$D1504</f>
        <v>0</v>
      </c>
      <c r="R1504" s="3">
        <f>'IECC Data-SI'!R1504*Convert!$B$6/Convert!$B$5/$D1504</f>
        <v>0</v>
      </c>
      <c r="S1504" s="3">
        <f>'IECC Data-SI'!S1504*Convert!$B$6/Convert!$B$5/$D1504</f>
        <v>0</v>
      </c>
      <c r="T1504" s="3">
        <f>'IECC Data-SI'!T1504*Convert!$B$6/Convert!$B$5/$D1504</f>
        <v>3.9863900016936236</v>
      </c>
      <c r="U1504" s="3">
        <f>'IECC Data-SI'!U1504*Convert!$B$7/Convert!$B$5/$D1504</f>
        <v>0</v>
      </c>
      <c r="V1504" s="3">
        <f>'IECC Data-SI'!V1504*Convert!$B$6/Convert!$B$5/$D1504</f>
        <v>0</v>
      </c>
      <c r="W1504" s="3">
        <f>'IECC Data-SI'!W1504*Convert!$B$6/Convert!$B$5/$D1504</f>
        <v>42.791376745701655</v>
      </c>
      <c r="X1504" s="3">
        <f>'IECC Data-SI'!X1504*Convert!$B$7/Convert!$B$5/$D1504</f>
        <v>0</v>
      </c>
      <c r="Y1504" s="3">
        <f t="shared" si="48"/>
        <v>42.791376745701655</v>
      </c>
      <c r="Z1504" s="3">
        <f>'IECC Data-SI'!Z1504*Convert!$B$6/Convert!$B$5/$D1504</f>
        <v>0</v>
      </c>
      <c r="AA1504" s="3">
        <f>'IECC Data-SI'!AA1504*Convert!$B$7/Convert!$B$5/$D1504</f>
        <v>39.209404228359254</v>
      </c>
      <c r="AB1504" s="3">
        <f t="shared" si="49"/>
        <v>39.209404228359254</v>
      </c>
    </row>
    <row r="1505" spans="1:28" x14ac:dyDescent="0.25">
      <c r="A1505" s="93">
        <f>'IECC Data-SI'!A1505</f>
        <v>2018</v>
      </c>
      <c r="B1505" s="93" t="str">
        <f>'IECC Data-SI'!B1505</f>
        <v>Warehouse</v>
      </c>
      <c r="C1505" s="50" t="str">
        <f>'IECC Data-SI'!C1505</f>
        <v>1A</v>
      </c>
      <c r="D1505" s="93">
        <f>'IECC Data-SI'!D1505</f>
        <v>4835.13</v>
      </c>
      <c r="E1505" s="3">
        <f>'IECC Data-SI'!E1505*Convert!$B$6/Convert!$B$5/$D1505</f>
        <v>0</v>
      </c>
      <c r="F1505" s="3">
        <f>'IECC Data-SI'!F1505*Convert!$B$7/Convert!$B$5/$D1505</f>
        <v>0</v>
      </c>
      <c r="G1505" s="3">
        <f>'IECC Data-SI'!G1505*Convert!$B$6/Convert!$B$5/$D1505</f>
        <v>15.812740988005146</v>
      </c>
      <c r="H1505" s="3">
        <f>'IECC Data-SI'!H1505*Convert!$B$6/Convert!$B$5/$D1505</f>
        <v>31.489024080014392</v>
      </c>
      <c r="I1505" s="3">
        <f>'IECC Data-SI'!I1505*Convert!$B$6/Convert!$B$5/$D1505</f>
        <v>12.193877586193821</v>
      </c>
      <c r="J1505" s="3">
        <f>'IECC Data-SI'!J1505*Convert!$B$6/Convert!$B$5/$D1505</f>
        <v>25.34114100574568</v>
      </c>
      <c r="K1505" s="3">
        <f>'IECC Data-SI'!K1505*Convert!$B$7/Convert!$B$5/$D1505</f>
        <v>0</v>
      </c>
      <c r="L1505" s="3">
        <f>'IECC Data-SI'!L1505*Convert!$B$6/Convert!$B$5/$D1505</f>
        <v>0</v>
      </c>
      <c r="M1505" s="3">
        <f>'IECC Data-SI'!M1505*Convert!$B$6/Convert!$B$5/$D1505</f>
        <v>9.4483447187562692</v>
      </c>
      <c r="N1505" s="3">
        <f>'IECC Data-SI'!N1505*Convert!$B$6/Convert!$B$5/$D1505</f>
        <v>0</v>
      </c>
      <c r="O1505" s="3">
        <f>'IECC Data-SI'!O1505*Convert!$B$6/Convert!$B$5/$D1505</f>
        <v>0</v>
      </c>
      <c r="P1505" s="3">
        <f>'IECC Data-SI'!P1505*Convert!$B$6/Convert!$B$5/$D1505</f>
        <v>0</v>
      </c>
      <c r="Q1505" s="3">
        <f>'IECC Data-SI'!Q1505*Convert!$B$6/Convert!$B$5/$D1505</f>
        <v>0</v>
      </c>
      <c r="R1505" s="3">
        <f>'IECC Data-SI'!R1505*Convert!$B$6/Convert!$B$5/$D1505</f>
        <v>0</v>
      </c>
      <c r="S1505" s="3">
        <f>'IECC Data-SI'!S1505*Convert!$B$6/Convert!$B$5/$D1505</f>
        <v>0</v>
      </c>
      <c r="T1505" s="3">
        <f>'IECC Data-SI'!T1505*Convert!$B$6/Convert!$B$5/$D1505</f>
        <v>4.0991951957169022</v>
      </c>
      <c r="U1505" s="3">
        <f>'IECC Data-SI'!U1505*Convert!$B$7/Convert!$B$5/$D1505</f>
        <v>0</v>
      </c>
      <c r="V1505" s="3">
        <f>'IECC Data-SI'!V1505*Convert!$B$6/Convert!$B$5/$D1505</f>
        <v>0</v>
      </c>
      <c r="W1505" s="3">
        <f>'IECC Data-SI'!W1505*Convert!$B$6/Convert!$B$5/$D1505</f>
        <v>25.261085706761417</v>
      </c>
      <c r="X1505" s="3">
        <f>'IECC Data-SI'!X1505*Convert!$B$7/Convert!$B$5/$D1505</f>
        <v>0</v>
      </c>
      <c r="Y1505" s="3">
        <f t="shared" si="48"/>
        <v>25.261085706761417</v>
      </c>
      <c r="Z1505" s="3">
        <f>'IECC Data-SI'!Z1505*Convert!$B$6/Convert!$B$5/$D1505</f>
        <v>0</v>
      </c>
      <c r="AA1505" s="3">
        <f>'IECC Data-SI'!AA1505*Convert!$B$7/Convert!$B$5/$D1505</f>
        <v>33.674962663304242</v>
      </c>
      <c r="AB1505" s="3">
        <f t="shared" si="49"/>
        <v>33.674962663304242</v>
      </c>
    </row>
    <row r="1506" spans="1:28" x14ac:dyDescent="0.25">
      <c r="A1506" s="93">
        <f>'IECC Data-SI'!A1506</f>
        <v>2018</v>
      </c>
      <c r="B1506" s="93" t="str">
        <f>'IECC Data-SI'!B1506</f>
        <v>Warehouse</v>
      </c>
      <c r="C1506" s="50" t="str">
        <f>'IECC Data-SI'!C1506</f>
        <v>1B</v>
      </c>
      <c r="D1506" s="93">
        <f>'IECC Data-SI'!D1506</f>
        <v>4835.13</v>
      </c>
      <c r="E1506" s="3">
        <f>'IECC Data-SI'!E1506*Convert!$B$6/Convert!$B$5/$D1506</f>
        <v>0</v>
      </c>
      <c r="F1506" s="3">
        <f>'IECC Data-SI'!F1506*Convert!$B$7/Convert!$B$5/$D1506</f>
        <v>4.5461261871161916E-2</v>
      </c>
      <c r="G1506" s="3">
        <f>'IECC Data-SI'!G1506*Convert!$B$6/Convert!$B$5/$D1506</f>
        <v>19.901019552042378</v>
      </c>
      <c r="H1506" s="3">
        <f>'IECC Data-SI'!H1506*Convert!$B$6/Convert!$B$5/$D1506</f>
        <v>31.001414531655701</v>
      </c>
      <c r="I1506" s="3">
        <f>'IECC Data-SI'!I1506*Convert!$B$6/Convert!$B$5/$D1506</f>
        <v>12.175683200061034</v>
      </c>
      <c r="J1506" s="3">
        <f>'IECC Data-SI'!J1506*Convert!$B$6/Convert!$B$5/$D1506</f>
        <v>25.34114100574568</v>
      </c>
      <c r="K1506" s="3">
        <f>'IECC Data-SI'!K1506*Convert!$B$7/Convert!$B$5/$D1506</f>
        <v>0</v>
      </c>
      <c r="L1506" s="3">
        <f>'IECC Data-SI'!L1506*Convert!$B$6/Convert!$B$5/$D1506</f>
        <v>0</v>
      </c>
      <c r="M1506" s="3">
        <f>'IECC Data-SI'!M1506*Convert!$B$6/Convert!$B$5/$D1506</f>
        <v>13.65852566988317</v>
      </c>
      <c r="N1506" s="3">
        <f>'IECC Data-SI'!N1506*Convert!$B$6/Convert!$B$5/$D1506</f>
        <v>0</v>
      </c>
      <c r="O1506" s="3">
        <f>'IECC Data-SI'!O1506*Convert!$B$6/Convert!$B$5/$D1506</f>
        <v>0</v>
      </c>
      <c r="P1506" s="3">
        <f>'IECC Data-SI'!P1506*Convert!$B$6/Convert!$B$5/$D1506</f>
        <v>0</v>
      </c>
      <c r="Q1506" s="3">
        <f>'IECC Data-SI'!Q1506*Convert!$B$6/Convert!$B$5/$D1506</f>
        <v>0</v>
      </c>
      <c r="R1506" s="3">
        <f>'IECC Data-SI'!R1506*Convert!$B$6/Convert!$B$5/$D1506</f>
        <v>0</v>
      </c>
      <c r="S1506" s="3">
        <f>'IECC Data-SI'!S1506*Convert!$B$6/Convert!$B$5/$D1506</f>
        <v>0</v>
      </c>
      <c r="T1506" s="3">
        <f>'IECC Data-SI'!T1506*Convert!$B$6/Convert!$B$5/$D1506</f>
        <v>4.1028340729434598</v>
      </c>
      <c r="U1506" s="3">
        <f>'IECC Data-SI'!U1506*Convert!$B$7/Convert!$B$5/$D1506</f>
        <v>0</v>
      </c>
      <c r="V1506" s="3">
        <f>'IECC Data-SI'!V1506*Convert!$B$6/Convert!$B$5/$D1506</f>
        <v>0</v>
      </c>
      <c r="W1506" s="3">
        <f>'IECC Data-SI'!W1506*Convert!$B$6/Convert!$B$5/$D1506</f>
        <v>33.559545221925546</v>
      </c>
      <c r="X1506" s="3">
        <f>'IECC Data-SI'!X1506*Convert!$B$7/Convert!$B$5/$D1506</f>
        <v>4.5461261871161916E-2</v>
      </c>
      <c r="Y1506" s="3">
        <f t="shared" si="48"/>
        <v>33.605006483796707</v>
      </c>
      <c r="Z1506" s="3">
        <f>'IECC Data-SI'!Z1506*Convert!$B$6/Convert!$B$5/$D1506</f>
        <v>0.13281901876934482</v>
      </c>
      <c r="AA1506" s="3">
        <f>'IECC Data-SI'!AA1506*Convert!$B$7/Convert!$B$5/$D1506</f>
        <v>36.388937721311422</v>
      </c>
      <c r="AB1506" s="3">
        <f t="shared" si="49"/>
        <v>36.521756740080768</v>
      </c>
    </row>
    <row r="1507" spans="1:28" x14ac:dyDescent="0.25">
      <c r="A1507" s="93">
        <f>'IECC Data-SI'!A1507</f>
        <v>2018</v>
      </c>
      <c r="B1507" s="93" t="str">
        <f>'IECC Data-SI'!B1507</f>
        <v>Warehouse</v>
      </c>
      <c r="C1507" s="50" t="str">
        <f>'IECC Data-SI'!C1507</f>
        <v>2A</v>
      </c>
      <c r="D1507" s="93">
        <f>'IECC Data-SI'!D1507</f>
        <v>4835.13</v>
      </c>
      <c r="E1507" s="3">
        <f>'IECC Data-SI'!E1507*Convert!$B$6/Convert!$B$5/$D1507</f>
        <v>0</v>
      </c>
      <c r="F1507" s="3">
        <f>'IECC Data-SI'!F1507*Convert!$B$7/Convert!$B$5/$D1507</f>
        <v>7.2862570396245815E-2</v>
      </c>
      <c r="G1507" s="3">
        <f>'IECC Data-SI'!G1507*Convert!$B$6/Convert!$B$5/$D1507</f>
        <v>12.248460744592181</v>
      </c>
      <c r="H1507" s="3">
        <f>'IECC Data-SI'!H1507*Convert!$B$6/Convert!$B$5/$D1507</f>
        <v>31.698259520541445</v>
      </c>
      <c r="I1507" s="3">
        <f>'IECC Data-SI'!I1507*Convert!$B$6/Convert!$B$5/$D1507</f>
        <v>12.170224884221197</v>
      </c>
      <c r="J1507" s="3">
        <f>'IECC Data-SI'!J1507*Convert!$B$6/Convert!$B$5/$D1507</f>
        <v>25.34114100574568</v>
      </c>
      <c r="K1507" s="3">
        <f>'IECC Data-SI'!K1507*Convert!$B$7/Convert!$B$5/$D1507</f>
        <v>0</v>
      </c>
      <c r="L1507" s="3">
        <f>'IECC Data-SI'!L1507*Convert!$B$6/Convert!$B$5/$D1507</f>
        <v>0</v>
      </c>
      <c r="M1507" s="3">
        <f>'IECC Data-SI'!M1507*Convert!$B$6/Convert!$B$5/$D1507</f>
        <v>8.0910435132503622</v>
      </c>
      <c r="N1507" s="3">
        <f>'IECC Data-SI'!N1507*Convert!$B$6/Convert!$B$5/$D1507</f>
        <v>0</v>
      </c>
      <c r="O1507" s="3">
        <f>'IECC Data-SI'!O1507*Convert!$B$6/Convert!$B$5/$D1507</f>
        <v>0</v>
      </c>
      <c r="P1507" s="3">
        <f>'IECC Data-SI'!P1507*Convert!$B$6/Convert!$B$5/$D1507</f>
        <v>0</v>
      </c>
      <c r="Q1507" s="3">
        <f>'IECC Data-SI'!Q1507*Convert!$B$6/Convert!$B$5/$D1507</f>
        <v>0</v>
      </c>
      <c r="R1507" s="3">
        <f>'IECC Data-SI'!R1507*Convert!$B$6/Convert!$B$5/$D1507</f>
        <v>0</v>
      </c>
      <c r="S1507" s="3">
        <f>'IECC Data-SI'!S1507*Convert!$B$6/Convert!$B$5/$D1507</f>
        <v>0</v>
      </c>
      <c r="T1507" s="3">
        <f>'IECC Data-SI'!T1507*Convert!$B$6/Convert!$B$5/$D1507</f>
        <v>4.2229170214198541</v>
      </c>
      <c r="U1507" s="3">
        <f>'IECC Data-SI'!U1507*Convert!$B$7/Convert!$B$5/$D1507</f>
        <v>0</v>
      </c>
      <c r="V1507" s="3">
        <f>'IECC Data-SI'!V1507*Convert!$B$6/Convert!$B$5/$D1507</f>
        <v>0</v>
      </c>
      <c r="W1507" s="3">
        <f>'IECC Data-SI'!W1507*Convert!$B$6/Convert!$B$5/$D1507</f>
        <v>20.339504257842542</v>
      </c>
      <c r="X1507" s="3">
        <f>'IECC Data-SI'!X1507*Convert!$B$7/Convert!$B$5/$D1507</f>
        <v>7.2862570396245815E-2</v>
      </c>
      <c r="Y1507" s="3">
        <f t="shared" si="48"/>
        <v>20.412366828238788</v>
      </c>
      <c r="Z1507" s="3">
        <f>'IECC Data-SI'!Z1507*Convert!$B$6/Convert!$B$5/$D1507</f>
        <v>0.21287431775360741</v>
      </c>
      <c r="AA1507" s="3">
        <f>'IECC Data-SI'!AA1507*Convert!$B$7/Convert!$B$5/$D1507</f>
        <v>32.169758965460417</v>
      </c>
      <c r="AB1507" s="3">
        <f t="shared" si="49"/>
        <v>32.382633283214027</v>
      </c>
    </row>
    <row r="1508" spans="1:28" x14ac:dyDescent="0.25">
      <c r="A1508" s="93">
        <f>'IECC Data-SI'!A1508</f>
        <v>2018</v>
      </c>
      <c r="B1508" s="93" t="str">
        <f>'IECC Data-SI'!B1508</f>
        <v>Warehouse</v>
      </c>
      <c r="C1508" s="50" t="str">
        <f>'IECC Data-SI'!C1508</f>
        <v>2B</v>
      </c>
      <c r="D1508" s="93">
        <f>'IECC Data-SI'!D1508</f>
        <v>4835.13</v>
      </c>
      <c r="E1508" s="3">
        <f>'IECC Data-SI'!E1508*Convert!$B$6/Convert!$B$5/$D1508</f>
        <v>0</v>
      </c>
      <c r="F1508" s="3">
        <f>'IECC Data-SI'!F1508*Convert!$B$7/Convert!$B$5/$D1508</f>
        <v>0.11770107525547401</v>
      </c>
      <c r="G1508" s="3">
        <f>'IECC Data-SI'!G1508*Convert!$B$6/Convert!$B$5/$D1508</f>
        <v>11.762670634846771</v>
      </c>
      <c r="H1508" s="3">
        <f>'IECC Data-SI'!H1508*Convert!$B$6/Convert!$B$5/$D1508</f>
        <v>33.131977147805053</v>
      </c>
      <c r="I1508" s="3">
        <f>'IECC Data-SI'!I1508*Convert!$B$6/Convert!$B$5/$D1508</f>
        <v>12.181141515900871</v>
      </c>
      <c r="J1508" s="3">
        <f>'IECC Data-SI'!J1508*Convert!$B$6/Convert!$B$5/$D1508</f>
        <v>25.34114100574568</v>
      </c>
      <c r="K1508" s="3">
        <f>'IECC Data-SI'!K1508*Convert!$B$7/Convert!$B$5/$D1508</f>
        <v>0</v>
      </c>
      <c r="L1508" s="3">
        <f>'IECC Data-SI'!L1508*Convert!$B$6/Convert!$B$5/$D1508</f>
        <v>0</v>
      </c>
      <c r="M1508" s="3">
        <f>'IECC Data-SI'!M1508*Convert!$B$6/Convert!$B$5/$D1508</f>
        <v>11.740837371487427</v>
      </c>
      <c r="N1508" s="3">
        <f>'IECC Data-SI'!N1508*Convert!$B$6/Convert!$B$5/$D1508</f>
        <v>0</v>
      </c>
      <c r="O1508" s="3">
        <f>'IECC Data-SI'!O1508*Convert!$B$6/Convert!$B$5/$D1508</f>
        <v>0</v>
      </c>
      <c r="P1508" s="3">
        <f>'IECC Data-SI'!P1508*Convert!$B$6/Convert!$B$5/$D1508</f>
        <v>0</v>
      </c>
      <c r="Q1508" s="3">
        <f>'IECC Data-SI'!Q1508*Convert!$B$6/Convert!$B$5/$D1508</f>
        <v>0</v>
      </c>
      <c r="R1508" s="3">
        <f>'IECC Data-SI'!R1508*Convert!$B$6/Convert!$B$5/$D1508</f>
        <v>0</v>
      </c>
      <c r="S1508" s="3">
        <f>'IECC Data-SI'!S1508*Convert!$B$6/Convert!$B$5/$D1508</f>
        <v>0</v>
      </c>
      <c r="T1508" s="3">
        <f>'IECC Data-SI'!T1508*Convert!$B$6/Convert!$B$5/$D1508</f>
        <v>4.2320142144862478</v>
      </c>
      <c r="U1508" s="3">
        <f>'IECC Data-SI'!U1508*Convert!$B$7/Convert!$B$5/$D1508</f>
        <v>0</v>
      </c>
      <c r="V1508" s="3">
        <f>'IECC Data-SI'!V1508*Convert!$B$6/Convert!$B$5/$D1508</f>
        <v>0</v>
      </c>
      <c r="W1508" s="3">
        <f>'IECC Data-SI'!W1508*Convert!$B$6/Convert!$B$5/$D1508</f>
        <v>23.503508006334197</v>
      </c>
      <c r="X1508" s="3">
        <f>'IECC Data-SI'!X1508*Convert!$B$7/Convert!$B$5/$D1508</f>
        <v>0.11770107525547401</v>
      </c>
      <c r="Y1508" s="3">
        <f t="shared" si="48"/>
        <v>23.621209081589672</v>
      </c>
      <c r="Z1508" s="3">
        <f>'IECC Data-SI'!Z1508*Convert!$B$6/Convert!$B$5/$D1508</f>
        <v>0.34387389790967354</v>
      </c>
      <c r="AA1508" s="3">
        <f>'IECC Data-SI'!AA1508*Convert!$B$7/Convert!$B$5/$D1508</f>
        <v>33.794532009595514</v>
      </c>
      <c r="AB1508" s="3">
        <f t="shared" si="49"/>
        <v>34.138405907505188</v>
      </c>
    </row>
    <row r="1509" spans="1:28" x14ac:dyDescent="0.25">
      <c r="A1509" s="93">
        <f>'IECC Data-SI'!A1509</f>
        <v>2018</v>
      </c>
      <c r="B1509" s="93" t="str">
        <f>'IECC Data-SI'!B1509</f>
        <v>Warehouse</v>
      </c>
      <c r="C1509" s="50" t="str">
        <f>'IECC Data-SI'!C1509</f>
        <v>3A</v>
      </c>
      <c r="D1509" s="93">
        <f>'IECC Data-SI'!D1509</f>
        <v>4835.13</v>
      </c>
      <c r="E1509" s="3">
        <f>'IECC Data-SI'!E1509*Convert!$B$6/Convert!$B$5/$D1509</f>
        <v>0</v>
      </c>
      <c r="F1509" s="3">
        <f>'IECC Data-SI'!F1509*Convert!$B$7/Convert!$B$5/$D1509</f>
        <v>8.7086340548812107</v>
      </c>
      <c r="G1509" s="3">
        <f>'IECC Data-SI'!G1509*Convert!$B$6/Convert!$B$5/$D1509</f>
        <v>6.035077880245435</v>
      </c>
      <c r="H1509" s="3">
        <f>'IECC Data-SI'!H1509*Convert!$B$6/Convert!$B$5/$D1509</f>
        <v>32.513368019290297</v>
      </c>
      <c r="I1509" s="3">
        <f>'IECC Data-SI'!I1509*Convert!$B$6/Convert!$B$5/$D1509</f>
        <v>12.177502638674314</v>
      </c>
      <c r="J1509" s="3">
        <f>'IECC Data-SI'!J1509*Convert!$B$6/Convert!$B$5/$D1509</f>
        <v>25.34114100574568</v>
      </c>
      <c r="K1509" s="3">
        <f>'IECC Data-SI'!K1509*Convert!$B$7/Convert!$B$5/$D1509</f>
        <v>0</v>
      </c>
      <c r="L1509" s="3">
        <f>'IECC Data-SI'!L1509*Convert!$B$6/Convert!$B$5/$D1509</f>
        <v>0</v>
      </c>
      <c r="M1509" s="3">
        <f>'IECC Data-SI'!M1509*Convert!$B$6/Convert!$B$5/$D1509</f>
        <v>8.2275014092462637</v>
      </c>
      <c r="N1509" s="3">
        <f>'IECC Data-SI'!N1509*Convert!$B$6/Convert!$B$5/$D1509</f>
        <v>0</v>
      </c>
      <c r="O1509" s="3">
        <f>'IECC Data-SI'!O1509*Convert!$B$6/Convert!$B$5/$D1509</f>
        <v>0</v>
      </c>
      <c r="P1509" s="3">
        <f>'IECC Data-SI'!P1509*Convert!$B$6/Convert!$B$5/$D1509</f>
        <v>0</v>
      </c>
      <c r="Q1509" s="3">
        <f>'IECC Data-SI'!Q1509*Convert!$B$6/Convert!$B$5/$D1509</f>
        <v>0</v>
      </c>
      <c r="R1509" s="3">
        <f>'IECC Data-SI'!R1509*Convert!$B$6/Convert!$B$5/$D1509</f>
        <v>0</v>
      </c>
      <c r="S1509" s="3">
        <f>'IECC Data-SI'!S1509*Convert!$B$6/Convert!$B$5/$D1509</f>
        <v>0</v>
      </c>
      <c r="T1509" s="3">
        <f>'IECC Data-SI'!T1509*Convert!$B$6/Convert!$B$5/$D1509</f>
        <v>4.4376107777867393</v>
      </c>
      <c r="U1509" s="3">
        <f>'IECC Data-SI'!U1509*Convert!$B$7/Convert!$B$5/$D1509</f>
        <v>0</v>
      </c>
      <c r="V1509" s="3">
        <f>'IECC Data-SI'!V1509*Convert!$B$6/Convert!$B$5/$D1509</f>
        <v>0</v>
      </c>
      <c r="W1509" s="3">
        <f>'IECC Data-SI'!W1509*Convert!$B$6/Convert!$B$5/$D1509</f>
        <v>14.262579289491699</v>
      </c>
      <c r="X1509" s="3">
        <f>'IECC Data-SI'!X1509*Convert!$B$7/Convert!$B$5/$D1509</f>
        <v>8.7086340548812107</v>
      </c>
      <c r="Y1509" s="3">
        <f t="shared" si="48"/>
        <v>22.971213344372909</v>
      </c>
      <c r="Z1509" s="3">
        <f>'IECC Data-SI'!Z1509*Convert!$B$6/Convert!$B$5/$D1509</f>
        <v>25.443029568089287</v>
      </c>
      <c r="AA1509" s="3">
        <f>'IECC Data-SI'!AA1509*Convert!$B$7/Convert!$B$5/$D1509</f>
        <v>39.080493526888972</v>
      </c>
      <c r="AB1509" s="3">
        <f t="shared" si="49"/>
        <v>64.523523094978259</v>
      </c>
    </row>
    <row r="1510" spans="1:28" x14ac:dyDescent="0.25">
      <c r="A1510" s="93">
        <f>'IECC Data-SI'!A1510</f>
        <v>2018</v>
      </c>
      <c r="B1510" s="93" t="str">
        <f>'IECC Data-SI'!B1510</f>
        <v>Warehouse</v>
      </c>
      <c r="C1510" s="50" t="str">
        <f>'IECC Data-SI'!C1510</f>
        <v>3B</v>
      </c>
      <c r="D1510" s="93">
        <f>'IECC Data-SI'!D1510</f>
        <v>4835.13</v>
      </c>
      <c r="E1510" s="3">
        <f>'IECC Data-SI'!E1510*Convert!$B$6/Convert!$B$5/$D1510</f>
        <v>0</v>
      </c>
      <c r="F1510" s="3">
        <f>'IECC Data-SI'!F1510*Convert!$B$7/Convert!$B$5/$D1510</f>
        <v>1.2318133696049081</v>
      </c>
      <c r="G1510" s="3">
        <f>'IECC Data-SI'!G1510*Convert!$B$6/Convert!$B$5/$D1510</f>
        <v>7.1976991541305226</v>
      </c>
      <c r="H1510" s="3">
        <f>'IECC Data-SI'!H1510*Convert!$B$6/Convert!$B$5/$D1510</f>
        <v>32.57159005491522</v>
      </c>
      <c r="I1510" s="3">
        <f>'IECC Data-SI'!I1510*Convert!$B$6/Convert!$B$5/$D1510</f>
        <v>12.177502638674314</v>
      </c>
      <c r="J1510" s="3">
        <f>'IECC Data-SI'!J1510*Convert!$B$6/Convert!$B$5/$D1510</f>
        <v>25.34114100574568</v>
      </c>
      <c r="K1510" s="3">
        <f>'IECC Data-SI'!K1510*Convert!$B$7/Convert!$B$5/$D1510</f>
        <v>0</v>
      </c>
      <c r="L1510" s="3">
        <f>'IECC Data-SI'!L1510*Convert!$B$6/Convert!$B$5/$D1510</f>
        <v>0</v>
      </c>
      <c r="M1510" s="3">
        <f>'IECC Data-SI'!M1510*Convert!$B$6/Convert!$B$5/$D1510</f>
        <v>10.347147393715945</v>
      </c>
      <c r="N1510" s="3">
        <f>'IECC Data-SI'!N1510*Convert!$B$6/Convert!$B$5/$D1510</f>
        <v>0</v>
      </c>
      <c r="O1510" s="3">
        <f>'IECC Data-SI'!O1510*Convert!$B$6/Convert!$B$5/$D1510</f>
        <v>0</v>
      </c>
      <c r="P1510" s="3">
        <f>'IECC Data-SI'!P1510*Convert!$B$6/Convert!$B$5/$D1510</f>
        <v>0</v>
      </c>
      <c r="Q1510" s="3">
        <f>'IECC Data-SI'!Q1510*Convert!$B$6/Convert!$B$5/$D1510</f>
        <v>0</v>
      </c>
      <c r="R1510" s="3">
        <f>'IECC Data-SI'!R1510*Convert!$B$6/Convert!$B$5/$D1510</f>
        <v>0</v>
      </c>
      <c r="S1510" s="3">
        <f>'IECC Data-SI'!S1510*Convert!$B$6/Convert!$B$5/$D1510</f>
        <v>0</v>
      </c>
      <c r="T1510" s="3">
        <f>'IECC Data-SI'!T1510*Convert!$B$6/Convert!$B$5/$D1510</f>
        <v>4.383027619388379</v>
      </c>
      <c r="U1510" s="3">
        <f>'IECC Data-SI'!U1510*Convert!$B$7/Convert!$B$5/$D1510</f>
        <v>0</v>
      </c>
      <c r="V1510" s="3">
        <f>'IECC Data-SI'!V1510*Convert!$B$6/Convert!$B$5/$D1510</f>
        <v>0</v>
      </c>
      <c r="W1510" s="3">
        <f>'IECC Data-SI'!W1510*Convert!$B$6/Convert!$B$5/$D1510</f>
        <v>17.544846547846468</v>
      </c>
      <c r="X1510" s="3">
        <f>'IECC Data-SI'!X1510*Convert!$B$7/Convert!$B$5/$D1510</f>
        <v>1.2318133696049081</v>
      </c>
      <c r="Y1510" s="3">
        <f t="shared" si="48"/>
        <v>18.776659917451376</v>
      </c>
      <c r="Z1510" s="3">
        <f>'IECC Data-SI'!Z1510*Convert!$B$6/Convert!$B$5/$D1510</f>
        <v>3.5988495770652613</v>
      </c>
      <c r="AA1510" s="3">
        <f>'IECC Data-SI'!AA1510*Convert!$B$7/Convert!$B$5/$D1510</f>
        <v>32.727749248153046</v>
      </c>
      <c r="AB1510" s="3">
        <f t="shared" si="49"/>
        <v>36.326598825218305</v>
      </c>
    </row>
    <row r="1511" spans="1:28" x14ac:dyDescent="0.25">
      <c r="A1511" s="93">
        <f>'IECC Data-SI'!A1511</f>
        <v>2018</v>
      </c>
      <c r="B1511" s="93" t="str">
        <f>'IECC Data-SI'!B1511</f>
        <v>Warehouse</v>
      </c>
      <c r="C1511" s="50" t="str">
        <f>'IECC Data-SI'!C1511</f>
        <v>3C</v>
      </c>
      <c r="D1511" s="93">
        <f>'IECC Data-SI'!D1511</f>
        <v>4835.13</v>
      </c>
      <c r="E1511" s="3">
        <f>'IECC Data-SI'!E1511*Convert!$B$6/Convert!$B$5/$D1511</f>
        <v>0</v>
      </c>
      <c r="F1511" s="3">
        <f>'IECC Data-SI'!F1511*Convert!$B$7/Convert!$B$5/$D1511</f>
        <v>0.12891070147028102</v>
      </c>
      <c r="G1511" s="3">
        <f>'IECC Data-SI'!G1511*Convert!$B$6/Convert!$B$5/$D1511</f>
        <v>2.0559656330049267</v>
      </c>
      <c r="H1511" s="3">
        <f>'IECC Data-SI'!H1511*Convert!$B$6/Convert!$B$5/$D1511</f>
        <v>32.122188717435385</v>
      </c>
      <c r="I1511" s="3">
        <f>'IECC Data-SI'!I1511*Convert!$B$6/Convert!$B$5/$D1511</f>
        <v>12.195697024807099</v>
      </c>
      <c r="J1511" s="3">
        <f>'IECC Data-SI'!J1511*Convert!$B$6/Convert!$B$5/$D1511</f>
        <v>25.34114100574568</v>
      </c>
      <c r="K1511" s="3">
        <f>'IECC Data-SI'!K1511*Convert!$B$7/Convert!$B$5/$D1511</f>
        <v>0</v>
      </c>
      <c r="L1511" s="3">
        <f>'IECC Data-SI'!L1511*Convert!$B$6/Convert!$B$5/$D1511</f>
        <v>0</v>
      </c>
      <c r="M1511" s="3">
        <f>'IECC Data-SI'!M1511*Convert!$B$6/Convert!$B$5/$D1511</f>
        <v>5.8931616684096966</v>
      </c>
      <c r="N1511" s="3">
        <f>'IECC Data-SI'!N1511*Convert!$B$6/Convert!$B$5/$D1511</f>
        <v>0</v>
      </c>
      <c r="O1511" s="3">
        <f>'IECC Data-SI'!O1511*Convert!$B$6/Convert!$B$5/$D1511</f>
        <v>0</v>
      </c>
      <c r="P1511" s="3">
        <f>'IECC Data-SI'!P1511*Convert!$B$6/Convert!$B$5/$D1511</f>
        <v>0</v>
      </c>
      <c r="Q1511" s="3">
        <f>'IECC Data-SI'!Q1511*Convert!$B$6/Convert!$B$5/$D1511</f>
        <v>0</v>
      </c>
      <c r="R1511" s="3">
        <f>'IECC Data-SI'!R1511*Convert!$B$6/Convert!$B$5/$D1511</f>
        <v>0</v>
      </c>
      <c r="S1511" s="3">
        <f>'IECC Data-SI'!S1511*Convert!$B$6/Convert!$B$5/$D1511</f>
        <v>0</v>
      </c>
      <c r="T1511" s="3">
        <f>'IECC Data-SI'!T1511*Convert!$B$6/Convert!$B$5/$D1511</f>
        <v>4.4594440411460843</v>
      </c>
      <c r="U1511" s="3">
        <f>'IECC Data-SI'!U1511*Convert!$B$7/Convert!$B$5/$D1511</f>
        <v>0</v>
      </c>
      <c r="V1511" s="3">
        <f>'IECC Data-SI'!V1511*Convert!$B$6/Convert!$B$5/$D1511</f>
        <v>0</v>
      </c>
      <c r="W1511" s="3">
        <f>'IECC Data-SI'!W1511*Convert!$B$6/Convert!$B$5/$D1511</f>
        <v>7.9491273014146211</v>
      </c>
      <c r="X1511" s="3">
        <f>'IECC Data-SI'!X1511*Convert!$B$7/Convert!$B$5/$D1511</f>
        <v>0.12891070147028102</v>
      </c>
      <c r="Y1511" s="3">
        <f t="shared" si="48"/>
        <v>8.0780380028849024</v>
      </c>
      <c r="Z1511" s="3">
        <f>'IECC Data-SI'!Z1511*Convert!$B$6/Convert!$B$5/$D1511</f>
        <v>0.37662379294869008</v>
      </c>
      <c r="AA1511" s="3">
        <f>'IECC Data-SI'!AA1511*Convert!$B$7/Convert!$B$5/$D1511</f>
        <v>28.219611238764813</v>
      </c>
      <c r="AB1511" s="3">
        <f t="shared" si="49"/>
        <v>28.596235031713501</v>
      </c>
    </row>
    <row r="1512" spans="1:28" x14ac:dyDescent="0.25">
      <c r="A1512" s="93">
        <f>'IECC Data-SI'!A1512</f>
        <v>2018</v>
      </c>
      <c r="B1512" s="93" t="str">
        <f>'IECC Data-SI'!B1512</f>
        <v>Warehouse</v>
      </c>
      <c r="C1512" s="50" t="str">
        <f>'IECC Data-SI'!C1512</f>
        <v>4A</v>
      </c>
      <c r="D1512" s="93">
        <f>'IECC Data-SI'!D1512</f>
        <v>4835.13</v>
      </c>
      <c r="E1512" s="3">
        <f>'IECC Data-SI'!E1512*Convert!$B$6/Convert!$B$5/$D1512</f>
        <v>0</v>
      </c>
      <c r="F1512" s="3">
        <f>'IECC Data-SI'!F1512*Convert!$B$7/Convert!$B$5/$D1512</f>
        <v>30.191882695558913</v>
      </c>
      <c r="G1512" s="3">
        <f>'IECC Data-SI'!G1512*Convert!$B$6/Convert!$B$5/$D1512</f>
        <v>3.8626681759906725</v>
      </c>
      <c r="H1512" s="3">
        <f>'IECC Data-SI'!H1512*Convert!$B$6/Convert!$B$5/$D1512</f>
        <v>32.984602620129479</v>
      </c>
      <c r="I1512" s="3">
        <f>'IECC Data-SI'!I1512*Convert!$B$6/Convert!$B$5/$D1512</f>
        <v>12.199335902033656</v>
      </c>
      <c r="J1512" s="3">
        <f>'IECC Data-SI'!J1512*Convert!$B$6/Convert!$B$5/$D1512</f>
        <v>25.34114100574568</v>
      </c>
      <c r="K1512" s="3">
        <f>'IECC Data-SI'!K1512*Convert!$B$7/Convert!$B$5/$D1512</f>
        <v>0</v>
      </c>
      <c r="L1512" s="3">
        <f>'IECC Data-SI'!L1512*Convert!$B$6/Convert!$B$5/$D1512</f>
        <v>0</v>
      </c>
      <c r="M1512" s="3">
        <f>'IECC Data-SI'!M1512*Convert!$B$6/Convert!$B$5/$D1512</f>
        <v>7.4760732619621644</v>
      </c>
      <c r="N1512" s="3">
        <f>'IECC Data-SI'!N1512*Convert!$B$6/Convert!$B$5/$D1512</f>
        <v>0</v>
      </c>
      <c r="O1512" s="3">
        <f>'IECC Data-SI'!O1512*Convert!$B$6/Convert!$B$5/$D1512</f>
        <v>0</v>
      </c>
      <c r="P1512" s="3">
        <f>'IECC Data-SI'!P1512*Convert!$B$6/Convert!$B$5/$D1512</f>
        <v>0</v>
      </c>
      <c r="Q1512" s="3">
        <f>'IECC Data-SI'!Q1512*Convert!$B$6/Convert!$B$5/$D1512</f>
        <v>0</v>
      </c>
      <c r="R1512" s="3">
        <f>'IECC Data-SI'!R1512*Convert!$B$6/Convert!$B$5/$D1512</f>
        <v>0</v>
      </c>
      <c r="S1512" s="3">
        <f>'IECC Data-SI'!S1512*Convert!$B$6/Convert!$B$5/$D1512</f>
        <v>0</v>
      </c>
      <c r="T1512" s="3">
        <f>'IECC Data-SI'!T1512*Convert!$B$6/Convert!$B$5/$D1512</f>
        <v>4.6049991302083795</v>
      </c>
      <c r="U1512" s="3">
        <f>'IECC Data-SI'!U1512*Convert!$B$7/Convert!$B$5/$D1512</f>
        <v>0</v>
      </c>
      <c r="V1512" s="3">
        <f>'IECC Data-SI'!V1512*Convert!$B$6/Convert!$B$5/$D1512</f>
        <v>0</v>
      </c>
      <c r="W1512" s="3">
        <f>'IECC Data-SI'!W1512*Convert!$B$6/Convert!$B$5/$D1512</f>
        <v>11.338741437952836</v>
      </c>
      <c r="X1512" s="3">
        <f>'IECC Data-SI'!X1512*Convert!$B$7/Convert!$B$5/$D1512</f>
        <v>30.191882695558913</v>
      </c>
      <c r="Y1512" s="3">
        <f t="shared" si="48"/>
        <v>41.530624133511751</v>
      </c>
      <c r="Z1512" s="3">
        <f>'IECC Data-SI'!Z1512*Convert!$B$6/Convert!$B$5/$D1512</f>
        <v>88.208203410364476</v>
      </c>
      <c r="AA1512" s="3">
        <f>'IECC Data-SI'!AA1512*Convert!$B$7/Convert!$B$5/$D1512</f>
        <v>59.788409687709191</v>
      </c>
      <c r="AB1512" s="3">
        <f t="shared" si="49"/>
        <v>147.99661309807368</v>
      </c>
    </row>
    <row r="1513" spans="1:28" x14ac:dyDescent="0.25">
      <c r="A1513" s="93">
        <f>'IECC Data-SI'!A1513</f>
        <v>2018</v>
      </c>
      <c r="B1513" s="93" t="str">
        <f>'IECC Data-SI'!B1513</f>
        <v>Warehouse</v>
      </c>
      <c r="C1513" s="50" t="str">
        <f>'IECC Data-SI'!C1513</f>
        <v>4B</v>
      </c>
      <c r="D1513" s="93">
        <f>'IECC Data-SI'!D1513</f>
        <v>4835.13</v>
      </c>
      <c r="E1513" s="3">
        <f>'IECC Data-SI'!E1513*Convert!$B$6/Convert!$B$5/$D1513</f>
        <v>0</v>
      </c>
      <c r="F1513" s="3">
        <f>'IECC Data-SI'!F1513*Convert!$B$7/Convert!$B$5/$D1513</f>
        <v>7.7122228357872498</v>
      </c>
      <c r="G1513" s="3">
        <f>'IECC Data-SI'!G1513*Convert!$B$6/Convert!$B$5/$D1513</f>
        <v>4.6268323935677236</v>
      </c>
      <c r="H1513" s="3">
        <f>'IECC Data-SI'!H1513*Convert!$B$6/Convert!$B$5/$D1513</f>
        <v>33.474031607101445</v>
      </c>
      <c r="I1513" s="3">
        <f>'IECC Data-SI'!I1513*Convert!$B$6/Convert!$B$5/$D1513</f>
        <v>12.172044322834477</v>
      </c>
      <c r="J1513" s="3">
        <f>'IECC Data-SI'!J1513*Convert!$B$6/Convert!$B$5/$D1513</f>
        <v>25.34114100574568</v>
      </c>
      <c r="K1513" s="3">
        <f>'IECC Data-SI'!K1513*Convert!$B$7/Convert!$B$5/$D1513</f>
        <v>0</v>
      </c>
      <c r="L1513" s="3">
        <f>'IECC Data-SI'!L1513*Convert!$B$6/Convert!$B$5/$D1513</f>
        <v>0</v>
      </c>
      <c r="M1513" s="3">
        <f>'IECC Data-SI'!M1513*Convert!$B$6/Convert!$B$5/$D1513</f>
        <v>9.3519144722524974</v>
      </c>
      <c r="N1513" s="3">
        <f>'IECC Data-SI'!N1513*Convert!$B$6/Convert!$B$5/$D1513</f>
        <v>0</v>
      </c>
      <c r="O1513" s="3">
        <f>'IECC Data-SI'!O1513*Convert!$B$6/Convert!$B$5/$D1513</f>
        <v>0</v>
      </c>
      <c r="P1513" s="3">
        <f>'IECC Data-SI'!P1513*Convert!$B$6/Convert!$B$5/$D1513</f>
        <v>0</v>
      </c>
      <c r="Q1513" s="3">
        <f>'IECC Data-SI'!Q1513*Convert!$B$6/Convert!$B$5/$D1513</f>
        <v>0</v>
      </c>
      <c r="R1513" s="3">
        <f>'IECC Data-SI'!R1513*Convert!$B$6/Convert!$B$5/$D1513</f>
        <v>0</v>
      </c>
      <c r="S1513" s="3">
        <f>'IECC Data-SI'!S1513*Convert!$B$6/Convert!$B$5/$D1513</f>
        <v>0</v>
      </c>
      <c r="T1513" s="3">
        <f>'IECC Data-SI'!T1513*Convert!$B$6/Convert!$B$5/$D1513</f>
        <v>4.5558742876498544</v>
      </c>
      <c r="U1513" s="3">
        <f>'IECC Data-SI'!U1513*Convert!$B$7/Convert!$B$5/$D1513</f>
        <v>0</v>
      </c>
      <c r="V1513" s="3">
        <f>'IECC Data-SI'!V1513*Convert!$B$6/Convert!$B$5/$D1513</f>
        <v>0</v>
      </c>
      <c r="W1513" s="3">
        <f>'IECC Data-SI'!W1513*Convert!$B$6/Convert!$B$5/$D1513</f>
        <v>13.978746865820222</v>
      </c>
      <c r="X1513" s="3">
        <f>'IECC Data-SI'!X1513*Convert!$B$7/Convert!$B$5/$D1513</f>
        <v>7.7122228357872498</v>
      </c>
      <c r="Y1513" s="3">
        <f t="shared" si="48"/>
        <v>21.690969701607472</v>
      </c>
      <c r="Z1513" s="3">
        <f>'IECC Data-SI'!Z1513*Convert!$B$6/Convert!$B$5/$D1513</f>
        <v>22.531927786843372</v>
      </c>
      <c r="AA1513" s="3">
        <f>'IECC Data-SI'!AA1513*Convert!$B$7/Convert!$B$5/$D1513</f>
        <v>38.353736093962318</v>
      </c>
      <c r="AB1513" s="3">
        <f t="shared" si="49"/>
        <v>60.885663880805694</v>
      </c>
    </row>
    <row r="1514" spans="1:28" x14ac:dyDescent="0.25">
      <c r="A1514" s="93">
        <f>'IECC Data-SI'!A1514</f>
        <v>2018</v>
      </c>
      <c r="B1514" s="93" t="str">
        <f>'IECC Data-SI'!B1514</f>
        <v>Warehouse</v>
      </c>
      <c r="C1514" s="50" t="str">
        <f>'IECC Data-SI'!C1514</f>
        <v>4C</v>
      </c>
      <c r="D1514" s="93">
        <f>'IECC Data-SI'!D1514</f>
        <v>4835.13</v>
      </c>
      <c r="E1514" s="3">
        <f>'IECC Data-SI'!E1514*Convert!$B$6/Convert!$B$5/$D1514</f>
        <v>0</v>
      </c>
      <c r="F1514" s="3">
        <f>'IECC Data-SI'!F1514*Convert!$B$7/Convert!$B$5/$D1514</f>
        <v>11.181602149270031</v>
      </c>
      <c r="G1514" s="3">
        <f>'IECC Data-SI'!G1514*Convert!$B$6/Convert!$B$5/$D1514</f>
        <v>0.80055298984262635</v>
      </c>
      <c r="H1514" s="3">
        <f>'IECC Data-SI'!H1514*Convert!$B$6/Convert!$B$5/$D1514</f>
        <v>34.272765158330799</v>
      </c>
      <c r="I1514" s="3">
        <f>'IECC Data-SI'!I1514*Convert!$B$6/Convert!$B$5/$D1514</f>
        <v>12.195697024807099</v>
      </c>
      <c r="J1514" s="3">
        <f>'IECC Data-SI'!J1514*Convert!$B$6/Convert!$B$5/$D1514</f>
        <v>25.34114100574568</v>
      </c>
      <c r="K1514" s="3">
        <f>'IECC Data-SI'!K1514*Convert!$B$7/Convert!$B$5/$D1514</f>
        <v>0</v>
      </c>
      <c r="L1514" s="3">
        <f>'IECC Data-SI'!L1514*Convert!$B$6/Convert!$B$5/$D1514</f>
        <v>0</v>
      </c>
      <c r="M1514" s="3">
        <f>'IECC Data-SI'!M1514*Convert!$B$6/Convert!$B$5/$D1514</f>
        <v>6.0496333891516638</v>
      </c>
      <c r="N1514" s="3">
        <f>'IECC Data-SI'!N1514*Convert!$B$6/Convert!$B$5/$D1514</f>
        <v>0</v>
      </c>
      <c r="O1514" s="3">
        <f>'IECC Data-SI'!O1514*Convert!$B$6/Convert!$B$5/$D1514</f>
        <v>0</v>
      </c>
      <c r="P1514" s="3">
        <f>'IECC Data-SI'!P1514*Convert!$B$6/Convert!$B$5/$D1514</f>
        <v>0</v>
      </c>
      <c r="Q1514" s="3">
        <f>'IECC Data-SI'!Q1514*Convert!$B$6/Convert!$B$5/$D1514</f>
        <v>0</v>
      </c>
      <c r="R1514" s="3">
        <f>'IECC Data-SI'!R1514*Convert!$B$6/Convert!$B$5/$D1514</f>
        <v>0</v>
      </c>
      <c r="S1514" s="3">
        <f>'IECC Data-SI'!S1514*Convert!$B$6/Convert!$B$5/$D1514</f>
        <v>0</v>
      </c>
      <c r="T1514" s="3">
        <f>'IECC Data-SI'!T1514*Convert!$B$6/Convert!$B$5/$D1514</f>
        <v>4.6577628499934614</v>
      </c>
      <c r="U1514" s="3">
        <f>'IECC Data-SI'!U1514*Convert!$B$7/Convert!$B$5/$D1514</f>
        <v>0</v>
      </c>
      <c r="V1514" s="3">
        <f>'IECC Data-SI'!V1514*Convert!$B$6/Convert!$B$5/$D1514</f>
        <v>0</v>
      </c>
      <c r="W1514" s="3">
        <f>'IECC Data-SI'!W1514*Convert!$B$6/Convert!$B$5/$D1514</f>
        <v>6.8501863789942901</v>
      </c>
      <c r="X1514" s="3">
        <f>'IECC Data-SI'!X1514*Convert!$B$7/Convert!$B$5/$D1514</f>
        <v>11.181602149270031</v>
      </c>
      <c r="Y1514" s="3">
        <f t="shared" si="48"/>
        <v>18.031788528264322</v>
      </c>
      <c r="Z1514" s="3">
        <f>'IECC Data-SI'!Z1514*Convert!$B$6/Convert!$B$5/$D1514</f>
        <v>32.668020301418991</v>
      </c>
      <c r="AA1514" s="3">
        <f>'IECC Data-SI'!AA1514*Convert!$B$7/Convert!$B$5/$D1514</f>
        <v>39.698891239739162</v>
      </c>
      <c r="AB1514" s="3">
        <f t="shared" si="49"/>
        <v>72.366911541158146</v>
      </c>
    </row>
    <row r="1515" spans="1:28" x14ac:dyDescent="0.25">
      <c r="A1515" s="93">
        <f>'IECC Data-SI'!A1515</f>
        <v>2018</v>
      </c>
      <c r="B1515" s="93" t="str">
        <f>'IECC Data-SI'!B1515</f>
        <v>Warehouse</v>
      </c>
      <c r="C1515" s="50" t="str">
        <f>'IECC Data-SI'!C1515</f>
        <v>5A</v>
      </c>
      <c r="D1515" s="93">
        <f>'IECC Data-SI'!D1515</f>
        <v>4835.13</v>
      </c>
      <c r="E1515" s="3">
        <f>'IECC Data-SI'!E1515*Convert!$B$6/Convert!$B$5/$D1515</f>
        <v>0</v>
      </c>
      <c r="F1515" s="3">
        <f>'IECC Data-SI'!F1515*Convert!$B$7/Convert!$B$5/$D1515</f>
        <v>55.341924622502397</v>
      </c>
      <c r="G1515" s="3">
        <f>'IECC Data-SI'!G1515*Convert!$B$6/Convert!$B$5/$D1515</f>
        <v>1.7775915251732861</v>
      </c>
      <c r="H1515" s="3">
        <f>'IECC Data-SI'!H1515*Convert!$B$6/Convert!$B$5/$D1515</f>
        <v>33.082852305246533</v>
      </c>
      <c r="I1515" s="3">
        <f>'IECC Data-SI'!I1515*Convert!$B$6/Convert!$B$5/$D1515</f>
        <v>12.181141515900871</v>
      </c>
      <c r="J1515" s="3">
        <f>'IECC Data-SI'!J1515*Convert!$B$6/Convert!$B$5/$D1515</f>
        <v>25.34114100574568</v>
      </c>
      <c r="K1515" s="3">
        <f>'IECC Data-SI'!K1515*Convert!$B$7/Convert!$B$5/$D1515</f>
        <v>0</v>
      </c>
      <c r="L1515" s="3">
        <f>'IECC Data-SI'!L1515*Convert!$B$6/Convert!$B$5/$D1515</f>
        <v>0</v>
      </c>
      <c r="M1515" s="3">
        <f>'IECC Data-SI'!M1515*Convert!$B$6/Convert!$B$5/$D1515</f>
        <v>7.166768697704784</v>
      </c>
      <c r="N1515" s="3">
        <f>'IECC Data-SI'!N1515*Convert!$B$6/Convert!$B$5/$D1515</f>
        <v>0</v>
      </c>
      <c r="O1515" s="3">
        <f>'IECC Data-SI'!O1515*Convert!$B$6/Convert!$B$5/$D1515</f>
        <v>0</v>
      </c>
      <c r="P1515" s="3">
        <f>'IECC Data-SI'!P1515*Convert!$B$6/Convert!$B$5/$D1515</f>
        <v>0</v>
      </c>
      <c r="Q1515" s="3">
        <f>'IECC Data-SI'!Q1515*Convert!$B$6/Convert!$B$5/$D1515</f>
        <v>0</v>
      </c>
      <c r="R1515" s="3">
        <f>'IECC Data-SI'!R1515*Convert!$B$6/Convert!$B$5/$D1515</f>
        <v>0</v>
      </c>
      <c r="S1515" s="3">
        <f>'IECC Data-SI'!S1515*Convert!$B$6/Convert!$B$5/$D1515</f>
        <v>0</v>
      </c>
      <c r="T1515" s="3">
        <f>'IECC Data-SI'!T1515*Convert!$B$6/Convert!$B$5/$D1515</f>
        <v>4.7450959034308386</v>
      </c>
      <c r="U1515" s="3">
        <f>'IECC Data-SI'!U1515*Convert!$B$7/Convert!$B$5/$D1515</f>
        <v>0</v>
      </c>
      <c r="V1515" s="3">
        <f>'IECC Data-SI'!V1515*Convert!$B$6/Convert!$B$5/$D1515</f>
        <v>0</v>
      </c>
      <c r="W1515" s="3">
        <f>'IECC Data-SI'!W1515*Convert!$B$6/Convert!$B$5/$D1515</f>
        <v>8.9443602228780694</v>
      </c>
      <c r="X1515" s="3">
        <f>'IECC Data-SI'!X1515*Convert!$B$7/Convert!$B$5/$D1515</f>
        <v>55.341924622502397</v>
      </c>
      <c r="Y1515" s="3">
        <f t="shared" si="48"/>
        <v>64.286284845380465</v>
      </c>
      <c r="Z1515" s="3">
        <f>'IECC Data-SI'!Z1515*Convert!$B$6/Convert!$B$5/$D1515</f>
        <v>161.68623180762461</v>
      </c>
      <c r="AA1515" s="3">
        <f>'IECC Data-SI'!AA1515*Convert!$B$7/Convert!$B$5/$D1515</f>
        <v>84.194879742403813</v>
      </c>
      <c r="AB1515" s="3">
        <f t="shared" si="49"/>
        <v>245.88111155002844</v>
      </c>
    </row>
    <row r="1516" spans="1:28" x14ac:dyDescent="0.25">
      <c r="A1516" s="93">
        <f>'IECC Data-SI'!A1516</f>
        <v>2018</v>
      </c>
      <c r="B1516" s="93" t="str">
        <f>'IECC Data-SI'!B1516</f>
        <v>Warehouse</v>
      </c>
      <c r="C1516" s="50" t="str">
        <f>'IECC Data-SI'!C1516</f>
        <v>5B</v>
      </c>
      <c r="D1516" s="93">
        <f>'IECC Data-SI'!D1516</f>
        <v>4835.13</v>
      </c>
      <c r="E1516" s="3">
        <f>'IECC Data-SI'!E1516*Convert!$B$6/Convert!$B$5/$D1516</f>
        <v>0</v>
      </c>
      <c r="F1516" s="3">
        <f>'IECC Data-SI'!F1516*Convert!$B$7/Convert!$B$5/$D1516</f>
        <v>24.143043838646648</v>
      </c>
      <c r="G1516" s="3">
        <f>'IECC Data-SI'!G1516*Convert!$B$6/Convert!$B$5/$D1516</f>
        <v>2.7746438852500117</v>
      </c>
      <c r="H1516" s="3">
        <f>'IECC Data-SI'!H1516*Convert!$B$6/Convert!$B$5/$D1516</f>
        <v>33.716016942667515</v>
      </c>
      <c r="I1516" s="3">
        <f>'IECC Data-SI'!I1516*Convert!$B$6/Convert!$B$5/$D1516</f>
        <v>12.192058147580543</v>
      </c>
      <c r="J1516" s="3">
        <f>'IECC Data-SI'!J1516*Convert!$B$6/Convert!$B$5/$D1516</f>
        <v>25.34114100574568</v>
      </c>
      <c r="K1516" s="3">
        <f>'IECC Data-SI'!K1516*Convert!$B$7/Convert!$B$5/$D1516</f>
        <v>0</v>
      </c>
      <c r="L1516" s="3">
        <f>'IECC Data-SI'!L1516*Convert!$B$6/Convert!$B$5/$D1516</f>
        <v>0</v>
      </c>
      <c r="M1516" s="3">
        <f>'IECC Data-SI'!M1516*Convert!$B$6/Convert!$B$5/$D1516</f>
        <v>8.9370824684249541</v>
      </c>
      <c r="N1516" s="3">
        <f>'IECC Data-SI'!N1516*Convert!$B$6/Convert!$B$5/$D1516</f>
        <v>0</v>
      </c>
      <c r="O1516" s="3">
        <f>'IECC Data-SI'!O1516*Convert!$B$6/Convert!$B$5/$D1516</f>
        <v>0</v>
      </c>
      <c r="P1516" s="3">
        <f>'IECC Data-SI'!P1516*Convert!$B$6/Convert!$B$5/$D1516</f>
        <v>0</v>
      </c>
      <c r="Q1516" s="3">
        <f>'IECC Data-SI'!Q1516*Convert!$B$6/Convert!$B$5/$D1516</f>
        <v>0</v>
      </c>
      <c r="R1516" s="3">
        <f>'IECC Data-SI'!R1516*Convert!$B$6/Convert!$B$5/$D1516</f>
        <v>0</v>
      </c>
      <c r="S1516" s="3">
        <f>'IECC Data-SI'!S1516*Convert!$B$6/Convert!$B$5/$D1516</f>
        <v>0</v>
      </c>
      <c r="T1516" s="3">
        <f>'IECC Data-SI'!T1516*Convert!$B$6/Convert!$B$5/$D1516</f>
        <v>4.7050682539387081</v>
      </c>
      <c r="U1516" s="3">
        <f>'IECC Data-SI'!U1516*Convert!$B$7/Convert!$B$5/$D1516</f>
        <v>0</v>
      </c>
      <c r="V1516" s="3">
        <f>'IECC Data-SI'!V1516*Convert!$B$6/Convert!$B$5/$D1516</f>
        <v>0</v>
      </c>
      <c r="W1516" s="3">
        <f>'IECC Data-SI'!W1516*Convert!$B$6/Convert!$B$5/$D1516</f>
        <v>11.711726353674967</v>
      </c>
      <c r="X1516" s="3">
        <f>'IECC Data-SI'!X1516*Convert!$B$7/Convert!$B$5/$D1516</f>
        <v>24.143043838646648</v>
      </c>
      <c r="Y1516" s="3">
        <f t="shared" si="48"/>
        <v>35.854770192321617</v>
      </c>
      <c r="Z1516" s="3">
        <f>'IECC Data-SI'!Z1516*Convert!$B$6/Convert!$B$5/$D1516</f>
        <v>70.535996159588493</v>
      </c>
      <c r="AA1516" s="3">
        <f>'IECC Data-SI'!AA1516*Convert!$B$7/Convert!$B$5/$D1516</f>
        <v>54.149967701661247</v>
      </c>
      <c r="AB1516" s="3">
        <f t="shared" si="49"/>
        <v>124.68596386124975</v>
      </c>
    </row>
    <row r="1517" spans="1:28" x14ac:dyDescent="0.25">
      <c r="A1517" s="93">
        <f>'IECC Data-SI'!A1517</f>
        <v>2018</v>
      </c>
      <c r="B1517" s="93" t="str">
        <f>'IECC Data-SI'!B1517</f>
        <v>Warehouse</v>
      </c>
      <c r="C1517" s="50" t="str">
        <f>'IECC Data-SI'!C1517</f>
        <v>5C</v>
      </c>
      <c r="D1517" s="93">
        <f>'IECC Data-SI'!D1517</f>
        <v>4835.13</v>
      </c>
      <c r="E1517" s="3">
        <f>'IECC Data-SI'!E1517*Convert!$B$6/Convert!$B$5/$D1517</f>
        <v>0</v>
      </c>
      <c r="F1517" s="3">
        <f>'IECC Data-SI'!F1517*Convert!$B$7/Convert!$B$5/$D1517</f>
        <v>9.6745301803904162</v>
      </c>
      <c r="G1517" s="3">
        <f>'IECC Data-SI'!G1517*Convert!$B$6/Convert!$B$5/$D1517</f>
        <v>0.34387389790967354</v>
      </c>
      <c r="H1517" s="3">
        <f>'IECC Data-SI'!H1517*Convert!$B$6/Convert!$B$5/$D1517</f>
        <v>33.985293857432758</v>
      </c>
      <c r="I1517" s="3">
        <f>'IECC Data-SI'!I1517*Convert!$B$6/Convert!$B$5/$D1517</f>
        <v>12.190238708967264</v>
      </c>
      <c r="J1517" s="3">
        <f>'IECC Data-SI'!J1517*Convert!$B$6/Convert!$B$5/$D1517</f>
        <v>25.34114100574568</v>
      </c>
      <c r="K1517" s="3">
        <f>'IECC Data-SI'!K1517*Convert!$B$7/Convert!$B$5/$D1517</f>
        <v>0</v>
      </c>
      <c r="L1517" s="3">
        <f>'IECC Data-SI'!L1517*Convert!$B$6/Convert!$B$5/$D1517</f>
        <v>0</v>
      </c>
      <c r="M1517" s="3">
        <f>'IECC Data-SI'!M1517*Convert!$B$6/Convert!$B$5/$D1517</f>
        <v>5.6202458764178918</v>
      </c>
      <c r="N1517" s="3">
        <f>'IECC Data-SI'!N1517*Convert!$B$6/Convert!$B$5/$D1517</f>
        <v>0</v>
      </c>
      <c r="O1517" s="3">
        <f>'IECC Data-SI'!O1517*Convert!$B$6/Convert!$B$5/$D1517</f>
        <v>0</v>
      </c>
      <c r="P1517" s="3">
        <f>'IECC Data-SI'!P1517*Convert!$B$6/Convert!$B$5/$D1517</f>
        <v>0</v>
      </c>
      <c r="Q1517" s="3">
        <f>'IECC Data-SI'!Q1517*Convert!$B$6/Convert!$B$5/$D1517</f>
        <v>0</v>
      </c>
      <c r="R1517" s="3">
        <f>'IECC Data-SI'!R1517*Convert!$B$6/Convert!$B$5/$D1517</f>
        <v>0</v>
      </c>
      <c r="S1517" s="3">
        <f>'IECC Data-SI'!S1517*Convert!$B$6/Convert!$B$5/$D1517</f>
        <v>0</v>
      </c>
      <c r="T1517" s="3">
        <f>'IECC Data-SI'!T1517*Convert!$B$6/Convert!$B$5/$D1517</f>
        <v>4.7378181489777242</v>
      </c>
      <c r="U1517" s="3">
        <f>'IECC Data-SI'!U1517*Convert!$B$7/Convert!$B$5/$D1517</f>
        <v>0</v>
      </c>
      <c r="V1517" s="3">
        <f>'IECC Data-SI'!V1517*Convert!$B$6/Convert!$B$5/$D1517</f>
        <v>0</v>
      </c>
      <c r="W1517" s="3">
        <f>'IECC Data-SI'!W1517*Convert!$B$6/Convert!$B$5/$D1517</f>
        <v>5.9641197743275667</v>
      </c>
      <c r="X1517" s="3">
        <f>'IECC Data-SI'!X1517*Convert!$B$7/Convert!$B$5/$D1517</f>
        <v>9.6745301803904162</v>
      </c>
      <c r="Y1517" s="3">
        <f t="shared" si="48"/>
        <v>15.638649954717984</v>
      </c>
      <c r="Z1517" s="3">
        <f>'IECC Data-SI'!Z1517*Convert!$B$6/Convert!$B$5/$D1517</f>
        <v>28.264978857284543</v>
      </c>
      <c r="AA1517" s="3">
        <f>'IECC Data-SI'!AA1517*Convert!$B$7/Convert!$B$5/$D1517</f>
        <v>37.816296792663515</v>
      </c>
      <c r="AB1517" s="3">
        <f t="shared" si="49"/>
        <v>66.081275649948054</v>
      </c>
    </row>
    <row r="1518" spans="1:28" x14ac:dyDescent="0.25">
      <c r="A1518" s="93">
        <f>'IECC Data-SI'!A1518</f>
        <v>2018</v>
      </c>
      <c r="B1518" s="93" t="str">
        <f>'IECC Data-SI'!B1518</f>
        <v>Warehouse</v>
      </c>
      <c r="C1518" s="50" t="str">
        <f>'IECC Data-SI'!C1518</f>
        <v>6A</v>
      </c>
      <c r="D1518" s="93">
        <f>'IECC Data-SI'!D1518</f>
        <v>4835.13</v>
      </c>
      <c r="E1518" s="3">
        <f>'IECC Data-SI'!E1518*Convert!$B$6/Convert!$B$5/$D1518</f>
        <v>0</v>
      </c>
      <c r="F1518" s="3">
        <f>'IECC Data-SI'!F1518*Convert!$B$7/Convert!$B$5/$D1518</f>
        <v>87.299323446893425</v>
      </c>
      <c r="G1518" s="3">
        <f>'IECC Data-SI'!G1518*Convert!$B$6/Convert!$B$5/$D1518</f>
        <v>1.4628286450760715</v>
      </c>
      <c r="H1518" s="3">
        <f>'IECC Data-SI'!H1518*Convert!$B$6/Convert!$B$5/$D1518</f>
        <v>43.591929735544277</v>
      </c>
      <c r="I1518" s="3">
        <f>'IECC Data-SI'!I1518*Convert!$B$6/Convert!$B$5/$D1518</f>
        <v>12.186599831740708</v>
      </c>
      <c r="J1518" s="3">
        <f>'IECC Data-SI'!J1518*Convert!$B$6/Convert!$B$5/$D1518</f>
        <v>25.34114100574568</v>
      </c>
      <c r="K1518" s="3">
        <f>'IECC Data-SI'!K1518*Convert!$B$7/Convert!$B$5/$D1518</f>
        <v>0</v>
      </c>
      <c r="L1518" s="3">
        <f>'IECC Data-SI'!L1518*Convert!$B$6/Convert!$B$5/$D1518</f>
        <v>0</v>
      </c>
      <c r="M1518" s="3">
        <f>'IECC Data-SI'!M1518*Convert!$B$6/Convert!$B$5/$D1518</f>
        <v>7.4233095421770798</v>
      </c>
      <c r="N1518" s="3">
        <f>'IECC Data-SI'!N1518*Convert!$B$6/Convert!$B$5/$D1518</f>
        <v>0</v>
      </c>
      <c r="O1518" s="3">
        <f>'IECC Data-SI'!O1518*Convert!$B$6/Convert!$B$5/$D1518</f>
        <v>0</v>
      </c>
      <c r="P1518" s="3">
        <f>'IECC Data-SI'!P1518*Convert!$B$6/Convert!$B$5/$D1518</f>
        <v>0</v>
      </c>
      <c r="Q1518" s="3">
        <f>'IECC Data-SI'!Q1518*Convert!$B$6/Convert!$B$5/$D1518</f>
        <v>0</v>
      </c>
      <c r="R1518" s="3">
        <f>'IECC Data-SI'!R1518*Convert!$B$6/Convert!$B$5/$D1518</f>
        <v>0</v>
      </c>
      <c r="S1518" s="3">
        <f>'IECC Data-SI'!S1518*Convert!$B$6/Convert!$B$5/$D1518</f>
        <v>0</v>
      </c>
      <c r="T1518" s="3">
        <f>'IECC Data-SI'!T1518*Convert!$B$6/Convert!$B$5/$D1518</f>
        <v>4.8488039043877249</v>
      </c>
      <c r="U1518" s="3">
        <f>'IECC Data-SI'!U1518*Convert!$B$7/Convert!$B$5/$D1518</f>
        <v>0</v>
      </c>
      <c r="V1518" s="3">
        <f>'IECC Data-SI'!V1518*Convert!$B$6/Convert!$B$5/$D1518</f>
        <v>0</v>
      </c>
      <c r="W1518" s="3">
        <f>'IECC Data-SI'!W1518*Convert!$B$6/Convert!$B$5/$D1518</f>
        <v>8.8861381872531506</v>
      </c>
      <c r="X1518" s="3">
        <f>'IECC Data-SI'!X1518*Convert!$B$7/Convert!$B$5/$D1518</f>
        <v>87.299323446893425</v>
      </c>
      <c r="Y1518" s="3">
        <f t="shared" si="48"/>
        <v>96.185461634146577</v>
      </c>
      <c r="Z1518" s="3">
        <f>'IECC Data-SI'!Z1518*Convert!$B$6/Convert!$B$5/$D1518</f>
        <v>255.05254368663415</v>
      </c>
      <c r="AA1518" s="3">
        <f>'IECC Data-SI'!AA1518*Convert!$B$7/Convert!$B$5/$D1518</f>
        <v>119.76676026405816</v>
      </c>
      <c r="AB1518" s="3">
        <f t="shared" si="49"/>
        <v>374.8193039506923</v>
      </c>
    </row>
    <row r="1519" spans="1:28" x14ac:dyDescent="0.25">
      <c r="A1519" s="93">
        <f>'IECC Data-SI'!A1519</f>
        <v>2018</v>
      </c>
      <c r="B1519" s="93" t="str">
        <f>'IECC Data-SI'!B1519</f>
        <v>Warehouse</v>
      </c>
      <c r="C1519" s="50" t="str">
        <f>'IECC Data-SI'!C1519</f>
        <v>6B</v>
      </c>
      <c r="D1519" s="93">
        <f>'IECC Data-SI'!D1519</f>
        <v>4835.13</v>
      </c>
      <c r="E1519" s="3">
        <f>'IECC Data-SI'!E1519*Convert!$B$6/Convert!$B$5/$D1519</f>
        <v>0</v>
      </c>
      <c r="F1519" s="3">
        <f>'IECC Data-SI'!F1519*Convert!$B$7/Convert!$B$5/$D1519</f>
        <v>49.652416561475881</v>
      </c>
      <c r="G1519" s="3">
        <f>'IECC Data-SI'!G1519*Convert!$B$6/Convert!$B$5/$D1519</f>
        <v>1.1626212738850867</v>
      </c>
      <c r="H1519" s="3">
        <f>'IECC Data-SI'!H1519*Convert!$B$6/Convert!$B$5/$D1519</f>
        <v>43.72838763154018</v>
      </c>
      <c r="I1519" s="3">
        <f>'IECC Data-SI'!I1519*Convert!$B$6/Convert!$B$5/$D1519</f>
        <v>12.172044322834477</v>
      </c>
      <c r="J1519" s="3">
        <f>'IECC Data-SI'!J1519*Convert!$B$6/Convert!$B$5/$D1519</f>
        <v>25.34114100574568</v>
      </c>
      <c r="K1519" s="3">
        <f>'IECC Data-SI'!K1519*Convert!$B$7/Convert!$B$5/$D1519</f>
        <v>0</v>
      </c>
      <c r="L1519" s="3">
        <f>'IECC Data-SI'!L1519*Convert!$B$6/Convert!$B$5/$D1519</f>
        <v>0</v>
      </c>
      <c r="M1519" s="3">
        <f>'IECC Data-SI'!M1519*Convert!$B$6/Convert!$B$5/$D1519</f>
        <v>7.4869898936418346</v>
      </c>
      <c r="N1519" s="3">
        <f>'IECC Data-SI'!N1519*Convert!$B$6/Convert!$B$5/$D1519</f>
        <v>0</v>
      </c>
      <c r="O1519" s="3">
        <f>'IECC Data-SI'!O1519*Convert!$B$6/Convert!$B$5/$D1519</f>
        <v>0</v>
      </c>
      <c r="P1519" s="3">
        <f>'IECC Data-SI'!P1519*Convert!$B$6/Convert!$B$5/$D1519</f>
        <v>0</v>
      </c>
      <c r="Q1519" s="3">
        <f>'IECC Data-SI'!Q1519*Convert!$B$6/Convert!$B$5/$D1519</f>
        <v>0</v>
      </c>
      <c r="R1519" s="3">
        <f>'IECC Data-SI'!R1519*Convert!$B$6/Convert!$B$5/$D1519</f>
        <v>0</v>
      </c>
      <c r="S1519" s="3">
        <f>'IECC Data-SI'!S1519*Convert!$B$6/Convert!$B$5/$D1519</f>
        <v>0</v>
      </c>
      <c r="T1519" s="3">
        <f>'IECC Data-SI'!T1519*Convert!$B$6/Convert!$B$5/$D1519</f>
        <v>4.823331763801824</v>
      </c>
      <c r="U1519" s="3">
        <f>'IECC Data-SI'!U1519*Convert!$B$7/Convert!$B$5/$D1519</f>
        <v>0</v>
      </c>
      <c r="V1519" s="3">
        <f>'IECC Data-SI'!V1519*Convert!$B$6/Convert!$B$5/$D1519</f>
        <v>0</v>
      </c>
      <c r="W1519" s="3">
        <f>'IECC Data-SI'!W1519*Convert!$B$6/Convert!$B$5/$D1519</f>
        <v>8.6496111675269223</v>
      </c>
      <c r="X1519" s="3">
        <f>'IECC Data-SI'!X1519*Convert!$B$7/Convert!$B$5/$D1519</f>
        <v>49.652416561475881</v>
      </c>
      <c r="Y1519" s="3">
        <f t="shared" si="48"/>
        <v>58.302027729002802</v>
      </c>
      <c r="Z1519" s="3">
        <f>'IECC Data-SI'!Z1519*Convert!$B$6/Convert!$B$5/$D1519</f>
        <v>145.06384063671044</v>
      </c>
      <c r="AA1519" s="3">
        <f>'IECC Data-SI'!AA1519*Convert!$B$7/Convert!$B$5/$D1519</f>
        <v>82.071278331709792</v>
      </c>
      <c r="AB1519" s="3">
        <f t="shared" si="49"/>
        <v>227.13511896842022</v>
      </c>
    </row>
    <row r="1520" spans="1:28" x14ac:dyDescent="0.25">
      <c r="A1520" s="93">
        <f>'IECC Data-SI'!A1520</f>
        <v>2018</v>
      </c>
      <c r="B1520" s="93" t="str">
        <f>'IECC Data-SI'!B1520</f>
        <v>Warehouse</v>
      </c>
      <c r="C1520" s="50" t="str">
        <f>'IECC Data-SI'!C1520</f>
        <v>7</v>
      </c>
      <c r="D1520" s="93">
        <f>'IECC Data-SI'!D1520</f>
        <v>4835.13</v>
      </c>
      <c r="E1520" s="3">
        <f>'IECC Data-SI'!E1520*Convert!$B$6/Convert!$B$5/$D1520</f>
        <v>0</v>
      </c>
      <c r="F1520" s="3">
        <f>'IECC Data-SI'!F1520*Convert!$B$7/Convert!$B$5/$D1520</f>
        <v>84.731073529678739</v>
      </c>
      <c r="G1520" s="3">
        <f>'IECC Data-SI'!G1520*Convert!$B$6/Convert!$B$5/$D1520</f>
        <v>1.0698299046078732</v>
      </c>
      <c r="H1520" s="3">
        <f>'IECC Data-SI'!H1520*Convert!$B$6/Convert!$B$5/$D1520</f>
        <v>43.679262788981653</v>
      </c>
      <c r="I1520" s="3">
        <f>'IECC Data-SI'!I1520*Convert!$B$6/Convert!$B$5/$D1520</f>
        <v>12.190238708967264</v>
      </c>
      <c r="J1520" s="3">
        <f>'IECC Data-SI'!J1520*Convert!$B$6/Convert!$B$5/$D1520</f>
        <v>25.34114100574568</v>
      </c>
      <c r="K1520" s="3">
        <f>'IECC Data-SI'!K1520*Convert!$B$7/Convert!$B$5/$D1520</f>
        <v>0</v>
      </c>
      <c r="L1520" s="3">
        <f>'IECC Data-SI'!L1520*Convert!$B$6/Convert!$B$5/$D1520</f>
        <v>0</v>
      </c>
      <c r="M1520" s="3">
        <f>'IECC Data-SI'!M1520*Convert!$B$6/Convert!$B$5/$D1520</f>
        <v>6.9247833621387178</v>
      </c>
      <c r="N1520" s="3">
        <f>'IECC Data-SI'!N1520*Convert!$B$6/Convert!$B$5/$D1520</f>
        <v>0</v>
      </c>
      <c r="O1520" s="3">
        <f>'IECC Data-SI'!O1520*Convert!$B$6/Convert!$B$5/$D1520</f>
        <v>0</v>
      </c>
      <c r="P1520" s="3">
        <f>'IECC Data-SI'!P1520*Convert!$B$6/Convert!$B$5/$D1520</f>
        <v>0</v>
      </c>
      <c r="Q1520" s="3">
        <f>'IECC Data-SI'!Q1520*Convert!$B$6/Convert!$B$5/$D1520</f>
        <v>0</v>
      </c>
      <c r="R1520" s="3">
        <f>'IECC Data-SI'!R1520*Convert!$B$6/Convert!$B$5/$D1520</f>
        <v>0</v>
      </c>
      <c r="S1520" s="3">
        <f>'IECC Data-SI'!S1520*Convert!$B$6/Convert!$B$5/$D1520</f>
        <v>0</v>
      </c>
      <c r="T1520" s="3">
        <f>'IECC Data-SI'!T1520*Convert!$B$6/Convert!$B$5/$D1520</f>
        <v>4.9707062914773967</v>
      </c>
      <c r="U1520" s="3">
        <f>'IECC Data-SI'!U1520*Convert!$B$7/Convert!$B$5/$D1520</f>
        <v>0</v>
      </c>
      <c r="V1520" s="3">
        <f>'IECC Data-SI'!V1520*Convert!$B$6/Convert!$B$5/$D1520</f>
        <v>0</v>
      </c>
      <c r="W1520" s="3">
        <f>'IECC Data-SI'!W1520*Convert!$B$6/Convert!$B$5/$D1520</f>
        <v>7.9946132667465912</v>
      </c>
      <c r="X1520" s="3">
        <f>'IECC Data-SI'!X1520*Convert!$B$7/Convert!$B$5/$D1520</f>
        <v>84.731073529678739</v>
      </c>
      <c r="Y1520" s="3">
        <f t="shared" si="48"/>
        <v>92.725686796425336</v>
      </c>
      <c r="Z1520" s="3">
        <f>'IECC Data-SI'!Z1520*Convert!$B$6/Convert!$B$5/$D1520</f>
        <v>247.5491788454728</v>
      </c>
      <c r="AA1520" s="3">
        <f>'IECC Data-SI'!AA1520*Convert!$B$7/Convert!$B$5/$D1520</f>
        <v>116.9662219813922</v>
      </c>
      <c r="AB1520" s="3">
        <f t="shared" si="49"/>
        <v>364.515400826865</v>
      </c>
    </row>
    <row r="1521" spans="1:28" x14ac:dyDescent="0.25">
      <c r="A1521" s="93">
        <f>'IECC Data-SI'!A1521</f>
        <v>2018</v>
      </c>
      <c r="B1521" s="93" t="str">
        <f>'IECC Data-SI'!B1521</f>
        <v>Warehouse</v>
      </c>
      <c r="C1521" s="50" t="str">
        <f>'IECC Data-SI'!C1521</f>
        <v>8</v>
      </c>
      <c r="D1521" s="93">
        <f>'IECC Data-SI'!D1521</f>
        <v>4835.13</v>
      </c>
      <c r="E1521" s="3">
        <f>'IECC Data-SI'!E1521*Convert!$B$6/Convert!$B$5/$D1521</f>
        <v>0</v>
      </c>
      <c r="F1521" s="3">
        <f>'IECC Data-SI'!F1521*Convert!$B$7/Convert!$B$5/$D1521</f>
        <v>87.398964568802825</v>
      </c>
      <c r="G1521" s="3">
        <f>'IECC Data-SI'!G1521*Convert!$B$6/Convert!$B$5/$D1521</f>
        <v>0.27291579199180438</v>
      </c>
      <c r="H1521" s="3">
        <f>'IECC Data-SI'!H1521*Convert!$B$6/Convert!$B$5/$D1521</f>
        <v>44.130483565074776</v>
      </c>
      <c r="I1521" s="3">
        <f>'IECC Data-SI'!I1521*Convert!$B$6/Convert!$B$5/$D1521</f>
        <v>12.259377376271853</v>
      </c>
      <c r="J1521" s="3">
        <f>'IECC Data-SI'!J1521*Convert!$B$6/Convert!$B$5/$D1521</f>
        <v>25.34114100574568</v>
      </c>
      <c r="K1521" s="3">
        <f>'IECC Data-SI'!K1521*Convert!$B$7/Convert!$B$5/$D1521</f>
        <v>0</v>
      </c>
      <c r="L1521" s="3">
        <f>'IECC Data-SI'!L1521*Convert!$B$6/Convert!$B$5/$D1521</f>
        <v>0</v>
      </c>
      <c r="M1521" s="3">
        <f>'IECC Data-SI'!M1521*Convert!$B$6/Convert!$B$5/$D1521</f>
        <v>6.0514528277649431</v>
      </c>
      <c r="N1521" s="3">
        <f>'IECC Data-SI'!N1521*Convert!$B$6/Convert!$B$5/$D1521</f>
        <v>0</v>
      </c>
      <c r="O1521" s="3">
        <f>'IECC Data-SI'!O1521*Convert!$B$6/Convert!$B$5/$D1521</f>
        <v>0</v>
      </c>
      <c r="P1521" s="3">
        <f>'IECC Data-SI'!P1521*Convert!$B$6/Convert!$B$5/$D1521</f>
        <v>0</v>
      </c>
      <c r="Q1521" s="3">
        <f>'IECC Data-SI'!Q1521*Convert!$B$6/Convert!$B$5/$D1521</f>
        <v>0</v>
      </c>
      <c r="R1521" s="3">
        <f>'IECC Data-SI'!R1521*Convert!$B$6/Convert!$B$5/$D1521</f>
        <v>0</v>
      </c>
      <c r="S1521" s="3">
        <f>'IECC Data-SI'!S1521*Convert!$B$6/Convert!$B$5/$D1521</f>
        <v>0</v>
      </c>
      <c r="T1521" s="3">
        <f>'IECC Data-SI'!T1521*Convert!$B$6/Convert!$B$5/$D1521</f>
        <v>5.1380946438990378</v>
      </c>
      <c r="U1521" s="3">
        <f>'IECC Data-SI'!U1521*Convert!$B$7/Convert!$B$5/$D1521</f>
        <v>0</v>
      </c>
      <c r="V1521" s="3">
        <f>'IECC Data-SI'!V1521*Convert!$B$6/Convert!$B$5/$D1521</f>
        <v>0</v>
      </c>
      <c r="W1521" s="3">
        <f>'IECC Data-SI'!W1521*Convert!$B$6/Convert!$B$5/$D1521</f>
        <v>6.3243686197567461</v>
      </c>
      <c r="X1521" s="3">
        <f>'IECC Data-SI'!X1521*Convert!$B$7/Convert!$B$5/$D1521</f>
        <v>87.398964568802825</v>
      </c>
      <c r="Y1521" s="3">
        <f t="shared" si="48"/>
        <v>93.723333188559565</v>
      </c>
      <c r="Z1521" s="3">
        <f>'IECC Data-SI'!Z1521*Convert!$B$6/Convert!$B$5/$D1521</f>
        <v>255.34365386475878</v>
      </c>
      <c r="AA1521" s="3">
        <f>'IECC Data-SI'!AA1521*Convert!$B$7/Convert!$B$5/$D1521</f>
        <v>119.29720147706017</v>
      </c>
      <c r="AB1521" s="3">
        <f t="shared" si="49"/>
        <v>374.64085534181896</v>
      </c>
    </row>
    <row r="1522" spans="1:28" x14ac:dyDescent="0.25">
      <c r="A1522" s="93">
        <v>0</v>
      </c>
      <c r="D1522" s="93"/>
      <c r="AB1522" s="3"/>
    </row>
    <row r="1523" spans="1:28" x14ac:dyDescent="0.25">
      <c r="D1523" s="93"/>
      <c r="AB1523" s="3"/>
    </row>
    <row r="1524" spans="1:28" x14ac:dyDescent="0.25">
      <c r="D1524" s="93"/>
      <c r="AB1524" s="3"/>
    </row>
    <row r="1525" spans="1:28" x14ac:dyDescent="0.25">
      <c r="D1525" s="93"/>
      <c r="AB1525" s="3"/>
    </row>
    <row r="1526" spans="1:28" x14ac:dyDescent="0.25">
      <c r="D1526" s="93"/>
      <c r="AB1526" s="3"/>
    </row>
    <row r="1527" spans="1:28" x14ac:dyDescent="0.25">
      <c r="D1527" s="93"/>
      <c r="AB1527" s="3"/>
    </row>
    <row r="1528" spans="1:28" x14ac:dyDescent="0.25">
      <c r="D1528" s="93"/>
      <c r="AB1528" s="3"/>
    </row>
    <row r="1529" spans="1:28" x14ac:dyDescent="0.25">
      <c r="D1529" s="93"/>
      <c r="AB1529" s="3"/>
    </row>
    <row r="1530" spans="1:28" x14ac:dyDescent="0.25">
      <c r="D1530" s="93"/>
      <c r="AB1530" s="3"/>
    </row>
    <row r="1531" spans="1:28" x14ac:dyDescent="0.25">
      <c r="D1531" s="93"/>
      <c r="AB1531" s="3"/>
    </row>
    <row r="1532" spans="1:28" x14ac:dyDescent="0.25">
      <c r="D1532" s="93"/>
      <c r="AB1532" s="3"/>
    </row>
    <row r="1533" spans="1:28" x14ac:dyDescent="0.25">
      <c r="D1533" s="93"/>
      <c r="AB1533" s="3"/>
    </row>
    <row r="1534" spans="1:28" x14ac:dyDescent="0.25">
      <c r="D1534" s="93"/>
      <c r="AB1534" s="3"/>
    </row>
    <row r="1535" spans="1:28" x14ac:dyDescent="0.25">
      <c r="D1535" s="93"/>
      <c r="AB1535" s="3"/>
    </row>
    <row r="1536" spans="1:28" x14ac:dyDescent="0.25">
      <c r="D1536" s="93"/>
      <c r="AB1536" s="3"/>
    </row>
    <row r="1537" spans="4:28" x14ac:dyDescent="0.25">
      <c r="D1537" s="93"/>
      <c r="AB1537" s="3"/>
    </row>
    <row r="1538" spans="4:28" x14ac:dyDescent="0.25">
      <c r="D1538" s="93"/>
      <c r="AB1538" s="3"/>
    </row>
    <row r="1539" spans="4:28" x14ac:dyDescent="0.25">
      <c r="D1539" s="93"/>
      <c r="AB1539" s="3"/>
    </row>
    <row r="1540" spans="4:28" x14ac:dyDescent="0.25">
      <c r="D1540" s="93"/>
      <c r="AB1540" s="3"/>
    </row>
    <row r="1541" spans="4:28" x14ac:dyDescent="0.25">
      <c r="D1541" s="93"/>
      <c r="AB1541" s="3"/>
    </row>
    <row r="1542" spans="4:28" x14ac:dyDescent="0.25">
      <c r="D1542" s="93"/>
      <c r="AB1542" s="3"/>
    </row>
    <row r="1543" spans="4:28" x14ac:dyDescent="0.25">
      <c r="D1543" s="93"/>
      <c r="AB1543" s="3"/>
    </row>
    <row r="1544" spans="4:28" x14ac:dyDescent="0.25">
      <c r="D1544" s="93"/>
      <c r="AB1544" s="3"/>
    </row>
    <row r="1545" spans="4:28" x14ac:dyDescent="0.25">
      <c r="D1545" s="93"/>
      <c r="AB1545" s="3"/>
    </row>
    <row r="1546" spans="4:28" x14ac:dyDescent="0.25">
      <c r="D1546" s="93"/>
      <c r="AB1546" s="3"/>
    </row>
    <row r="1547" spans="4:28" x14ac:dyDescent="0.25">
      <c r="D1547" s="93"/>
      <c r="AB1547" s="3"/>
    </row>
    <row r="1548" spans="4:28" x14ac:dyDescent="0.25">
      <c r="D1548" s="93"/>
      <c r="AB1548" s="3"/>
    </row>
    <row r="1549" spans="4:28" x14ac:dyDescent="0.25">
      <c r="D1549" s="93"/>
      <c r="AB1549" s="3"/>
    </row>
    <row r="1550" spans="4:28" x14ac:dyDescent="0.25">
      <c r="D1550" s="93"/>
      <c r="AB1550" s="3"/>
    </row>
    <row r="1551" spans="4:28" x14ac:dyDescent="0.25">
      <c r="D1551" s="93"/>
      <c r="AB1551" s="3"/>
    </row>
    <row r="1552" spans="4:28" x14ac:dyDescent="0.25">
      <c r="D1552" s="93"/>
      <c r="AB1552" s="3"/>
    </row>
    <row r="1553" spans="4:28" x14ac:dyDescent="0.25">
      <c r="D1553" s="93"/>
      <c r="AB1553" s="3"/>
    </row>
    <row r="1554" spans="4:28" x14ac:dyDescent="0.25">
      <c r="D1554" s="93"/>
      <c r="AB1554" s="3"/>
    </row>
    <row r="1555" spans="4:28" x14ac:dyDescent="0.25">
      <c r="D1555" s="93"/>
      <c r="AB1555" s="3"/>
    </row>
    <row r="1556" spans="4:28" x14ac:dyDescent="0.25">
      <c r="D1556" s="93"/>
      <c r="AB1556" s="3"/>
    </row>
    <row r="1557" spans="4:28" x14ac:dyDescent="0.25">
      <c r="D1557" s="93"/>
      <c r="AB1557" s="3"/>
    </row>
    <row r="1558" spans="4:28" x14ac:dyDescent="0.25">
      <c r="D1558" s="93"/>
      <c r="AB1558" s="3"/>
    </row>
    <row r="1559" spans="4:28" x14ac:dyDescent="0.25">
      <c r="D1559" s="93"/>
      <c r="AB1559" s="3"/>
    </row>
    <row r="1560" spans="4:28" x14ac:dyDescent="0.25">
      <c r="D1560" s="93"/>
      <c r="AB1560" s="3"/>
    </row>
    <row r="1561" spans="4:28" x14ac:dyDescent="0.25">
      <c r="D1561" s="93"/>
      <c r="AB1561" s="3"/>
    </row>
    <row r="1562" spans="4:28" x14ac:dyDescent="0.25">
      <c r="D1562" s="93"/>
      <c r="AB1562" s="3"/>
    </row>
    <row r="1563" spans="4:28" x14ac:dyDescent="0.25">
      <c r="D1563" s="93"/>
      <c r="AB1563" s="3"/>
    </row>
    <row r="1564" spans="4:28" x14ac:dyDescent="0.25">
      <c r="D1564" s="93"/>
      <c r="AB1564" s="3"/>
    </row>
    <row r="1565" spans="4:28" x14ac:dyDescent="0.25">
      <c r="D1565" s="93"/>
      <c r="AB1565" s="3"/>
    </row>
    <row r="1566" spans="4:28" x14ac:dyDescent="0.25">
      <c r="D1566" s="93"/>
      <c r="AB1566" s="3"/>
    </row>
    <row r="1567" spans="4:28" x14ac:dyDescent="0.25">
      <c r="D1567" s="93"/>
      <c r="AB1567" s="3"/>
    </row>
    <row r="1568" spans="4:28" x14ac:dyDescent="0.25">
      <c r="D1568" s="93"/>
      <c r="AB1568" s="3"/>
    </row>
    <row r="1569" spans="4:28" x14ac:dyDescent="0.25">
      <c r="D1569" s="93"/>
      <c r="AB1569" s="3"/>
    </row>
    <row r="1570" spans="4:28" x14ac:dyDescent="0.25">
      <c r="D1570" s="93"/>
      <c r="AB1570" s="3"/>
    </row>
    <row r="1571" spans="4:28" x14ac:dyDescent="0.25">
      <c r="D1571" s="93"/>
      <c r="AB1571" s="3"/>
    </row>
    <row r="1572" spans="4:28" x14ac:dyDescent="0.25">
      <c r="D1572" s="93"/>
      <c r="AB1572" s="3"/>
    </row>
    <row r="1573" spans="4:28" x14ac:dyDescent="0.25">
      <c r="D1573" s="93"/>
      <c r="AB1573" s="3"/>
    </row>
    <row r="1574" spans="4:28" x14ac:dyDescent="0.25">
      <c r="D1574" s="93"/>
      <c r="AB1574" s="3"/>
    </row>
    <row r="1575" spans="4:28" x14ac:dyDescent="0.25">
      <c r="D1575" s="93"/>
      <c r="AB1575" s="3"/>
    </row>
    <row r="1576" spans="4:28" x14ac:dyDescent="0.25">
      <c r="D1576" s="93"/>
      <c r="AB1576" s="3"/>
    </row>
    <row r="1577" spans="4:28" x14ac:dyDescent="0.25">
      <c r="D1577" s="93"/>
      <c r="AB1577" s="3"/>
    </row>
    <row r="1578" spans="4:28" x14ac:dyDescent="0.25">
      <c r="D1578" s="93"/>
      <c r="AB1578" s="3"/>
    </row>
    <row r="1579" spans="4:28" x14ac:dyDescent="0.25">
      <c r="D1579" s="93"/>
      <c r="AB1579" s="3"/>
    </row>
    <row r="1580" spans="4:28" x14ac:dyDescent="0.25">
      <c r="D1580" s="93"/>
      <c r="AB1580" s="3"/>
    </row>
    <row r="1581" spans="4:28" x14ac:dyDescent="0.25">
      <c r="D1581" s="93"/>
      <c r="AB1581" s="3"/>
    </row>
    <row r="1582" spans="4:28" x14ac:dyDescent="0.25">
      <c r="D1582" s="93"/>
      <c r="AB1582" s="3"/>
    </row>
    <row r="1583" spans="4:28" x14ac:dyDescent="0.25">
      <c r="D1583" s="93"/>
      <c r="AB1583" s="3"/>
    </row>
    <row r="1584" spans="4:28" x14ac:dyDescent="0.25">
      <c r="D1584" s="93"/>
      <c r="AB1584" s="3"/>
    </row>
    <row r="1585" spans="4:28" x14ac:dyDescent="0.25">
      <c r="D1585" s="93"/>
      <c r="AB1585" s="3"/>
    </row>
    <row r="1586" spans="4:28" x14ac:dyDescent="0.25">
      <c r="D1586" s="93"/>
      <c r="AB1586" s="3"/>
    </row>
    <row r="1587" spans="4:28" x14ac:dyDescent="0.25">
      <c r="D1587" s="93"/>
      <c r="AB1587" s="3"/>
    </row>
    <row r="1588" spans="4:28" x14ac:dyDescent="0.25">
      <c r="D1588" s="93"/>
      <c r="AB1588" s="3"/>
    </row>
    <row r="1589" spans="4:28" x14ac:dyDescent="0.25">
      <c r="D1589" s="93"/>
      <c r="AB1589" s="3"/>
    </row>
    <row r="1590" spans="4:28" x14ac:dyDescent="0.25">
      <c r="D1590" s="93"/>
      <c r="AB1590" s="3"/>
    </row>
    <row r="1591" spans="4:28" x14ac:dyDescent="0.25">
      <c r="D1591" s="93"/>
      <c r="AB1591" s="3"/>
    </row>
    <row r="1592" spans="4:28" x14ac:dyDescent="0.25">
      <c r="D1592" s="93"/>
      <c r="AB1592" s="3"/>
    </row>
    <row r="1593" spans="4:28" x14ac:dyDescent="0.25">
      <c r="D1593" s="93"/>
      <c r="AB1593" s="3"/>
    </row>
    <row r="1594" spans="4:28" x14ac:dyDescent="0.25">
      <c r="D1594" s="93"/>
      <c r="AB1594" s="3"/>
    </row>
    <row r="1595" spans="4:28" x14ac:dyDescent="0.25">
      <c r="D1595" s="93"/>
      <c r="AB1595" s="3"/>
    </row>
    <row r="1596" spans="4:28" x14ac:dyDescent="0.25">
      <c r="D1596" s="93"/>
      <c r="AB1596" s="3"/>
    </row>
    <row r="1597" spans="4:28" x14ac:dyDescent="0.25">
      <c r="D1597" s="93"/>
      <c r="AB1597" s="3"/>
    </row>
    <row r="1598" spans="4:28" x14ac:dyDescent="0.25">
      <c r="D1598" s="93"/>
      <c r="AB1598" s="3"/>
    </row>
    <row r="1599" spans="4:28" x14ac:dyDescent="0.25">
      <c r="D1599" s="93"/>
      <c r="AB1599" s="3"/>
    </row>
    <row r="1600" spans="4:28" x14ac:dyDescent="0.25">
      <c r="D1600" s="93"/>
      <c r="AB1600" s="3"/>
    </row>
    <row r="1601" spans="4:28" x14ac:dyDescent="0.25">
      <c r="D1601" s="93"/>
      <c r="AB1601" s="3"/>
    </row>
    <row r="1602" spans="4:28" x14ac:dyDescent="0.25">
      <c r="D1602" s="93"/>
      <c r="AB1602" s="3"/>
    </row>
    <row r="1603" spans="4:28" x14ac:dyDescent="0.25">
      <c r="D1603" s="93"/>
      <c r="AB1603" s="3"/>
    </row>
    <row r="1604" spans="4:28" x14ac:dyDescent="0.25">
      <c r="D1604" s="93"/>
      <c r="AB1604" s="3"/>
    </row>
    <row r="1605" spans="4:28" x14ac:dyDescent="0.25">
      <c r="D1605" s="93"/>
      <c r="AB1605" s="3"/>
    </row>
    <row r="1606" spans="4:28" x14ac:dyDescent="0.25">
      <c r="D1606" s="93"/>
      <c r="AB1606" s="3"/>
    </row>
    <row r="1607" spans="4:28" x14ac:dyDescent="0.25">
      <c r="D1607" s="93"/>
      <c r="AB1607" s="3"/>
    </row>
    <row r="1608" spans="4:28" x14ac:dyDescent="0.25">
      <c r="D1608" s="93"/>
      <c r="AB1608" s="3"/>
    </row>
    <row r="1609" spans="4:28" x14ac:dyDescent="0.25">
      <c r="D1609" s="93"/>
      <c r="AB1609" s="3"/>
    </row>
    <row r="1610" spans="4:28" x14ac:dyDescent="0.25">
      <c r="D1610" s="93"/>
      <c r="AB1610" s="3"/>
    </row>
    <row r="1611" spans="4:28" x14ac:dyDescent="0.25">
      <c r="D1611" s="93"/>
      <c r="AB1611" s="3"/>
    </row>
    <row r="1612" spans="4:28" x14ac:dyDescent="0.25">
      <c r="D1612" s="93"/>
      <c r="AB1612" s="3"/>
    </row>
    <row r="1613" spans="4:28" x14ac:dyDescent="0.25">
      <c r="D1613" s="93"/>
      <c r="AB1613" s="3"/>
    </row>
    <row r="1614" spans="4:28" x14ac:dyDescent="0.25">
      <c r="D1614" s="93"/>
      <c r="AB1614" s="3"/>
    </row>
    <row r="1615" spans="4:28" x14ac:dyDescent="0.25">
      <c r="D1615" s="93"/>
      <c r="AB1615" s="3"/>
    </row>
    <row r="1616" spans="4:28" x14ac:dyDescent="0.25">
      <c r="D1616" s="93"/>
      <c r="AB1616" s="3"/>
    </row>
    <row r="1617" spans="4:28" x14ac:dyDescent="0.25">
      <c r="D1617" s="93"/>
      <c r="AB1617" s="3"/>
    </row>
    <row r="1618" spans="4:28" x14ac:dyDescent="0.25">
      <c r="D1618" s="93"/>
      <c r="AB1618" s="3"/>
    </row>
    <row r="1619" spans="4:28" x14ac:dyDescent="0.25">
      <c r="D1619" s="93"/>
      <c r="AB1619" s="3"/>
    </row>
    <row r="1620" spans="4:28" x14ac:dyDescent="0.25">
      <c r="D1620" s="93"/>
      <c r="AB1620" s="3"/>
    </row>
    <row r="1621" spans="4:28" x14ac:dyDescent="0.25">
      <c r="D1621" s="93"/>
      <c r="AB1621" s="3"/>
    </row>
    <row r="1622" spans="4:28" x14ac:dyDescent="0.25">
      <c r="D1622" s="93"/>
      <c r="AB1622" s="3"/>
    </row>
    <row r="1623" spans="4:28" x14ac:dyDescent="0.25">
      <c r="D1623" s="93"/>
      <c r="AB1623" s="3"/>
    </row>
    <row r="1624" spans="4:28" x14ac:dyDescent="0.25">
      <c r="D1624" s="93"/>
      <c r="AB1624" s="3"/>
    </row>
    <row r="1625" spans="4:28" x14ac:dyDescent="0.25">
      <c r="D1625" s="93"/>
      <c r="AB1625" s="3"/>
    </row>
    <row r="1626" spans="4:28" x14ac:dyDescent="0.25">
      <c r="D1626" s="93"/>
      <c r="AB1626" s="3"/>
    </row>
    <row r="1627" spans="4:28" x14ac:dyDescent="0.25">
      <c r="D1627" s="93"/>
      <c r="AB1627" s="3"/>
    </row>
    <row r="1628" spans="4:28" x14ac:dyDescent="0.25">
      <c r="D1628" s="93"/>
      <c r="AB1628" s="3"/>
    </row>
    <row r="1629" spans="4:28" x14ac:dyDescent="0.25">
      <c r="D1629" s="93"/>
      <c r="AB1629" s="3"/>
    </row>
    <row r="1630" spans="4:28" x14ac:dyDescent="0.25">
      <c r="D1630" s="93"/>
      <c r="AB1630" s="3"/>
    </row>
    <row r="1631" spans="4:28" x14ac:dyDescent="0.25">
      <c r="D1631" s="93"/>
      <c r="AB1631" s="3"/>
    </row>
    <row r="1632" spans="4:28" x14ac:dyDescent="0.25">
      <c r="D1632" s="93"/>
      <c r="AB1632" s="3"/>
    </row>
    <row r="1633" spans="4:28" x14ac:dyDescent="0.25">
      <c r="D1633" s="93"/>
      <c r="AB1633" s="3"/>
    </row>
    <row r="1634" spans="4:28" x14ac:dyDescent="0.25">
      <c r="D1634" s="93"/>
      <c r="AB1634" s="3"/>
    </row>
    <row r="1635" spans="4:28" x14ac:dyDescent="0.25">
      <c r="D1635" s="93"/>
      <c r="AB1635" s="3"/>
    </row>
    <row r="1636" spans="4:28" x14ac:dyDescent="0.25">
      <c r="D1636" s="93"/>
      <c r="AB1636" s="3"/>
    </row>
    <row r="1637" spans="4:28" x14ac:dyDescent="0.25">
      <c r="D1637" s="93"/>
      <c r="AB1637" s="3"/>
    </row>
    <row r="1638" spans="4:28" x14ac:dyDescent="0.25">
      <c r="D1638" s="93"/>
      <c r="AB1638" s="3"/>
    </row>
    <row r="1639" spans="4:28" x14ac:dyDescent="0.25">
      <c r="D1639" s="93"/>
      <c r="AB1639" s="3"/>
    </row>
    <row r="1640" spans="4:28" x14ac:dyDescent="0.25">
      <c r="D1640" s="93"/>
      <c r="AB1640" s="3"/>
    </row>
    <row r="1641" spans="4:28" x14ac:dyDescent="0.25">
      <c r="D1641" s="93"/>
      <c r="AB1641" s="3"/>
    </row>
    <row r="1642" spans="4:28" x14ac:dyDescent="0.25">
      <c r="D1642" s="93"/>
      <c r="AB1642" s="3"/>
    </row>
    <row r="1643" spans="4:28" x14ac:dyDescent="0.25">
      <c r="D1643" s="93"/>
      <c r="AB1643" s="3"/>
    </row>
    <row r="1644" spans="4:28" x14ac:dyDescent="0.25">
      <c r="D1644" s="93"/>
      <c r="AB1644" s="3"/>
    </row>
    <row r="1645" spans="4:28" x14ac:dyDescent="0.25">
      <c r="D1645" s="93"/>
      <c r="AB1645" s="3"/>
    </row>
    <row r="1646" spans="4:28" x14ac:dyDescent="0.25">
      <c r="D1646" s="93"/>
      <c r="AB1646" s="3"/>
    </row>
    <row r="1647" spans="4:28" x14ac:dyDescent="0.25">
      <c r="D1647" s="93"/>
      <c r="AB1647" s="3"/>
    </row>
    <row r="1648" spans="4:28" x14ac:dyDescent="0.25">
      <c r="D1648" s="93"/>
      <c r="AB1648" s="3"/>
    </row>
    <row r="1649" spans="4:28" x14ac:dyDescent="0.25">
      <c r="D1649" s="93"/>
      <c r="AB1649" s="3"/>
    </row>
    <row r="1650" spans="4:28" x14ac:dyDescent="0.25">
      <c r="D1650" s="93"/>
      <c r="AB1650" s="3"/>
    </row>
    <row r="1651" spans="4:28" x14ac:dyDescent="0.25">
      <c r="D1651" s="93"/>
      <c r="AB1651" s="3"/>
    </row>
    <row r="1652" spans="4:28" x14ac:dyDescent="0.25">
      <c r="D1652" s="93"/>
      <c r="AB1652" s="3"/>
    </row>
    <row r="1653" spans="4:28" x14ac:dyDescent="0.25">
      <c r="D1653" s="93"/>
      <c r="AB1653" s="3"/>
    </row>
    <row r="1654" spans="4:28" x14ac:dyDescent="0.25">
      <c r="D1654" s="93"/>
      <c r="AB1654" s="3"/>
    </row>
    <row r="1655" spans="4:28" x14ac:dyDescent="0.25">
      <c r="D1655" s="93"/>
      <c r="AB1655" s="3"/>
    </row>
    <row r="1656" spans="4:28" x14ac:dyDescent="0.25">
      <c r="D1656" s="93"/>
      <c r="AB1656" s="3"/>
    </row>
    <row r="1657" spans="4:28" x14ac:dyDescent="0.25">
      <c r="D1657" s="93"/>
      <c r="AB1657" s="3"/>
    </row>
    <row r="1658" spans="4:28" x14ac:dyDescent="0.25">
      <c r="D1658" s="93"/>
      <c r="AB1658" s="3"/>
    </row>
    <row r="1659" spans="4:28" x14ac:dyDescent="0.25">
      <c r="D1659" s="93"/>
      <c r="AB1659" s="3"/>
    </row>
    <row r="1660" spans="4:28" x14ac:dyDescent="0.25">
      <c r="D1660" s="93"/>
      <c r="AB1660" s="3"/>
    </row>
    <row r="1661" spans="4:28" x14ac:dyDescent="0.25">
      <c r="D1661" s="93"/>
      <c r="AB1661" s="3"/>
    </row>
    <row r="1662" spans="4:28" x14ac:dyDescent="0.25">
      <c r="D1662" s="93"/>
      <c r="AB1662" s="3"/>
    </row>
    <row r="1663" spans="4:28" x14ac:dyDescent="0.25">
      <c r="D1663" s="93"/>
      <c r="AB1663" s="3"/>
    </row>
    <row r="1664" spans="4:28" x14ac:dyDescent="0.25">
      <c r="D1664" s="93"/>
      <c r="AB1664" s="3"/>
    </row>
    <row r="1665" spans="4:28" x14ac:dyDescent="0.25">
      <c r="D1665" s="93"/>
      <c r="AB1665" s="3"/>
    </row>
    <row r="1666" spans="4:28" x14ac:dyDescent="0.25">
      <c r="D1666" s="93"/>
      <c r="AB1666" s="3"/>
    </row>
    <row r="1667" spans="4:28" x14ac:dyDescent="0.25">
      <c r="D1667" s="93"/>
      <c r="AB1667" s="3"/>
    </row>
    <row r="1668" spans="4:28" x14ac:dyDescent="0.25">
      <c r="D1668" s="93"/>
      <c r="AB1668" s="3"/>
    </row>
    <row r="1669" spans="4:28" x14ac:dyDescent="0.25">
      <c r="D1669" s="93"/>
      <c r="AB1669" s="3"/>
    </row>
    <row r="1670" spans="4:28" x14ac:dyDescent="0.25">
      <c r="D1670" s="93"/>
      <c r="AB1670" s="3"/>
    </row>
    <row r="1671" spans="4:28" x14ac:dyDescent="0.25">
      <c r="D1671" s="93"/>
      <c r="AB1671" s="3"/>
    </row>
    <row r="1672" spans="4:28" x14ac:dyDescent="0.25">
      <c r="D1672" s="93"/>
      <c r="AB1672" s="3"/>
    </row>
    <row r="1673" spans="4:28" x14ac:dyDescent="0.25">
      <c r="D1673" s="93"/>
      <c r="AB1673" s="3"/>
    </row>
    <row r="1674" spans="4:28" x14ac:dyDescent="0.25">
      <c r="D1674" s="93"/>
      <c r="AB1674" s="3"/>
    </row>
    <row r="1675" spans="4:28" x14ac:dyDescent="0.25">
      <c r="D1675" s="93"/>
      <c r="AB1675" s="3"/>
    </row>
    <row r="1676" spans="4:28" x14ac:dyDescent="0.25">
      <c r="D1676" s="93"/>
      <c r="AB1676" s="3"/>
    </row>
    <row r="1677" spans="4:28" x14ac:dyDescent="0.25">
      <c r="D1677" s="93"/>
      <c r="AB1677" s="3"/>
    </row>
    <row r="1678" spans="4:28" x14ac:dyDescent="0.25">
      <c r="D1678" s="93"/>
      <c r="AB1678" s="3"/>
    </row>
    <row r="1679" spans="4:28" x14ac:dyDescent="0.25">
      <c r="D1679" s="93"/>
      <c r="AB1679" s="3"/>
    </row>
    <row r="1680" spans="4:28" x14ac:dyDescent="0.25">
      <c r="D1680" s="93"/>
      <c r="AB1680" s="3"/>
    </row>
    <row r="1681" spans="4:28" x14ac:dyDescent="0.25">
      <c r="D1681" s="93"/>
      <c r="AB1681" s="3"/>
    </row>
    <row r="1682" spans="4:28" x14ac:dyDescent="0.25">
      <c r="D1682" s="93"/>
      <c r="AB1682" s="3"/>
    </row>
    <row r="1683" spans="4:28" x14ac:dyDescent="0.25">
      <c r="D1683" s="93"/>
      <c r="AB1683" s="3"/>
    </row>
    <row r="1684" spans="4:28" x14ac:dyDescent="0.25">
      <c r="D1684" s="93"/>
      <c r="AB1684" s="3"/>
    </row>
    <row r="1685" spans="4:28" x14ac:dyDescent="0.25">
      <c r="D1685" s="93"/>
      <c r="AB1685" s="3"/>
    </row>
    <row r="1686" spans="4:28" x14ac:dyDescent="0.25">
      <c r="D1686" s="93"/>
      <c r="AB1686" s="3"/>
    </row>
    <row r="1687" spans="4:28" x14ac:dyDescent="0.25">
      <c r="D1687" s="93"/>
      <c r="AB1687" s="3"/>
    </row>
    <row r="1688" spans="4:28" x14ac:dyDescent="0.25">
      <c r="D1688" s="93"/>
      <c r="AB1688" s="3"/>
    </row>
    <row r="1689" spans="4:28" x14ac:dyDescent="0.25">
      <c r="D1689" s="93"/>
      <c r="AB1689" s="3"/>
    </row>
    <row r="1690" spans="4:28" x14ac:dyDescent="0.25">
      <c r="D1690" s="93"/>
      <c r="AB1690" s="3"/>
    </row>
    <row r="1691" spans="4:28" x14ac:dyDescent="0.25">
      <c r="D1691" s="93"/>
      <c r="AB1691" s="3"/>
    </row>
    <row r="1692" spans="4:28" x14ac:dyDescent="0.25">
      <c r="D1692" s="93"/>
      <c r="AB1692" s="3"/>
    </row>
    <row r="1693" spans="4:28" x14ac:dyDescent="0.25">
      <c r="D1693" s="93"/>
      <c r="AB1693" s="3"/>
    </row>
    <row r="1694" spans="4:28" x14ac:dyDescent="0.25">
      <c r="D1694" s="93"/>
      <c r="AB1694" s="3"/>
    </row>
    <row r="1695" spans="4:28" x14ac:dyDescent="0.25">
      <c r="D1695" s="93"/>
      <c r="AB1695" s="3"/>
    </row>
    <row r="1696" spans="4:28" x14ac:dyDescent="0.25">
      <c r="D1696" s="93"/>
      <c r="AB1696" s="3"/>
    </row>
    <row r="1697" spans="4:28" x14ac:dyDescent="0.25">
      <c r="D1697" s="93"/>
      <c r="AB1697" s="3"/>
    </row>
    <row r="1698" spans="4:28" x14ac:dyDescent="0.25">
      <c r="D1698" s="93"/>
      <c r="AB1698" s="3"/>
    </row>
    <row r="1699" spans="4:28" x14ac:dyDescent="0.25">
      <c r="D1699" s="93"/>
      <c r="AB1699" s="3"/>
    </row>
    <row r="1700" spans="4:28" x14ac:dyDescent="0.25">
      <c r="D1700" s="93"/>
      <c r="AB1700" s="3"/>
    </row>
    <row r="1701" spans="4:28" x14ac:dyDescent="0.25">
      <c r="D1701" s="93"/>
      <c r="AB1701" s="3"/>
    </row>
    <row r="1702" spans="4:28" x14ac:dyDescent="0.25">
      <c r="D1702" s="93"/>
      <c r="AB1702" s="3"/>
    </row>
    <row r="1703" spans="4:28" x14ac:dyDescent="0.25">
      <c r="D1703" s="93"/>
      <c r="AB1703" s="3"/>
    </row>
    <row r="1704" spans="4:28" x14ac:dyDescent="0.25">
      <c r="D1704" s="93"/>
      <c r="AB1704" s="3"/>
    </row>
    <row r="1705" spans="4:28" x14ac:dyDescent="0.25">
      <c r="D1705" s="93"/>
      <c r="AB1705" s="3"/>
    </row>
    <row r="1706" spans="4:28" x14ac:dyDescent="0.25">
      <c r="D1706" s="93"/>
      <c r="AB1706" s="3"/>
    </row>
    <row r="1707" spans="4:28" x14ac:dyDescent="0.25">
      <c r="D1707" s="93"/>
      <c r="AB1707" s="3"/>
    </row>
    <row r="1708" spans="4:28" x14ac:dyDescent="0.25">
      <c r="D1708" s="93"/>
      <c r="AB1708" s="3"/>
    </row>
    <row r="1709" spans="4:28" x14ac:dyDescent="0.25">
      <c r="D1709" s="93"/>
      <c r="AB1709" s="3"/>
    </row>
    <row r="1710" spans="4:28" x14ac:dyDescent="0.25">
      <c r="D1710" s="93"/>
      <c r="AB1710" s="3"/>
    </row>
    <row r="1711" spans="4:28" x14ac:dyDescent="0.25">
      <c r="D1711" s="93"/>
      <c r="AB1711" s="3"/>
    </row>
    <row r="1712" spans="4:28" x14ac:dyDescent="0.25">
      <c r="D1712" s="93"/>
      <c r="AB1712" s="3"/>
    </row>
    <row r="1713" spans="4:28" x14ac:dyDescent="0.25">
      <c r="D1713" s="93"/>
      <c r="AB1713" s="3"/>
    </row>
    <row r="1714" spans="4:28" x14ac:dyDescent="0.25">
      <c r="D1714" s="93"/>
      <c r="AB1714" s="3"/>
    </row>
    <row r="1715" spans="4:28" x14ac:dyDescent="0.25">
      <c r="D1715" s="93"/>
      <c r="AB1715" s="3"/>
    </row>
    <row r="1716" spans="4:28" x14ac:dyDescent="0.25">
      <c r="D1716" s="93"/>
      <c r="AB1716" s="3"/>
    </row>
    <row r="1717" spans="4:28" x14ac:dyDescent="0.25">
      <c r="D1717" s="93"/>
      <c r="AB1717" s="3"/>
    </row>
    <row r="1718" spans="4:28" x14ac:dyDescent="0.25">
      <c r="D1718" s="93"/>
      <c r="AB1718" s="3"/>
    </row>
    <row r="1719" spans="4:28" x14ac:dyDescent="0.25">
      <c r="D1719" s="93"/>
      <c r="AB1719" s="3"/>
    </row>
    <row r="1720" spans="4:28" x14ac:dyDescent="0.25">
      <c r="D1720" s="93"/>
      <c r="AB1720" s="3"/>
    </row>
    <row r="1721" spans="4:28" x14ac:dyDescent="0.25">
      <c r="D1721" s="93"/>
      <c r="AB1721" s="3"/>
    </row>
    <row r="1722" spans="4:28" x14ac:dyDescent="0.25">
      <c r="D1722" s="93"/>
      <c r="AB1722" s="3"/>
    </row>
    <row r="1723" spans="4:28" x14ac:dyDescent="0.25">
      <c r="D1723" s="93"/>
      <c r="AB1723" s="3"/>
    </row>
    <row r="1724" spans="4:28" x14ac:dyDescent="0.25">
      <c r="D1724" s="93"/>
      <c r="AB1724" s="3"/>
    </row>
    <row r="1725" spans="4:28" x14ac:dyDescent="0.25">
      <c r="D1725" s="93"/>
      <c r="AB1725" s="3"/>
    </row>
    <row r="1726" spans="4:28" x14ac:dyDescent="0.25">
      <c r="D1726" s="93"/>
      <c r="AB1726" s="3"/>
    </row>
    <row r="1727" spans="4:28" x14ac:dyDescent="0.25">
      <c r="D1727" s="93"/>
      <c r="AB1727" s="3"/>
    </row>
    <row r="1728" spans="4:28" x14ac:dyDescent="0.25">
      <c r="D1728" s="93"/>
      <c r="AB1728" s="3"/>
    </row>
    <row r="1729" spans="4:28" x14ac:dyDescent="0.25">
      <c r="D1729" s="93"/>
      <c r="AB1729" s="3"/>
    </row>
    <row r="1730" spans="4:28" x14ac:dyDescent="0.25">
      <c r="D1730" s="93"/>
      <c r="AB1730" s="3"/>
    </row>
    <row r="1731" spans="4:28" x14ac:dyDescent="0.25">
      <c r="D1731" s="93"/>
      <c r="AB1731" s="3"/>
    </row>
    <row r="1732" spans="4:28" x14ac:dyDescent="0.25">
      <c r="D1732" s="93"/>
      <c r="AB1732" s="3"/>
    </row>
    <row r="1733" spans="4:28" x14ac:dyDescent="0.25">
      <c r="D1733" s="93"/>
      <c r="AB1733" s="3"/>
    </row>
    <row r="1734" spans="4:28" x14ac:dyDescent="0.25">
      <c r="D1734" s="93"/>
      <c r="AB1734" s="3"/>
    </row>
    <row r="1735" spans="4:28" x14ac:dyDescent="0.25">
      <c r="D1735" s="93"/>
      <c r="AB1735" s="3"/>
    </row>
    <row r="1736" spans="4:28" x14ac:dyDescent="0.25">
      <c r="D1736" s="93"/>
      <c r="AB1736" s="3"/>
    </row>
    <row r="1737" spans="4:28" x14ac:dyDescent="0.25">
      <c r="D1737" s="93"/>
      <c r="AB1737" s="3"/>
    </row>
    <row r="1738" spans="4:28" x14ac:dyDescent="0.25">
      <c r="D1738" s="93"/>
      <c r="AB1738" s="3"/>
    </row>
    <row r="1739" spans="4:28" x14ac:dyDescent="0.25">
      <c r="D1739" s="93"/>
      <c r="AB1739" s="3"/>
    </row>
    <row r="1740" spans="4:28" x14ac:dyDescent="0.25">
      <c r="D1740" s="93"/>
      <c r="AB1740" s="3"/>
    </row>
    <row r="1741" spans="4:28" x14ac:dyDescent="0.25">
      <c r="D1741" s="93"/>
      <c r="AB1741" s="3"/>
    </row>
    <row r="1742" spans="4:28" x14ac:dyDescent="0.25">
      <c r="D1742" s="93"/>
      <c r="AB1742" s="3"/>
    </row>
    <row r="1743" spans="4:28" x14ac:dyDescent="0.25">
      <c r="D1743" s="93"/>
      <c r="AB1743" s="3"/>
    </row>
    <row r="1744" spans="4:28" x14ac:dyDescent="0.25">
      <c r="D1744" s="93"/>
      <c r="AB1744" s="3"/>
    </row>
    <row r="1745" spans="4:28" x14ac:dyDescent="0.25">
      <c r="D1745" s="93"/>
      <c r="AB1745" s="3"/>
    </row>
    <row r="1746" spans="4:28" x14ac:dyDescent="0.25">
      <c r="D1746" s="93"/>
      <c r="AB1746" s="3"/>
    </row>
    <row r="1747" spans="4:28" x14ac:dyDescent="0.25">
      <c r="D1747" s="93"/>
      <c r="AB1747" s="3"/>
    </row>
    <row r="1748" spans="4:28" x14ac:dyDescent="0.25">
      <c r="D1748" s="93"/>
      <c r="AB1748" s="3"/>
    </row>
    <row r="1749" spans="4:28" x14ac:dyDescent="0.25">
      <c r="D1749" s="93"/>
      <c r="AB1749" s="3"/>
    </row>
    <row r="1750" spans="4:28" x14ac:dyDescent="0.25">
      <c r="D1750" s="93"/>
      <c r="AB1750" s="3"/>
    </row>
    <row r="1751" spans="4:28" x14ac:dyDescent="0.25">
      <c r="D1751" s="93"/>
      <c r="AB1751" s="3"/>
    </row>
    <row r="1752" spans="4:28" x14ac:dyDescent="0.25">
      <c r="D1752" s="93"/>
      <c r="AB1752" s="3"/>
    </row>
    <row r="1753" spans="4:28" x14ac:dyDescent="0.25">
      <c r="D1753" s="93"/>
      <c r="AB1753" s="3"/>
    </row>
    <row r="1754" spans="4:28" x14ac:dyDescent="0.25">
      <c r="D1754" s="93"/>
      <c r="AB1754" s="3"/>
    </row>
    <row r="1755" spans="4:28" x14ac:dyDescent="0.25">
      <c r="D1755" s="93"/>
      <c r="AB1755" s="3"/>
    </row>
    <row r="1756" spans="4:28" x14ac:dyDescent="0.25">
      <c r="D1756" s="93"/>
      <c r="AB1756" s="3"/>
    </row>
    <row r="1757" spans="4:28" x14ac:dyDescent="0.25">
      <c r="D1757" s="93"/>
      <c r="AB1757" s="3"/>
    </row>
    <row r="1758" spans="4:28" x14ac:dyDescent="0.25">
      <c r="D1758" s="93"/>
      <c r="AB1758" s="3"/>
    </row>
    <row r="1759" spans="4:28" x14ac:dyDescent="0.25">
      <c r="D1759" s="93"/>
      <c r="AB1759" s="3"/>
    </row>
    <row r="1760" spans="4:28" x14ac:dyDescent="0.25">
      <c r="D1760" s="93"/>
      <c r="AB1760" s="3"/>
    </row>
    <row r="1761" spans="4:28" x14ac:dyDescent="0.25">
      <c r="D1761" s="93"/>
      <c r="AB1761" s="3"/>
    </row>
    <row r="1762" spans="4:28" x14ac:dyDescent="0.25">
      <c r="D1762" s="93"/>
      <c r="AB1762" s="3"/>
    </row>
    <row r="1763" spans="4:28" x14ac:dyDescent="0.25">
      <c r="D1763" s="93"/>
      <c r="AB1763" s="3"/>
    </row>
    <row r="1764" spans="4:28" x14ac:dyDescent="0.25">
      <c r="D1764" s="93"/>
      <c r="AB1764" s="3"/>
    </row>
    <row r="1765" spans="4:28" x14ac:dyDescent="0.25">
      <c r="D1765" s="93"/>
      <c r="AB1765" s="3"/>
    </row>
    <row r="1766" spans="4:28" x14ac:dyDescent="0.25">
      <c r="D1766" s="93"/>
      <c r="AB1766" s="3"/>
    </row>
    <row r="1767" spans="4:28" x14ac:dyDescent="0.25">
      <c r="D1767" s="93"/>
      <c r="AB1767" s="3"/>
    </row>
    <row r="1768" spans="4:28" x14ac:dyDescent="0.25">
      <c r="D1768" s="93"/>
      <c r="AB1768" s="3"/>
    </row>
    <row r="1769" spans="4:28" x14ac:dyDescent="0.25">
      <c r="D1769" s="93"/>
      <c r="AB1769" s="3"/>
    </row>
    <row r="1770" spans="4:28" x14ac:dyDescent="0.25">
      <c r="D1770" s="93"/>
      <c r="AB1770" s="3"/>
    </row>
    <row r="1771" spans="4:28" x14ac:dyDescent="0.25">
      <c r="D1771" s="93"/>
      <c r="AB1771" s="3"/>
    </row>
    <row r="1772" spans="4:28" x14ac:dyDescent="0.25">
      <c r="D1772" s="93"/>
      <c r="AB1772" s="3"/>
    </row>
    <row r="1773" spans="4:28" x14ac:dyDescent="0.25">
      <c r="D1773" s="93"/>
      <c r="AB1773" s="3"/>
    </row>
    <row r="1774" spans="4:28" x14ac:dyDescent="0.25">
      <c r="D1774" s="93"/>
      <c r="AB1774" s="3"/>
    </row>
    <row r="1775" spans="4:28" x14ac:dyDescent="0.25">
      <c r="D1775" s="93"/>
      <c r="AB1775" s="3"/>
    </row>
    <row r="1776" spans="4:28" x14ac:dyDescent="0.25">
      <c r="D1776" s="93"/>
      <c r="AB1776" s="3"/>
    </row>
    <row r="1777" spans="4:28" x14ac:dyDescent="0.25">
      <c r="D1777" s="93"/>
      <c r="AB1777" s="3"/>
    </row>
    <row r="1778" spans="4:28" x14ac:dyDescent="0.25">
      <c r="D1778" s="93"/>
      <c r="AB1778" s="3"/>
    </row>
    <row r="1779" spans="4:28" x14ac:dyDescent="0.25">
      <c r="D1779" s="93"/>
      <c r="AB1779" s="3"/>
    </row>
    <row r="1780" spans="4:28" x14ac:dyDescent="0.25">
      <c r="D1780" s="93"/>
      <c r="AB1780" s="3"/>
    </row>
    <row r="1781" spans="4:28" x14ac:dyDescent="0.25">
      <c r="D1781" s="93"/>
      <c r="AB1781" s="3"/>
    </row>
    <row r="1782" spans="4:28" x14ac:dyDescent="0.25">
      <c r="D1782" s="93"/>
      <c r="AB1782" s="3"/>
    </row>
    <row r="1783" spans="4:28" x14ac:dyDescent="0.25">
      <c r="D1783" s="93"/>
      <c r="AB1783" s="3"/>
    </row>
    <row r="1784" spans="4:28" x14ac:dyDescent="0.25">
      <c r="D1784" s="93"/>
      <c r="AB1784" s="3"/>
    </row>
    <row r="1785" spans="4:28" x14ac:dyDescent="0.25">
      <c r="D1785" s="93"/>
      <c r="AB1785" s="3"/>
    </row>
    <row r="1786" spans="4:28" x14ac:dyDescent="0.25">
      <c r="D1786" s="93"/>
      <c r="AB1786" s="3"/>
    </row>
    <row r="1787" spans="4:28" x14ac:dyDescent="0.25">
      <c r="D1787" s="93"/>
      <c r="AB1787" s="3"/>
    </row>
    <row r="1788" spans="4:28" x14ac:dyDescent="0.25">
      <c r="D1788" s="93"/>
      <c r="AB1788" s="3"/>
    </row>
    <row r="1789" spans="4:28" x14ac:dyDescent="0.25">
      <c r="D1789" s="93"/>
      <c r="AB1789" s="3"/>
    </row>
    <row r="1790" spans="4:28" x14ac:dyDescent="0.25">
      <c r="D1790" s="93"/>
      <c r="AB1790" s="3"/>
    </row>
    <row r="1791" spans="4:28" x14ac:dyDescent="0.25">
      <c r="D1791" s="93"/>
      <c r="AB1791" s="3"/>
    </row>
    <row r="1792" spans="4:28" x14ac:dyDescent="0.25">
      <c r="D1792" s="93"/>
      <c r="AB1792" s="3"/>
    </row>
    <row r="1793" spans="4:28" x14ac:dyDescent="0.25">
      <c r="D1793" s="93"/>
      <c r="AB1793" s="3"/>
    </row>
    <row r="1794" spans="4:28" x14ac:dyDescent="0.25">
      <c r="D1794" s="93"/>
      <c r="AB1794" s="3"/>
    </row>
    <row r="1795" spans="4:28" x14ac:dyDescent="0.25">
      <c r="D1795" s="93"/>
      <c r="AB1795" s="3"/>
    </row>
    <row r="1796" spans="4:28" x14ac:dyDescent="0.25">
      <c r="D1796" s="93"/>
      <c r="AB1796" s="3"/>
    </row>
    <row r="1797" spans="4:28" x14ac:dyDescent="0.25">
      <c r="D1797" s="93"/>
      <c r="AB1797" s="3"/>
    </row>
    <row r="1798" spans="4:28" x14ac:dyDescent="0.25">
      <c r="D1798" s="93"/>
      <c r="AB1798" s="3"/>
    </row>
    <row r="1799" spans="4:28" x14ac:dyDescent="0.25">
      <c r="D1799" s="93"/>
      <c r="AB1799" s="3"/>
    </row>
    <row r="1800" spans="4:28" x14ac:dyDescent="0.25">
      <c r="D1800" s="93"/>
      <c r="AB1800" s="3"/>
    </row>
    <row r="1801" spans="4:28" x14ac:dyDescent="0.25">
      <c r="D1801" s="93"/>
      <c r="AB1801" s="3"/>
    </row>
    <row r="1802" spans="4:28" x14ac:dyDescent="0.25">
      <c r="D1802" s="93"/>
      <c r="AB1802" s="3"/>
    </row>
    <row r="1803" spans="4:28" x14ac:dyDescent="0.25">
      <c r="D1803" s="93"/>
      <c r="AB1803" s="3"/>
    </row>
    <row r="1804" spans="4:28" x14ac:dyDescent="0.25">
      <c r="D1804" s="93"/>
      <c r="AB1804" s="3"/>
    </row>
    <row r="1805" spans="4:28" x14ac:dyDescent="0.25">
      <c r="D1805" s="93"/>
      <c r="AB1805" s="3"/>
    </row>
    <row r="1806" spans="4:28" x14ac:dyDescent="0.25">
      <c r="D1806" s="93"/>
      <c r="AB1806" s="3"/>
    </row>
    <row r="1807" spans="4:28" x14ac:dyDescent="0.25">
      <c r="D1807" s="93"/>
      <c r="AB1807" s="3"/>
    </row>
    <row r="1808" spans="4:28" x14ac:dyDescent="0.25">
      <c r="D1808" s="93"/>
      <c r="AB1808" s="3"/>
    </row>
    <row r="1809" spans="4:28" x14ac:dyDescent="0.25">
      <c r="D1809" s="93"/>
      <c r="AB1809" s="3"/>
    </row>
    <row r="1810" spans="4:28" x14ac:dyDescent="0.25">
      <c r="D1810" s="93"/>
      <c r="AB1810" s="3"/>
    </row>
    <row r="1811" spans="4:28" x14ac:dyDescent="0.25">
      <c r="D1811" s="93"/>
      <c r="AB1811" s="3"/>
    </row>
    <row r="1812" spans="4:28" x14ac:dyDescent="0.25">
      <c r="D1812" s="93"/>
      <c r="AB1812" s="3"/>
    </row>
    <row r="1813" spans="4:28" x14ac:dyDescent="0.25">
      <c r="D1813" s="93"/>
      <c r="AB1813" s="3"/>
    </row>
    <row r="1814" spans="4:28" x14ac:dyDescent="0.25">
      <c r="D1814" s="93"/>
      <c r="AB1814" s="3"/>
    </row>
    <row r="1815" spans="4:28" x14ac:dyDescent="0.25">
      <c r="D1815" s="93"/>
      <c r="AB1815" s="3"/>
    </row>
    <row r="1816" spans="4:28" x14ac:dyDescent="0.25">
      <c r="D1816" s="93"/>
      <c r="AB1816" s="3"/>
    </row>
    <row r="1817" spans="4:28" x14ac:dyDescent="0.25">
      <c r="D1817" s="93"/>
      <c r="AB1817" s="3"/>
    </row>
    <row r="1818" spans="4:28" x14ac:dyDescent="0.25">
      <c r="D1818" s="93"/>
      <c r="AB1818" s="3"/>
    </row>
    <row r="1819" spans="4:28" x14ac:dyDescent="0.25">
      <c r="D1819" s="93"/>
      <c r="AB1819" s="3"/>
    </row>
    <row r="1820" spans="4:28" x14ac:dyDescent="0.25">
      <c r="D1820" s="93"/>
      <c r="AB1820" s="3"/>
    </row>
    <row r="1821" spans="4:28" x14ac:dyDescent="0.25">
      <c r="D1821" s="93"/>
      <c r="AB1821" s="3"/>
    </row>
    <row r="1822" spans="4:28" x14ac:dyDescent="0.25">
      <c r="D1822" s="93"/>
      <c r="AB1822" s="3"/>
    </row>
    <row r="1823" spans="4:28" x14ac:dyDescent="0.25">
      <c r="D1823" s="93"/>
      <c r="AB1823" s="3"/>
    </row>
    <row r="1824" spans="4:28" x14ac:dyDescent="0.25">
      <c r="D1824" s="93"/>
      <c r="AB1824" s="3"/>
    </row>
    <row r="1825" spans="4:28" x14ac:dyDescent="0.25">
      <c r="D1825" s="93"/>
      <c r="AB1825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A5" sqref="A5:C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3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topLeftCell="A7" workbookViewId="0">
      <selection activeCell="B42" sqref="B42"/>
    </sheetView>
  </sheetViews>
  <sheetFormatPr defaultRowHeight="15" x14ac:dyDescent="0.25"/>
  <cols>
    <col min="1" max="1" width="29.28515625" customWidth="1"/>
    <col min="2" max="2" width="9.28515625" style="6" bestFit="1" customWidth="1"/>
    <col min="3" max="3" width="9.28515625" style="6" customWidth="1"/>
    <col min="4" max="4" width="10.7109375" style="6" bestFit="1" customWidth="1"/>
    <col min="5" max="5" width="9.28515625" style="6" bestFit="1" customWidth="1"/>
    <col min="6" max="7" width="10.7109375" style="6" bestFit="1" customWidth="1"/>
    <col min="8" max="8" width="9.28515625" style="6" bestFit="1" customWidth="1"/>
    <col min="9" max="9" width="10.7109375" style="6" bestFit="1" customWidth="1"/>
    <col min="10" max="11" width="9.28515625" style="6" bestFit="1" customWidth="1"/>
    <col min="12" max="12" width="10.7109375" style="6" bestFit="1" customWidth="1"/>
    <col min="13" max="18" width="9.28515625" style="6" bestFit="1" customWidth="1"/>
    <col min="19" max="19" width="13.140625" style="6" bestFit="1" customWidth="1"/>
  </cols>
  <sheetData>
    <row r="1" spans="1:19" x14ac:dyDescent="0.25">
      <c r="A1" s="4" t="s">
        <v>67</v>
      </c>
      <c r="B1" s="6" t="s">
        <v>69</v>
      </c>
    </row>
    <row r="3" spans="1:19" ht="15.75" thickBot="1" x14ac:dyDescent="0.3">
      <c r="A3" s="4" t="s">
        <v>70</v>
      </c>
    </row>
    <row r="4" spans="1:19" s="5" customFormat="1" ht="30.75" thickBot="1" x14ac:dyDescent="0.3">
      <c r="A4" s="14" t="s">
        <v>22</v>
      </c>
      <c r="B4" s="11" t="s">
        <v>11</v>
      </c>
      <c r="C4" s="11" t="s">
        <v>13</v>
      </c>
      <c r="D4" s="10" t="s">
        <v>19</v>
      </c>
      <c r="E4" s="10" t="s">
        <v>20</v>
      </c>
      <c r="F4" s="10" t="s">
        <v>3</v>
      </c>
      <c r="G4" s="10" t="s">
        <v>7</v>
      </c>
      <c r="H4" s="10" t="s">
        <v>17</v>
      </c>
      <c r="I4" s="10" t="s">
        <v>14</v>
      </c>
      <c r="J4" s="10" t="s">
        <v>2</v>
      </c>
      <c r="K4" s="10" t="s">
        <v>18</v>
      </c>
      <c r="L4" s="10" t="s">
        <v>4</v>
      </c>
      <c r="M4" s="10" t="s">
        <v>5</v>
      </c>
      <c r="N4" s="10" t="s">
        <v>15</v>
      </c>
      <c r="O4" s="10" t="s">
        <v>16</v>
      </c>
      <c r="P4" s="10" t="s">
        <v>9</v>
      </c>
      <c r="Q4" s="10">
        <v>7</v>
      </c>
      <c r="R4" s="23">
        <v>8</v>
      </c>
      <c r="S4" s="28" t="s">
        <v>72</v>
      </c>
    </row>
    <row r="5" spans="1:19" x14ac:dyDescent="0.25">
      <c r="A5" s="15" t="s">
        <v>55</v>
      </c>
      <c r="B5" s="12">
        <v>16868.900000000001</v>
      </c>
      <c r="C5" s="12">
        <v>0</v>
      </c>
      <c r="D5" s="9">
        <v>84133</v>
      </c>
      <c r="E5" s="9">
        <v>10300</v>
      </c>
      <c r="F5" s="9">
        <v>83929.9</v>
      </c>
      <c r="G5" s="9">
        <v>39669.699999999997</v>
      </c>
      <c r="H5" s="9">
        <v>35451.300000000003</v>
      </c>
      <c r="I5" s="9">
        <v>174052.1</v>
      </c>
      <c r="J5" s="9">
        <v>120</v>
      </c>
      <c r="K5" s="9">
        <v>36842.800000000003</v>
      </c>
      <c r="L5" s="9">
        <v>74518.899999999994</v>
      </c>
      <c r="M5" s="9">
        <v>23820</v>
      </c>
      <c r="N5" s="9">
        <v>162.4</v>
      </c>
      <c r="O5" s="9">
        <v>13990.2</v>
      </c>
      <c r="P5" s="9">
        <v>543.70000000000005</v>
      </c>
      <c r="Q5" s="9">
        <v>1295.3</v>
      </c>
      <c r="R5" s="24">
        <v>0</v>
      </c>
      <c r="S5" s="29">
        <v>595698.19999999995</v>
      </c>
    </row>
    <row r="6" spans="1:19" x14ac:dyDescent="0.25">
      <c r="A6" s="16" t="s">
        <v>54</v>
      </c>
      <c r="B6" s="13">
        <v>21848.7</v>
      </c>
      <c r="C6" s="13">
        <v>0</v>
      </c>
      <c r="D6" s="7">
        <v>120104.5</v>
      </c>
      <c r="E6" s="7">
        <v>29913.5</v>
      </c>
      <c r="F6" s="7">
        <v>112127.8</v>
      </c>
      <c r="G6" s="7">
        <v>68844.899999999994</v>
      </c>
      <c r="H6" s="7">
        <v>25436.2</v>
      </c>
      <c r="I6" s="7">
        <v>146920.79999999999</v>
      </c>
      <c r="J6" s="7">
        <v>3930.2</v>
      </c>
      <c r="K6" s="7">
        <v>26285.4</v>
      </c>
      <c r="L6" s="7">
        <v>135800.4</v>
      </c>
      <c r="M6" s="7">
        <v>48290.8</v>
      </c>
      <c r="N6" s="7">
        <v>367.3</v>
      </c>
      <c r="O6" s="7">
        <v>26562.7</v>
      </c>
      <c r="P6" s="7">
        <v>4003.6</v>
      </c>
      <c r="Q6" s="7">
        <v>3172.6</v>
      </c>
      <c r="R6" s="25">
        <v>355.8</v>
      </c>
      <c r="S6" s="30">
        <v>773965.2</v>
      </c>
    </row>
    <row r="7" spans="1:19" x14ac:dyDescent="0.25">
      <c r="A7" s="16" t="s">
        <v>53</v>
      </c>
      <c r="B7" s="13">
        <v>17162</v>
      </c>
      <c r="C7" s="13">
        <v>0</v>
      </c>
      <c r="D7" s="7">
        <v>118476.5</v>
      </c>
      <c r="E7" s="7">
        <v>23865</v>
      </c>
      <c r="F7" s="7">
        <v>107666</v>
      </c>
      <c r="G7" s="7">
        <v>42488.3</v>
      </c>
      <c r="H7" s="7">
        <v>7232.6</v>
      </c>
      <c r="I7" s="7">
        <v>89124.6</v>
      </c>
      <c r="J7" s="7">
        <v>4779</v>
      </c>
      <c r="K7" s="7">
        <v>14328.2</v>
      </c>
      <c r="L7" s="7">
        <v>103506.7</v>
      </c>
      <c r="M7" s="7">
        <v>31856.1</v>
      </c>
      <c r="N7" s="7">
        <v>348.6</v>
      </c>
      <c r="O7" s="7">
        <v>20126.3</v>
      </c>
      <c r="P7" s="7">
        <v>3364.7</v>
      </c>
      <c r="Q7" s="7">
        <v>2423.4</v>
      </c>
      <c r="R7" s="25">
        <v>123.3</v>
      </c>
      <c r="S7" s="30">
        <v>586871.30000000005</v>
      </c>
    </row>
    <row r="8" spans="1:19" x14ac:dyDescent="0.25">
      <c r="A8" s="16" t="s">
        <v>71</v>
      </c>
      <c r="B8" s="13">
        <v>44821.4</v>
      </c>
      <c r="C8" s="13">
        <v>0</v>
      </c>
      <c r="D8" s="7">
        <v>276996.8</v>
      </c>
      <c r="E8" s="7">
        <v>47518.400000000001</v>
      </c>
      <c r="F8" s="7">
        <v>274753.59999999998</v>
      </c>
      <c r="G8" s="7">
        <v>131884</v>
      </c>
      <c r="H8" s="7">
        <v>18800.7</v>
      </c>
      <c r="I8" s="7">
        <v>296430.90000000002</v>
      </c>
      <c r="J8" s="7">
        <v>12655</v>
      </c>
      <c r="K8" s="7">
        <v>40896.300000000003</v>
      </c>
      <c r="L8" s="7">
        <v>365606.6</v>
      </c>
      <c r="M8" s="7">
        <v>82967.5</v>
      </c>
      <c r="N8" s="7">
        <v>1746.1</v>
      </c>
      <c r="O8" s="7">
        <v>76240.899999999994</v>
      </c>
      <c r="P8" s="7">
        <v>9590.5</v>
      </c>
      <c r="Q8" s="7">
        <v>8943.2000000000007</v>
      </c>
      <c r="R8" s="25">
        <v>978.6</v>
      </c>
      <c r="S8" s="30">
        <v>1690830.5</v>
      </c>
    </row>
    <row r="9" spans="1:19" x14ac:dyDescent="0.25">
      <c r="A9" s="16" t="s">
        <v>62</v>
      </c>
      <c r="B9" s="13">
        <v>24133.5</v>
      </c>
      <c r="C9" s="13">
        <v>0</v>
      </c>
      <c r="D9" s="7">
        <v>97829.6</v>
      </c>
      <c r="E9" s="7">
        <v>21386.799999999999</v>
      </c>
      <c r="F9" s="7">
        <v>107582.3</v>
      </c>
      <c r="G9" s="7">
        <v>65526.1</v>
      </c>
      <c r="H9" s="7">
        <v>13714.2</v>
      </c>
      <c r="I9" s="7">
        <v>102063.9</v>
      </c>
      <c r="J9" s="7">
        <v>2660</v>
      </c>
      <c r="K9" s="7">
        <v>13523.3</v>
      </c>
      <c r="L9" s="7">
        <v>93823.4</v>
      </c>
      <c r="M9" s="7">
        <v>19265.5</v>
      </c>
      <c r="N9" s="7">
        <v>320.7</v>
      </c>
      <c r="O9" s="7">
        <v>9083.4</v>
      </c>
      <c r="P9" s="7">
        <v>1277.3</v>
      </c>
      <c r="Q9" s="7">
        <v>1241.9000000000001</v>
      </c>
      <c r="R9" s="25">
        <v>142.69999999999999</v>
      </c>
      <c r="S9" s="30">
        <v>573574.6</v>
      </c>
    </row>
    <row r="10" spans="1:19" x14ac:dyDescent="0.25">
      <c r="A10" s="16" t="s">
        <v>56</v>
      </c>
      <c r="B10" s="13">
        <v>20212.599999999999</v>
      </c>
      <c r="C10" s="13">
        <v>0</v>
      </c>
      <c r="D10" s="7">
        <v>150817.79999999999</v>
      </c>
      <c r="E10" s="7">
        <v>18538.400000000001</v>
      </c>
      <c r="F10" s="7">
        <v>145027.20000000001</v>
      </c>
      <c r="G10" s="7">
        <v>55388</v>
      </c>
      <c r="H10" s="7">
        <v>6782.8</v>
      </c>
      <c r="I10" s="7">
        <v>136250.29999999999</v>
      </c>
      <c r="J10" s="7">
        <v>5012.7</v>
      </c>
      <c r="K10" s="7">
        <v>17810.8</v>
      </c>
      <c r="L10" s="7">
        <v>119331.6</v>
      </c>
      <c r="M10" s="7">
        <v>35831.300000000003</v>
      </c>
      <c r="N10" s="7">
        <v>275.60000000000002</v>
      </c>
      <c r="O10" s="7">
        <v>24237.3</v>
      </c>
      <c r="P10" s="7">
        <v>7302.9</v>
      </c>
      <c r="Q10" s="7">
        <v>2951.1</v>
      </c>
      <c r="R10" s="25">
        <v>203.5</v>
      </c>
      <c r="S10" s="30">
        <v>745973.9</v>
      </c>
    </row>
    <row r="11" spans="1:19" x14ac:dyDescent="0.25">
      <c r="A11" s="16" t="s">
        <v>57</v>
      </c>
      <c r="B11" s="13">
        <v>40614.199999999997</v>
      </c>
      <c r="C11" s="13">
        <v>0</v>
      </c>
      <c r="D11" s="7">
        <v>287327.09999999998</v>
      </c>
      <c r="E11" s="7">
        <v>29704.400000000001</v>
      </c>
      <c r="F11" s="7">
        <v>334229.3</v>
      </c>
      <c r="G11" s="7">
        <v>118573.4</v>
      </c>
      <c r="H11" s="7">
        <v>20879.599999999999</v>
      </c>
      <c r="I11" s="7">
        <v>305440.90000000002</v>
      </c>
      <c r="J11" s="7">
        <v>10982.6</v>
      </c>
      <c r="K11" s="7">
        <v>41838.1</v>
      </c>
      <c r="L11" s="7">
        <v>336475</v>
      </c>
      <c r="M11" s="7">
        <v>78271.899999999994</v>
      </c>
      <c r="N11" s="7">
        <v>1356.4</v>
      </c>
      <c r="O11" s="7">
        <v>56653.1</v>
      </c>
      <c r="P11" s="7">
        <v>14616.9</v>
      </c>
      <c r="Q11" s="7">
        <v>9338.2000000000007</v>
      </c>
      <c r="R11" s="25">
        <v>1007</v>
      </c>
      <c r="S11" s="30">
        <v>1687308.1</v>
      </c>
    </row>
    <row r="12" spans="1:19" x14ac:dyDescent="0.25">
      <c r="A12" s="16" t="s">
        <v>0</v>
      </c>
      <c r="B12" s="13">
        <v>14357</v>
      </c>
      <c r="C12" s="13">
        <v>0</v>
      </c>
      <c r="D12" s="7">
        <v>115638</v>
      </c>
      <c r="E12" s="7">
        <v>16770.3</v>
      </c>
      <c r="F12" s="7">
        <v>97542.2</v>
      </c>
      <c r="G12" s="7">
        <v>48683.199999999997</v>
      </c>
      <c r="H12" s="7">
        <v>15213.1</v>
      </c>
      <c r="I12" s="7">
        <v>142347.1</v>
      </c>
      <c r="J12" s="7">
        <v>3958.4</v>
      </c>
      <c r="K12" s="7">
        <v>19933.8</v>
      </c>
      <c r="L12" s="7">
        <v>146341.6</v>
      </c>
      <c r="M12" s="7">
        <v>36183.699999999997</v>
      </c>
      <c r="N12" s="7">
        <v>1052.2</v>
      </c>
      <c r="O12" s="7">
        <v>30415.3</v>
      </c>
      <c r="P12" s="7">
        <v>4953.1000000000004</v>
      </c>
      <c r="Q12" s="7">
        <v>5087.3999999999996</v>
      </c>
      <c r="R12" s="25">
        <v>353.2</v>
      </c>
      <c r="S12" s="30">
        <v>698829.6</v>
      </c>
    </row>
    <row r="13" spans="1:19" x14ac:dyDescent="0.25">
      <c r="A13" s="16" t="s">
        <v>63</v>
      </c>
      <c r="B13" s="13">
        <v>8459.7999999999993</v>
      </c>
      <c r="C13" s="13">
        <v>0</v>
      </c>
      <c r="D13" s="7">
        <v>83724.7</v>
      </c>
      <c r="E13" s="7">
        <v>13739</v>
      </c>
      <c r="F13" s="7">
        <v>81971.100000000006</v>
      </c>
      <c r="G13" s="7">
        <v>27005.3</v>
      </c>
      <c r="H13" s="7">
        <v>6808.4</v>
      </c>
      <c r="I13" s="7">
        <v>95704.8</v>
      </c>
      <c r="J13" s="7">
        <v>3206.7</v>
      </c>
      <c r="K13" s="7">
        <v>15204.9</v>
      </c>
      <c r="L13" s="7">
        <v>123690.4</v>
      </c>
      <c r="M13" s="7">
        <v>31275.599999999999</v>
      </c>
      <c r="N13" s="7">
        <v>577.4</v>
      </c>
      <c r="O13" s="7">
        <v>27946.6</v>
      </c>
      <c r="P13" s="7">
        <v>4166.8999999999996</v>
      </c>
      <c r="Q13" s="7">
        <v>4450.1000000000004</v>
      </c>
      <c r="R13" s="25">
        <v>322</v>
      </c>
      <c r="S13" s="30">
        <v>528253.69999999995</v>
      </c>
    </row>
    <row r="14" spans="1:19" x14ac:dyDescent="0.25">
      <c r="A14" s="16" t="s">
        <v>64</v>
      </c>
      <c r="B14" s="13">
        <v>4806.3999999999996</v>
      </c>
      <c r="C14" s="13">
        <v>0</v>
      </c>
      <c r="D14" s="7">
        <v>27341.3</v>
      </c>
      <c r="E14" s="7">
        <v>4221.8999999999996</v>
      </c>
      <c r="F14" s="7">
        <v>25969.4</v>
      </c>
      <c r="G14" s="7">
        <v>12984.3</v>
      </c>
      <c r="H14" s="7">
        <v>1983.3</v>
      </c>
      <c r="I14" s="7">
        <v>25253.3</v>
      </c>
      <c r="J14" s="7">
        <v>1169.2</v>
      </c>
      <c r="K14" s="7">
        <v>3264.8</v>
      </c>
      <c r="L14" s="7">
        <v>30123.8</v>
      </c>
      <c r="M14" s="7">
        <v>6946.8</v>
      </c>
      <c r="N14" s="7">
        <v>99.1</v>
      </c>
      <c r="O14" s="7">
        <v>4506.8999999999996</v>
      </c>
      <c r="P14" s="7">
        <v>684.3</v>
      </c>
      <c r="Q14" s="7">
        <v>669.4</v>
      </c>
      <c r="R14" s="25">
        <v>131.19999999999999</v>
      </c>
      <c r="S14" s="30">
        <v>150155.4</v>
      </c>
    </row>
    <row r="15" spans="1:19" x14ac:dyDescent="0.25">
      <c r="A15" s="16" t="s">
        <v>65</v>
      </c>
      <c r="B15" s="13">
        <v>1221.9000000000001</v>
      </c>
      <c r="C15" s="13">
        <v>0</v>
      </c>
      <c r="D15" s="7">
        <v>10390.4</v>
      </c>
      <c r="E15" s="7">
        <v>1466.5</v>
      </c>
      <c r="F15" s="7">
        <v>10037.700000000001</v>
      </c>
      <c r="G15" s="7">
        <v>3127.6</v>
      </c>
      <c r="H15" s="7">
        <v>293.3</v>
      </c>
      <c r="I15" s="7">
        <v>8515.7999999999993</v>
      </c>
      <c r="J15" s="7">
        <v>309.8</v>
      </c>
      <c r="K15" s="7">
        <v>706.6</v>
      </c>
      <c r="L15" s="7">
        <v>10452.5</v>
      </c>
      <c r="M15" s="7">
        <v>2695</v>
      </c>
      <c r="N15" s="7">
        <v>13</v>
      </c>
      <c r="O15" s="7">
        <v>1637.2</v>
      </c>
      <c r="P15" s="7">
        <v>278.89999999999998</v>
      </c>
      <c r="Q15" s="7">
        <v>139</v>
      </c>
      <c r="R15" s="25">
        <v>4.2</v>
      </c>
      <c r="S15" s="30">
        <v>51289.4</v>
      </c>
    </row>
    <row r="16" spans="1:19" x14ac:dyDescent="0.25">
      <c r="A16" s="16" t="s">
        <v>59</v>
      </c>
      <c r="B16" s="13">
        <v>27678.799999999999</v>
      </c>
      <c r="C16" s="13">
        <v>0</v>
      </c>
      <c r="D16" s="7">
        <v>109029.4</v>
      </c>
      <c r="E16" s="7">
        <v>16191.3</v>
      </c>
      <c r="F16" s="7">
        <v>86868.1</v>
      </c>
      <c r="G16" s="7">
        <v>84587.5</v>
      </c>
      <c r="H16" s="7">
        <v>14080.2</v>
      </c>
      <c r="I16" s="7">
        <v>126031.1</v>
      </c>
      <c r="J16" s="7">
        <v>3666.5</v>
      </c>
      <c r="K16" s="7">
        <v>20721</v>
      </c>
      <c r="L16" s="7">
        <v>100465.60000000001</v>
      </c>
      <c r="M16" s="7">
        <v>29721.9</v>
      </c>
      <c r="N16" s="7">
        <v>326.60000000000002</v>
      </c>
      <c r="O16" s="7">
        <v>22180.400000000001</v>
      </c>
      <c r="P16" s="7">
        <v>6451</v>
      </c>
      <c r="Q16" s="7">
        <v>3756.5</v>
      </c>
      <c r="R16" s="25">
        <v>86.2</v>
      </c>
      <c r="S16" s="30">
        <v>651842.1</v>
      </c>
    </row>
    <row r="17" spans="1:19" x14ac:dyDescent="0.25">
      <c r="A17" s="16" t="s">
        <v>58</v>
      </c>
      <c r="B17" s="13">
        <v>5057.2</v>
      </c>
      <c r="C17" s="13">
        <v>0</v>
      </c>
      <c r="D17" s="7">
        <v>46920.4</v>
      </c>
      <c r="E17" s="7">
        <v>3747.1</v>
      </c>
      <c r="F17" s="7">
        <v>41402.800000000003</v>
      </c>
      <c r="G17" s="7">
        <v>16408.599999999999</v>
      </c>
      <c r="H17" s="7">
        <v>2357.9</v>
      </c>
      <c r="I17" s="7">
        <v>47016</v>
      </c>
      <c r="J17" s="7">
        <v>2112.5</v>
      </c>
      <c r="K17" s="7">
        <v>4011.4</v>
      </c>
      <c r="L17" s="7">
        <v>42132.1</v>
      </c>
      <c r="M17" s="7">
        <v>14696</v>
      </c>
      <c r="N17" s="7">
        <v>318.89999999999998</v>
      </c>
      <c r="O17" s="7">
        <v>12700.3</v>
      </c>
      <c r="P17" s="7">
        <v>3926.8</v>
      </c>
      <c r="Q17" s="7">
        <v>2436.8000000000002</v>
      </c>
      <c r="R17" s="25">
        <v>157.6</v>
      </c>
      <c r="S17" s="30">
        <v>245402.4</v>
      </c>
    </row>
    <row r="18" spans="1:19" x14ac:dyDescent="0.25">
      <c r="A18" s="16" t="s">
        <v>1</v>
      </c>
      <c r="B18" s="13">
        <v>82424.399999999994</v>
      </c>
      <c r="C18" s="13">
        <v>0</v>
      </c>
      <c r="D18" s="7">
        <v>544781.6</v>
      </c>
      <c r="E18" s="7">
        <v>96607.6</v>
      </c>
      <c r="F18" s="7">
        <v>428770.5</v>
      </c>
      <c r="G18" s="7">
        <v>344959.7</v>
      </c>
      <c r="H18" s="7">
        <v>28244.9</v>
      </c>
      <c r="I18" s="7">
        <v>570756.4</v>
      </c>
      <c r="J18" s="7">
        <v>8114.5</v>
      </c>
      <c r="K18" s="7">
        <v>83618.399999999994</v>
      </c>
      <c r="L18" s="7">
        <v>484733</v>
      </c>
      <c r="M18" s="7">
        <v>125953.1</v>
      </c>
      <c r="N18" s="7">
        <v>467.4</v>
      </c>
      <c r="O18" s="7">
        <v>57271.5</v>
      </c>
      <c r="P18" s="7">
        <v>4666.3</v>
      </c>
      <c r="Q18" s="7">
        <v>5637.9</v>
      </c>
      <c r="R18" s="25">
        <v>316.2</v>
      </c>
      <c r="S18" s="30">
        <v>2867323.4</v>
      </c>
    </row>
    <row r="19" spans="1:19" x14ac:dyDescent="0.25">
      <c r="A19" s="16" t="s">
        <v>61</v>
      </c>
      <c r="B19" s="13">
        <v>222690.7</v>
      </c>
      <c r="C19" s="13">
        <v>0</v>
      </c>
      <c r="D19" s="7">
        <v>184107.2</v>
      </c>
      <c r="E19" s="7">
        <v>12910.4</v>
      </c>
      <c r="F19" s="7">
        <v>87935.1</v>
      </c>
      <c r="G19" s="7">
        <v>97550.3</v>
      </c>
      <c r="H19" s="7">
        <v>45192.2</v>
      </c>
      <c r="I19" s="7">
        <v>504188.6</v>
      </c>
      <c r="J19" s="7">
        <v>0</v>
      </c>
      <c r="K19" s="7">
        <v>76376.899999999994</v>
      </c>
      <c r="L19" s="7">
        <v>209659.8</v>
      </c>
      <c r="M19" s="7">
        <v>28818.6</v>
      </c>
      <c r="N19" s="7">
        <v>0</v>
      </c>
      <c r="O19" s="7">
        <v>17490.5</v>
      </c>
      <c r="P19" s="7">
        <v>1373</v>
      </c>
      <c r="Q19" s="7">
        <v>631.9</v>
      </c>
      <c r="R19" s="25">
        <v>0</v>
      </c>
      <c r="S19" s="30">
        <v>1488925.2</v>
      </c>
    </row>
    <row r="20" spans="1:19" ht="15.75" thickBot="1" x14ac:dyDescent="0.3">
      <c r="A20" s="17" t="s">
        <v>60</v>
      </c>
      <c r="B20" s="18">
        <v>55967</v>
      </c>
      <c r="C20" s="18">
        <v>0</v>
      </c>
      <c r="D20" s="19">
        <v>346765.7</v>
      </c>
      <c r="E20" s="19">
        <v>41767</v>
      </c>
      <c r="F20" s="19">
        <v>274789.5</v>
      </c>
      <c r="G20" s="19">
        <v>181789.4</v>
      </c>
      <c r="H20" s="19">
        <v>76095.8</v>
      </c>
      <c r="I20" s="19">
        <v>466118.40000000002</v>
      </c>
      <c r="J20" s="19">
        <v>4005.4</v>
      </c>
      <c r="K20" s="19">
        <v>109081.4</v>
      </c>
      <c r="L20" s="19">
        <v>342812.1</v>
      </c>
      <c r="M20" s="19">
        <v>112610.4</v>
      </c>
      <c r="N20" s="19">
        <v>1021.3</v>
      </c>
      <c r="O20" s="19">
        <v>88294.7</v>
      </c>
      <c r="P20" s="19">
        <v>7987.3</v>
      </c>
      <c r="Q20" s="19">
        <v>6374.6</v>
      </c>
      <c r="R20" s="26">
        <v>1.7</v>
      </c>
      <c r="S20" s="31">
        <v>2115481.7000000002</v>
      </c>
    </row>
    <row r="21" spans="1:19" ht="15.75" thickBot="1" x14ac:dyDescent="0.3">
      <c r="A21" s="20" t="s">
        <v>66</v>
      </c>
      <c r="B21" s="21">
        <v>608324.5</v>
      </c>
      <c r="C21" s="21">
        <v>0</v>
      </c>
      <c r="D21" s="22">
        <v>2604384</v>
      </c>
      <c r="E21" s="22">
        <v>388647.6</v>
      </c>
      <c r="F21" s="22">
        <v>2300602.5</v>
      </c>
      <c r="G21" s="22">
        <v>1339470.3</v>
      </c>
      <c r="H21" s="22">
        <v>318566.5</v>
      </c>
      <c r="I21" s="22">
        <v>3236215</v>
      </c>
      <c r="J21" s="22">
        <v>66682.5</v>
      </c>
      <c r="K21" s="22">
        <v>524444.1</v>
      </c>
      <c r="L21" s="22">
        <v>2719473.5</v>
      </c>
      <c r="M21" s="22">
        <v>709204.2</v>
      </c>
      <c r="N21" s="22">
        <v>8453</v>
      </c>
      <c r="O21" s="22">
        <v>489337.3</v>
      </c>
      <c r="P21" s="22">
        <v>75187.199999999997</v>
      </c>
      <c r="Q21" s="22">
        <v>58549.3</v>
      </c>
      <c r="R21" s="27">
        <v>4183.2</v>
      </c>
      <c r="S21" s="32">
        <v>15451724.699999999</v>
      </c>
    </row>
    <row r="23" spans="1:19" ht="15.75" thickBot="1" x14ac:dyDescent="0.3">
      <c r="A23" s="4" t="s">
        <v>68</v>
      </c>
    </row>
    <row r="24" spans="1:19" ht="30.75" thickBot="1" x14ac:dyDescent="0.3">
      <c r="A24" s="14" t="s">
        <v>22</v>
      </c>
      <c r="B24" s="11" t="s">
        <v>11</v>
      </c>
      <c r="C24" s="11" t="s">
        <v>13</v>
      </c>
      <c r="D24" s="10" t="s">
        <v>19</v>
      </c>
      <c r="E24" s="10" t="s">
        <v>20</v>
      </c>
      <c r="F24" s="10" t="s">
        <v>3</v>
      </c>
      <c r="G24" s="10" t="s">
        <v>7</v>
      </c>
      <c r="H24" s="10" t="s">
        <v>17</v>
      </c>
      <c r="I24" s="10" t="s">
        <v>14</v>
      </c>
      <c r="J24" s="10" t="s">
        <v>2</v>
      </c>
      <c r="K24" s="10" t="s">
        <v>18</v>
      </c>
      <c r="L24" s="10" t="s">
        <v>4</v>
      </c>
      <c r="M24" s="10" t="s">
        <v>5</v>
      </c>
      <c r="N24" s="10" t="s">
        <v>15</v>
      </c>
      <c r="O24" s="10" t="s">
        <v>16</v>
      </c>
      <c r="P24" s="10" t="s">
        <v>9</v>
      </c>
      <c r="Q24" s="34">
        <v>7</v>
      </c>
      <c r="R24" s="35">
        <v>8</v>
      </c>
      <c r="S24" s="28" t="s">
        <v>72</v>
      </c>
    </row>
    <row r="25" spans="1:19" x14ac:dyDescent="0.25">
      <c r="A25" s="15" t="s">
        <v>55</v>
      </c>
      <c r="B25" s="46">
        <f>B5/$S$21</f>
        <v>1.0917163182437492E-3</v>
      </c>
      <c r="C25" s="46">
        <f>C5/$S$21</f>
        <v>0</v>
      </c>
      <c r="D25" s="33">
        <f t="shared" ref="D25:S40" si="0">D5/$S$21</f>
        <v>5.4448937988132813E-3</v>
      </c>
      <c r="E25" s="33">
        <f t="shared" si="0"/>
        <v>6.6659225426142889E-4</v>
      </c>
      <c r="F25" s="33">
        <f t="shared" si="0"/>
        <v>5.4317496350423586E-3</v>
      </c>
      <c r="G25" s="33">
        <f t="shared" si="0"/>
        <v>2.5673315290169517E-3</v>
      </c>
      <c r="H25" s="33">
        <f t="shared" si="0"/>
        <v>2.2943264061648732E-3</v>
      </c>
      <c r="I25" s="33">
        <f t="shared" si="0"/>
        <v>1.1264250650285013E-2</v>
      </c>
      <c r="J25" s="33">
        <f t="shared" si="0"/>
        <v>7.7661233506185884E-6</v>
      </c>
      <c r="K25" s="33">
        <f t="shared" si="0"/>
        <v>2.3843810781847548E-3</v>
      </c>
      <c r="L25" s="33">
        <f t="shared" si="0"/>
        <v>4.8226914112700957E-3</v>
      </c>
      <c r="M25" s="33">
        <f t="shared" si="0"/>
        <v>1.5415754850977897E-3</v>
      </c>
      <c r="N25" s="33">
        <f t="shared" si="0"/>
        <v>1.051015360117049E-5</v>
      </c>
      <c r="O25" s="33">
        <f t="shared" si="0"/>
        <v>9.0541349083186819E-4</v>
      </c>
      <c r="P25" s="33">
        <f t="shared" si="0"/>
        <v>3.5187010547761056E-5</v>
      </c>
      <c r="Q25" s="33">
        <f t="shared" si="0"/>
        <v>8.3828829800468814E-5</v>
      </c>
      <c r="R25" s="36">
        <f t="shared" si="0"/>
        <v>0</v>
      </c>
      <c r="S25" s="38">
        <f t="shared" si="0"/>
        <v>3.8552214174512184E-2</v>
      </c>
    </row>
    <row r="26" spans="1:19" x14ac:dyDescent="0.25">
      <c r="A26" s="16" t="s">
        <v>54</v>
      </c>
      <c r="B26" s="47">
        <f t="shared" ref="B26:R41" si="1">B6/$S$21</f>
        <v>1.413997493755503E-3</v>
      </c>
      <c r="C26" s="47">
        <f t="shared" ref="C26" si="2">C6/$S$21</f>
        <v>0</v>
      </c>
      <c r="D26" s="8">
        <f t="shared" si="1"/>
        <v>7.7728863497030856E-3</v>
      </c>
      <c r="E26" s="8">
        <f t="shared" si="1"/>
        <v>1.9359327570727428E-3</v>
      </c>
      <c r="F26" s="8">
        <f t="shared" si="1"/>
        <v>7.2566527152790918E-3</v>
      </c>
      <c r="G26" s="8">
        <f t="shared" si="1"/>
        <v>4.4554832121750133E-3</v>
      </c>
      <c r="H26" s="8">
        <f t="shared" si="1"/>
        <v>1.6461722230917046E-3</v>
      </c>
      <c r="I26" s="8">
        <f t="shared" si="1"/>
        <v>9.5083754630963628E-3</v>
      </c>
      <c r="J26" s="8">
        <f t="shared" si="1"/>
        <v>2.5435348327167644E-4</v>
      </c>
      <c r="K26" s="8">
        <f t="shared" si="1"/>
        <v>1.7011304893362487E-3</v>
      </c>
      <c r="L26" s="8">
        <f t="shared" si="1"/>
        <v>8.7886888121945384E-3</v>
      </c>
      <c r="M26" s="8">
        <f t="shared" si="1"/>
        <v>3.1252692458337678E-3</v>
      </c>
      <c r="N26" s="8">
        <f t="shared" si="1"/>
        <v>2.377080922235173E-5</v>
      </c>
      <c r="O26" s="8">
        <f t="shared" si="1"/>
        <v>1.7190767060456366E-3</v>
      </c>
      <c r="P26" s="8">
        <f t="shared" si="1"/>
        <v>2.591037620544715E-4</v>
      </c>
      <c r="Q26" s="8">
        <f t="shared" si="1"/>
        <v>2.0532335785143779E-4</v>
      </c>
      <c r="R26" s="37">
        <f t="shared" si="1"/>
        <v>2.3026555734584117E-5</v>
      </c>
      <c r="S26" s="39">
        <f t="shared" si="0"/>
        <v>5.0089243435718217E-2</v>
      </c>
    </row>
    <row r="27" spans="1:19" x14ac:dyDescent="0.25">
      <c r="A27" s="16" t="s">
        <v>53</v>
      </c>
      <c r="B27" s="47">
        <f t="shared" si="1"/>
        <v>1.1106850745276351E-3</v>
      </c>
      <c r="C27" s="47">
        <f t="shared" ref="C27" si="3">C7/$S$21</f>
        <v>0</v>
      </c>
      <c r="D27" s="8">
        <f t="shared" si="0"/>
        <v>7.6675259429130269E-3</v>
      </c>
      <c r="E27" s="8">
        <f t="shared" si="0"/>
        <v>1.5444877813542719E-3</v>
      </c>
      <c r="F27" s="8">
        <f t="shared" si="0"/>
        <v>6.9678953055641746E-3</v>
      </c>
      <c r="G27" s="8">
        <f t="shared" si="0"/>
        <v>2.7497448229840652E-3</v>
      </c>
      <c r="H27" s="8">
        <f t="shared" si="0"/>
        <v>4.6807719788070006E-4</v>
      </c>
      <c r="I27" s="8">
        <f t="shared" si="0"/>
        <v>5.7679386431211789E-3</v>
      </c>
      <c r="J27" s="8">
        <f t="shared" si="0"/>
        <v>3.0928586243838527E-4</v>
      </c>
      <c r="K27" s="8">
        <f t="shared" si="0"/>
        <v>9.2728807160277727E-4</v>
      </c>
      <c r="L27" s="8">
        <f t="shared" si="0"/>
        <v>6.6987149984622752E-3</v>
      </c>
      <c r="M27" s="8">
        <f t="shared" si="0"/>
        <v>2.06165335058034E-3</v>
      </c>
      <c r="N27" s="8">
        <f t="shared" si="0"/>
        <v>2.2560588333547002E-5</v>
      </c>
      <c r="O27" s="8">
        <f t="shared" si="0"/>
        <v>1.3025277365962908E-3</v>
      </c>
      <c r="P27" s="8">
        <f t="shared" si="0"/>
        <v>2.1775562698188636E-4</v>
      </c>
      <c r="Q27" s="8">
        <f t="shared" si="0"/>
        <v>1.568368610657424E-4</v>
      </c>
      <c r="R27" s="37">
        <f t="shared" si="0"/>
        <v>7.9796917427605991E-6</v>
      </c>
      <c r="S27" s="39">
        <f t="shared" si="0"/>
        <v>3.798095755614906E-2</v>
      </c>
    </row>
    <row r="28" spans="1:19" x14ac:dyDescent="0.25">
      <c r="A28" s="16" t="s">
        <v>71</v>
      </c>
      <c r="B28" s="47">
        <f t="shared" si="1"/>
        <v>2.9007376762284669E-3</v>
      </c>
      <c r="C28" s="47">
        <f t="shared" ref="C28" si="4">C8/$S$21</f>
        <v>0</v>
      </c>
      <c r="D28" s="8">
        <f t="shared" si="0"/>
        <v>1.7926594304388557E-2</v>
      </c>
      <c r="E28" s="8">
        <f t="shared" si="0"/>
        <v>3.0752812985336197E-3</v>
      </c>
      <c r="F28" s="8">
        <f t="shared" si="0"/>
        <v>1.7781419571887662E-2</v>
      </c>
      <c r="G28" s="8">
        <f t="shared" si="0"/>
        <v>8.5352284331081836E-3</v>
      </c>
      <c r="H28" s="8">
        <f t="shared" si="0"/>
        <v>1.2167379606497909E-3</v>
      </c>
      <c r="I28" s="8">
        <f t="shared" si="0"/>
        <v>1.91843244527907E-2</v>
      </c>
      <c r="J28" s="8">
        <f t="shared" si="0"/>
        <v>8.1900242501731864E-4</v>
      </c>
      <c r="K28" s="8">
        <f t="shared" si="0"/>
        <v>2.6467142531991917E-3</v>
      </c>
      <c r="L28" s="8">
        <f t="shared" si="0"/>
        <v>2.3661216278335583E-2</v>
      </c>
      <c r="M28" s="8">
        <f t="shared" si="0"/>
        <v>5.369465325770398E-3</v>
      </c>
      <c r="N28" s="8">
        <f t="shared" si="0"/>
        <v>1.1300356652095931E-4</v>
      </c>
      <c r="O28" s="8">
        <f t="shared" si="0"/>
        <v>4.9341352813514726E-3</v>
      </c>
      <c r="P28" s="8">
        <f t="shared" si="0"/>
        <v>6.206750499508965E-4</v>
      </c>
      <c r="Q28" s="8">
        <f t="shared" si="0"/>
        <v>5.7878328624376809E-4</v>
      </c>
      <c r="R28" s="37">
        <f t="shared" si="0"/>
        <v>6.333273592429459E-5</v>
      </c>
      <c r="S28" s="39">
        <f t="shared" si="0"/>
        <v>0.10942665189990086</v>
      </c>
    </row>
    <row r="29" spans="1:19" x14ac:dyDescent="0.25">
      <c r="A29" s="16" t="s">
        <v>62</v>
      </c>
      <c r="B29" s="47">
        <f t="shared" si="1"/>
        <v>1.5618644823512809E-3</v>
      </c>
      <c r="C29" s="47">
        <f t="shared" ref="C29" si="5">C9/$S$21</f>
        <v>0</v>
      </c>
      <c r="D29" s="8">
        <f t="shared" si="0"/>
        <v>6.3313061745139693E-3</v>
      </c>
      <c r="E29" s="8">
        <f t="shared" si="0"/>
        <v>1.3841043906250802E-3</v>
      </c>
      <c r="F29" s="8">
        <f t="shared" si="0"/>
        <v>6.9624784345271185E-3</v>
      </c>
      <c r="G29" s="8">
        <f t="shared" si="0"/>
        <v>4.2406981273747394E-3</v>
      </c>
      <c r="H29" s="8">
        <f t="shared" si="0"/>
        <v>8.8755140712544543E-4</v>
      </c>
      <c r="I29" s="8">
        <f t="shared" si="0"/>
        <v>6.6053403087100041E-3</v>
      </c>
      <c r="J29" s="8">
        <f t="shared" si="0"/>
        <v>1.721490676053787E-4</v>
      </c>
      <c r="K29" s="8">
        <f t="shared" si="0"/>
        <v>8.75196799228503E-4</v>
      </c>
      <c r="L29" s="8">
        <f t="shared" si="0"/>
        <v>6.0720341464535667E-3</v>
      </c>
      <c r="M29" s="8">
        <f t="shared" si="0"/>
        <v>1.2468187450945202E-3</v>
      </c>
      <c r="N29" s="8">
        <f t="shared" si="0"/>
        <v>2.0754964654528178E-5</v>
      </c>
      <c r="O29" s="8">
        <f t="shared" si="0"/>
        <v>5.87856707025074E-4</v>
      </c>
      <c r="P29" s="8">
        <f t="shared" si="0"/>
        <v>8.2663911297876019E-5</v>
      </c>
      <c r="Q29" s="8">
        <f t="shared" si="0"/>
        <v>8.0372904909443543E-5</v>
      </c>
      <c r="R29" s="37">
        <f t="shared" si="0"/>
        <v>9.2352150177772703E-6</v>
      </c>
      <c r="S29" s="39">
        <f t="shared" si="0"/>
        <v>3.7120425786514304E-2</v>
      </c>
    </row>
    <row r="30" spans="1:19" x14ac:dyDescent="0.25">
      <c r="A30" s="16" t="s">
        <v>56</v>
      </c>
      <c r="B30" s="47">
        <f t="shared" si="1"/>
        <v>1.3081128736392772E-3</v>
      </c>
      <c r="C30" s="47">
        <f t="shared" ref="C30" si="6">C10/$S$21</f>
        <v>0</v>
      </c>
      <c r="D30" s="8">
        <f t="shared" si="0"/>
        <v>9.7605803189077002E-3</v>
      </c>
      <c r="E30" s="8">
        <f t="shared" si="0"/>
        <v>1.1997625093592304E-3</v>
      </c>
      <c r="F30" s="8">
        <f t="shared" si="0"/>
        <v>9.3858260366236016E-3</v>
      </c>
      <c r="G30" s="8">
        <f t="shared" si="0"/>
        <v>3.5845836678671866E-3</v>
      </c>
      <c r="H30" s="8">
        <f t="shared" si="0"/>
        <v>4.3896717885479801E-4</v>
      </c>
      <c r="I30" s="8">
        <f t="shared" si="0"/>
        <v>8.8178053029898985E-3</v>
      </c>
      <c r="J30" s="8">
        <f t="shared" si="0"/>
        <v>3.24410387663715E-4</v>
      </c>
      <c r="K30" s="8">
        <f t="shared" si="0"/>
        <v>1.1526739147766463E-3</v>
      </c>
      <c r="L30" s="8">
        <f t="shared" si="0"/>
        <v>7.7228660435556436E-3</v>
      </c>
      <c r="M30" s="8">
        <f t="shared" si="0"/>
        <v>2.3189191301084986E-3</v>
      </c>
      <c r="N30" s="8">
        <f t="shared" si="0"/>
        <v>1.7836196628587361E-5</v>
      </c>
      <c r="O30" s="8">
        <f t="shared" si="0"/>
        <v>1.568582179049566E-3</v>
      </c>
      <c r="P30" s="8">
        <f t="shared" si="0"/>
        <v>4.7262685181027073E-4</v>
      </c>
      <c r="Q30" s="8">
        <f t="shared" si="0"/>
        <v>1.9098838850008763E-4</v>
      </c>
      <c r="R30" s="37">
        <f t="shared" si="0"/>
        <v>1.3170050848757357E-5</v>
      </c>
      <c r="S30" s="39">
        <f t="shared" si="0"/>
        <v>4.8277711031183466E-2</v>
      </c>
    </row>
    <row r="31" spans="1:19" x14ac:dyDescent="0.25">
      <c r="A31" s="16" t="s">
        <v>57</v>
      </c>
      <c r="B31" s="47">
        <f t="shared" si="1"/>
        <v>2.628457391555779E-3</v>
      </c>
      <c r="C31" s="47">
        <f t="shared" ref="C31" si="7">C11/$S$21</f>
        <v>0</v>
      </c>
      <c r="D31" s="8">
        <f t="shared" si="0"/>
        <v>1.8595147504796017E-2</v>
      </c>
      <c r="E31" s="8">
        <f t="shared" si="0"/>
        <v>1.9224002871342902E-3</v>
      </c>
      <c r="F31" s="8">
        <f t="shared" si="0"/>
        <v>2.1630549759924213E-2</v>
      </c>
      <c r="G31" s="8">
        <f t="shared" si="0"/>
        <v>7.6737970875186507E-3</v>
      </c>
      <c r="H31" s="8">
        <f t="shared" si="0"/>
        <v>1.351279575929799E-3</v>
      </c>
      <c r="I31" s="8">
        <f t="shared" si="0"/>
        <v>1.9767430881032978E-2</v>
      </c>
      <c r="J31" s="8">
        <f t="shared" si="0"/>
        <v>7.1076855258753093E-4</v>
      </c>
      <c r="K31" s="8">
        <f t="shared" si="0"/>
        <v>2.7076653779626297E-3</v>
      </c>
      <c r="L31" s="8">
        <f t="shared" si="0"/>
        <v>2.1775886286661581E-2</v>
      </c>
      <c r="M31" s="8">
        <f t="shared" si="0"/>
        <v>5.0655769190606926E-3</v>
      </c>
      <c r="N31" s="8">
        <f t="shared" si="0"/>
        <v>8.7783080939825449E-5</v>
      </c>
      <c r="O31" s="8">
        <f t="shared" si="0"/>
        <v>3.6664580232910831E-3</v>
      </c>
      <c r="P31" s="8">
        <f t="shared" si="0"/>
        <v>9.4597207003047372E-4</v>
      </c>
      <c r="Q31" s="8">
        <f t="shared" si="0"/>
        <v>6.0434677560622092E-4</v>
      </c>
      <c r="R31" s="37">
        <f t="shared" si="0"/>
        <v>6.5170718450607655E-5</v>
      </c>
      <c r="S31" s="39">
        <f t="shared" si="0"/>
        <v>0.10919869029248237</v>
      </c>
    </row>
    <row r="32" spans="1:19" x14ac:dyDescent="0.25">
      <c r="A32" s="16" t="s">
        <v>0</v>
      </c>
      <c r="B32" s="47">
        <f t="shared" si="1"/>
        <v>9.2915194120692568E-4</v>
      </c>
      <c r="C32" s="47">
        <f t="shared" ref="C32" si="8">C12/$S$21</f>
        <v>0</v>
      </c>
      <c r="D32" s="8">
        <f t="shared" si="0"/>
        <v>7.4838247668236029E-3</v>
      </c>
      <c r="E32" s="8">
        <f t="shared" si="0"/>
        <v>1.0853351535573242E-3</v>
      </c>
      <c r="F32" s="8">
        <f t="shared" si="0"/>
        <v>6.3127063090892372E-3</v>
      </c>
      <c r="G32" s="8">
        <f t="shared" si="0"/>
        <v>3.1506644691902904E-3</v>
      </c>
      <c r="H32" s="8">
        <f t="shared" si="0"/>
        <v>9.8455675954413043E-4</v>
      </c>
      <c r="I32" s="8">
        <f t="shared" si="0"/>
        <v>9.2123761433569942E-3</v>
      </c>
      <c r="J32" s="8">
        <f t="shared" si="0"/>
        <v>2.5617852225907184E-4</v>
      </c>
      <c r="K32" s="8">
        <f t="shared" si="0"/>
        <v>1.2900695803880068E-3</v>
      </c>
      <c r="L32" s="8">
        <f t="shared" si="0"/>
        <v>9.4708909743907114E-3</v>
      </c>
      <c r="M32" s="8">
        <f t="shared" si="0"/>
        <v>2.3417256456814816E-3</v>
      </c>
      <c r="N32" s="8">
        <f t="shared" si="0"/>
        <v>6.8095958246007328E-5</v>
      </c>
      <c r="O32" s="8">
        <f t="shared" si="0"/>
        <v>1.9684080962172465E-3</v>
      </c>
      <c r="P32" s="8">
        <f t="shared" si="0"/>
        <v>3.2055321306624114E-4</v>
      </c>
      <c r="Q32" s="8">
        <f t="shared" si="0"/>
        <v>3.2924479944947507E-4</v>
      </c>
      <c r="R32" s="37">
        <f t="shared" si="0"/>
        <v>2.2858289728654046E-5</v>
      </c>
      <c r="S32" s="39">
        <f t="shared" si="0"/>
        <v>4.5226640622195398E-2</v>
      </c>
    </row>
    <row r="33" spans="1:19" x14ac:dyDescent="0.25">
      <c r="A33" s="16" t="s">
        <v>63</v>
      </c>
      <c r="B33" s="47">
        <f t="shared" si="1"/>
        <v>5.4749875267969276E-4</v>
      </c>
      <c r="C33" s="47">
        <f t="shared" ref="C33" si="9">C13/$S$21</f>
        <v>0</v>
      </c>
      <c r="D33" s="8">
        <f t="shared" si="0"/>
        <v>5.4184695641128012E-3</v>
      </c>
      <c r="E33" s="8">
        <f t="shared" si="0"/>
        <v>8.8915640595123996E-4</v>
      </c>
      <c r="F33" s="8">
        <f t="shared" si="0"/>
        <v>5.3049806148824288E-3</v>
      </c>
      <c r="G33" s="8">
        <f t="shared" si="0"/>
        <v>1.7477207576705013E-3</v>
      </c>
      <c r="H33" s="8">
        <f t="shared" si="0"/>
        <v>4.406239518362633E-4</v>
      </c>
      <c r="I33" s="8">
        <f t="shared" si="0"/>
        <v>6.193794017052349E-3</v>
      </c>
      <c r="J33" s="8">
        <f t="shared" si="0"/>
        <v>2.0753023123690523E-4</v>
      </c>
      <c r="K33" s="8">
        <f t="shared" si="0"/>
        <v>9.8402607444850469E-4</v>
      </c>
      <c r="L33" s="8">
        <f t="shared" si="0"/>
        <v>8.004957530727946E-3</v>
      </c>
      <c r="M33" s="8">
        <f t="shared" si="0"/>
        <v>2.0240847288717227E-3</v>
      </c>
      <c r="N33" s="8">
        <f t="shared" si="0"/>
        <v>3.7367996855393109E-5</v>
      </c>
      <c r="O33" s="8">
        <f t="shared" si="0"/>
        <v>1.8086395235866453E-3</v>
      </c>
      <c r="P33" s="8">
        <f t="shared" si="0"/>
        <v>2.6967216158077159E-4</v>
      </c>
      <c r="Q33" s="8">
        <f t="shared" si="0"/>
        <v>2.8800021268823151E-4</v>
      </c>
      <c r="R33" s="37">
        <f t="shared" si="0"/>
        <v>2.0839097657493212E-5</v>
      </c>
      <c r="S33" s="39">
        <f t="shared" si="0"/>
        <v>3.4187361621838885E-2</v>
      </c>
    </row>
    <row r="34" spans="1:19" x14ac:dyDescent="0.25">
      <c r="A34" s="16" t="s">
        <v>64</v>
      </c>
      <c r="B34" s="47">
        <f t="shared" si="1"/>
        <v>3.1105912727010985E-4</v>
      </c>
      <c r="C34" s="47">
        <f t="shared" ref="C34" si="10">C14/$S$21</f>
        <v>0</v>
      </c>
      <c r="D34" s="8">
        <f t="shared" si="0"/>
        <v>1.7694659030522335E-3</v>
      </c>
      <c r="E34" s="8">
        <f t="shared" si="0"/>
        <v>2.7323163478313846E-4</v>
      </c>
      <c r="F34" s="8">
        <f t="shared" si="0"/>
        <v>1.6806796978462866E-3</v>
      </c>
      <c r="G34" s="8">
        <f t="shared" si="0"/>
        <v>8.403139618453078E-4</v>
      </c>
      <c r="H34" s="8">
        <f t="shared" si="0"/>
        <v>1.2835460367734871E-4</v>
      </c>
      <c r="I34" s="8">
        <f t="shared" si="0"/>
        <v>1.6343353567514699E-3</v>
      </c>
      <c r="J34" s="8">
        <f t="shared" si="0"/>
        <v>7.5667928512860449E-5</v>
      </c>
      <c r="K34" s="8">
        <f t="shared" si="0"/>
        <v>2.1129032929249642E-4</v>
      </c>
      <c r="L34" s="8">
        <f t="shared" si="0"/>
        <v>1.949542888244702E-3</v>
      </c>
      <c r="M34" s="8">
        <f t="shared" si="0"/>
        <v>4.4958088076731009E-4</v>
      </c>
      <c r="N34" s="8">
        <f t="shared" si="0"/>
        <v>6.4135235337191837E-6</v>
      </c>
      <c r="O34" s="8">
        <f t="shared" si="0"/>
        <v>2.9167617774085761E-4</v>
      </c>
      <c r="P34" s="8">
        <f t="shared" si="0"/>
        <v>4.4286318406902497E-5</v>
      </c>
      <c r="Q34" s="8">
        <f t="shared" si="0"/>
        <v>4.3322024757534025E-5</v>
      </c>
      <c r="R34" s="37">
        <f t="shared" si="0"/>
        <v>8.4909615300096559E-6</v>
      </c>
      <c r="S34" s="39">
        <f t="shared" si="0"/>
        <v>9.717711318012287E-3</v>
      </c>
    </row>
    <row r="35" spans="1:19" x14ac:dyDescent="0.25">
      <c r="A35" s="16" t="s">
        <v>65</v>
      </c>
      <c r="B35" s="47">
        <f t="shared" si="1"/>
        <v>7.9078551017673781E-5</v>
      </c>
      <c r="C35" s="47">
        <f t="shared" ref="C35" si="11">C15/$S$21</f>
        <v>0</v>
      </c>
      <c r="D35" s="8">
        <f t="shared" si="0"/>
        <v>6.7244273385222821E-4</v>
      </c>
      <c r="E35" s="8">
        <f t="shared" si="0"/>
        <v>9.4908499114017999E-5</v>
      </c>
      <c r="F35" s="8">
        <f t="shared" si="0"/>
        <v>6.4961680297086839E-4</v>
      </c>
      <c r="G35" s="8">
        <f t="shared" si="0"/>
        <v>2.024110615949558E-4</v>
      </c>
      <c r="H35" s="8">
        <f t="shared" si="0"/>
        <v>1.8981699822803602E-5</v>
      </c>
      <c r="I35" s="8">
        <f t="shared" si="0"/>
        <v>5.5112294357664805E-4</v>
      </c>
      <c r="J35" s="8">
        <f t="shared" si="0"/>
        <v>2.0049541783513656E-5</v>
      </c>
      <c r="K35" s="8">
        <f t="shared" si="0"/>
        <v>4.572952299622579E-5</v>
      </c>
      <c r="L35" s="8">
        <f t="shared" si="0"/>
        <v>6.764617026861733E-4</v>
      </c>
      <c r="M35" s="8">
        <f t="shared" si="0"/>
        <v>1.7441418691597579E-4</v>
      </c>
      <c r="N35" s="8">
        <f t="shared" si="0"/>
        <v>8.4133002965034711E-7</v>
      </c>
      <c r="O35" s="8">
        <f t="shared" si="0"/>
        <v>1.0595580958027295E-4</v>
      </c>
      <c r="P35" s="8">
        <f t="shared" si="0"/>
        <v>1.8049765020729368E-5</v>
      </c>
      <c r="Q35" s="8">
        <f t="shared" si="0"/>
        <v>8.9957595477998653E-6</v>
      </c>
      <c r="R35" s="37">
        <f t="shared" si="0"/>
        <v>2.718143172716506E-7</v>
      </c>
      <c r="S35" s="39">
        <f t="shared" si="0"/>
        <v>3.3193317248268088E-3</v>
      </c>
    </row>
    <row r="36" spans="1:19" x14ac:dyDescent="0.25">
      <c r="A36" s="16" t="s">
        <v>59</v>
      </c>
      <c r="B36" s="47">
        <f t="shared" si="1"/>
        <v>1.7913081249758482E-3</v>
      </c>
      <c r="C36" s="47">
        <f t="shared" ref="C36" si="12">C16/$S$21</f>
        <v>0</v>
      </c>
      <c r="D36" s="8">
        <f t="shared" si="0"/>
        <v>7.0561314103661189E-3</v>
      </c>
      <c r="E36" s="8">
        <f t="shared" si="0"/>
        <v>1.0478636083905896E-3</v>
      </c>
      <c r="F36" s="8">
        <f t="shared" si="0"/>
        <v>5.6219031652822559E-3</v>
      </c>
      <c r="G36" s="8">
        <f t="shared" si="0"/>
        <v>5.474307991003749E-3</v>
      </c>
      <c r="H36" s="8">
        <f t="shared" si="0"/>
        <v>9.112380833448321E-4</v>
      </c>
      <c r="I36" s="8">
        <f t="shared" si="0"/>
        <v>8.1564422384512204E-3</v>
      </c>
      <c r="J36" s="8">
        <f t="shared" si="0"/>
        <v>2.3728742720869212E-4</v>
      </c>
      <c r="K36" s="8">
        <f t="shared" si="0"/>
        <v>1.3410153495680647E-3</v>
      </c>
      <c r="L36" s="8">
        <f t="shared" si="0"/>
        <v>6.5019020174492247E-3</v>
      </c>
      <c r="M36" s="8">
        <f t="shared" si="0"/>
        <v>1.9235328467895887E-3</v>
      </c>
      <c r="N36" s="8">
        <f t="shared" si="0"/>
        <v>2.1136799052600259E-5</v>
      </c>
      <c r="O36" s="8">
        <f t="shared" si="0"/>
        <v>1.4354643530505046E-3</v>
      </c>
      <c r="P36" s="8">
        <f t="shared" si="0"/>
        <v>4.1749384779033762E-4</v>
      </c>
      <c r="Q36" s="8">
        <f t="shared" si="0"/>
        <v>2.4311201972165606E-4</v>
      </c>
      <c r="R36" s="37">
        <f t="shared" si="0"/>
        <v>5.5786652735276865E-6</v>
      </c>
      <c r="S36" s="39">
        <f t="shared" si="0"/>
        <v>4.2185717947718811E-2</v>
      </c>
    </row>
    <row r="37" spans="1:19" x14ac:dyDescent="0.25">
      <c r="A37" s="16" t="s">
        <v>58</v>
      </c>
      <c r="B37" s="47">
        <f t="shared" si="1"/>
        <v>3.2729032507290272E-4</v>
      </c>
      <c r="C37" s="47">
        <f t="shared" ref="C37" si="13">C17/$S$21</f>
        <v>0</v>
      </c>
      <c r="D37" s="8">
        <f t="shared" si="0"/>
        <v>3.0365801171697037E-3</v>
      </c>
      <c r="E37" s="8">
        <f t="shared" si="0"/>
        <v>2.4250367339252428E-4</v>
      </c>
      <c r="F37" s="8">
        <f t="shared" si="0"/>
        <v>2.6794937655082612E-3</v>
      </c>
      <c r="G37" s="8">
        <f t="shared" si="0"/>
        <v>1.061926763424668E-3</v>
      </c>
      <c r="H37" s="8">
        <f t="shared" si="0"/>
        <v>1.5259785207019641E-4</v>
      </c>
      <c r="I37" s="8">
        <f t="shared" si="0"/>
        <v>3.042767128772363E-3</v>
      </c>
      <c r="J37" s="8">
        <f t="shared" si="0"/>
        <v>1.367161298181814E-4</v>
      </c>
      <c r="K37" s="8">
        <f t="shared" si="0"/>
        <v>2.5960856007226172E-4</v>
      </c>
      <c r="L37" s="8">
        <f t="shared" si="0"/>
        <v>2.7266923801716452E-3</v>
      </c>
      <c r="M37" s="8">
        <f t="shared" si="0"/>
        <v>9.5109123967242312E-4</v>
      </c>
      <c r="N37" s="8">
        <f t="shared" si="0"/>
        <v>2.0638472804268899E-5</v>
      </c>
      <c r="O37" s="8">
        <f t="shared" si="0"/>
        <v>8.2193413658217718E-4</v>
      </c>
      <c r="P37" s="8">
        <f t="shared" si="0"/>
        <v>2.5413344311007562E-4</v>
      </c>
      <c r="Q37" s="8">
        <f t="shared" si="0"/>
        <v>1.5770407817322814E-4</v>
      </c>
      <c r="R37" s="37">
        <f t="shared" si="0"/>
        <v>1.0199508667145746E-5</v>
      </c>
      <c r="S37" s="39">
        <f t="shared" si="0"/>
        <v>1.5881877574482027E-2</v>
      </c>
    </row>
    <row r="38" spans="1:19" x14ac:dyDescent="0.25">
      <c r="A38" s="16" t="s">
        <v>1</v>
      </c>
      <c r="B38" s="47">
        <f t="shared" si="1"/>
        <v>5.3343171458393899E-3</v>
      </c>
      <c r="C38" s="47">
        <f t="shared" ref="C38" si="14">C18/$S$21</f>
        <v>0</v>
      </c>
      <c r="D38" s="8">
        <f t="shared" si="0"/>
        <v>3.5257009206227964E-2</v>
      </c>
      <c r="E38" s="8">
        <f t="shared" si="0"/>
        <v>6.2522211517268365E-3</v>
      </c>
      <c r="F38" s="8">
        <f t="shared" si="0"/>
        <v>2.7749038267553396E-2</v>
      </c>
      <c r="G38" s="8">
        <f t="shared" si="0"/>
        <v>2.2324996509936527E-2</v>
      </c>
      <c r="H38" s="8">
        <f t="shared" si="0"/>
        <v>1.8279448118823916E-3</v>
      </c>
      <c r="I38" s="8">
        <f t="shared" si="0"/>
        <v>3.6938038379625032E-2</v>
      </c>
      <c r="J38" s="8">
        <f t="shared" si="0"/>
        <v>5.2515173273828776E-4</v>
      </c>
      <c r="K38" s="8">
        <f t="shared" si="0"/>
        <v>5.4115900731780443E-3</v>
      </c>
      <c r="L38" s="8">
        <f t="shared" si="0"/>
        <v>3.1370802250961671E-2</v>
      </c>
      <c r="M38" s="8">
        <f t="shared" si="0"/>
        <v>8.1513942582733187E-3</v>
      </c>
      <c r="N38" s="8">
        <f t="shared" si="0"/>
        <v>3.0249050450659402E-5</v>
      </c>
      <c r="O38" s="8">
        <f t="shared" si="0"/>
        <v>3.706479445624604E-3</v>
      </c>
      <c r="P38" s="8">
        <f t="shared" si="0"/>
        <v>3.019921782582627E-4</v>
      </c>
      <c r="Q38" s="8">
        <f t="shared" si="0"/>
        <v>3.6487189032043783E-4</v>
      </c>
      <c r="R38" s="37">
        <f t="shared" si="0"/>
        <v>2.0463735028879979E-5</v>
      </c>
      <c r="S38" s="39">
        <f t="shared" si="0"/>
        <v>0.1855665600876257</v>
      </c>
    </row>
    <row r="39" spans="1:19" x14ac:dyDescent="0.25">
      <c r="A39" s="16" t="s">
        <v>61</v>
      </c>
      <c r="B39" s="47">
        <f t="shared" si="1"/>
        <v>1.4412028710296659E-2</v>
      </c>
      <c r="C39" s="47">
        <f t="shared" ref="C39" si="15">C19/$S$21</f>
        <v>0</v>
      </c>
      <c r="D39" s="8">
        <f t="shared" si="0"/>
        <v>1.1914993541141722E-2</v>
      </c>
      <c r="E39" s="8">
        <f t="shared" si="0"/>
        <v>8.3553132421521851E-4</v>
      </c>
      <c r="F39" s="8">
        <f t="shared" si="0"/>
        <v>5.6909569454081724E-3</v>
      </c>
      <c r="G39" s="8">
        <f t="shared" si="0"/>
        <v>6.3132305224154047E-3</v>
      </c>
      <c r="H39" s="8">
        <f t="shared" si="0"/>
        <v>2.9247349973818781E-3</v>
      </c>
      <c r="I39" s="8">
        <f t="shared" si="0"/>
        <v>3.2629923829797458E-2</v>
      </c>
      <c r="J39" s="8">
        <f t="shared" si="0"/>
        <v>0</v>
      </c>
      <c r="K39" s="8">
        <f t="shared" si="0"/>
        <v>4.9429368878155071E-3</v>
      </c>
      <c r="L39" s="8">
        <f t="shared" si="0"/>
        <v>1.3568698903883526E-2</v>
      </c>
      <c r="M39" s="8">
        <f t="shared" si="0"/>
        <v>1.865073353267807E-3</v>
      </c>
      <c r="N39" s="8">
        <f t="shared" si="0"/>
        <v>0</v>
      </c>
      <c r="O39" s="8">
        <f t="shared" si="0"/>
        <v>1.1319448371999536E-3</v>
      </c>
      <c r="P39" s="8">
        <f t="shared" si="0"/>
        <v>8.8857394669994351E-5</v>
      </c>
      <c r="Q39" s="8">
        <f t="shared" si="0"/>
        <v>4.0895111210465716E-5</v>
      </c>
      <c r="R39" s="37">
        <f t="shared" si="0"/>
        <v>0</v>
      </c>
      <c r="S39" s="39">
        <f t="shared" si="0"/>
        <v>9.6359806358703767E-2</v>
      </c>
    </row>
    <row r="40" spans="1:19" ht="15.75" thickBot="1" x14ac:dyDescent="0.3">
      <c r="A40" s="17" t="s">
        <v>60</v>
      </c>
      <c r="B40" s="48">
        <f t="shared" si="1"/>
        <v>3.6220552130339211E-3</v>
      </c>
      <c r="C40" s="48">
        <f t="shared" ref="C40" si="16">C20/$S$21</f>
        <v>0</v>
      </c>
      <c r="D40" s="40">
        <f t="shared" si="0"/>
        <v>2.2441876666363336E-2</v>
      </c>
      <c r="E40" s="40">
        <f t="shared" si="0"/>
        <v>2.7030639498773885E-3</v>
      </c>
      <c r="F40" s="40">
        <f t="shared" si="0"/>
        <v>1.7783742937123388E-2</v>
      </c>
      <c r="G40" s="40">
        <f t="shared" si="0"/>
        <v>1.1764990868624524E-2</v>
      </c>
      <c r="H40" s="40">
        <f t="shared" si="0"/>
        <v>4.9247447438666835E-3</v>
      </c>
      <c r="I40" s="40">
        <f t="shared" si="0"/>
        <v>3.0166108253274797E-2</v>
      </c>
      <c r="J40" s="40">
        <f t="shared" si="0"/>
        <v>2.5922025390473079E-4</v>
      </c>
      <c r="K40" s="40">
        <f t="shared" si="0"/>
        <v>7.0594967304847206E-3</v>
      </c>
      <c r="L40" s="40">
        <f t="shared" si="0"/>
        <v>2.2186008789038286E-2</v>
      </c>
      <c r="M40" s="40">
        <f t="shared" si="0"/>
        <v>7.2878854746874959E-3</v>
      </c>
      <c r="N40" s="40">
        <f t="shared" si="0"/>
        <v>6.6096181483223034E-5</v>
      </c>
      <c r="O40" s="40">
        <f t="shared" si="0"/>
        <v>5.7142294283821921E-3</v>
      </c>
      <c r="P40" s="40">
        <f t="shared" si="0"/>
        <v>5.1691964198663216E-4</v>
      </c>
      <c r="Q40" s="40">
        <f t="shared" si="0"/>
        <v>4.1254941592377715E-4</v>
      </c>
      <c r="R40" s="41">
        <f t="shared" si="0"/>
        <v>1.1002008080043E-7</v>
      </c>
      <c r="S40" s="42">
        <f t="shared" si="0"/>
        <v>0.13690909856813591</v>
      </c>
    </row>
    <row r="41" spans="1:19" ht="15.75" thickBot="1" x14ac:dyDescent="0.3">
      <c r="A41" s="20" t="s">
        <v>66</v>
      </c>
      <c r="B41" s="49">
        <f t="shared" si="1"/>
        <v>3.9369359201694813E-2</v>
      </c>
      <c r="C41" s="49">
        <f t="shared" ref="C41" si="17">C21/$S$21</f>
        <v>0</v>
      </c>
      <c r="D41" s="43">
        <f t="shared" ref="D41:S41" si="18">D21/$S$21</f>
        <v>0.16854972830314535</v>
      </c>
      <c r="E41" s="43">
        <f t="shared" si="18"/>
        <v>2.5152376679348939E-2</v>
      </c>
      <c r="F41" s="43">
        <f t="shared" si="18"/>
        <v>0.14888968996451252</v>
      </c>
      <c r="G41" s="43">
        <f t="shared" si="18"/>
        <v>8.6687429785750725E-2</v>
      </c>
      <c r="H41" s="43">
        <f t="shared" si="18"/>
        <v>2.0616889453123639E-2</v>
      </c>
      <c r="I41" s="43">
        <f t="shared" si="18"/>
        <v>0.20944037399268448</v>
      </c>
      <c r="J41" s="43">
        <f t="shared" si="18"/>
        <v>4.3155376693968673E-3</v>
      </c>
      <c r="K41" s="43">
        <f t="shared" si="18"/>
        <v>3.3940813092534584E-2</v>
      </c>
      <c r="L41" s="43">
        <f t="shared" si="18"/>
        <v>0.17599805541448718</v>
      </c>
      <c r="M41" s="43">
        <f t="shared" si="18"/>
        <v>4.589806081647313E-2</v>
      </c>
      <c r="N41" s="43">
        <f t="shared" si="18"/>
        <v>5.4705867235649113E-4</v>
      </c>
      <c r="O41" s="43">
        <f t="shared" si="18"/>
        <v>3.1668781932155443E-2</v>
      </c>
      <c r="P41" s="43">
        <f t="shared" si="18"/>
        <v>4.8659422465635828E-3</v>
      </c>
      <c r="Q41" s="43">
        <f t="shared" si="18"/>
        <v>3.7891757157697747E-3</v>
      </c>
      <c r="R41" s="44">
        <f t="shared" si="18"/>
        <v>2.7072706000256396E-4</v>
      </c>
      <c r="S41" s="45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B11" sqref="B11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4" t="s">
        <v>77</v>
      </c>
      <c r="B1" s="4"/>
    </row>
    <row r="2" spans="1:5" x14ac:dyDescent="0.25">
      <c r="B2" s="93"/>
    </row>
    <row r="3" spans="1:5" s="93" customFormat="1" x14ac:dyDescent="0.25">
      <c r="A3" s="4" t="s">
        <v>22</v>
      </c>
      <c r="B3" s="4" t="s">
        <v>81</v>
      </c>
      <c r="C3" s="4" t="s">
        <v>82</v>
      </c>
      <c r="E3" s="4" t="s">
        <v>108</v>
      </c>
    </row>
    <row r="4" spans="1:5" s="93" customFormat="1" x14ac:dyDescent="0.25">
      <c r="A4" s="93" t="s">
        <v>55</v>
      </c>
      <c r="B4" s="68">
        <f>R60</f>
        <v>0.14091300000000001</v>
      </c>
      <c r="C4" s="93">
        <v>46320.38</v>
      </c>
      <c r="E4" s="118" t="s">
        <v>107</v>
      </c>
    </row>
    <row r="5" spans="1:5" s="93" customFormat="1" x14ac:dyDescent="0.25">
      <c r="A5" s="93" t="s">
        <v>54</v>
      </c>
      <c r="B5" s="68">
        <v>0.15</v>
      </c>
      <c r="C5" s="93">
        <v>4982.1899999999996</v>
      </c>
    </row>
    <row r="6" spans="1:5" s="93" customFormat="1" x14ac:dyDescent="0.25">
      <c r="A6" s="93" t="s">
        <v>53</v>
      </c>
      <c r="B6" s="68">
        <v>0</v>
      </c>
      <c r="C6" s="93">
        <v>511.16</v>
      </c>
    </row>
    <row r="7" spans="1:5" s="93" customFormat="1" x14ac:dyDescent="0.25">
      <c r="A7" s="93" t="s">
        <v>71</v>
      </c>
      <c r="B7" s="68">
        <v>0</v>
      </c>
      <c r="C7" s="93">
        <v>2293.9899999999998</v>
      </c>
    </row>
    <row r="8" spans="1:5" s="93" customFormat="1" x14ac:dyDescent="0.25">
      <c r="A8" s="93" t="s">
        <v>62</v>
      </c>
      <c r="B8" s="68">
        <v>0</v>
      </c>
      <c r="C8" s="93">
        <v>2090.3200000000002</v>
      </c>
    </row>
    <row r="9" spans="1:5" s="93" customFormat="1" x14ac:dyDescent="0.25">
      <c r="A9" s="93" t="s">
        <v>56</v>
      </c>
      <c r="B9" s="68">
        <f>AB60</f>
        <v>1.4365898259999999E-2</v>
      </c>
      <c r="C9" s="93">
        <v>6871</v>
      </c>
    </row>
    <row r="10" spans="1:5" s="93" customFormat="1" x14ac:dyDescent="0.25">
      <c r="A10" s="93" t="s">
        <v>57</v>
      </c>
      <c r="B10" s="134">
        <f>AG60</f>
        <v>7.471224873E-2</v>
      </c>
      <c r="C10" s="93">
        <v>19592</v>
      </c>
    </row>
    <row r="11" spans="1:5" s="93" customFormat="1" x14ac:dyDescent="0.25">
      <c r="A11" s="93" t="s">
        <v>0</v>
      </c>
      <c r="B11" s="68">
        <f>H60</f>
        <v>0.78825500000000004</v>
      </c>
      <c r="C11" s="93">
        <v>22436.18</v>
      </c>
    </row>
    <row r="12" spans="1:5" s="93" customFormat="1" x14ac:dyDescent="0.25">
      <c r="A12" s="93" t="s">
        <v>63</v>
      </c>
      <c r="B12" s="68">
        <f>W60</f>
        <v>2.4109191289999998E-2</v>
      </c>
      <c r="C12" s="93">
        <v>3804.01</v>
      </c>
    </row>
    <row r="13" spans="1:5" s="93" customFormat="1" x14ac:dyDescent="0.25">
      <c r="A13" s="51" t="s">
        <v>64</v>
      </c>
      <c r="B13" s="68">
        <v>0.45</v>
      </c>
      <c r="C13" s="93">
        <v>511.15</v>
      </c>
    </row>
    <row r="14" spans="1:5" s="93" customFormat="1" x14ac:dyDescent="0.25">
      <c r="A14" s="93" t="s">
        <v>65</v>
      </c>
      <c r="B14" s="68">
        <v>0</v>
      </c>
      <c r="C14" s="93">
        <v>232.34</v>
      </c>
    </row>
    <row r="15" spans="1:5" s="93" customFormat="1" x14ac:dyDescent="0.25">
      <c r="A15" s="93" t="s">
        <v>59</v>
      </c>
      <c r="B15" s="68">
        <f>M60</f>
        <v>1.5107900000000001</v>
      </c>
      <c r="C15" s="93">
        <v>11345.29</v>
      </c>
    </row>
    <row r="16" spans="1:5" s="93" customFormat="1" x14ac:dyDescent="0.25">
      <c r="A16" s="93" t="s">
        <v>58</v>
      </c>
      <c r="B16" s="68">
        <v>0.26</v>
      </c>
      <c r="C16" s="93">
        <v>4013.58</v>
      </c>
    </row>
    <row r="17" spans="1:31" s="93" customFormat="1" x14ac:dyDescent="0.25">
      <c r="A17" s="93" t="s">
        <v>1</v>
      </c>
      <c r="B17" s="68">
        <v>0</v>
      </c>
      <c r="C17" s="93">
        <v>4835.13</v>
      </c>
    </row>
    <row r="18" spans="1:31" s="93" customFormat="1" x14ac:dyDescent="0.25">
      <c r="A18" s="93" t="s">
        <v>61</v>
      </c>
      <c r="B18" s="68">
        <f>C60</f>
        <v>0.114147</v>
      </c>
      <c r="C18" s="93">
        <v>7836.48</v>
      </c>
    </row>
    <row r="19" spans="1:31" s="93" customFormat="1" x14ac:dyDescent="0.25">
      <c r="A19" s="93" t="s">
        <v>60</v>
      </c>
      <c r="B19" s="68">
        <v>0</v>
      </c>
      <c r="C19" s="93">
        <v>3134.61</v>
      </c>
    </row>
    <row r="20" spans="1:31" s="93" customFormat="1" x14ac:dyDescent="0.25"/>
    <row r="21" spans="1:31" s="93" customFormat="1" x14ac:dyDescent="0.25"/>
    <row r="22" spans="1:31" s="93" customFormat="1" x14ac:dyDescent="0.25"/>
    <row r="23" spans="1:31" x14ac:dyDescent="0.25">
      <c r="B23" s="4" t="s">
        <v>61</v>
      </c>
      <c r="F23" s="4" t="s">
        <v>0</v>
      </c>
      <c r="K23" s="4" t="s">
        <v>59</v>
      </c>
      <c r="P23" s="4" t="s">
        <v>55</v>
      </c>
      <c r="U23" s="4" t="s">
        <v>76</v>
      </c>
      <c r="Z23" s="4" t="s">
        <v>56</v>
      </c>
      <c r="AE23" s="4" t="s">
        <v>57</v>
      </c>
    </row>
    <row r="60" spans="3:34" x14ac:dyDescent="0.25">
      <c r="C60">
        <v>0.114147</v>
      </c>
      <c r="D60" s="93" t="s">
        <v>74</v>
      </c>
      <c r="H60">
        <v>0.78825500000000004</v>
      </c>
      <c r="I60" t="s">
        <v>74</v>
      </c>
      <c r="M60">
        <v>1.5107900000000001</v>
      </c>
      <c r="N60" s="93" t="s">
        <v>74</v>
      </c>
      <c r="R60">
        <v>0.14091300000000001</v>
      </c>
      <c r="S60" s="93" t="s">
        <v>74</v>
      </c>
      <c r="W60">
        <v>2.4109191289999998E-2</v>
      </c>
      <c r="X60" s="93" t="s">
        <v>74</v>
      </c>
      <c r="AB60">
        <v>1.4365898259999999E-2</v>
      </c>
      <c r="AC60" s="93" t="s">
        <v>74</v>
      </c>
      <c r="AG60">
        <v>7.471224873E-2</v>
      </c>
      <c r="AH60" s="93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47"/>
  <sheetViews>
    <sheetView workbookViewId="0">
      <selection activeCell="X10" sqref="X10"/>
    </sheetView>
  </sheetViews>
  <sheetFormatPr defaultRowHeight="15" x14ac:dyDescent="0.25"/>
  <cols>
    <col min="2" max="3" width="9.140625" style="93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4" t="s">
        <v>136</v>
      </c>
      <c r="B1" s="4"/>
      <c r="C1" s="4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</row>
    <row r="2" spans="1:24" ht="91.5" thickBot="1" x14ac:dyDescent="0.3">
      <c r="A2" s="56" t="s">
        <v>55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W2" s="93"/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W3" s="93"/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418.44121684264269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361.05487037916379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306.88056176789786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314.80564067844796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288.58649984526255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226.34692666914529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232.44708333884446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222.22001817995664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166.42951954367126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225.74619829285248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213.32240706843774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159.78425922125308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207.73350711890271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215.10207643019837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151.043357928033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233.96691465043756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213.3406432818137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256.6964757709062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282.13515722530417</v>
      </c>
      <c r="U4" s="54"/>
      <c r="V4" s="82">
        <f>SUMPRODUCT(D4:T4,Weights!$B$41:$R$41)</f>
        <v>233.35681371257468</v>
      </c>
      <c r="W4" s="93"/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380.60603920473142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335.55090238734488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291.41053408006132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295.53352840542931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261.79559526815075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211.70278550853018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202.33625079482056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208.94474568291179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157.69629407742457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192.09068442041303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206.02668132333616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143.69205093674029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184.35719756214459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205.33566559524601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134.42696047092133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207.5735453123142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196.67733306909281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222.98241015755079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239.59028334905355</v>
      </c>
      <c r="U5" s="54"/>
      <c r="V5" s="70">
        <f>SUMPRODUCT(D5:T5,Weights!$B$41:$R$41)</f>
        <v>208.79556963175349</v>
      </c>
      <c r="W5" s="93"/>
      <c r="X5" s="86">
        <f>(V5-V4)/V4</f>
        <v>-0.10525188311438483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281.39221552951778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286.70881861006251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238.66743230355027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260.77002851617965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209.28086740970051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194.08250529925726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174.69351478723357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195.23856716662536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149.23326939057091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158.45072099850481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194.75331735745812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134.60053573568001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144.54480354800992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192.14865278480613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128.04315903549843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185.42547769427361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180.22188942252126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183.0127715233254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154.60262690783554</v>
      </c>
      <c r="U6" s="54"/>
      <c r="V6" s="70">
        <f>SUMPRODUCT(D6:T6,Weights!$B$41:$R$41)</f>
        <v>175.97184032144244</v>
      </c>
      <c r="W6" s="93"/>
      <c r="X6" s="86">
        <f t="shared" ref="X6:X8" si="0">(V6-V5)/V5</f>
        <v>-0.15720510434297663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258.29111312779605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250.49411732738733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217.73792963827276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227.39957089519774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195.08404087243986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178.70016273691698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161.84514293305909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181.64962586260324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138.05396379477625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146.69863374830908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181.77591470613655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119.18668304516046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134.3677685030566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178.80740710753739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111.04150573156039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145.4518726034307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162.43353446707596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140.04317243252925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145.21368407101079</v>
      </c>
      <c r="U7" s="54"/>
      <c r="V7" s="70">
        <f>SUMPRODUCT(D7:T7,Weights!$B$41:$R$41)</f>
        <v>162.07548748839864</v>
      </c>
      <c r="W7" s="93"/>
      <c r="X7" s="86">
        <f t="shared" si="0"/>
        <v>-7.8969185113139453E-2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248.78342930098424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249.30604531195436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213.28648617477404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225.97333001711246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189.97859160799081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177.44690145346271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158.0209963047283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180.49778675851991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136.82890577975613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141.28250931956589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179.30908411114669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116.3910268878587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130.30308772251604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176.32553927503881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109.03719251133207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139.43110959251507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159.93045914688213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132.16263613055779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132.83966305573512</v>
      </c>
      <c r="U8" s="54"/>
      <c r="V8" s="74">
        <f>SUMPRODUCT(D8:T8,Weights!$B$41:$R$41)</f>
        <v>158.00737581222427</v>
      </c>
      <c r="W8" s="93"/>
      <c r="X8" s="90">
        <f t="shared" si="0"/>
        <v>-2.5100104520528212E-2</v>
      </c>
    </row>
    <row r="9" spans="1:24" x14ac:dyDescent="0.25">
      <c r="A9" s="93"/>
      <c r="D9" s="93"/>
      <c r="E9" s="93"/>
      <c r="F9" s="93"/>
      <c r="G9" s="93"/>
      <c r="H9" s="122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</row>
    <row r="10" spans="1:24" ht="15.75" thickBot="1" x14ac:dyDescent="0.3">
      <c r="A10" s="4" t="s">
        <v>133</v>
      </c>
      <c r="B10" s="4"/>
      <c r="C10" s="4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U11" s="93"/>
      <c r="V11" s="81">
        <f>(V4-V$4)/V$4</f>
        <v>0</v>
      </c>
      <c r="W11" s="93"/>
      <c r="X11" s="93"/>
    </row>
    <row r="12" spans="1:24" x14ac:dyDescent="0.25">
      <c r="A12" s="91">
        <v>2009</v>
      </c>
      <c r="B12" s="71">
        <f t="shared" ref="B12:C12" si="3">(B5-B$4)/B$4</f>
        <v>-9.041933756764553E-2</v>
      </c>
      <c r="C12" s="71">
        <f t="shared" si="3"/>
        <v>-7.0637374216932114E-2</v>
      </c>
      <c r="D12" s="78">
        <f t="shared" ref="D12:T12" si="4">(D5-D$4)/D$4</f>
        <v>-5.0410581884742955E-2</v>
      </c>
      <c r="E12" s="71">
        <f t="shared" si="4"/>
        <v>-6.1219081816592261E-2</v>
      </c>
      <c r="F12" s="71">
        <f t="shared" si="4"/>
        <v>-9.2834919829849427E-2</v>
      </c>
      <c r="G12" s="71">
        <f t="shared" si="4"/>
        <v>-6.469776893423726E-2</v>
      </c>
      <c r="H12" s="71">
        <f t="shared" si="4"/>
        <v>-0.12953843993873876</v>
      </c>
      <c r="I12" s="71">
        <f t="shared" si="4"/>
        <v>-5.9739318742627251E-2</v>
      </c>
      <c r="J12" s="71">
        <f t="shared" si="4"/>
        <v>-5.2474017170704428E-2</v>
      </c>
      <c r="K12" s="71">
        <f t="shared" si="4"/>
        <v>-0.14908562858179061</v>
      </c>
      <c r="L12" s="71">
        <f t="shared" si="4"/>
        <v>-3.4200466070875409E-2</v>
      </c>
      <c r="M12" s="71">
        <f t="shared" si="4"/>
        <v>-0.10071209994615259</v>
      </c>
      <c r="N12" s="71">
        <f t="shared" si="4"/>
        <v>-0.11253027920708988</v>
      </c>
      <c r="O12" s="71">
        <f t="shared" si="4"/>
        <v>-4.5403610216294681E-2</v>
      </c>
      <c r="P12" s="71">
        <f t="shared" si="4"/>
        <v>-0.11001077892500788</v>
      </c>
      <c r="Q12" s="71">
        <f t="shared" si="4"/>
        <v>-0.11280812664284968</v>
      </c>
      <c r="R12" s="71">
        <f t="shared" si="4"/>
        <v>-7.8106590269859555E-2</v>
      </c>
      <c r="S12" s="71">
        <f t="shared" si="4"/>
        <v>-0.13133824884859033</v>
      </c>
      <c r="T12" s="87">
        <f t="shared" si="4"/>
        <v>-0.15079607339497797</v>
      </c>
      <c r="U12" s="93"/>
      <c r="V12" s="80">
        <f>(V5-V$4)/V$4</f>
        <v>-0.10525188311438483</v>
      </c>
      <c r="W12" s="93"/>
      <c r="X12" s="69"/>
    </row>
    <row r="13" spans="1:24" x14ac:dyDescent="0.25">
      <c r="A13" s="91">
        <v>2012</v>
      </c>
      <c r="B13" s="71">
        <f t="shared" ref="B13:C13" si="5">(B6-B$4)/B$4</f>
        <v>-0.3275227099931291</v>
      </c>
      <c r="C13" s="71">
        <f t="shared" si="5"/>
        <v>-0.20591344382372231</v>
      </c>
      <c r="D13" s="78">
        <f t="shared" ref="D13:T13" si="6">(D6-D$4)/D$4</f>
        <v>-0.22227908170977292</v>
      </c>
      <c r="E13" s="71">
        <f t="shared" si="6"/>
        <v>-0.17164753479580094</v>
      </c>
      <c r="F13" s="71">
        <f t="shared" si="6"/>
        <v>-0.27480714613498902</v>
      </c>
      <c r="G13" s="71">
        <f t="shared" si="6"/>
        <v>-0.14254411069185585</v>
      </c>
      <c r="H13" s="71">
        <f t="shared" si="6"/>
        <v>-0.24845899428826965</v>
      </c>
      <c r="I13" s="71">
        <f t="shared" si="6"/>
        <v>-0.12141773380416769</v>
      </c>
      <c r="J13" s="71">
        <f t="shared" si="6"/>
        <v>-0.10332451959394162</v>
      </c>
      <c r="K13" s="71">
        <f t="shared" si="6"/>
        <v>-0.29810237250174043</v>
      </c>
      <c r="L13" s="71">
        <f t="shared" si="6"/>
        <v>-8.7047066298208048E-2</v>
      </c>
      <c r="M13" s="71">
        <f t="shared" si="6"/>
        <v>-0.1576107910022676</v>
      </c>
      <c r="N13" s="71">
        <f t="shared" si="6"/>
        <v>-0.30418156631190352</v>
      </c>
      <c r="O13" s="71">
        <f t="shared" si="6"/>
        <v>-0.10670944709750735</v>
      </c>
      <c r="P13" s="71">
        <f t="shared" si="6"/>
        <v>-0.15227547379801618</v>
      </c>
      <c r="Q13" s="71">
        <f t="shared" si="6"/>
        <v>-0.20747137273100408</v>
      </c>
      <c r="R13" s="71">
        <f t="shared" si="6"/>
        <v>-0.15523883939706701</v>
      </c>
      <c r="S13" s="71">
        <f t="shared" si="6"/>
        <v>-0.28704602985411171</v>
      </c>
      <c r="T13" s="87">
        <f t="shared" si="6"/>
        <v>-0.45202636768740312</v>
      </c>
      <c r="U13" s="93"/>
      <c r="V13" s="80">
        <f>(V6-V$4)/V$4</f>
        <v>-0.24591085419006981</v>
      </c>
      <c r="W13" s="93"/>
      <c r="X13" s="93"/>
    </row>
    <row r="14" spans="1:24" x14ac:dyDescent="0.25">
      <c r="A14" s="91">
        <v>2015</v>
      </c>
      <c r="B14" s="71">
        <f t="shared" ref="B14:C14" si="7">(B7-B$4)/B$4</f>
        <v>-0.38273023131722717</v>
      </c>
      <c r="C14" s="71">
        <f t="shared" si="7"/>
        <v>-0.30621593038108158</v>
      </c>
      <c r="D14" s="78">
        <f t="shared" ref="D14:T14" si="8">(D7-D$4)/D$4</f>
        <v>-0.29047989099109545</v>
      </c>
      <c r="E14" s="71">
        <f t="shared" si="8"/>
        <v>-0.2776509010285792</v>
      </c>
      <c r="F14" s="71">
        <f t="shared" si="8"/>
        <v>-0.32400150049623894</v>
      </c>
      <c r="G14" s="71">
        <f t="shared" si="8"/>
        <v>-0.21050325106412557</v>
      </c>
      <c r="H14" s="71">
        <f t="shared" si="8"/>
        <v>-0.30373338908652597</v>
      </c>
      <c r="I14" s="71">
        <f t="shared" si="8"/>
        <v>-0.18256857617795247</v>
      </c>
      <c r="J14" s="71">
        <f t="shared" si="8"/>
        <v>-0.17049593020935952</v>
      </c>
      <c r="K14" s="71">
        <f t="shared" si="8"/>
        <v>-0.35016122150592244</v>
      </c>
      <c r="L14" s="71">
        <f t="shared" si="8"/>
        <v>-0.1478817569885216</v>
      </c>
      <c r="M14" s="71">
        <f t="shared" si="8"/>
        <v>-0.25407744401078458</v>
      </c>
      <c r="N14" s="71">
        <f t="shared" si="8"/>
        <v>-0.35317238722520078</v>
      </c>
      <c r="O14" s="71">
        <f t="shared" si="8"/>
        <v>-0.16873230572666634</v>
      </c>
      <c r="P14" s="71">
        <f t="shared" si="8"/>
        <v>-0.26483688356248097</v>
      </c>
      <c r="Q14" s="71">
        <f t="shared" si="8"/>
        <v>-0.37832290167716376</v>
      </c>
      <c r="R14" s="71">
        <f t="shared" si="8"/>
        <v>-0.23861889620109408</v>
      </c>
      <c r="S14" s="71">
        <f t="shared" si="8"/>
        <v>-0.45444061118504209</v>
      </c>
      <c r="T14" s="87">
        <f t="shared" si="8"/>
        <v>-0.48530454162772863</v>
      </c>
      <c r="U14" s="93"/>
      <c r="V14" s="80">
        <f>(V7-V$4)/V$4</f>
        <v>-0.30546065953734342</v>
      </c>
      <c r="W14" s="93"/>
      <c r="X14" s="93"/>
    </row>
    <row r="15" spans="1:24" ht="15.75" thickBot="1" x14ac:dyDescent="0.3">
      <c r="A15" s="79">
        <v>2018</v>
      </c>
      <c r="B15" s="94">
        <f t="shared" ref="B15:C15" si="9">(B8-B$4)/B$4</f>
        <v>-0.40545190271124576</v>
      </c>
      <c r="C15" s="94">
        <f t="shared" si="9"/>
        <v>-0.30950648844552564</v>
      </c>
      <c r="D15" s="85">
        <f t="shared" ref="D15:T15" si="10">(D8-D$4)/D$4</f>
        <v>-0.3049853501764363</v>
      </c>
      <c r="E15" s="94">
        <f t="shared" si="10"/>
        <v>-0.28218144525584127</v>
      </c>
      <c r="F15" s="94">
        <f t="shared" si="10"/>
        <v>-0.34169272744963608</v>
      </c>
      <c r="G15" s="94">
        <f t="shared" si="10"/>
        <v>-0.21604015541664712</v>
      </c>
      <c r="H15" s="94">
        <f t="shared" si="10"/>
        <v>-0.32018507595392465</v>
      </c>
      <c r="I15" s="94">
        <f t="shared" si="10"/>
        <v>-0.18775190355555424</v>
      </c>
      <c r="J15" s="94">
        <f t="shared" si="10"/>
        <v>-0.17785675188558064</v>
      </c>
      <c r="K15" s="94">
        <f t="shared" si="10"/>
        <v>-0.37415331736269092</v>
      </c>
      <c r="L15" s="94">
        <f t="shared" si="10"/>
        <v>-0.15944561766724746</v>
      </c>
      <c r="M15" s="94">
        <f t="shared" si="10"/>
        <v>-0.27157388684518557</v>
      </c>
      <c r="N15" s="94">
        <f t="shared" si="10"/>
        <v>-0.37273919104474063</v>
      </c>
      <c r="O15" s="94">
        <f t="shared" si="10"/>
        <v>-0.18027039905280842</v>
      </c>
      <c r="P15" s="94">
        <f t="shared" si="10"/>
        <v>-0.27810667077936285</v>
      </c>
      <c r="Q15" s="94">
        <f t="shared" si="10"/>
        <v>-0.40405629658862408</v>
      </c>
      <c r="R15" s="94">
        <f t="shared" si="10"/>
        <v>-0.25035165973686058</v>
      </c>
      <c r="S15" s="94">
        <f t="shared" si="10"/>
        <v>-0.48514043391655709</v>
      </c>
      <c r="T15" s="95">
        <f t="shared" si="10"/>
        <v>-0.52916302823737216</v>
      </c>
      <c r="U15" s="93"/>
      <c r="V15" s="96">
        <f>(V8-V$4)/V$4</f>
        <v>-0.32289366957657478</v>
      </c>
      <c r="W15" s="93"/>
      <c r="X15" s="93"/>
    </row>
    <row r="17" spans="1:32" s="93" customFormat="1" ht="15.75" thickBot="1" x14ac:dyDescent="0.3">
      <c r="A17" s="4" t="s">
        <v>137</v>
      </c>
      <c r="B17" s="4"/>
      <c r="C17" s="4"/>
    </row>
    <row r="18" spans="1:32" s="93" customFormat="1" ht="91.5" thickBot="1" x14ac:dyDescent="0.3">
      <c r="A18" s="56" t="s">
        <v>54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s="93" customFormat="1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s="93" customFormat="1" x14ac:dyDescent="0.25">
      <c r="A20" s="63">
        <v>2006</v>
      </c>
      <c r="B20" s="58" cm="1">
        <f t="array" ref="B20">INDEX('IECC Data-SI-Source EUI'!$Y$2:$Y$1825,MATCH(1,INDEX(($A20='IECC Data-SI-Source EUI'!$A$2:$A$1825)*(B$19='IECC Data-SI-Source EUI'!$C$2:$C$1825)*($A$18='IECC Data-SI-Source EUI'!$B$2:$B$1825),0,1),0))</f>
        <v>314.82860448919047</v>
      </c>
      <c r="C20" s="55" cm="1">
        <f t="array" ref="C20">INDEX('IECC Data-SI-Source EUI'!$Y$2:$Y$1825,MATCH(1,INDEX(($A20='IECC Data-SI-Source EUI'!$A$2:$A$1825)*(C$19='IECC Data-SI-Source EUI'!$C$2:$C$1825)*($A$18='IECC Data-SI-Source EUI'!$B$2:$B$1825),0,1),0))</f>
        <v>279.40091773564103</v>
      </c>
      <c r="D20" s="58" cm="1">
        <f t="array" ref="D20">INDEX('IECC Data-SI-Source EUI'!$Y$2:$Y$1825,MATCH(1,INDEX(($A20='IECC Data-SI-Source EUI'!$A$2:$A$1825)*(D$19='IECC Data-SI-Source EUI'!$C$2:$C$1825)*($A$18='IECC Data-SI-Source EUI'!$B$2:$B$1825),0,1),0))</f>
        <v>207.9222401304558</v>
      </c>
      <c r="E20" s="55" cm="1">
        <f t="array" ref="E20">INDEX('IECC Data-SI-Source EUI'!$Y$2:$Y$1825,MATCH(1,INDEX(($A20='IECC Data-SI-Source EUI'!$A$2:$A$1825)*(E$19='IECC Data-SI-Source EUI'!$C$2:$C$1825)*($A$18='IECC Data-SI-Source EUI'!$B$2:$B$1825),0,1),0))</f>
        <v>233.75995072225041</v>
      </c>
      <c r="F20" s="55" cm="1">
        <f t="array" ref="F20">INDEX('IECC Data-SI-Source EUI'!$Y$2:$Y$1825,MATCH(1,INDEX(($A20='IECC Data-SI-Source EUI'!$A$2:$A$1825)*(F$19='IECC Data-SI-Source EUI'!$C$2:$C$1825)*($A$18='IECC Data-SI-Source EUI'!$B$2:$B$1825),0,1),0))</f>
        <v>192.17707306760011</v>
      </c>
      <c r="G20" s="55" cm="1">
        <f t="array" ref="G20">INDEX('IECC Data-SI-Source EUI'!$Y$2:$Y$1825,MATCH(1,INDEX(($A20='IECC Data-SI-Source EUI'!$A$2:$A$1825)*(G$19='IECC Data-SI-Source EUI'!$C$2:$C$1825)*($A$18='IECC Data-SI-Source EUI'!$B$2:$B$1825),0,1),0))</f>
        <v>150.44101924388005</v>
      </c>
      <c r="H20" s="55" cm="1">
        <f t="array" ref="H20">INDEX('IECC Data-SI-Source EUI'!$Y$2:$Y$1825,MATCH(1,INDEX(($A20='IECC Data-SI-Source EUI'!$A$2:$A$1825)*(H$19='IECC Data-SI-Source EUI'!$C$2:$C$1825)*($A$18='IECC Data-SI-Source EUI'!$B$2:$B$1825),0,1),0))</f>
        <v>156.53569347348588</v>
      </c>
      <c r="I20" s="55" cm="1">
        <f t="array" ref="I20">INDEX('IECC Data-SI-Source EUI'!$Y$2:$Y$1825,MATCH(1,INDEX(($A20='IECC Data-SI-Source EUI'!$A$2:$A$1825)*(I$19='IECC Data-SI-Source EUI'!$C$2:$C$1825)*($A$18='IECC Data-SI-Source EUI'!$B$2:$B$1825),0,1),0))</f>
        <v>122.91320349752488</v>
      </c>
      <c r="J20" s="55" cm="1">
        <f t="array" ref="J20">INDEX('IECC Data-SI-Source EUI'!$Y$2:$Y$1825,MATCH(1,INDEX(($A20='IECC Data-SI-Source EUI'!$A$2:$A$1825)*(J$19='IECC Data-SI-Source EUI'!$C$2:$C$1825)*($A$18='IECC Data-SI-Source EUI'!$B$2:$B$1825),0,1),0))</f>
        <v>79.868255726899235</v>
      </c>
      <c r="K20" s="55" cm="1">
        <f t="array" ref="K20">INDEX('IECC Data-SI-Source EUI'!$Y$2:$Y$1825,MATCH(1,INDEX(($A20='IECC Data-SI-Source EUI'!$A$2:$A$1825)*(K$19='IECC Data-SI-Source EUI'!$C$2:$C$1825)*($A$18='IECC Data-SI-Source EUI'!$B$2:$B$1825),0,1),0))</f>
        <v>172.79886567062991</v>
      </c>
      <c r="L20" s="55" cm="1">
        <f t="array" ref="L20">INDEX('IECC Data-SI-Source EUI'!$Y$2:$Y$1825,MATCH(1,INDEX(($A20='IECC Data-SI-Source EUI'!$A$2:$A$1825)*(L$19='IECC Data-SI-Source EUI'!$C$2:$C$1825)*($A$18='IECC Data-SI-Source EUI'!$B$2:$B$1825),0,1),0))</f>
        <v>117.2595680257522</v>
      </c>
      <c r="M20" s="55" cm="1">
        <f t="array" ref="M20">INDEX('IECC Data-SI-Source EUI'!$Y$2:$Y$1825,MATCH(1,INDEX(($A20='IECC Data-SI-Source EUI'!$A$2:$A$1825)*(M$19='IECC Data-SI-Source EUI'!$C$2:$C$1825)*($A$18='IECC Data-SI-Source EUI'!$B$2:$B$1825),0,1),0))</f>
        <v>103.93711957548344</v>
      </c>
      <c r="N20" s="55" cm="1">
        <f t="array" ref="N20">INDEX('IECC Data-SI-Source EUI'!$Y$2:$Y$1825,MATCH(1,INDEX(($A20='IECC Data-SI-Source EUI'!$A$2:$A$1825)*(N$19='IECC Data-SI-Source EUI'!$C$2:$C$1825)*($A$18='IECC Data-SI-Source EUI'!$B$2:$B$1825),0,1),0))</f>
        <v>173.41172088311905</v>
      </c>
      <c r="O20" s="55" cm="1">
        <f t="array" ref="O20">INDEX('IECC Data-SI-Source EUI'!$Y$2:$Y$1825,MATCH(1,INDEX(($A20='IECC Data-SI-Source EUI'!$A$2:$A$1825)*(O$19='IECC Data-SI-Source EUI'!$C$2:$C$1825)*($A$18='IECC Data-SI-Source EUI'!$B$2:$B$1825),0,1),0))</f>
        <v>127.0586373105446</v>
      </c>
      <c r="P20" s="55" cm="1">
        <f t="array" ref="P20">INDEX('IECC Data-SI-Source EUI'!$Y$2:$Y$1825,MATCH(1,INDEX(($A20='IECC Data-SI-Source EUI'!$A$2:$A$1825)*(P$19='IECC Data-SI-Source EUI'!$C$2:$C$1825)*($A$18='IECC Data-SI-Source EUI'!$B$2:$B$1825),0,1),0))</f>
        <v>106.86197290303619</v>
      </c>
      <c r="Q20" s="55" cm="1">
        <f t="array" ref="Q20">INDEX('IECC Data-SI-Source EUI'!$Y$2:$Y$1825,MATCH(1,INDEX(($A20='IECC Data-SI-Source EUI'!$A$2:$A$1825)*(Q$19='IECC Data-SI-Source EUI'!$C$2:$C$1825)*($A$18='IECC Data-SI-Source EUI'!$B$2:$B$1825),0,1),0))</f>
        <v>225.86018007252949</v>
      </c>
      <c r="R20" s="55" cm="1">
        <f t="array" ref="R20">INDEX('IECC Data-SI-Source EUI'!$Y$2:$Y$1825,MATCH(1,INDEX(($A20='IECC Data-SI-Source EUI'!$A$2:$A$1825)*(R$19='IECC Data-SI-Source EUI'!$C$2:$C$1825)*($A$18='IECC Data-SI-Source EUI'!$B$2:$B$1825),0,1),0))</f>
        <v>163.79534791817343</v>
      </c>
      <c r="S20" s="55" cm="1">
        <f t="array" ref="S20">INDEX('IECC Data-SI-Source EUI'!$Y$2:$Y$1825,MATCH(1,INDEX(($A20='IECC Data-SI-Source EUI'!$A$2:$A$1825)*(S$19='IECC Data-SI-Source EUI'!$C$2:$C$1825)*($A$18='IECC Data-SI-Source EUI'!$B$2:$B$1825),0,1),0))</f>
        <v>241.15516804189858</v>
      </c>
      <c r="T20" s="64" cm="1">
        <f t="array" ref="T20">INDEX('IECC Data-SI-Source EUI'!$Y$2:$Y$1825,MATCH(1,INDEX(($A20='IECC Data-SI-Source EUI'!$A$2:$A$1825)*(T$19='IECC Data-SI-Source EUI'!$C$2:$C$1825)*($A$18='IECC Data-SI-Source EUI'!$B$2:$B$1825),0,1),0))</f>
        <v>305.26126562816756</v>
      </c>
      <c r="U20" s="54"/>
      <c r="V20" s="82">
        <f>SUMPRODUCT(D20:T20,Weights!$B$41:$R$41)</f>
        <v>165.55061882110738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s="93" customFormat="1" x14ac:dyDescent="0.25">
      <c r="A21" s="91">
        <v>2009</v>
      </c>
      <c r="B21" s="84" cm="1">
        <f t="array" ref="B21">INDEX('IECC Data-SI-Source EUI'!$Y$2:$Y$1825,MATCH(1,INDEX(($A21='IECC Data-SI-Source EUI'!$A$2:$A$1825)*(B$19='IECC Data-SI-Source EUI'!$C$2:$C$1825)*($A$18='IECC Data-SI-Source EUI'!$B$2:$B$1825),0,1),0))</f>
        <v>276.32500912695468</v>
      </c>
      <c r="C21" s="73" cm="1">
        <f t="array" ref="C21">INDEX('IECC Data-SI-Source EUI'!$Y$2:$Y$1825,MATCH(1,INDEX(($A21='IECC Data-SI-Source EUI'!$A$2:$A$1825)*(C$19='IECC Data-SI-Source EUI'!$C$2:$C$1825)*($A$18='IECC Data-SI-Source EUI'!$B$2:$B$1825),0,1),0))</f>
        <v>251.80955842488723</v>
      </c>
      <c r="D21" s="84" cm="1">
        <f t="array" ref="D21">INDEX('IECC Data-SI-Source EUI'!$Y$2:$Y$1825,MATCH(1,INDEX(($A21='IECC Data-SI-Source EUI'!$A$2:$A$1825)*(D$19='IECC Data-SI-Source EUI'!$C$2:$C$1825)*($A$18='IECC Data-SI-Source EUI'!$B$2:$B$1825),0,1),0))</f>
        <v>189.07126406482109</v>
      </c>
      <c r="E21" s="73" cm="1">
        <f t="array" ref="E21">INDEX('IECC Data-SI-Source EUI'!$Y$2:$Y$1825,MATCH(1,INDEX(($A21='IECC Data-SI-Source EUI'!$A$2:$A$1825)*(E$19='IECC Data-SI-Source EUI'!$C$2:$C$1825)*($A$18='IECC Data-SI-Source EUI'!$B$2:$B$1825),0,1),0))</f>
        <v>210.13879159789394</v>
      </c>
      <c r="F21" s="73" cm="1">
        <f t="array" ref="F21">INDEX('IECC Data-SI-Source EUI'!$Y$2:$Y$1825,MATCH(1,INDEX(($A21='IECC Data-SI-Source EUI'!$A$2:$A$1825)*(F$19='IECC Data-SI-Source EUI'!$C$2:$C$1825)*($A$18='IECC Data-SI-Source EUI'!$B$2:$B$1825),0,1),0))</f>
        <v>169.57656728823628</v>
      </c>
      <c r="G21" s="73" cm="1">
        <f t="array" ref="G21">INDEX('IECC Data-SI-Source EUI'!$Y$2:$Y$1825,MATCH(1,INDEX(($A21='IECC Data-SI-Source EUI'!$A$2:$A$1825)*(G$19='IECC Data-SI-Source EUI'!$C$2:$C$1825)*($A$18='IECC Data-SI-Source EUI'!$B$2:$B$1825),0,1),0))</f>
        <v>134.12826766720841</v>
      </c>
      <c r="H21" s="73" cm="1">
        <f t="array" ref="H21">INDEX('IECC Data-SI-Source EUI'!$Y$2:$Y$1825,MATCH(1,INDEX(($A21='IECC Data-SI-Source EUI'!$A$2:$A$1825)*(H$19='IECC Data-SI-Source EUI'!$C$2:$C$1825)*($A$18='IECC Data-SI-Source EUI'!$B$2:$B$1825),0,1),0))</f>
        <v>118.18973851525803</v>
      </c>
      <c r="I21" s="73" cm="1">
        <f t="array" ref="I21">INDEX('IECC Data-SI-Source EUI'!$Y$2:$Y$1825,MATCH(1,INDEX(($A21='IECC Data-SI-Source EUI'!$A$2:$A$1825)*(I$19='IECC Data-SI-Source EUI'!$C$2:$C$1825)*($A$18='IECC Data-SI-Source EUI'!$B$2:$B$1825),0,1),0))</f>
        <v>103.65779127474286</v>
      </c>
      <c r="J21" s="73" cm="1">
        <f t="array" ref="J21">INDEX('IECC Data-SI-Source EUI'!$Y$2:$Y$1825,MATCH(1,INDEX(($A21='IECC Data-SI-Source EUI'!$A$2:$A$1825)*(J$19='IECC Data-SI-Source EUI'!$C$2:$C$1825)*($A$18='IECC Data-SI-Source EUI'!$B$2:$B$1825),0,1),0))</f>
        <v>65.81736088391294</v>
      </c>
      <c r="K21" s="73" cm="1">
        <f t="array" ref="K21">INDEX('IECC Data-SI-Source EUI'!$Y$2:$Y$1825,MATCH(1,INDEX(($A21='IECC Data-SI-Source EUI'!$A$2:$A$1825)*(K$19='IECC Data-SI-Source EUI'!$C$2:$C$1825)*($A$18='IECC Data-SI-Source EUI'!$B$2:$B$1825),0,1),0))</f>
        <v>121.80279042839486</v>
      </c>
      <c r="L21" s="73" cm="1">
        <f t="array" ref="L21">INDEX('IECC Data-SI-Source EUI'!$Y$2:$Y$1825,MATCH(1,INDEX(($A21='IECC Data-SI-Source EUI'!$A$2:$A$1825)*(L$19='IECC Data-SI-Source EUI'!$C$2:$C$1825)*($A$18='IECC Data-SI-Source EUI'!$B$2:$B$1825),0,1),0))</f>
        <v>91.766092488109308</v>
      </c>
      <c r="M21" s="73" cm="1">
        <f t="array" ref="M21">INDEX('IECC Data-SI-Source EUI'!$Y$2:$Y$1825,MATCH(1,INDEX(($A21='IECC Data-SI-Source EUI'!$A$2:$A$1825)*(M$19='IECC Data-SI-Source EUI'!$C$2:$C$1825)*($A$18='IECC Data-SI-Source EUI'!$B$2:$B$1825),0,1),0))</f>
        <v>73.09476131759105</v>
      </c>
      <c r="N21" s="73" cm="1">
        <f t="array" ref="N21">INDEX('IECC Data-SI-Source EUI'!$Y$2:$Y$1825,MATCH(1,INDEX(($A21='IECC Data-SI-Source EUI'!$A$2:$A$1825)*(N$19='IECC Data-SI-Source EUI'!$C$2:$C$1825)*($A$18='IECC Data-SI-Source EUI'!$B$2:$B$1825),0,1),0))</f>
        <v>131.13125675879706</v>
      </c>
      <c r="O21" s="73" cm="1">
        <f t="array" ref="O21">INDEX('IECC Data-SI-Source EUI'!$Y$2:$Y$1825,MATCH(1,INDEX(($A21='IECC Data-SI-Source EUI'!$A$2:$A$1825)*(O$19='IECC Data-SI-Source EUI'!$C$2:$C$1825)*($A$18='IECC Data-SI-Source EUI'!$B$2:$B$1825),0,1),0))</f>
        <v>100.7346629806482</v>
      </c>
      <c r="P21" s="73" cm="1">
        <f t="array" ref="P21">INDEX('IECC Data-SI-Source EUI'!$Y$2:$Y$1825,MATCH(1,INDEX(($A21='IECC Data-SI-Source EUI'!$A$2:$A$1825)*(P$19='IECC Data-SI-Source EUI'!$C$2:$C$1825)*($A$18='IECC Data-SI-Source EUI'!$B$2:$B$1825),0,1),0))</f>
        <v>68.524862225915385</v>
      </c>
      <c r="Q21" s="73" cm="1">
        <f t="array" ref="Q21">INDEX('IECC Data-SI-Source EUI'!$Y$2:$Y$1825,MATCH(1,INDEX(($A21='IECC Data-SI-Source EUI'!$A$2:$A$1825)*(Q$19='IECC Data-SI-Source EUI'!$C$2:$C$1825)*($A$18='IECC Data-SI-Source EUI'!$B$2:$B$1825),0,1),0))</f>
        <v>174.85939416200509</v>
      </c>
      <c r="R21" s="73" cm="1">
        <f t="array" ref="R21">INDEX('IECC Data-SI-Source EUI'!$Y$2:$Y$1825,MATCH(1,INDEX(($A21='IECC Data-SI-Source EUI'!$A$2:$A$1825)*(R$19='IECC Data-SI-Source EUI'!$C$2:$C$1825)*($A$18='IECC Data-SI-Source EUI'!$B$2:$B$1825),0,1),0))</f>
        <v>123.96567517943359</v>
      </c>
      <c r="S21" s="73" cm="1">
        <f t="array" ref="S21">INDEX('IECC Data-SI-Source EUI'!$Y$2:$Y$1825,MATCH(1,INDEX(($A21='IECC Data-SI-Source EUI'!$A$2:$A$1825)*(S$19='IECC Data-SI-Source EUI'!$C$2:$C$1825)*($A$18='IECC Data-SI-Source EUI'!$B$2:$B$1825),0,1),0))</f>
        <v>185.18073377370192</v>
      </c>
      <c r="T21" s="89" cm="1">
        <f t="array" ref="T21">INDEX('IECC Data-SI-Source EUI'!$Y$2:$Y$1825,MATCH(1,INDEX(($A21='IECC Data-SI-Source EUI'!$A$2:$A$1825)*(T$19='IECC Data-SI-Source EUI'!$C$2:$C$1825)*($A$18='IECC Data-SI-Source EUI'!$B$2:$B$1825),0,1),0))</f>
        <v>235.28002020976498</v>
      </c>
      <c r="U21" s="54"/>
      <c r="V21" s="70">
        <f>SUMPRODUCT(D21:T21,Weights!$B$41:$R$41)</f>
        <v>130.37272333440563</v>
      </c>
      <c r="X21" s="86">
        <f>(V21-V20)/V20</f>
        <v>-0.21249026876012275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s="93" customFormat="1" x14ac:dyDescent="0.25">
      <c r="A22" s="91">
        <v>2012</v>
      </c>
      <c r="B22" s="84" cm="1">
        <f t="array" ref="B22">INDEX('IECC Data-SI-Source EUI'!$Y$2:$Y$1825,MATCH(1,INDEX(($A22='IECC Data-SI-Source EUI'!$A$2:$A$1825)*(B$19='IECC Data-SI-Source EUI'!$C$2:$C$1825)*($A$18='IECC Data-SI-Source EUI'!$B$2:$B$1825),0,1),0))</f>
        <v>219.17879430977584</v>
      </c>
      <c r="C22" s="73" cm="1">
        <f t="array" ref="C22">INDEX('IECC Data-SI-Source EUI'!$Y$2:$Y$1825,MATCH(1,INDEX(($A22='IECC Data-SI-Source EUI'!$A$2:$A$1825)*(C$19='IECC Data-SI-Source EUI'!$C$2:$C$1825)*($A$18='IECC Data-SI-Source EUI'!$B$2:$B$1825),0,1),0))</f>
        <v>201.17244346584758</v>
      </c>
      <c r="D22" s="84" cm="1">
        <f t="array" ref="D22">INDEX('IECC Data-SI-Source EUI'!$Y$2:$Y$1825,MATCH(1,INDEX(($A22='IECC Data-SI-Source EUI'!$A$2:$A$1825)*(D$19='IECC Data-SI-Source EUI'!$C$2:$C$1825)*($A$18='IECC Data-SI-Source EUI'!$B$2:$B$1825),0,1),0))</f>
        <v>148.59887530494737</v>
      </c>
      <c r="E22" s="73" cm="1">
        <f t="array" ref="E22">INDEX('IECC Data-SI-Source EUI'!$Y$2:$Y$1825,MATCH(1,INDEX(($A22='IECC Data-SI-Source EUI'!$A$2:$A$1825)*(E$19='IECC Data-SI-Source EUI'!$C$2:$C$1825)*($A$18='IECC Data-SI-Source EUI'!$B$2:$B$1825),0,1),0))</f>
        <v>164.59073274559537</v>
      </c>
      <c r="F22" s="73" cm="1">
        <f t="array" ref="F22">INDEX('IECC Data-SI-Source EUI'!$Y$2:$Y$1825,MATCH(1,INDEX(($A22='IECC Data-SI-Source EUI'!$A$2:$A$1825)*(F$19='IECC Data-SI-Source EUI'!$C$2:$C$1825)*($A$18='IECC Data-SI-Source EUI'!$B$2:$B$1825),0,1),0))</f>
        <v>123.48544292547832</v>
      </c>
      <c r="G22" s="73" cm="1">
        <f t="array" ref="G22">INDEX('IECC Data-SI-Source EUI'!$Y$2:$Y$1825,MATCH(1,INDEX(($A22='IECC Data-SI-Source EUI'!$A$2:$A$1825)*(G$19='IECC Data-SI-Source EUI'!$C$2:$C$1825)*($A$18='IECC Data-SI-Source EUI'!$B$2:$B$1825),0,1),0))</f>
        <v>104.89371809050505</v>
      </c>
      <c r="H22" s="73" cm="1">
        <f t="array" ref="H22">INDEX('IECC Data-SI-Source EUI'!$Y$2:$Y$1825,MATCH(1,INDEX(($A22='IECC Data-SI-Source EUI'!$A$2:$A$1825)*(H$19='IECC Data-SI-Source EUI'!$C$2:$C$1825)*($A$18='IECC Data-SI-Source EUI'!$B$2:$B$1825),0,1),0))</f>
        <v>96.108679672549187</v>
      </c>
      <c r="I22" s="73" cm="1">
        <f t="array" ref="I22">INDEX('IECC Data-SI-Source EUI'!$Y$2:$Y$1825,MATCH(1,INDEX(($A22='IECC Data-SI-Source EUI'!$A$2:$A$1825)*(I$19='IECC Data-SI-Source EUI'!$C$2:$C$1825)*($A$18='IECC Data-SI-Source EUI'!$B$2:$B$1825),0,1),0))</f>
        <v>82.663737678053678</v>
      </c>
      <c r="J22" s="73" cm="1">
        <f t="array" ref="J22">INDEX('IECC Data-SI-Source EUI'!$Y$2:$Y$1825,MATCH(1,INDEX(($A22='IECC Data-SI-Source EUI'!$A$2:$A$1825)*(J$19='IECC Data-SI-Source EUI'!$C$2:$C$1825)*($A$18='IECC Data-SI-Source EUI'!$B$2:$B$1825),0,1),0))</f>
        <v>54.209828743317026</v>
      </c>
      <c r="K22" s="73" cm="1">
        <f t="array" ref="K22">INDEX('IECC Data-SI-Source EUI'!$Y$2:$Y$1825,MATCH(1,INDEX(($A22='IECC Data-SI-Source EUI'!$A$2:$A$1825)*(K$19='IECC Data-SI-Source EUI'!$C$2:$C$1825)*($A$18='IECC Data-SI-Source EUI'!$B$2:$B$1825),0,1),0))</f>
        <v>95.057799214134093</v>
      </c>
      <c r="L22" s="73" cm="1">
        <f t="array" ref="L22">INDEX('IECC Data-SI-Source EUI'!$Y$2:$Y$1825,MATCH(1,INDEX(($A22='IECC Data-SI-Source EUI'!$A$2:$A$1825)*(L$19='IECC Data-SI-Source EUI'!$C$2:$C$1825)*($A$18='IECC Data-SI-Source EUI'!$B$2:$B$1825),0,1),0))</f>
        <v>73.679606759276552</v>
      </c>
      <c r="M22" s="73" cm="1">
        <f t="array" ref="M22">INDEX('IECC Data-SI-Source EUI'!$Y$2:$Y$1825,MATCH(1,INDEX(($A22='IECC Data-SI-Source EUI'!$A$2:$A$1825)*(M$19='IECC Data-SI-Source EUI'!$C$2:$C$1825)*($A$18='IECC Data-SI-Source EUI'!$B$2:$B$1825),0,1),0))</f>
        <v>64.595218724652781</v>
      </c>
      <c r="N22" s="73" cm="1">
        <f t="array" ref="N22">INDEX('IECC Data-SI-Source EUI'!$Y$2:$Y$1825,MATCH(1,INDEX(($A22='IECC Data-SI-Source EUI'!$A$2:$A$1825)*(N$19='IECC Data-SI-Source EUI'!$C$2:$C$1825)*($A$18='IECC Data-SI-Source EUI'!$B$2:$B$1825),0,1),0))</f>
        <v>90.922154715095189</v>
      </c>
      <c r="O22" s="73" cm="1">
        <f t="array" ref="O22">INDEX('IECC Data-SI-Source EUI'!$Y$2:$Y$1825,MATCH(1,INDEX(($A22='IECC Data-SI-Source EUI'!$A$2:$A$1825)*(O$19='IECC Data-SI-Source EUI'!$C$2:$C$1825)*($A$18='IECC Data-SI-Source EUI'!$B$2:$B$1825),0,1),0))</f>
        <v>81.474722963194907</v>
      </c>
      <c r="P22" s="73" cm="1">
        <f t="array" ref="P22">INDEX('IECC Data-SI-Source EUI'!$Y$2:$Y$1825,MATCH(1,INDEX(($A22='IECC Data-SI-Source EUI'!$A$2:$A$1825)*(P$19='IECC Data-SI-Source EUI'!$C$2:$C$1825)*($A$18='IECC Data-SI-Source EUI'!$B$2:$B$1825),0,1),0))</f>
        <v>73.309565895943578</v>
      </c>
      <c r="Q22" s="73" cm="1">
        <f t="array" ref="Q22">INDEX('IECC Data-SI-Source EUI'!$Y$2:$Y$1825,MATCH(1,INDEX(($A22='IECC Data-SI-Source EUI'!$A$2:$A$1825)*(Q$19='IECC Data-SI-Source EUI'!$C$2:$C$1825)*($A$18='IECC Data-SI-Source EUI'!$B$2:$B$1825),0,1),0))</f>
        <v>131.79632071661482</v>
      </c>
      <c r="R22" s="73" cm="1">
        <f t="array" ref="R22">INDEX('IECC Data-SI-Source EUI'!$Y$2:$Y$1825,MATCH(1,INDEX(($A22='IECC Data-SI-Source EUI'!$A$2:$A$1825)*(R$19='IECC Data-SI-Source EUI'!$C$2:$C$1825)*($A$18='IECC Data-SI-Source EUI'!$B$2:$B$1825),0,1),0))</f>
        <v>98.939514216305156</v>
      </c>
      <c r="S22" s="73" cm="1">
        <f t="array" ref="S22">INDEX('IECC Data-SI-Source EUI'!$Y$2:$Y$1825,MATCH(1,INDEX(($A22='IECC Data-SI-Source EUI'!$A$2:$A$1825)*(S$19='IECC Data-SI-Source EUI'!$C$2:$C$1825)*($A$18='IECC Data-SI-Source EUI'!$B$2:$B$1825),0,1),0))</f>
        <v>120.57396111616244</v>
      </c>
      <c r="T22" s="89" cm="1">
        <f t="array" ref="T22">INDEX('IECC Data-SI-Source EUI'!$Y$2:$Y$1825,MATCH(1,INDEX(($A22='IECC Data-SI-Source EUI'!$A$2:$A$1825)*(T$19='IECC Data-SI-Source EUI'!$C$2:$C$1825)*($A$18='IECC Data-SI-Source EUI'!$B$2:$B$1825),0,1),0))</f>
        <v>147.52944767037968</v>
      </c>
      <c r="U22" s="54"/>
      <c r="V22" s="70">
        <f>SUMPRODUCT(D22:T22,Weights!$B$41:$R$41)</f>
        <v>99.248303454497517</v>
      </c>
      <c r="X22" s="86">
        <f t="shared" ref="X22:X24" si="11">(V22-V21)/V21</f>
        <v>-0.23873413919623415</v>
      </c>
      <c r="Z22" s="98" t="s">
        <v>55</v>
      </c>
      <c r="AA22" s="7">
        <f>V4</f>
        <v>233.35681371257468</v>
      </c>
      <c r="AB22" s="7">
        <f>V5</f>
        <v>208.79556963175349</v>
      </c>
      <c r="AC22" s="7">
        <f>V6</f>
        <v>175.97184032144244</v>
      </c>
      <c r="AD22" s="7">
        <f>V7</f>
        <v>162.07548748839864</v>
      </c>
      <c r="AE22" s="7">
        <f>V8</f>
        <v>158.00737581222427</v>
      </c>
      <c r="AF22"/>
    </row>
    <row r="23" spans="1:32" s="93" customFormat="1" x14ac:dyDescent="0.25">
      <c r="A23" s="91">
        <v>2015</v>
      </c>
      <c r="B23" s="84" cm="1">
        <f t="array" ref="B23">INDEX('IECC Data-SI-Source EUI'!$Y$2:$Y$1825,MATCH(1,INDEX(($A23='IECC Data-SI-Source EUI'!$A$2:$A$1825)*(B$19='IECC Data-SI-Source EUI'!$C$2:$C$1825)*($A$18='IECC Data-SI-Source EUI'!$B$2:$B$1825),0,1),0))</f>
        <v>188.69163125720482</v>
      </c>
      <c r="C23" s="73" cm="1">
        <f t="array" ref="C23">INDEX('IECC Data-SI-Source EUI'!$Y$2:$Y$1825,MATCH(1,INDEX(($A23='IECC Data-SI-Source EUI'!$A$2:$A$1825)*(C$19='IECC Data-SI-Source EUI'!$C$2:$C$1825)*($A$18='IECC Data-SI-Source EUI'!$B$2:$B$1825),0,1),0))</f>
        <v>175.5810563895262</v>
      </c>
      <c r="D23" s="84" cm="1">
        <f t="array" ref="D23">INDEX('IECC Data-SI-Source EUI'!$Y$2:$Y$1825,MATCH(1,INDEX(($A23='IECC Data-SI-Source EUI'!$A$2:$A$1825)*(D$19='IECC Data-SI-Source EUI'!$C$2:$C$1825)*($A$18='IECC Data-SI-Source EUI'!$B$2:$B$1825),0,1),0))</f>
        <v>136.94326524413293</v>
      </c>
      <c r="E23" s="73" cm="1">
        <f t="array" ref="E23">INDEX('IECC Data-SI-Source EUI'!$Y$2:$Y$1825,MATCH(1,INDEX(($A23='IECC Data-SI-Source EUI'!$A$2:$A$1825)*(E$19='IECC Data-SI-Source EUI'!$C$2:$C$1825)*($A$18='IECC Data-SI-Source EUI'!$B$2:$B$1825),0,1),0))</f>
        <v>146.85980462407096</v>
      </c>
      <c r="F23" s="73" cm="1">
        <f t="array" ref="F23">INDEX('IECC Data-SI-Source EUI'!$Y$2:$Y$1825,MATCH(1,INDEX(($A23='IECC Data-SI-Source EUI'!$A$2:$A$1825)*(F$19='IECC Data-SI-Source EUI'!$C$2:$C$1825)*($A$18='IECC Data-SI-Source EUI'!$B$2:$B$1825),0,1),0))</f>
        <v>116.51570059217599</v>
      </c>
      <c r="G23" s="73" cm="1">
        <f t="array" ref="G23">INDEX('IECC Data-SI-Source EUI'!$Y$2:$Y$1825,MATCH(1,INDEX(($A23='IECC Data-SI-Source EUI'!$A$2:$A$1825)*(G$19='IECC Data-SI-Source EUI'!$C$2:$C$1825)*($A$18='IECC Data-SI-Source EUI'!$B$2:$B$1825),0,1),0))</f>
        <v>99.935138407451802</v>
      </c>
      <c r="H23" s="73" cm="1">
        <f t="array" ref="H23">INDEX('IECC Data-SI-Source EUI'!$Y$2:$Y$1825,MATCH(1,INDEX(($A23='IECC Data-SI-Source EUI'!$A$2:$A$1825)*(H$19='IECC Data-SI-Source EUI'!$C$2:$C$1825)*($A$18='IECC Data-SI-Source EUI'!$B$2:$B$1825),0,1),0))</f>
        <v>84.41310280552662</v>
      </c>
      <c r="I23" s="73" cm="1">
        <f t="array" ref="I23">INDEX('IECC Data-SI-Source EUI'!$Y$2:$Y$1825,MATCH(1,INDEX(($A23='IECC Data-SI-Source EUI'!$A$2:$A$1825)*(I$19='IECC Data-SI-Source EUI'!$C$2:$C$1825)*($A$18='IECC Data-SI-Source EUI'!$B$2:$B$1825),0,1),0))</f>
        <v>76.905410405196648</v>
      </c>
      <c r="J23" s="73" cm="1">
        <f t="array" ref="J23">INDEX('IECC Data-SI-Source EUI'!$Y$2:$Y$1825,MATCH(1,INDEX(($A23='IECC Data-SI-Source EUI'!$A$2:$A$1825)*(J$19='IECC Data-SI-Source EUI'!$C$2:$C$1825)*($A$18='IECC Data-SI-Source EUI'!$B$2:$B$1825),0,1),0))</f>
        <v>51.084425501413818</v>
      </c>
      <c r="K23" s="73" cm="1">
        <f t="array" ref="K23">INDEX('IECC Data-SI-Source EUI'!$Y$2:$Y$1825,MATCH(1,INDEX(($A23='IECC Data-SI-Source EUI'!$A$2:$A$1825)*(K$19='IECC Data-SI-Source EUI'!$C$2:$C$1825)*($A$18='IECC Data-SI-Source EUI'!$B$2:$B$1825),0,1),0))</f>
        <v>81.244851382847941</v>
      </c>
      <c r="L23" s="73" cm="1">
        <f t="array" ref="L23">INDEX('IECC Data-SI-Source EUI'!$Y$2:$Y$1825,MATCH(1,INDEX(($A23='IECC Data-SI-Source EUI'!$A$2:$A$1825)*(L$19='IECC Data-SI-Source EUI'!$C$2:$C$1825)*($A$18='IECC Data-SI-Source EUI'!$B$2:$B$1825),0,1),0))</f>
        <v>67.412534559211025</v>
      </c>
      <c r="M23" s="73" cm="1">
        <f t="array" ref="M23">INDEX('IECC Data-SI-Source EUI'!$Y$2:$Y$1825,MATCH(1,INDEX(($A23='IECC Data-SI-Source EUI'!$A$2:$A$1825)*(M$19='IECC Data-SI-Source EUI'!$C$2:$C$1825)*($A$18='IECC Data-SI-Source EUI'!$B$2:$B$1825),0,1),0))</f>
        <v>47.196108092581333</v>
      </c>
      <c r="N23" s="73" cm="1">
        <f t="array" ref="N23">INDEX('IECC Data-SI-Source EUI'!$Y$2:$Y$1825,MATCH(1,INDEX(($A23='IECC Data-SI-Source EUI'!$A$2:$A$1825)*(N$19='IECC Data-SI-Source EUI'!$C$2:$C$1825)*($A$18='IECC Data-SI-Source EUI'!$B$2:$B$1825),0,1),0))</f>
        <v>87.226999795493782</v>
      </c>
      <c r="O23" s="73" cm="1">
        <f t="array" ref="O23">INDEX('IECC Data-SI-Source EUI'!$Y$2:$Y$1825,MATCH(1,INDEX(($A23='IECC Data-SI-Source EUI'!$A$2:$A$1825)*(O$19='IECC Data-SI-Source EUI'!$C$2:$C$1825)*($A$18='IECC Data-SI-Source EUI'!$B$2:$B$1825),0,1),0))</f>
        <v>70.837011992272025</v>
      </c>
      <c r="P23" s="73" cm="1">
        <f t="array" ref="P23">INDEX('IECC Data-SI-Source EUI'!$Y$2:$Y$1825,MATCH(1,INDEX(($A23='IECC Data-SI-Source EUI'!$A$2:$A$1825)*(P$19='IECC Data-SI-Source EUI'!$C$2:$C$1825)*($A$18='IECC Data-SI-Source EUI'!$B$2:$B$1825),0,1),0))</f>
        <v>41.40819097625743</v>
      </c>
      <c r="Q23" s="73" cm="1">
        <f t="array" ref="Q23">INDEX('IECC Data-SI-Source EUI'!$Y$2:$Y$1825,MATCH(1,INDEX(($A23='IECC Data-SI-Source EUI'!$A$2:$A$1825)*(Q$19='IECC Data-SI-Source EUI'!$C$2:$C$1825)*($A$18='IECC Data-SI-Source EUI'!$B$2:$B$1825),0,1),0))</f>
        <v>116.47019572606513</v>
      </c>
      <c r="R23" s="73" cm="1">
        <f t="array" ref="R23">INDEX('IECC Data-SI-Source EUI'!$Y$2:$Y$1825,MATCH(1,INDEX(($A23='IECC Data-SI-Source EUI'!$A$2:$A$1825)*(R$19='IECC Data-SI-Source EUI'!$C$2:$C$1825)*($A$18='IECC Data-SI-Source EUI'!$B$2:$B$1825),0,1),0))</f>
        <v>82.759029329137064</v>
      </c>
      <c r="S23" s="73" cm="1">
        <f t="array" ref="S23">INDEX('IECC Data-SI-Source EUI'!$Y$2:$Y$1825,MATCH(1,INDEX(($A23='IECC Data-SI-Source EUI'!$A$2:$A$1825)*(S$19='IECC Data-SI-Source EUI'!$C$2:$C$1825)*($A$18='IECC Data-SI-Source EUI'!$B$2:$B$1825),0,1),0))</f>
        <v>102.38525628287962</v>
      </c>
      <c r="T23" s="89" cm="1">
        <f t="array" ref="T23">INDEX('IECC Data-SI-Source EUI'!$Y$2:$Y$1825,MATCH(1,INDEX(($A23='IECC Data-SI-Source EUI'!$A$2:$A$1825)*(T$19='IECC Data-SI-Source EUI'!$C$2:$C$1825)*($A$18='IECC Data-SI-Source EUI'!$B$2:$B$1825),0,1),0))</f>
        <v>126.26215524141435</v>
      </c>
      <c r="U23" s="54"/>
      <c r="V23" s="70">
        <f>SUMPRODUCT(D23:T23,Weights!$B$41:$R$41)</f>
        <v>89.87961195431329</v>
      </c>
      <c r="X23" s="86">
        <f t="shared" si="11"/>
        <v>-9.4396490157431262E-2</v>
      </c>
      <c r="Z23" s="98" t="s">
        <v>54</v>
      </c>
      <c r="AA23" s="7">
        <f>V20</f>
        <v>165.55061882110738</v>
      </c>
      <c r="AB23" s="7">
        <f>V21</f>
        <v>130.37272333440563</v>
      </c>
      <c r="AC23" s="7">
        <f>V22</f>
        <v>99.248303454497517</v>
      </c>
      <c r="AD23" s="7">
        <f>V23</f>
        <v>89.87961195431329</v>
      </c>
      <c r="AE23" s="7">
        <f>V24</f>
        <v>86.003483162599963</v>
      </c>
      <c r="AF23"/>
    </row>
    <row r="24" spans="1:32" s="93" customFormat="1" ht="15.75" thickBot="1" x14ac:dyDescent="0.3">
      <c r="A24" s="79">
        <v>2018</v>
      </c>
      <c r="B24" s="72" cm="1">
        <f t="array" ref="B24">INDEX('IECC Data-SI-Source EUI'!$Y$2:$Y$1825,MATCH(1,INDEX(($A24='IECC Data-SI-Source EUI'!$A$2:$A$1825)*(B$19='IECC Data-SI-Source EUI'!$C$2:$C$1825)*($A$18='IECC Data-SI-Source EUI'!$B$2:$B$1825),0,1),0))</f>
        <v>182.72345037467903</v>
      </c>
      <c r="C24" s="88" cm="1">
        <f t="array" ref="C24">INDEX('IECC Data-SI-Source EUI'!$Y$2:$Y$1825,MATCH(1,INDEX(($A24='IECC Data-SI-Source EUI'!$A$2:$A$1825)*(C$19='IECC Data-SI-Source EUI'!$C$2:$C$1825)*($A$18='IECC Data-SI-Source EUI'!$B$2:$B$1825),0,1),0))</f>
        <v>174.45451810459969</v>
      </c>
      <c r="D24" s="72" cm="1">
        <f t="array" ref="D24">INDEX('IECC Data-SI-Source EUI'!$Y$2:$Y$1825,MATCH(1,INDEX(($A24='IECC Data-SI-Source EUI'!$A$2:$A$1825)*(D$19='IECC Data-SI-Source EUI'!$C$2:$C$1825)*($A$18='IECC Data-SI-Source EUI'!$B$2:$B$1825),0,1),0))</f>
        <v>133.92562585708069</v>
      </c>
      <c r="E24" s="88" cm="1">
        <f t="array" ref="E24">INDEX('IECC Data-SI-Source EUI'!$Y$2:$Y$1825,MATCH(1,INDEX(($A24='IECC Data-SI-Source EUI'!$A$2:$A$1825)*(E$19='IECC Data-SI-Source EUI'!$C$2:$C$1825)*($A$18='IECC Data-SI-Source EUI'!$B$2:$B$1825),0,1),0))</f>
        <v>145.13938705223563</v>
      </c>
      <c r="F24" s="88" cm="1">
        <f t="array" ref="F24">INDEX('IECC Data-SI-Source EUI'!$Y$2:$Y$1825,MATCH(1,INDEX(($A24='IECC Data-SI-Source EUI'!$A$2:$A$1825)*(F$19='IECC Data-SI-Source EUI'!$C$2:$C$1825)*($A$18='IECC Data-SI-Source EUI'!$B$2:$B$1825),0,1),0))</f>
        <v>113.65852945971329</v>
      </c>
      <c r="G24" s="88" cm="1">
        <f t="array" ref="G24">INDEX('IECC Data-SI-Source EUI'!$Y$2:$Y$1825,MATCH(1,INDEX(($A24='IECC Data-SI-Source EUI'!$A$2:$A$1825)*(G$19='IECC Data-SI-Source EUI'!$C$2:$C$1825)*($A$18='IECC Data-SI-Source EUI'!$B$2:$B$1825),0,1),0))</f>
        <v>97.948912359156665</v>
      </c>
      <c r="H24" s="88" cm="1">
        <f t="array" ref="H24">INDEX('IECC Data-SI-Source EUI'!$Y$2:$Y$1825,MATCH(1,INDEX(($A24='IECC Data-SI-Source EUI'!$A$2:$A$1825)*(H$19='IECC Data-SI-Source EUI'!$C$2:$C$1825)*($A$18='IECC Data-SI-Source EUI'!$B$2:$B$1825),0,1),0))</f>
        <v>81.19004505158486</v>
      </c>
      <c r="I24" s="88" cm="1">
        <f t="array" ref="I24">INDEX('IECC Data-SI-Source EUI'!$Y$2:$Y$1825,MATCH(1,INDEX(($A24='IECC Data-SI-Source EUI'!$A$2:$A$1825)*(I$19='IECC Data-SI-Source EUI'!$C$2:$C$1825)*($A$18='IECC Data-SI-Source EUI'!$B$2:$B$1825),0,1),0))</f>
        <v>74.945467979164007</v>
      </c>
      <c r="J24" s="88" cm="1">
        <f t="array" ref="J24">INDEX('IECC Data-SI-Source EUI'!$Y$2:$Y$1825,MATCH(1,INDEX(($A24='IECC Data-SI-Source EUI'!$A$2:$A$1825)*(J$19='IECC Data-SI-Source EUI'!$C$2:$C$1825)*($A$18='IECC Data-SI-Source EUI'!$B$2:$B$1825),0,1),0))</f>
        <v>49.669906428922047</v>
      </c>
      <c r="K24" s="88" cm="1">
        <f t="array" ref="K24">INDEX('IECC Data-SI-Source EUI'!$Y$2:$Y$1825,MATCH(1,INDEX(($A24='IECC Data-SI-Source EUI'!$A$2:$A$1825)*(K$19='IECC Data-SI-Source EUI'!$C$2:$C$1825)*($A$18='IECC Data-SI-Source EUI'!$B$2:$B$1825),0,1),0))</f>
        <v>76.868055123460891</v>
      </c>
      <c r="L24" s="88" cm="1">
        <f t="array" ref="L24">INDEX('IECC Data-SI-Source EUI'!$Y$2:$Y$1825,MATCH(1,INDEX(($A24='IECC Data-SI-Source EUI'!$A$2:$A$1825)*(L$19='IECC Data-SI-Source EUI'!$C$2:$C$1825)*($A$18='IECC Data-SI-Source EUI'!$B$2:$B$1825),0,1),0))</f>
        <v>63.026293546501542</v>
      </c>
      <c r="M24" s="88" cm="1">
        <f t="array" ref="M24">INDEX('IECC Data-SI-Source EUI'!$Y$2:$Y$1825,MATCH(1,INDEX(($A24='IECC Data-SI-Source EUI'!$A$2:$A$1825)*(M$19='IECC Data-SI-Source EUI'!$C$2:$C$1825)*($A$18='IECC Data-SI-Source EUI'!$B$2:$B$1825),0,1),0))</f>
        <v>40.938638430087984</v>
      </c>
      <c r="N24" s="88" cm="1">
        <f t="array" ref="N24">INDEX('IECC Data-SI-Source EUI'!$Y$2:$Y$1825,MATCH(1,INDEX(($A24='IECC Data-SI-Source EUI'!$A$2:$A$1825)*(N$19='IECC Data-SI-Source EUI'!$C$2:$C$1825)*($A$18='IECC Data-SI-Source EUI'!$B$2:$B$1825),0,1),0))</f>
        <v>82.167127084452602</v>
      </c>
      <c r="O24" s="88" cm="1">
        <f t="array" ref="O24">INDEX('IECC Data-SI-Source EUI'!$Y$2:$Y$1825,MATCH(1,INDEX(($A24='IECC Data-SI-Source EUI'!$A$2:$A$1825)*(O$19='IECC Data-SI-Source EUI'!$C$2:$C$1825)*($A$18='IECC Data-SI-Source EUI'!$B$2:$B$1825),0,1),0))</f>
        <v>66.343559090814807</v>
      </c>
      <c r="P24" s="88" cm="1">
        <f t="array" ref="P24">INDEX('IECC Data-SI-Source EUI'!$Y$2:$Y$1825,MATCH(1,INDEX(($A24='IECC Data-SI-Source EUI'!$A$2:$A$1825)*(P$19='IECC Data-SI-Source EUI'!$C$2:$C$1825)*($A$18='IECC Data-SI-Source EUI'!$B$2:$B$1825),0,1),0))</f>
        <v>35.746567049608487</v>
      </c>
      <c r="Q24" s="88" cm="1">
        <f t="array" ref="Q24">INDEX('IECC Data-SI-Source EUI'!$Y$2:$Y$1825,MATCH(1,INDEX(($A24='IECC Data-SI-Source EUI'!$A$2:$A$1825)*(Q$19='IECC Data-SI-Source EUI'!$C$2:$C$1825)*($A$18='IECC Data-SI-Source EUI'!$B$2:$B$1825),0,1),0))</f>
        <v>109.76814580201344</v>
      </c>
      <c r="R24" s="88" cm="1">
        <f t="array" ref="R24">INDEX('IECC Data-SI-Source EUI'!$Y$2:$Y$1825,MATCH(1,INDEX(($A24='IECC Data-SI-Source EUI'!$A$2:$A$1825)*(R$19='IECC Data-SI-Source EUI'!$C$2:$C$1825)*($A$18='IECC Data-SI-Source EUI'!$B$2:$B$1825),0,1),0))</f>
        <v>75.994109350841029</v>
      </c>
      <c r="S24" s="88" cm="1">
        <f t="array" ref="S24">INDEX('IECC Data-SI-Source EUI'!$Y$2:$Y$1825,MATCH(1,INDEX(($A24='IECC Data-SI-Source EUI'!$A$2:$A$1825)*(S$19='IECC Data-SI-Source EUI'!$C$2:$C$1825)*($A$18='IECC Data-SI-Source EUI'!$B$2:$B$1825),0,1),0))</f>
        <v>89.605848811243447</v>
      </c>
      <c r="T24" s="77" cm="1">
        <f t="array" ref="T24">INDEX('IECC Data-SI-Source EUI'!$Y$2:$Y$1825,MATCH(1,INDEX(($A24='IECC Data-SI-Source EUI'!$A$2:$A$1825)*(T$19='IECC Data-SI-Source EUI'!$C$2:$C$1825)*($A$18='IECC Data-SI-Source EUI'!$B$2:$B$1825),0,1),0))</f>
        <v>106.30104878019951</v>
      </c>
      <c r="U24" s="54"/>
      <c r="V24" s="74">
        <f>SUMPRODUCT(D24:T24,Weights!$B$41:$R$41)</f>
        <v>86.003483162599963</v>
      </c>
      <c r="X24" s="90">
        <f t="shared" si="11"/>
        <v>-4.3125784673876906E-2</v>
      </c>
      <c r="Z24" s="98" t="s">
        <v>53</v>
      </c>
      <c r="AA24" s="7">
        <f>V36</f>
        <v>127.08588632944186</v>
      </c>
      <c r="AB24" s="7">
        <f>V37</f>
        <v>107.26203547252985</v>
      </c>
      <c r="AC24" s="7">
        <f>V38</f>
        <v>87.043550598411187</v>
      </c>
      <c r="AD24" s="7">
        <f>V39</f>
        <v>86.330450905797917</v>
      </c>
      <c r="AE24" s="7">
        <f>V40</f>
        <v>85.422666198753831</v>
      </c>
      <c r="AF24"/>
    </row>
    <row r="25" spans="1:32" s="93" customFormat="1" x14ac:dyDescent="0.25"/>
    <row r="26" spans="1:32" s="93" customFormat="1" ht="15.75" thickBot="1" x14ac:dyDescent="0.3">
      <c r="A26" s="4" t="s">
        <v>133</v>
      </c>
      <c r="B26" s="4"/>
      <c r="C26" s="4"/>
    </row>
    <row r="27" spans="1:32" s="93" customFormat="1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s="93" customFormat="1" x14ac:dyDescent="0.25">
      <c r="A28" s="91">
        <v>2009</v>
      </c>
      <c r="B28" s="71">
        <f t="shared" ref="B28:C28" si="14">(B21-B$20)/B$4</f>
        <v>-9.2016736909345365E-2</v>
      </c>
      <c r="C28" s="71">
        <f t="shared" si="14"/>
        <v>-7.6418742895722702E-2</v>
      </c>
      <c r="D28" s="78">
        <f t="shared" ref="D28:T28" si="15">(D21-D$20)/D$4</f>
        <v>-6.1427729267167525E-2</v>
      </c>
      <c r="E28" s="71">
        <f t="shared" si="15"/>
        <v>-7.5034103815451753E-2</v>
      </c>
      <c r="F28" s="71">
        <f t="shared" si="15"/>
        <v>-7.831449423823364E-2</v>
      </c>
      <c r="G28" s="71">
        <f t="shared" si="15"/>
        <v>-7.2069684429673028E-2</v>
      </c>
      <c r="H28" s="71">
        <f t="shared" si="15"/>
        <v>-0.16496638463873475</v>
      </c>
      <c r="I28" s="71">
        <f t="shared" si="15"/>
        <v>-8.6650214415826085E-2</v>
      </c>
      <c r="J28" s="71">
        <f t="shared" si="15"/>
        <v>-8.4425496639731201E-2</v>
      </c>
      <c r="K28" s="71">
        <f t="shared" si="15"/>
        <v>-0.22590004007987619</v>
      </c>
      <c r="L28" s="71">
        <f t="shared" si="15"/>
        <v>-0.11950678734589808</v>
      </c>
      <c r="M28" s="71">
        <f t="shared" si="15"/>
        <v>-0.19302501014937276</v>
      </c>
      <c r="N28" s="71">
        <f t="shared" si="15"/>
        <v>-0.20353223084093722</v>
      </c>
      <c r="O28" s="71">
        <f t="shared" si="15"/>
        <v>-0.12237898753357063</v>
      </c>
      <c r="P28" s="71">
        <f t="shared" si="15"/>
        <v>-0.25381527001926907</v>
      </c>
      <c r="Q28" s="71">
        <f t="shared" si="15"/>
        <v>-0.2179828972259733</v>
      </c>
      <c r="R28" s="71">
        <f t="shared" si="15"/>
        <v>-0.1866951937804302</v>
      </c>
      <c r="S28" s="71">
        <f t="shared" si="15"/>
        <v>-0.21805688644573423</v>
      </c>
      <c r="T28" s="87">
        <f t="shared" si="15"/>
        <v>-0.24804156315236453</v>
      </c>
      <c r="V28" s="80">
        <f>(V21-V$20)/V$20</f>
        <v>-0.21249026876012275</v>
      </c>
      <c r="X28" s="69"/>
    </row>
    <row r="29" spans="1:32" s="93" customFormat="1" x14ac:dyDescent="0.25">
      <c r="A29" s="91">
        <v>2012</v>
      </c>
      <c r="B29" s="71">
        <f t="shared" ref="B29:C29" si="16">(B22-B$20)/B$4</f>
        <v>-0.22858601478396978</v>
      </c>
      <c r="C29" s="71">
        <f t="shared" si="16"/>
        <v>-0.21666644238212707</v>
      </c>
      <c r="D29" s="78">
        <f t="shared" ref="D29:T29" si="17">(D22-D$20)/D$4</f>
        <v>-0.1933109235845844</v>
      </c>
      <c r="E29" s="71">
        <f t="shared" si="17"/>
        <v>-0.21972038946820072</v>
      </c>
      <c r="F29" s="71">
        <f t="shared" si="17"/>
        <v>-0.2380278709466784</v>
      </c>
      <c r="G29" s="71">
        <f t="shared" si="17"/>
        <v>-0.20122783120423005</v>
      </c>
      <c r="H29" s="71">
        <f t="shared" si="17"/>
        <v>-0.25996030121337588</v>
      </c>
      <c r="I29" s="71">
        <f t="shared" si="17"/>
        <v>-0.18112439261379532</v>
      </c>
      <c r="J29" s="71">
        <f t="shared" si="17"/>
        <v>-0.15416992763023277</v>
      </c>
      <c r="K29" s="71">
        <f t="shared" si="17"/>
        <v>-0.34437375709709672</v>
      </c>
      <c r="L29" s="71">
        <f t="shared" si="17"/>
        <v>-0.20429153160874655</v>
      </c>
      <c r="M29" s="71">
        <f t="shared" si="17"/>
        <v>-0.24621887689421251</v>
      </c>
      <c r="N29" s="71">
        <f t="shared" si="17"/>
        <v>-0.39709321482166282</v>
      </c>
      <c r="O29" s="71">
        <f t="shared" si="17"/>
        <v>-0.21191759328340043</v>
      </c>
      <c r="P29" s="71">
        <f t="shared" si="17"/>
        <v>-0.22213758663309899</v>
      </c>
      <c r="Q29" s="71">
        <f t="shared" si="17"/>
        <v>-0.40203914940901991</v>
      </c>
      <c r="R29" s="71">
        <f t="shared" si="17"/>
        <v>-0.30400130375624934</v>
      </c>
      <c r="S29" s="71">
        <f t="shared" si="17"/>
        <v>-0.46974235452048513</v>
      </c>
      <c r="T29" s="87">
        <f t="shared" si="17"/>
        <v>-0.55906473871963525</v>
      </c>
      <c r="V29" s="80">
        <f>(V22-V$20)/V$20</f>
        <v>-0.40049572655633253</v>
      </c>
    </row>
    <row r="30" spans="1:32" s="93" customFormat="1" x14ac:dyDescent="0.25">
      <c r="A30" s="91">
        <v>2015</v>
      </c>
      <c r="B30" s="71">
        <f t="shared" ref="B30:C30" si="18">(B23-B$20)/B$4</f>
        <v>-0.30144490589085587</v>
      </c>
      <c r="C30" s="71">
        <f t="shared" si="18"/>
        <v>-0.28754593792652022</v>
      </c>
      <c r="D30" s="78">
        <f t="shared" ref="D30:T30" si="19">(D23-D$20)/D$4</f>
        <v>-0.23129185660187304</v>
      </c>
      <c r="E30" s="71">
        <f t="shared" si="19"/>
        <v>-0.27604380249000016</v>
      </c>
      <c r="F30" s="71">
        <f t="shared" si="19"/>
        <v>-0.26217918203378554</v>
      </c>
      <c r="G30" s="71">
        <f t="shared" si="19"/>
        <v>-0.22313482042658106</v>
      </c>
      <c r="H30" s="71">
        <f t="shared" si="19"/>
        <v>-0.3102753092531782</v>
      </c>
      <c r="I30" s="71">
        <f t="shared" si="19"/>
        <v>-0.20703712234903393</v>
      </c>
      <c r="J30" s="71">
        <f t="shared" si="19"/>
        <v>-0.17294906759574291</v>
      </c>
      <c r="K30" s="71">
        <f t="shared" si="19"/>
        <v>-0.40556171036383176</v>
      </c>
      <c r="L30" s="71">
        <f t="shared" si="19"/>
        <v>-0.23366993721643753</v>
      </c>
      <c r="M30" s="71">
        <f t="shared" si="19"/>
        <v>-0.35511014513847006</v>
      </c>
      <c r="N30" s="71">
        <f t="shared" si="19"/>
        <v>-0.41488117291686971</v>
      </c>
      <c r="O30" s="71">
        <f t="shared" si="19"/>
        <v>-0.26137183913478751</v>
      </c>
      <c r="P30" s="71">
        <f t="shared" si="19"/>
        <v>-0.43334432460092187</v>
      </c>
      <c r="Q30" s="71">
        <f t="shared" si="19"/>
        <v>-0.46754467190329202</v>
      </c>
      <c r="R30" s="71">
        <f t="shared" si="19"/>
        <v>-0.37984472786083673</v>
      </c>
      <c r="S30" s="71">
        <f t="shared" si="19"/>
        <v>-0.54059920901628145</v>
      </c>
      <c r="T30" s="87">
        <f t="shared" si="19"/>
        <v>-0.63444454121614557</v>
      </c>
      <c r="V30" s="80">
        <f>(V23-V$20)/V$20</f>
        <v>-0.45708682580379567</v>
      </c>
    </row>
    <row r="31" spans="1:32" s="93" customFormat="1" ht="15.75" thickBot="1" x14ac:dyDescent="0.3">
      <c r="A31" s="79">
        <v>2018</v>
      </c>
      <c r="B31" s="94">
        <f t="shared" ref="B31:C31" si="20">(B24-B$20)/B$4</f>
        <v>-0.31570779549709216</v>
      </c>
      <c r="C31" s="94">
        <f t="shared" si="20"/>
        <v>-0.2906660683480915</v>
      </c>
      <c r="D31" s="85">
        <f t="shared" ref="D31:T31" si="21">(D24-D$20)/D$4</f>
        <v>-0.24112512648924558</v>
      </c>
      <c r="E31" s="94">
        <f t="shared" si="21"/>
        <v>-0.28150881756446833</v>
      </c>
      <c r="F31" s="94">
        <f t="shared" si="21"/>
        <v>-0.27207975303760829</v>
      </c>
      <c r="G31" s="94">
        <f t="shared" si="21"/>
        <v>-0.23190996077208456</v>
      </c>
      <c r="H31" s="94">
        <f t="shared" si="21"/>
        <v>-0.32414107907763079</v>
      </c>
      <c r="I31" s="94">
        <f t="shared" si="21"/>
        <v>-0.2158569507429163</v>
      </c>
      <c r="J31" s="94">
        <f t="shared" si="21"/>
        <v>-0.1814482754067743</v>
      </c>
      <c r="K31" s="94">
        <f t="shared" si="21"/>
        <v>-0.42494983867999142</v>
      </c>
      <c r="L31" s="94">
        <f t="shared" si="21"/>
        <v>-0.25423149506208054</v>
      </c>
      <c r="M31" s="94">
        <f t="shared" si="21"/>
        <v>-0.39427213576877762</v>
      </c>
      <c r="N31" s="94">
        <f t="shared" si="21"/>
        <v>-0.43923869126437931</v>
      </c>
      <c r="O31" s="94">
        <f t="shared" si="21"/>
        <v>-0.28226170210603296</v>
      </c>
      <c r="P31" s="94">
        <f t="shared" si="21"/>
        <v>-0.47082775984967018</v>
      </c>
      <c r="Q31" s="94">
        <f t="shared" si="21"/>
        <v>-0.49618996106336416</v>
      </c>
      <c r="R31" s="94">
        <f t="shared" si="21"/>
        <v>-0.41155420372174839</v>
      </c>
      <c r="S31" s="94">
        <f t="shared" si="21"/>
        <v>-0.59038332636053903</v>
      </c>
      <c r="T31" s="95">
        <f t="shared" si="21"/>
        <v>-0.70519469747999097</v>
      </c>
      <c r="V31" s="96">
        <f>(V24-V$20)/V$20</f>
        <v>-0.48050038245079224</v>
      </c>
    </row>
    <row r="33" spans="1:24" s="93" customFormat="1" ht="15.75" thickBot="1" x14ac:dyDescent="0.3">
      <c r="A33" s="4" t="s">
        <v>138</v>
      </c>
      <c r="B33" s="4"/>
      <c r="C33" s="4"/>
    </row>
    <row r="34" spans="1:24" s="93" customFormat="1" ht="91.5" thickBot="1" x14ac:dyDescent="0.3">
      <c r="A34" s="56" t="s">
        <v>53</v>
      </c>
      <c r="B34" s="65" t="s">
        <v>134</v>
      </c>
      <c r="C34" s="66" t="s">
        <v>135</v>
      </c>
      <c r="D34" s="65" t="s">
        <v>84</v>
      </c>
      <c r="E34" s="66" t="s">
        <v>85</v>
      </c>
      <c r="F34" s="66" t="s">
        <v>86</v>
      </c>
      <c r="G34" s="66" t="s">
        <v>87</v>
      </c>
      <c r="H34" s="66" t="s">
        <v>88</v>
      </c>
      <c r="I34" s="66" t="s">
        <v>89</v>
      </c>
      <c r="J34" s="66" t="s">
        <v>90</v>
      </c>
      <c r="K34" s="66" t="s">
        <v>91</v>
      </c>
      <c r="L34" s="66" t="s">
        <v>92</v>
      </c>
      <c r="M34" s="66" t="s">
        <v>93</v>
      </c>
      <c r="N34" s="66" t="s">
        <v>94</v>
      </c>
      <c r="O34" s="66" t="s">
        <v>95</v>
      </c>
      <c r="P34" s="66" t="s">
        <v>96</v>
      </c>
      <c r="Q34" s="66" t="s">
        <v>97</v>
      </c>
      <c r="R34" s="66" t="s">
        <v>98</v>
      </c>
      <c r="S34" s="65" t="s">
        <v>99</v>
      </c>
      <c r="T34" s="61" t="s">
        <v>100</v>
      </c>
      <c r="U34" s="54"/>
      <c r="V34" s="57" t="s">
        <v>101</v>
      </c>
      <c r="X34" s="52" t="s">
        <v>102</v>
      </c>
    </row>
    <row r="35" spans="1:24" s="93" customFormat="1" ht="15.75" thickBot="1" x14ac:dyDescent="0.3">
      <c r="A35" s="67" t="s">
        <v>21</v>
      </c>
      <c r="B35" s="62" t="s">
        <v>10</v>
      </c>
      <c r="C35" s="53" t="s">
        <v>6</v>
      </c>
      <c r="D35" s="62" t="s">
        <v>11</v>
      </c>
      <c r="E35" s="53" t="s">
        <v>13</v>
      </c>
      <c r="F35" s="53" t="s">
        <v>19</v>
      </c>
      <c r="G35" s="53" t="s">
        <v>20</v>
      </c>
      <c r="H35" s="53" t="s">
        <v>3</v>
      </c>
      <c r="I35" s="53" t="s">
        <v>7</v>
      </c>
      <c r="J35" s="53" t="s">
        <v>17</v>
      </c>
      <c r="K35" s="53" t="s">
        <v>14</v>
      </c>
      <c r="L35" s="53" t="s">
        <v>2</v>
      </c>
      <c r="M35" s="53" t="s">
        <v>18</v>
      </c>
      <c r="N35" s="53" t="s">
        <v>4</v>
      </c>
      <c r="O35" s="53" t="s">
        <v>5</v>
      </c>
      <c r="P35" s="53" t="s">
        <v>15</v>
      </c>
      <c r="Q35" s="53" t="s">
        <v>16</v>
      </c>
      <c r="R35" s="53" t="s">
        <v>9</v>
      </c>
      <c r="S35" s="62" t="s">
        <v>12</v>
      </c>
      <c r="T35" s="60" t="s">
        <v>8</v>
      </c>
      <c r="U35" s="54"/>
      <c r="V35" s="67" t="s">
        <v>103</v>
      </c>
      <c r="X35" s="67" t="s">
        <v>103</v>
      </c>
    </row>
    <row r="36" spans="1:24" s="93" customFormat="1" x14ac:dyDescent="0.25">
      <c r="A36" s="63">
        <v>2006</v>
      </c>
      <c r="B36" s="58" cm="1">
        <f t="array" ref="B36">INDEX('IECC Data-SI-Source EUI'!$Y$2:$Y$1825,MATCH(1,INDEX(($A36='IECC Data-SI-Source EUI'!$A$2:$A$1825)*(B$35='IECC Data-SI-Source EUI'!$C$2:$C$1825)*($A$34='IECC Data-SI-Source EUI'!$B$2:$B$1825),0,1),0))</f>
        <v>233.99137908547877</v>
      </c>
      <c r="C36" s="55" cm="1">
        <f t="array" ref="C36">INDEX('IECC Data-SI-Source EUI'!$Y$2:$Y$1825,MATCH(1,INDEX(($A36='IECC Data-SI-Source EUI'!$A$2:$A$1825)*(C$35='IECC Data-SI-Source EUI'!$C$2:$C$1825)*($A$34='IECC Data-SI-Source EUI'!$B$2:$B$1825),0,1),0))</f>
        <v>234.67979149820448</v>
      </c>
      <c r="D36" s="58" cm="1">
        <f t="array" ref="D36">INDEX('IECC Data-SI-Source EUI'!$Y$2:$Y$1825,MATCH(1,INDEX(($A36='IECC Data-SI-Source EUI'!$A$2:$A$1825)*(D$35='IECC Data-SI-Source EUI'!$C$2:$C$1825)*($A$34='IECC Data-SI-Source EUI'!$B$2:$B$1825),0,1),0))</f>
        <v>177.35224782846853</v>
      </c>
      <c r="E36" s="55" cm="1">
        <f t="array" ref="E36">INDEX('IECC Data-SI-Source EUI'!$Y$2:$Y$1825,MATCH(1,INDEX(($A36='IECC Data-SI-Source EUI'!$A$2:$A$1825)*(E$35='IECC Data-SI-Source EUI'!$C$2:$C$1825)*($A$34='IECC Data-SI-Source EUI'!$B$2:$B$1825),0,1),0))</f>
        <v>194.16672100929478</v>
      </c>
      <c r="F36" s="55" cm="1">
        <f t="array" ref="F36">INDEX('IECC Data-SI-Source EUI'!$Y$2:$Y$1825,MATCH(1,INDEX(($A36='IECC Data-SI-Source EUI'!$A$2:$A$1825)*(F$35='IECC Data-SI-Source EUI'!$C$2:$C$1825)*($A$34='IECC Data-SI-Source EUI'!$B$2:$B$1825),0,1),0))</f>
        <v>156.59661358478758</v>
      </c>
      <c r="G36" s="55" cm="1">
        <f t="array" ref="G36">INDEX('IECC Data-SI-Source EUI'!$Y$2:$Y$1825,MATCH(1,INDEX(($A36='IECC Data-SI-Source EUI'!$A$2:$A$1825)*(G$35='IECC Data-SI-Source EUI'!$C$2:$C$1825)*($A$34='IECC Data-SI-Source EUI'!$B$2:$B$1825),0,1),0))</f>
        <v>153.71117219222509</v>
      </c>
      <c r="H36" s="55" cm="1">
        <f t="array" ref="H36">INDEX('IECC Data-SI-Source EUI'!$Y$2:$Y$1825,MATCH(1,INDEX(($A36='IECC Data-SI-Source EUI'!$A$2:$A$1825)*(H$35='IECC Data-SI-Source EUI'!$C$2:$C$1825)*($A$34='IECC Data-SI-Source EUI'!$B$2:$B$1825),0,1),0))</f>
        <v>114.66686338698037</v>
      </c>
      <c r="I36" s="55" cm="1">
        <f t="array" ref="I36">INDEX('IECC Data-SI-Source EUI'!$Y$2:$Y$1825,MATCH(1,INDEX(($A36='IECC Data-SI-Source EUI'!$A$2:$A$1825)*(I$35='IECC Data-SI-Source EUI'!$C$2:$C$1825)*($A$34='IECC Data-SI-Source EUI'!$B$2:$B$1825),0,1),0))</f>
        <v>120.42827968629085</v>
      </c>
      <c r="J36" s="55" cm="1">
        <f t="array" ref="J36">INDEX('IECC Data-SI-Source EUI'!$Y$2:$Y$1825,MATCH(1,INDEX(($A36='IECC Data-SI-Source EUI'!$A$2:$A$1825)*(J$35='IECC Data-SI-Source EUI'!$C$2:$C$1825)*($A$34='IECC Data-SI-Source EUI'!$B$2:$B$1825),0,1),0))</f>
        <v>82.988116354087865</v>
      </c>
      <c r="K36" s="55" cm="1">
        <f t="array" ref="K36">INDEX('IECC Data-SI-Source EUI'!$Y$2:$Y$1825,MATCH(1,INDEX(($A36='IECC Data-SI-Source EUI'!$A$2:$A$1825)*(K$35='IECC Data-SI-Source EUI'!$C$2:$C$1825)*($A$34='IECC Data-SI-Source EUI'!$B$2:$B$1825),0,1),0))</f>
        <v>111.80265909347801</v>
      </c>
      <c r="L36" s="55" cm="1">
        <f t="array" ref="L36">INDEX('IECC Data-SI-Source EUI'!$Y$2:$Y$1825,MATCH(1,INDEX(($A36='IECC Data-SI-Source EUI'!$A$2:$A$1825)*(L$35='IECC Data-SI-Source EUI'!$C$2:$C$1825)*($A$34='IECC Data-SI-Source EUI'!$B$2:$B$1825),0,1),0))</f>
        <v>108.75679826277486</v>
      </c>
      <c r="M36" s="55" cm="1">
        <f t="array" ref="M36">INDEX('IECC Data-SI-Source EUI'!$Y$2:$Y$1825,MATCH(1,INDEX(($A36='IECC Data-SI-Source EUI'!$A$2:$A$1825)*(M$35='IECC Data-SI-Source EUI'!$C$2:$C$1825)*($A$34='IECC Data-SI-Source EUI'!$B$2:$B$1825),0,1),0))</f>
        <v>74.939924224639384</v>
      </c>
      <c r="N36" s="55" cm="1">
        <f t="array" ref="N36">INDEX('IECC Data-SI-Source EUI'!$Y$2:$Y$1825,MATCH(1,INDEX(($A36='IECC Data-SI-Source EUI'!$A$2:$A$1825)*(N$35='IECC Data-SI-Source EUI'!$C$2:$C$1825)*($A$34='IECC Data-SI-Source EUI'!$B$2:$B$1825),0,1),0))</f>
        <v>125.59301936336523</v>
      </c>
      <c r="O36" s="55" cm="1">
        <f t="array" ref="O36">INDEX('IECC Data-SI-Source EUI'!$Y$2:$Y$1825,MATCH(1,INDEX(($A36='IECC Data-SI-Source EUI'!$A$2:$A$1825)*(O$35='IECC Data-SI-Source EUI'!$C$2:$C$1825)*($A$34='IECC Data-SI-Source EUI'!$B$2:$B$1825),0,1),0))</f>
        <v>115.14882815556771</v>
      </c>
      <c r="P36" s="55" cm="1">
        <f t="array" ref="P36">INDEX('IECC Data-SI-Source EUI'!$Y$2:$Y$1825,MATCH(1,INDEX(($A36='IECC Data-SI-Source EUI'!$A$2:$A$1825)*(P$35='IECC Data-SI-Source EUI'!$C$2:$C$1825)*($A$34='IECC Data-SI-Source EUI'!$B$2:$B$1825),0,1),0))</f>
        <v>69.889907269739425</v>
      </c>
      <c r="Q36" s="55" cm="1">
        <f t="array" ref="Q36">INDEX('IECC Data-SI-Source EUI'!$Y$2:$Y$1825,MATCH(1,INDEX(($A36='IECC Data-SI-Source EUI'!$A$2:$A$1825)*(Q$35='IECC Data-SI-Source EUI'!$C$2:$C$1825)*($A$34='IECC Data-SI-Source EUI'!$B$2:$B$1825),0,1),0))</f>
        <v>170.35720496300354</v>
      </c>
      <c r="R36" s="55" cm="1">
        <f t="array" ref="R36">INDEX('IECC Data-SI-Source EUI'!$Y$2:$Y$1825,MATCH(1,INDEX(($A36='IECC Data-SI-Source EUI'!$A$2:$A$1825)*(R$35='IECC Data-SI-Source EUI'!$C$2:$C$1825)*($A$34='IECC Data-SI-Source EUI'!$B$2:$B$1825),0,1),0))</f>
        <v>129.50580270582813</v>
      </c>
      <c r="S36" s="55" cm="1">
        <f t="array" ref="S36">INDEX('IECC Data-SI-Source EUI'!$Y$2:$Y$1825,MATCH(1,INDEX(($A36='IECC Data-SI-Source EUI'!$A$2:$A$1825)*(S$35='IECC Data-SI-Source EUI'!$C$2:$C$1825)*($A$34='IECC Data-SI-Source EUI'!$B$2:$B$1825),0,1),0))</f>
        <v>180.26245859091733</v>
      </c>
      <c r="T36" s="64" cm="1">
        <f t="array" ref="T36">INDEX('IECC Data-SI-Source EUI'!$Y$2:$Y$1825,MATCH(1,INDEX(($A36='IECC Data-SI-Source EUI'!$A$2:$A$1825)*(T$35='IECC Data-SI-Source EUI'!$C$2:$C$1825)*($A$34='IECC Data-SI-Source EUI'!$B$2:$B$1825),0,1),0))</f>
        <v>204.2300790793924</v>
      </c>
      <c r="U36" s="54"/>
      <c r="V36" s="82">
        <f>SUMPRODUCT(D36:T36,Weights!$B$41:$R$41)</f>
        <v>127.08588632944186</v>
      </c>
      <c r="X36" s="75">
        <f>(V36-V36)/V36</f>
        <v>0</v>
      </c>
    </row>
    <row r="37" spans="1:24" s="93" customFormat="1" x14ac:dyDescent="0.25">
      <c r="A37" s="91">
        <v>2009</v>
      </c>
      <c r="B37" s="84" cm="1">
        <f t="array" ref="B37">INDEX('IECC Data-SI-Source EUI'!$Y$2:$Y$1825,MATCH(1,INDEX(($A37='IECC Data-SI-Source EUI'!$A$2:$A$1825)*(B$35='IECC Data-SI-Source EUI'!$C$2:$C$1825)*($A$34='IECC Data-SI-Source EUI'!$B$2:$B$1825),0,1),0))</f>
        <v>191.63680539252766</v>
      </c>
      <c r="C37" s="73" cm="1">
        <f t="array" ref="C37">INDEX('IECC Data-SI-Source EUI'!$Y$2:$Y$1825,MATCH(1,INDEX(($A37='IECC Data-SI-Source EUI'!$A$2:$A$1825)*(C$35='IECC Data-SI-Source EUI'!$C$2:$C$1825)*($A$34='IECC Data-SI-Source EUI'!$B$2:$B$1825),0,1),0))</f>
        <v>195.69843862760951</v>
      </c>
      <c r="D37" s="84" cm="1">
        <f t="array" ref="D37">INDEX('IECC Data-SI-Source EUI'!$Y$2:$Y$1825,MATCH(1,INDEX(($A37='IECC Data-SI-Source EUI'!$A$2:$A$1825)*(D$35='IECC Data-SI-Source EUI'!$C$2:$C$1825)*($A$34='IECC Data-SI-Source EUI'!$B$2:$B$1825),0,1),0))</f>
        <v>148.30124401144241</v>
      </c>
      <c r="E37" s="73" cm="1">
        <f t="array" ref="E37">INDEX('IECC Data-SI-Source EUI'!$Y$2:$Y$1825,MATCH(1,INDEX(($A37='IECC Data-SI-Source EUI'!$A$2:$A$1825)*(E$35='IECC Data-SI-Source EUI'!$C$2:$C$1825)*($A$34='IECC Data-SI-Source EUI'!$B$2:$B$1825),0,1),0))</f>
        <v>163.58399957395378</v>
      </c>
      <c r="F37" s="73" cm="1">
        <f t="array" ref="F37">INDEX('IECC Data-SI-Source EUI'!$Y$2:$Y$1825,MATCH(1,INDEX(($A37='IECC Data-SI-Source EUI'!$A$2:$A$1825)*(F$35='IECC Data-SI-Source EUI'!$C$2:$C$1825)*($A$34='IECC Data-SI-Source EUI'!$B$2:$B$1825),0,1),0))</f>
        <v>130.71230686629974</v>
      </c>
      <c r="G37" s="73" cm="1">
        <f t="array" ref="G37">INDEX('IECC Data-SI-Source EUI'!$Y$2:$Y$1825,MATCH(1,INDEX(($A37='IECC Data-SI-Source EUI'!$A$2:$A$1825)*(G$35='IECC Data-SI-Source EUI'!$C$2:$C$1825)*($A$34='IECC Data-SI-Source EUI'!$B$2:$B$1825),0,1),0))</f>
        <v>131.15977493457149</v>
      </c>
      <c r="H37" s="73" cm="1">
        <f t="array" ref="H37">INDEX('IECC Data-SI-Source EUI'!$Y$2:$Y$1825,MATCH(1,INDEX(($A37='IECC Data-SI-Source EUI'!$A$2:$A$1825)*(H$35='IECC Data-SI-Source EUI'!$C$2:$C$1825)*($A$34='IECC Data-SI-Source EUI'!$B$2:$B$1825),0,1),0))</f>
        <v>98.199253767030967</v>
      </c>
      <c r="I37" s="73" cm="1">
        <f t="array" ref="I37">INDEX('IECC Data-SI-Source EUI'!$Y$2:$Y$1825,MATCH(1,INDEX(($A37='IECC Data-SI-Source EUI'!$A$2:$A$1825)*(I$35='IECC Data-SI-Source EUI'!$C$2:$C$1825)*($A$34='IECC Data-SI-Source EUI'!$B$2:$B$1825),0,1),0))</f>
        <v>104.54270135030561</v>
      </c>
      <c r="J37" s="73" cm="1">
        <f t="array" ref="J37">INDEX('IECC Data-SI-Source EUI'!$Y$2:$Y$1825,MATCH(1,INDEX(($A37='IECC Data-SI-Source EUI'!$A$2:$A$1825)*(J$35='IECC Data-SI-Source EUI'!$C$2:$C$1825)*($A$34='IECC Data-SI-Source EUI'!$B$2:$B$1825),0,1),0))</f>
        <v>73.866651885471811</v>
      </c>
      <c r="K37" s="73" cm="1">
        <f t="array" ref="K37">INDEX('IECC Data-SI-Source EUI'!$Y$2:$Y$1825,MATCH(1,INDEX(($A37='IECC Data-SI-Source EUI'!$A$2:$A$1825)*(K$35='IECC Data-SI-Source EUI'!$C$2:$C$1825)*($A$34='IECC Data-SI-Source EUI'!$B$2:$B$1825),0,1),0))</f>
        <v>95.905532949022259</v>
      </c>
      <c r="L37" s="73" cm="1">
        <f t="array" ref="L37">INDEX('IECC Data-SI-Source EUI'!$Y$2:$Y$1825,MATCH(1,INDEX(($A37='IECC Data-SI-Source EUI'!$A$2:$A$1825)*(L$35='IECC Data-SI-Source EUI'!$C$2:$C$1825)*($A$34='IECC Data-SI-Source EUI'!$B$2:$B$1825),0,1),0))</f>
        <v>95.781495900392144</v>
      </c>
      <c r="M37" s="73" cm="1">
        <f t="array" ref="M37">INDEX('IECC Data-SI-Source EUI'!$Y$2:$Y$1825,MATCH(1,INDEX(($A37='IECC Data-SI-Source EUI'!$A$2:$A$1825)*(M$35='IECC Data-SI-Source EUI'!$C$2:$C$1825)*($A$34='IECC Data-SI-Source EUI'!$B$2:$B$1825),0,1),0))</f>
        <v>65.456467207484494</v>
      </c>
      <c r="N37" s="73" cm="1">
        <f t="array" ref="N37">INDEX('IECC Data-SI-Source EUI'!$Y$2:$Y$1825,MATCH(1,INDEX(($A37='IECC Data-SI-Source EUI'!$A$2:$A$1825)*(N$35='IECC Data-SI-Source EUI'!$C$2:$C$1825)*($A$34='IECC Data-SI-Source EUI'!$B$2:$B$1825),0,1),0))</f>
        <v>103.94142734173252</v>
      </c>
      <c r="O37" s="73" cm="1">
        <f t="array" ref="O37">INDEX('IECC Data-SI-Source EUI'!$Y$2:$Y$1825,MATCH(1,INDEX(($A37='IECC Data-SI-Source EUI'!$A$2:$A$1825)*(O$35='IECC Data-SI-Source EUI'!$C$2:$C$1825)*($A$34='IECC Data-SI-Source EUI'!$B$2:$B$1825),0,1),0))</f>
        <v>96.244527697350676</v>
      </c>
      <c r="P37" s="73" cm="1">
        <f t="array" ref="P37">INDEX('IECC Data-SI-Source EUI'!$Y$2:$Y$1825,MATCH(1,INDEX(($A37='IECC Data-SI-Source EUI'!$A$2:$A$1825)*(P$35='IECC Data-SI-Source EUI'!$C$2:$C$1825)*($A$34='IECC Data-SI-Source EUI'!$B$2:$B$1825),0,1),0))</f>
        <v>60.784501047725868</v>
      </c>
      <c r="Q37" s="73" cm="1">
        <f t="array" ref="Q37">INDEX('IECC Data-SI-Source EUI'!$Y$2:$Y$1825,MATCH(1,INDEX(($A37='IECC Data-SI-Source EUI'!$A$2:$A$1825)*(Q$35='IECC Data-SI-Source EUI'!$C$2:$C$1825)*($A$34='IECC Data-SI-Source EUI'!$B$2:$B$1825),0,1),0))</f>
        <v>136.26144455747712</v>
      </c>
      <c r="R37" s="73" cm="1">
        <f t="array" ref="R37">INDEX('IECC Data-SI-Source EUI'!$Y$2:$Y$1825,MATCH(1,INDEX(($A37='IECC Data-SI-Source EUI'!$A$2:$A$1825)*(R$35='IECC Data-SI-Source EUI'!$C$2:$C$1825)*($A$34='IECC Data-SI-Source EUI'!$B$2:$B$1825),0,1),0))</f>
        <v>105.25236716487986</v>
      </c>
      <c r="S37" s="73" cm="1">
        <f t="array" ref="S37">INDEX('IECC Data-SI-Source EUI'!$Y$2:$Y$1825,MATCH(1,INDEX(($A37='IECC Data-SI-Source EUI'!$A$2:$A$1825)*(S$35='IECC Data-SI-Source EUI'!$C$2:$C$1825)*($A$34='IECC Data-SI-Source EUI'!$B$2:$B$1825),0,1),0))</f>
        <v>144.17808948709254</v>
      </c>
      <c r="T37" s="89" cm="1">
        <f t="array" ref="T37">INDEX('IECC Data-SI-Source EUI'!$Y$2:$Y$1825,MATCH(1,INDEX(($A37='IECC Data-SI-Source EUI'!$A$2:$A$1825)*(T$35='IECC Data-SI-Source EUI'!$C$2:$C$1825)*($A$34='IECC Data-SI-Source EUI'!$B$2:$B$1825),0,1),0))</f>
        <v>174.88267970020257</v>
      </c>
      <c r="U37" s="54"/>
      <c r="V37" s="70">
        <f>SUMPRODUCT(D37:T37,Weights!$B$41:$R$41)</f>
        <v>107.26203547252985</v>
      </c>
      <c r="X37" s="86">
        <f>(V37-V36)/V36</f>
        <v>-0.15598782389983964</v>
      </c>
    </row>
    <row r="38" spans="1:24" s="93" customFormat="1" x14ac:dyDescent="0.25">
      <c r="A38" s="91">
        <v>2012</v>
      </c>
      <c r="B38" s="84" cm="1">
        <f t="array" ref="B38">INDEX('IECC Data-SI-Source EUI'!$Y$2:$Y$1825,MATCH(1,INDEX(($A38='IECC Data-SI-Source EUI'!$A$2:$A$1825)*(B$35='IECC Data-SI-Source EUI'!$C$2:$C$1825)*($A$34='IECC Data-SI-Source EUI'!$B$2:$B$1825),0,1),0))</f>
        <v>153.86017424420271</v>
      </c>
      <c r="C38" s="73" cm="1">
        <f t="array" ref="C38">INDEX('IECC Data-SI-Source EUI'!$Y$2:$Y$1825,MATCH(1,INDEX(($A38='IECC Data-SI-Source EUI'!$A$2:$A$1825)*(C$35='IECC Data-SI-Source EUI'!$C$2:$C$1825)*($A$34='IECC Data-SI-Source EUI'!$B$2:$B$1825),0,1),0))</f>
        <v>154.61742789820102</v>
      </c>
      <c r="D38" s="84" cm="1">
        <f t="array" ref="D38">INDEX('IECC Data-SI-Source EUI'!$Y$2:$Y$1825,MATCH(1,INDEX(($A38='IECC Data-SI-Source EUI'!$A$2:$A$1825)*(D$35='IECC Data-SI-Source EUI'!$C$2:$C$1825)*($A$34='IECC Data-SI-Source EUI'!$B$2:$B$1825),0,1),0))</f>
        <v>120.16238664127778</v>
      </c>
      <c r="E38" s="73" cm="1">
        <f t="array" ref="E38">INDEX('IECC Data-SI-Source EUI'!$Y$2:$Y$1825,MATCH(1,INDEX(($A38='IECC Data-SI-Source EUI'!$A$2:$A$1825)*(E$35='IECC Data-SI-Source EUI'!$C$2:$C$1825)*($A$34='IECC Data-SI-Source EUI'!$B$2:$B$1825),0,1),0))</f>
        <v>128.14797062889636</v>
      </c>
      <c r="F38" s="73" cm="1">
        <f t="array" ref="F38">INDEX('IECC Data-SI-Source EUI'!$Y$2:$Y$1825,MATCH(1,INDEX(($A38='IECC Data-SI-Source EUI'!$A$2:$A$1825)*(F$35='IECC Data-SI-Source EUI'!$C$2:$C$1825)*($A$34='IECC Data-SI-Source EUI'!$B$2:$B$1825),0,1),0))</f>
        <v>105.87782907721868</v>
      </c>
      <c r="G38" s="73" cm="1">
        <f t="array" ref="G38">INDEX('IECC Data-SI-Source EUI'!$Y$2:$Y$1825,MATCH(1,INDEX(($A38='IECC Data-SI-Source EUI'!$A$2:$A$1825)*(G$35='IECC Data-SI-Source EUI'!$C$2:$C$1825)*($A$34='IECC Data-SI-Source EUI'!$B$2:$B$1825),0,1),0))</f>
        <v>103.02091756440689</v>
      </c>
      <c r="H38" s="73" cm="1">
        <f t="array" ref="H38">INDEX('IECC Data-SI-Source EUI'!$Y$2:$Y$1825,MATCH(1,INDEX(($A38='IECC Data-SI-Source EUI'!$A$2:$A$1825)*(H$35='IECC Data-SI-Source EUI'!$C$2:$C$1825)*($A$34='IECC Data-SI-Source EUI'!$B$2:$B$1825),0,1),0))</f>
        <v>78.665437436419097</v>
      </c>
      <c r="I38" s="73" cm="1">
        <f t="array" ref="I38">INDEX('IECC Data-SI-Source EUI'!$Y$2:$Y$1825,MATCH(1,INDEX(($A38='IECC Data-SI-Source EUI'!$A$2:$A$1825)*(I$35='IECC Data-SI-Source EUI'!$C$2:$C$1825)*($A$34='IECC Data-SI-Source EUI'!$B$2:$B$1825),0,1),0))</f>
        <v>82.203718557355387</v>
      </c>
      <c r="J38" s="73" cm="1">
        <f t="array" ref="J38">INDEX('IECC Data-SI-Source EUI'!$Y$2:$Y$1825,MATCH(1,INDEX(($A38='IECC Data-SI-Source EUI'!$A$2:$A$1825)*(J$35='IECC Data-SI-Source EUI'!$C$2:$C$1825)*($A$34='IECC Data-SI-Source EUI'!$B$2:$B$1825),0,1),0))</f>
        <v>59.392780907913156</v>
      </c>
      <c r="K38" s="73" cm="1">
        <f t="array" ref="K38">INDEX('IECC Data-SI-Source EUI'!$Y$2:$Y$1825,MATCH(1,INDEX(($A38='IECC Data-SI-Source EUI'!$A$2:$A$1825)*(K$35='IECC Data-SI-Source EUI'!$C$2:$C$1825)*($A$34='IECC Data-SI-Source EUI'!$B$2:$B$1825),0,1),0))</f>
        <v>77.172058542226381</v>
      </c>
      <c r="L38" s="73" cm="1">
        <f t="array" ref="L38">INDEX('IECC Data-SI-Source EUI'!$Y$2:$Y$1825,MATCH(1,INDEX(($A38='IECC Data-SI-Source EUI'!$A$2:$A$1825)*(L$35='IECC Data-SI-Source EUI'!$C$2:$C$1825)*($A$34='IECC Data-SI-Source EUI'!$B$2:$B$1825),0,1),0))</f>
        <v>77.841885776143158</v>
      </c>
      <c r="M38" s="73" cm="1">
        <f t="array" ref="M38">INDEX('IECC Data-SI-Source EUI'!$Y$2:$Y$1825,MATCH(1,INDEX(($A38='IECC Data-SI-Source EUI'!$A$2:$A$1825)*(M$35='IECC Data-SI-Source EUI'!$C$2:$C$1825)*($A$34='IECC Data-SI-Source EUI'!$B$2:$B$1825),0,1),0))</f>
        <v>54.776488770639318</v>
      </c>
      <c r="N38" s="73" cm="1">
        <f t="array" ref="N38">INDEX('IECC Data-SI-Source EUI'!$Y$2:$Y$1825,MATCH(1,INDEX(($A38='IECC Data-SI-Source EUI'!$A$2:$A$1825)*(N$35='IECC Data-SI-Source EUI'!$C$2:$C$1825)*($A$34='IECC Data-SI-Source EUI'!$B$2:$B$1825),0,1),0))</f>
        <v>87.576742659397794</v>
      </c>
      <c r="O38" s="73" cm="1">
        <f t="array" ref="O38">INDEX('IECC Data-SI-Source EUI'!$Y$2:$Y$1825,MATCH(1,INDEX(($A38='IECC Data-SI-Source EUI'!$A$2:$A$1825)*(O$35='IECC Data-SI-Source EUI'!$C$2:$C$1825)*($A$34='IECC Data-SI-Source EUI'!$B$2:$B$1825),0,1),0))</f>
        <v>80.150469302936258</v>
      </c>
      <c r="P38" s="73" cm="1">
        <f t="array" ref="P38">INDEX('IECC Data-SI-Source EUI'!$Y$2:$Y$1825,MATCH(1,INDEX(($A38='IECC Data-SI-Source EUI'!$A$2:$A$1825)*(P$35='IECC Data-SI-Source EUI'!$C$2:$C$1825)*($A$34='IECC Data-SI-Source EUI'!$B$2:$B$1825),0,1),0))</f>
        <v>51.991304092652001</v>
      </c>
      <c r="Q38" s="73" cm="1">
        <f t="array" ref="Q38">INDEX('IECC Data-SI-Source EUI'!$Y$2:$Y$1825,MATCH(1,INDEX(($A38='IECC Data-SI-Source EUI'!$A$2:$A$1825)*(Q$35='IECC Data-SI-Source EUI'!$C$2:$C$1825)*($A$34='IECC Data-SI-Source EUI'!$B$2:$B$1825),0,1),0))</f>
        <v>109.08490274843274</v>
      </c>
      <c r="R38" s="73" cm="1">
        <f t="array" ref="R38">INDEX('IECC Data-SI-Source EUI'!$Y$2:$Y$1825,MATCH(1,INDEX(($A38='IECC Data-SI-Source EUI'!$A$2:$A$1825)*(R$35='IECC Data-SI-Source EUI'!$C$2:$C$1825)*($A$34='IECC Data-SI-Source EUI'!$B$2:$B$1825),0,1),0))</f>
        <v>84.201060115988895</v>
      </c>
      <c r="S38" s="73" cm="1">
        <f t="array" ref="S38">INDEX('IECC Data-SI-Source EUI'!$Y$2:$Y$1825,MATCH(1,INDEX(($A38='IECC Data-SI-Source EUI'!$A$2:$A$1825)*(S$35='IECC Data-SI-Source EUI'!$C$2:$C$1825)*($A$34='IECC Data-SI-Source EUI'!$B$2:$B$1825),0,1),0))</f>
        <v>113.99242789820104</v>
      </c>
      <c r="T38" s="89" cm="1">
        <f t="array" ref="T38">INDEX('IECC Data-SI-Source EUI'!$Y$2:$Y$1825,MATCH(1,INDEX(($A38='IECC Data-SI-Source EUI'!$A$2:$A$1825)*(T$35='IECC Data-SI-Source EUI'!$C$2:$C$1825)*($A$34='IECC Data-SI-Source EUI'!$B$2:$B$1825),0,1),0))</f>
        <v>140.8596134282808</v>
      </c>
      <c r="U38" s="54"/>
      <c r="V38" s="70">
        <f>SUMPRODUCT(D38:T38,Weights!$B$41:$R$41)</f>
        <v>87.043550598411187</v>
      </c>
      <c r="X38" s="86">
        <f t="shared" ref="X38:X40" si="22">(V38-V37)/V37</f>
        <v>-0.18849618865657905</v>
      </c>
    </row>
    <row r="39" spans="1:24" s="93" customFormat="1" x14ac:dyDescent="0.25">
      <c r="A39" s="91">
        <v>2015</v>
      </c>
      <c r="B39" s="84" cm="1">
        <f t="array" ref="B39">INDEX('IECC Data-SI-Source EUI'!$Y$2:$Y$1825,MATCH(1,INDEX(($A39='IECC Data-SI-Source EUI'!$A$2:$A$1825)*(B$35='IECC Data-SI-Source EUI'!$C$2:$C$1825)*($A$34='IECC Data-SI-Source EUI'!$B$2:$B$1825),0,1),0))</f>
        <v>147.52678004712592</v>
      </c>
      <c r="C39" s="73" cm="1">
        <f t="array" ref="C39">INDEX('IECC Data-SI-Source EUI'!$Y$2:$Y$1825,MATCH(1,INDEX(($A39='IECC Data-SI-Source EUI'!$A$2:$A$1825)*(C$35='IECC Data-SI-Source EUI'!$C$2:$C$1825)*($A$34='IECC Data-SI-Source EUI'!$B$2:$B$1825),0,1),0))</f>
        <v>148.33566463207865</v>
      </c>
      <c r="D39" s="84" cm="1">
        <f t="array" ref="D39">INDEX('IECC Data-SI-Source EUI'!$Y$2:$Y$1825,MATCH(1,INDEX(($A39='IECC Data-SI-Source EUI'!$A$2:$A$1825)*(D$35='IECC Data-SI-Source EUI'!$C$2:$C$1825)*($A$34='IECC Data-SI-Source EUI'!$B$2:$B$1825),0,1),0))</f>
        <v>114.89603168392588</v>
      </c>
      <c r="E39" s="73" cm="1">
        <f t="array" ref="E39">INDEX('IECC Data-SI-Source EUI'!$Y$2:$Y$1825,MATCH(1,INDEX(($A39='IECC Data-SI-Source EUI'!$A$2:$A$1825)*(E$35='IECC Data-SI-Source EUI'!$C$2:$C$1825)*($A$34='IECC Data-SI-Source EUI'!$B$2:$B$1825),0,1),0))</f>
        <v>123.75934149776975</v>
      </c>
      <c r="F39" s="73" cm="1">
        <f t="array" ref="F39">INDEX('IECC Data-SI-Source EUI'!$Y$2:$Y$1825,MATCH(1,INDEX(($A39='IECC Data-SI-Source EUI'!$A$2:$A$1825)*(F$35='IECC Data-SI-Source EUI'!$C$2:$C$1825)*($A$34='IECC Data-SI-Source EUI'!$B$2:$B$1825),0,1),0))</f>
        <v>102.41855670327185</v>
      </c>
      <c r="G39" s="73" cm="1">
        <f t="array" ref="G39">INDEX('IECC Data-SI-Source EUI'!$Y$2:$Y$1825,MATCH(1,INDEX(($A39='IECC Data-SI-Source EUI'!$A$2:$A$1825)*(G$35='IECC Data-SI-Source EUI'!$C$2:$C$1825)*($A$34='IECC Data-SI-Source EUI'!$B$2:$B$1825),0,1),0))</f>
        <v>100.11237512064061</v>
      </c>
      <c r="H39" s="73" cm="1">
        <f t="array" ref="H39">INDEX('IECC Data-SI-Source EUI'!$Y$2:$Y$1825,MATCH(1,INDEX(($A39='IECC Data-SI-Source EUI'!$A$2:$A$1825)*(H$35='IECC Data-SI-Source EUI'!$C$2:$C$1825)*($A$34='IECC Data-SI-Source EUI'!$B$2:$B$1825),0,1),0))</f>
        <v>76.43075444957438</v>
      </c>
      <c r="I39" s="73" cm="1">
        <f t="array" ref="I39">INDEX('IECC Data-SI-Source EUI'!$Y$2:$Y$1825,MATCH(1,INDEX(($A39='IECC Data-SI-Source EUI'!$A$2:$A$1825)*(I$35='IECC Data-SI-Source EUI'!$C$2:$C$1825)*($A$34='IECC Data-SI-Source EUI'!$B$2:$B$1825),0,1),0))</f>
        <v>80.941013250906423</v>
      </c>
      <c r="J39" s="73" cm="1">
        <f t="array" ref="J39">INDEX('IECC Data-SI-Source EUI'!$Y$2:$Y$1825,MATCH(1,INDEX(($A39='IECC Data-SI-Source EUI'!$A$2:$A$1825)*(J$35='IECC Data-SI-Source EUI'!$C$2:$C$1825)*($A$34='IECC Data-SI-Source EUI'!$B$2:$B$1825),0,1),0))</f>
        <v>58.291321047551961</v>
      </c>
      <c r="K39" s="73" cm="1">
        <f t="array" ref="K39">INDEX('IECC Data-SI-Source EUI'!$Y$2:$Y$1825,MATCH(1,INDEX(($A39='IECC Data-SI-Source EUI'!$A$2:$A$1825)*(K$35='IECC Data-SI-Source EUI'!$C$2:$C$1825)*($A$34='IECC Data-SI-Source EUI'!$B$2:$B$1825),0,1),0))</f>
        <v>78.366270400222575</v>
      </c>
      <c r="L39" s="73" cm="1">
        <f t="array" ref="L39">INDEX('IECC Data-SI-Source EUI'!$Y$2:$Y$1825,MATCH(1,INDEX(($A39='IECC Data-SI-Source EUI'!$A$2:$A$1825)*(L$35='IECC Data-SI-Source EUI'!$C$2:$C$1825)*($A$34='IECC Data-SI-Source EUI'!$B$2:$B$1825),0,1),0))</f>
        <v>78.735898088008952</v>
      </c>
      <c r="M39" s="73" cm="1">
        <f t="array" ref="M39">INDEX('IECC Data-SI-Source EUI'!$Y$2:$Y$1825,MATCH(1,INDEX(($A39='IECC Data-SI-Source EUI'!$A$2:$A$1825)*(M$35='IECC Data-SI-Source EUI'!$C$2:$C$1825)*($A$34='IECC Data-SI-Source EUI'!$B$2:$B$1825),0,1),0))</f>
        <v>56.003849631774351</v>
      </c>
      <c r="N39" s="73" cm="1">
        <f t="array" ref="N39">INDEX('IECC Data-SI-Source EUI'!$Y$2:$Y$1825,MATCH(1,INDEX(($A39='IECC Data-SI-Source EUI'!$A$2:$A$1825)*(N$35='IECC Data-SI-Source EUI'!$C$2:$C$1825)*($A$34='IECC Data-SI-Source EUI'!$B$2:$B$1825),0,1),0))</f>
        <v>88.728219474658928</v>
      </c>
      <c r="O39" s="73" cm="1">
        <f t="array" ref="O39">INDEX('IECC Data-SI-Source EUI'!$Y$2:$Y$1825,MATCH(1,INDEX(($A39='IECC Data-SI-Source EUI'!$A$2:$A$1825)*(O$35='IECC Data-SI-Source EUI'!$C$2:$C$1825)*($A$34='IECC Data-SI-Source EUI'!$B$2:$B$1825),0,1),0))</f>
        <v>81.501883515489808</v>
      </c>
      <c r="P39" s="73" cm="1">
        <f t="array" ref="P39">INDEX('IECC Data-SI-Source EUI'!$Y$2:$Y$1825,MATCH(1,INDEX(($A39='IECC Data-SI-Source EUI'!$A$2:$A$1825)*(P$35='IECC Data-SI-Source EUI'!$C$2:$C$1825)*($A$34='IECC Data-SI-Source EUI'!$B$2:$B$1825),0,1),0))</f>
        <v>53.556980419264242</v>
      </c>
      <c r="Q39" s="73" cm="1">
        <f t="array" ref="Q39">INDEX('IECC Data-SI-Source EUI'!$Y$2:$Y$1825,MATCH(1,INDEX(($A39='IECC Data-SI-Source EUI'!$A$2:$A$1825)*(Q$35='IECC Data-SI-Source EUI'!$C$2:$C$1825)*($A$34='IECC Data-SI-Source EUI'!$B$2:$B$1825),0,1),0))</f>
        <v>110.29262961803653</v>
      </c>
      <c r="R39" s="73" cm="1">
        <f t="array" ref="R39">INDEX('IECC Data-SI-Source EUI'!$Y$2:$Y$1825,MATCH(1,INDEX(($A39='IECC Data-SI-Source EUI'!$A$2:$A$1825)*(R$35='IECC Data-SI-Source EUI'!$C$2:$C$1825)*($A$34='IECC Data-SI-Source EUI'!$B$2:$B$1825),0,1),0))</f>
        <v>85.752183486796909</v>
      </c>
      <c r="S39" s="73" cm="1">
        <f t="array" ref="S39">INDEX('IECC Data-SI-Source EUI'!$Y$2:$Y$1825,MATCH(1,INDEX(($A39='IECC Data-SI-Source EUI'!$A$2:$A$1825)*(S$35='IECC Data-SI-Source EUI'!$C$2:$C$1825)*($A$34='IECC Data-SI-Source EUI'!$B$2:$B$1825),0,1),0))</f>
        <v>115.89180056690228</v>
      </c>
      <c r="T39" s="89" cm="1">
        <f t="array" ref="T39">INDEX('IECC Data-SI-Source EUI'!$Y$2:$Y$1825,MATCH(1,INDEX(($A39='IECC Data-SI-Source EUI'!$A$2:$A$1825)*(T$35='IECC Data-SI-Source EUI'!$C$2:$C$1825)*($A$34='IECC Data-SI-Source EUI'!$B$2:$B$1825),0,1),0))</f>
        <v>145.19868208258339</v>
      </c>
      <c r="U39" s="54"/>
      <c r="V39" s="70">
        <f>SUMPRODUCT(D39:T39,Weights!$B$41:$R$41)</f>
        <v>86.330450905797917</v>
      </c>
      <c r="X39" s="86">
        <f t="shared" si="22"/>
        <v>-8.1924472027027559E-3</v>
      </c>
    </row>
    <row r="40" spans="1:24" s="93" customFormat="1" ht="15.75" thickBot="1" x14ac:dyDescent="0.3">
      <c r="A40" s="79">
        <v>2018</v>
      </c>
      <c r="B40" s="72" cm="1">
        <f t="array" ref="B40">INDEX('IECC Data-SI-Source EUI'!$Y$2:$Y$1825,MATCH(1,INDEX(($A40='IECC Data-SI-Source EUI'!$A$2:$A$1825)*(B$35='IECC Data-SI-Source EUI'!$C$2:$C$1825)*($A$34='IECC Data-SI-Source EUI'!$B$2:$B$1825),0,1),0))</f>
        <v>146.35647894549214</v>
      </c>
      <c r="C40" s="88" cm="1">
        <f t="array" ref="C40">INDEX('IECC Data-SI-Source EUI'!$Y$2:$Y$1825,MATCH(1,INDEX(($A40='IECC Data-SI-Source EUI'!$A$2:$A$1825)*(C$35='IECC Data-SI-Source EUI'!$C$2:$C$1825)*($A$34='IECC Data-SI-Source EUI'!$B$2:$B$1825),0,1),0))</f>
        <v>147.16536353044489</v>
      </c>
      <c r="D40" s="72" cm="1">
        <f t="array" ref="D40">INDEX('IECC Data-SI-Source EUI'!$Y$2:$Y$1825,MATCH(1,INDEX(($A40='IECC Data-SI-Source EUI'!$A$2:$A$1825)*(D$35='IECC Data-SI-Source EUI'!$C$2:$C$1825)*($A$34='IECC Data-SI-Source EUI'!$B$2:$B$1825),0,1),0))</f>
        <v>113.79457182356471</v>
      </c>
      <c r="E40" s="88" cm="1">
        <f t="array" ref="E40">INDEX('IECC Data-SI-Source EUI'!$Y$2:$Y$1825,MATCH(1,INDEX(($A40='IECC Data-SI-Source EUI'!$A$2:$A$1825)*(E$35='IECC Data-SI-Source EUI'!$C$2:$C$1825)*($A$34='IECC Data-SI-Source EUI'!$B$2:$B$1825),0,1),0))</f>
        <v>122.60625070645413</v>
      </c>
      <c r="F40" s="88" cm="1">
        <f t="array" ref="F40">INDEX('IECC Data-SI-Source EUI'!$Y$2:$Y$1825,MATCH(1,INDEX(($A40='IECC Data-SI-Source EUI'!$A$2:$A$1825)*(F$35='IECC Data-SI-Source EUI'!$C$2:$C$1825)*($A$34='IECC Data-SI-Source EUI'!$B$2:$B$1825),0,1),0))</f>
        <v>101.38593808418324</v>
      </c>
      <c r="G40" s="88" cm="1">
        <f t="array" ref="G40">INDEX('IECC Data-SI-Source EUI'!$Y$2:$Y$1825,MATCH(1,INDEX(($A40='IECC Data-SI-Source EUI'!$A$2:$A$1825)*(G$35='IECC Data-SI-Source EUI'!$C$2:$C$1825)*($A$34='IECC Data-SI-Source EUI'!$B$2:$B$1825),0,1),0))</f>
        <v>99.028125570597567</v>
      </c>
      <c r="H40" s="88" cm="1">
        <f t="array" ref="H40">INDEX('IECC Data-SI-Source EUI'!$Y$2:$Y$1825,MATCH(1,INDEX(($A40='IECC Data-SI-Source EUI'!$A$2:$A$1825)*(H$35='IECC Data-SI-Source EUI'!$C$2:$C$1825)*($A$34='IECC Data-SI-Source EUI'!$B$2:$B$1825),0,1),0))</f>
        <v>75.742803949187476</v>
      </c>
      <c r="I40" s="88" cm="1">
        <f t="array" ref="I40">INDEX('IECC Data-SI-Source EUI'!$Y$2:$Y$1825,MATCH(1,INDEX(($A40='IECC Data-SI-Source EUI'!$A$2:$A$1825)*(I$35='IECC Data-SI-Source EUI'!$C$2:$C$1825)*($A$34='IECC Data-SI-Source EUI'!$B$2:$B$1825),0,1),0))</f>
        <v>80.017547234612337</v>
      </c>
      <c r="J40" s="88" cm="1">
        <f t="array" ref="J40">INDEX('IECC Data-SI-Source EUI'!$Y$2:$Y$1825,MATCH(1,INDEX(($A40='IECC Data-SI-Source EUI'!$A$2:$A$1825)*(J$35='IECC Data-SI-Source EUI'!$C$2:$C$1825)*($A$34='IECC Data-SI-Source EUI'!$B$2:$B$1825),0,1),0))</f>
        <v>57.327543669735938</v>
      </c>
      <c r="K40" s="88" cm="1">
        <f t="array" ref="K40">INDEX('IECC Data-SI-Source EUI'!$Y$2:$Y$1825,MATCH(1,INDEX(($A40='IECC Data-SI-Source EUI'!$A$2:$A$1825)*(K$35='IECC Data-SI-Source EUI'!$C$2:$C$1825)*($A$34='IECC Data-SI-Source EUI'!$B$2:$B$1825),0,1),0))</f>
        <v>77.057939023223852</v>
      </c>
      <c r="L40" s="88" cm="1">
        <f t="array" ref="L40">INDEX('IECC Data-SI-Source EUI'!$Y$2:$Y$1825,MATCH(1,INDEX(($A40='IECC Data-SI-Source EUI'!$A$2:$A$1825)*(L$35='IECC Data-SI-Source EUI'!$C$2:$C$1825)*($A$34='IECC Data-SI-Source EUI'!$B$2:$B$1825),0,1),0))</f>
        <v>75.737261001121624</v>
      </c>
      <c r="M40" s="88" cm="1">
        <f t="array" ref="M40">INDEX('IECC Data-SI-Source EUI'!$Y$2:$Y$1825,MATCH(1,INDEX(($A40='IECC Data-SI-Source EUI'!$A$2:$A$1825)*(M$35='IECC Data-SI-Source EUI'!$C$2:$C$1825)*($A$34='IECC Data-SI-Source EUI'!$B$2:$B$1825),0,1),0))</f>
        <v>53.923249732634275</v>
      </c>
      <c r="N40" s="88" cm="1">
        <f t="array" ref="N40">INDEX('IECC Data-SI-Source EUI'!$Y$2:$Y$1825,MATCH(1,INDEX(($A40='IECC Data-SI-Source EUI'!$A$2:$A$1825)*(N$35='IECC Data-SI-Source EUI'!$C$2:$C$1825)*($A$34='IECC Data-SI-Source EUI'!$B$2:$B$1825),0,1),0))</f>
        <v>88.344392058150959</v>
      </c>
      <c r="O40" s="88" cm="1">
        <f t="array" ref="O40">INDEX('IECC Data-SI-Source EUI'!$Y$2:$Y$1825,MATCH(1,INDEX(($A40='IECC Data-SI-Source EUI'!$A$2:$A$1825)*(O$35='IECC Data-SI-Source EUI'!$C$2:$C$1825)*($A$34='IECC Data-SI-Source EUI'!$B$2:$B$1825),0,1),0))</f>
        <v>80.659616254097429</v>
      </c>
      <c r="P40" s="88" cm="1">
        <f t="array" ref="P40">INDEX('IECC Data-SI-Source EUI'!$Y$2:$Y$1825,MATCH(1,INDEX(($A40='IECC Data-SI-Source EUI'!$A$2:$A$1825)*(P$35='IECC Data-SI-Source EUI'!$C$2:$C$1825)*($A$34='IECC Data-SI-Source EUI'!$B$2:$B$1825),0,1),0))</f>
        <v>52.532100190416564</v>
      </c>
      <c r="Q40" s="88" cm="1">
        <f t="array" ref="Q40">INDEX('IECC Data-SI-Source EUI'!$Y$2:$Y$1825,MATCH(1,INDEX(($A40='IECC Data-SI-Source EUI'!$A$2:$A$1825)*(Q$35='IECC Data-SI-Source EUI'!$C$2:$C$1825)*($A$34='IECC Data-SI-Source EUI'!$B$2:$B$1825),0,1),0))</f>
        <v>110.39381015728931</v>
      </c>
      <c r="R40" s="88" cm="1">
        <f t="array" ref="R40">INDEX('IECC Data-SI-Source EUI'!$Y$2:$Y$1825,MATCH(1,INDEX(($A40='IECC Data-SI-Source EUI'!$A$2:$A$1825)*(R$35='IECC Data-SI-Source EUI'!$C$2:$C$1825)*($A$34='IECC Data-SI-Source EUI'!$B$2:$B$1825),0,1),0))</f>
        <v>85.67306062028851</v>
      </c>
      <c r="S40" s="88" cm="1">
        <f t="array" ref="S40">INDEX('IECC Data-SI-Source EUI'!$Y$2:$Y$1825,MATCH(1,INDEX(($A40='IECC Data-SI-Source EUI'!$A$2:$A$1825)*(S$35='IECC Data-SI-Source EUI'!$C$2:$C$1825)*($A$34='IECC Data-SI-Source EUI'!$B$2:$B$1825),0,1),0))</f>
        <v>116.06459382146056</v>
      </c>
      <c r="T40" s="77" cm="1">
        <f t="array" ref="T40">INDEX('IECC Data-SI-Source EUI'!$Y$2:$Y$1825,MATCH(1,INDEX(($A40='IECC Data-SI-Source EUI'!$A$2:$A$1825)*(T$35='IECC Data-SI-Source EUI'!$C$2:$C$1825)*($A$34='IECC Data-SI-Source EUI'!$B$2:$B$1825),0,1),0))</f>
        <v>145.65376898731427</v>
      </c>
      <c r="U40" s="54"/>
      <c r="V40" s="74">
        <f>SUMPRODUCT(D40:T40,Weights!$B$41:$R$41)</f>
        <v>85.422666198753831</v>
      </c>
      <c r="X40" s="90">
        <f t="shared" si="22"/>
        <v>-1.0515231850632212E-2</v>
      </c>
    </row>
    <row r="41" spans="1:24" s="93" customFormat="1" x14ac:dyDescent="0.25"/>
    <row r="42" spans="1:24" s="93" customFormat="1" ht="15.75" thickBot="1" x14ac:dyDescent="0.3">
      <c r="A42" s="4" t="s">
        <v>133</v>
      </c>
      <c r="B42" s="4"/>
      <c r="C42" s="4"/>
    </row>
    <row r="43" spans="1:24" s="93" customFormat="1" x14ac:dyDescent="0.25">
      <c r="A43" s="63">
        <v>2006</v>
      </c>
      <c r="B43" s="76">
        <f t="shared" ref="B43:C43" si="23">(B36-B$36)/B$4</f>
        <v>0</v>
      </c>
      <c r="C43" s="76">
        <f t="shared" si="23"/>
        <v>0</v>
      </c>
      <c r="D43" s="83">
        <f t="shared" ref="D43:T43" si="24">(D36-D$36)/D$4</f>
        <v>0</v>
      </c>
      <c r="E43" s="76">
        <f t="shared" si="24"/>
        <v>0</v>
      </c>
      <c r="F43" s="76">
        <f t="shared" si="24"/>
        <v>0</v>
      </c>
      <c r="G43" s="76">
        <f t="shared" si="24"/>
        <v>0</v>
      </c>
      <c r="H43" s="76">
        <f t="shared" si="24"/>
        <v>0</v>
      </c>
      <c r="I43" s="76">
        <f t="shared" si="24"/>
        <v>0</v>
      </c>
      <c r="J43" s="76">
        <f t="shared" si="24"/>
        <v>0</v>
      </c>
      <c r="K43" s="76">
        <f t="shared" si="24"/>
        <v>0</v>
      </c>
      <c r="L43" s="76">
        <f t="shared" si="24"/>
        <v>0</v>
      </c>
      <c r="M43" s="76">
        <f t="shared" si="24"/>
        <v>0</v>
      </c>
      <c r="N43" s="76">
        <f t="shared" si="24"/>
        <v>0</v>
      </c>
      <c r="O43" s="76">
        <f t="shared" si="24"/>
        <v>0</v>
      </c>
      <c r="P43" s="76">
        <f t="shared" si="24"/>
        <v>0</v>
      </c>
      <c r="Q43" s="76">
        <f t="shared" si="24"/>
        <v>0</v>
      </c>
      <c r="R43" s="76">
        <f t="shared" si="24"/>
        <v>0</v>
      </c>
      <c r="S43" s="76">
        <f t="shared" si="24"/>
        <v>0</v>
      </c>
      <c r="T43" s="92">
        <f t="shared" si="24"/>
        <v>0</v>
      </c>
      <c r="V43" s="81">
        <f>(V36-V$36)/V$36</f>
        <v>0</v>
      </c>
    </row>
    <row r="44" spans="1:24" s="93" customFormat="1" x14ac:dyDescent="0.25">
      <c r="A44" s="91">
        <v>2009</v>
      </c>
      <c r="B44" s="71">
        <f t="shared" ref="B44:C44" si="25">(B37-B$36)/B$4</f>
        <v>-0.10121988940893172</v>
      </c>
      <c r="C44" s="71">
        <f t="shared" si="25"/>
        <v>-0.10796517667704771</v>
      </c>
      <c r="D44" s="78">
        <f t="shared" ref="D44:T44" si="26">(D37-D$36)/D$4</f>
        <v>-9.4665506507375971E-2</v>
      </c>
      <c r="E44" s="71">
        <f t="shared" si="26"/>
        <v>-9.714794617221971E-2</v>
      </c>
      <c r="F44" s="71">
        <f t="shared" si="26"/>
        <v>-8.9693408154458934E-2</v>
      </c>
      <c r="G44" s="71">
        <f t="shared" si="26"/>
        <v>-9.9632001147589341E-2</v>
      </c>
      <c r="H44" s="71">
        <f t="shared" si="26"/>
        <v>-7.0844552589821558E-2</v>
      </c>
      <c r="I44" s="71">
        <f t="shared" si="26"/>
        <v>-7.1485811521808523E-2</v>
      </c>
      <c r="J44" s="71">
        <f t="shared" si="26"/>
        <v>-5.4806770419249889E-2</v>
      </c>
      <c r="K44" s="71">
        <f t="shared" si="26"/>
        <v>-7.0420349333338406E-2</v>
      </c>
      <c r="L44" s="71">
        <f t="shared" si="26"/>
        <v>-6.082484508165148E-2</v>
      </c>
      <c r="M44" s="71">
        <f t="shared" si="26"/>
        <v>-5.9351634906809926E-2</v>
      </c>
      <c r="N44" s="71">
        <f t="shared" si="26"/>
        <v>-0.10422773062431256</v>
      </c>
      <c r="O44" s="71">
        <f t="shared" si="26"/>
        <v>-8.7885253233952729E-2</v>
      </c>
      <c r="P44" s="71">
        <f t="shared" si="26"/>
        <v>-6.0283393767979997E-2</v>
      </c>
      <c r="Q44" s="71">
        <f t="shared" si="26"/>
        <v>-0.14572898247800464</v>
      </c>
      <c r="R44" s="71">
        <f t="shared" si="26"/>
        <v>-0.11368408366947005</v>
      </c>
      <c r="S44" s="71">
        <f t="shared" si="26"/>
        <v>-0.14057212509621286</v>
      </c>
      <c r="T44" s="87">
        <f t="shared" si="26"/>
        <v>-0.10401893783040277</v>
      </c>
      <c r="V44" s="80">
        <f>(V37-V$36)/V$36</f>
        <v>-0.15598782389983964</v>
      </c>
      <c r="X44" s="69"/>
    </row>
    <row r="45" spans="1:24" s="93" customFormat="1" x14ac:dyDescent="0.25">
      <c r="A45" s="91">
        <v>2012</v>
      </c>
      <c r="B45" s="71">
        <f t="shared" ref="B45:C45" si="27">(B38-B$36)/B$4</f>
        <v>-0.19149931129133935</v>
      </c>
      <c r="C45" s="71">
        <f t="shared" si="27"/>
        <v>-0.22174569620380838</v>
      </c>
      <c r="D45" s="78">
        <f t="shared" ref="D45:T45" si="28">(D38-D$36)/D$4</f>
        <v>-0.18635869557109652</v>
      </c>
      <c r="E45" s="71">
        <f t="shared" si="28"/>
        <v>-0.2097127301725574</v>
      </c>
      <c r="F45" s="71">
        <f t="shared" si="28"/>
        <v>-0.17574898526009999</v>
      </c>
      <c r="G45" s="71">
        <f t="shared" si="28"/>
        <v>-0.22394938324880775</v>
      </c>
      <c r="H45" s="71">
        <f t="shared" si="28"/>
        <v>-0.15488009328162233</v>
      </c>
      <c r="I45" s="71">
        <f t="shared" si="28"/>
        <v>-0.17201223113023381</v>
      </c>
      <c r="J45" s="71">
        <f t="shared" si="28"/>
        <v>-0.1417737400845123</v>
      </c>
      <c r="K45" s="71">
        <f t="shared" si="28"/>
        <v>-0.15340502215823182</v>
      </c>
      <c r="L45" s="71">
        <f t="shared" si="28"/>
        <v>-0.14492107468444998</v>
      </c>
      <c r="M45" s="71">
        <f t="shared" si="28"/>
        <v>-0.12619162583518179</v>
      </c>
      <c r="N45" s="71">
        <f t="shared" si="28"/>
        <v>-0.18300503000802679</v>
      </c>
      <c r="O45" s="71">
        <f t="shared" si="28"/>
        <v>-0.1627058159245087</v>
      </c>
      <c r="P45" s="71">
        <f t="shared" si="28"/>
        <v>-0.11849977001713306</v>
      </c>
      <c r="Q45" s="71">
        <f t="shared" si="28"/>
        <v>-0.26188447330732967</v>
      </c>
      <c r="R45" s="71">
        <f t="shared" si="28"/>
        <v>-0.21235870433742737</v>
      </c>
      <c r="S45" s="71">
        <f t="shared" si="28"/>
        <v>-0.25816494166386716</v>
      </c>
      <c r="T45" s="87">
        <f t="shared" si="28"/>
        <v>-0.22461031186023359</v>
      </c>
      <c r="V45" s="80">
        <f>(V38-V$36)/V$36</f>
        <v>-0.31508090227446528</v>
      </c>
    </row>
    <row r="46" spans="1:24" s="93" customFormat="1" x14ac:dyDescent="0.25">
      <c r="A46" s="91">
        <v>2015</v>
      </c>
      <c r="B46" s="71">
        <f t="shared" ref="B46:C46" si="29">(B39-B$36)/B$4</f>
        <v>-0.20663499568893656</v>
      </c>
      <c r="C46" s="71">
        <f t="shared" si="29"/>
        <v>-0.23914405800827743</v>
      </c>
      <c r="D46" s="78">
        <f t="shared" ref="D46:T46" si="30">(D39-D$36)/D$4</f>
        <v>-0.20351962269861845</v>
      </c>
      <c r="E46" s="71">
        <f t="shared" si="30"/>
        <v>-0.22365348778308983</v>
      </c>
      <c r="F46" s="71">
        <f t="shared" si="30"/>
        <v>-0.18773593674882752</v>
      </c>
      <c r="G46" s="71">
        <f t="shared" si="30"/>
        <v>-0.23679931448740479</v>
      </c>
      <c r="H46" s="71">
        <f t="shared" si="30"/>
        <v>-0.16449382108042271</v>
      </c>
      <c r="I46" s="71">
        <f t="shared" si="30"/>
        <v>-0.17769446136669437</v>
      </c>
      <c r="J46" s="71">
        <f t="shared" si="30"/>
        <v>-0.14839191613513877</v>
      </c>
      <c r="K46" s="71">
        <f t="shared" si="30"/>
        <v>-0.14811495806400959</v>
      </c>
      <c r="L46" s="71">
        <f t="shared" si="30"/>
        <v>-0.14073017732794782</v>
      </c>
      <c r="M46" s="71">
        <f t="shared" si="30"/>
        <v>-0.11851026305816691</v>
      </c>
      <c r="N46" s="71">
        <f t="shared" si="30"/>
        <v>-0.17746198194018642</v>
      </c>
      <c r="O46" s="71">
        <f t="shared" si="30"/>
        <v>-0.15642315127067821</v>
      </c>
      <c r="P46" s="71">
        <f t="shared" si="30"/>
        <v>-0.10813402902666705</v>
      </c>
      <c r="Q46" s="71">
        <f t="shared" si="30"/>
        <v>-0.25672251751794717</v>
      </c>
      <c r="R46" s="71">
        <f t="shared" si="30"/>
        <v>-0.2050880626680899</v>
      </c>
      <c r="S46" s="71">
        <f t="shared" si="30"/>
        <v>-0.25076564775849869</v>
      </c>
      <c r="T46" s="87">
        <f t="shared" si="30"/>
        <v>-0.209230914634536</v>
      </c>
      <c r="V46" s="80">
        <f>(V39-V$36)/V$36</f>
        <v>-0.32069206582070453</v>
      </c>
    </row>
    <row r="47" spans="1:24" s="93" customFormat="1" ht="15.75" thickBot="1" x14ac:dyDescent="0.3">
      <c r="A47" s="79">
        <v>2018</v>
      </c>
      <c r="B47" s="94">
        <f t="shared" ref="B47:C47" si="31">(B40-B$36)/B$4</f>
        <v>-0.20943180693631874</v>
      </c>
      <c r="C47" s="94">
        <f t="shared" si="31"/>
        <v>-0.24238539664582234</v>
      </c>
      <c r="D47" s="85">
        <f t="shared" ref="D47:T47" si="32">(D40-D$36)/D$4</f>
        <v>-0.20710883621548579</v>
      </c>
      <c r="E47" s="94">
        <f t="shared" si="32"/>
        <v>-0.22731635350821011</v>
      </c>
      <c r="F47" s="94">
        <f t="shared" si="32"/>
        <v>-0.19131413122307453</v>
      </c>
      <c r="G47" s="94">
        <f t="shared" si="32"/>
        <v>-0.24158952554084623</v>
      </c>
      <c r="H47" s="94">
        <f t="shared" si="32"/>
        <v>-0.16745342156456411</v>
      </c>
      <c r="I47" s="94">
        <f t="shared" si="32"/>
        <v>-0.1818500996564287</v>
      </c>
      <c r="J47" s="94">
        <f t="shared" si="32"/>
        <v>-0.1541828201794368</v>
      </c>
      <c r="K47" s="94">
        <f t="shared" si="32"/>
        <v>-0.15391054349088562</v>
      </c>
      <c r="L47" s="94">
        <f t="shared" si="32"/>
        <v>-0.15478700861958664</v>
      </c>
      <c r="M47" s="94">
        <f t="shared" si="32"/>
        <v>-0.13153157009604646</v>
      </c>
      <c r="N47" s="94">
        <f t="shared" si="32"/>
        <v>-0.1793096733493931</v>
      </c>
      <c r="O47" s="94">
        <f t="shared" si="32"/>
        <v>-0.16033881436129324</v>
      </c>
      <c r="P47" s="94">
        <f t="shared" si="32"/>
        <v>-0.11491936697801211</v>
      </c>
      <c r="Q47" s="94">
        <f t="shared" si="32"/>
        <v>-0.25629006090584905</v>
      </c>
      <c r="R47" s="94">
        <f t="shared" si="32"/>
        <v>-0.20545893839664897</v>
      </c>
      <c r="S47" s="94">
        <f t="shared" si="32"/>
        <v>-0.25009250546451373</v>
      </c>
      <c r="T47" s="95">
        <f t="shared" si="32"/>
        <v>-0.20761790436950384</v>
      </c>
      <c r="V47" s="96">
        <f>(V40-V$36)/V$36</f>
        <v>-0.32783514624657384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 S35:T35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29BC492-35B0-4E42-A24D-E56AE2F73D12}">
          <x14:formula1>
            <xm:f>Weights!$A$5:$A$20</xm:f>
          </x14:formula1>
          <xm:sqref>A18 A2 A34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1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139</v>
      </c>
      <c r="B1" s="4"/>
      <c r="C1" s="4"/>
    </row>
    <row r="2" spans="1:24" ht="91.5" thickBot="1" x14ac:dyDescent="0.3">
      <c r="A2" s="56" t="s">
        <v>71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EUI'!$Y$2:$Y$1521,MATCH(1,INDEX(($A4='IECC Data-SI-Source EUI'!$A$2:$A$1521)*(B$3='IECC Data-SI-Source EUI'!$C$2:$C$1521)*($A$2='IECC Data-SI-Source EUI'!$B$2:$B$1521),0,1),0))</f>
        <v>655.53780385558207</v>
      </c>
      <c r="C4" s="55" cm="1">
        <f t="array" ref="C4">INDEX('IECC Data-SI-Source EUI'!$Y$2:$Y$1521,MATCH(1,INDEX(($A4='IECC Data-SI-Source EUI'!$A$2:$A$1521)*(C$3='IECC Data-SI-Source EUI'!$C$2:$C$1521)*($A$2='IECC Data-SI-Source EUI'!$B$2:$B$1521),0,1),0))</f>
        <v>633.59149463501501</v>
      </c>
      <c r="D4" s="58" cm="1">
        <f t="array" ref="D4">INDEX('IECC Data-SI-Source EUI'!$Y$2:$Y$1521,MATCH(1,INDEX(($A4='IECC Data-SI-Source EUI'!$A$2:$A$1521)*(D$3='IECC Data-SI-Source EUI'!$C$2:$C$1521)*($A$2='IECC Data-SI-Source EUI'!$B$2:$B$1521),0,1),0))</f>
        <v>490.00949340571577</v>
      </c>
      <c r="E4" s="55" cm="1">
        <f t="array" ref="E4">INDEX('IECC Data-SI-Source EUI'!$Y$2:$Y$1521,MATCH(1,INDEX(($A4='IECC Data-SI-Source EUI'!$A$2:$A$1521)*(E$3='IECC Data-SI-Source EUI'!$C$2:$C$1521)*($A$2='IECC Data-SI-Source EUI'!$B$2:$B$1521),0,1),0))</f>
        <v>544.90923989303451</v>
      </c>
      <c r="F4" s="55" cm="1">
        <f t="array" ref="F4">INDEX('IECC Data-SI-Source EUI'!$Y$2:$Y$1521,MATCH(1,INDEX(($A4='IECC Data-SI-Source EUI'!$A$2:$A$1521)*(F$3='IECC Data-SI-Source EUI'!$C$2:$C$1521)*($A$2='IECC Data-SI-Source EUI'!$B$2:$B$1521),0,1),0))</f>
        <v>456.73736953227058</v>
      </c>
      <c r="G4" s="55" cm="1">
        <f t="array" ref="G4">INDEX('IECC Data-SI-Source EUI'!$Y$2:$Y$1521,MATCH(1,INDEX(($A4='IECC Data-SI-Source EUI'!$A$2:$A$1521)*(G$3='IECC Data-SI-Source EUI'!$C$2:$C$1521)*($A$2='IECC Data-SI-Source EUI'!$B$2:$B$1521),0,1),0))</f>
        <v>403.78184710676356</v>
      </c>
      <c r="H4" s="55" cm="1">
        <f t="array" ref="H4">INDEX('IECC Data-SI-Source EUI'!$Y$2:$Y$1521,MATCH(1,INDEX(($A4='IECC Data-SI-Source EUI'!$A$2:$A$1521)*(H$3='IECC Data-SI-Source EUI'!$C$2:$C$1521)*($A$2='IECC Data-SI-Source EUI'!$B$2:$B$1521),0,1),0))</f>
        <v>347.31530966666043</v>
      </c>
      <c r="I4" s="55" cm="1">
        <f t="array" ref="I4">INDEX('IECC Data-SI-Source EUI'!$Y$2:$Y$1521,MATCH(1,INDEX(($A4='IECC Data-SI-Source EUI'!$A$2:$A$1521)*(I$3='IECC Data-SI-Source EUI'!$C$2:$C$1521)*($A$2='IECC Data-SI-Source EUI'!$B$2:$B$1521),0,1),0))</f>
        <v>360.8082533053763</v>
      </c>
      <c r="J4" s="55" cm="1">
        <f t="array" ref="J4">INDEX('IECC Data-SI-Source EUI'!$Y$2:$Y$1521,MATCH(1,INDEX(($A4='IECC Data-SI-Source EUI'!$A$2:$A$1521)*(J$3='IECC Data-SI-Source EUI'!$C$2:$C$1521)*($A$2='IECC Data-SI-Source EUI'!$B$2:$B$1521),0,1),0))</f>
        <v>218.1109660460595</v>
      </c>
      <c r="K4" s="55" cm="1">
        <f t="array" ref="K4">INDEX('IECC Data-SI-Source EUI'!$Y$2:$Y$1521,MATCH(1,INDEX(($A4='IECC Data-SI-Source EUI'!$A$2:$A$1521)*(K$3='IECC Data-SI-Source EUI'!$C$2:$C$1521)*($A$2='IECC Data-SI-Source EUI'!$B$2:$B$1521),0,1),0))</f>
        <v>347.47411714959532</v>
      </c>
      <c r="L4" s="55" cm="1">
        <f t="array" ref="L4">INDEX('IECC Data-SI-Source EUI'!$Y$2:$Y$1521,MATCH(1,INDEX(($A4='IECC Data-SI-Source EUI'!$A$2:$A$1521)*(L$3='IECC Data-SI-Source EUI'!$C$2:$C$1521)*($A$2='IECC Data-SI-Source EUI'!$B$2:$B$1521),0,1),0))</f>
        <v>293.08704484326432</v>
      </c>
      <c r="M4" s="55" cm="1">
        <f t="array" ref="M4">INDEX('IECC Data-SI-Source EUI'!$Y$2:$Y$1521,MATCH(1,INDEX(($A4='IECC Data-SI-Source EUI'!$A$2:$A$1521)*(M$3='IECC Data-SI-Source EUI'!$C$2:$C$1521)*($A$2='IECC Data-SI-Source EUI'!$B$2:$B$1521),0,1),0))</f>
        <v>225.21496630567509</v>
      </c>
      <c r="N4" s="55" cm="1">
        <f t="array" ref="N4">INDEX('IECC Data-SI-Source EUI'!$Y$2:$Y$1521,MATCH(1,INDEX(($A4='IECC Data-SI-Source EUI'!$A$2:$A$1521)*(N$3='IECC Data-SI-Source EUI'!$C$2:$C$1521)*($A$2='IECC Data-SI-Source EUI'!$B$2:$B$1521),0,1),0))</f>
        <v>334.67052796413429</v>
      </c>
      <c r="O4" s="55" cm="1">
        <f t="array" ref="O4">INDEX('IECC Data-SI-Source EUI'!$Y$2:$Y$1521,MATCH(1,INDEX(($A4='IECC Data-SI-Source EUI'!$A$2:$A$1521)*(O$3='IECC Data-SI-Source EUI'!$C$2:$C$1521)*($A$2='IECC Data-SI-Source EUI'!$B$2:$B$1521),0,1),0))</f>
        <v>300.92996021972397</v>
      </c>
      <c r="P4" s="55" cm="1">
        <f t="array" ref="P4">INDEX('IECC Data-SI-Source EUI'!$Y$2:$Y$1521,MATCH(1,INDEX(($A4='IECC Data-SI-Source EUI'!$A$2:$A$1521)*(P$3='IECC Data-SI-Source EUI'!$C$2:$C$1521)*($A$2='IECC Data-SI-Source EUI'!$B$2:$B$1521),0,1),0))</f>
        <v>218.61866103262102</v>
      </c>
      <c r="Q4" s="55" cm="1">
        <f t="array" ref="Q4">INDEX('IECC Data-SI-Source EUI'!$Y$2:$Y$1521,MATCH(1,INDEX(($A4='IECC Data-SI-Source EUI'!$A$2:$A$1521)*(Q$3='IECC Data-SI-Source EUI'!$C$2:$C$1521)*($A$2='IECC Data-SI-Source EUI'!$B$2:$B$1521),0,1),0))</f>
        <v>396.47963567602494</v>
      </c>
      <c r="R4" s="55" cm="1">
        <f t="array" ref="R4">INDEX('IECC Data-SI-Source EUI'!$Y$2:$Y$1521,MATCH(1,INDEX(($A4='IECC Data-SI-Source EUI'!$A$2:$A$1521)*(R$3='IECC Data-SI-Source EUI'!$C$2:$C$1521)*($A$2='IECC Data-SI-Source EUI'!$B$2:$B$1521),0,1),0))</f>
        <v>331.35835378532602</v>
      </c>
      <c r="S4" s="55" cm="1">
        <f t="array" ref="S4">INDEX('IECC Data-SI-Source EUI'!$Y$2:$Y$1521,MATCH(1,INDEX(($A4='IECC Data-SI-Source EUI'!$A$2:$A$1521)*(S$3='IECC Data-SI-Source EUI'!$C$2:$C$1521)*($A$2='IECC Data-SI-Source EUI'!$B$2:$B$1521),0,1),0))</f>
        <v>431.25702257735315</v>
      </c>
      <c r="T4" s="64" cm="1">
        <f t="array" ref="T4">INDEX('IECC Data-SI-Source EUI'!$Y$2:$Y$1521,MATCH(1,INDEX(($A4='IECC Data-SI-Source EUI'!$A$2:$A$1521)*(T$3='IECC Data-SI-Source EUI'!$C$2:$C$1521)*($A$2='IECC Data-SI-Source EUI'!$B$2:$B$1521),0,1),0))</f>
        <v>511.3302210946382</v>
      </c>
      <c r="U4" s="54"/>
      <c r="V4" s="82">
        <f>SUMPRODUCT(D4:T4,Weights!$B$41:$R$41)</f>
        <v>364.3742855738584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EUI'!$Y$2:$Y$1521,MATCH(1,INDEX(($A5='IECC Data-SI-Source EUI'!$A$2:$A$1521)*(B$3='IECC Data-SI-Source EUI'!$C$2:$C$1521)*($A$2='IECC Data-SI-Source EUI'!$B$2:$B$1521),0,1),0))</f>
        <v>611.62819899922079</v>
      </c>
      <c r="C5" s="73" cm="1">
        <f t="array" ref="C5">INDEX('IECC Data-SI-Source EUI'!$Y$2:$Y$1521,MATCH(1,INDEX(($A5='IECC Data-SI-Source EUI'!$A$2:$A$1521)*(C$3='IECC Data-SI-Source EUI'!$C$2:$C$1521)*($A$2='IECC Data-SI-Source EUI'!$B$2:$B$1521),0,1),0))</f>
        <v>608.94842731562812</v>
      </c>
      <c r="D5" s="84" cm="1">
        <f t="array" ref="D5">INDEX('IECC Data-SI-Source EUI'!$Y$2:$Y$1521,MATCH(1,INDEX(($A5='IECC Data-SI-Source EUI'!$A$2:$A$1521)*(D$3='IECC Data-SI-Source EUI'!$C$2:$C$1521)*($A$2='IECC Data-SI-Source EUI'!$B$2:$B$1521),0,1),0))</f>
        <v>472.65657096248117</v>
      </c>
      <c r="E5" s="73" cm="1">
        <f t="array" ref="E5">INDEX('IECC Data-SI-Source EUI'!$Y$2:$Y$1521,MATCH(1,INDEX(($A5='IECC Data-SI-Source EUI'!$A$2:$A$1521)*(E$3='IECC Data-SI-Source EUI'!$C$2:$C$1521)*($A$2='IECC Data-SI-Source EUI'!$B$2:$B$1521),0,1),0))</f>
        <v>525.31519560048457</v>
      </c>
      <c r="F5" s="73" cm="1">
        <f t="array" ref="F5">INDEX('IECC Data-SI-Source EUI'!$Y$2:$Y$1521,MATCH(1,INDEX(($A5='IECC Data-SI-Source EUI'!$A$2:$A$1521)*(F$3='IECC Data-SI-Source EUI'!$C$2:$C$1521)*($A$2='IECC Data-SI-Source EUI'!$B$2:$B$1521),0,1),0))</f>
        <v>394.94719535249357</v>
      </c>
      <c r="G5" s="73" cm="1">
        <f t="array" ref="G5">INDEX('IECC Data-SI-Source EUI'!$Y$2:$Y$1521,MATCH(1,INDEX(($A5='IECC Data-SI-Source EUI'!$A$2:$A$1521)*(G$3='IECC Data-SI-Source EUI'!$C$2:$C$1521)*($A$2='IECC Data-SI-Source EUI'!$B$2:$B$1521),0,1),0))</f>
        <v>352.5650225637911</v>
      </c>
      <c r="H5" s="73" cm="1">
        <f t="array" ref="H5">INDEX('IECC Data-SI-Source EUI'!$Y$2:$Y$1521,MATCH(1,INDEX(($A5='IECC Data-SI-Source EUI'!$A$2:$A$1521)*(H$3='IECC Data-SI-Source EUI'!$C$2:$C$1521)*($A$2='IECC Data-SI-Source EUI'!$B$2:$B$1521),0,1),0))</f>
        <v>304.57281732798413</v>
      </c>
      <c r="I5" s="73" cm="1">
        <f t="array" ref="I5">INDEX('IECC Data-SI-Source EUI'!$Y$2:$Y$1521,MATCH(1,INDEX(($A5='IECC Data-SI-Source EUI'!$A$2:$A$1521)*(I$3='IECC Data-SI-Source EUI'!$C$2:$C$1521)*($A$2='IECC Data-SI-Source EUI'!$B$2:$B$1521),0,1),0))</f>
        <v>300.41359886776615</v>
      </c>
      <c r="J5" s="73" cm="1">
        <f t="array" ref="J5">INDEX('IECC Data-SI-Source EUI'!$Y$2:$Y$1521,MATCH(1,INDEX(($A5='IECC Data-SI-Source EUI'!$A$2:$A$1521)*(J$3='IECC Data-SI-Source EUI'!$C$2:$C$1521)*($A$2='IECC Data-SI-Source EUI'!$B$2:$B$1521),0,1),0))</f>
        <v>212.434956851018</v>
      </c>
      <c r="K5" s="73" cm="1">
        <f t="array" ref="K5">INDEX('IECC Data-SI-Source EUI'!$Y$2:$Y$1521,MATCH(1,INDEX(($A5='IECC Data-SI-Source EUI'!$A$2:$A$1521)*(K$3='IECC Data-SI-Source EUI'!$C$2:$C$1521)*($A$2='IECC Data-SI-Source EUI'!$B$2:$B$1521),0,1),0))</f>
        <v>287.63616498376678</v>
      </c>
      <c r="L5" s="73" cm="1">
        <f t="array" ref="L5">INDEX('IECC Data-SI-Source EUI'!$Y$2:$Y$1521,MATCH(1,INDEX(($A5='IECC Data-SI-Source EUI'!$A$2:$A$1521)*(L$3='IECC Data-SI-Source EUI'!$C$2:$C$1521)*($A$2='IECC Data-SI-Source EUI'!$B$2:$B$1521),0,1),0))</f>
        <v>266.47771035522294</v>
      </c>
      <c r="M5" s="73" cm="1">
        <f t="array" ref="M5">INDEX('IECC Data-SI-Source EUI'!$Y$2:$Y$1521,MATCH(1,INDEX(($A5='IECC Data-SI-Source EUI'!$A$2:$A$1521)*(M$3='IECC Data-SI-Source EUI'!$C$2:$C$1521)*($A$2='IECC Data-SI-Source EUI'!$B$2:$B$1521),0,1),0))</f>
        <v>208.02097243473406</v>
      </c>
      <c r="N5" s="73" cm="1">
        <f t="array" ref="N5">INDEX('IECC Data-SI-Source EUI'!$Y$2:$Y$1521,MATCH(1,INDEX(($A5='IECC Data-SI-Source EUI'!$A$2:$A$1521)*(N$3='IECC Data-SI-Source EUI'!$C$2:$C$1521)*($A$2='IECC Data-SI-Source EUI'!$B$2:$B$1521),0,1),0))</f>
        <v>293.78748623819445</v>
      </c>
      <c r="O5" s="73" cm="1">
        <f t="array" ref="O5">INDEX('IECC Data-SI-Source EUI'!$Y$2:$Y$1521,MATCH(1,INDEX(($A5='IECC Data-SI-Source EUI'!$A$2:$A$1521)*(O$3='IECC Data-SI-Source EUI'!$C$2:$C$1521)*($A$2='IECC Data-SI-Source EUI'!$B$2:$B$1521),0,1),0))</f>
        <v>276.96260300466287</v>
      </c>
      <c r="P5" s="73" cm="1">
        <f t="array" ref="P5">INDEX('IECC Data-SI-Source EUI'!$Y$2:$Y$1521,MATCH(1,INDEX(($A5='IECC Data-SI-Source EUI'!$A$2:$A$1521)*(P$3='IECC Data-SI-Source EUI'!$C$2:$C$1521)*($A$2='IECC Data-SI-Source EUI'!$B$2:$B$1521),0,1),0))</f>
        <v>197.70247472744001</v>
      </c>
      <c r="Q5" s="73" cm="1">
        <f t="array" ref="Q5">INDEX('IECC Data-SI-Source EUI'!$Y$2:$Y$1521,MATCH(1,INDEX(($A5='IECC Data-SI-Source EUI'!$A$2:$A$1521)*(Q$3='IECC Data-SI-Source EUI'!$C$2:$C$1521)*($A$2='IECC Data-SI-Source EUI'!$B$2:$B$1521),0,1),0))</f>
        <v>350.57830703514645</v>
      </c>
      <c r="R5" s="73" cm="1">
        <f t="array" ref="R5">INDEX('IECC Data-SI-Source EUI'!$Y$2:$Y$1521,MATCH(1,INDEX(($A5='IECC Data-SI-Source EUI'!$A$2:$A$1521)*(R$3='IECC Data-SI-Source EUI'!$C$2:$C$1521)*($A$2='IECC Data-SI-Source EUI'!$B$2:$B$1521),0,1),0))</f>
        <v>302.78096121701594</v>
      </c>
      <c r="S5" s="73" cm="1">
        <f t="array" ref="S5">INDEX('IECC Data-SI-Source EUI'!$Y$2:$Y$1521,MATCH(1,INDEX(($A5='IECC Data-SI-Source EUI'!$A$2:$A$1521)*(S$3='IECC Data-SI-Source EUI'!$C$2:$C$1521)*($A$2='IECC Data-SI-Source EUI'!$B$2:$B$1521),0,1),0))</f>
        <v>385.919578018116</v>
      </c>
      <c r="T5" s="89" cm="1">
        <f t="array" ref="T5">INDEX('IECC Data-SI-Source EUI'!$Y$2:$Y$1521,MATCH(1,INDEX(($A5='IECC Data-SI-Source EUI'!$A$2:$A$1521)*(T$3='IECC Data-SI-Source EUI'!$C$2:$C$1521)*($A$2='IECC Data-SI-Source EUI'!$B$2:$B$1521),0,1),0))</f>
        <v>455.01081206883111</v>
      </c>
      <c r="U5" s="54"/>
      <c r="V5" s="70">
        <f>SUMPRODUCT(D5:T5,Weights!$B$41:$R$41)</f>
        <v>316.95431266878785</v>
      </c>
      <c r="X5" s="86">
        <f>(V5-V4)/V4</f>
        <v>-0.13014083260674705</v>
      </c>
    </row>
    <row r="6" spans="1:24" x14ac:dyDescent="0.25">
      <c r="A6" s="91">
        <v>2012</v>
      </c>
      <c r="B6" s="84" cm="1">
        <f t="array" ref="B6">INDEX('IECC Data-SI-Source EUI'!$Y$2:$Y$1521,MATCH(1,INDEX(($A6='IECC Data-SI-Source EUI'!$A$2:$A$1521)*(B$3='IECC Data-SI-Source EUI'!$C$2:$C$1521)*($A$2='IECC Data-SI-Source EUI'!$B$2:$B$1521),0,1),0))</f>
        <v>475.83822534342153</v>
      </c>
      <c r="C6" s="73" cm="1">
        <f t="array" ref="C6">INDEX('IECC Data-SI-Source EUI'!$Y$2:$Y$1521,MATCH(1,INDEX(($A6='IECC Data-SI-Source EUI'!$A$2:$A$1521)*(C$3='IECC Data-SI-Source EUI'!$C$2:$C$1521)*($A$2='IECC Data-SI-Source EUI'!$B$2:$B$1521),0,1),0))</f>
        <v>454.74195131142204</v>
      </c>
      <c r="D6" s="84" cm="1">
        <f t="array" ref="D6">INDEX('IECC Data-SI-Source EUI'!$Y$2:$Y$1521,MATCH(1,INDEX(($A6='IECC Data-SI-Source EUI'!$A$2:$A$1521)*(D$3='IECC Data-SI-Source EUI'!$C$2:$C$1521)*($A$2='IECC Data-SI-Source EUI'!$B$2:$B$1521),0,1),0))</f>
        <v>375.19642268129621</v>
      </c>
      <c r="E6" s="73" cm="1">
        <f t="array" ref="E6">INDEX('IECC Data-SI-Source EUI'!$Y$2:$Y$1521,MATCH(1,INDEX(($A6='IECC Data-SI-Source EUI'!$A$2:$A$1521)*(E$3='IECC Data-SI-Source EUI'!$C$2:$C$1521)*($A$2='IECC Data-SI-Source EUI'!$B$2:$B$1521),0,1),0))</f>
        <v>404.33028260803235</v>
      </c>
      <c r="F6" s="73" cm="1">
        <f t="array" ref="F6">INDEX('IECC Data-SI-Source EUI'!$Y$2:$Y$1521,MATCH(1,INDEX(($A6='IECC Data-SI-Source EUI'!$A$2:$A$1521)*(F$3='IECC Data-SI-Source EUI'!$C$2:$C$1521)*($A$2='IECC Data-SI-Source EUI'!$B$2:$B$1521),0,1),0))</f>
        <v>334.8226065114107</v>
      </c>
      <c r="G6" s="73" cm="1">
        <f t="array" ref="G6">INDEX('IECC Data-SI-Source EUI'!$Y$2:$Y$1521,MATCH(1,INDEX(($A6='IECC Data-SI-Source EUI'!$A$2:$A$1521)*(G$3='IECC Data-SI-Source EUI'!$C$2:$C$1521)*($A$2='IECC Data-SI-Source EUI'!$B$2:$B$1521),0,1),0))</f>
        <v>314.10620069544041</v>
      </c>
      <c r="H6" s="73" cm="1">
        <f t="array" ref="H6">INDEX('IECC Data-SI-Source EUI'!$Y$2:$Y$1521,MATCH(1,INDEX(($A6='IECC Data-SI-Source EUI'!$A$2:$A$1521)*(H$3='IECC Data-SI-Source EUI'!$C$2:$C$1521)*($A$2='IECC Data-SI-Source EUI'!$B$2:$B$1521),0,1),0))</f>
        <v>268.54558965916254</v>
      </c>
      <c r="I6" s="73" cm="1">
        <f t="array" ref="I6">INDEX('IECC Data-SI-Source EUI'!$Y$2:$Y$1521,MATCH(1,INDEX(($A6='IECC Data-SI-Source EUI'!$A$2:$A$1521)*(I$3='IECC Data-SI-Source EUI'!$C$2:$C$1521)*($A$2='IECC Data-SI-Source EUI'!$B$2:$B$1521),0,1),0))</f>
        <v>272.58989068537068</v>
      </c>
      <c r="J6" s="73" cm="1">
        <f t="array" ref="J6">INDEX('IECC Data-SI-Source EUI'!$Y$2:$Y$1521,MATCH(1,INDEX(($A6='IECC Data-SI-Source EUI'!$A$2:$A$1521)*(J$3='IECC Data-SI-Source EUI'!$C$2:$C$1521)*($A$2='IECC Data-SI-Source EUI'!$B$2:$B$1521),0,1),0))</f>
        <v>188.9520200368984</v>
      </c>
      <c r="K6" s="73" cm="1">
        <f t="array" ref="K6">INDEX('IECC Data-SI-Source EUI'!$Y$2:$Y$1521,MATCH(1,INDEX(($A6='IECC Data-SI-Source EUI'!$A$2:$A$1521)*(K$3='IECC Data-SI-Source EUI'!$C$2:$C$1521)*($A$2='IECC Data-SI-Source EUI'!$B$2:$B$1521),0,1),0))</f>
        <v>255.7065709382633</v>
      </c>
      <c r="L6" s="73" cm="1">
        <f t="array" ref="L6">INDEX('IECC Data-SI-Source EUI'!$Y$2:$Y$1521,MATCH(1,INDEX(($A6='IECC Data-SI-Source EUI'!$A$2:$A$1521)*(L$3='IECC Data-SI-Source EUI'!$C$2:$C$1521)*($A$2='IECC Data-SI-Source EUI'!$B$2:$B$1521),0,1),0))</f>
        <v>254.06795704330787</v>
      </c>
      <c r="M6" s="73" cm="1">
        <f t="array" ref="M6">INDEX('IECC Data-SI-Source EUI'!$Y$2:$Y$1521,MATCH(1,INDEX(($A6='IECC Data-SI-Source EUI'!$A$2:$A$1521)*(M$3='IECC Data-SI-Source EUI'!$C$2:$C$1521)*($A$2='IECC Data-SI-Source EUI'!$B$2:$B$1521),0,1),0))</f>
        <v>184.55265473888048</v>
      </c>
      <c r="N6" s="73" cm="1">
        <f t="array" ref="N6">INDEX('IECC Data-SI-Source EUI'!$Y$2:$Y$1521,MATCH(1,INDEX(($A6='IECC Data-SI-Source EUI'!$A$2:$A$1521)*(N$3='IECC Data-SI-Source EUI'!$C$2:$C$1521)*($A$2='IECC Data-SI-Source EUI'!$B$2:$B$1521),0,1),0))</f>
        <v>250.80982020167676</v>
      </c>
      <c r="O6" s="73" cm="1">
        <f t="array" ref="O6">INDEX('IECC Data-SI-Source EUI'!$Y$2:$Y$1521,MATCH(1,INDEX(($A6='IECC Data-SI-Source EUI'!$A$2:$A$1521)*(O$3='IECC Data-SI-Source EUI'!$C$2:$C$1521)*($A$2='IECC Data-SI-Source EUI'!$B$2:$B$1521),0,1),0))</f>
        <v>251.46199416736781</v>
      </c>
      <c r="P6" s="73" cm="1">
        <f t="array" ref="P6">INDEX('IECC Data-SI-Source EUI'!$Y$2:$Y$1521,MATCH(1,INDEX(($A6='IECC Data-SI-Source EUI'!$A$2:$A$1521)*(P$3='IECC Data-SI-Source EUI'!$C$2:$C$1521)*($A$2='IECC Data-SI-Source EUI'!$B$2:$B$1521),0,1),0))</f>
        <v>174.76235002477489</v>
      </c>
      <c r="Q6" s="73" cm="1">
        <f t="array" ref="Q6">INDEX('IECC Data-SI-Source EUI'!$Y$2:$Y$1521,MATCH(1,INDEX(($A6='IECC Data-SI-Source EUI'!$A$2:$A$1521)*(Q$3='IECC Data-SI-Source EUI'!$C$2:$C$1521)*($A$2='IECC Data-SI-Source EUI'!$B$2:$B$1521),0,1),0))</f>
        <v>291.47093298382106</v>
      </c>
      <c r="R6" s="73" cm="1">
        <f t="array" ref="R6">INDEX('IECC Data-SI-Source EUI'!$Y$2:$Y$1521,MATCH(1,INDEX(($A6='IECC Data-SI-Source EUI'!$A$2:$A$1521)*(R$3='IECC Data-SI-Source EUI'!$C$2:$C$1521)*($A$2='IECC Data-SI-Source EUI'!$B$2:$B$1521),0,1),0))</f>
        <v>252.22892936179616</v>
      </c>
      <c r="S6" s="73" cm="1">
        <f t="array" ref="S6">INDEX('IECC Data-SI-Source EUI'!$Y$2:$Y$1521,MATCH(1,INDEX(($A6='IECC Data-SI-Source EUI'!$A$2:$A$1521)*(S$3='IECC Data-SI-Source EUI'!$C$2:$C$1521)*($A$2='IECC Data-SI-Source EUI'!$B$2:$B$1521),0,1),0))</f>
        <v>302.8364201432633</v>
      </c>
      <c r="T6" s="89" cm="1">
        <f t="array" ref="T6">INDEX('IECC Data-SI-Source EUI'!$Y$2:$Y$1521,MATCH(1,INDEX(($A6='IECC Data-SI-Source EUI'!$A$2:$A$1521)*(T$3='IECC Data-SI-Source EUI'!$C$2:$C$1521)*($A$2='IECC Data-SI-Source EUI'!$B$2:$B$1521),0,1),0))</f>
        <v>353.44056280396461</v>
      </c>
      <c r="U6" s="54"/>
      <c r="V6" s="70">
        <f>SUMPRODUCT(D6:T6,Weights!$B$41:$R$41)</f>
        <v>275.01130687093166</v>
      </c>
      <c r="X6" s="86">
        <f t="shared" ref="X6:X8" si="0">(V6-V5)/V5</f>
        <v>-0.13233139326829715</v>
      </c>
    </row>
    <row r="7" spans="1:24" x14ac:dyDescent="0.25">
      <c r="A7" s="91">
        <v>2015</v>
      </c>
      <c r="B7" s="84" cm="1">
        <f t="array" ref="B7">INDEX('IECC Data-SI-Source EUI'!$Y$2:$Y$1521,MATCH(1,INDEX(($A7='IECC Data-SI-Source EUI'!$A$2:$A$1521)*(B$3='IECC Data-SI-Source EUI'!$C$2:$C$1521)*($A$2='IECC Data-SI-Source EUI'!$B$2:$B$1521),0,1),0))</f>
        <v>298.84608622240438</v>
      </c>
      <c r="C7" s="73" cm="1">
        <f t="array" ref="C7">INDEX('IECC Data-SI-Source EUI'!$Y$2:$Y$1521,MATCH(1,INDEX(($A7='IECC Data-SI-Source EUI'!$A$2:$A$1521)*(C$3='IECC Data-SI-Source EUI'!$C$2:$C$1521)*($A$2='IECC Data-SI-Source EUI'!$B$2:$B$1521),0,1),0))</f>
        <v>311.69382458801778</v>
      </c>
      <c r="D7" s="84" cm="1">
        <f t="array" ref="D7">INDEX('IECC Data-SI-Source EUI'!$Y$2:$Y$1521,MATCH(1,INDEX(($A7='IECC Data-SI-Source EUI'!$A$2:$A$1521)*(D$3='IECC Data-SI-Source EUI'!$C$2:$C$1521)*($A$2='IECC Data-SI-Source EUI'!$B$2:$B$1521),0,1),0))</f>
        <v>237.67307423116736</v>
      </c>
      <c r="E7" s="73" cm="1">
        <f t="array" ref="E7">INDEX('IECC Data-SI-Source EUI'!$Y$2:$Y$1521,MATCH(1,INDEX(($A7='IECC Data-SI-Source EUI'!$A$2:$A$1521)*(E$3='IECC Data-SI-Source EUI'!$C$2:$C$1521)*($A$2='IECC Data-SI-Source EUI'!$B$2:$B$1521),0,1),0))</f>
        <v>265.951646112959</v>
      </c>
      <c r="F7" s="73" cm="1">
        <f t="array" ref="F7">INDEX('IECC Data-SI-Source EUI'!$Y$2:$Y$1521,MATCH(1,INDEX(($A7='IECC Data-SI-Source EUI'!$A$2:$A$1521)*(F$3='IECC Data-SI-Source EUI'!$C$2:$C$1521)*($A$2='IECC Data-SI-Source EUI'!$B$2:$B$1521),0,1),0))</f>
        <v>203.67615668188031</v>
      </c>
      <c r="G7" s="73" cm="1">
        <f t="array" ref="G7">INDEX('IECC Data-SI-Source EUI'!$Y$2:$Y$1521,MATCH(1,INDEX(($A7='IECC Data-SI-Source EUI'!$A$2:$A$1521)*(G$3='IECC Data-SI-Source EUI'!$C$2:$C$1521)*($A$2='IECC Data-SI-Source EUI'!$B$2:$B$1521),0,1),0))</f>
        <v>186.45802606908583</v>
      </c>
      <c r="H7" s="73" cm="1">
        <f t="array" ref="H7">INDEX('IECC Data-SI-Source EUI'!$Y$2:$Y$1521,MATCH(1,INDEX(($A7='IECC Data-SI-Source EUI'!$A$2:$A$1521)*(H$3='IECC Data-SI-Source EUI'!$C$2:$C$1521)*($A$2='IECC Data-SI-Source EUI'!$B$2:$B$1521),0,1),0))</f>
        <v>157.8870669783991</v>
      </c>
      <c r="I7" s="73" cm="1">
        <f t="array" ref="I7">INDEX('IECC Data-SI-Source EUI'!$Y$2:$Y$1521,MATCH(1,INDEX(($A7='IECC Data-SI-Source EUI'!$A$2:$A$1521)*(I$3='IECC Data-SI-Source EUI'!$C$2:$C$1521)*($A$2='IECC Data-SI-Source EUI'!$B$2:$B$1521),0,1),0))</f>
        <v>155.56192969939323</v>
      </c>
      <c r="J7" s="73" cm="1">
        <f t="array" ref="J7">INDEX('IECC Data-SI-Source EUI'!$Y$2:$Y$1521,MATCH(1,INDEX(($A7='IECC Data-SI-Source EUI'!$A$2:$A$1521)*(J$3='IECC Data-SI-Source EUI'!$C$2:$C$1521)*($A$2='IECC Data-SI-Source EUI'!$B$2:$B$1521),0,1),0))</f>
        <v>107.88995374870859</v>
      </c>
      <c r="K7" s="73" cm="1">
        <f t="array" ref="K7">INDEX('IECC Data-SI-Source EUI'!$Y$2:$Y$1521,MATCH(1,INDEX(($A7='IECC Data-SI-Source EUI'!$A$2:$A$1521)*(K$3='IECC Data-SI-Source EUI'!$C$2:$C$1521)*($A$2='IECC Data-SI-Source EUI'!$B$2:$B$1521),0,1),0))</f>
        <v>151.57026258469597</v>
      </c>
      <c r="L7" s="73" cm="1">
        <f t="array" ref="L7">INDEX('IECC Data-SI-Source EUI'!$Y$2:$Y$1521,MATCH(1,INDEX(($A7='IECC Data-SI-Source EUI'!$A$2:$A$1521)*(L$3='IECC Data-SI-Source EUI'!$C$2:$C$1521)*($A$2='IECC Data-SI-Source EUI'!$B$2:$B$1521),0,1),0))</f>
        <v>147.0648133213794</v>
      </c>
      <c r="M7" s="73" cm="1">
        <f t="array" ref="M7">INDEX('IECC Data-SI-Source EUI'!$Y$2:$Y$1521,MATCH(1,INDEX(($A7='IECC Data-SI-Source EUI'!$A$2:$A$1521)*(M$3='IECC Data-SI-Source EUI'!$C$2:$C$1521)*($A$2='IECC Data-SI-Source EUI'!$B$2:$B$1521),0,1),0))</f>
        <v>113.79863372454884</v>
      </c>
      <c r="N7" s="73" cm="1">
        <f t="array" ref="N7">INDEX('IECC Data-SI-Source EUI'!$Y$2:$Y$1521,MATCH(1,INDEX(($A7='IECC Data-SI-Source EUI'!$A$2:$A$1521)*(N$3='IECC Data-SI-Source EUI'!$C$2:$C$1521)*($A$2='IECC Data-SI-Source EUI'!$B$2:$B$1521),0,1),0))</f>
        <v>149.46469906146064</v>
      </c>
      <c r="O7" s="73" cm="1">
        <f t="array" ref="O7">INDEX('IECC Data-SI-Source EUI'!$Y$2:$Y$1521,MATCH(1,INDEX(($A7='IECC Data-SI-Source EUI'!$A$2:$A$1521)*(O$3='IECC Data-SI-Source EUI'!$C$2:$C$1521)*($A$2='IECC Data-SI-Source EUI'!$B$2:$B$1521),0,1),0))</f>
        <v>157.49922381721126</v>
      </c>
      <c r="P7" s="73" cm="1">
        <f t="array" ref="P7">INDEX('IECC Data-SI-Source EUI'!$Y$2:$Y$1521,MATCH(1,INDEX(($A7='IECC Data-SI-Source EUI'!$A$2:$A$1521)*(P$3='IECC Data-SI-Source EUI'!$C$2:$C$1521)*($A$2='IECC Data-SI-Source EUI'!$B$2:$B$1521),0,1),0))</f>
        <v>113.62466948659566</v>
      </c>
      <c r="Q7" s="73" cm="1">
        <f t="array" ref="Q7">INDEX('IECC Data-SI-Source EUI'!$Y$2:$Y$1521,MATCH(1,INDEX(($A7='IECC Data-SI-Source EUI'!$A$2:$A$1521)*(Q$3='IECC Data-SI-Source EUI'!$C$2:$C$1521)*($A$2='IECC Data-SI-Source EUI'!$B$2:$B$1521),0,1),0))</f>
        <v>180.49287485996018</v>
      </c>
      <c r="R7" s="73" cm="1">
        <f t="array" ref="R7">INDEX('IECC Data-SI-Source EUI'!$Y$2:$Y$1521,MATCH(1,INDEX(($A7='IECC Data-SI-Source EUI'!$A$2:$A$1521)*(R$3='IECC Data-SI-Source EUI'!$C$2:$C$1521)*($A$2='IECC Data-SI-Source EUI'!$B$2:$B$1521),0,1),0))</f>
        <v>174.70670219912807</v>
      </c>
      <c r="S7" s="73" cm="1">
        <f t="array" ref="S7">INDEX('IECC Data-SI-Source EUI'!$Y$2:$Y$1521,MATCH(1,INDEX(($A7='IECC Data-SI-Source EUI'!$A$2:$A$1521)*(S$3='IECC Data-SI-Source EUI'!$C$2:$C$1521)*($A$2='IECC Data-SI-Source EUI'!$B$2:$B$1521),0,1),0))</f>
        <v>190.67397126113605</v>
      </c>
      <c r="T7" s="89" cm="1">
        <f t="array" ref="T7">INDEX('IECC Data-SI-Source EUI'!$Y$2:$Y$1521,MATCH(1,INDEX(($A7='IECC Data-SI-Source EUI'!$A$2:$A$1521)*(T$3='IECC Data-SI-Source EUI'!$C$2:$C$1521)*($A$2='IECC Data-SI-Source EUI'!$B$2:$B$1521),0,1),0))</f>
        <v>232.894356557788</v>
      </c>
      <c r="U7" s="54"/>
      <c r="V7" s="70">
        <f>SUMPRODUCT(D7:T7,Weights!$B$41:$R$41)</f>
        <v>164.78406485498229</v>
      </c>
      <c r="X7" s="86">
        <f t="shared" si="0"/>
        <v>-0.40080985494782306</v>
      </c>
    </row>
    <row r="8" spans="1:24" ht="15.75" thickBot="1" x14ac:dyDescent="0.3">
      <c r="A8" s="79">
        <v>2018</v>
      </c>
      <c r="B8" s="72" cm="1">
        <f t="array" ref="B8">INDEX('IECC Data-SI-Source EUI'!$Y$2:$Y$1521,MATCH(1,INDEX(($A8='IECC Data-SI-Source EUI'!$A$2:$A$1521)*(B$3='IECC Data-SI-Source EUI'!$C$2:$C$1521)*($A$2='IECC Data-SI-Source EUI'!$B$2:$B$1521),0,1),0))</f>
        <v>327.88778382740213</v>
      </c>
      <c r="C8" s="88" cm="1">
        <f t="array" ref="C8">INDEX('IECC Data-SI-Source EUI'!$Y$2:$Y$1521,MATCH(1,INDEX(($A8='IECC Data-SI-Source EUI'!$A$2:$A$1521)*(C$3='IECC Data-SI-Source EUI'!$C$2:$C$1521)*($A$2='IECC Data-SI-Source EUI'!$B$2:$B$1521),0,1),0))</f>
        <v>299.23341112113735</v>
      </c>
      <c r="D8" s="72" cm="1">
        <f t="array" ref="D8">INDEX('IECC Data-SI-Source EUI'!$Y$2:$Y$1521,MATCH(1,INDEX(($A8='IECC Data-SI-Source EUI'!$A$2:$A$1521)*(D$3='IECC Data-SI-Source EUI'!$C$2:$C$1521)*($A$2='IECC Data-SI-Source EUI'!$B$2:$B$1521),0,1),0))</f>
        <v>234.18967243391069</v>
      </c>
      <c r="E8" s="88" cm="1">
        <f t="array" ref="E8">INDEX('IECC Data-SI-Source EUI'!$Y$2:$Y$1521,MATCH(1,INDEX(($A8='IECC Data-SI-Source EUI'!$A$2:$A$1521)*(E$3='IECC Data-SI-Source EUI'!$C$2:$C$1521)*($A$2='IECC Data-SI-Source EUI'!$B$2:$B$1521),0,1),0))</f>
        <v>252.20800996420118</v>
      </c>
      <c r="F8" s="88" cm="1">
        <f t="array" ref="F8">INDEX('IECC Data-SI-Source EUI'!$Y$2:$Y$1521,MATCH(1,INDEX(($A8='IECC Data-SI-Source EUI'!$A$2:$A$1521)*(F$3='IECC Data-SI-Source EUI'!$C$2:$C$1521)*($A$2='IECC Data-SI-Source EUI'!$B$2:$B$1521),0,1),0))</f>
        <v>198.39913450170036</v>
      </c>
      <c r="G8" s="88" cm="1">
        <f t="array" ref="G8">INDEX('IECC Data-SI-Source EUI'!$Y$2:$Y$1521,MATCH(1,INDEX(($A8='IECC Data-SI-Source EUI'!$A$2:$A$1521)*(G$3='IECC Data-SI-Source EUI'!$C$2:$C$1521)*($A$2='IECC Data-SI-Source EUI'!$B$2:$B$1521),0,1),0))</f>
        <v>172.43421336235605</v>
      </c>
      <c r="H8" s="88" cm="1">
        <f t="array" ref="H8">INDEX('IECC Data-SI-Source EUI'!$Y$2:$Y$1521,MATCH(1,INDEX(($A8='IECC Data-SI-Source EUI'!$A$2:$A$1521)*(H$3='IECC Data-SI-Source EUI'!$C$2:$C$1521)*($A$2='IECC Data-SI-Source EUI'!$B$2:$B$1521),0,1),0))</f>
        <v>157.46302536434578</v>
      </c>
      <c r="I8" s="88" cm="1">
        <f t="array" ref="I8">INDEX('IECC Data-SI-Source EUI'!$Y$2:$Y$1521,MATCH(1,INDEX(($A8='IECC Data-SI-Source EUI'!$A$2:$A$1521)*(I$3='IECC Data-SI-Source EUI'!$C$2:$C$1521)*($A$2='IECC Data-SI-Source EUI'!$B$2:$B$1521),0,1),0))</f>
        <v>146.75821143267603</v>
      </c>
      <c r="J8" s="88" cm="1">
        <f t="array" ref="J8">INDEX('IECC Data-SI-Source EUI'!$Y$2:$Y$1521,MATCH(1,INDEX(($A8='IECC Data-SI-Source EUI'!$A$2:$A$1521)*(J$3='IECC Data-SI-Source EUI'!$C$2:$C$1521)*($A$2='IECC Data-SI-Source EUI'!$B$2:$B$1521),0,1),0))</f>
        <v>94.043016268113149</v>
      </c>
      <c r="K8" s="88" cm="1">
        <f t="array" ref="K8">INDEX('IECC Data-SI-Source EUI'!$Y$2:$Y$1521,MATCH(1,INDEX(($A8='IECC Data-SI-Source EUI'!$A$2:$A$1521)*(K$3='IECC Data-SI-Source EUI'!$C$2:$C$1521)*($A$2='IECC Data-SI-Source EUI'!$B$2:$B$1521),0,1),0))</f>
        <v>161.14653338118788</v>
      </c>
      <c r="L8" s="88" cm="1">
        <f t="array" ref="L8">INDEX('IECC Data-SI-Source EUI'!$Y$2:$Y$1521,MATCH(1,INDEX(($A8='IECC Data-SI-Source EUI'!$A$2:$A$1521)*(L$3='IECC Data-SI-Source EUI'!$C$2:$C$1521)*($A$2='IECC Data-SI-Source EUI'!$B$2:$B$1521),0,1),0))</f>
        <v>134.77241012868893</v>
      </c>
      <c r="M8" s="88" cm="1">
        <f t="array" ref="M8">INDEX('IECC Data-SI-Source EUI'!$Y$2:$Y$1521,MATCH(1,INDEX(($A8='IECC Data-SI-Source EUI'!$A$2:$A$1521)*(M$3='IECC Data-SI-Source EUI'!$C$2:$C$1521)*($A$2='IECC Data-SI-Source EUI'!$B$2:$B$1521),0,1),0))</f>
        <v>105.9347226641984</v>
      </c>
      <c r="N8" s="88" cm="1">
        <f t="array" ref="N8">INDEX('IECC Data-SI-Source EUI'!$Y$2:$Y$1521,MATCH(1,INDEX(($A8='IECC Data-SI-Source EUI'!$A$2:$A$1521)*(N$3='IECC Data-SI-Source EUI'!$C$2:$C$1521)*($A$2='IECC Data-SI-Source EUI'!$B$2:$B$1521),0,1),0))</f>
        <v>169.82151428539601</v>
      </c>
      <c r="O8" s="88" cm="1">
        <f t="array" ref="O8">INDEX('IECC Data-SI-Source EUI'!$Y$2:$Y$1521,MATCH(1,INDEX(($A8='IECC Data-SI-Source EUI'!$A$2:$A$1521)*(O$3='IECC Data-SI-Source EUI'!$C$2:$C$1521)*($A$2='IECC Data-SI-Source EUI'!$B$2:$B$1521),0,1),0))</f>
        <v>147.97706906597966</v>
      </c>
      <c r="P8" s="88" cm="1">
        <f t="array" ref="P8">INDEX('IECC Data-SI-Source EUI'!$Y$2:$Y$1521,MATCH(1,INDEX(($A8='IECC Data-SI-Source EUI'!$A$2:$A$1521)*(P$3='IECC Data-SI-Source EUI'!$C$2:$C$1521)*($A$2='IECC Data-SI-Source EUI'!$B$2:$B$1521),0,1),0))</f>
        <v>104.08017738137966</v>
      </c>
      <c r="Q8" s="88" cm="1">
        <f t="array" ref="Q8">INDEX('IECC Data-SI-Source EUI'!$Y$2:$Y$1521,MATCH(1,INDEX(($A8='IECC Data-SI-Source EUI'!$A$2:$A$1521)*(Q$3='IECC Data-SI-Source EUI'!$C$2:$C$1521)*($A$2='IECC Data-SI-Source EUI'!$B$2:$B$1521),0,1),0))</f>
        <v>206.83357744948034</v>
      </c>
      <c r="R8" s="88" cm="1">
        <f t="array" ref="R8">INDEX('IECC Data-SI-Source EUI'!$Y$2:$Y$1521,MATCH(1,INDEX(($A8='IECC Data-SI-Source EUI'!$A$2:$A$1521)*(R$3='IECC Data-SI-Source EUI'!$C$2:$C$1521)*($A$2='IECC Data-SI-Source EUI'!$B$2:$B$1521),0,1),0))</f>
        <v>163.12280374175808</v>
      </c>
      <c r="S8" s="88" cm="1">
        <f t="array" ref="S8">INDEX('IECC Data-SI-Source EUI'!$Y$2:$Y$1521,MATCH(1,INDEX(($A8='IECC Data-SI-Source EUI'!$A$2:$A$1521)*(S$3='IECC Data-SI-Source EUI'!$C$2:$C$1521)*($A$2='IECC Data-SI-Source EUI'!$B$2:$B$1521),0,1),0))</f>
        <v>170.70782663491224</v>
      </c>
      <c r="T8" s="77" cm="1">
        <f t="array" ref="T8">INDEX('IECC Data-SI-Source EUI'!$Y$2:$Y$1521,MATCH(1,INDEX(($A8='IECC Data-SI-Source EUI'!$A$2:$A$1521)*(T$3='IECC Data-SI-Source EUI'!$C$2:$C$1521)*($A$2='IECC Data-SI-Source EUI'!$B$2:$B$1521),0,1),0))</f>
        <v>210.10344300638724</v>
      </c>
      <c r="U8" s="54"/>
      <c r="V8" s="74">
        <f>SUMPRODUCT(D8:T8,Weights!$B$41:$R$41)</f>
        <v>167.81514274048169</v>
      </c>
      <c r="X8" s="90">
        <f t="shared" si="0"/>
        <v>1.8394241507313773E-2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3">(B5-B$4)/B$4</f>
        <v>-6.6982566982566827E-2</v>
      </c>
      <c r="C12" s="71">
        <f t="shared" si="3"/>
        <v>-3.8894252097848483E-2</v>
      </c>
      <c r="D12" s="78">
        <f t="shared" ref="D12:T12" si="4">(D5-D$4)/D$4</f>
        <v>-3.5413441324629223E-2</v>
      </c>
      <c r="E12" s="71">
        <f t="shared" si="4"/>
        <v>-3.5958363077851718E-2</v>
      </c>
      <c r="F12" s="71">
        <f t="shared" si="4"/>
        <v>-0.135286005266121</v>
      </c>
      <c r="G12" s="71">
        <f t="shared" si="4"/>
        <v>-0.12684281106235631</v>
      </c>
      <c r="H12" s="71">
        <f t="shared" si="4"/>
        <v>-0.12306538510985554</v>
      </c>
      <c r="I12" s="71">
        <f t="shared" si="4"/>
        <v>-0.16738712012359119</v>
      </c>
      <c r="J12" s="71">
        <f t="shared" si="4"/>
        <v>-2.6023492985872487E-2</v>
      </c>
      <c r="K12" s="71">
        <f t="shared" si="4"/>
        <v>-0.17220837240106426</v>
      </c>
      <c r="L12" s="71">
        <f t="shared" si="4"/>
        <v>-9.0789869276792487E-2</v>
      </c>
      <c r="M12" s="71">
        <f t="shared" si="4"/>
        <v>-7.6344810262761673E-2</v>
      </c>
      <c r="N12" s="71">
        <f t="shared" si="4"/>
        <v>-0.12215907380503242</v>
      </c>
      <c r="O12" s="71">
        <f t="shared" si="4"/>
        <v>-7.9644303935578017E-2</v>
      </c>
      <c r="P12" s="71">
        <f t="shared" si="4"/>
        <v>-9.5674295169432128E-2</v>
      </c>
      <c r="Q12" s="71">
        <f t="shared" si="4"/>
        <v>-0.11577222260763426</v>
      </c>
      <c r="R12" s="71">
        <f t="shared" si="4"/>
        <v>-8.6243163155090508E-2</v>
      </c>
      <c r="S12" s="71">
        <f t="shared" si="4"/>
        <v>-0.10512859428533741</v>
      </c>
      <c r="T12" s="87">
        <f t="shared" si="4"/>
        <v>-0.11014293054152056</v>
      </c>
      <c r="V12" s="80">
        <f>(V5-V$4)/V$4</f>
        <v>-0.13014083260674705</v>
      </c>
      <c r="X12" s="69"/>
    </row>
    <row r="13" spans="1:24" x14ac:dyDescent="0.25">
      <c r="A13" s="91">
        <v>2012</v>
      </c>
      <c r="B13" s="71">
        <f t="shared" ref="B13:C13" si="5">(B6-B$4)/B$4</f>
        <v>-0.27412542412542418</v>
      </c>
      <c r="C13" s="71">
        <f t="shared" si="5"/>
        <v>-0.2822789523502372</v>
      </c>
      <c r="D13" s="78">
        <f t="shared" ref="D13:T13" si="6">(D6-D$4)/D$4</f>
        <v>-0.23430784968355128</v>
      </c>
      <c r="E13" s="71">
        <f t="shared" si="6"/>
        <v>-0.257986003894149</v>
      </c>
      <c r="F13" s="71">
        <f t="shared" si="6"/>
        <v>-0.26692530796354302</v>
      </c>
      <c r="G13" s="71">
        <f t="shared" si="6"/>
        <v>-0.22208934615035358</v>
      </c>
      <c r="H13" s="71">
        <f t="shared" si="6"/>
        <v>-0.22679599146694099</v>
      </c>
      <c r="I13" s="71">
        <f t="shared" si="6"/>
        <v>-0.24450206394070617</v>
      </c>
      <c r="J13" s="71">
        <f t="shared" si="6"/>
        <v>-0.13368858309950116</v>
      </c>
      <c r="K13" s="71">
        <f t="shared" si="6"/>
        <v>-0.2640989405602952</v>
      </c>
      <c r="L13" s="71">
        <f t="shared" si="6"/>
        <v>-0.13313139726398651</v>
      </c>
      <c r="M13" s="71">
        <f t="shared" si="6"/>
        <v>-0.18054888728667046</v>
      </c>
      <c r="N13" s="71">
        <f t="shared" si="6"/>
        <v>-0.25057691297945617</v>
      </c>
      <c r="O13" s="71">
        <f t="shared" si="6"/>
        <v>-0.16438365264873306</v>
      </c>
      <c r="P13" s="71">
        <f t="shared" si="6"/>
        <v>-0.20060643863015035</v>
      </c>
      <c r="Q13" s="71">
        <f t="shared" si="6"/>
        <v>-0.26485270173626158</v>
      </c>
      <c r="R13" s="71">
        <f t="shared" si="6"/>
        <v>-0.23880316738534585</v>
      </c>
      <c r="S13" s="71">
        <f t="shared" si="6"/>
        <v>-0.29778205504133087</v>
      </c>
      <c r="T13" s="87">
        <f t="shared" si="6"/>
        <v>-0.30878217593450435</v>
      </c>
      <c r="V13" s="80">
        <f>(V6-V$4)/V$4</f>
        <v>-0.24525050817509714</v>
      </c>
    </row>
    <row r="14" spans="1:24" x14ac:dyDescent="0.25">
      <c r="A14" s="91">
        <v>2015</v>
      </c>
      <c r="B14" s="71">
        <f t="shared" ref="B14:C14" si="7">(B7-B$4)/B$4</f>
        <v>-0.54412074412074407</v>
      </c>
      <c r="C14" s="71">
        <f t="shared" si="7"/>
        <v>-0.50805238512936279</v>
      </c>
      <c r="D14" s="78">
        <f t="shared" ref="D14:T14" si="8">(D7-D$4)/D$4</f>
        <v>-0.51496230699681589</v>
      </c>
      <c r="E14" s="71">
        <f t="shared" si="8"/>
        <v>-0.51193404948470833</v>
      </c>
      <c r="F14" s="71">
        <f t="shared" si="8"/>
        <v>-0.55406285916464804</v>
      </c>
      <c r="G14" s="71">
        <f t="shared" si="8"/>
        <v>-0.53822087990056511</v>
      </c>
      <c r="H14" s="71">
        <f t="shared" si="8"/>
        <v>-0.5454071197439212</v>
      </c>
      <c r="I14" s="71">
        <f t="shared" si="8"/>
        <v>-0.5688515207889917</v>
      </c>
      <c r="J14" s="71">
        <f t="shared" si="8"/>
        <v>-0.50534374449597841</v>
      </c>
      <c r="K14" s="71">
        <f t="shared" si="8"/>
        <v>-0.5637940925555569</v>
      </c>
      <c r="L14" s="71">
        <f t="shared" si="8"/>
        <v>-0.49822137856681448</v>
      </c>
      <c r="M14" s="71">
        <f t="shared" si="8"/>
        <v>-0.49471105055205528</v>
      </c>
      <c r="N14" s="71">
        <f t="shared" si="8"/>
        <v>-0.55339748626601992</v>
      </c>
      <c r="O14" s="71">
        <f t="shared" si="8"/>
        <v>-0.47662498043659984</v>
      </c>
      <c r="P14" s="71">
        <f t="shared" si="8"/>
        <v>-0.48026088463856592</v>
      </c>
      <c r="Q14" s="71">
        <f t="shared" si="8"/>
        <v>-0.5447612976333388</v>
      </c>
      <c r="R14" s="71">
        <f t="shared" si="8"/>
        <v>-0.47275600508229937</v>
      </c>
      <c r="S14" s="71">
        <f t="shared" si="8"/>
        <v>-0.5578646577820412</v>
      </c>
      <c r="T14" s="87">
        <f t="shared" si="8"/>
        <v>-0.54453238445555641</v>
      </c>
      <c r="V14" s="80">
        <f>(V7-V$4)/V$4</f>
        <v>-0.54776154251537956</v>
      </c>
    </row>
    <row r="15" spans="1:24" ht="15.75" thickBot="1" x14ac:dyDescent="0.3">
      <c r="A15" s="79">
        <v>2018</v>
      </c>
      <c r="B15" s="94">
        <f t="shared" ref="B15:C15" si="9">(B8-B$4)/B$4</f>
        <v>-0.49981864981864982</v>
      </c>
      <c r="C15" s="94">
        <f t="shared" si="9"/>
        <v>-0.52771870573560498</v>
      </c>
      <c r="D15" s="85">
        <f t="shared" ref="D15:T15" si="10">(D8-D$4)/D$4</f>
        <v>-0.52207115252763603</v>
      </c>
      <c r="E15" s="94">
        <f t="shared" si="10"/>
        <v>-0.53715593074966106</v>
      </c>
      <c r="F15" s="94">
        <f t="shared" si="10"/>
        <v>-0.56561659339397985</v>
      </c>
      <c r="G15" s="94">
        <f t="shared" si="10"/>
        <v>-0.57295204180696391</v>
      </c>
      <c r="H15" s="94">
        <f t="shared" si="10"/>
        <v>-0.54662803227570766</v>
      </c>
      <c r="I15" s="94">
        <f t="shared" si="10"/>
        <v>-0.59325151215855176</v>
      </c>
      <c r="J15" s="94">
        <f t="shared" si="10"/>
        <v>-0.56882949091035773</v>
      </c>
      <c r="K15" s="94">
        <f t="shared" si="10"/>
        <v>-0.53623442602543336</v>
      </c>
      <c r="L15" s="94">
        <f t="shared" si="10"/>
        <v>-0.54016251315112929</v>
      </c>
      <c r="M15" s="94">
        <f t="shared" si="10"/>
        <v>-0.52962840613168871</v>
      </c>
      <c r="N15" s="94">
        <f t="shared" si="10"/>
        <v>-0.4925710509423904</v>
      </c>
      <c r="O15" s="94">
        <f t="shared" si="10"/>
        <v>-0.50826740894148847</v>
      </c>
      <c r="P15" s="94">
        <f t="shared" si="10"/>
        <v>-0.52391906121019827</v>
      </c>
      <c r="Q15" s="94">
        <f t="shared" si="10"/>
        <v>-0.47832483981979318</v>
      </c>
      <c r="R15" s="94">
        <f t="shared" si="10"/>
        <v>-0.50771482934322254</v>
      </c>
      <c r="S15" s="94">
        <f t="shared" si="10"/>
        <v>-0.60416221024135797</v>
      </c>
      <c r="T15" s="95">
        <f t="shared" si="10"/>
        <v>-0.5891041946306147</v>
      </c>
      <c r="V15" s="96">
        <f>(V8-V$4)/V$4</f>
        <v>-0.53944295910951245</v>
      </c>
    </row>
    <row r="17" spans="1:32" ht="15.75" thickBot="1" x14ac:dyDescent="0.3">
      <c r="A17" s="4" t="s">
        <v>140</v>
      </c>
      <c r="B17" s="4"/>
      <c r="C17" s="4"/>
    </row>
    <row r="18" spans="1:32" ht="91.5" thickBot="1" x14ac:dyDescent="0.3">
      <c r="A18" s="56" t="s">
        <v>62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Data-SI-Source EUI'!$Y$2:$Y$1521,MATCH(1,INDEX(($A20='IECC Data-SI-Source EUI'!$A$2:$A$1521)*(B$19='IECC Data-SI-Source EUI'!$C$2:$C$1521)*($A$18='IECC Data-SI-Source EUI'!$B$2:$B$1521),0,1),0))</f>
        <v>602.361754287488</v>
      </c>
      <c r="C20" s="55" cm="1">
        <f t="array" ref="C20">INDEX('IECC Data-SI-Source EUI'!$Y$2:$Y$1521,MATCH(1,INDEX(($A20='IECC Data-SI-Source EUI'!$A$2:$A$1521)*(C$19='IECC Data-SI-Source EUI'!$C$2:$C$1521)*($A$18='IECC Data-SI-Source EUI'!$B$2:$B$1521),0,1),0))</f>
        <v>570.85231899634709</v>
      </c>
      <c r="D20" s="58" cm="1">
        <f t="array" ref="D20">INDEX('IECC Data-SI-Source EUI'!$Y$2:$Y$1521,MATCH(1,INDEX(($A20='IECC Data-SI-Source EUI'!$A$2:$A$1521)*(D$19='IECC Data-SI-Source EUI'!$C$2:$C$1521)*($A$18='IECC Data-SI-Source EUI'!$B$2:$B$1521),0,1),0))</f>
        <v>435.69885232883001</v>
      </c>
      <c r="E20" s="55" cm="1">
        <f t="array" ref="E20">INDEX('IECC Data-SI-Source EUI'!$Y$2:$Y$1521,MATCH(1,INDEX(($A20='IECC Data-SI-Source EUI'!$A$2:$A$1521)*(E$19='IECC Data-SI-Source EUI'!$C$2:$C$1521)*($A$18='IECC Data-SI-Source EUI'!$B$2:$B$1521),0,1),0))</f>
        <v>487.34355531954691</v>
      </c>
      <c r="F20" s="55" cm="1">
        <f t="array" ref="F20">INDEX('IECC Data-SI-Source EUI'!$Y$2:$Y$1521,MATCH(1,INDEX(($A20='IECC Data-SI-Source EUI'!$A$2:$A$1521)*(F$19='IECC Data-SI-Source EUI'!$C$2:$C$1521)*($A$18='IECC Data-SI-Source EUI'!$B$2:$B$1521),0,1),0))</f>
        <v>398.52372682970383</v>
      </c>
      <c r="G20" s="55" cm="1">
        <f t="array" ref="G20">INDEX('IECC Data-SI-Source EUI'!$Y$2:$Y$1521,MATCH(1,INDEX(($A20='IECC Data-SI-Source EUI'!$A$2:$A$1521)*(G$19='IECC Data-SI-Source EUI'!$C$2:$C$1521)*($A$18='IECC Data-SI-Source EUI'!$B$2:$B$1521),0,1),0))</f>
        <v>357.64273598725981</v>
      </c>
      <c r="H20" s="55" cm="1">
        <f t="array" ref="H20">INDEX('IECC Data-SI-Source EUI'!$Y$2:$Y$1521,MATCH(1,INDEX(($A20='IECC Data-SI-Source EUI'!$A$2:$A$1521)*(H$19='IECC Data-SI-Source EUI'!$C$2:$C$1521)*($A$18='IECC Data-SI-Source EUI'!$B$2:$B$1521),0,1),0))</f>
        <v>316.80937341863654</v>
      </c>
      <c r="I20" s="55" cm="1">
        <f t="array" ref="I20">INDEX('IECC Data-SI-Source EUI'!$Y$2:$Y$1521,MATCH(1,INDEX(($A20='IECC Data-SI-Source EUI'!$A$2:$A$1521)*(I$19='IECC Data-SI-Source EUI'!$C$2:$C$1521)*($A$18='IECC Data-SI-Source EUI'!$B$2:$B$1521),0,1),0))</f>
        <v>293.45551026743374</v>
      </c>
      <c r="J20" s="55" cm="1">
        <f t="array" ref="J20">INDEX('IECC Data-SI-Source EUI'!$Y$2:$Y$1521,MATCH(1,INDEX(($A20='IECC Data-SI-Source EUI'!$A$2:$A$1521)*(J$19='IECC Data-SI-Source EUI'!$C$2:$C$1521)*($A$18='IECC Data-SI-Source EUI'!$B$2:$B$1521),0,1),0))</f>
        <v>166.0357651247443</v>
      </c>
      <c r="K20" s="55" cm="1">
        <f t="array" ref="K20">INDEX('IECC Data-SI-Source EUI'!$Y$2:$Y$1521,MATCH(1,INDEX(($A20='IECC Data-SI-Source EUI'!$A$2:$A$1521)*(K$19='IECC Data-SI-Source EUI'!$C$2:$C$1521)*($A$18='IECC Data-SI-Source EUI'!$B$2:$B$1521),0,1),0))</f>
        <v>311.72560633991179</v>
      </c>
      <c r="L20" s="55" cm="1">
        <f t="array" ref="L20">INDEX('IECC Data-SI-Source EUI'!$Y$2:$Y$1521,MATCH(1,INDEX(($A20='IECC Data-SI-Source EUI'!$A$2:$A$1521)*(L$19='IECC Data-SI-Source EUI'!$C$2:$C$1521)*($A$18='IECC Data-SI-Source EUI'!$B$2:$B$1521),0,1),0))</f>
        <v>257.43963178418187</v>
      </c>
      <c r="M20" s="55" cm="1">
        <f t="array" ref="M20">INDEX('IECC Data-SI-Source EUI'!$Y$2:$Y$1521,MATCH(1,INDEX(($A20='IECC Data-SI-Source EUI'!$A$2:$A$1521)*(M$19='IECC Data-SI-Source EUI'!$C$2:$C$1521)*($A$18='IECC Data-SI-Source EUI'!$B$2:$B$1521),0,1),0))</f>
        <v>184.11058009193698</v>
      </c>
      <c r="N20" s="55" cm="1">
        <f t="array" ref="N20">INDEX('IECC Data-SI-Source EUI'!$Y$2:$Y$1521,MATCH(1,INDEX(($A20='IECC Data-SI-Source EUI'!$A$2:$A$1521)*(N$19='IECC Data-SI-Source EUI'!$C$2:$C$1521)*($A$18='IECC Data-SI-Source EUI'!$B$2:$B$1521),0,1),0))</f>
        <v>294.99018358698936</v>
      </c>
      <c r="O20" s="55" cm="1">
        <f t="array" ref="O20">INDEX('IECC Data-SI-Source EUI'!$Y$2:$Y$1521,MATCH(1,INDEX(($A20='IECC Data-SI-Source EUI'!$A$2:$A$1521)*(O$19='IECC Data-SI-Source EUI'!$C$2:$C$1521)*($A$18='IECC Data-SI-Source EUI'!$B$2:$B$1521),0,1),0))</f>
        <v>257.76861251440499</v>
      </c>
      <c r="P20" s="55" cm="1">
        <f t="array" ref="P20">INDEX('IECC Data-SI-Source EUI'!$Y$2:$Y$1521,MATCH(1,INDEX(($A20='IECC Data-SI-Source EUI'!$A$2:$A$1521)*(P$19='IECC Data-SI-Source EUI'!$C$2:$C$1521)*($A$18='IECC Data-SI-Source EUI'!$B$2:$B$1521),0,1),0))</f>
        <v>179.86790167162073</v>
      </c>
      <c r="Q20" s="55" cm="1">
        <f t="array" ref="Q20">INDEX('IECC Data-SI-Source EUI'!$Y$2:$Y$1521,MATCH(1,INDEX(($A20='IECC Data-SI-Source EUI'!$A$2:$A$1521)*(Q$19='IECC Data-SI-Source EUI'!$C$2:$C$1521)*($A$18='IECC Data-SI-Source EUI'!$B$2:$B$1521),0,1),0))</f>
        <v>375.05878153690446</v>
      </c>
      <c r="R20" s="55" cm="1">
        <f t="array" ref="R20">INDEX('IECC Data-SI-Source EUI'!$Y$2:$Y$1521,MATCH(1,INDEX(($A20='IECC Data-SI-Source EUI'!$A$2:$A$1521)*(R$19='IECC Data-SI-Source EUI'!$C$2:$C$1521)*($A$18='IECC Data-SI-Source EUI'!$B$2:$B$1521),0,1),0))</f>
        <v>290.83795516688565</v>
      </c>
      <c r="S20" s="55" cm="1">
        <f t="array" ref="S20">INDEX('IECC Data-SI-Source EUI'!$Y$2:$Y$1521,MATCH(1,INDEX(($A20='IECC Data-SI-Source EUI'!$A$2:$A$1521)*(S$19='IECC Data-SI-Source EUI'!$C$2:$C$1521)*($A$18='IECC Data-SI-Source EUI'!$B$2:$B$1521),0,1),0))</f>
        <v>404.50530966019028</v>
      </c>
      <c r="T20" s="64" cm="1">
        <f t="array" ref="T20">INDEX('IECC Data-SI-Source EUI'!$Y$2:$Y$1521,MATCH(1,INDEX(($A20='IECC Data-SI-Source EUI'!$A$2:$A$1521)*(T$19='IECC Data-SI-Source EUI'!$C$2:$C$1521)*($A$18='IECC Data-SI-Source EUI'!$B$2:$B$1521),0,1),0))</f>
        <v>494.83042070113675</v>
      </c>
      <c r="U20" s="54"/>
      <c r="V20" s="82">
        <f>SUMPRODUCT(D20:T20,Weights!$B$41:$R$41)</f>
        <v>320.80602801144619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x14ac:dyDescent="0.25">
      <c r="A21" s="91">
        <v>2009</v>
      </c>
      <c r="B21" s="84" cm="1">
        <f t="array" ref="B21">INDEX('IECC Data-SI-Source EUI'!$Y$2:$Y$1521,MATCH(1,INDEX(($A21='IECC Data-SI-Source EUI'!$A$2:$A$1521)*(B$19='IECC Data-SI-Source EUI'!$C$2:$C$1521)*($A$18='IECC Data-SI-Source EUI'!$B$2:$B$1521),0,1),0))</f>
        <v>574.34120932042288</v>
      </c>
      <c r="C21" s="73" cm="1">
        <f t="array" ref="C21">INDEX('IECC Data-SI-Source EUI'!$Y$2:$Y$1521,MATCH(1,INDEX(($A21='IECC Data-SI-Source EUI'!$A$2:$A$1521)*(C$19='IECC Data-SI-Source EUI'!$C$2:$C$1521)*($A$18='IECC Data-SI-Source EUI'!$B$2:$B$1521),0,1),0))</f>
        <v>547.62952429399422</v>
      </c>
      <c r="D21" s="84" cm="1">
        <f t="array" ref="D21">INDEX('IECC Data-SI-Source EUI'!$Y$2:$Y$1521,MATCH(1,INDEX(($A21='IECC Data-SI-Source EUI'!$A$2:$A$1521)*(D$19='IECC Data-SI-Source EUI'!$C$2:$C$1521)*($A$18='IECC Data-SI-Source EUI'!$B$2:$B$1521),0,1),0))</f>
        <v>419.29812181866885</v>
      </c>
      <c r="E21" s="73" cm="1">
        <f t="array" ref="E21">INDEX('IECC Data-SI-Source EUI'!$Y$2:$Y$1521,MATCH(1,INDEX(($A21='IECC Data-SI-Source EUI'!$A$2:$A$1521)*(E$19='IECC Data-SI-Source EUI'!$C$2:$C$1521)*($A$18='IECC Data-SI-Source EUI'!$B$2:$B$1521),0,1),0))</f>
        <v>470.08193721535451</v>
      </c>
      <c r="F21" s="73" cm="1">
        <f t="array" ref="F21">INDEX('IECC Data-SI-Source EUI'!$Y$2:$Y$1521,MATCH(1,INDEX(($A21='IECC Data-SI-Source EUI'!$A$2:$A$1521)*(F$19='IECC Data-SI-Source EUI'!$C$2:$C$1521)*($A$18='IECC Data-SI-Source EUI'!$B$2:$B$1521),0,1),0))</f>
        <v>375.73414065257413</v>
      </c>
      <c r="G21" s="73" cm="1">
        <f t="array" ref="G21">INDEX('IECC Data-SI-Source EUI'!$Y$2:$Y$1521,MATCH(1,INDEX(($A21='IECC Data-SI-Source EUI'!$A$2:$A$1521)*(G$19='IECC Data-SI-Source EUI'!$C$2:$C$1521)*($A$18='IECC Data-SI-Source EUI'!$B$2:$B$1521),0,1),0))</f>
        <v>338.39205374190448</v>
      </c>
      <c r="H21" s="73" cm="1">
        <f t="array" ref="H21">INDEX('IECC Data-SI-Source EUI'!$Y$2:$Y$1521,MATCH(1,INDEX(($A21='IECC Data-SI-Source EUI'!$A$2:$A$1521)*(H$19='IECC Data-SI-Source EUI'!$C$2:$C$1521)*($A$18='IECC Data-SI-Source EUI'!$B$2:$B$1521),0,1),0))</f>
        <v>272.08041246210041</v>
      </c>
      <c r="I21" s="73" cm="1">
        <f t="array" ref="I21">INDEX('IECC Data-SI-Source EUI'!$Y$2:$Y$1521,MATCH(1,INDEX(($A21='IECC Data-SI-Source EUI'!$A$2:$A$1521)*(I$19='IECC Data-SI-Source EUI'!$C$2:$C$1521)*($A$18='IECC Data-SI-Source EUI'!$B$2:$B$1521),0,1),0))</f>
        <v>271.23305416289264</v>
      </c>
      <c r="J21" s="73" cm="1">
        <f t="array" ref="J21">INDEX('IECC Data-SI-Source EUI'!$Y$2:$Y$1521,MATCH(1,INDEX(($A21='IECC Data-SI-Source EUI'!$A$2:$A$1521)*(J$19='IECC Data-SI-Source EUI'!$C$2:$C$1521)*($A$18='IECC Data-SI-Source EUI'!$B$2:$B$1521),0,1),0))</f>
        <v>155.27345494150816</v>
      </c>
      <c r="K21" s="73" cm="1">
        <f t="array" ref="K21">INDEX('IECC Data-SI-Source EUI'!$Y$2:$Y$1521,MATCH(1,INDEX(($A21='IECC Data-SI-Source EUI'!$A$2:$A$1521)*(K$19='IECC Data-SI-Source EUI'!$C$2:$C$1521)*($A$18='IECC Data-SI-Source EUI'!$B$2:$B$1521),0,1),0))</f>
        <v>251.62488412194199</v>
      </c>
      <c r="L21" s="73" cm="1">
        <f t="array" ref="L21">INDEX('IECC Data-SI-Source EUI'!$Y$2:$Y$1521,MATCH(1,INDEX(($A21='IECC Data-SI-Source EUI'!$A$2:$A$1521)*(L$19='IECC Data-SI-Source EUI'!$C$2:$C$1521)*($A$18='IECC Data-SI-Source EUI'!$B$2:$B$1521),0,1),0))</f>
        <v>228.38257885023444</v>
      </c>
      <c r="M21" s="73" cm="1">
        <f t="array" ref="M21">INDEX('IECC Data-SI-Source EUI'!$Y$2:$Y$1521,MATCH(1,INDEX(($A21='IECC Data-SI-Source EUI'!$A$2:$A$1521)*(M$19='IECC Data-SI-Source EUI'!$C$2:$C$1521)*($A$18='IECC Data-SI-Source EUI'!$B$2:$B$1521),0,1),0))</f>
        <v>163.92709011060506</v>
      </c>
      <c r="N21" s="73" cm="1">
        <f t="array" ref="N21">INDEX('IECC Data-SI-Source EUI'!$Y$2:$Y$1521,MATCH(1,INDEX(($A21='IECC Data-SI-Source EUI'!$A$2:$A$1521)*(N$19='IECC Data-SI-Source EUI'!$C$2:$C$1521)*($A$18='IECC Data-SI-Source EUI'!$B$2:$B$1521),0,1),0))</f>
        <v>252.58527668278327</v>
      </c>
      <c r="O21" s="73" cm="1">
        <f t="array" ref="O21">INDEX('IECC Data-SI-Source EUI'!$Y$2:$Y$1521,MATCH(1,INDEX(($A21='IECC Data-SI-Source EUI'!$A$2:$A$1521)*(O$19='IECC Data-SI-Source EUI'!$C$2:$C$1521)*($A$18='IECC Data-SI-Source EUI'!$B$2:$B$1521),0,1),0))</f>
        <v>235.5884651898061</v>
      </c>
      <c r="P21" s="73" cm="1">
        <f t="array" ref="P21">INDEX('IECC Data-SI-Source EUI'!$Y$2:$Y$1521,MATCH(1,INDEX(($A21='IECC Data-SI-Source EUI'!$A$2:$A$1521)*(P$19='IECC Data-SI-Source EUI'!$C$2:$C$1521)*($A$18='IECC Data-SI-Source EUI'!$B$2:$B$1521),0,1),0))</f>
        <v>156.38522251776442</v>
      </c>
      <c r="Q21" s="73" cm="1">
        <f t="array" ref="Q21">INDEX('IECC Data-SI-Source EUI'!$Y$2:$Y$1521,MATCH(1,INDEX(($A21='IECC Data-SI-Source EUI'!$A$2:$A$1521)*(Q$19='IECC Data-SI-Source EUI'!$C$2:$C$1521)*($A$18='IECC Data-SI-Source EUI'!$B$2:$B$1521),0,1),0))</f>
        <v>319.990610156446</v>
      </c>
      <c r="R21" s="73" cm="1">
        <f t="array" ref="R21">INDEX('IECC Data-SI-Source EUI'!$Y$2:$Y$1521,MATCH(1,INDEX(($A21='IECC Data-SI-Source EUI'!$A$2:$A$1521)*(R$19='IECC Data-SI-Source EUI'!$C$2:$C$1521)*($A$18='IECC Data-SI-Source EUI'!$B$2:$B$1521),0,1),0))</f>
        <v>258.85240723376751</v>
      </c>
      <c r="S21" s="73" cm="1">
        <f t="array" ref="S21">INDEX('IECC Data-SI-Source EUI'!$Y$2:$Y$1521,MATCH(1,INDEX(($A21='IECC Data-SI-Source EUI'!$A$2:$A$1521)*(S$19='IECC Data-SI-Source EUI'!$C$2:$C$1521)*($A$18='IECC Data-SI-Source EUI'!$B$2:$B$1521),0,1),0))</f>
        <v>361.14439150199223</v>
      </c>
      <c r="T21" s="89" cm="1">
        <f t="array" ref="T21">INDEX('IECC Data-SI-Source EUI'!$Y$2:$Y$1521,MATCH(1,INDEX(($A21='IECC Data-SI-Source EUI'!$A$2:$A$1521)*(T$19='IECC Data-SI-Source EUI'!$C$2:$C$1521)*($A$18='IECC Data-SI-Source EUI'!$B$2:$B$1521),0,1),0))</f>
        <v>440.88884184664977</v>
      </c>
      <c r="U21" s="54"/>
      <c r="V21" s="70">
        <f>SUMPRODUCT(D21:T21,Weights!$B$41:$R$41)</f>
        <v>283.05648946124518</v>
      </c>
      <c r="X21" s="86">
        <f>(V21-V20)/V20</f>
        <v>-0.11767091405419017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Data-SI-Source EUI'!$Y$2:$Y$1521,MATCH(1,INDEX(($A22='IECC Data-SI-Source EUI'!$A$2:$A$1521)*(B$19='IECC Data-SI-Source EUI'!$C$2:$C$1521)*($A$18='IECC Data-SI-Source EUI'!$B$2:$B$1521),0,1),0))</f>
        <v>455.11290668945952</v>
      </c>
      <c r="C22" s="73" cm="1">
        <f t="array" ref="C22">INDEX('IECC Data-SI-Source EUI'!$Y$2:$Y$1521,MATCH(1,INDEX(($A22='IECC Data-SI-Source EUI'!$A$2:$A$1521)*(C$19='IECC Data-SI-Source EUI'!$C$2:$C$1521)*($A$18='IECC Data-SI-Source EUI'!$B$2:$B$1521),0,1),0))</f>
        <v>438.855266976667</v>
      </c>
      <c r="D22" s="84" cm="1">
        <f t="array" ref="D22">INDEX('IECC Data-SI-Source EUI'!$Y$2:$Y$1521,MATCH(1,INDEX(($A22='IECC Data-SI-Source EUI'!$A$2:$A$1521)*(D$19='IECC Data-SI-Source EUI'!$C$2:$C$1521)*($A$18='IECC Data-SI-Source EUI'!$B$2:$B$1521),0,1),0))</f>
        <v>328.96153459757363</v>
      </c>
      <c r="E22" s="73" cm="1">
        <f t="array" ref="E22">INDEX('IECC Data-SI-Source EUI'!$Y$2:$Y$1521,MATCH(1,INDEX(($A22='IECC Data-SI-Source EUI'!$A$2:$A$1521)*(E$19='IECC Data-SI-Source EUI'!$C$2:$C$1521)*($A$18='IECC Data-SI-Source EUI'!$B$2:$B$1521),0,1),0))</f>
        <v>376.01196892767081</v>
      </c>
      <c r="F22" s="73" cm="1">
        <f t="array" ref="F22">INDEX('IECC Data-SI-Source EUI'!$Y$2:$Y$1521,MATCH(1,INDEX(($A22='IECC Data-SI-Source EUI'!$A$2:$A$1521)*(F$19='IECC Data-SI-Source EUI'!$C$2:$C$1521)*($A$18='IECC Data-SI-Source EUI'!$B$2:$B$1521),0,1),0))</f>
        <v>296.41921917324726</v>
      </c>
      <c r="G22" s="73" cm="1">
        <f t="array" ref="G22">INDEX('IECC Data-SI-Source EUI'!$Y$2:$Y$1521,MATCH(1,INDEX(($A22='IECC Data-SI-Source EUI'!$A$2:$A$1521)*(G$19='IECC Data-SI-Source EUI'!$C$2:$C$1521)*($A$18='IECC Data-SI-Source EUI'!$B$2:$B$1521),0,1),0))</f>
        <v>281.68943032645717</v>
      </c>
      <c r="H22" s="73" cm="1">
        <f t="array" ref="H22">INDEX('IECC Data-SI-Source EUI'!$Y$2:$Y$1521,MATCH(1,INDEX(($A22='IECC Data-SI-Source EUI'!$A$2:$A$1521)*(H$19='IECC Data-SI-Source EUI'!$C$2:$C$1521)*($A$18='IECC Data-SI-Source EUI'!$B$2:$B$1521),0,1),0))</f>
        <v>214.22677575150641</v>
      </c>
      <c r="I22" s="73" cm="1">
        <f t="array" ref="I22">INDEX('IECC Data-SI-Source EUI'!$Y$2:$Y$1521,MATCH(1,INDEX(($A22='IECC Data-SI-Source EUI'!$A$2:$A$1521)*(I$19='IECC Data-SI-Source EUI'!$C$2:$C$1521)*($A$18='IECC Data-SI-Source EUI'!$B$2:$B$1521),0,1),0))</f>
        <v>214.55551329727294</v>
      </c>
      <c r="J22" s="73" cm="1">
        <f t="array" ref="J22">INDEX('IECC Data-SI-Source EUI'!$Y$2:$Y$1521,MATCH(1,INDEX(($A22='IECC Data-SI-Source EUI'!$A$2:$A$1521)*(J$19='IECC Data-SI-Source EUI'!$C$2:$C$1521)*($A$18='IECC Data-SI-Source EUI'!$B$2:$B$1521),0,1),0))</f>
        <v>125.23853870327135</v>
      </c>
      <c r="K22" s="73" cm="1">
        <f t="array" ref="K22">INDEX('IECC Data-SI-Source EUI'!$Y$2:$Y$1521,MATCH(1,INDEX(($A22='IECC Data-SI-Source EUI'!$A$2:$A$1521)*(K$19='IECC Data-SI-Source EUI'!$C$2:$C$1521)*($A$18='IECC Data-SI-Source EUI'!$B$2:$B$1521),0,1),0))</f>
        <v>206.10448798907981</v>
      </c>
      <c r="L22" s="73" cm="1">
        <f t="array" ref="L22">INDEX('IECC Data-SI-Source EUI'!$Y$2:$Y$1521,MATCH(1,INDEX(($A22='IECC Data-SI-Source EUI'!$A$2:$A$1521)*(L$19='IECC Data-SI-Source EUI'!$C$2:$C$1521)*($A$18='IECC Data-SI-Source EUI'!$B$2:$B$1521),0,1),0))</f>
        <v>190.46312552889293</v>
      </c>
      <c r="M22" s="73" cm="1">
        <f t="array" ref="M22">INDEX('IECC Data-SI-Source EUI'!$Y$2:$Y$1521,MATCH(1,INDEX(($A22='IECC Data-SI-Source EUI'!$A$2:$A$1521)*(M$19='IECC Data-SI-Source EUI'!$C$2:$C$1521)*($A$18='IECC Data-SI-Source EUI'!$B$2:$B$1521),0,1),0))</f>
        <v>136.05493550163504</v>
      </c>
      <c r="N22" s="73" cm="1">
        <f t="array" ref="N22">INDEX('IECC Data-SI-Source EUI'!$Y$2:$Y$1521,MATCH(1,INDEX(($A22='IECC Data-SI-Source EUI'!$A$2:$A$1521)*(N$19='IECC Data-SI-Source EUI'!$C$2:$C$1521)*($A$18='IECC Data-SI-Source EUI'!$B$2:$B$1521),0,1),0))</f>
        <v>207.03629375194015</v>
      </c>
      <c r="O22" s="73" cm="1">
        <f t="array" ref="O22">INDEX('IECC Data-SI-Source EUI'!$Y$2:$Y$1521,MATCH(1,INDEX(($A22='IECC Data-SI-Source EUI'!$A$2:$A$1521)*(O$19='IECC Data-SI-Source EUI'!$C$2:$C$1521)*($A$18='IECC Data-SI-Source EUI'!$B$2:$B$1521),0,1),0))</f>
        <v>195.04185961957975</v>
      </c>
      <c r="P22" s="73" cm="1">
        <f t="array" ref="P22">INDEX('IECC Data-SI-Source EUI'!$Y$2:$Y$1521,MATCH(1,INDEX(($A22='IECC Data-SI-Source EUI'!$A$2:$A$1521)*(P$19='IECC Data-SI-Source EUI'!$C$2:$C$1521)*($A$18='IECC Data-SI-Source EUI'!$B$2:$B$1521),0,1),0))</f>
        <v>128.32653479956286</v>
      </c>
      <c r="Q22" s="73" cm="1">
        <f t="array" ref="Q22">INDEX('IECC Data-SI-Source EUI'!$Y$2:$Y$1521,MATCH(1,INDEX(($A22='IECC Data-SI-Source EUI'!$A$2:$A$1521)*(Q$19='IECC Data-SI-Source EUI'!$C$2:$C$1521)*($A$18='IECC Data-SI-Source EUI'!$B$2:$B$1521),0,1),0))</f>
        <v>247.62995485008142</v>
      </c>
      <c r="R22" s="73" cm="1">
        <f t="array" ref="R22">INDEX('IECC Data-SI-Source EUI'!$Y$2:$Y$1521,MATCH(1,INDEX(($A22='IECC Data-SI-Source EUI'!$A$2:$A$1521)*(R$19='IECC Data-SI-Source EUI'!$C$2:$C$1521)*($A$18='IECC Data-SI-Source EUI'!$B$2:$B$1521),0,1),0))</f>
        <v>200.14079051160695</v>
      </c>
      <c r="S22" s="73" cm="1">
        <f t="array" ref="S22">INDEX('IECC Data-SI-Source EUI'!$Y$2:$Y$1521,MATCH(1,INDEX(($A22='IECC Data-SI-Source EUI'!$A$2:$A$1521)*(S$19='IECC Data-SI-Source EUI'!$C$2:$C$1521)*($A$18='IECC Data-SI-Source EUI'!$B$2:$B$1521),0,1),0))</f>
        <v>256.16668341051451</v>
      </c>
      <c r="T22" s="89" cm="1">
        <f t="array" ref="T22">INDEX('IECC Data-SI-Source EUI'!$Y$2:$Y$1521,MATCH(1,INDEX(($A22='IECC Data-SI-Source EUI'!$A$2:$A$1521)*(T$19='IECC Data-SI-Source EUI'!$C$2:$C$1521)*($A$18='IECC Data-SI-Source EUI'!$B$2:$B$1521),0,1),0))</f>
        <v>307.09932503688958</v>
      </c>
      <c r="U22" s="54"/>
      <c r="V22" s="70">
        <f>SUMPRODUCT(D22:T22,Weights!$B$41:$R$41)</f>
        <v>227.01140625343601</v>
      </c>
      <c r="X22" s="86">
        <f t="shared" ref="X22:X24" si="11">(V22-V21)/V21</f>
        <v>-0.19799964068826839</v>
      </c>
      <c r="Z22" s="98" t="str">
        <f>A2</f>
        <v>Stand-Alone Retail</v>
      </c>
      <c r="AA22" s="7">
        <f>V4</f>
        <v>364.3742855738584</v>
      </c>
      <c r="AB22" s="7">
        <f>V5</f>
        <v>316.95431266878785</v>
      </c>
      <c r="AC22" s="7">
        <f>V6</f>
        <v>275.01130687093166</v>
      </c>
      <c r="AD22" s="7">
        <f>V7</f>
        <v>164.78406485498229</v>
      </c>
      <c r="AE22" s="7">
        <f>V8</f>
        <v>167.81514274048169</v>
      </c>
      <c r="AF22"/>
    </row>
    <row r="23" spans="1:32" x14ac:dyDescent="0.25">
      <c r="A23" s="91">
        <v>2015</v>
      </c>
      <c r="B23" s="84" cm="1">
        <f t="array" ref="B23">INDEX('IECC Data-SI-Source EUI'!$Y$2:$Y$1521,MATCH(1,INDEX(($A23='IECC Data-SI-Source EUI'!$A$2:$A$1521)*(B$19='IECC Data-SI-Source EUI'!$C$2:$C$1521)*($A$18='IECC Data-SI-Source EUI'!$B$2:$B$1521),0,1),0))</f>
        <v>342.39944389163162</v>
      </c>
      <c r="C23" s="73" cm="1">
        <f t="array" ref="C23">INDEX('IECC Data-SI-Source EUI'!$Y$2:$Y$1521,MATCH(1,INDEX(($A23='IECC Data-SI-Source EUI'!$A$2:$A$1521)*(C$19='IECC Data-SI-Source EUI'!$C$2:$C$1521)*($A$18='IECC Data-SI-Source EUI'!$B$2:$B$1521),0,1),0))</f>
        <v>314.53882393339035</v>
      </c>
      <c r="D23" s="84" cm="1">
        <f t="array" ref="D23">INDEX('IECC Data-SI-Source EUI'!$Y$2:$Y$1521,MATCH(1,INDEX(($A23='IECC Data-SI-Source EUI'!$A$2:$A$1521)*(D$19='IECC Data-SI-Source EUI'!$C$2:$C$1521)*($A$18='IECC Data-SI-Source EUI'!$B$2:$B$1521),0,1),0))</f>
        <v>226.68107434906295</v>
      </c>
      <c r="E23" s="73" cm="1">
        <f t="array" ref="E23">INDEX('IECC Data-SI-Source EUI'!$Y$2:$Y$1521,MATCH(1,INDEX(($A23='IECC Data-SI-Source EUI'!$A$2:$A$1521)*(E$19='IECC Data-SI-Source EUI'!$C$2:$C$1521)*($A$18='IECC Data-SI-Source EUI'!$B$2:$B$1521),0,1),0))</f>
        <v>258.58283527030414</v>
      </c>
      <c r="F23" s="73" cm="1">
        <f t="array" ref="F23">INDEX('IECC Data-SI-Source EUI'!$Y$2:$Y$1521,MATCH(1,INDEX(($A23='IECC Data-SI-Source EUI'!$A$2:$A$1521)*(F$19='IECC Data-SI-Source EUI'!$C$2:$C$1521)*($A$18='IECC Data-SI-Source EUI'!$B$2:$B$1521),0,1),0))</f>
        <v>197.78878220665837</v>
      </c>
      <c r="G23" s="73" cm="1">
        <f t="array" ref="G23">INDEX('IECC Data-SI-Source EUI'!$Y$2:$Y$1521,MATCH(1,INDEX(($A23='IECC Data-SI-Source EUI'!$A$2:$A$1521)*(G$19='IECC Data-SI-Source EUI'!$C$2:$C$1521)*($A$18='IECC Data-SI-Source EUI'!$B$2:$B$1521),0,1),0))</f>
        <v>171.3208636848797</v>
      </c>
      <c r="H23" s="73" cm="1">
        <f t="array" ref="H23">INDEX('IECC Data-SI-Source EUI'!$Y$2:$Y$1521,MATCH(1,INDEX(($A23='IECC Data-SI-Source EUI'!$A$2:$A$1521)*(H$19='IECC Data-SI-Source EUI'!$C$2:$C$1521)*($A$18='IECC Data-SI-Source EUI'!$B$2:$B$1521),0,1),0))</f>
        <v>140.18748724278262</v>
      </c>
      <c r="I23" s="73" cm="1">
        <f t="array" ref="I23">INDEX('IECC Data-SI-Source EUI'!$Y$2:$Y$1521,MATCH(1,INDEX(($A23='IECC Data-SI-Source EUI'!$A$2:$A$1521)*(I$19='IECC Data-SI-Source EUI'!$C$2:$C$1521)*($A$18='IECC Data-SI-Source EUI'!$B$2:$B$1521),0,1),0))</f>
        <v>123.72593935644089</v>
      </c>
      <c r="J23" s="73" cm="1">
        <f t="array" ref="J23">INDEX('IECC Data-SI-Source EUI'!$Y$2:$Y$1521,MATCH(1,INDEX(($A23='IECC Data-SI-Source EUI'!$A$2:$A$1521)*(J$19='IECC Data-SI-Source EUI'!$C$2:$C$1521)*($A$18='IECC Data-SI-Source EUI'!$B$2:$B$1521),0,1),0))</f>
        <v>102.84697372225835</v>
      </c>
      <c r="K23" s="73" cm="1">
        <f t="array" ref="K23">INDEX('IECC Data-SI-Source EUI'!$Y$2:$Y$1521,MATCH(1,INDEX(($A23='IECC Data-SI-Source EUI'!$A$2:$A$1521)*(K$19='IECC Data-SI-Source EUI'!$C$2:$C$1521)*($A$18='IECC Data-SI-Source EUI'!$B$2:$B$1521),0,1),0))</f>
        <v>149.48799439532917</v>
      </c>
      <c r="L23" s="73" cm="1">
        <f t="array" ref="L23">INDEX('IECC Data-SI-Source EUI'!$Y$2:$Y$1521,MATCH(1,INDEX(($A23='IECC Data-SI-Source EUI'!$A$2:$A$1521)*(L$19='IECC Data-SI-Source EUI'!$C$2:$C$1521)*($A$18='IECC Data-SI-Source EUI'!$B$2:$B$1521),0,1),0))</f>
        <v>135.83040183108594</v>
      </c>
      <c r="M23" s="73" cm="1">
        <f t="array" ref="M23">INDEX('IECC Data-SI-Source EUI'!$Y$2:$Y$1521,MATCH(1,INDEX(($A23='IECC Data-SI-Source EUI'!$A$2:$A$1521)*(M$19='IECC Data-SI-Source EUI'!$C$2:$C$1521)*($A$18='IECC Data-SI-Source EUI'!$B$2:$B$1521),0,1),0))</f>
        <v>121.90253698529943</v>
      </c>
      <c r="N23" s="73" cm="1">
        <f t="array" ref="N23">INDEX('IECC Data-SI-Source EUI'!$Y$2:$Y$1521,MATCH(1,INDEX(($A23='IECC Data-SI-Source EUI'!$A$2:$A$1521)*(N$19='IECC Data-SI-Source EUI'!$C$2:$C$1521)*($A$18='IECC Data-SI-Source EUI'!$B$2:$B$1521),0,1),0))</f>
        <v>170.94322613018315</v>
      </c>
      <c r="O23" s="73" cm="1">
        <f t="array" ref="O23">INDEX('IECC Data-SI-Source EUI'!$Y$2:$Y$1521,MATCH(1,INDEX(($A23='IECC Data-SI-Source EUI'!$A$2:$A$1521)*(O$19='IECC Data-SI-Source EUI'!$C$2:$C$1521)*($A$18='IECC Data-SI-Source EUI'!$B$2:$B$1521),0,1),0))</f>
        <v>159.00513770353078</v>
      </c>
      <c r="P23" s="73" cm="1">
        <f t="array" ref="P23">INDEX('IECC Data-SI-Source EUI'!$Y$2:$Y$1521,MATCH(1,INDEX(($A23='IECC Data-SI-Source EUI'!$A$2:$A$1521)*(P$19='IECC Data-SI-Source EUI'!$C$2:$C$1521)*($A$18='IECC Data-SI-Source EUI'!$B$2:$B$1521),0,1),0))</f>
        <v>120.78658078933155</v>
      </c>
      <c r="Q23" s="73" cm="1">
        <f t="array" ref="Q23">INDEX('IECC Data-SI-Source EUI'!$Y$2:$Y$1521,MATCH(1,INDEX(($A23='IECC Data-SI-Source EUI'!$A$2:$A$1521)*(Q$19='IECC Data-SI-Source EUI'!$C$2:$C$1521)*($A$18='IECC Data-SI-Source EUI'!$B$2:$B$1521),0,1),0))</f>
        <v>204.82988117715095</v>
      </c>
      <c r="R23" s="73" cm="1">
        <f t="array" ref="R23">INDEX('IECC Data-SI-Source EUI'!$Y$2:$Y$1521,MATCH(1,INDEX(($A23='IECC Data-SI-Source EUI'!$A$2:$A$1521)*(R$19='IECC Data-SI-Source EUI'!$C$2:$C$1521)*($A$18='IECC Data-SI-Source EUI'!$B$2:$B$1521),0,1),0))</f>
        <v>181.66511719630381</v>
      </c>
      <c r="S23" s="73" cm="1">
        <f t="array" ref="S23">INDEX('IECC Data-SI-Source EUI'!$Y$2:$Y$1521,MATCH(1,INDEX(($A23='IECC Data-SI-Source EUI'!$A$2:$A$1521)*(S$19='IECC Data-SI-Source EUI'!$C$2:$C$1521)*($A$18='IECC Data-SI-Source EUI'!$B$2:$B$1521),0,1),0))</f>
        <v>230.69736265792369</v>
      </c>
      <c r="T23" s="89" cm="1">
        <f t="array" ref="T23">INDEX('IECC Data-SI-Source EUI'!$Y$2:$Y$1521,MATCH(1,INDEX(($A23='IECC Data-SI-Source EUI'!$A$2:$A$1521)*(T$19='IECC Data-SI-Source EUI'!$C$2:$C$1521)*($A$18='IECC Data-SI-Source EUI'!$B$2:$B$1521),0,1),0))</f>
        <v>266.98131678934851</v>
      </c>
      <c r="U23" s="54"/>
      <c r="V23" s="70">
        <f>SUMPRODUCT(D23:T23,Weights!$B$41:$R$41)</f>
        <v>162.08837174473004</v>
      </c>
      <c r="X23" s="86">
        <f t="shared" si="11"/>
        <v>-0.28599018692578715</v>
      </c>
      <c r="Z23" s="98" t="str">
        <f>A18</f>
        <v>Strip Mall</v>
      </c>
      <c r="AA23" s="7">
        <f>V20</f>
        <v>320.80602801144619</v>
      </c>
      <c r="AB23" s="7">
        <f>V21</f>
        <v>283.05648946124518</v>
      </c>
      <c r="AC23" s="7">
        <f>V22</f>
        <v>227.01140625343601</v>
      </c>
      <c r="AD23" s="7">
        <f>V23</f>
        <v>162.08837174473004</v>
      </c>
      <c r="AE23" s="7">
        <f>V24</f>
        <v>161.73393554820893</v>
      </c>
      <c r="AF23"/>
    </row>
    <row r="24" spans="1:32" ht="15.75" thickBot="1" x14ac:dyDescent="0.3">
      <c r="A24" s="79">
        <v>2018</v>
      </c>
      <c r="B24" s="72" cm="1">
        <f t="array" ref="B24">INDEX('IECC Data-SI-Source EUI'!$Y$2:$Y$1521,MATCH(1,INDEX(($A24='IECC Data-SI-Source EUI'!$A$2:$A$1521)*(B$19='IECC Data-SI-Source EUI'!$C$2:$C$1521)*($A$18='IECC Data-SI-Source EUI'!$B$2:$B$1521),0,1),0))</f>
        <v>330.48923928712662</v>
      </c>
      <c r="C24" s="88" cm="1">
        <f t="array" ref="C24">INDEX('IECC Data-SI-Source EUI'!$Y$2:$Y$1521,MATCH(1,INDEX(($A24='IECC Data-SI-Source EUI'!$A$2:$A$1521)*(C$19='IECC Data-SI-Source EUI'!$C$2:$C$1521)*($A$18='IECC Data-SI-Source EUI'!$B$2:$B$1521),0,1),0))</f>
        <v>303.81543123647197</v>
      </c>
      <c r="D24" s="72" cm="1">
        <f t="array" ref="D24">INDEX('IECC Data-SI-Source EUI'!$Y$2:$Y$1521,MATCH(1,INDEX(($A24='IECC Data-SI-Source EUI'!$A$2:$A$1521)*(D$19='IECC Data-SI-Source EUI'!$C$2:$C$1521)*($A$18='IECC Data-SI-Source EUI'!$B$2:$B$1521),0,1),0))</f>
        <v>216.900397493632</v>
      </c>
      <c r="E24" s="88" cm="1">
        <f t="array" ref="E24">INDEX('IECC Data-SI-Source EUI'!$Y$2:$Y$1521,MATCH(1,INDEX(($A24='IECC Data-SI-Source EUI'!$A$2:$A$1521)*(E$19='IECC Data-SI-Source EUI'!$C$2:$C$1521)*($A$18='IECC Data-SI-Source EUI'!$B$2:$B$1521),0,1),0))</f>
        <v>248.7418818915551</v>
      </c>
      <c r="F24" s="88" cm="1">
        <f t="array" ref="F24">INDEX('IECC Data-SI-Source EUI'!$Y$2:$Y$1521,MATCH(1,INDEX(($A24='IECC Data-SI-Source EUI'!$A$2:$A$1521)*(F$19='IECC Data-SI-Source EUI'!$C$2:$C$1521)*($A$18='IECC Data-SI-Source EUI'!$B$2:$B$1521),0,1),0))</f>
        <v>189.24979322676802</v>
      </c>
      <c r="G24" s="88" cm="1">
        <f t="array" ref="G24">INDEX('IECC Data-SI-Source EUI'!$Y$2:$Y$1521,MATCH(1,INDEX(($A24='IECC Data-SI-Source EUI'!$A$2:$A$1521)*(G$19='IECC Data-SI-Source EUI'!$C$2:$C$1521)*($A$18='IECC Data-SI-Source EUI'!$B$2:$B$1521),0,1),0))</f>
        <v>164.26608392760701</v>
      </c>
      <c r="H24" s="88" cm="1">
        <f t="array" ref="H24">INDEX('IECC Data-SI-Source EUI'!$Y$2:$Y$1521,MATCH(1,INDEX(($A24='IECC Data-SI-Source EUI'!$A$2:$A$1521)*(H$19='IECC Data-SI-Source EUI'!$C$2:$C$1521)*($A$18='IECC Data-SI-Source EUI'!$B$2:$B$1521),0,1),0))</f>
        <v>136.87231566883966</v>
      </c>
      <c r="I24" s="88" cm="1">
        <f t="array" ref="I24">INDEX('IECC Data-SI-Source EUI'!$Y$2:$Y$1521,MATCH(1,INDEX(($A24='IECC Data-SI-Source EUI'!$A$2:$A$1521)*(I$19='IECC Data-SI-Source EUI'!$C$2:$C$1521)*($A$18='IECC Data-SI-Source EUI'!$B$2:$B$1521),0,1),0))</f>
        <v>130.74401952279501</v>
      </c>
      <c r="J24" s="88" cm="1">
        <f t="array" ref="J24">INDEX('IECC Data-SI-Source EUI'!$Y$2:$Y$1521,MATCH(1,INDEX(($A24='IECC Data-SI-Source EUI'!$A$2:$A$1521)*(J$19='IECC Data-SI-Source EUI'!$C$2:$C$1521)*($A$18='IECC Data-SI-Source EUI'!$B$2:$B$1521),0,1),0))</f>
        <v>93.645210090108463</v>
      </c>
      <c r="K24" s="88" cm="1">
        <f t="array" ref="K24">INDEX('IECC Data-SI-Source EUI'!$Y$2:$Y$1521,MATCH(1,INDEX(($A24='IECC Data-SI-Source EUI'!$A$2:$A$1521)*(K$19='IECC Data-SI-Source EUI'!$C$2:$C$1521)*($A$18='IECC Data-SI-Source EUI'!$B$2:$B$1521),0,1),0))</f>
        <v>152.79672756111768</v>
      </c>
      <c r="L24" s="88" cm="1">
        <f t="array" ref="L24">INDEX('IECC Data-SI-Source EUI'!$Y$2:$Y$1521,MATCH(1,INDEX(($A24='IECC Data-SI-Source EUI'!$A$2:$A$1521)*(L$19='IECC Data-SI-Source EUI'!$C$2:$C$1521)*($A$18='IECC Data-SI-Source EUI'!$B$2:$B$1521),0,1),0))</f>
        <v>141.11267652799572</v>
      </c>
      <c r="M24" s="88" cm="1">
        <f t="array" ref="M24">INDEX('IECC Data-SI-Source EUI'!$Y$2:$Y$1521,MATCH(1,INDEX(($A24='IECC Data-SI-Source EUI'!$A$2:$A$1521)*(M$19='IECC Data-SI-Source EUI'!$C$2:$C$1521)*($A$18='IECC Data-SI-Source EUI'!$B$2:$B$1521),0,1),0))</f>
        <v>121.95689203354296</v>
      </c>
      <c r="N24" s="88" cm="1">
        <f t="array" ref="N24">INDEX('IECC Data-SI-Source EUI'!$Y$2:$Y$1521,MATCH(1,INDEX(($A24='IECC Data-SI-Source EUI'!$A$2:$A$1521)*(N$19='IECC Data-SI-Source EUI'!$C$2:$C$1521)*($A$18='IECC Data-SI-Source EUI'!$B$2:$B$1521),0,1),0))</f>
        <v>175.63442306547427</v>
      </c>
      <c r="O24" s="88" cm="1">
        <f t="array" ref="O24">INDEX('IECC Data-SI-Source EUI'!$Y$2:$Y$1521,MATCH(1,INDEX(($A24='IECC Data-SI-Source EUI'!$A$2:$A$1521)*(O$19='IECC Data-SI-Source EUI'!$C$2:$C$1521)*($A$18='IECC Data-SI-Source EUI'!$B$2:$B$1521),0,1),0))</f>
        <v>159.49449526069372</v>
      </c>
      <c r="P24" s="88" cm="1">
        <f t="array" ref="P24">INDEX('IECC Data-SI-Source EUI'!$Y$2:$Y$1521,MATCH(1,INDEX(($A24='IECC Data-SI-Source EUI'!$A$2:$A$1521)*(P$19='IECC Data-SI-Source EUI'!$C$2:$C$1521)*($A$18='IECC Data-SI-Source EUI'!$B$2:$B$1521),0,1),0))</f>
        <v>126.05715472591118</v>
      </c>
      <c r="Q24" s="88" cm="1">
        <f t="array" ref="Q24">INDEX('IECC Data-SI-Source EUI'!$Y$2:$Y$1521,MATCH(1,INDEX(($A24='IECC Data-SI-Source EUI'!$A$2:$A$1521)*(Q$19='IECC Data-SI-Source EUI'!$C$2:$C$1521)*($A$18='IECC Data-SI-Source EUI'!$B$2:$B$1521),0,1),0))</f>
        <v>208.7293054014059</v>
      </c>
      <c r="R24" s="88" cm="1">
        <f t="array" ref="R24">INDEX('IECC Data-SI-Source EUI'!$Y$2:$Y$1521,MATCH(1,INDEX(($A24='IECC Data-SI-Source EUI'!$A$2:$A$1521)*(R$19='IECC Data-SI-Source EUI'!$C$2:$C$1521)*($A$18='IECC Data-SI-Source EUI'!$B$2:$B$1521),0,1),0))</f>
        <v>187.64965677769698</v>
      </c>
      <c r="S24" s="88" cm="1">
        <f t="array" ref="S24">INDEX('IECC Data-SI-Source EUI'!$Y$2:$Y$1521,MATCH(1,INDEX(($A24='IECC Data-SI-Source EUI'!$A$2:$A$1521)*(S$19='IECC Data-SI-Source EUI'!$C$2:$C$1521)*($A$18='IECC Data-SI-Source EUI'!$B$2:$B$1521),0,1),0))</f>
        <v>230.49795671901381</v>
      </c>
      <c r="T24" s="77" cm="1">
        <f t="array" ref="T24">INDEX('IECC Data-SI-Source EUI'!$Y$2:$Y$1521,MATCH(1,INDEX(($A24='IECC Data-SI-Source EUI'!$A$2:$A$1521)*(T$19='IECC Data-SI-Source EUI'!$C$2:$C$1521)*($A$18='IECC Data-SI-Source EUI'!$B$2:$B$1521),0,1),0))</f>
        <v>273.5396667070645</v>
      </c>
      <c r="U24" s="54"/>
      <c r="V24" s="74">
        <f>SUMPRODUCT(D24:T24,Weights!$B$41:$R$41)</f>
        <v>161.73393554820893</v>
      </c>
      <c r="X24" s="90">
        <f t="shared" si="11"/>
        <v>-2.1866849096325164E-3</v>
      </c>
    </row>
    <row r="26" spans="1:32" ht="15.75" thickBot="1" x14ac:dyDescent="0.3">
      <c r="A26" s="4" t="s">
        <v>133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-4.2744361655820191E-2</v>
      </c>
      <c r="C28" s="71">
        <f t="shared" si="14"/>
        <v>-3.6652630123658041E-2</v>
      </c>
      <c r="D28" s="78">
        <f t="shared" ref="D28:T28" si="15">(D21-D$20)/D$4</f>
        <v>-3.3470230129973765E-2</v>
      </c>
      <c r="E28" s="71">
        <f t="shared" si="15"/>
        <v>-3.1677969174427729E-2</v>
      </c>
      <c r="F28" s="71">
        <f t="shared" si="15"/>
        <v>-4.9896478145564832E-2</v>
      </c>
      <c r="G28" s="71">
        <f t="shared" si="15"/>
        <v>-4.7675947750730065E-2</v>
      </c>
      <c r="H28" s="71">
        <f t="shared" si="15"/>
        <v>-0.12878488137901328</v>
      </c>
      <c r="I28" s="71">
        <f t="shared" si="15"/>
        <v>-6.1590764349098014E-2</v>
      </c>
      <c r="J28" s="71">
        <f t="shared" si="15"/>
        <v>-4.934327869128511E-2</v>
      </c>
      <c r="K28" s="71">
        <f t="shared" si="15"/>
        <v>-0.17296460153921367</v>
      </c>
      <c r="L28" s="71">
        <f t="shared" si="15"/>
        <v>-9.9141376069646556E-2</v>
      </c>
      <c r="M28" s="71">
        <f t="shared" si="15"/>
        <v>-8.9618777616837814E-2</v>
      </c>
      <c r="N28" s="71">
        <f t="shared" si="15"/>
        <v>-0.12670642724999825</v>
      </c>
      <c r="O28" s="71">
        <f t="shared" si="15"/>
        <v>-7.3705347611132038E-2</v>
      </c>
      <c r="P28" s="71">
        <f t="shared" si="15"/>
        <v>-0.107413882433176</v>
      </c>
      <c r="Q28" s="71">
        <f t="shared" si="15"/>
        <v>-0.13889281169905099</v>
      </c>
      <c r="R28" s="71">
        <f t="shared" si="15"/>
        <v>-9.6528569651937346E-2</v>
      </c>
      <c r="S28" s="71">
        <f t="shared" si="15"/>
        <v>-0.10054541929324882</v>
      </c>
      <c r="T28" s="87">
        <f t="shared" si="15"/>
        <v>-0.10549264766516381</v>
      </c>
      <c r="V28" s="80">
        <f>(V21-V$20)/V$20</f>
        <v>-0.11767091405419017</v>
      </c>
      <c r="X28" s="69"/>
    </row>
    <row r="29" spans="1:32" x14ac:dyDescent="0.25">
      <c r="A29" s="91">
        <v>2012</v>
      </c>
      <c r="B29" s="71">
        <f t="shared" ref="B29:C29" si="16">(B22-B$20)/B$4</f>
        <v>-0.22462296870138715</v>
      </c>
      <c r="C29" s="71">
        <f t="shared" si="16"/>
        <v>-0.20833147720159653</v>
      </c>
      <c r="D29" s="78">
        <f t="shared" ref="D29:T29" si="17">(D22-D$20)/D$4</f>
        <v>-0.21782704043017492</v>
      </c>
      <c r="E29" s="71">
        <f t="shared" si="17"/>
        <v>-0.20431216474459205</v>
      </c>
      <c r="F29" s="71">
        <f t="shared" si="17"/>
        <v>-0.22355190196286845</v>
      </c>
      <c r="G29" s="71">
        <f t="shared" si="17"/>
        <v>-0.18810480511948299</v>
      </c>
      <c r="H29" s="71">
        <f t="shared" si="17"/>
        <v>-0.29535869802452669</v>
      </c>
      <c r="I29" s="71">
        <f t="shared" si="17"/>
        <v>-0.21867569892693786</v>
      </c>
      <c r="J29" s="71">
        <f t="shared" si="17"/>
        <v>-0.18704802954683911</v>
      </c>
      <c r="K29" s="71">
        <f t="shared" si="17"/>
        <v>-0.30396830479710163</v>
      </c>
      <c r="L29" s="71">
        <f t="shared" si="17"/>
        <v>-0.22852086925611576</v>
      </c>
      <c r="M29" s="71">
        <f t="shared" si="17"/>
        <v>-0.21337678120857195</v>
      </c>
      <c r="N29" s="71">
        <f t="shared" si="17"/>
        <v>-0.26280739559019367</v>
      </c>
      <c r="O29" s="71">
        <f t="shared" si="17"/>
        <v>-0.20844303056108243</v>
      </c>
      <c r="P29" s="71">
        <f t="shared" si="17"/>
        <v>-0.23575922855170703</v>
      </c>
      <c r="Q29" s="71">
        <f t="shared" si="17"/>
        <v>-0.32140068548425738</v>
      </c>
      <c r="R29" s="71">
        <f t="shared" si="17"/>
        <v>-0.27371322804807813</v>
      </c>
      <c r="S29" s="71">
        <f t="shared" si="17"/>
        <v>-0.34396802482925076</v>
      </c>
      <c r="T29" s="87">
        <f t="shared" si="17"/>
        <v>-0.36714257816085832</v>
      </c>
      <c r="V29" s="80">
        <f>(V22-V$20)/V$20</f>
        <v>-0.29237175604026877</v>
      </c>
    </row>
    <row r="30" spans="1:32" x14ac:dyDescent="0.25">
      <c r="A30" s="91">
        <v>2015</v>
      </c>
      <c r="B30" s="71">
        <f t="shared" ref="B30:C30" si="18">(B23-B$20)/B$4</f>
        <v>-0.39656341536197237</v>
      </c>
      <c r="C30" s="71">
        <f t="shared" si="18"/>
        <v>-0.4045406184162999</v>
      </c>
      <c r="D30" s="78">
        <f t="shared" ref="D30:T30" si="19">(D23-D$20)/D$4</f>
        <v>-0.42655862956252055</v>
      </c>
      <c r="E30" s="71">
        <f t="shared" si="19"/>
        <v>-0.41981435310979204</v>
      </c>
      <c r="F30" s="71">
        <f t="shared" si="19"/>
        <v>-0.43949752749290338</v>
      </c>
      <c r="G30" s="71">
        <f t="shared" si="19"/>
        <v>-0.46144192374531123</v>
      </c>
      <c r="H30" s="71">
        <f t="shared" si="19"/>
        <v>-0.50853469818352859</v>
      </c>
      <c r="I30" s="71">
        <f t="shared" si="19"/>
        <v>-0.47041487924983599</v>
      </c>
      <c r="J30" s="71">
        <f t="shared" si="19"/>
        <v>-0.28970937384753997</v>
      </c>
      <c r="K30" s="71">
        <f t="shared" si="19"/>
        <v>-0.46690560228040162</v>
      </c>
      <c r="L30" s="71">
        <f t="shared" si="19"/>
        <v>-0.4149252998136766</v>
      </c>
      <c r="M30" s="71">
        <f t="shared" si="19"/>
        <v>-0.27621629293590155</v>
      </c>
      <c r="N30" s="71">
        <f t="shared" si="19"/>
        <v>-0.37065396290318092</v>
      </c>
      <c r="O30" s="71">
        <f t="shared" si="19"/>
        <v>-0.32819422412697652</v>
      </c>
      <c r="P30" s="71">
        <f t="shared" si="19"/>
        <v>-0.27024829720951132</v>
      </c>
      <c r="Q30" s="71">
        <f t="shared" si="19"/>
        <v>-0.42935093014172487</v>
      </c>
      <c r="R30" s="71">
        <f t="shared" si="19"/>
        <v>-0.32947060704348685</v>
      </c>
      <c r="S30" s="71">
        <f t="shared" si="19"/>
        <v>-0.40302635760810418</v>
      </c>
      <c r="T30" s="87">
        <f t="shared" si="19"/>
        <v>-0.4456006989456181</v>
      </c>
      <c r="V30" s="80">
        <f>(V23-V$20)/V$20</f>
        <v>-0.49474648980427882</v>
      </c>
    </row>
    <row r="31" spans="1:32" ht="15.75" thickBot="1" x14ac:dyDescent="0.3">
      <c r="A31" s="79">
        <v>2018</v>
      </c>
      <c r="B31" s="94">
        <f t="shared" ref="B31:C31" si="20">(B24-B$20)/B$4</f>
        <v>-0.41473201606578303</v>
      </c>
      <c r="C31" s="94">
        <f t="shared" si="20"/>
        <v>-0.42146539216676776</v>
      </c>
      <c r="D31" s="85">
        <f t="shared" ref="D31:T31" si="21">(D24-D$20)/D$4</f>
        <v>-0.44651880785917403</v>
      </c>
      <c r="E31" s="94">
        <f t="shared" si="21"/>
        <v>-0.43787415584075845</v>
      </c>
      <c r="F31" s="94">
        <f t="shared" si="21"/>
        <v>-0.45819314898022517</v>
      </c>
      <c r="G31" s="94">
        <f t="shared" si="21"/>
        <v>-0.47891368432053921</v>
      </c>
      <c r="H31" s="94">
        <f t="shared" si="21"/>
        <v>-0.51807983334363639</v>
      </c>
      <c r="I31" s="94">
        <f t="shared" si="21"/>
        <v>-0.45096388248892144</v>
      </c>
      <c r="J31" s="94">
        <f t="shared" si="21"/>
        <v>-0.33189782406148616</v>
      </c>
      <c r="K31" s="94">
        <f t="shared" si="21"/>
        <v>-0.45738335874488084</v>
      </c>
      <c r="L31" s="94">
        <f t="shared" si="21"/>
        <v>-0.39690241279137711</v>
      </c>
      <c r="M31" s="94">
        <f t="shared" si="21"/>
        <v>-0.27597494552842178</v>
      </c>
      <c r="N31" s="94">
        <f t="shared" si="21"/>
        <v>-0.3566366039088632</v>
      </c>
      <c r="O31" s="94">
        <f t="shared" si="21"/>
        <v>-0.32656807312225222</v>
      </c>
      <c r="P31" s="94">
        <f t="shared" si="21"/>
        <v>-0.24613977000655138</v>
      </c>
      <c r="Q31" s="94">
        <f t="shared" si="21"/>
        <v>-0.41951581157981899</v>
      </c>
      <c r="R31" s="94">
        <f t="shared" si="21"/>
        <v>-0.3114099801933477</v>
      </c>
      <c r="S31" s="94">
        <f t="shared" si="21"/>
        <v>-0.40348874066152823</v>
      </c>
      <c r="T31" s="95">
        <f t="shared" si="21"/>
        <v>-0.43277464320481701</v>
      </c>
      <c r="V31" s="96">
        <f>(V24-V$20)/V$20</f>
        <v>-0.49585132003056265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3F6ED5E-50EE-40D6-B11E-7C964DF62204}">
          <x14:formula1>
            <xm:f>Weights!$A$5:$A$20</xm:f>
          </x14:formula1>
          <xm:sqref>A2 A18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1"/>
  <sheetViews>
    <sheetView workbookViewId="0">
      <selection activeCell="X10" sqref="X10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141</v>
      </c>
      <c r="B1" s="4"/>
      <c r="C1" s="4"/>
    </row>
    <row r="2" spans="1:24" ht="91.5" thickBot="1" x14ac:dyDescent="0.3">
      <c r="A2" s="56" t="s">
        <v>56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695.55337300086546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616.95529775708735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455.42537731852917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553.87873725319832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418.08910732709978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365.10681621631215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326.42670334255928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317.30667997542855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220.85388804800411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304.37855088213792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282.35775575285061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188.70421348987736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252.44825123304915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255.41875730526897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174.93376159059051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311.7677239767869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270.00790573910518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362.5186396610639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470.90498201782896</v>
      </c>
      <c r="U4" s="54"/>
      <c r="V4" s="82">
        <f>SUMPRODUCT(D4:T4,Weights!$B$41:$R$41)</f>
        <v>318.55337026584857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653.65264247482207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571.37593238895408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422.12954540016051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513.51647840360499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362.42013669368083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309.54383896894393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244.41679818561954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251.5835271107315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174.41578183671348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213.83034707871286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217.31475174243639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147.60659992885601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200.11426742024494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209.35742141691367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129.84402736138242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253.13137151313134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216.73859834409558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317.16706379470122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414.18597540387987</v>
      </c>
      <c r="U5" s="54"/>
      <c r="V5" s="70">
        <f>SUMPRODUCT(D5:T5,Weights!$B$41:$R$41)</f>
        <v>253.30394261142345</v>
      </c>
      <c r="X5" s="86">
        <f>(V5-V4)/V4</f>
        <v>-0.20483044206994652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495.45886953218076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406.11259331490686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312.23554525462129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363.46807610085102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259.32023291127808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238.47466821909353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193.30479524249304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199.57749733987492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135.27573105969574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174.04720658484979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176.88302985172024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120.4310193890672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161.06769001763493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171.33307108783336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107.25757140316833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190.56773489222866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160.09289983668117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191.99427356523432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233.90554436521495</v>
      </c>
      <c r="U6" s="54"/>
      <c r="V6" s="70">
        <f>SUMPRODUCT(D6:T6,Weights!$B$41:$R$41)</f>
        <v>196.04838064924877</v>
      </c>
      <c r="X6" s="86">
        <f t="shared" ref="X6:X8" si="0">(V6-V5)/V5</f>
        <v>-0.22603502089979938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366.57219728651063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341.21116217921582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263.18995671017524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279.31186642734394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208.23137232168253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188.42631725934325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142.88143538867911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145.00921882631553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101.15921518783497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125.45777637090713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126.24902905934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87.555875466946873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111.45276577888589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120.56655319459446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77.561250715576364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141.28148471030462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121.09932215916376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142.44893365029392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176.53007055418954</v>
      </c>
      <c r="U7" s="54"/>
      <c r="V7" s="70">
        <f>SUMPRODUCT(D7:T7,Weights!$B$41:$R$41)</f>
        <v>146.76314391677778</v>
      </c>
      <c r="X7" s="86">
        <f t="shared" si="0"/>
        <v>-0.25139323553326093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330.24372698459757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317.76403011045664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241.16297212116186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267.34715605039742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206.41869302544552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180.48646740730808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137.320866411173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138.67969902489571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95.785778117377802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121.87553862450113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119.57641509404303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85.674218260329667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112.99841092191863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116.05763123595993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77.447075195273641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155.07197816912512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124.02625985220534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168.54535015120757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223.32131394428319</v>
      </c>
      <c r="U8" s="54"/>
      <c r="V8" s="74">
        <f>SUMPRODUCT(D8:T8,Weights!$B$41:$R$41)</f>
        <v>143.68795140073803</v>
      </c>
      <c r="X8" s="90">
        <f t="shared" si="0"/>
        <v>-2.0953438540288704E-2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3">(B5-B$4)/B$4</f>
        <v>-6.0240855917740269E-2</v>
      </c>
      <c r="C12" s="71">
        <f t="shared" si="3"/>
        <v>-7.3877905796149182E-2</v>
      </c>
      <c r="D12" s="78">
        <f t="shared" ref="D12:T12" si="4">(D5-D$4)/D$4</f>
        <v>-7.3109303030957834E-2</v>
      </c>
      <c r="E12" s="71">
        <f t="shared" si="4"/>
        <v>-7.2872013556177118E-2</v>
      </c>
      <c r="F12" s="71">
        <f t="shared" si="4"/>
        <v>-0.13315097106767074</v>
      </c>
      <c r="G12" s="71">
        <f t="shared" si="4"/>
        <v>-0.15218279905913681</v>
      </c>
      <c r="H12" s="71">
        <f t="shared" si="4"/>
        <v>-0.2512352828894539</v>
      </c>
      <c r="I12" s="71">
        <f t="shared" si="4"/>
        <v>-0.20712817287611623</v>
      </c>
      <c r="J12" s="71">
        <f t="shared" si="4"/>
        <v>-0.21026619282879452</v>
      </c>
      <c r="K12" s="71">
        <f t="shared" si="4"/>
        <v>-0.29748549475973857</v>
      </c>
      <c r="L12" s="71">
        <f t="shared" si="4"/>
        <v>-0.23035671124736784</v>
      </c>
      <c r="M12" s="71">
        <f t="shared" si="4"/>
        <v>-0.21778853159113981</v>
      </c>
      <c r="N12" s="71">
        <f t="shared" si="4"/>
        <v>-0.20730578864058666</v>
      </c>
      <c r="O12" s="71">
        <f t="shared" si="4"/>
        <v>-0.18033654369911506</v>
      </c>
      <c r="P12" s="71">
        <f t="shared" si="4"/>
        <v>-0.25775318508690559</v>
      </c>
      <c r="Q12" s="71">
        <f t="shared" si="4"/>
        <v>-0.18807704567911401</v>
      </c>
      <c r="R12" s="71">
        <f t="shared" si="4"/>
        <v>-0.19728795439967972</v>
      </c>
      <c r="S12" s="71">
        <f t="shared" si="4"/>
        <v>-0.12510136281203099</v>
      </c>
      <c r="T12" s="87">
        <f t="shared" si="4"/>
        <v>-0.12044681789287515</v>
      </c>
      <c r="V12" s="80">
        <f>(V5-V$4)/V$4</f>
        <v>-0.20483044206994652</v>
      </c>
      <c r="X12" s="69"/>
    </row>
    <row r="13" spans="1:24" x14ac:dyDescent="0.25">
      <c r="A13" s="91">
        <v>2012</v>
      </c>
      <c r="B13" s="71">
        <f t="shared" ref="B13:C13" si="5">(B6-B$4)/B$4</f>
        <v>-0.28767670639767817</v>
      </c>
      <c r="C13" s="71">
        <f t="shared" si="5"/>
        <v>-0.34174713339635704</v>
      </c>
      <c r="D13" s="78">
        <f t="shared" ref="D13:T13" si="6">(D6-D$4)/D$4</f>
        <v>-0.31440898815737151</v>
      </c>
      <c r="E13" s="71">
        <f t="shared" si="6"/>
        <v>-0.34377680229545188</v>
      </c>
      <c r="F13" s="71">
        <f t="shared" si="6"/>
        <v>-0.37974888996953926</v>
      </c>
      <c r="G13" s="71">
        <f t="shared" si="6"/>
        <v>-0.34683589123187941</v>
      </c>
      <c r="H13" s="71">
        <f t="shared" si="6"/>
        <v>-0.4078156190560342</v>
      </c>
      <c r="I13" s="71">
        <f t="shared" si="6"/>
        <v>-0.37102648656709741</v>
      </c>
      <c r="J13" s="71">
        <f t="shared" si="6"/>
        <v>-0.3874876631997865</v>
      </c>
      <c r="K13" s="71">
        <f t="shared" si="6"/>
        <v>-0.42818833298064846</v>
      </c>
      <c r="L13" s="71">
        <f t="shared" si="6"/>
        <v>-0.37354995126626878</v>
      </c>
      <c r="M13" s="71">
        <f t="shared" si="6"/>
        <v>-0.36180005119214009</v>
      </c>
      <c r="N13" s="71">
        <f t="shared" si="6"/>
        <v>-0.36197739841364834</v>
      </c>
      <c r="O13" s="71">
        <f t="shared" si="6"/>
        <v>-0.32920716984359483</v>
      </c>
      <c r="P13" s="71">
        <f t="shared" si="6"/>
        <v>-0.38686751815129555</v>
      </c>
      <c r="Q13" s="71">
        <f t="shared" si="6"/>
        <v>-0.38875091859599409</v>
      </c>
      <c r="R13" s="71">
        <f t="shared" si="6"/>
        <v>-0.40708069492094523</v>
      </c>
      <c r="S13" s="71">
        <f t="shared" si="6"/>
        <v>-0.47038785717407799</v>
      </c>
      <c r="T13" s="87">
        <f t="shared" si="6"/>
        <v>-0.50328505049377659</v>
      </c>
      <c r="V13" s="80">
        <f>(V6-V$4)/V$4</f>
        <v>-0.3845666097155504</v>
      </c>
    </row>
    <row r="14" spans="1:24" x14ac:dyDescent="0.25">
      <c r="A14" s="91">
        <v>2015</v>
      </c>
      <c r="B14" s="71">
        <f t="shared" ref="B14:C14" si="7">(B7-B$4)/B$4</f>
        <v>-0.47297761535540062</v>
      </c>
      <c r="C14" s="71">
        <f t="shared" si="7"/>
        <v>-0.44694346021555642</v>
      </c>
      <c r="D14" s="78">
        <f t="shared" ref="D14:T14" si="8">(D7-D$4)/D$4</f>
        <v>-0.42210080988504622</v>
      </c>
      <c r="E14" s="71">
        <f t="shared" si="8"/>
        <v>-0.49571657541412312</v>
      </c>
      <c r="F14" s="71">
        <f t="shared" si="8"/>
        <v>-0.50194499528357994</v>
      </c>
      <c r="G14" s="71">
        <f t="shared" si="8"/>
        <v>-0.48391454530471517</v>
      </c>
      <c r="H14" s="71">
        <f t="shared" si="8"/>
        <v>-0.56228631442956356</v>
      </c>
      <c r="I14" s="71">
        <f t="shared" si="8"/>
        <v>-0.54299979175495239</v>
      </c>
      <c r="J14" s="71">
        <f t="shared" si="8"/>
        <v>-0.5419631681292959</v>
      </c>
      <c r="K14" s="71">
        <f t="shared" si="8"/>
        <v>-0.58782320236655849</v>
      </c>
      <c r="L14" s="71">
        <f t="shared" si="8"/>
        <v>-0.55287564627816876</v>
      </c>
      <c r="M14" s="71">
        <f t="shared" si="8"/>
        <v>-0.53601525982013309</v>
      </c>
      <c r="N14" s="71">
        <f t="shared" si="8"/>
        <v>-0.55851242686566449</v>
      </c>
      <c r="O14" s="71">
        <f t="shared" si="8"/>
        <v>-0.52796515625320006</v>
      </c>
      <c r="P14" s="71">
        <f t="shared" si="8"/>
        <v>-0.55662503332490909</v>
      </c>
      <c r="Q14" s="71">
        <f t="shared" si="8"/>
        <v>-0.54683736049333975</v>
      </c>
      <c r="R14" s="71">
        <f t="shared" si="8"/>
        <v>-0.5514971243983654</v>
      </c>
      <c r="S14" s="71">
        <f t="shared" si="8"/>
        <v>-0.60705762941327301</v>
      </c>
      <c r="T14" s="87">
        <f t="shared" si="8"/>
        <v>-0.62512592286079083</v>
      </c>
      <c r="V14" s="80">
        <f>(V7-V$4)/V$4</f>
        <v>-0.53928240095436231</v>
      </c>
    </row>
    <row r="15" spans="1:24" ht="15.75" thickBot="1" x14ac:dyDescent="0.3">
      <c r="A15" s="79">
        <v>2018</v>
      </c>
      <c r="B15" s="94">
        <f t="shared" ref="B15:C15" si="9">(B8-B$4)/B$4</f>
        <v>-0.52520720939097987</v>
      </c>
      <c r="C15" s="94">
        <f t="shared" si="9"/>
        <v>-0.48494804847989281</v>
      </c>
      <c r="D15" s="85">
        <f t="shared" ref="D15:T15" si="10">(D8-D$4)/D$4</f>
        <v>-0.47046654812893746</v>
      </c>
      <c r="E15" s="94">
        <f t="shared" si="10"/>
        <v>-0.51731825385421282</v>
      </c>
      <c r="F15" s="94">
        <f t="shared" si="10"/>
        <v>-0.50628062437429155</v>
      </c>
      <c r="G15" s="94">
        <f t="shared" si="10"/>
        <v>-0.50566119450266145</v>
      </c>
      <c r="H15" s="94">
        <f t="shared" si="10"/>
        <v>-0.57932097771098867</v>
      </c>
      <c r="I15" s="94">
        <f t="shared" si="10"/>
        <v>-0.56294743295150695</v>
      </c>
      <c r="J15" s="94">
        <f t="shared" si="10"/>
        <v>-0.56629344874128684</v>
      </c>
      <c r="K15" s="94">
        <f t="shared" si="10"/>
        <v>-0.59959222398790502</v>
      </c>
      <c r="L15" s="94">
        <f t="shared" si="10"/>
        <v>-0.57650741777849746</v>
      </c>
      <c r="M15" s="94">
        <f t="shared" si="10"/>
        <v>-0.5459867234764979</v>
      </c>
      <c r="N15" s="94">
        <f t="shared" si="10"/>
        <v>-0.55238980515811353</v>
      </c>
      <c r="O15" s="94">
        <f t="shared" si="10"/>
        <v>-0.54561821355488282</v>
      </c>
      <c r="P15" s="94">
        <f t="shared" si="10"/>
        <v>-0.55727771191173292</v>
      </c>
      <c r="Q15" s="94">
        <f t="shared" si="10"/>
        <v>-0.50260413043695562</v>
      </c>
      <c r="R15" s="94">
        <f t="shared" si="10"/>
        <v>-0.54065693183056074</v>
      </c>
      <c r="S15" s="94">
        <f t="shared" si="10"/>
        <v>-0.5350712164516872</v>
      </c>
      <c r="T15" s="95">
        <f t="shared" si="10"/>
        <v>-0.52576141159655854</v>
      </c>
      <c r="V15" s="96">
        <f>(V8-V$4)/V$4</f>
        <v>-0.54893601885039445</v>
      </c>
    </row>
    <row r="17" spans="1:32" ht="15.75" thickBot="1" x14ac:dyDescent="0.3">
      <c r="A17" s="4" t="s">
        <v>142</v>
      </c>
      <c r="B17" s="4"/>
      <c r="C17" s="4"/>
    </row>
    <row r="18" spans="1:32" ht="91.5" thickBot="1" x14ac:dyDescent="0.3">
      <c r="A18" s="56" t="s">
        <v>57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Data-SI-Source EUI'!$Y$2:$Y$1825,MATCH(1,INDEX(($A20='IECC Data-SI-Source EUI'!$A$2:$A$1825)*(B$19='IECC Data-SI-Source EUI'!$C$2:$C$1825)*($A$18='IECC Data-SI-Source EUI'!$B$2:$B$1825),0,1),0))</f>
        <v>709.21318205713601</v>
      </c>
      <c r="C20" s="55" cm="1">
        <f t="array" ref="C20">INDEX('IECC Data-SI-Source EUI'!$Y$2:$Y$1825,MATCH(1,INDEX(($A20='IECC Data-SI-Source EUI'!$A$2:$A$1825)*(C$19='IECC Data-SI-Source EUI'!$C$2:$C$1825)*($A$18='IECC Data-SI-Source EUI'!$B$2:$B$1825),0,1),0))</f>
        <v>597.68077015998961</v>
      </c>
      <c r="D20" s="58" cm="1">
        <f t="array" ref="D20">INDEX('IECC Data-SI-Source EUI'!$Y$2:$Y$1825,MATCH(1,INDEX(($A20='IECC Data-SI-Source EUI'!$A$2:$A$1825)*(D$19='IECC Data-SI-Source EUI'!$C$2:$C$1825)*($A$18='IECC Data-SI-Source EUI'!$B$2:$B$1825),0,1),0))</f>
        <v>456.94370074957277</v>
      </c>
      <c r="E20" s="55" cm="1">
        <f t="array" ref="E20">INDEX('IECC Data-SI-Source EUI'!$Y$2:$Y$1825,MATCH(1,INDEX(($A20='IECC Data-SI-Source EUI'!$A$2:$A$1825)*(E$19='IECC Data-SI-Source EUI'!$C$2:$C$1825)*($A$18='IECC Data-SI-Source EUI'!$B$2:$B$1825),0,1),0))</f>
        <v>538.4370979978828</v>
      </c>
      <c r="F20" s="55" cm="1">
        <f t="array" ref="F20">INDEX('IECC Data-SI-Source EUI'!$Y$2:$Y$1825,MATCH(1,INDEX(($A20='IECC Data-SI-Source EUI'!$A$2:$A$1825)*(F$19='IECC Data-SI-Source EUI'!$C$2:$C$1825)*($A$18='IECC Data-SI-Source EUI'!$B$2:$B$1825),0,1),0))</f>
        <v>424.781289362839</v>
      </c>
      <c r="G20" s="55" cm="1">
        <f t="array" ref="G20">INDEX('IECC Data-SI-Source EUI'!$Y$2:$Y$1825,MATCH(1,INDEX(($A20='IECC Data-SI-Source EUI'!$A$2:$A$1825)*(G$19='IECC Data-SI-Source EUI'!$C$2:$C$1825)*($A$18='IECC Data-SI-Source EUI'!$B$2:$B$1825),0,1),0))</f>
        <v>350.01857995196838</v>
      </c>
      <c r="H20" s="55" cm="1">
        <f t="array" ref="H20">INDEX('IECC Data-SI-Source EUI'!$Y$2:$Y$1825,MATCH(1,INDEX(($A20='IECC Data-SI-Source EUI'!$A$2:$A$1825)*(H$19='IECC Data-SI-Source EUI'!$C$2:$C$1825)*($A$18='IECC Data-SI-Source EUI'!$B$2:$B$1825),0,1),0))</f>
        <v>326.05928775220428</v>
      </c>
      <c r="I20" s="55" cm="1">
        <f t="array" ref="I20">INDEX('IECC Data-SI-Source EUI'!$Y$2:$Y$1825,MATCH(1,INDEX(($A20='IECC Data-SI-Source EUI'!$A$2:$A$1825)*(I$19='IECC Data-SI-Source EUI'!$C$2:$C$1825)*($A$18='IECC Data-SI-Source EUI'!$B$2:$B$1825),0,1),0))</f>
        <v>291.74067457108725</v>
      </c>
      <c r="J20" s="55" cm="1">
        <f t="array" ref="J20">INDEX('IECC Data-SI-Source EUI'!$Y$2:$Y$1825,MATCH(1,INDEX(($A20='IECC Data-SI-Source EUI'!$A$2:$A$1825)*(J$19='IECC Data-SI-Source EUI'!$C$2:$C$1825)*($A$18='IECC Data-SI-Source EUI'!$B$2:$B$1825),0,1),0))</f>
        <v>210.16023485079327</v>
      </c>
      <c r="K20" s="55" cm="1">
        <f t="array" ref="K20">INDEX('IECC Data-SI-Source EUI'!$Y$2:$Y$1825,MATCH(1,INDEX(($A20='IECC Data-SI-Source EUI'!$A$2:$A$1825)*(K$19='IECC Data-SI-Source EUI'!$C$2:$C$1825)*($A$18='IECC Data-SI-Source EUI'!$B$2:$B$1825),0,1),0))</f>
        <v>289.22762091540017</v>
      </c>
      <c r="L20" s="55" cm="1">
        <f t="array" ref="L20">INDEX('IECC Data-SI-Source EUI'!$Y$2:$Y$1825,MATCH(1,INDEX(($A20='IECC Data-SI-Source EUI'!$A$2:$A$1825)*(L$19='IECC Data-SI-Source EUI'!$C$2:$C$1825)*($A$18='IECC Data-SI-Source EUI'!$B$2:$B$1825),0,1),0))</f>
        <v>255.33222767099204</v>
      </c>
      <c r="M20" s="55" cm="1">
        <f t="array" ref="M20">INDEX('IECC Data-SI-Source EUI'!$Y$2:$Y$1825,MATCH(1,INDEX(($A20='IECC Data-SI-Source EUI'!$A$2:$A$1825)*(M$19='IECC Data-SI-Source EUI'!$C$2:$C$1825)*($A$18='IECC Data-SI-Source EUI'!$B$2:$B$1825),0,1),0))</f>
        <v>175.82931860379904</v>
      </c>
      <c r="N20" s="55" cm="1">
        <f t="array" ref="N20">INDEX('IECC Data-SI-Source EUI'!$Y$2:$Y$1825,MATCH(1,INDEX(($A20='IECC Data-SI-Source EUI'!$A$2:$A$1825)*(N$19='IECC Data-SI-Source EUI'!$C$2:$C$1825)*($A$18='IECC Data-SI-Source EUI'!$B$2:$B$1825),0,1),0))</f>
        <v>236.51680414211398</v>
      </c>
      <c r="O20" s="55" cm="1">
        <f t="array" ref="O20">INDEX('IECC Data-SI-Source EUI'!$Y$2:$Y$1825,MATCH(1,INDEX(($A20='IECC Data-SI-Source EUI'!$A$2:$A$1825)*(O$19='IECC Data-SI-Source EUI'!$C$2:$C$1825)*($A$18='IECC Data-SI-Source EUI'!$B$2:$B$1825),0,1),0))</f>
        <v>234.42381451482851</v>
      </c>
      <c r="P20" s="55" cm="1">
        <f t="array" ref="P20">INDEX('IECC Data-SI-Source EUI'!$Y$2:$Y$1825,MATCH(1,INDEX(($A20='IECC Data-SI-Source EUI'!$A$2:$A$1825)*(P$19='IECC Data-SI-Source EUI'!$C$2:$C$1825)*($A$18='IECC Data-SI-Source EUI'!$B$2:$B$1825),0,1),0))</f>
        <v>156.615213073197</v>
      </c>
      <c r="Q20" s="55" cm="1">
        <f t="array" ref="Q20">INDEX('IECC Data-SI-Source EUI'!$Y$2:$Y$1825,MATCH(1,INDEX(($A20='IECC Data-SI-Source EUI'!$A$2:$A$1825)*(Q$19='IECC Data-SI-Source EUI'!$C$2:$C$1825)*($A$18='IECC Data-SI-Source EUI'!$B$2:$B$1825),0,1),0))</f>
        <v>284.44254608326912</v>
      </c>
      <c r="R20" s="55" cm="1">
        <f t="array" ref="R20">INDEX('IECC Data-SI-Source EUI'!$Y$2:$Y$1825,MATCH(1,INDEX(($A20='IECC Data-SI-Source EUI'!$A$2:$A$1825)*(R$19='IECC Data-SI-Source EUI'!$C$2:$C$1825)*($A$18='IECC Data-SI-Source EUI'!$B$2:$B$1825),0,1),0))</f>
        <v>238.86983797678579</v>
      </c>
      <c r="S20" s="55" cm="1">
        <f t="array" ref="S20">INDEX('IECC Data-SI-Source EUI'!$Y$2:$Y$1825,MATCH(1,INDEX(($A20='IECC Data-SI-Source EUI'!$A$2:$A$1825)*(S$19='IECC Data-SI-Source EUI'!$C$2:$C$1825)*($A$18='IECC Data-SI-Source EUI'!$B$2:$B$1825),0,1),0))</f>
        <v>323.42206252422011</v>
      </c>
      <c r="T20" s="64" cm="1">
        <f t="array" ref="T20">INDEX('IECC Data-SI-Source EUI'!$Y$2:$Y$1825,MATCH(1,INDEX(($A20='IECC Data-SI-Source EUI'!$A$2:$A$1825)*(T$19='IECC Data-SI-Source EUI'!$C$2:$C$1825)*($A$18='IECC Data-SI-Source EUI'!$B$2:$B$1825),0,1),0))</f>
        <v>398.51205603063994</v>
      </c>
      <c r="U20" s="54"/>
      <c r="V20" s="82">
        <f>SUMPRODUCT(D20:T20,Weights!$B$41:$R$41)</f>
        <v>308.18118421296822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x14ac:dyDescent="0.25">
      <c r="A21" s="91">
        <v>2009</v>
      </c>
      <c r="B21" s="84" cm="1">
        <f t="array" ref="B21">INDEX('IECC Data-SI-Source EUI'!$Y$2:$Y$1825,MATCH(1,INDEX(($A21='IECC Data-SI-Source EUI'!$A$2:$A$1825)*(B$19='IECC Data-SI-Source EUI'!$C$2:$C$1825)*($A$18='IECC Data-SI-Source EUI'!$B$2:$B$1825),0,1),0))</f>
        <v>602.55947887329683</v>
      </c>
      <c r="C21" s="73" cm="1">
        <f t="array" ref="C21">INDEX('IECC Data-SI-Source EUI'!$Y$2:$Y$1825,MATCH(1,INDEX(($A21='IECC Data-SI-Source EUI'!$A$2:$A$1825)*(C$19='IECC Data-SI-Source EUI'!$C$2:$C$1825)*($A$18='IECC Data-SI-Source EUI'!$B$2:$B$1825),0,1),0))</f>
        <v>494.37459771432032</v>
      </c>
      <c r="D21" s="84" cm="1">
        <f t="array" ref="D21">INDEX('IECC Data-SI-Source EUI'!$Y$2:$Y$1825,MATCH(1,INDEX(($A21='IECC Data-SI-Source EUI'!$A$2:$A$1825)*(D$19='IECC Data-SI-Source EUI'!$C$2:$C$1825)*($A$18='IECC Data-SI-Source EUI'!$B$2:$B$1825),0,1),0))</f>
        <v>367.66178508671726</v>
      </c>
      <c r="E21" s="73" cm="1">
        <f t="array" ref="E21">INDEX('IECC Data-SI-Source EUI'!$Y$2:$Y$1825,MATCH(1,INDEX(($A21='IECC Data-SI-Source EUI'!$A$2:$A$1825)*(E$19='IECC Data-SI-Source EUI'!$C$2:$C$1825)*($A$18='IECC Data-SI-Source EUI'!$B$2:$B$1825),0,1),0))</f>
        <v>447.57363459445287</v>
      </c>
      <c r="F21" s="73" cm="1">
        <f t="array" ref="F21">INDEX('IECC Data-SI-Source EUI'!$Y$2:$Y$1825,MATCH(1,INDEX(($A21='IECC Data-SI-Source EUI'!$A$2:$A$1825)*(F$19='IECC Data-SI-Source EUI'!$C$2:$C$1825)*($A$18='IECC Data-SI-Source EUI'!$B$2:$B$1825),0,1),0))</f>
        <v>342.38939442839865</v>
      </c>
      <c r="G21" s="73" cm="1">
        <f t="array" ref="G21">INDEX('IECC Data-SI-Source EUI'!$Y$2:$Y$1825,MATCH(1,INDEX(($A21='IECC Data-SI-Source EUI'!$A$2:$A$1825)*(G$19='IECC Data-SI-Source EUI'!$C$2:$C$1825)*($A$18='IECC Data-SI-Source EUI'!$B$2:$B$1825),0,1),0))</f>
        <v>265.62206294956377</v>
      </c>
      <c r="H21" s="73" cm="1">
        <f t="array" ref="H21">INDEX('IECC Data-SI-Source EUI'!$Y$2:$Y$1825,MATCH(1,INDEX(($A21='IECC Data-SI-Source EUI'!$A$2:$A$1825)*(H$19='IECC Data-SI-Source EUI'!$C$2:$C$1825)*($A$18='IECC Data-SI-Source EUI'!$B$2:$B$1825),0,1),0))</f>
        <v>234.74295044332536</v>
      </c>
      <c r="I21" s="73" cm="1">
        <f t="array" ref="I21">INDEX('IECC Data-SI-Source EUI'!$Y$2:$Y$1825,MATCH(1,INDEX(($A21='IECC Data-SI-Source EUI'!$A$2:$A$1825)*(I$19='IECC Data-SI-Source EUI'!$C$2:$C$1825)*($A$18='IECC Data-SI-Source EUI'!$B$2:$B$1825),0,1),0))</f>
        <v>212.62095492928336</v>
      </c>
      <c r="J21" s="73" cm="1">
        <f t="array" ref="J21">INDEX('IECC Data-SI-Source EUI'!$Y$2:$Y$1825,MATCH(1,INDEX(($A21='IECC Data-SI-Source EUI'!$A$2:$A$1825)*(J$19='IECC Data-SI-Source EUI'!$C$2:$C$1825)*($A$18='IECC Data-SI-Source EUI'!$B$2:$B$1825),0,1),0))</f>
        <v>164.07057920903475</v>
      </c>
      <c r="K21" s="73" cm="1">
        <f t="array" ref="K21">INDEX('IECC Data-SI-Source EUI'!$Y$2:$Y$1825,MATCH(1,INDEX(($A21='IECC Data-SI-Source EUI'!$A$2:$A$1825)*(K$19='IECC Data-SI-Source EUI'!$C$2:$C$1825)*($A$18='IECC Data-SI-Source EUI'!$B$2:$B$1825),0,1),0))</f>
        <v>199.90108755144203</v>
      </c>
      <c r="L21" s="73" cm="1">
        <f t="array" ref="L21">INDEX('IECC Data-SI-Source EUI'!$Y$2:$Y$1825,MATCH(1,INDEX(($A21='IECC Data-SI-Source EUI'!$A$2:$A$1825)*(L$19='IECC Data-SI-Source EUI'!$C$2:$C$1825)*($A$18='IECC Data-SI-Source EUI'!$B$2:$B$1825),0,1),0))</f>
        <v>176.44216440820901</v>
      </c>
      <c r="M21" s="73" cm="1">
        <f t="array" ref="M21">INDEX('IECC Data-SI-Source EUI'!$Y$2:$Y$1825,MATCH(1,INDEX(($A21='IECC Data-SI-Source EUI'!$A$2:$A$1825)*(M$19='IECC Data-SI-Source EUI'!$C$2:$C$1825)*($A$18='IECC Data-SI-Source EUI'!$B$2:$B$1825),0,1),0))</f>
        <v>133.10865328121841</v>
      </c>
      <c r="N21" s="73" cm="1">
        <f t="array" ref="N21">INDEX('IECC Data-SI-Source EUI'!$Y$2:$Y$1825,MATCH(1,INDEX(($A21='IECC Data-SI-Source EUI'!$A$2:$A$1825)*(N$19='IECC Data-SI-Source EUI'!$C$2:$C$1825)*($A$18='IECC Data-SI-Source EUI'!$B$2:$B$1825),0,1),0))</f>
        <v>180.78730542381629</v>
      </c>
      <c r="O21" s="73" cm="1">
        <f t="array" ref="O21">INDEX('IECC Data-SI-Source EUI'!$Y$2:$Y$1825,MATCH(1,INDEX(($A21='IECC Data-SI-Source EUI'!$A$2:$A$1825)*(O$19='IECC Data-SI-Source EUI'!$C$2:$C$1825)*($A$18='IECC Data-SI-Source EUI'!$B$2:$B$1825),0,1),0))</f>
        <v>169.78974916502585</v>
      </c>
      <c r="P21" s="73" cm="1">
        <f t="array" ref="P21">INDEX('IECC Data-SI-Source EUI'!$Y$2:$Y$1825,MATCH(1,INDEX(($A21='IECC Data-SI-Source EUI'!$A$2:$A$1825)*(P$19='IECC Data-SI-Source EUI'!$C$2:$C$1825)*($A$18='IECC Data-SI-Source EUI'!$B$2:$B$1825),0,1),0))</f>
        <v>113.2707782698759</v>
      </c>
      <c r="Q21" s="73" cm="1">
        <f t="array" ref="Q21">INDEX('IECC Data-SI-Source EUI'!$Y$2:$Y$1825,MATCH(1,INDEX(($A21='IECC Data-SI-Source EUI'!$A$2:$A$1825)*(Q$19='IECC Data-SI-Source EUI'!$C$2:$C$1825)*($A$18='IECC Data-SI-Source EUI'!$B$2:$B$1825),0,1),0))</f>
        <v>220.49765446083819</v>
      </c>
      <c r="R21" s="73" cm="1">
        <f t="array" ref="R21">INDEX('IECC Data-SI-Source EUI'!$Y$2:$Y$1825,MATCH(1,INDEX(($A21='IECC Data-SI-Source EUI'!$A$2:$A$1825)*(R$19='IECC Data-SI-Source EUI'!$C$2:$C$1825)*($A$18='IECC Data-SI-Source EUI'!$B$2:$B$1825),0,1),0))</f>
        <v>174.38041131170706</v>
      </c>
      <c r="S21" s="73" cm="1">
        <f t="array" ref="S21">INDEX('IECC Data-SI-Source EUI'!$Y$2:$Y$1825,MATCH(1,INDEX(($A21='IECC Data-SI-Source EUI'!$A$2:$A$1825)*(S$19='IECC Data-SI-Source EUI'!$C$2:$C$1825)*($A$18='IECC Data-SI-Source EUI'!$B$2:$B$1825),0,1),0))</f>
        <v>269.3956340783692</v>
      </c>
      <c r="T21" s="89" cm="1">
        <f t="array" ref="T21">INDEX('IECC Data-SI-Source EUI'!$Y$2:$Y$1825,MATCH(1,INDEX(($A21='IECC Data-SI-Source EUI'!$A$2:$A$1825)*(T$19='IECC Data-SI-Source EUI'!$C$2:$C$1825)*($A$18='IECC Data-SI-Source EUI'!$B$2:$B$1825),0,1),0))</f>
        <v>332.73652548529265</v>
      </c>
      <c r="U21" s="54"/>
      <c r="V21" s="70">
        <f>SUMPRODUCT(D21:T21,Weights!$B$41:$R$41)</f>
        <v>231.39237145881299</v>
      </c>
      <c r="X21" s="86">
        <f>(V21-V20)/V20</f>
        <v>-0.24916775159475804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Data-SI-Source EUI'!$Y$2:$Y$1825,MATCH(1,INDEX(($A22='IECC Data-SI-Source EUI'!$A$2:$A$1825)*(B$19='IECC Data-SI-Source EUI'!$C$2:$C$1825)*($A$18='IECC Data-SI-Source EUI'!$B$2:$B$1825),0,1),0))</f>
        <v>496.72282544899667</v>
      </c>
      <c r="C22" s="73" cm="1">
        <f t="array" ref="C22">INDEX('IECC Data-SI-Source EUI'!$Y$2:$Y$1825,MATCH(1,INDEX(($A22='IECC Data-SI-Source EUI'!$A$2:$A$1825)*(C$19='IECC Data-SI-Source EUI'!$C$2:$C$1825)*($A$18='IECC Data-SI-Source EUI'!$B$2:$B$1825),0,1),0))</f>
        <v>385.88198111344019</v>
      </c>
      <c r="D22" s="84" cm="1">
        <f t="array" ref="D22">INDEX('IECC Data-SI-Source EUI'!$Y$2:$Y$1825,MATCH(1,INDEX(($A22='IECC Data-SI-Source EUI'!$A$2:$A$1825)*(D$19='IECC Data-SI-Source EUI'!$C$2:$C$1825)*($A$18='IECC Data-SI-Source EUI'!$B$2:$B$1825),0,1),0))</f>
        <v>302.81981217260255</v>
      </c>
      <c r="E22" s="73" cm="1">
        <f t="array" ref="E22">INDEX('IECC Data-SI-Source EUI'!$Y$2:$Y$1825,MATCH(1,INDEX(($A22='IECC Data-SI-Source EUI'!$A$2:$A$1825)*(E$19='IECC Data-SI-Source EUI'!$C$2:$C$1825)*($A$18='IECC Data-SI-Source EUI'!$B$2:$B$1825),0,1),0))</f>
        <v>364.49546351555438</v>
      </c>
      <c r="F22" s="73" cm="1">
        <f t="array" ref="F22">INDEX('IECC Data-SI-Source EUI'!$Y$2:$Y$1825,MATCH(1,INDEX(($A22='IECC Data-SI-Source EUI'!$A$2:$A$1825)*(F$19='IECC Data-SI-Source EUI'!$C$2:$C$1825)*($A$18='IECC Data-SI-Source EUI'!$B$2:$B$1825),0,1),0))</f>
        <v>268.53681315940003</v>
      </c>
      <c r="G22" s="73" cm="1">
        <f t="array" ref="G22">INDEX('IECC Data-SI-Source EUI'!$Y$2:$Y$1825,MATCH(1,INDEX(($A22='IECC Data-SI-Source EUI'!$A$2:$A$1825)*(G$19='IECC Data-SI-Source EUI'!$C$2:$C$1825)*($A$18='IECC Data-SI-Source EUI'!$B$2:$B$1825),0,1),0))</f>
        <v>232.85611950893042</v>
      </c>
      <c r="H22" s="73" cm="1">
        <f t="array" ref="H22">INDEX('IECC Data-SI-Source EUI'!$Y$2:$Y$1825,MATCH(1,INDEX(($A22='IECC Data-SI-Source EUI'!$A$2:$A$1825)*(H$19='IECC Data-SI-Source EUI'!$C$2:$C$1825)*($A$18='IECC Data-SI-Source EUI'!$B$2:$B$1825),0,1),0))</f>
        <v>196.79032337899076</v>
      </c>
      <c r="I22" s="73" cm="1">
        <f t="array" ref="I22">INDEX('IECC Data-SI-Source EUI'!$Y$2:$Y$1825,MATCH(1,INDEX(($A22='IECC Data-SI-Source EUI'!$A$2:$A$1825)*(I$19='IECC Data-SI-Source EUI'!$C$2:$C$1825)*($A$18='IECC Data-SI-Source EUI'!$B$2:$B$1825),0,1),0))</f>
        <v>190.92855326874169</v>
      </c>
      <c r="J22" s="73" cm="1">
        <f t="array" ref="J22">INDEX('IECC Data-SI-Source EUI'!$Y$2:$Y$1825,MATCH(1,INDEX(($A22='IECC Data-SI-Source EUI'!$A$2:$A$1825)*(J$19='IECC Data-SI-Source EUI'!$C$2:$C$1825)*($A$18='IECC Data-SI-Source EUI'!$B$2:$B$1825),0,1),0))</f>
        <v>143.79420988595504</v>
      </c>
      <c r="K22" s="73" cm="1">
        <f t="array" ref="K22">INDEX('IECC Data-SI-Source EUI'!$Y$2:$Y$1825,MATCH(1,INDEX(($A22='IECC Data-SI-Source EUI'!$A$2:$A$1825)*(K$19='IECC Data-SI-Source EUI'!$C$2:$C$1825)*($A$18='IECC Data-SI-Source EUI'!$B$2:$B$1825),0,1),0))</f>
        <v>166.86908781231952</v>
      </c>
      <c r="L22" s="73" cm="1">
        <f t="array" ref="L22">INDEX('IECC Data-SI-Source EUI'!$Y$2:$Y$1825,MATCH(1,INDEX(($A22='IECC Data-SI-Source EUI'!$A$2:$A$1825)*(L$19='IECC Data-SI-Source EUI'!$C$2:$C$1825)*($A$18='IECC Data-SI-Source EUI'!$B$2:$B$1825),0,1),0))</f>
        <v>158.290080649532</v>
      </c>
      <c r="M22" s="73" cm="1">
        <f t="array" ref="M22">INDEX('IECC Data-SI-Source EUI'!$Y$2:$Y$1825,MATCH(1,INDEX(($A22='IECC Data-SI-Source EUI'!$A$2:$A$1825)*(M$19='IECC Data-SI-Source EUI'!$C$2:$C$1825)*($A$18='IECC Data-SI-Source EUI'!$B$2:$B$1825),0,1),0))</f>
        <v>112.07664702015948</v>
      </c>
      <c r="N22" s="73" cm="1">
        <f t="array" ref="N22">INDEX('IECC Data-SI-Source EUI'!$Y$2:$Y$1825,MATCH(1,INDEX(($A22='IECC Data-SI-Source EUI'!$A$2:$A$1825)*(N$19='IECC Data-SI-Source EUI'!$C$2:$C$1825)*($A$18='IECC Data-SI-Source EUI'!$B$2:$B$1825),0,1),0))</f>
        <v>147.10359410173476</v>
      </c>
      <c r="O22" s="73" cm="1">
        <f t="array" ref="O22">INDEX('IECC Data-SI-Source EUI'!$Y$2:$Y$1825,MATCH(1,INDEX(($A22='IECC Data-SI-Source EUI'!$A$2:$A$1825)*(O$19='IECC Data-SI-Source EUI'!$C$2:$C$1825)*($A$18='IECC Data-SI-Source EUI'!$B$2:$B$1825),0,1),0))</f>
        <v>148.9012989472499</v>
      </c>
      <c r="P22" s="73" cm="1">
        <f t="array" ref="P22">INDEX('IECC Data-SI-Source EUI'!$Y$2:$Y$1825,MATCH(1,INDEX(($A22='IECC Data-SI-Source EUI'!$A$2:$A$1825)*(P$19='IECC Data-SI-Source EUI'!$C$2:$C$1825)*($A$18='IECC Data-SI-Source EUI'!$B$2:$B$1825),0,1),0))</f>
        <v>99.117831914220531</v>
      </c>
      <c r="Q22" s="73" cm="1">
        <f t="array" ref="Q22">INDEX('IECC Data-SI-Source EUI'!$Y$2:$Y$1825,MATCH(1,INDEX(($A22='IECC Data-SI-Source EUI'!$A$2:$A$1825)*(Q$19='IECC Data-SI-Source EUI'!$C$2:$C$1825)*($A$18='IECC Data-SI-Source EUI'!$B$2:$B$1825),0,1),0))</f>
        <v>175.51763597256632</v>
      </c>
      <c r="R22" s="73" cm="1">
        <f t="array" ref="R22">INDEX('IECC Data-SI-Source EUI'!$Y$2:$Y$1825,MATCH(1,INDEX(($A22='IECC Data-SI-Source EUI'!$A$2:$A$1825)*(R$19='IECC Data-SI-Source EUI'!$C$2:$C$1825)*($A$18='IECC Data-SI-Source EUI'!$B$2:$B$1825),0,1),0))</f>
        <v>144.86657700859013</v>
      </c>
      <c r="S22" s="73" cm="1">
        <f t="array" ref="S22">INDEX('IECC Data-SI-Source EUI'!$Y$2:$Y$1825,MATCH(1,INDEX(($A22='IECC Data-SI-Source EUI'!$A$2:$A$1825)*(S$19='IECC Data-SI-Source EUI'!$C$2:$C$1825)*($A$18='IECC Data-SI-Source EUI'!$B$2:$B$1825),0,1),0))</f>
        <v>171.31629642354409</v>
      </c>
      <c r="T22" s="89" cm="1">
        <f t="array" ref="T22">INDEX('IECC Data-SI-Source EUI'!$Y$2:$Y$1825,MATCH(1,INDEX(($A22='IECC Data-SI-Source EUI'!$A$2:$A$1825)*(T$19='IECC Data-SI-Source EUI'!$C$2:$C$1825)*($A$18='IECC Data-SI-Source EUI'!$B$2:$B$1825),0,1),0))</f>
        <v>193.70650983264531</v>
      </c>
      <c r="U22" s="54"/>
      <c r="V22" s="70">
        <f>SUMPRODUCT(D22:T22,Weights!$B$41:$R$41)</f>
        <v>191.0358442311597</v>
      </c>
      <c r="X22" s="86">
        <f t="shared" ref="X22:X24" si="11">(V22-V21)/V21</f>
        <v>-0.17440733665170377</v>
      </c>
      <c r="Z22" s="98" t="str">
        <f>A2</f>
        <v>Primary School</v>
      </c>
      <c r="AA22" s="7">
        <f>V4</f>
        <v>318.55337026584857</v>
      </c>
      <c r="AB22" s="7">
        <f>V5</f>
        <v>253.30394261142345</v>
      </c>
      <c r="AC22" s="7">
        <f>V6</f>
        <v>196.04838064924877</v>
      </c>
      <c r="AD22" s="7">
        <f>V7</f>
        <v>146.76314391677778</v>
      </c>
      <c r="AE22" s="7">
        <f>V8</f>
        <v>143.68795140073803</v>
      </c>
      <c r="AF22"/>
    </row>
    <row r="23" spans="1:32" x14ac:dyDescent="0.25">
      <c r="A23" s="91">
        <v>2015</v>
      </c>
      <c r="B23" s="84" cm="1">
        <f t="array" ref="B23">INDEX('IECC Data-SI-Source EUI'!$Y$2:$Y$1825,MATCH(1,INDEX(($A23='IECC Data-SI-Source EUI'!$A$2:$A$1825)*(B$19='IECC Data-SI-Source EUI'!$C$2:$C$1825)*($A$18='IECC Data-SI-Source EUI'!$B$2:$B$1825),0,1),0))</f>
        <v>389.59029247068344</v>
      </c>
      <c r="C23" s="73" cm="1">
        <f t="array" ref="C23">INDEX('IECC Data-SI-Source EUI'!$Y$2:$Y$1825,MATCH(1,INDEX(($A23='IECC Data-SI-Source EUI'!$A$2:$A$1825)*(C$19='IECC Data-SI-Source EUI'!$C$2:$C$1825)*($A$18='IECC Data-SI-Source EUI'!$B$2:$B$1825),0,1),0))</f>
        <v>313.61020592742318</v>
      </c>
      <c r="D23" s="84" cm="1">
        <f t="array" ref="D23">INDEX('IECC Data-SI-Source EUI'!$Y$2:$Y$1825,MATCH(1,INDEX(($A23='IECC Data-SI-Source EUI'!$A$2:$A$1825)*(D$19='IECC Data-SI-Source EUI'!$C$2:$C$1825)*($A$18='IECC Data-SI-Source EUI'!$B$2:$B$1825),0,1),0))</f>
        <v>248.36234129446646</v>
      </c>
      <c r="E23" s="73" cm="1">
        <f t="array" ref="E23">INDEX('IECC Data-SI-Source EUI'!$Y$2:$Y$1825,MATCH(1,INDEX(($A23='IECC Data-SI-Source EUI'!$A$2:$A$1825)*(E$19='IECC Data-SI-Source EUI'!$C$2:$C$1825)*($A$18='IECC Data-SI-Source EUI'!$B$2:$B$1825),0,1),0))</f>
        <v>281.95956961328147</v>
      </c>
      <c r="F23" s="73" cm="1">
        <f t="array" ref="F23">INDEX('IECC Data-SI-Source EUI'!$Y$2:$Y$1825,MATCH(1,INDEX(($A23='IECC Data-SI-Source EUI'!$A$2:$A$1825)*(F$19='IECC Data-SI-Source EUI'!$C$2:$C$1825)*($A$18='IECC Data-SI-Source EUI'!$B$2:$B$1825),0,1),0))</f>
        <v>214.06403813217798</v>
      </c>
      <c r="G23" s="73" cm="1">
        <f t="array" ref="G23">INDEX('IECC Data-SI-Source EUI'!$Y$2:$Y$1825,MATCH(1,INDEX(($A23='IECC Data-SI-Source EUI'!$A$2:$A$1825)*(G$19='IECC Data-SI-Source EUI'!$C$2:$C$1825)*($A$18='IECC Data-SI-Source EUI'!$B$2:$B$1825),0,1),0))</f>
        <v>178.2095094980416</v>
      </c>
      <c r="H23" s="73" cm="1">
        <f t="array" ref="H23">INDEX('IECC Data-SI-Source EUI'!$Y$2:$Y$1825,MATCH(1,INDEX(($A23='IECC Data-SI-Source EUI'!$A$2:$A$1825)*(H$19='IECC Data-SI-Source EUI'!$C$2:$C$1825)*($A$18='IECC Data-SI-Source EUI'!$B$2:$B$1825),0,1),0))</f>
        <v>149.12828388441244</v>
      </c>
      <c r="I23" s="73" cm="1">
        <f t="array" ref="I23">INDEX('IECC Data-SI-Source EUI'!$Y$2:$Y$1825,MATCH(1,INDEX(($A23='IECC Data-SI-Source EUI'!$A$2:$A$1825)*(I$19='IECC Data-SI-Source EUI'!$C$2:$C$1825)*($A$18='IECC Data-SI-Source EUI'!$B$2:$B$1825),0,1),0))</f>
        <v>140.8189738202139</v>
      </c>
      <c r="J23" s="73" cm="1">
        <f t="array" ref="J23">INDEX('IECC Data-SI-Source EUI'!$Y$2:$Y$1825,MATCH(1,INDEX(($A23='IECC Data-SI-Source EUI'!$A$2:$A$1825)*(J$19='IECC Data-SI-Source EUI'!$C$2:$C$1825)*($A$18='IECC Data-SI-Source EUI'!$B$2:$B$1825),0,1),0))</f>
        <v>108.98103500731976</v>
      </c>
      <c r="K23" s="73" cm="1">
        <f t="array" ref="K23">INDEX('IECC Data-SI-Source EUI'!$Y$2:$Y$1825,MATCH(1,INDEX(($A23='IECC Data-SI-Source EUI'!$A$2:$A$1825)*(K$19='IECC Data-SI-Source EUI'!$C$2:$C$1825)*($A$18='IECC Data-SI-Source EUI'!$B$2:$B$1825),0,1),0))</f>
        <v>127.61532054336621</v>
      </c>
      <c r="L23" s="73" cm="1">
        <f t="array" ref="L23">INDEX('IECC Data-SI-Source EUI'!$Y$2:$Y$1825,MATCH(1,INDEX(($A23='IECC Data-SI-Source EUI'!$A$2:$A$1825)*(L$19='IECC Data-SI-Source EUI'!$C$2:$C$1825)*($A$18='IECC Data-SI-Source EUI'!$B$2:$B$1825),0,1),0))</f>
        <v>124.81816424941405</v>
      </c>
      <c r="M23" s="73" cm="1">
        <f t="array" ref="M23">INDEX('IECC Data-SI-Source EUI'!$Y$2:$Y$1825,MATCH(1,INDEX(($A23='IECC Data-SI-Source EUI'!$A$2:$A$1825)*(M$19='IECC Data-SI-Source EUI'!$C$2:$C$1825)*($A$18='IECC Data-SI-Source EUI'!$B$2:$B$1825),0,1),0))</f>
        <v>85.035484385750848</v>
      </c>
      <c r="N23" s="73" cm="1">
        <f t="array" ref="N23">INDEX('IECC Data-SI-Source EUI'!$Y$2:$Y$1825,MATCH(1,INDEX(($A23='IECC Data-SI-Source EUI'!$A$2:$A$1825)*(N$19='IECC Data-SI-Source EUI'!$C$2:$C$1825)*($A$18='IECC Data-SI-Source EUI'!$B$2:$B$1825),0,1),0))</f>
        <v>111.14404669576405</v>
      </c>
      <c r="O23" s="73" cm="1">
        <f t="array" ref="O23">INDEX('IECC Data-SI-Source EUI'!$Y$2:$Y$1825,MATCH(1,INDEX(($A23='IECC Data-SI-Source EUI'!$A$2:$A$1825)*(O$19='IECC Data-SI-Source EUI'!$C$2:$C$1825)*($A$18='IECC Data-SI-Source EUI'!$B$2:$B$1825),0,1),0))</f>
        <v>118.52936624229096</v>
      </c>
      <c r="P23" s="73" cm="1">
        <f t="array" ref="P23">INDEX('IECC Data-SI-Source EUI'!$Y$2:$Y$1825,MATCH(1,INDEX(($A23='IECC Data-SI-Source EUI'!$A$2:$A$1825)*(P$19='IECC Data-SI-Source EUI'!$C$2:$C$1825)*($A$18='IECC Data-SI-Source EUI'!$B$2:$B$1825),0,1),0))</f>
        <v>72.73793365642824</v>
      </c>
      <c r="Q23" s="73" cm="1">
        <f t="array" ref="Q23">INDEX('IECC Data-SI-Source EUI'!$Y$2:$Y$1825,MATCH(1,INDEX(($A23='IECC Data-SI-Source EUI'!$A$2:$A$1825)*(Q$19='IECC Data-SI-Source EUI'!$C$2:$C$1825)*($A$18='IECC Data-SI-Source EUI'!$B$2:$B$1825),0,1),0))</f>
        <v>134.55669230508303</v>
      </c>
      <c r="R23" s="73" cm="1">
        <f t="array" ref="R23">INDEX('IECC Data-SI-Source EUI'!$Y$2:$Y$1825,MATCH(1,INDEX(($A23='IECC Data-SI-Source EUI'!$A$2:$A$1825)*(R$19='IECC Data-SI-Source EUI'!$C$2:$C$1825)*($A$18='IECC Data-SI-Source EUI'!$B$2:$B$1825),0,1),0))</f>
        <v>107.5746094821621</v>
      </c>
      <c r="S23" s="73" cm="1">
        <f t="array" ref="S23">INDEX('IECC Data-SI-Source EUI'!$Y$2:$Y$1825,MATCH(1,INDEX(($A23='IECC Data-SI-Source EUI'!$A$2:$A$1825)*(S$19='IECC Data-SI-Source EUI'!$C$2:$C$1825)*($A$18='IECC Data-SI-Source EUI'!$B$2:$B$1825),0,1),0))</f>
        <v>132.28201514093439</v>
      </c>
      <c r="T23" s="89" cm="1">
        <f t="array" ref="T23">INDEX('IECC Data-SI-Source EUI'!$Y$2:$Y$1825,MATCH(1,INDEX(($A23='IECC Data-SI-Source EUI'!$A$2:$A$1825)*(T$19='IECC Data-SI-Source EUI'!$C$2:$C$1825)*($A$18='IECC Data-SI-Source EUI'!$B$2:$B$1825),0,1),0))</f>
        <v>149.71299972647955</v>
      </c>
      <c r="U23" s="54"/>
      <c r="V23" s="70">
        <f>SUMPRODUCT(D23:T23,Weights!$B$41:$R$41)</f>
        <v>147.51874025627959</v>
      </c>
      <c r="X23" s="86">
        <f t="shared" si="11"/>
        <v>-0.22779549120751902</v>
      </c>
      <c r="Z23" s="98" t="str">
        <f>A18</f>
        <v>Secondary School</v>
      </c>
      <c r="AA23" s="7">
        <f>V20</f>
        <v>308.18118421296822</v>
      </c>
      <c r="AB23" s="7">
        <f>V21</f>
        <v>231.39237145881299</v>
      </c>
      <c r="AC23" s="7">
        <f>V22</f>
        <v>191.0358442311597</v>
      </c>
      <c r="AD23" s="7">
        <f>V23</f>
        <v>147.51874025627959</v>
      </c>
      <c r="AE23" s="7">
        <f>V24</f>
        <v>143.5462265338939</v>
      </c>
      <c r="AF23"/>
    </row>
    <row r="24" spans="1:32" ht="15.75" thickBot="1" x14ac:dyDescent="0.3">
      <c r="A24" s="79">
        <v>2018</v>
      </c>
      <c r="B24" s="72" cm="1">
        <f t="array" ref="B24">INDEX('IECC Data-SI-Source EUI'!$Y$2:$Y$1825,MATCH(1,INDEX(($A24='IECC Data-SI-Source EUI'!$A$2:$A$1825)*(B$19='IECC Data-SI-Source EUI'!$C$2:$C$1825)*($A$18='IECC Data-SI-Source EUI'!$B$2:$B$1825),0,1),0))</f>
        <v>361.69762000800029</v>
      </c>
      <c r="C24" s="88" cm="1">
        <f t="array" ref="C24">INDEX('IECC Data-SI-Source EUI'!$Y$2:$Y$1825,MATCH(1,INDEX(($A24='IECC Data-SI-Source EUI'!$A$2:$A$1825)*(C$19='IECC Data-SI-Source EUI'!$C$2:$C$1825)*($A$18='IECC Data-SI-Source EUI'!$B$2:$B$1825),0,1),0))</f>
        <v>305.71763469653536</v>
      </c>
      <c r="D24" s="72" cm="1">
        <f t="array" ref="D24">INDEX('IECC Data-SI-Source EUI'!$Y$2:$Y$1825,MATCH(1,INDEX(($A24='IECC Data-SI-Source EUI'!$A$2:$A$1825)*(D$19='IECC Data-SI-Source EUI'!$C$2:$C$1825)*($A$18='IECC Data-SI-Source EUI'!$B$2:$B$1825),0,1),0))</f>
        <v>239.89785564839769</v>
      </c>
      <c r="E24" s="88" cm="1">
        <f t="array" ref="E24">INDEX('IECC Data-SI-Source EUI'!$Y$2:$Y$1825,MATCH(1,INDEX(($A24='IECC Data-SI-Source EUI'!$A$2:$A$1825)*(E$19='IECC Data-SI-Source EUI'!$C$2:$C$1825)*($A$18='IECC Data-SI-Source EUI'!$B$2:$B$1825),0,1),0))</f>
        <v>273.91912878709383</v>
      </c>
      <c r="F24" s="88" cm="1">
        <f t="array" ref="F24">INDEX('IECC Data-SI-Source EUI'!$Y$2:$Y$1825,MATCH(1,INDEX(($A24='IECC Data-SI-Source EUI'!$A$2:$A$1825)*(F$19='IECC Data-SI-Source EUI'!$C$2:$C$1825)*($A$18='IECC Data-SI-Source EUI'!$B$2:$B$1825),0,1),0))</f>
        <v>208.12074594375639</v>
      </c>
      <c r="G24" s="88" cm="1">
        <f t="array" ref="G24">INDEX('IECC Data-SI-Source EUI'!$Y$2:$Y$1825,MATCH(1,INDEX(($A24='IECC Data-SI-Source EUI'!$A$2:$A$1825)*(G$19='IECC Data-SI-Source EUI'!$C$2:$C$1825)*($A$18='IECC Data-SI-Source EUI'!$B$2:$B$1825),0,1),0))</f>
        <v>173.59700439391747</v>
      </c>
      <c r="H24" s="88" cm="1">
        <f t="array" ref="H24">INDEX('IECC Data-SI-Source EUI'!$Y$2:$Y$1825,MATCH(1,INDEX(($A24='IECC Data-SI-Source EUI'!$A$2:$A$1825)*(H$19='IECC Data-SI-Source EUI'!$C$2:$C$1825)*($A$18='IECC Data-SI-Source EUI'!$B$2:$B$1825),0,1),0))</f>
        <v>146.6799057198555</v>
      </c>
      <c r="I24" s="88" cm="1">
        <f t="array" ref="I24">INDEX('IECC Data-SI-Source EUI'!$Y$2:$Y$1825,MATCH(1,INDEX(($A24='IECC Data-SI-Source EUI'!$A$2:$A$1825)*(I$19='IECC Data-SI-Source EUI'!$C$2:$C$1825)*($A$18='IECC Data-SI-Source EUI'!$B$2:$B$1825),0,1),0))</f>
        <v>136.00875451301371</v>
      </c>
      <c r="J24" s="88" cm="1">
        <f t="array" ref="J24">INDEX('IECC Data-SI-Source EUI'!$Y$2:$Y$1825,MATCH(1,INDEX(($A24='IECC Data-SI-Source EUI'!$A$2:$A$1825)*(J$19='IECC Data-SI-Source EUI'!$C$2:$C$1825)*($A$18='IECC Data-SI-Source EUI'!$B$2:$B$1825),0,1),0))</f>
        <v>104.68966920041447</v>
      </c>
      <c r="K24" s="88" cm="1">
        <f t="array" ref="K24">INDEX('IECC Data-SI-Source EUI'!$Y$2:$Y$1825,MATCH(1,INDEX(($A24='IECC Data-SI-Source EUI'!$A$2:$A$1825)*(K$19='IECC Data-SI-Source EUI'!$C$2:$C$1825)*($A$18='IECC Data-SI-Source EUI'!$B$2:$B$1825),0,1),0))</f>
        <v>122.92954063319883</v>
      </c>
      <c r="L24" s="88" cm="1">
        <f t="array" ref="L24">INDEX('IECC Data-SI-Source EUI'!$Y$2:$Y$1825,MATCH(1,INDEX(($A24='IECC Data-SI-Source EUI'!$A$2:$A$1825)*(L$19='IECC Data-SI-Source EUI'!$C$2:$C$1825)*($A$18='IECC Data-SI-Source EUI'!$B$2:$B$1825),0,1),0))</f>
        <v>116.9395023239116</v>
      </c>
      <c r="M24" s="88" cm="1">
        <f t="array" ref="M24">INDEX('IECC Data-SI-Source EUI'!$Y$2:$Y$1825,MATCH(1,INDEX(($A24='IECC Data-SI-Source EUI'!$A$2:$A$1825)*(M$19='IECC Data-SI-Source EUI'!$C$2:$C$1825)*($A$18='IECC Data-SI-Source EUI'!$B$2:$B$1825),0,1),0))</f>
        <v>82.274853345870653</v>
      </c>
      <c r="N24" s="88" cm="1">
        <f t="array" ref="N24">INDEX('IECC Data-SI-Source EUI'!$Y$2:$Y$1825,MATCH(1,INDEX(($A24='IECC Data-SI-Source EUI'!$A$2:$A$1825)*(N$19='IECC Data-SI-Source EUI'!$C$2:$C$1825)*($A$18='IECC Data-SI-Source EUI'!$B$2:$B$1825),0,1),0))</f>
        <v>109.61859257049748</v>
      </c>
      <c r="O24" s="88" cm="1">
        <f t="array" ref="O24">INDEX('IECC Data-SI-Source EUI'!$Y$2:$Y$1825,MATCH(1,INDEX(($A24='IECC Data-SI-Source EUI'!$A$2:$A$1825)*(O$19='IECC Data-SI-Source EUI'!$C$2:$C$1825)*($A$18='IECC Data-SI-Source EUI'!$B$2:$B$1825),0,1),0))</f>
        <v>113.58307481381675</v>
      </c>
      <c r="P24" s="88" cm="1">
        <f t="array" ref="P24">INDEX('IECC Data-SI-Source EUI'!$Y$2:$Y$1825,MATCH(1,INDEX(($A24='IECC Data-SI-Source EUI'!$A$2:$A$1825)*(P$19='IECC Data-SI-Source EUI'!$C$2:$C$1825)*($A$18='IECC Data-SI-Source EUI'!$B$2:$B$1825),0,1),0))</f>
        <v>70.912036323049534</v>
      </c>
      <c r="Q24" s="88" cm="1">
        <f t="array" ref="Q24">INDEX('IECC Data-SI-Source EUI'!$Y$2:$Y$1825,MATCH(1,INDEX(($A24='IECC Data-SI-Source EUI'!$A$2:$A$1825)*(Q$19='IECC Data-SI-Source EUI'!$C$2:$C$1825)*($A$18='IECC Data-SI-Source EUI'!$B$2:$B$1825),0,1),0))</f>
        <v>133.57513308022936</v>
      </c>
      <c r="R24" s="88" cm="1">
        <f t="array" ref="R24">INDEX('IECC Data-SI-Source EUI'!$Y$2:$Y$1825,MATCH(1,INDEX(($A24='IECC Data-SI-Source EUI'!$A$2:$A$1825)*(R$19='IECC Data-SI-Source EUI'!$C$2:$C$1825)*($A$18='IECC Data-SI-Source EUI'!$B$2:$B$1825),0,1),0))</f>
        <v>105.78617939732021</v>
      </c>
      <c r="S24" s="88" cm="1">
        <f t="array" ref="S24">INDEX('IECC Data-SI-Source EUI'!$Y$2:$Y$1825,MATCH(1,INDEX(($A24='IECC Data-SI-Source EUI'!$A$2:$A$1825)*(S$19='IECC Data-SI-Source EUI'!$C$2:$C$1825)*($A$18='IECC Data-SI-Source EUI'!$B$2:$B$1825),0,1),0))</f>
        <v>130.86507171731478</v>
      </c>
      <c r="T24" s="77" cm="1">
        <f t="array" ref="T24">INDEX('IECC Data-SI-Source EUI'!$Y$2:$Y$1825,MATCH(1,INDEX(($A24='IECC Data-SI-Source EUI'!$A$2:$A$1825)*(T$19='IECC Data-SI-Source EUI'!$C$2:$C$1825)*($A$18='IECC Data-SI-Source EUI'!$B$2:$B$1825),0,1),0))</f>
        <v>146.86622298086905</v>
      </c>
      <c r="U24" s="54"/>
      <c r="V24" s="74">
        <f>SUMPRODUCT(D24:T24,Weights!$B$41:$R$41)</f>
        <v>143.5462265338939</v>
      </c>
      <c r="X24" s="90">
        <f t="shared" si="11"/>
        <v>-2.6928875039770296E-2</v>
      </c>
    </row>
    <row r="26" spans="1:32" ht="15.75" thickBot="1" x14ac:dyDescent="0.3">
      <c r="A26" s="4" t="s">
        <v>133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-0.1533364761408561</v>
      </c>
      <c r="C28" s="71">
        <f t="shared" si="14"/>
        <v>-0.16744515011255132</v>
      </c>
      <c r="D28" s="78">
        <f t="shared" ref="D28:T28" si="15">(D21-D$20)/D$4</f>
        <v>-0.19604071294518757</v>
      </c>
      <c r="E28" s="71">
        <f t="shared" si="15"/>
        <v>-0.16404937993113988</v>
      </c>
      <c r="F28" s="71">
        <f t="shared" si="15"/>
        <v>-0.19706778648499812</v>
      </c>
      <c r="G28" s="71">
        <f t="shared" si="15"/>
        <v>-0.23115568719594329</v>
      </c>
      <c r="H28" s="71">
        <f t="shared" si="15"/>
        <v>-0.27974530384252777</v>
      </c>
      <c r="I28" s="71">
        <f t="shared" si="15"/>
        <v>-0.24934779074909716</v>
      </c>
      <c r="J28" s="71">
        <f t="shared" si="15"/>
        <v>-0.20868845031037273</v>
      </c>
      <c r="K28" s="71">
        <f t="shared" si="15"/>
        <v>-0.29347183993443526</v>
      </c>
      <c r="L28" s="71">
        <f t="shared" si="15"/>
        <v>-0.27939754320698018</v>
      </c>
      <c r="M28" s="71">
        <f t="shared" si="15"/>
        <v>-0.22638956773942034</v>
      </c>
      <c r="N28" s="71">
        <f t="shared" si="15"/>
        <v>-0.22075612901295427</v>
      </c>
      <c r="O28" s="71">
        <f t="shared" si="15"/>
        <v>-0.2530513656542222</v>
      </c>
      <c r="P28" s="71">
        <f t="shared" si="15"/>
        <v>-0.2477762691958974</v>
      </c>
      <c r="Q28" s="71">
        <f t="shared" si="15"/>
        <v>-0.20510427059855638</v>
      </c>
      <c r="R28" s="71">
        <f t="shared" si="15"/>
        <v>-0.23884273495084829</v>
      </c>
      <c r="S28" s="71">
        <f t="shared" si="15"/>
        <v>-0.14903076017377428</v>
      </c>
      <c r="T28" s="87">
        <f t="shared" si="15"/>
        <v>-0.13967898632861983</v>
      </c>
      <c r="V28" s="80">
        <f>(V21-V$20)/V$20</f>
        <v>-0.24916775159475804</v>
      </c>
      <c r="X28" s="69"/>
    </row>
    <row r="29" spans="1:32" x14ac:dyDescent="0.25">
      <c r="A29" s="91">
        <v>2012</v>
      </c>
      <c r="B29" s="71">
        <f t="shared" ref="B29:C29" si="16">(B22-B$20)/B$4</f>
        <v>-0.30549827641749489</v>
      </c>
      <c r="C29" s="71">
        <f t="shared" si="16"/>
        <v>-0.34329681553353086</v>
      </c>
      <c r="D29" s="78">
        <f t="shared" ref="D29:T29" si="17">(D22-D$20)/D$4</f>
        <v>-0.33841743620969633</v>
      </c>
      <c r="E29" s="71">
        <f t="shared" si="17"/>
        <v>-0.31404280898187525</v>
      </c>
      <c r="F29" s="71">
        <f t="shared" si="17"/>
        <v>-0.37371094693743889</v>
      </c>
      <c r="G29" s="71">
        <f t="shared" si="17"/>
        <v>-0.32089913208748089</v>
      </c>
      <c r="H29" s="71">
        <f t="shared" si="17"/>
        <v>-0.39601222280383064</v>
      </c>
      <c r="I29" s="71">
        <f t="shared" si="17"/>
        <v>-0.31771194136269743</v>
      </c>
      <c r="J29" s="71">
        <f t="shared" si="17"/>
        <v>-0.30049742638179466</v>
      </c>
      <c r="K29" s="71">
        <f t="shared" si="17"/>
        <v>-0.40199459767603851</v>
      </c>
      <c r="L29" s="71">
        <f t="shared" si="17"/>
        <v>-0.34368507697873046</v>
      </c>
      <c r="M29" s="71">
        <f t="shared" si="17"/>
        <v>-0.33784445193143198</v>
      </c>
      <c r="N29" s="71">
        <f t="shared" si="17"/>
        <v>-0.35418431145255536</v>
      </c>
      <c r="O29" s="71">
        <f t="shared" si="17"/>
        <v>-0.33483255681713547</v>
      </c>
      <c r="P29" s="71">
        <f t="shared" si="17"/>
        <v>-0.32868087118335415</v>
      </c>
      <c r="Q29" s="71">
        <f t="shared" si="17"/>
        <v>-0.34937840492690947</v>
      </c>
      <c r="R29" s="71">
        <f t="shared" si="17"/>
        <v>-0.34815003179583265</v>
      </c>
      <c r="S29" s="71">
        <f t="shared" si="17"/>
        <v>-0.41958053865281797</v>
      </c>
      <c r="T29" s="87">
        <f t="shared" si="17"/>
        <v>-0.4349190474061293</v>
      </c>
      <c r="V29" s="80">
        <f>(V22-V$20)/V$20</f>
        <v>-0.38011840431132676</v>
      </c>
    </row>
    <row r="30" spans="1:32" x14ac:dyDescent="0.25">
      <c r="A30" s="91">
        <v>2015</v>
      </c>
      <c r="B30" s="71">
        <f t="shared" ref="B30:C30" si="18">(B23-B$20)/B$4</f>
        <v>-0.45952316816103611</v>
      </c>
      <c r="C30" s="71">
        <f t="shared" si="18"/>
        <v>-0.46043946014450626</v>
      </c>
      <c r="D30" s="78">
        <f t="shared" ref="D30:T30" si="19">(D23-D$20)/D$4</f>
        <v>-0.45799239533642055</v>
      </c>
      <c r="E30" s="71">
        <f t="shared" si="19"/>
        <v>-0.46305718406257584</v>
      </c>
      <c r="F30" s="71">
        <f t="shared" si="19"/>
        <v>-0.50400081594520585</v>
      </c>
      <c r="G30" s="71">
        <f t="shared" si="19"/>
        <v>-0.47057207048179656</v>
      </c>
      <c r="H30" s="71">
        <f t="shared" si="19"/>
        <v>-0.54202368267070544</v>
      </c>
      <c r="I30" s="71">
        <f t="shared" si="19"/>
        <v>-0.47563354406078173</v>
      </c>
      <c r="J30" s="71">
        <f t="shared" si="19"/>
        <v>-0.458127320002089</v>
      </c>
      <c r="K30" s="71">
        <f t="shared" si="19"/>
        <v>-0.53095824230602173</v>
      </c>
      <c r="L30" s="71">
        <f t="shared" si="19"/>
        <v>-0.46222942618873097</v>
      </c>
      <c r="M30" s="71">
        <f t="shared" si="19"/>
        <v>-0.48114365089637295</v>
      </c>
      <c r="N30" s="71">
        <f t="shared" si="19"/>
        <v>-0.4966275537025262</v>
      </c>
      <c r="O30" s="71">
        <f t="shared" si="19"/>
        <v>-0.45374290242131243</v>
      </c>
      <c r="P30" s="71">
        <f t="shared" si="19"/>
        <v>-0.47948022528134115</v>
      </c>
      <c r="Q30" s="71">
        <f t="shared" si="19"/>
        <v>-0.48076129198462525</v>
      </c>
      <c r="R30" s="71">
        <f t="shared" si="19"/>
        <v>-0.48626438598241473</v>
      </c>
      <c r="S30" s="71">
        <f t="shared" si="19"/>
        <v>-0.5272557779704562</v>
      </c>
      <c r="T30" s="87">
        <f t="shared" si="19"/>
        <v>-0.52834237437466869</v>
      </c>
      <c r="V30" s="80">
        <f>(V23-V$20)/V$20</f>
        <v>-0.52132463689172881</v>
      </c>
    </row>
    <row r="31" spans="1:32" ht="15.75" thickBot="1" x14ac:dyDescent="0.3">
      <c r="A31" s="79">
        <v>2018</v>
      </c>
      <c r="B31" s="94">
        <f t="shared" ref="B31:C31" si="20">(B24-B$20)/B$4</f>
        <v>-0.4996245802817828</v>
      </c>
      <c r="C31" s="94">
        <f t="shared" si="20"/>
        <v>-0.47323223663833153</v>
      </c>
      <c r="D31" s="85">
        <f t="shared" ref="D31:T31" si="21">(D24-D$20)/D$4</f>
        <v>-0.47657828463382046</v>
      </c>
      <c r="E31" s="94">
        <f t="shared" si="21"/>
        <v>-0.47757379263661476</v>
      </c>
      <c r="F31" s="94">
        <f t="shared" si="21"/>
        <v>-0.51821618794190261</v>
      </c>
      <c r="G31" s="94">
        <f t="shared" si="21"/>
        <v>-0.48320537366666882</v>
      </c>
      <c r="H31" s="94">
        <f t="shared" si="21"/>
        <v>-0.54952422763067932</v>
      </c>
      <c r="I31" s="94">
        <f t="shared" si="21"/>
        <v>-0.49079307145419387</v>
      </c>
      <c r="J31" s="94">
        <f t="shared" si="21"/>
        <v>-0.47755811130413084</v>
      </c>
      <c r="K31" s="94">
        <f t="shared" si="21"/>
        <v>-0.54635282216911407</v>
      </c>
      <c r="L31" s="94">
        <f t="shared" si="21"/>
        <v>-0.49013254471471435</v>
      </c>
      <c r="M31" s="94">
        <f t="shared" si="21"/>
        <v>-0.49577305947620992</v>
      </c>
      <c r="N31" s="94">
        <f t="shared" si="21"/>
        <v>-0.50267019459156259</v>
      </c>
      <c r="O31" s="94">
        <f t="shared" si="21"/>
        <v>-0.47310832209784209</v>
      </c>
      <c r="P31" s="94">
        <f t="shared" si="21"/>
        <v>-0.48991787503389134</v>
      </c>
      <c r="Q31" s="94">
        <f t="shared" si="21"/>
        <v>-0.48390965901997218</v>
      </c>
      <c r="R31" s="94">
        <f t="shared" si="21"/>
        <v>-0.49288800716841791</v>
      </c>
      <c r="S31" s="94">
        <f t="shared" si="21"/>
        <v>-0.53116438643523578</v>
      </c>
      <c r="T31" s="95">
        <f t="shared" si="21"/>
        <v>-0.53438770592629514</v>
      </c>
      <c r="V31" s="96">
        <f>(V24-V$20)/V$20</f>
        <v>-0.5342148259294881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A18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1"/>
  <sheetViews>
    <sheetView workbookViewId="0">
      <selection activeCell="X12" sqref="X12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143</v>
      </c>
      <c r="B1" s="4"/>
      <c r="C1" s="4"/>
    </row>
    <row r="2" spans="1:24" ht="91.5" thickBot="1" x14ac:dyDescent="0.3">
      <c r="A2" s="56" t="s">
        <v>0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864.5119109503662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737.27749884357172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735.31918530713187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672.31386730934628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723.0360784136135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712.24430592827935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703.80339436886447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670.11762235043511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573.23239921728361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750.94732959610326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655.84258186770705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593.06225636963507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801.41594856084873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664.70432784129866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622.16584102125069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846.75349054784374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737.87461239954359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920.99268862483882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955.25262725966854</v>
      </c>
      <c r="U4" s="54"/>
      <c r="V4" s="82">
        <f>SUMPRODUCT(D4:T4,Weights!$B$41:$R$41)</f>
        <v>729.71851958701234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1113.8093178371198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819.23996588960574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952.37489002652319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744.68936131550549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975.80374863297436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845.27461914460127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892.65267659466645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822.60029171155929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696.22717211930558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886.48818815580444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818.9082147725361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704.38371089828763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866.61074788844269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847.9202012158612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692.64510511859521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973.44774026712162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899.12461598997436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1029.3403846725219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1103.241348552192</v>
      </c>
      <c r="U5" s="54"/>
      <c r="V5" s="70">
        <f>SUMPRODUCT(D5:T5,Weights!$B$41:$R$41)</f>
        <v>886.12487663880052</v>
      </c>
      <c r="X5" s="86">
        <f>(V5-V4)/V4</f>
        <v>0.21433793011078722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1079.940918299706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942.2301687920409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916.17205677534866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853.44550565716963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904.31010632052289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830.38681503633609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838.93322955273084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798.92870164785177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651.68386070097245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840.22482370507282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783.50510322086666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669.82200520685535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831.26041034831292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802.912409113997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665.70048920011982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920.36653009181043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899.79252913046639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964.21381281898493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1040.1858804050594</v>
      </c>
      <c r="U6" s="54"/>
      <c r="V6" s="70">
        <f>SUMPRODUCT(D6:T6,Weights!$B$41:$R$41)</f>
        <v>840.04728337780773</v>
      </c>
      <c r="X6" s="86">
        <f t="shared" ref="X6:X8" si="0">(V6-V5)/V5</f>
        <v>-5.1998983975906132E-2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521.00022308232849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443.58279445192494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445.96291887595788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428.80750528851905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439.28899334833045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448.37539258781277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419.17696719731498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434.98104285150885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320.56520683723789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427.26032630746658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440.46885985065938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337.2870314378012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418.35846271531813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438.82542735804157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334.88356203159111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466.21800030148478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475.45036195029388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487.83253873895501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526.52294278476154</v>
      </c>
      <c r="U7" s="54"/>
      <c r="V7" s="70">
        <f>SUMPRODUCT(D7:T7,Weights!$B$41:$R$41)</f>
        <v>425.46262531725438</v>
      </c>
      <c r="X7" s="86">
        <f t="shared" si="0"/>
        <v>-0.49352538394448403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490.19919149455882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427.48639086034495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420.30093972739809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415.28467717983227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418.10806370700993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440.00159707835729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405.78266178426247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427.33695155195016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315.16767642480193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415.35944951431873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431.75909830578951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331.83584562492615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409.4301026092553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428.31971998420755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327.35103730788342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453.51591388471411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461.90181917498876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471.89699536907449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505.73322018789645</v>
      </c>
      <c r="U8" s="54"/>
      <c r="V8" s="74">
        <f>SUMPRODUCT(D8:T8,Weights!$B$41:$R$41)</f>
        <v>412.59645559049977</v>
      </c>
      <c r="X8" s="90">
        <f t="shared" si="0"/>
        <v>-3.0240422921192431E-2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12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127">
        <f t="shared" ref="B12:C12" si="3">(B5-B$4)/B$4</f>
        <v>0.28836781047088011</v>
      </c>
      <c r="C12" s="71">
        <f t="shared" si="3"/>
        <v>0.11116908785985344</v>
      </c>
      <c r="D12" s="78">
        <f t="shared" ref="D12:T12" si="4">(D5-D$4)/D$4</f>
        <v>0.29518569494243563</v>
      </c>
      <c r="E12" s="71">
        <f t="shared" si="4"/>
        <v>0.10765134786794107</v>
      </c>
      <c r="F12" s="71">
        <f t="shared" si="4"/>
        <v>0.34959205738937538</v>
      </c>
      <c r="G12" s="71">
        <f t="shared" si="4"/>
        <v>0.1867762397102514</v>
      </c>
      <c r="H12" s="71">
        <f t="shared" si="4"/>
        <v>0.26832675678575341</v>
      </c>
      <c r="I12" s="71">
        <f t="shared" si="4"/>
        <v>0.22754612664309853</v>
      </c>
      <c r="J12" s="71">
        <f t="shared" si="4"/>
        <v>0.21456354014526108</v>
      </c>
      <c r="K12" s="71">
        <f t="shared" si="4"/>
        <v>0.18049316272634164</v>
      </c>
      <c r="L12" s="71">
        <f t="shared" si="4"/>
        <v>0.24863532410544478</v>
      </c>
      <c r="M12" s="71">
        <f t="shared" si="4"/>
        <v>0.1877061865479259</v>
      </c>
      <c r="N12" s="71">
        <f t="shared" si="4"/>
        <v>8.1349515747307269E-2</v>
      </c>
      <c r="O12" s="71">
        <f t="shared" si="4"/>
        <v>0.27563514438002307</v>
      </c>
      <c r="P12" s="71">
        <f t="shared" si="4"/>
        <v>0.11328051051735133</v>
      </c>
      <c r="Q12" s="71">
        <f t="shared" si="4"/>
        <v>0.14962353404331119</v>
      </c>
      <c r="R12" s="71">
        <f t="shared" si="4"/>
        <v>0.21853306900755284</v>
      </c>
      <c r="S12" s="71">
        <f t="shared" si="4"/>
        <v>0.1176422976923521</v>
      </c>
      <c r="T12" s="87">
        <f t="shared" si="4"/>
        <v>0.15492103038445276</v>
      </c>
      <c r="V12" s="80">
        <f>(V5-V$4)/V$4</f>
        <v>0.21433793011078722</v>
      </c>
      <c r="X12" s="69"/>
    </row>
    <row r="13" spans="1:24" x14ac:dyDescent="0.25">
      <c r="A13" s="91">
        <v>2012</v>
      </c>
      <c r="B13" s="127">
        <f t="shared" ref="B13:C13" si="5">(B6-B$4)/B$4</f>
        <v>0.24919148553143317</v>
      </c>
      <c r="C13" s="71">
        <f t="shared" si="5"/>
        <v>0.27798579268991636</v>
      </c>
      <c r="D13" s="78">
        <f t="shared" ref="D13:T13" si="6">(D6-D$4)/D$4</f>
        <v>0.24595152021319455</v>
      </c>
      <c r="E13" s="71">
        <f t="shared" si="6"/>
        <v>0.26941529418800569</v>
      </c>
      <c r="F13" s="71">
        <f t="shared" si="6"/>
        <v>0.25071228576122506</v>
      </c>
      <c r="G13" s="71">
        <f t="shared" si="6"/>
        <v>0.16587357473371406</v>
      </c>
      <c r="H13" s="71">
        <f t="shared" si="6"/>
        <v>0.19199940816574779</v>
      </c>
      <c r="I13" s="71">
        <f t="shared" si="6"/>
        <v>0.19222159662898025</v>
      </c>
      <c r="J13" s="71">
        <f t="shared" si="6"/>
        <v>0.13685803801531432</v>
      </c>
      <c r="K13" s="71">
        <f t="shared" si="6"/>
        <v>0.11888649255466083</v>
      </c>
      <c r="L13" s="71">
        <f t="shared" si="6"/>
        <v>0.19465421258498122</v>
      </c>
      <c r="M13" s="71">
        <f t="shared" si="6"/>
        <v>0.12942949582915053</v>
      </c>
      <c r="N13" s="71">
        <f t="shared" si="6"/>
        <v>3.7239665421006027E-2</v>
      </c>
      <c r="O13" s="71">
        <f t="shared" si="6"/>
        <v>0.20792414835261336</v>
      </c>
      <c r="P13" s="71">
        <f t="shared" si="6"/>
        <v>6.9972739273839638E-2</v>
      </c>
      <c r="Q13" s="71">
        <f t="shared" si="6"/>
        <v>8.6935619829969113E-2</v>
      </c>
      <c r="R13" s="71">
        <f t="shared" si="6"/>
        <v>0.21943825415590751</v>
      </c>
      <c r="S13" s="71">
        <f t="shared" si="6"/>
        <v>4.6928846154773322E-2</v>
      </c>
      <c r="T13" s="87">
        <f t="shared" si="6"/>
        <v>8.8911823659714714E-2</v>
      </c>
      <c r="V13" s="80">
        <f>(V6-V$4)/V$4</f>
        <v>0.1511935915416214</v>
      </c>
    </row>
    <row r="14" spans="1:24" x14ac:dyDescent="0.25">
      <c r="A14" s="91">
        <v>2015</v>
      </c>
      <c r="B14" s="127">
        <f t="shared" ref="B14:C14" si="7">(B7-B$4)/B$4</f>
        <v>-0.39734754780927428</v>
      </c>
      <c r="C14" s="71">
        <f t="shared" si="7"/>
        <v>-0.39835028853085891</v>
      </c>
      <c r="D14" s="78">
        <f t="shared" ref="D14:T14" si="8">(D7-D$4)/D$4</f>
        <v>-0.39351110675878009</v>
      </c>
      <c r="E14" s="71">
        <f t="shared" si="8"/>
        <v>-0.36219149100011744</v>
      </c>
      <c r="F14" s="71">
        <f t="shared" si="8"/>
        <v>-0.392438349256156</v>
      </c>
      <c r="G14" s="71">
        <f t="shared" si="8"/>
        <v>-0.37047528656134643</v>
      </c>
      <c r="H14" s="71">
        <f t="shared" si="8"/>
        <v>-0.40441184206959979</v>
      </c>
      <c r="I14" s="71">
        <f t="shared" si="8"/>
        <v>-0.35088851815922339</v>
      </c>
      <c r="J14" s="71">
        <f t="shared" si="8"/>
        <v>-0.44077618907278876</v>
      </c>
      <c r="K14" s="71">
        <f t="shared" si="8"/>
        <v>-0.4310382240292826</v>
      </c>
      <c r="L14" s="71">
        <f t="shared" si="8"/>
        <v>-0.32839240386573687</v>
      </c>
      <c r="M14" s="71">
        <f t="shared" si="8"/>
        <v>-0.43127887870918236</v>
      </c>
      <c r="N14" s="71">
        <f t="shared" si="8"/>
        <v>-0.47797587074902886</v>
      </c>
      <c r="O14" s="71">
        <f t="shared" si="8"/>
        <v>-0.33981860960169158</v>
      </c>
      <c r="P14" s="71">
        <f t="shared" si="8"/>
        <v>-0.46174550264299574</v>
      </c>
      <c r="Q14" s="71">
        <f t="shared" si="8"/>
        <v>-0.44940528086888087</v>
      </c>
      <c r="R14" s="71">
        <f t="shared" si="8"/>
        <v>-0.35564884065580576</v>
      </c>
      <c r="S14" s="71">
        <f t="shared" si="8"/>
        <v>-0.47031877151234275</v>
      </c>
      <c r="T14" s="87">
        <f t="shared" si="8"/>
        <v>-0.44881288178688716</v>
      </c>
      <c r="V14" s="80">
        <f>(V7-V$4)/V$4</f>
        <v>-0.41694966771838687</v>
      </c>
    </row>
    <row r="15" spans="1:24" ht="15.75" thickBot="1" x14ac:dyDescent="0.3">
      <c r="A15" s="79">
        <v>2018</v>
      </c>
      <c r="B15" s="128">
        <f t="shared" ref="B15:C15" si="9">(B8-B$4)/B$4</f>
        <v>-0.43297578057001185</v>
      </c>
      <c r="C15" s="94">
        <f t="shared" si="9"/>
        <v>-0.42018250722304384</v>
      </c>
      <c r="D15" s="85">
        <f t="shared" ref="D15:T15" si="10">(D8-D$4)/D$4</f>
        <v>-0.4284102086200231</v>
      </c>
      <c r="E15" s="94">
        <f t="shared" si="10"/>
        <v>-0.38230535264453985</v>
      </c>
      <c r="F15" s="94">
        <f t="shared" si="10"/>
        <v>-0.42173277905527862</v>
      </c>
      <c r="G15" s="94">
        <f t="shared" si="10"/>
        <v>-0.38223220120391665</v>
      </c>
      <c r="H15" s="94">
        <f t="shared" si="10"/>
        <v>-0.42344315894050499</v>
      </c>
      <c r="I15" s="94">
        <f t="shared" si="10"/>
        <v>-0.36229560707108793</v>
      </c>
      <c r="J15" s="94">
        <f t="shared" si="10"/>
        <v>-0.45019214396264839</v>
      </c>
      <c r="K15" s="94">
        <f t="shared" si="10"/>
        <v>-0.44688604227713324</v>
      </c>
      <c r="L15" s="94">
        <f t="shared" si="10"/>
        <v>-0.34167266621171971</v>
      </c>
      <c r="M15" s="94">
        <f t="shared" si="10"/>
        <v>-0.44047046990273409</v>
      </c>
      <c r="N15" s="94">
        <f t="shared" si="10"/>
        <v>-0.48911660250274058</v>
      </c>
      <c r="O15" s="94">
        <f t="shared" si="10"/>
        <v>-0.35562369305579289</v>
      </c>
      <c r="P15" s="94">
        <f t="shared" si="10"/>
        <v>-0.47385244299083529</v>
      </c>
      <c r="Q15" s="94">
        <f t="shared" si="10"/>
        <v>-0.46440620682733486</v>
      </c>
      <c r="R15" s="94">
        <f t="shared" si="10"/>
        <v>-0.37401041936800145</v>
      </c>
      <c r="S15" s="94">
        <f t="shared" si="10"/>
        <v>-0.48762134466704865</v>
      </c>
      <c r="T15" s="95">
        <f t="shared" si="10"/>
        <v>-0.47057646767359079</v>
      </c>
      <c r="V15" s="96">
        <f>(V8-V$4)/V$4</f>
        <v>-0.4345813563509246</v>
      </c>
    </row>
    <row r="17" spans="1:32" ht="15.75" thickBot="1" x14ac:dyDescent="0.3">
      <c r="A17" s="4" t="s">
        <v>144</v>
      </c>
      <c r="B17" s="4"/>
      <c r="C17" s="4"/>
    </row>
    <row r="18" spans="1:32" ht="91.5" thickBot="1" x14ac:dyDescent="0.3">
      <c r="A18" s="56" t="s">
        <v>63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Data-SI-Source EUI'!$Y$2:$Y$1825,MATCH(1,INDEX(($A20='IECC Data-SI-Source EUI'!$A$2:$A$1825)*(B$19='IECC Data-SI-Source EUI'!$C$2:$C$1825)*($A$18='IECC Data-SI-Source EUI'!$B$2:$B$1825),0,1),0))</f>
        <v>1176.7329947864362</v>
      </c>
      <c r="C20" s="55" cm="1">
        <f t="array" ref="C20">INDEX('IECC Data-SI-Source EUI'!$Y$2:$Y$1825,MATCH(1,INDEX(($A20='IECC Data-SI-Source EUI'!$A$2:$A$1825)*(C$19='IECC Data-SI-Source EUI'!$C$2:$C$1825)*($A$18='IECC Data-SI-Source EUI'!$B$2:$B$1825),0,1),0))</f>
        <v>1322.3795829336223</v>
      </c>
      <c r="D20" s="58" cm="1">
        <f t="array" ref="D20">INDEX('IECC Data-SI-Source EUI'!$Y$2:$Y$1825,MATCH(1,INDEX(($A20='IECC Data-SI-Source EUI'!$A$2:$A$1825)*(D$19='IECC Data-SI-Source EUI'!$C$2:$C$1825)*($A$18='IECC Data-SI-Source EUI'!$B$2:$B$1825),0,1),0))</f>
        <v>1071.6164511040238</v>
      </c>
      <c r="E20" s="55" cm="1">
        <f t="array" ref="E20">INDEX('IECC Data-SI-Source EUI'!$Y$2:$Y$1825,MATCH(1,INDEX(($A20='IECC Data-SI-Source EUI'!$A$2:$A$1825)*(E$19='IECC Data-SI-Source EUI'!$C$2:$C$1825)*($A$18='IECC Data-SI-Source EUI'!$B$2:$B$1825),0,1),0))</f>
        <v>1222.8903034919572</v>
      </c>
      <c r="F20" s="55" cm="1">
        <f t="array" ref="F20">INDEX('IECC Data-SI-Source EUI'!$Y$2:$Y$1825,MATCH(1,INDEX(($A20='IECC Data-SI-Source EUI'!$A$2:$A$1825)*(F$19='IECC Data-SI-Source EUI'!$C$2:$C$1825)*($A$18='IECC Data-SI-Source EUI'!$B$2:$B$1825),0,1),0))</f>
        <v>1095.5004825456981</v>
      </c>
      <c r="G20" s="55" cm="1">
        <f t="array" ref="G20">INDEX('IECC Data-SI-Source EUI'!$Y$2:$Y$1825,MATCH(1,INDEX(($A20='IECC Data-SI-Source EUI'!$A$2:$A$1825)*(G$19='IECC Data-SI-Source EUI'!$C$2:$C$1825)*($A$18='IECC Data-SI-Source EUI'!$B$2:$B$1825),0,1),0))</f>
        <v>1137.4822655121527</v>
      </c>
      <c r="H20" s="55" cm="1">
        <f t="array" ref="H20">INDEX('IECC Data-SI-Source EUI'!$Y$2:$Y$1825,MATCH(1,INDEX(($A20='IECC Data-SI-Source EUI'!$A$2:$A$1825)*(H$19='IECC Data-SI-Source EUI'!$C$2:$C$1825)*($A$18='IECC Data-SI-Source EUI'!$B$2:$B$1825),0,1),0))</f>
        <v>1073.457556498945</v>
      </c>
      <c r="I20" s="55" cm="1">
        <f t="array" ref="I20">INDEX('IECC Data-SI-Source EUI'!$Y$2:$Y$1825,MATCH(1,INDEX(($A20='IECC Data-SI-Source EUI'!$A$2:$A$1825)*(I$19='IECC Data-SI-Source EUI'!$C$2:$C$1825)*($A$18='IECC Data-SI-Source EUI'!$B$2:$B$1825),0,1),0))</f>
        <v>1085.6032637044113</v>
      </c>
      <c r="J20" s="55" cm="1">
        <f t="array" ref="J20">INDEX('IECC Data-SI-Source EUI'!$Y$2:$Y$1825,MATCH(1,INDEX(($A20='IECC Data-SI-Source EUI'!$A$2:$A$1825)*(J$19='IECC Data-SI-Source EUI'!$C$2:$C$1825)*($A$18='IECC Data-SI-Source EUI'!$B$2:$B$1825),0,1),0))</f>
        <v>890.61350947137839</v>
      </c>
      <c r="K20" s="55" cm="1">
        <f t="array" ref="K20">INDEX('IECC Data-SI-Source EUI'!$Y$2:$Y$1825,MATCH(1,INDEX(($A20='IECC Data-SI-Source EUI'!$A$2:$A$1825)*(K$19='IECC Data-SI-Source EUI'!$C$2:$C$1825)*($A$18='IECC Data-SI-Source EUI'!$B$2:$B$1825),0,1),0))</f>
        <v>1065.4340395026991</v>
      </c>
      <c r="L20" s="55" cm="1">
        <f t="array" ref="L20">INDEX('IECC Data-SI-Source EUI'!$Y$2:$Y$1825,MATCH(1,INDEX(($A20='IECC Data-SI-Source EUI'!$A$2:$A$1825)*(L$19='IECC Data-SI-Source EUI'!$C$2:$C$1825)*($A$18='IECC Data-SI-Source EUI'!$B$2:$B$1825),0,1),0))</f>
        <v>1051.9835074764073</v>
      </c>
      <c r="M20" s="55" cm="1">
        <f t="array" ref="M20">INDEX('IECC Data-SI-Source EUI'!$Y$2:$Y$1825,MATCH(1,INDEX(($A20='IECC Data-SI-Source EUI'!$A$2:$A$1825)*(M$19='IECC Data-SI-Source EUI'!$C$2:$C$1825)*($A$18='IECC Data-SI-Source EUI'!$B$2:$B$1825),0,1),0))</f>
        <v>807.25488995612409</v>
      </c>
      <c r="N20" s="55" cm="1">
        <f t="array" ref="N20">INDEX('IECC Data-SI-Source EUI'!$Y$2:$Y$1825,MATCH(1,INDEX(($A20='IECC Data-SI-Source EUI'!$A$2:$A$1825)*(N$19='IECC Data-SI-Source EUI'!$C$2:$C$1825)*($A$18='IECC Data-SI-Source EUI'!$B$2:$B$1825),0,1),0))</f>
        <v>911.04106924821019</v>
      </c>
      <c r="O20" s="55" cm="1">
        <f t="array" ref="O20">INDEX('IECC Data-SI-Source EUI'!$Y$2:$Y$1825,MATCH(1,INDEX(($A20='IECC Data-SI-Source EUI'!$A$2:$A$1825)*(O$19='IECC Data-SI-Source EUI'!$C$2:$C$1825)*($A$18='IECC Data-SI-Source EUI'!$B$2:$B$1825),0,1),0))</f>
        <v>979.89805832026843</v>
      </c>
      <c r="P20" s="55" cm="1">
        <f t="array" ref="P20">INDEX('IECC Data-SI-Source EUI'!$Y$2:$Y$1825,MATCH(1,INDEX(($A20='IECC Data-SI-Source EUI'!$A$2:$A$1825)*(P$19='IECC Data-SI-Source EUI'!$C$2:$C$1825)*($A$18='IECC Data-SI-Source EUI'!$B$2:$B$1825),0,1),0))</f>
        <v>742.20265852432215</v>
      </c>
      <c r="Q20" s="55" cm="1">
        <f t="array" ref="Q20">INDEX('IECC Data-SI-Source EUI'!$Y$2:$Y$1825,MATCH(1,INDEX(($A20='IECC Data-SI-Source EUI'!$A$2:$A$1825)*(Q$19='IECC Data-SI-Source EUI'!$C$2:$C$1825)*($A$18='IECC Data-SI-Source EUI'!$B$2:$B$1825),0,1),0))</f>
        <v>1056.8669762077959</v>
      </c>
      <c r="R20" s="55" cm="1">
        <f t="array" ref="R20">INDEX('IECC Data-SI-Source EUI'!$Y$2:$Y$1825,MATCH(1,INDEX(($A20='IECC Data-SI-Source EUI'!$A$2:$A$1825)*(R$19='IECC Data-SI-Source EUI'!$C$2:$C$1825)*($A$18='IECC Data-SI-Source EUI'!$B$2:$B$1825),0,1),0))</f>
        <v>1039.9161094470182</v>
      </c>
      <c r="S20" s="55" cm="1">
        <f t="array" ref="S20">INDEX('IECC Data-SI-Source EUI'!$Y$2:$Y$1825,MATCH(1,INDEX(($A20='IECC Data-SI-Source EUI'!$A$2:$A$1825)*(S$19='IECC Data-SI-Source EUI'!$C$2:$C$1825)*($A$18='IECC Data-SI-Source EUI'!$B$2:$B$1825),0,1),0))</f>
        <v>1132.6964736766949</v>
      </c>
      <c r="T20" s="64" cm="1">
        <f t="array" ref="T20">INDEX('IECC Data-SI-Source EUI'!$Y$2:$Y$1825,MATCH(1,INDEX(($A20='IECC Data-SI-Source EUI'!$A$2:$A$1825)*(T$19='IECC Data-SI-Source EUI'!$C$2:$C$1825)*($A$18='IECC Data-SI-Source EUI'!$B$2:$B$1825),0,1),0))</f>
        <v>1253.8324846814564</v>
      </c>
      <c r="U20" s="54"/>
      <c r="V20" s="82">
        <f>SUMPRODUCT(D20:T20,Weights!$B$41:$R$41)</f>
        <v>1031.7100088728462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x14ac:dyDescent="0.25">
      <c r="A21" s="91">
        <v>2009</v>
      </c>
      <c r="B21" s="84" cm="1">
        <f t="array" ref="B21">INDEX('IECC Data-SI-Source EUI'!$Y$2:$Y$1825,MATCH(1,INDEX(($A21='IECC Data-SI-Source EUI'!$A$2:$A$1825)*(B$19='IECC Data-SI-Source EUI'!$C$2:$C$1825)*($A$18='IECC Data-SI-Source EUI'!$B$2:$B$1825),0,1),0))</f>
        <v>869.04401949749399</v>
      </c>
      <c r="C21" s="73" cm="1">
        <f t="array" ref="C21">INDEX('IECC Data-SI-Source EUI'!$Y$2:$Y$1825,MATCH(1,INDEX(($A21='IECC Data-SI-Source EUI'!$A$2:$A$1825)*(C$19='IECC Data-SI-Source EUI'!$C$2:$C$1825)*($A$18='IECC Data-SI-Source EUI'!$B$2:$B$1825),0,1),0))</f>
        <v>811.6007805061256</v>
      </c>
      <c r="D21" s="84" cm="1">
        <f t="array" ref="D21">INDEX('IECC Data-SI-Source EUI'!$Y$2:$Y$1825,MATCH(1,INDEX(($A21='IECC Data-SI-Source EUI'!$A$2:$A$1825)*(D$19='IECC Data-SI-Source EUI'!$C$2:$C$1825)*($A$18='IECC Data-SI-Source EUI'!$B$2:$B$1825),0,1),0))</f>
        <v>664.40373785318229</v>
      </c>
      <c r="E21" s="73" cm="1">
        <f t="array" ref="E21">INDEX('IECC Data-SI-Source EUI'!$Y$2:$Y$1825,MATCH(1,INDEX(($A21='IECC Data-SI-Source EUI'!$A$2:$A$1825)*(E$19='IECC Data-SI-Source EUI'!$C$2:$C$1825)*($A$18='IECC Data-SI-Source EUI'!$B$2:$B$1825),0,1),0))</f>
        <v>706.6686854567198</v>
      </c>
      <c r="F21" s="73" cm="1">
        <f t="array" ref="F21">INDEX('IECC Data-SI-Source EUI'!$Y$2:$Y$1825,MATCH(1,INDEX(($A21='IECC Data-SI-Source EUI'!$A$2:$A$1825)*(F$19='IECC Data-SI-Source EUI'!$C$2:$C$1825)*($A$18='IECC Data-SI-Source EUI'!$B$2:$B$1825),0,1),0))</f>
        <v>674.94932147561121</v>
      </c>
      <c r="G21" s="73" cm="1">
        <f t="array" ref="G21">INDEX('IECC Data-SI-Source EUI'!$Y$2:$Y$1825,MATCH(1,INDEX(($A21='IECC Data-SI-Source EUI'!$A$2:$A$1825)*(G$19='IECC Data-SI-Source EUI'!$C$2:$C$1825)*($A$18='IECC Data-SI-Source EUI'!$B$2:$B$1825),0,1),0))</f>
        <v>604.01124049148018</v>
      </c>
      <c r="H21" s="73" cm="1">
        <f t="array" ref="H21">INDEX('IECC Data-SI-Source EUI'!$Y$2:$Y$1825,MATCH(1,INDEX(($A21='IECC Data-SI-Source EUI'!$A$2:$A$1825)*(H$19='IECC Data-SI-Source EUI'!$C$2:$C$1825)*($A$18='IECC Data-SI-Source EUI'!$B$2:$B$1825),0,1),0))</f>
        <v>526.19074828574048</v>
      </c>
      <c r="I21" s="73" cm="1">
        <f t="array" ref="I21">INDEX('IECC Data-SI-Source EUI'!$Y$2:$Y$1825,MATCH(1,INDEX(($A21='IECC Data-SI-Source EUI'!$A$2:$A$1825)*(I$19='IECC Data-SI-Source EUI'!$C$2:$C$1825)*($A$18='IECC Data-SI-Source EUI'!$B$2:$B$1825),0,1),0))</f>
        <v>513.78386274478078</v>
      </c>
      <c r="J21" s="73" cm="1">
        <f t="array" ref="J21">INDEX('IECC Data-SI-Source EUI'!$Y$2:$Y$1825,MATCH(1,INDEX(($A21='IECC Data-SI-Source EUI'!$A$2:$A$1825)*(J$19='IECC Data-SI-Source EUI'!$C$2:$C$1825)*($A$18='IECC Data-SI-Source EUI'!$B$2:$B$1825),0,1),0))</f>
        <v>422.08228920060549</v>
      </c>
      <c r="K21" s="73" cm="1">
        <f t="array" ref="K21">INDEX('IECC Data-SI-Source EUI'!$Y$2:$Y$1825,MATCH(1,INDEX(($A21='IECC Data-SI-Source EUI'!$A$2:$A$1825)*(K$19='IECC Data-SI-Source EUI'!$C$2:$C$1825)*($A$18='IECC Data-SI-Source EUI'!$B$2:$B$1825),0,1),0))</f>
        <v>534.63917726813884</v>
      </c>
      <c r="L21" s="73" cm="1">
        <f t="array" ref="L21">INDEX('IECC Data-SI-Source EUI'!$Y$2:$Y$1825,MATCH(1,INDEX(($A21='IECC Data-SI-Source EUI'!$A$2:$A$1825)*(L$19='IECC Data-SI-Source EUI'!$C$2:$C$1825)*($A$18='IECC Data-SI-Source EUI'!$B$2:$B$1825),0,1),0))</f>
        <v>481.5226721415313</v>
      </c>
      <c r="M21" s="73" cm="1">
        <f t="array" ref="M21">INDEX('IECC Data-SI-Source EUI'!$Y$2:$Y$1825,MATCH(1,INDEX(($A21='IECC Data-SI-Source EUI'!$A$2:$A$1825)*(M$19='IECC Data-SI-Source EUI'!$C$2:$C$1825)*($A$18='IECC Data-SI-Source EUI'!$B$2:$B$1825),0,1),0))</f>
        <v>459.99473627034973</v>
      </c>
      <c r="N21" s="73" cm="1">
        <f t="array" ref="N21">INDEX('IECC Data-SI-Source EUI'!$Y$2:$Y$1825,MATCH(1,INDEX(($A21='IECC Data-SI-Source EUI'!$A$2:$A$1825)*(N$19='IECC Data-SI-Source EUI'!$C$2:$C$1825)*($A$18='IECC Data-SI-Source EUI'!$B$2:$B$1825),0,1),0))</f>
        <v>520.34221534871426</v>
      </c>
      <c r="O21" s="73" cm="1">
        <f t="array" ref="O21">INDEX('IECC Data-SI-Source EUI'!$Y$2:$Y$1825,MATCH(1,INDEX(($A21='IECC Data-SI-Source EUI'!$A$2:$A$1825)*(O$19='IECC Data-SI-Source EUI'!$C$2:$C$1825)*($A$18='IECC Data-SI-Source EUI'!$B$2:$B$1825),0,1),0))</f>
        <v>495.87517851711334</v>
      </c>
      <c r="P21" s="73" cm="1">
        <f t="array" ref="P21">INDEX('IECC Data-SI-Source EUI'!$Y$2:$Y$1825,MATCH(1,INDEX(($A21='IECC Data-SI-Source EUI'!$A$2:$A$1825)*(P$19='IECC Data-SI-Source EUI'!$C$2:$C$1825)*($A$18='IECC Data-SI-Source EUI'!$B$2:$B$1825),0,1),0))</f>
        <v>537.4217599170338</v>
      </c>
      <c r="Q21" s="73" cm="1">
        <f t="array" ref="Q21">INDEX('IECC Data-SI-Source EUI'!$Y$2:$Y$1825,MATCH(1,INDEX(($A21='IECC Data-SI-Source EUI'!$A$2:$A$1825)*(Q$19='IECC Data-SI-Source EUI'!$C$2:$C$1825)*($A$18='IECC Data-SI-Source EUI'!$B$2:$B$1825),0,1),0))</f>
        <v>654.84056635783941</v>
      </c>
      <c r="R21" s="73" cm="1">
        <f t="array" ref="R21">INDEX('IECC Data-SI-Source EUI'!$Y$2:$Y$1825,MATCH(1,INDEX(($A21='IECC Data-SI-Source EUI'!$A$2:$A$1825)*(R$19='IECC Data-SI-Source EUI'!$C$2:$C$1825)*($A$18='IECC Data-SI-Source EUI'!$B$2:$B$1825),0,1),0))</f>
        <v>574.71580400910148</v>
      </c>
      <c r="S21" s="73" cm="1">
        <f t="array" ref="S21">INDEX('IECC Data-SI-Source EUI'!$Y$2:$Y$1825,MATCH(1,INDEX(($A21='IECC Data-SI-Source EUI'!$A$2:$A$1825)*(S$19='IECC Data-SI-Source EUI'!$C$2:$C$1825)*($A$18='IECC Data-SI-Source EUI'!$B$2:$B$1825),0,1),0))</f>
        <v>743.71330343149452</v>
      </c>
      <c r="T21" s="89" cm="1">
        <f t="array" ref="T21">INDEX('IECC Data-SI-Source EUI'!$Y$2:$Y$1825,MATCH(1,INDEX(($A21='IECC Data-SI-Source EUI'!$A$2:$A$1825)*(T$19='IECC Data-SI-Source EUI'!$C$2:$C$1825)*($A$18='IECC Data-SI-Source EUI'!$B$2:$B$1825),0,1),0))</f>
        <v>1014.1841282248635</v>
      </c>
      <c r="U21" s="54"/>
      <c r="V21" s="70">
        <f>SUMPRODUCT(D21:T21,Weights!$B$41:$R$41)</f>
        <v>557.62274290642392</v>
      </c>
      <c r="X21" s="86">
        <f>(V21-V20)/V20</f>
        <v>-0.45951600923632357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Data-SI-Source EUI'!$Y$2:$Y$1825,MATCH(1,INDEX(($A22='IECC Data-SI-Source EUI'!$A$2:$A$1825)*(B$19='IECC Data-SI-Source EUI'!$C$2:$C$1825)*($A$18='IECC Data-SI-Source EUI'!$B$2:$B$1825),0,1),0))</f>
        <v>977.50637603411963</v>
      </c>
      <c r="C22" s="73" cm="1">
        <f t="array" ref="C22">INDEX('IECC Data-SI-Source EUI'!$Y$2:$Y$1825,MATCH(1,INDEX(($A22='IECC Data-SI-Source EUI'!$A$2:$A$1825)*(C$19='IECC Data-SI-Source EUI'!$C$2:$C$1825)*($A$18='IECC Data-SI-Source EUI'!$B$2:$B$1825),0,1),0))</f>
        <v>717.50041010751988</v>
      </c>
      <c r="D22" s="84" cm="1">
        <f t="array" ref="D22">INDEX('IECC Data-SI-Source EUI'!$Y$2:$Y$1825,MATCH(1,INDEX(($A22='IECC Data-SI-Source EUI'!$A$2:$A$1825)*(D$19='IECC Data-SI-Source EUI'!$C$2:$C$1825)*($A$18='IECC Data-SI-Source EUI'!$B$2:$B$1825),0,1),0))</f>
        <v>908.34669103504393</v>
      </c>
      <c r="E22" s="73" cm="1">
        <f t="array" ref="E22">INDEX('IECC Data-SI-Source EUI'!$Y$2:$Y$1825,MATCH(1,INDEX(($A22='IECC Data-SI-Source EUI'!$A$2:$A$1825)*(E$19='IECC Data-SI-Source EUI'!$C$2:$C$1825)*($A$18='IECC Data-SI-Source EUI'!$B$2:$B$1825),0,1),0))</f>
        <v>648.43996906416487</v>
      </c>
      <c r="F22" s="73" cm="1">
        <f t="array" ref="F22">INDEX('IECC Data-SI-Source EUI'!$Y$2:$Y$1825,MATCH(1,INDEX(($A22='IECC Data-SI-Source EUI'!$A$2:$A$1825)*(F$19='IECC Data-SI-Source EUI'!$C$2:$C$1825)*($A$18='IECC Data-SI-Source EUI'!$B$2:$B$1825),0,1),0))</f>
        <v>684.14105671757363</v>
      </c>
      <c r="G22" s="73" cm="1">
        <f t="array" ref="G22">INDEX('IECC Data-SI-Source EUI'!$Y$2:$Y$1825,MATCH(1,INDEX(($A22='IECC Data-SI-Source EUI'!$A$2:$A$1825)*(G$19='IECC Data-SI-Source EUI'!$C$2:$C$1825)*($A$18='IECC Data-SI-Source EUI'!$B$2:$B$1825),0,1),0))</f>
        <v>551.19223429071383</v>
      </c>
      <c r="H22" s="73" cm="1">
        <f t="array" ref="H22">INDEX('IECC Data-SI-Source EUI'!$Y$2:$Y$1825,MATCH(1,INDEX(($A22='IECC Data-SI-Source EUI'!$A$2:$A$1825)*(H$19='IECC Data-SI-Source EUI'!$C$2:$C$1825)*($A$18='IECC Data-SI-Source EUI'!$B$2:$B$1825),0,1),0))</f>
        <v>574.7628165330201</v>
      </c>
      <c r="I22" s="73" cm="1">
        <f t="array" ref="I22">INDEX('IECC Data-SI-Source EUI'!$Y$2:$Y$1825,MATCH(1,INDEX(($A22='IECC Data-SI-Source EUI'!$A$2:$A$1825)*(I$19='IECC Data-SI-Source EUI'!$C$2:$C$1825)*($A$18='IECC Data-SI-Source EUI'!$B$2:$B$1825),0,1),0))</f>
        <v>505.21381064478913</v>
      </c>
      <c r="J22" s="73" cm="1">
        <f t="array" ref="J22">INDEX('IECC Data-SI-Source EUI'!$Y$2:$Y$1825,MATCH(1,INDEX(($A22='IECC Data-SI-Source EUI'!$A$2:$A$1825)*(J$19='IECC Data-SI-Source EUI'!$C$2:$C$1825)*($A$18='IECC Data-SI-Source EUI'!$B$2:$B$1825),0,1),0))</f>
        <v>643.22882929908064</v>
      </c>
      <c r="K22" s="73" cm="1">
        <f t="array" ref="K22">INDEX('IECC Data-SI-Source EUI'!$Y$2:$Y$1825,MATCH(1,INDEX(($A22='IECC Data-SI-Source EUI'!$A$2:$A$1825)*(K$19='IECC Data-SI-Source EUI'!$C$2:$C$1825)*($A$18='IECC Data-SI-Source EUI'!$B$2:$B$1825),0,1),0))</f>
        <v>512.97211555051888</v>
      </c>
      <c r="L22" s="73" cm="1">
        <f t="array" ref="L22">INDEX('IECC Data-SI-Source EUI'!$Y$2:$Y$1825,MATCH(1,INDEX(($A22='IECC Data-SI-Source EUI'!$A$2:$A$1825)*(L$19='IECC Data-SI-Source EUI'!$C$2:$C$1825)*($A$18='IECC Data-SI-Source EUI'!$B$2:$B$1825),0,1),0))</f>
        <v>483.65770566901659</v>
      </c>
      <c r="M22" s="73" cm="1">
        <f t="array" ref="M22">INDEX('IECC Data-SI-Source EUI'!$Y$2:$Y$1825,MATCH(1,INDEX(($A22='IECC Data-SI-Source EUI'!$A$2:$A$1825)*(M$19='IECC Data-SI-Source EUI'!$C$2:$C$1825)*($A$18='IECC Data-SI-Source EUI'!$B$2:$B$1825),0,1),0))</f>
        <v>551.57933456998035</v>
      </c>
      <c r="N22" s="73" cm="1">
        <f t="array" ref="N22">INDEX('IECC Data-SI-Source EUI'!$Y$2:$Y$1825,MATCH(1,INDEX(($A22='IECC Data-SI-Source EUI'!$A$2:$A$1825)*(N$19='IECC Data-SI-Source EUI'!$C$2:$C$1825)*($A$18='IECC Data-SI-Source EUI'!$B$2:$B$1825),0,1),0))</f>
        <v>660.93293555069999</v>
      </c>
      <c r="O22" s="73" cm="1">
        <f t="array" ref="O22">INDEX('IECC Data-SI-Source EUI'!$Y$2:$Y$1825,MATCH(1,INDEX(($A22='IECC Data-SI-Source EUI'!$A$2:$A$1825)*(O$19='IECC Data-SI-Source EUI'!$C$2:$C$1825)*($A$18='IECC Data-SI-Source EUI'!$B$2:$B$1825),0,1),0))</f>
        <v>481.83229350892464</v>
      </c>
      <c r="P22" s="73" cm="1">
        <f t="array" ref="P22">INDEX('IECC Data-SI-Source EUI'!$Y$2:$Y$1825,MATCH(1,INDEX(($A22='IECC Data-SI-Source EUI'!$A$2:$A$1825)*(P$19='IECC Data-SI-Source EUI'!$C$2:$C$1825)*($A$18='IECC Data-SI-Source EUI'!$B$2:$B$1825),0,1),0))</f>
        <v>488.83962188666868</v>
      </c>
      <c r="Q22" s="73" cm="1">
        <f t="array" ref="Q22">INDEX('IECC Data-SI-Source EUI'!$Y$2:$Y$1825,MATCH(1,INDEX(($A22='IECC Data-SI-Source EUI'!$A$2:$A$1825)*(Q$19='IECC Data-SI-Source EUI'!$C$2:$C$1825)*($A$18='IECC Data-SI-Source EUI'!$B$2:$B$1825),0,1),0))</f>
        <v>763.58666513839512</v>
      </c>
      <c r="R22" s="73" cm="1">
        <f t="array" ref="R22">INDEX('IECC Data-SI-Source EUI'!$Y$2:$Y$1825,MATCH(1,INDEX(($A22='IECC Data-SI-Source EUI'!$A$2:$A$1825)*(R$19='IECC Data-SI-Source EUI'!$C$2:$C$1825)*($A$18='IECC Data-SI-Source EUI'!$B$2:$B$1825),0,1),0))</f>
        <v>634.60415720597643</v>
      </c>
      <c r="S22" s="73" cm="1">
        <f t="array" ref="S22">INDEX('IECC Data-SI-Source EUI'!$Y$2:$Y$1825,MATCH(1,INDEX(($A22='IECC Data-SI-Source EUI'!$A$2:$A$1825)*(S$19='IECC Data-SI-Source EUI'!$C$2:$C$1825)*($A$18='IECC Data-SI-Source EUI'!$B$2:$B$1825),0,1),0))</f>
        <v>787.82371659491366</v>
      </c>
      <c r="T22" s="89" cm="1">
        <f t="array" ref="T22">INDEX('IECC Data-SI-Source EUI'!$Y$2:$Y$1825,MATCH(1,INDEX(($A22='IECC Data-SI-Source EUI'!$A$2:$A$1825)*(T$19='IECC Data-SI-Source EUI'!$C$2:$C$1825)*($A$18='IECC Data-SI-Source EUI'!$B$2:$B$1825),0,1),0))</f>
        <v>864.49468865977281</v>
      </c>
      <c r="U22" s="54"/>
      <c r="V22" s="70">
        <f>SUMPRODUCT(D22:T22,Weights!$B$41:$R$41)</f>
        <v>605.00985357221236</v>
      </c>
      <c r="X22" s="86">
        <f t="shared" ref="X22:X24" si="11">(V22-V21)/V21</f>
        <v>8.4980591750614079E-2</v>
      </c>
      <c r="Z22" s="98" t="str">
        <f>A2</f>
        <v>Hospital</v>
      </c>
      <c r="AA22" s="7">
        <f>V4</f>
        <v>729.71851958701234</v>
      </c>
      <c r="AB22" s="7">
        <f>V5</f>
        <v>886.12487663880052</v>
      </c>
      <c r="AC22" s="7">
        <f>V6</f>
        <v>840.04728337780773</v>
      </c>
      <c r="AD22" s="7">
        <f>V7</f>
        <v>425.46262531725438</v>
      </c>
      <c r="AE22" s="7">
        <f>V8</f>
        <v>412.59645559049977</v>
      </c>
      <c r="AF22"/>
    </row>
    <row r="23" spans="1:32" x14ac:dyDescent="0.25">
      <c r="A23" s="91">
        <v>2015</v>
      </c>
      <c r="B23" s="84" cm="1">
        <f t="array" ref="B23">INDEX('IECC Data-SI-Source EUI'!$Y$2:$Y$1825,MATCH(1,INDEX(($A23='IECC Data-SI-Source EUI'!$A$2:$A$1825)*(B$19='IECC Data-SI-Source EUI'!$C$2:$C$1825)*($A$18='IECC Data-SI-Source EUI'!$B$2:$B$1825),0,1),0))</f>
        <v>639.75506082844049</v>
      </c>
      <c r="C23" s="73" cm="1">
        <f t="array" ref="C23">INDEX('IECC Data-SI-Source EUI'!$Y$2:$Y$1825,MATCH(1,INDEX(($A23='IECC Data-SI-Source EUI'!$A$2:$A$1825)*(C$19='IECC Data-SI-Source EUI'!$C$2:$C$1825)*($A$18='IECC Data-SI-Source EUI'!$B$2:$B$1825),0,1),0))</f>
        <v>597.20425187216051</v>
      </c>
      <c r="D23" s="84" cm="1">
        <f t="array" ref="D23">INDEX('IECC Data-SI-Source EUI'!$Y$2:$Y$1825,MATCH(1,INDEX(($A23='IECC Data-SI-Source EUI'!$A$2:$A$1825)*(D$19='IECC Data-SI-Source EUI'!$C$2:$C$1825)*($A$18='IECC Data-SI-Source EUI'!$B$2:$B$1825),0,1),0))</f>
        <v>524.03902184735341</v>
      </c>
      <c r="E23" s="73" cm="1">
        <f t="array" ref="E23">INDEX('IECC Data-SI-Source EUI'!$Y$2:$Y$1825,MATCH(1,INDEX(($A23='IECC Data-SI-Source EUI'!$A$2:$A$1825)*(E$19='IECC Data-SI-Source EUI'!$C$2:$C$1825)*($A$18='IECC Data-SI-Source EUI'!$B$2:$B$1825),0,1),0))</f>
        <v>536.41924692562611</v>
      </c>
      <c r="F23" s="73" cm="1">
        <f t="array" ref="F23">INDEX('IECC Data-SI-Source EUI'!$Y$2:$Y$1825,MATCH(1,INDEX(($A23='IECC Data-SI-Source EUI'!$A$2:$A$1825)*(F$19='IECC Data-SI-Source EUI'!$C$2:$C$1825)*($A$18='IECC Data-SI-Source EUI'!$B$2:$B$1825),0,1),0))</f>
        <v>498.55716410600508</v>
      </c>
      <c r="G23" s="73" cm="1">
        <f t="array" ref="G23">INDEX('IECC Data-SI-Source EUI'!$Y$2:$Y$1825,MATCH(1,INDEX(($A23='IECC Data-SI-Source EUI'!$A$2:$A$1825)*(G$19='IECC Data-SI-Source EUI'!$C$2:$C$1825)*($A$18='IECC Data-SI-Source EUI'!$B$2:$B$1825),0,1),0))</f>
        <v>482.66366400129101</v>
      </c>
      <c r="H23" s="73" cm="1">
        <f t="array" ref="H23">INDEX('IECC Data-SI-Source EUI'!$Y$2:$Y$1825,MATCH(1,INDEX(($A23='IECC Data-SI-Source EUI'!$A$2:$A$1825)*(H$19='IECC Data-SI-Source EUI'!$C$2:$C$1825)*($A$18='IECC Data-SI-Source EUI'!$B$2:$B$1825),0,1),0))</f>
        <v>412.3269396557248</v>
      </c>
      <c r="I23" s="73" cm="1">
        <f t="array" ref="I23">INDEX('IECC Data-SI-Source EUI'!$Y$2:$Y$1825,MATCH(1,INDEX(($A23='IECC Data-SI-Source EUI'!$A$2:$A$1825)*(I$19='IECC Data-SI-Source EUI'!$C$2:$C$1825)*($A$18='IECC Data-SI-Source EUI'!$B$2:$B$1825),0,1),0))</f>
        <v>415.20295733180865</v>
      </c>
      <c r="J23" s="73" cm="1">
        <f t="array" ref="J23">INDEX('IECC Data-SI-Source EUI'!$Y$2:$Y$1825,MATCH(1,INDEX(($A23='IECC Data-SI-Source EUI'!$A$2:$A$1825)*(J$19='IECC Data-SI-Source EUI'!$C$2:$C$1825)*($A$18='IECC Data-SI-Source EUI'!$B$2:$B$1825),0,1),0))</f>
        <v>338.78781763565763</v>
      </c>
      <c r="K23" s="73" cm="1">
        <f t="array" ref="K23">INDEX('IECC Data-SI-Source EUI'!$Y$2:$Y$1825,MATCH(1,INDEX(($A23='IECC Data-SI-Source EUI'!$A$2:$A$1825)*(K$19='IECC Data-SI-Source EUI'!$C$2:$C$1825)*($A$18='IECC Data-SI-Source EUI'!$B$2:$B$1825),0,1),0))</f>
        <v>401.54076854214247</v>
      </c>
      <c r="L23" s="73" cm="1">
        <f t="array" ref="L23">INDEX('IECC Data-SI-Source EUI'!$Y$2:$Y$1825,MATCH(1,INDEX(($A23='IECC Data-SI-Source EUI'!$A$2:$A$1825)*(L$19='IECC Data-SI-Source EUI'!$C$2:$C$1825)*($A$18='IECC Data-SI-Source EUI'!$B$2:$B$1825),0,1),0))</f>
        <v>404.32125910049774</v>
      </c>
      <c r="M23" s="73" cm="1">
        <f t="array" ref="M23">INDEX('IECC Data-SI-Source EUI'!$Y$2:$Y$1825,MATCH(1,INDEX(($A23='IECC Data-SI-Source EUI'!$A$2:$A$1825)*(M$19='IECC Data-SI-Source EUI'!$C$2:$C$1825)*($A$18='IECC Data-SI-Source EUI'!$B$2:$B$1825),0,1),0))</f>
        <v>281.9379546694135</v>
      </c>
      <c r="N23" s="73" cm="1">
        <f t="array" ref="N23">INDEX('IECC Data-SI-Source EUI'!$Y$2:$Y$1825,MATCH(1,INDEX(($A23='IECC Data-SI-Source EUI'!$A$2:$A$1825)*(N$19='IECC Data-SI-Source EUI'!$C$2:$C$1825)*($A$18='IECC Data-SI-Source EUI'!$B$2:$B$1825),0,1),0))</f>
        <v>385.34574013790592</v>
      </c>
      <c r="O23" s="73" cm="1">
        <f t="array" ref="O23">INDEX('IECC Data-SI-Source EUI'!$Y$2:$Y$1825,MATCH(1,INDEX(($A23='IECC Data-SI-Source EUI'!$A$2:$A$1825)*(O$19='IECC Data-SI-Source EUI'!$C$2:$C$1825)*($A$18='IECC Data-SI-Source EUI'!$B$2:$B$1825),0,1),0))</f>
        <v>400.77961634865312</v>
      </c>
      <c r="P23" s="73" cm="1">
        <f t="array" ref="P23">INDEX('IECC Data-SI-Source EUI'!$Y$2:$Y$1825,MATCH(1,INDEX(($A23='IECC Data-SI-Source EUI'!$A$2:$A$1825)*(P$19='IECC Data-SI-Source EUI'!$C$2:$C$1825)*($A$18='IECC Data-SI-Source EUI'!$B$2:$B$1825),0,1),0))</f>
        <v>254.5187977212924</v>
      </c>
      <c r="Q23" s="73" cm="1">
        <f t="array" ref="Q23">INDEX('IECC Data-SI-Source EUI'!$Y$2:$Y$1825,MATCH(1,INDEX(($A23='IECC Data-SI-Source EUI'!$A$2:$A$1825)*(Q$19='IECC Data-SI-Source EUI'!$C$2:$C$1825)*($A$18='IECC Data-SI-Source EUI'!$B$2:$B$1825),0,1),0))</f>
        <v>483.45555057478697</v>
      </c>
      <c r="R23" s="73" cm="1">
        <f t="array" ref="R23">INDEX('IECC Data-SI-Source EUI'!$Y$2:$Y$1825,MATCH(1,INDEX(($A23='IECC Data-SI-Source EUI'!$A$2:$A$1825)*(R$19='IECC Data-SI-Source EUI'!$C$2:$C$1825)*($A$18='IECC Data-SI-Source EUI'!$B$2:$B$1825),0,1),0))</f>
        <v>465.60452699119435</v>
      </c>
      <c r="S23" s="73" cm="1">
        <f t="array" ref="S23">INDEX('IECC Data-SI-Source EUI'!$Y$2:$Y$1825,MATCH(1,INDEX(($A23='IECC Data-SI-Source EUI'!$A$2:$A$1825)*(S$19='IECC Data-SI-Source EUI'!$C$2:$C$1825)*($A$18='IECC Data-SI-Source EUI'!$B$2:$B$1825),0,1),0))</f>
        <v>514.24708006895526</v>
      </c>
      <c r="T23" s="89" cm="1">
        <f t="array" ref="T23">INDEX('IECC Data-SI-Source EUI'!$Y$2:$Y$1825,MATCH(1,INDEX(($A23='IECC Data-SI-Source EUI'!$A$2:$A$1825)*(T$19='IECC Data-SI-Source EUI'!$C$2:$C$1825)*($A$18='IECC Data-SI-Source EUI'!$B$2:$B$1825),0,1),0))</f>
        <v>560.93309546966259</v>
      </c>
      <c r="U23" s="54"/>
      <c r="V23" s="70">
        <f>SUMPRODUCT(D23:T23,Weights!$B$41:$R$41)</f>
        <v>422.61549782099485</v>
      </c>
      <c r="X23" s="86">
        <f t="shared" si="11"/>
        <v>-0.30147336390356394</v>
      </c>
      <c r="Z23" s="98" t="str">
        <f>A18</f>
        <v>Outpatient Healthcare</v>
      </c>
      <c r="AA23" s="7">
        <f>V20</f>
        <v>1031.7100088728462</v>
      </c>
      <c r="AB23" s="7">
        <f>V21</f>
        <v>557.62274290642392</v>
      </c>
      <c r="AC23" s="7">
        <f>V22</f>
        <v>605.00985357221236</v>
      </c>
      <c r="AD23" s="7">
        <f>V23</f>
        <v>422.61549782099485</v>
      </c>
      <c r="AE23" s="7">
        <f>V24</f>
        <v>405.87799818581789</v>
      </c>
      <c r="AF23"/>
    </row>
    <row r="24" spans="1:32" ht="15.75" thickBot="1" x14ac:dyDescent="0.3">
      <c r="A24" s="79">
        <v>2018</v>
      </c>
      <c r="B24" s="72" cm="1">
        <f t="array" ref="B24">INDEX('IECC Data-SI-Source EUI'!$Y$2:$Y$1825,MATCH(1,INDEX(($A24='IECC Data-SI-Source EUI'!$A$2:$A$1825)*(B$19='IECC Data-SI-Source EUI'!$C$2:$C$1825)*($A$18='IECC Data-SI-Source EUI'!$B$2:$B$1825),0,1),0))</f>
        <v>619.67331229932972</v>
      </c>
      <c r="C24" s="88" cm="1">
        <f t="array" ref="C24">INDEX('IECC Data-SI-Source EUI'!$Y$2:$Y$1825,MATCH(1,INDEX(($A24='IECC Data-SI-Source EUI'!$A$2:$A$1825)*(C$19='IECC Data-SI-Source EUI'!$C$2:$C$1825)*($A$18='IECC Data-SI-Source EUI'!$B$2:$B$1825),0,1),0))</f>
        <v>576.12107911499118</v>
      </c>
      <c r="D24" s="72" cm="1">
        <f t="array" ref="D24">INDEX('IECC Data-SI-Source EUI'!$Y$2:$Y$1825,MATCH(1,INDEX(($A24='IECC Data-SI-Source EUI'!$A$2:$A$1825)*(D$19='IECC Data-SI-Source EUI'!$C$2:$C$1825)*($A$18='IECC Data-SI-Source EUI'!$B$2:$B$1825),0,1),0))</f>
        <v>504.70601609231556</v>
      </c>
      <c r="E24" s="88" cm="1">
        <f t="array" ref="E24">INDEX('IECC Data-SI-Source EUI'!$Y$2:$Y$1825,MATCH(1,INDEX(($A24='IECC Data-SI-Source EUI'!$A$2:$A$1825)*(E$19='IECC Data-SI-Source EUI'!$C$2:$C$1825)*($A$18='IECC Data-SI-Source EUI'!$B$2:$B$1825),0,1),0))</f>
        <v>516.60488071149359</v>
      </c>
      <c r="F24" s="88" cm="1">
        <f t="array" ref="F24">INDEX('IECC Data-SI-Source EUI'!$Y$2:$Y$1825,MATCH(1,INDEX(($A24='IECC Data-SI-Source EUI'!$A$2:$A$1825)*(F$19='IECC Data-SI-Source EUI'!$C$2:$C$1825)*($A$18='IECC Data-SI-Source EUI'!$B$2:$B$1825),0,1),0))</f>
        <v>477.55240640733103</v>
      </c>
      <c r="G24" s="88" cm="1">
        <f t="array" ref="G24">INDEX('IECC Data-SI-Source EUI'!$Y$2:$Y$1825,MATCH(1,INDEX(($A24='IECC Data-SI-Source EUI'!$A$2:$A$1825)*(G$19='IECC Data-SI-Source EUI'!$C$2:$C$1825)*($A$18='IECC Data-SI-Source EUI'!$B$2:$B$1825),0,1),0))</f>
        <v>468.71230886698686</v>
      </c>
      <c r="H24" s="88" cm="1">
        <f t="array" ref="H24">INDEX('IECC Data-SI-Source EUI'!$Y$2:$Y$1825,MATCH(1,INDEX(($A24='IECC Data-SI-Source EUI'!$A$2:$A$1825)*(H$19='IECC Data-SI-Source EUI'!$C$2:$C$1825)*($A$18='IECC Data-SI-Source EUI'!$B$2:$B$1825),0,1),0))</f>
        <v>395.04786733759494</v>
      </c>
      <c r="I24" s="88" cm="1">
        <f t="array" ref="I24">INDEX('IECC Data-SI-Source EUI'!$Y$2:$Y$1825,MATCH(1,INDEX(($A24='IECC Data-SI-Source EUI'!$A$2:$A$1825)*(I$19='IECC Data-SI-Source EUI'!$C$2:$C$1825)*($A$18='IECC Data-SI-Source EUI'!$B$2:$B$1825),0,1),0))</f>
        <v>404.13999497249711</v>
      </c>
      <c r="J24" s="88" cm="1">
        <f t="array" ref="J24">INDEX('IECC Data-SI-Source EUI'!$Y$2:$Y$1825,MATCH(1,INDEX(($A24='IECC Data-SI-Source EUI'!$A$2:$A$1825)*(J$19='IECC Data-SI-Source EUI'!$C$2:$C$1825)*($A$18='IECC Data-SI-Source EUI'!$B$2:$B$1825),0,1),0))</f>
        <v>321.81696246498825</v>
      </c>
      <c r="K24" s="88" cm="1">
        <f t="array" ref="K24">INDEX('IECC Data-SI-Source EUI'!$Y$2:$Y$1825,MATCH(1,INDEX(($A24='IECC Data-SI-Source EUI'!$A$2:$A$1825)*(K$19='IECC Data-SI-Source EUI'!$C$2:$C$1825)*($A$18='IECC Data-SI-Source EUI'!$B$2:$B$1825),0,1),0))</f>
        <v>384.27481396029623</v>
      </c>
      <c r="L24" s="88" cm="1">
        <f t="array" ref="L24">INDEX('IECC Data-SI-Source EUI'!$Y$2:$Y$1825,MATCH(1,INDEX(($A24='IECC Data-SI-Source EUI'!$A$2:$A$1825)*(L$19='IECC Data-SI-Source EUI'!$C$2:$C$1825)*($A$18='IECC Data-SI-Source EUI'!$B$2:$B$1825),0,1),0))</f>
        <v>392.89142000380184</v>
      </c>
      <c r="M24" s="88" cm="1">
        <f t="array" ref="M24">INDEX('IECC Data-SI-Source EUI'!$Y$2:$Y$1825,MATCH(1,INDEX(($A24='IECC Data-SI-Source EUI'!$A$2:$A$1825)*(M$19='IECC Data-SI-Source EUI'!$C$2:$C$1825)*($A$18='IECC Data-SI-Source EUI'!$B$2:$B$1825),0,1),0))</f>
        <v>264.27847603152003</v>
      </c>
      <c r="N24" s="88" cm="1">
        <f t="array" ref="N24">INDEX('IECC Data-SI-Source EUI'!$Y$2:$Y$1825,MATCH(1,INDEX(($A24='IECC Data-SI-Source EUI'!$A$2:$A$1825)*(N$19='IECC Data-SI-Source EUI'!$C$2:$C$1825)*($A$18='IECC Data-SI-Source EUI'!$B$2:$B$1825),0,1),0))</f>
        <v>369.06635776684664</v>
      </c>
      <c r="O24" s="88" cm="1">
        <f t="array" ref="O24">INDEX('IECC Data-SI-Source EUI'!$Y$2:$Y$1825,MATCH(1,INDEX(($A24='IECC Data-SI-Source EUI'!$A$2:$A$1825)*(O$19='IECC Data-SI-Source EUI'!$C$2:$C$1825)*($A$18='IECC Data-SI-Source EUI'!$B$2:$B$1825),0,1),0))</f>
        <v>390.94085482536002</v>
      </c>
      <c r="P24" s="88" cm="1">
        <f t="array" ref="P24">INDEX('IECC Data-SI-Source EUI'!$Y$2:$Y$1825,MATCH(1,INDEX(($A24='IECC Data-SI-Source EUI'!$A$2:$A$1825)*(P$19='IECC Data-SI-Source EUI'!$C$2:$C$1825)*($A$18='IECC Data-SI-Source EUI'!$B$2:$B$1825),0,1),0))</f>
        <v>239.67114572598567</v>
      </c>
      <c r="Q24" s="88" cm="1">
        <f t="array" ref="Q24">INDEX('IECC Data-SI-Source EUI'!$Y$2:$Y$1825,MATCH(1,INDEX(($A24='IECC Data-SI-Source EUI'!$A$2:$A$1825)*(Q$19='IECC Data-SI-Source EUI'!$C$2:$C$1825)*($A$18='IECC Data-SI-Source EUI'!$B$2:$B$1825),0,1),0))</f>
        <v>467.52574302374944</v>
      </c>
      <c r="R24" s="88" cm="1">
        <f t="array" ref="R24">INDEX('IECC Data-SI-Source EUI'!$Y$2:$Y$1825,MATCH(1,INDEX(($A24='IECC Data-SI-Source EUI'!$A$2:$A$1825)*(R$19='IECC Data-SI-Source EUI'!$C$2:$C$1825)*($A$18='IECC Data-SI-Source EUI'!$B$2:$B$1825),0,1),0))</f>
        <v>455.5970721387273</v>
      </c>
      <c r="S24" s="88" cm="1">
        <f t="array" ref="S24">INDEX('IECC Data-SI-Source EUI'!$Y$2:$Y$1825,MATCH(1,INDEX(($A24='IECC Data-SI-Source EUI'!$A$2:$A$1825)*(S$19='IECC Data-SI-Source EUI'!$C$2:$C$1825)*($A$18='IECC Data-SI-Source EUI'!$B$2:$B$1825),0,1),0))</f>
        <v>499.18906891756507</v>
      </c>
      <c r="T24" s="77" cm="1">
        <f t="array" ref="T24">INDEX('IECC Data-SI-Source EUI'!$Y$2:$Y$1825,MATCH(1,INDEX(($A24='IECC Data-SI-Source EUI'!$A$2:$A$1825)*(T$19='IECC Data-SI-Source EUI'!$C$2:$C$1825)*($A$18='IECC Data-SI-Source EUI'!$B$2:$B$1825),0,1),0))</f>
        <v>547.74654802805924</v>
      </c>
      <c r="U24" s="54"/>
      <c r="V24" s="74">
        <f>SUMPRODUCT(D24:T24,Weights!$B$41:$R$41)</f>
        <v>405.87799818581789</v>
      </c>
      <c r="X24" s="90">
        <f t="shared" si="11"/>
        <v>-3.9604557148224556E-2</v>
      </c>
    </row>
    <row r="26" spans="1:32" ht="15.75" thickBot="1" x14ac:dyDescent="0.3">
      <c r="A26" s="4" t="s">
        <v>133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-0.35591062585904309</v>
      </c>
      <c r="C28" s="71">
        <f t="shared" si="14"/>
        <v>-0.69279043945957808</v>
      </c>
      <c r="D28" s="78">
        <f t="shared" ref="D28:T28" si="15">(D21-D$20)/D$4</f>
        <v>-0.55379041018867858</v>
      </c>
      <c r="E28" s="71">
        <f t="shared" si="15"/>
        <v>-0.76782830629568521</v>
      </c>
      <c r="F28" s="71">
        <f t="shared" si="15"/>
        <v>-0.5816461634844039</v>
      </c>
      <c r="G28" s="71">
        <f t="shared" si="15"/>
        <v>-0.74900005599257302</v>
      </c>
      <c r="H28" s="71">
        <f t="shared" si="15"/>
        <v>-0.77758478090883021</v>
      </c>
      <c r="I28" s="71">
        <f t="shared" si="15"/>
        <v>-0.8533119886535383</v>
      </c>
      <c r="J28" s="71">
        <f t="shared" si="15"/>
        <v>-0.81734950939710627</v>
      </c>
      <c r="K28" s="71">
        <f t="shared" si="15"/>
        <v>-0.70683367703038247</v>
      </c>
      <c r="L28" s="71">
        <f t="shared" si="15"/>
        <v>-0.86981365819571965</v>
      </c>
      <c r="M28" s="71">
        <f t="shared" si="15"/>
        <v>-0.58553743718490692</v>
      </c>
      <c r="N28" s="71">
        <f t="shared" si="15"/>
        <v>-0.48751070477334219</v>
      </c>
      <c r="O28" s="71">
        <f t="shared" si="15"/>
        <v>-0.72817771681293741</v>
      </c>
      <c r="P28" s="71">
        <f t="shared" si="15"/>
        <v>-0.32914198290145902</v>
      </c>
      <c r="Q28" s="71">
        <f t="shared" si="15"/>
        <v>-0.47478565407489276</v>
      </c>
      <c r="R28" s="71">
        <f t="shared" si="15"/>
        <v>-0.63045983371768399</v>
      </c>
      <c r="S28" s="71">
        <f t="shared" si="15"/>
        <v>-0.42235207189972657</v>
      </c>
      <c r="T28" s="87">
        <f t="shared" si="15"/>
        <v>-0.25087432331285159</v>
      </c>
      <c r="V28" s="80">
        <f>(V21-V$20)/V$20</f>
        <v>-0.45951600923632357</v>
      </c>
      <c r="X28" s="69"/>
    </row>
    <row r="29" spans="1:32" x14ac:dyDescent="0.25">
      <c r="A29" s="91">
        <v>2012</v>
      </c>
      <c r="B29" s="71">
        <f t="shared" ref="B29:C29" si="16">(B22-B$20)/B$4</f>
        <v>-0.23044982518899573</v>
      </c>
      <c r="C29" s="71">
        <f t="shared" si="16"/>
        <v>-0.82042266822853316</v>
      </c>
      <c r="D29" s="78">
        <f t="shared" ref="D29:T29" si="17">(D22-D$20)/D$4</f>
        <v>-0.22203930392593321</v>
      </c>
      <c r="E29" s="71">
        <f t="shared" si="17"/>
        <v>-0.85443772969727427</v>
      </c>
      <c r="F29" s="71">
        <f t="shared" si="17"/>
        <v>-0.56893347110793258</v>
      </c>
      <c r="G29" s="71">
        <f t="shared" si="17"/>
        <v>-0.82315860771581428</v>
      </c>
      <c r="H29" s="71">
        <f t="shared" si="17"/>
        <v>-0.70857109237605953</v>
      </c>
      <c r="I29" s="71">
        <f t="shared" si="17"/>
        <v>-0.8661008660299192</v>
      </c>
      <c r="J29" s="71">
        <f t="shared" si="17"/>
        <v>-0.43156088265437809</v>
      </c>
      <c r="K29" s="71">
        <f t="shared" si="17"/>
        <v>-0.73568664828906394</v>
      </c>
      <c r="L29" s="71">
        <f t="shared" si="17"/>
        <v>-0.86655825272722264</v>
      </c>
      <c r="M29" s="71">
        <f t="shared" si="17"/>
        <v>-0.43111081954740021</v>
      </c>
      <c r="N29" s="71">
        <f t="shared" si="17"/>
        <v>-0.31208280063136323</v>
      </c>
      <c r="O29" s="71">
        <f t="shared" si="17"/>
        <v>-0.74930423039198168</v>
      </c>
      <c r="P29" s="71">
        <f t="shared" si="17"/>
        <v>-0.40722749455639046</v>
      </c>
      <c r="Q29" s="71">
        <f t="shared" si="17"/>
        <v>-0.34635854985333503</v>
      </c>
      <c r="R29" s="71">
        <f t="shared" si="17"/>
        <v>-0.5492965138385516</v>
      </c>
      <c r="S29" s="71">
        <f t="shared" si="17"/>
        <v>-0.37445764916627178</v>
      </c>
      <c r="T29" s="87">
        <f t="shared" si="17"/>
        <v>-0.40757573955967674</v>
      </c>
      <c r="V29" s="80">
        <f>(V22-V$20)/V$20</f>
        <v>-0.41358535986949291</v>
      </c>
    </row>
    <row r="30" spans="1:32" x14ac:dyDescent="0.25">
      <c r="A30" s="91">
        <v>2015</v>
      </c>
      <c r="B30" s="71">
        <f t="shared" ref="B30:C30" si="18">(B23-B$20)/B$4</f>
        <v>-0.62113422285609776</v>
      </c>
      <c r="C30" s="71">
        <f t="shared" si="18"/>
        <v>-0.98358532872481208</v>
      </c>
      <c r="D30" s="78">
        <f t="shared" ref="D30:T30" si="19">(D23-D$20)/D$4</f>
        <v>-0.74467991614819007</v>
      </c>
      <c r="E30" s="71">
        <f t="shared" si="19"/>
        <v>-1.0210574107501946</v>
      </c>
      <c r="F30" s="71">
        <f t="shared" si="19"/>
        <v>-0.82560654476526829</v>
      </c>
      <c r="G30" s="71">
        <f t="shared" si="19"/>
        <v>-0.91937358580554218</v>
      </c>
      <c r="H30" s="71">
        <f t="shared" si="19"/>
        <v>-0.93936832662776359</v>
      </c>
      <c r="I30" s="71">
        <f t="shared" si="19"/>
        <v>-1.0004218423941398</v>
      </c>
      <c r="J30" s="71">
        <f t="shared" si="19"/>
        <v>-0.96265614537700162</v>
      </c>
      <c r="K30" s="71">
        <f t="shared" si="19"/>
        <v>-0.88407434822044229</v>
      </c>
      <c r="L30" s="71">
        <f t="shared" si="19"/>
        <v>-0.98752698632574065</v>
      </c>
      <c r="M30" s="71">
        <f t="shared" si="19"/>
        <v>-0.88577030428876047</v>
      </c>
      <c r="N30" s="71">
        <f t="shared" si="19"/>
        <v>-0.6559581576262955</v>
      </c>
      <c r="O30" s="71">
        <f t="shared" si="19"/>
        <v>-0.87124217146647287</v>
      </c>
      <c r="P30" s="71">
        <f t="shared" si="19"/>
        <v>-0.78384866003335019</v>
      </c>
      <c r="Q30" s="71">
        <f t="shared" si="19"/>
        <v>-0.67718814511412961</v>
      </c>
      <c r="R30" s="71">
        <f t="shared" si="19"/>
        <v>-0.77833221634795346</v>
      </c>
      <c r="S30" s="71">
        <f t="shared" si="19"/>
        <v>-0.67150304366820179</v>
      </c>
      <c r="T30" s="87">
        <f t="shared" si="19"/>
        <v>-0.72535721906310069</v>
      </c>
      <c r="V30" s="80">
        <f>(V23-V$20)/V$20</f>
        <v>-0.59037375407193482</v>
      </c>
    </row>
    <row r="31" spans="1:32" ht="15.75" thickBot="1" x14ac:dyDescent="0.3">
      <c r="A31" s="79">
        <v>2018</v>
      </c>
      <c r="B31" s="94">
        <f t="shared" ref="B31:C31" si="20">(B24-B$20)/B$4</f>
        <v>-0.64436322441726157</v>
      </c>
      <c r="C31" s="94">
        <f t="shared" si="20"/>
        <v>-1.0121813089225511</v>
      </c>
      <c r="D31" s="85">
        <f t="shared" ref="D31:T31" si="21">(D24-D$20)/D$4</f>
        <v>-0.7709719076280025</v>
      </c>
      <c r="E31" s="94">
        <f t="shared" si="21"/>
        <v>-1.0505293094831945</v>
      </c>
      <c r="F31" s="94">
        <f t="shared" si="21"/>
        <v>-0.85465731875259099</v>
      </c>
      <c r="G31" s="94">
        <f t="shared" si="21"/>
        <v>-0.93896146459682439</v>
      </c>
      <c r="H31" s="94">
        <f t="shared" si="21"/>
        <v>-0.9639193197834941</v>
      </c>
      <c r="I31" s="94">
        <f t="shared" si="21"/>
        <v>-1.0169308282651699</v>
      </c>
      <c r="J31" s="94">
        <f t="shared" si="21"/>
        <v>-0.99226168615564925</v>
      </c>
      <c r="K31" s="94">
        <f t="shared" si="21"/>
        <v>-0.90706657936817503</v>
      </c>
      <c r="L31" s="94">
        <f t="shared" si="21"/>
        <v>-1.0049547036053141</v>
      </c>
      <c r="M31" s="94">
        <f t="shared" si="21"/>
        <v>-0.91554707468381824</v>
      </c>
      <c r="N31" s="94">
        <f t="shared" si="21"/>
        <v>-0.67627143239989229</v>
      </c>
      <c r="O31" s="94">
        <f t="shared" si="21"/>
        <v>-0.88604388271039625</v>
      </c>
      <c r="P31" s="94">
        <f t="shared" si="21"/>
        <v>-0.80771312030480313</v>
      </c>
      <c r="Q31" s="94">
        <f t="shared" si="21"/>
        <v>-0.69600094922873801</v>
      </c>
      <c r="R31" s="94">
        <f t="shared" si="21"/>
        <v>-0.79189475757690719</v>
      </c>
      <c r="S31" s="94">
        <f t="shared" si="21"/>
        <v>-0.68785280554728223</v>
      </c>
      <c r="T31" s="95">
        <f t="shared" si="21"/>
        <v>-0.73916147048864411</v>
      </c>
      <c r="V31" s="96">
        <f>(V24-V$20)/V$20</f>
        <v>-0.60659682013820548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A18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1"/>
  <sheetViews>
    <sheetView topLeftCell="A3"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145</v>
      </c>
      <c r="B1" s="4"/>
      <c r="C1" s="4"/>
    </row>
    <row r="2" spans="1:24" ht="91.5" thickBot="1" x14ac:dyDescent="0.3">
      <c r="A2" s="56" t="s">
        <v>64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2144.1024052517746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2046.528198941385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1627.6570913082701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1839.8425445889986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1557.4603943178238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1326.2570945688915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1346.0204386622754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1194.3088460660601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764.70754399121813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1322.000396708946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1093.6771713021835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881.13463106068025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1340.4682198093624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1134.5132326888172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886.5564196202464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1524.1865618920301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1205.5343126066496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1623.191724542698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1840.5647015987918</v>
      </c>
      <c r="U4" s="54"/>
      <c r="V4" s="82">
        <f>SUMPRODUCT(D4:T4,Weights!$B$41:$R$41)</f>
        <v>1340.4211675865085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2073.5043311921918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1957.2808318932255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1584.8080091732154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1717.2383786016283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1442.8194104796376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1236.1341202299825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1103.1581618789874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1092.4709369939242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712.3563804927885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1036.2223961220343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973.10416598737038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712.11309465584122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1038.2359766104755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989.58109709043879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688.7498505548491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1241.2438890519202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1040.9514004369232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1378.3588422620019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1591.7508939537211</v>
      </c>
      <c r="U5" s="54"/>
      <c r="V5" s="70">
        <f>SUMPRODUCT(D5:T5,Weights!$B$41:$R$41)</f>
        <v>1134.2581430700434</v>
      </c>
      <c r="X5" s="86">
        <f>(V5-V4)/V4</f>
        <v>-0.15380466192403644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1791.9553566576458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1686.5229330377038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1370.0191344136858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1479.9918049713608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1227.0183355614247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1098.4983805580009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998.39922505896277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985.69467540513222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642.64805395241672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965.28581520971238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903.25823035203837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678.03211712152336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984.85138630756364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933.76402882389391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574.51416196593743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1172.3830306389732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988.45436216809594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1276.6816111817579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1400.4996522003762</v>
      </c>
      <c r="U6" s="54"/>
      <c r="V6" s="70">
        <f>SUMPRODUCT(D6:T6,Weights!$B$41:$R$41)</f>
        <v>1028.4677573900894</v>
      </c>
      <c r="X6" s="86">
        <f t="shared" ref="X6:X8" si="0">(V6-V5)/V5</f>
        <v>-9.3268350177866971E-2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1429.2753920897321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1224.6407990696362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874.73113458758576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1031.9672307541819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861.85135913571798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655.27787016205298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641.32530133576802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567.9432271457606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298.25360026954473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589.79640136076603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518.35274489984465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350.32144293368981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624.62371341310995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573.58390122490687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364.9042029410806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840.01950395078643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656.67973632441021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904.6544719423523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1121.606198441423</v>
      </c>
      <c r="U7" s="54"/>
      <c r="V7" s="70">
        <f>SUMPRODUCT(D7:T7,Weights!$B$41:$R$41)</f>
        <v>654.69575797279765</v>
      </c>
      <c r="X7" s="86">
        <f t="shared" si="0"/>
        <v>-0.36342607411028749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1409.3798841392502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1215.2954177399545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864.85222320040873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1022.3778951601511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849.25166019976734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649.50629299944558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636.76354516504182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564.88411207842887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289.19143652113428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587.6522058104274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516.89004097514317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351.51379786320609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624.01681393806996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573.75920853848083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367.64874955166454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799.93696131816068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657.65563489734484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904.29568402404163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1122.8370287043379</v>
      </c>
      <c r="U8" s="54"/>
      <c r="V8" s="74">
        <f>SUMPRODUCT(D8:T8,Weights!$B$41:$R$41)</f>
        <v>649.12893559695715</v>
      </c>
      <c r="X8" s="90">
        <f t="shared" si="0"/>
        <v>-8.5029149922669894E-3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12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127">
        <f t="shared" ref="B12:C12" si="3">(B5-B$4)/B$4</f>
        <v>-3.2926633488521609E-2</v>
      </c>
      <c r="C12" s="71">
        <f t="shared" si="3"/>
        <v>-4.3609155786040382E-2</v>
      </c>
      <c r="D12" s="78">
        <f t="shared" ref="D12:T12" si="4">(D5-D$4)/D$4</f>
        <v>-2.6325620036228677E-2</v>
      </c>
      <c r="E12" s="71">
        <f t="shared" si="4"/>
        <v>-6.663840139361428E-2</v>
      </c>
      <c r="F12" s="71">
        <f t="shared" si="4"/>
        <v>-7.3607639883773487E-2</v>
      </c>
      <c r="G12" s="71">
        <f t="shared" si="4"/>
        <v>-6.7952868797436325E-2</v>
      </c>
      <c r="H12" s="71">
        <f t="shared" si="4"/>
        <v>-0.1804298581265627</v>
      </c>
      <c r="I12" s="71">
        <f t="shared" si="4"/>
        <v>-8.5269324938503449E-2</v>
      </c>
      <c r="J12" s="71">
        <f t="shared" si="4"/>
        <v>-6.8459065050142653E-2</v>
      </c>
      <c r="K12" s="71">
        <f t="shared" si="4"/>
        <v>-0.21617088867623777</v>
      </c>
      <c r="L12" s="71">
        <f t="shared" si="4"/>
        <v>-0.11024551712207109</v>
      </c>
      <c r="M12" s="71">
        <f t="shared" si="4"/>
        <v>-0.191822600595526</v>
      </c>
      <c r="N12" s="71">
        <f t="shared" si="4"/>
        <v>-0.22546766773916466</v>
      </c>
      <c r="O12" s="71">
        <f t="shared" si="4"/>
        <v>-0.12774829893776257</v>
      </c>
      <c r="P12" s="71">
        <f t="shared" si="4"/>
        <v>-0.22311785768820794</v>
      </c>
      <c r="Q12" s="71">
        <f t="shared" si="4"/>
        <v>-0.18563519710400972</v>
      </c>
      <c r="R12" s="71">
        <f t="shared" si="4"/>
        <v>-0.13652279362655323</v>
      </c>
      <c r="S12" s="71">
        <f t="shared" si="4"/>
        <v>-0.15083423515461364</v>
      </c>
      <c r="T12" s="87">
        <f t="shared" si="4"/>
        <v>-0.13518340726025038</v>
      </c>
      <c r="V12" s="80">
        <f>(V5-V$4)/V$4</f>
        <v>-0.15380466192403644</v>
      </c>
      <c r="X12" s="69"/>
    </row>
    <row r="13" spans="1:24" x14ac:dyDescent="0.25">
      <c r="A13" s="91">
        <v>2012</v>
      </c>
      <c r="B13" s="127">
        <f t="shared" ref="B13:C13" si="5">(B6-B$4)/B$4</f>
        <v>-0.16423984588216411</v>
      </c>
      <c r="C13" s="71">
        <f t="shared" si="5"/>
        <v>-0.17591023963896635</v>
      </c>
      <c r="D13" s="78">
        <f t="shared" ref="D13:T13" si="6">(D6-D$4)/D$4</f>
        <v>-0.15828761369355832</v>
      </c>
      <c r="E13" s="71">
        <f t="shared" si="6"/>
        <v>-0.19558779129005557</v>
      </c>
      <c r="F13" s="71">
        <f t="shared" si="6"/>
        <v>-0.21216723068013202</v>
      </c>
      <c r="G13" s="71">
        <f t="shared" si="6"/>
        <v>-0.17173043970401911</v>
      </c>
      <c r="H13" s="71">
        <f t="shared" si="6"/>
        <v>-0.2582584956501785</v>
      </c>
      <c r="I13" s="71">
        <f t="shared" si="6"/>
        <v>-0.17467355395388989</v>
      </c>
      <c r="J13" s="71">
        <f t="shared" si="6"/>
        <v>-0.15961590937332656</v>
      </c>
      <c r="K13" s="71">
        <f t="shared" si="6"/>
        <v>-0.26982940579084302</v>
      </c>
      <c r="L13" s="71">
        <f t="shared" si="6"/>
        <v>-0.17410891069749898</v>
      </c>
      <c r="M13" s="71">
        <f t="shared" si="6"/>
        <v>-0.23050111388161978</v>
      </c>
      <c r="N13" s="71">
        <f t="shared" si="6"/>
        <v>-0.26529299855566407</v>
      </c>
      <c r="O13" s="71">
        <f t="shared" si="6"/>
        <v>-0.17694743267925045</v>
      </c>
      <c r="P13" s="71">
        <f t="shared" si="6"/>
        <v>-0.35197112191457736</v>
      </c>
      <c r="Q13" s="71">
        <f t="shared" si="6"/>
        <v>-0.23081395680089842</v>
      </c>
      <c r="R13" s="71">
        <f t="shared" si="6"/>
        <v>-0.18006949131889541</v>
      </c>
      <c r="S13" s="71">
        <f t="shared" si="6"/>
        <v>-0.21347454408601202</v>
      </c>
      <c r="T13" s="87">
        <f t="shared" si="6"/>
        <v>-0.23909240952853034</v>
      </c>
      <c r="V13" s="80">
        <f>(V6-V$4)/V$4</f>
        <v>-0.23272790503458396</v>
      </c>
    </row>
    <row r="14" spans="1:24" x14ac:dyDescent="0.25">
      <c r="A14" s="91">
        <v>2015</v>
      </c>
      <c r="B14" s="127">
        <f t="shared" ref="B14:C14" si="7">(B7-B$4)/B$4</f>
        <v>-0.33339219778455625</v>
      </c>
      <c r="C14" s="71">
        <f t="shared" si="7"/>
        <v>-0.40160081854571539</v>
      </c>
      <c r="D14" s="78">
        <f t="shared" ref="D14:T14" si="8">(D7-D$4)/D$4</f>
        <v>-0.4625826660549866</v>
      </c>
      <c r="E14" s="71">
        <f t="shared" si="8"/>
        <v>-0.43910024594810509</v>
      </c>
      <c r="F14" s="71">
        <f t="shared" si="8"/>
        <v>-0.44663032056541402</v>
      </c>
      <c r="G14" s="71">
        <f t="shared" si="8"/>
        <v>-0.50591942328115858</v>
      </c>
      <c r="H14" s="71">
        <f t="shared" si="8"/>
        <v>-0.52353970050176901</v>
      </c>
      <c r="I14" s="71">
        <f t="shared" si="8"/>
        <v>-0.52445866157944687</v>
      </c>
      <c r="J14" s="71">
        <f t="shared" si="8"/>
        <v>-0.60997690867167664</v>
      </c>
      <c r="K14" s="71">
        <f t="shared" si="8"/>
        <v>-0.55386064722141182</v>
      </c>
      <c r="L14" s="71">
        <f t="shared" si="8"/>
        <v>-0.52604593155888091</v>
      </c>
      <c r="M14" s="71">
        <f t="shared" si="8"/>
        <v>-0.60242007227433036</v>
      </c>
      <c r="N14" s="71">
        <f t="shared" si="8"/>
        <v>-0.53402572013087923</v>
      </c>
      <c r="O14" s="71">
        <f t="shared" si="8"/>
        <v>-0.4944229078179172</v>
      </c>
      <c r="P14" s="71">
        <f t="shared" si="8"/>
        <v>-0.58840272895729961</v>
      </c>
      <c r="Q14" s="71">
        <f t="shared" si="8"/>
        <v>-0.44887356643005788</v>
      </c>
      <c r="R14" s="71">
        <f t="shared" si="8"/>
        <v>-0.45527909951852491</v>
      </c>
      <c r="S14" s="71">
        <f t="shared" si="8"/>
        <v>-0.44266936661642931</v>
      </c>
      <c r="T14" s="87">
        <f t="shared" si="8"/>
        <v>-0.39061843494708515</v>
      </c>
      <c r="V14" s="80">
        <f>(V7-V$4)/V$4</f>
        <v>-0.51157459028224073</v>
      </c>
    </row>
    <row r="15" spans="1:24" ht="15.75" thickBot="1" x14ac:dyDescent="0.3">
      <c r="A15" s="79">
        <v>2018</v>
      </c>
      <c r="B15" s="128">
        <f t="shared" ref="B15:C15" si="9">(B8-B$4)/B$4</f>
        <v>-0.34267137582276463</v>
      </c>
      <c r="C15" s="94">
        <f t="shared" si="9"/>
        <v>-0.40616727471989161</v>
      </c>
      <c r="D15" s="85">
        <f t="shared" ref="D15:T15" si="10">(D8-D$4)/D$4</f>
        <v>-0.468652071853008</v>
      </c>
      <c r="E15" s="94">
        <f t="shared" si="10"/>
        <v>-0.44431228739275647</v>
      </c>
      <c r="F15" s="94">
        <f t="shared" si="10"/>
        <v>-0.45472022062445816</v>
      </c>
      <c r="G15" s="94">
        <f t="shared" si="10"/>
        <v>-0.51027120182111307</v>
      </c>
      <c r="H15" s="94">
        <f t="shared" si="10"/>
        <v>-0.52692876952308332</v>
      </c>
      <c r="I15" s="94">
        <f t="shared" si="10"/>
        <v>-0.52702007195282574</v>
      </c>
      <c r="J15" s="94">
        <f t="shared" si="10"/>
        <v>-0.62182740474644072</v>
      </c>
      <c r="K15" s="94">
        <f t="shared" si="10"/>
        <v>-0.55548257982875182</v>
      </c>
      <c r="L15" s="94">
        <f t="shared" si="10"/>
        <v>-0.52738334991512203</v>
      </c>
      <c r="M15" s="94">
        <f t="shared" si="10"/>
        <v>-0.6010668682491056</v>
      </c>
      <c r="N15" s="94">
        <f t="shared" si="10"/>
        <v>-0.534478471987336</v>
      </c>
      <c r="O15" s="94">
        <f t="shared" si="10"/>
        <v>-0.49426838576517879</v>
      </c>
      <c r="P15" s="94">
        <f t="shared" si="10"/>
        <v>-0.58530699071679415</v>
      </c>
      <c r="Q15" s="94">
        <f t="shared" si="10"/>
        <v>-0.47517122816962193</v>
      </c>
      <c r="R15" s="94">
        <f t="shared" si="10"/>
        <v>-0.45446958413374544</v>
      </c>
      <c r="S15" s="94">
        <f t="shared" si="10"/>
        <v>-0.4428904051498852</v>
      </c>
      <c r="T15" s="95">
        <f t="shared" si="10"/>
        <v>-0.38994971068987988</v>
      </c>
      <c r="V15" s="96">
        <f>(V8-V$4)/V$4</f>
        <v>-0.51572763002113409</v>
      </c>
    </row>
    <row r="17" spans="1:32" ht="15.75" thickBot="1" x14ac:dyDescent="0.3">
      <c r="A17" s="4" t="s">
        <v>146</v>
      </c>
      <c r="B17" s="4"/>
      <c r="C17" s="4"/>
    </row>
    <row r="18" spans="1:32" ht="91.5" thickBot="1" x14ac:dyDescent="0.3">
      <c r="A18" s="56" t="s">
        <v>65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Data-SI-Source EUI'!$Y$2:$Y$1825,MATCH(1,INDEX(($A20='IECC Data-SI-Source EUI'!$A$2:$A$1825)*(B$19='IECC Data-SI-Source EUI'!$C$2:$C$1825)*($A$18='IECC Data-SI-Source EUI'!$B$2:$B$1825),0,1),0))</f>
        <v>2464.8806466576757</v>
      </c>
      <c r="C20" s="55" cm="1">
        <f t="array" ref="C20">INDEX('IECC Data-SI-Source EUI'!$Y$2:$Y$1825,MATCH(1,INDEX(($A20='IECC Data-SI-Source EUI'!$A$2:$A$1825)*(C$19='IECC Data-SI-Source EUI'!$C$2:$C$1825)*($A$18='IECC Data-SI-Source EUI'!$B$2:$B$1825),0,1),0))</f>
        <v>2379.9160593191964</v>
      </c>
      <c r="D20" s="58" cm="1">
        <f t="array" ref="D20">INDEX('IECC Data-SI-Source EUI'!$Y$2:$Y$1825,MATCH(1,INDEX(($A20='IECC Data-SI-Source EUI'!$A$2:$A$1825)*(D$19='IECC Data-SI-Source EUI'!$C$2:$C$1825)*($A$18='IECC Data-SI-Source EUI'!$B$2:$B$1825),0,1),0))</f>
        <v>1740.3871242336422</v>
      </c>
      <c r="E20" s="55" cm="1">
        <f t="array" ref="E20">INDEX('IECC Data-SI-Source EUI'!$Y$2:$Y$1825,MATCH(1,INDEX(($A20='IECC Data-SI-Source EUI'!$A$2:$A$1825)*(E$19='IECC Data-SI-Source EUI'!$C$2:$C$1825)*($A$18='IECC Data-SI-Source EUI'!$B$2:$B$1825),0,1),0))</f>
        <v>2053.6976342142261</v>
      </c>
      <c r="F20" s="55" cm="1">
        <f t="array" ref="F20">INDEX('IECC Data-SI-Source EUI'!$Y$2:$Y$1825,MATCH(1,INDEX(($A20='IECC Data-SI-Source EUI'!$A$2:$A$1825)*(F$19='IECC Data-SI-Source EUI'!$C$2:$C$1825)*($A$18='IECC Data-SI-Source EUI'!$B$2:$B$1825),0,1),0))</f>
        <v>1634.0753134773747</v>
      </c>
      <c r="G20" s="55" cm="1">
        <f t="array" ref="G20">INDEX('IECC Data-SI-Source EUI'!$Y$2:$Y$1825,MATCH(1,INDEX(($A20='IECC Data-SI-Source EUI'!$A$2:$A$1825)*(G$19='IECC Data-SI-Source EUI'!$C$2:$C$1825)*($A$18='IECC Data-SI-Source EUI'!$B$2:$B$1825),0,1),0))</f>
        <v>1384.2548157393858</v>
      </c>
      <c r="H20" s="55" cm="1">
        <f t="array" ref="H20">INDEX('IECC Data-SI-Source EUI'!$Y$2:$Y$1825,MATCH(1,INDEX(($A20='IECC Data-SI-Source EUI'!$A$2:$A$1825)*(H$19='IECC Data-SI-Source EUI'!$C$2:$C$1825)*($A$18='IECC Data-SI-Source EUI'!$B$2:$B$1825),0,1),0))</f>
        <v>1335.9759523877842</v>
      </c>
      <c r="I20" s="55" cm="1">
        <f t="array" ref="I20">INDEX('IECC Data-SI-Source EUI'!$Y$2:$Y$1825,MATCH(1,INDEX(($A20='IECC Data-SI-Source EUI'!$A$2:$A$1825)*(I$19='IECC Data-SI-Source EUI'!$C$2:$C$1825)*($A$18='IECC Data-SI-Source EUI'!$B$2:$B$1825),0,1),0))</f>
        <v>1214.1681850353407</v>
      </c>
      <c r="J20" s="55" cm="1">
        <f t="array" ref="J20">INDEX('IECC Data-SI-Source EUI'!$Y$2:$Y$1825,MATCH(1,INDEX(($A20='IECC Data-SI-Source EUI'!$A$2:$A$1825)*(J$19='IECC Data-SI-Source EUI'!$C$2:$C$1825)*($A$18='IECC Data-SI-Source EUI'!$B$2:$B$1825),0,1),0))</f>
        <v>725.05873815194195</v>
      </c>
      <c r="K20" s="55" cm="1">
        <f t="array" ref="K20">INDEX('IECC Data-SI-Source EUI'!$Y$2:$Y$1825,MATCH(1,INDEX(($A20='IECC Data-SI-Source EUI'!$A$2:$A$1825)*(K$19='IECC Data-SI-Source EUI'!$C$2:$C$1825)*($A$18='IECC Data-SI-Source EUI'!$B$2:$B$1825),0,1),0))</f>
        <v>1309.5434372997427</v>
      </c>
      <c r="L20" s="55" cm="1">
        <f t="array" ref="L20">INDEX('IECC Data-SI-Source EUI'!$Y$2:$Y$1825,MATCH(1,INDEX(($A20='IECC Data-SI-Source EUI'!$A$2:$A$1825)*(L$19='IECC Data-SI-Source EUI'!$C$2:$C$1825)*($A$18='IECC Data-SI-Source EUI'!$B$2:$B$1825),0,1),0))</f>
        <v>1098.5989522060581</v>
      </c>
      <c r="M20" s="55" cm="1">
        <f t="array" ref="M20">INDEX('IECC Data-SI-Source EUI'!$Y$2:$Y$1825,MATCH(1,INDEX(($A20='IECC Data-SI-Source EUI'!$A$2:$A$1825)*(M$19='IECC Data-SI-Source EUI'!$C$2:$C$1825)*($A$18='IECC Data-SI-Source EUI'!$B$2:$B$1825),0,1),0))</f>
        <v>891.83181018239566</v>
      </c>
      <c r="N20" s="55" cm="1">
        <f t="array" ref="N20">INDEX('IECC Data-SI-Source EUI'!$Y$2:$Y$1825,MATCH(1,INDEX(($A20='IECC Data-SI-Source EUI'!$A$2:$A$1825)*(N$19='IECC Data-SI-Source EUI'!$C$2:$C$1825)*($A$18='IECC Data-SI-Source EUI'!$B$2:$B$1825),0,1),0))</f>
        <v>1348.2129637600069</v>
      </c>
      <c r="O20" s="55" cm="1">
        <f t="array" ref="O20">INDEX('IECC Data-SI-Source EUI'!$Y$2:$Y$1825,MATCH(1,INDEX(($A20='IECC Data-SI-Source EUI'!$A$2:$A$1825)*(O$19='IECC Data-SI-Source EUI'!$C$2:$C$1825)*($A$18='IECC Data-SI-Source EUI'!$B$2:$B$1825),0,1),0))</f>
        <v>1181.9143520511127</v>
      </c>
      <c r="P20" s="55" cm="1">
        <f t="array" ref="P20">INDEX('IECC Data-SI-Source EUI'!$Y$2:$Y$1825,MATCH(1,INDEX(($A20='IECC Data-SI-Source EUI'!$A$2:$A$1825)*(P$19='IECC Data-SI-Source EUI'!$C$2:$C$1825)*($A$18='IECC Data-SI-Source EUI'!$B$2:$B$1825),0,1),0))</f>
        <v>915.58708262794948</v>
      </c>
      <c r="Q20" s="55" cm="1">
        <f t="array" ref="Q20">INDEX('IECC Data-SI-Source EUI'!$Y$2:$Y$1825,MATCH(1,INDEX(($A20='IECC Data-SI-Source EUI'!$A$2:$A$1825)*(Q$19='IECC Data-SI-Source EUI'!$C$2:$C$1825)*($A$18='IECC Data-SI-Source EUI'!$B$2:$B$1825),0,1),0))</f>
        <v>1643.4333543752932</v>
      </c>
      <c r="R20" s="55" cm="1">
        <f t="array" ref="R20">INDEX('IECC Data-SI-Source EUI'!$Y$2:$Y$1825,MATCH(1,INDEX(($A20='IECC Data-SI-Source EUI'!$A$2:$A$1825)*(R$19='IECC Data-SI-Source EUI'!$C$2:$C$1825)*($A$18='IECC Data-SI-Source EUI'!$B$2:$B$1825),0,1),0))</f>
        <v>1340.5169148661446</v>
      </c>
      <c r="S20" s="55" cm="1">
        <f t="array" ref="S20">INDEX('IECC Data-SI-Source EUI'!$Y$2:$Y$1825,MATCH(1,INDEX(($A20='IECC Data-SI-Source EUI'!$A$2:$A$1825)*(S$19='IECC Data-SI-Source EUI'!$C$2:$C$1825)*($A$18='IECC Data-SI-Source EUI'!$B$2:$B$1825),0,1),0))</f>
        <v>1823.0967188889849</v>
      </c>
      <c r="T20" s="64" cm="1">
        <f t="array" ref="T20">INDEX('IECC Data-SI-Source EUI'!$Y$2:$Y$1825,MATCH(1,INDEX(($A20='IECC Data-SI-Source EUI'!$A$2:$A$1825)*(T$19='IECC Data-SI-Source EUI'!$C$2:$C$1825)*($A$18='IECC Data-SI-Source EUI'!$B$2:$B$1825),0,1),0))</f>
        <v>2122.9745440111715</v>
      </c>
      <c r="U20" s="54"/>
      <c r="V20" s="82">
        <f>SUMPRODUCT(D20:T20,Weights!$B$41:$R$41)</f>
        <v>1365.2371116529523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x14ac:dyDescent="0.25">
      <c r="A21" s="91">
        <v>2009</v>
      </c>
      <c r="B21" s="84" cm="1">
        <f t="array" ref="B21">INDEX('IECC Data-SI-Source EUI'!$Y$2:$Y$1825,MATCH(1,INDEX(($A21='IECC Data-SI-Source EUI'!$A$2:$A$1825)*(B$19='IECC Data-SI-Source EUI'!$C$2:$C$1825)*($A$18='IECC Data-SI-Source EUI'!$B$2:$B$1825),0,1),0))</f>
        <v>2337.810500416057</v>
      </c>
      <c r="C21" s="73" cm="1">
        <f t="array" ref="C21">INDEX('IECC Data-SI-Source EUI'!$Y$2:$Y$1825,MATCH(1,INDEX(($A21='IECC Data-SI-Source EUI'!$A$2:$A$1825)*(C$19='IECC Data-SI-Source EUI'!$C$2:$C$1825)*($A$18='IECC Data-SI-Source EUI'!$B$2:$B$1825),0,1),0))</f>
        <v>2238.7593971478582</v>
      </c>
      <c r="D21" s="84" cm="1">
        <f t="array" ref="D21">INDEX('IECC Data-SI-Source EUI'!$Y$2:$Y$1825,MATCH(1,INDEX(($A21='IECC Data-SI-Source EUI'!$A$2:$A$1825)*(D$19='IECC Data-SI-Source EUI'!$C$2:$C$1825)*($A$18='IECC Data-SI-Source EUI'!$B$2:$B$1825),0,1),0))</f>
        <v>1692.0851505934788</v>
      </c>
      <c r="E21" s="73" cm="1">
        <f t="array" ref="E21">INDEX('IECC Data-SI-Source EUI'!$Y$2:$Y$1825,MATCH(1,INDEX(($A21='IECC Data-SI-Source EUI'!$A$2:$A$1825)*(E$19='IECC Data-SI-Source EUI'!$C$2:$C$1825)*($A$18='IECC Data-SI-Source EUI'!$B$2:$B$1825),0,1),0))</f>
        <v>1912.4749887616808</v>
      </c>
      <c r="F21" s="73" cm="1">
        <f t="array" ref="F21">INDEX('IECC Data-SI-Source EUI'!$Y$2:$Y$1825,MATCH(1,INDEX(($A21='IECC Data-SI-Source EUI'!$A$2:$A$1825)*(F$19='IECC Data-SI-Source EUI'!$C$2:$C$1825)*($A$18='IECC Data-SI-Source EUI'!$B$2:$B$1825),0,1),0))</f>
        <v>1546.5061619465723</v>
      </c>
      <c r="G21" s="73" cm="1">
        <f t="array" ref="G21">INDEX('IECC Data-SI-Source EUI'!$Y$2:$Y$1825,MATCH(1,INDEX(($A21='IECC Data-SI-Source EUI'!$A$2:$A$1825)*(G$19='IECC Data-SI-Source EUI'!$C$2:$C$1825)*($A$18='IECC Data-SI-Source EUI'!$B$2:$B$1825),0,1),0))</f>
        <v>1316.2014361137412</v>
      </c>
      <c r="H21" s="73" cm="1">
        <f t="array" ref="H21">INDEX('IECC Data-SI-Source EUI'!$Y$2:$Y$1825,MATCH(1,INDEX(($A21='IECC Data-SI-Source EUI'!$A$2:$A$1825)*(H$19='IECC Data-SI-Source EUI'!$C$2:$C$1825)*($A$18='IECC Data-SI-Source EUI'!$B$2:$B$1825),0,1),0))</f>
        <v>1209.7959766816832</v>
      </c>
      <c r="I21" s="73" cm="1">
        <f t="array" ref="I21">INDEX('IECC Data-SI-Source EUI'!$Y$2:$Y$1825,MATCH(1,INDEX(($A21='IECC Data-SI-Source EUI'!$A$2:$A$1825)*(I$19='IECC Data-SI-Source EUI'!$C$2:$C$1825)*($A$18='IECC Data-SI-Source EUI'!$B$2:$B$1825),0,1),0))</f>
        <v>1149.1955634941128</v>
      </c>
      <c r="J21" s="73" cm="1">
        <f t="array" ref="J21">INDEX('IECC Data-SI-Source EUI'!$Y$2:$Y$1825,MATCH(1,INDEX(($A21='IECC Data-SI-Source EUI'!$A$2:$A$1825)*(J$19='IECC Data-SI-Source EUI'!$C$2:$C$1825)*($A$18='IECC Data-SI-Source EUI'!$B$2:$B$1825),0,1),0))</f>
        <v>663.59656107428759</v>
      </c>
      <c r="K21" s="73" cm="1">
        <f t="array" ref="K21">INDEX('IECC Data-SI-Source EUI'!$Y$2:$Y$1825,MATCH(1,INDEX(($A21='IECC Data-SI-Source EUI'!$A$2:$A$1825)*(K$19='IECC Data-SI-Source EUI'!$C$2:$C$1825)*($A$18='IECC Data-SI-Source EUI'!$B$2:$B$1825),0,1),0))</f>
        <v>1198.0314768586268</v>
      </c>
      <c r="L21" s="73" cm="1">
        <f t="array" ref="L21">INDEX('IECC Data-SI-Source EUI'!$Y$2:$Y$1825,MATCH(1,INDEX(($A21='IECC Data-SI-Source EUI'!$A$2:$A$1825)*(L$19='IECC Data-SI-Source EUI'!$C$2:$C$1825)*($A$18='IECC Data-SI-Source EUI'!$B$2:$B$1825),0,1),0))</f>
        <v>1048.3016508373744</v>
      </c>
      <c r="M21" s="73" cm="1">
        <f t="array" ref="M21">INDEX('IECC Data-SI-Source EUI'!$Y$2:$Y$1825,MATCH(1,INDEX(($A21='IECC Data-SI-Source EUI'!$A$2:$A$1825)*(M$19='IECC Data-SI-Source EUI'!$C$2:$C$1825)*($A$18='IECC Data-SI-Source EUI'!$B$2:$B$1825),0,1),0))</f>
        <v>787.16707076793591</v>
      </c>
      <c r="N21" s="73" cm="1">
        <f t="array" ref="N21">INDEX('IECC Data-SI-Source EUI'!$Y$2:$Y$1825,MATCH(1,INDEX(($A21='IECC Data-SI-Source EUI'!$A$2:$A$1825)*(N$19='IECC Data-SI-Source EUI'!$C$2:$C$1825)*($A$18='IECC Data-SI-Source EUI'!$B$2:$B$1825),0,1),0))</f>
        <v>1237.5483008617639</v>
      </c>
      <c r="O21" s="73" cm="1">
        <f t="array" ref="O21">INDEX('IECC Data-SI-Source EUI'!$Y$2:$Y$1825,MATCH(1,INDEX(($A21='IECC Data-SI-Source EUI'!$A$2:$A$1825)*(O$19='IECC Data-SI-Source EUI'!$C$2:$C$1825)*($A$18='IECC Data-SI-Source EUI'!$B$2:$B$1825),0,1),0))</f>
        <v>1117.3489282947405</v>
      </c>
      <c r="P21" s="73" cm="1">
        <f t="array" ref="P21">INDEX('IECC Data-SI-Source EUI'!$Y$2:$Y$1825,MATCH(1,INDEX(($A21='IECC Data-SI-Source EUI'!$A$2:$A$1825)*(P$19='IECC Data-SI-Source EUI'!$C$2:$C$1825)*($A$18='IECC Data-SI-Source EUI'!$B$2:$B$1825),0,1),0))</f>
        <v>798.76288820024297</v>
      </c>
      <c r="Q21" s="73" cm="1">
        <f t="array" ref="Q21">INDEX('IECC Data-SI-Source EUI'!$Y$2:$Y$1825,MATCH(1,INDEX(($A21='IECC Data-SI-Source EUI'!$A$2:$A$1825)*(Q$19='IECC Data-SI-Source EUI'!$C$2:$C$1825)*($A$18='IECC Data-SI-Source EUI'!$B$2:$B$1825),0,1),0))</f>
        <v>1513.3453726817979</v>
      </c>
      <c r="R21" s="73" cm="1">
        <f t="array" ref="R21">INDEX('IECC Data-SI-Source EUI'!$Y$2:$Y$1825,MATCH(1,INDEX(($A21='IECC Data-SI-Source EUI'!$A$2:$A$1825)*(R$19='IECC Data-SI-Source EUI'!$C$2:$C$1825)*($A$18='IECC Data-SI-Source EUI'!$B$2:$B$1825),0,1),0))</f>
        <v>1238.210106357541</v>
      </c>
      <c r="S21" s="73" cm="1">
        <f t="array" ref="S21">INDEX('IECC Data-SI-Source EUI'!$Y$2:$Y$1825,MATCH(1,INDEX(($A21='IECC Data-SI-Source EUI'!$A$2:$A$1825)*(S$19='IECC Data-SI-Source EUI'!$C$2:$C$1825)*($A$18='IECC Data-SI-Source EUI'!$B$2:$B$1825),0,1),0))</f>
        <v>1699.6657436898033</v>
      </c>
      <c r="T21" s="89" cm="1">
        <f t="array" ref="T21">INDEX('IECC Data-SI-Source EUI'!$Y$2:$Y$1825,MATCH(1,INDEX(($A21='IECC Data-SI-Source EUI'!$A$2:$A$1825)*(T$19='IECC Data-SI-Source EUI'!$C$2:$C$1825)*($A$18='IECC Data-SI-Source EUI'!$B$2:$B$1825),0,1),0))</f>
        <v>2033.9618184078893</v>
      </c>
      <c r="U21" s="54"/>
      <c r="V21" s="70">
        <f>SUMPRODUCT(D21:T21,Weights!$B$41:$R$41)</f>
        <v>1266.4396444075378</v>
      </c>
      <c r="X21" s="86">
        <f>(V21-V20)/V20</f>
        <v>-7.2366526226199712E-2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Data-SI-Source EUI'!$Y$2:$Y$1825,MATCH(1,INDEX(($A22='IECC Data-SI-Source EUI'!$A$2:$A$1825)*(B$19='IECC Data-SI-Source EUI'!$C$2:$C$1825)*($A$18='IECC Data-SI-Source EUI'!$B$2:$B$1825),0,1),0))</f>
        <v>2037.9688770288753</v>
      </c>
      <c r="C22" s="73" cm="1">
        <f t="array" ref="C22">INDEX('IECC Data-SI-Source EUI'!$Y$2:$Y$1825,MATCH(1,INDEX(($A22='IECC Data-SI-Source EUI'!$A$2:$A$1825)*(C$19='IECC Data-SI-Source EUI'!$C$2:$C$1825)*($A$18='IECC Data-SI-Source EUI'!$B$2:$B$1825),0,1),0))</f>
        <v>2009.0032447658123</v>
      </c>
      <c r="D22" s="84" cm="1">
        <f t="array" ref="D22">INDEX('IECC Data-SI-Source EUI'!$Y$2:$Y$1825,MATCH(1,INDEX(($A22='IECC Data-SI-Source EUI'!$A$2:$A$1825)*(D$19='IECC Data-SI-Source EUI'!$C$2:$C$1825)*($A$18='IECC Data-SI-Source EUI'!$B$2:$B$1825),0,1),0))</f>
        <v>1489.287861180454</v>
      </c>
      <c r="E22" s="73" cm="1">
        <f t="array" ref="E22">INDEX('IECC Data-SI-Source EUI'!$Y$2:$Y$1825,MATCH(1,INDEX(($A22='IECC Data-SI-Source EUI'!$A$2:$A$1825)*(E$19='IECC Data-SI-Source EUI'!$C$2:$C$1825)*($A$18='IECC Data-SI-Source EUI'!$B$2:$B$1825),0,1),0))</f>
        <v>1665.7917874188211</v>
      </c>
      <c r="F22" s="73" cm="1">
        <f t="array" ref="F22">INDEX('IECC Data-SI-Source EUI'!$Y$2:$Y$1825,MATCH(1,INDEX(($A22='IECC Data-SI-Source EUI'!$A$2:$A$1825)*(F$19='IECC Data-SI-Source EUI'!$C$2:$C$1825)*($A$18='IECC Data-SI-Source EUI'!$B$2:$B$1825),0,1),0))</f>
        <v>1340.4182926362703</v>
      </c>
      <c r="G22" s="73" cm="1">
        <f t="array" ref="G22">INDEX('IECC Data-SI-Source EUI'!$Y$2:$Y$1825,MATCH(1,INDEX(($A22='IECC Data-SI-Source EUI'!$A$2:$A$1825)*(G$19='IECC Data-SI-Source EUI'!$C$2:$C$1825)*($A$18='IECC Data-SI-Source EUI'!$B$2:$B$1825),0,1),0))</f>
        <v>1194.8016795309554</v>
      </c>
      <c r="H22" s="73" cm="1">
        <f t="array" ref="H22">INDEX('IECC Data-SI-Source EUI'!$Y$2:$Y$1825,MATCH(1,INDEX(($A22='IECC Data-SI-Source EUI'!$A$2:$A$1825)*(H$19='IECC Data-SI-Source EUI'!$C$2:$C$1825)*($A$18='IECC Data-SI-Source EUI'!$B$2:$B$1825),0,1),0))</f>
        <v>1104.2290512945588</v>
      </c>
      <c r="I22" s="73" cm="1">
        <f t="array" ref="I22">INDEX('IECC Data-SI-Source EUI'!$Y$2:$Y$1825,MATCH(1,INDEX(($A22='IECC Data-SI-Source EUI'!$A$2:$A$1825)*(I$19='IECC Data-SI-Source EUI'!$C$2:$C$1825)*($A$18='IECC Data-SI-Source EUI'!$B$2:$B$1825),0,1),0))</f>
        <v>1050.2219687622544</v>
      </c>
      <c r="J22" s="73" cm="1">
        <f t="array" ref="J22">INDEX('IECC Data-SI-Source EUI'!$Y$2:$Y$1825,MATCH(1,INDEX(($A22='IECC Data-SI-Source EUI'!$A$2:$A$1825)*(J$19='IECC Data-SI-Source EUI'!$C$2:$C$1825)*($A$18='IECC Data-SI-Source EUI'!$B$2:$B$1825),0,1),0))</f>
        <v>622.5082135376316</v>
      </c>
      <c r="K22" s="73" cm="1">
        <f t="array" ref="K22">INDEX('IECC Data-SI-Source EUI'!$Y$2:$Y$1825,MATCH(1,INDEX(($A22='IECC Data-SI-Source EUI'!$A$2:$A$1825)*(K$19='IECC Data-SI-Source EUI'!$C$2:$C$1825)*($A$18='IECC Data-SI-Source EUI'!$B$2:$B$1825),0,1),0))</f>
        <v>1123.4184576243626</v>
      </c>
      <c r="L22" s="73" cm="1">
        <f t="array" ref="L22">INDEX('IECC Data-SI-Source EUI'!$Y$2:$Y$1825,MATCH(1,INDEX(($A22='IECC Data-SI-Source EUI'!$A$2:$A$1825)*(L$19='IECC Data-SI-Source EUI'!$C$2:$C$1825)*($A$18='IECC Data-SI-Source EUI'!$B$2:$B$1825),0,1),0))</f>
        <v>970.32641339798943</v>
      </c>
      <c r="M22" s="73" cm="1">
        <f t="array" ref="M22">INDEX('IECC Data-SI-Source EUI'!$Y$2:$Y$1825,MATCH(1,INDEX(($A22='IECC Data-SI-Source EUI'!$A$2:$A$1825)*(M$19='IECC Data-SI-Source EUI'!$C$2:$C$1825)*($A$18='IECC Data-SI-Source EUI'!$B$2:$B$1825),0,1),0))</f>
        <v>765.51161850927281</v>
      </c>
      <c r="N22" s="73" cm="1">
        <f t="array" ref="N22">INDEX('IECC Data-SI-Source EUI'!$Y$2:$Y$1825,MATCH(1,INDEX(($A22='IECC Data-SI-Source EUI'!$A$2:$A$1825)*(N$19='IECC Data-SI-Source EUI'!$C$2:$C$1825)*($A$18='IECC Data-SI-Source EUI'!$B$2:$B$1825),0,1),0))</f>
        <v>1190.2237142884469</v>
      </c>
      <c r="O22" s="73" cm="1">
        <f t="array" ref="O22">INDEX('IECC Data-SI-Source EUI'!$Y$2:$Y$1825,MATCH(1,INDEX(($A22='IECC Data-SI-Source EUI'!$A$2:$A$1825)*(O$19='IECC Data-SI-Source EUI'!$C$2:$C$1825)*($A$18='IECC Data-SI-Source EUI'!$B$2:$B$1825),0,1),0))</f>
        <v>1060.8814429045556</v>
      </c>
      <c r="P22" s="73" cm="1">
        <f t="array" ref="P22">INDEX('IECC Data-SI-Source EUI'!$Y$2:$Y$1825,MATCH(1,INDEX(($A22='IECC Data-SI-Source EUI'!$A$2:$A$1825)*(P$19='IECC Data-SI-Source EUI'!$C$2:$C$1825)*($A$18='IECC Data-SI-Source EUI'!$B$2:$B$1825),0,1),0))</f>
        <v>791.40028263177533</v>
      </c>
      <c r="Q22" s="73" cm="1">
        <f t="array" ref="Q22">INDEX('IECC Data-SI-Source EUI'!$Y$2:$Y$1825,MATCH(1,INDEX(($A22='IECC Data-SI-Source EUI'!$A$2:$A$1825)*(Q$19='IECC Data-SI-Source EUI'!$C$2:$C$1825)*($A$18='IECC Data-SI-Source EUI'!$B$2:$B$1825),0,1),0))</f>
        <v>1448.4048520845886</v>
      </c>
      <c r="R22" s="73" cm="1">
        <f t="array" ref="R22">INDEX('IECC Data-SI-Source EUI'!$Y$2:$Y$1825,MATCH(1,INDEX(($A22='IECC Data-SI-Source EUI'!$A$2:$A$1825)*(R$19='IECC Data-SI-Source EUI'!$C$2:$C$1825)*($A$18='IECC Data-SI-Source EUI'!$B$2:$B$1825),0,1),0))</f>
        <v>1193.5275888783681</v>
      </c>
      <c r="S22" s="73" cm="1">
        <f t="array" ref="S22">INDEX('IECC Data-SI-Source EUI'!$Y$2:$Y$1825,MATCH(1,INDEX(($A22='IECC Data-SI-Source EUI'!$A$2:$A$1825)*(S$19='IECC Data-SI-Source EUI'!$C$2:$C$1825)*($A$18='IECC Data-SI-Source EUI'!$B$2:$B$1825),0,1),0))</f>
        <v>1611.0396999607856</v>
      </c>
      <c r="T22" s="89" cm="1">
        <f t="array" ref="T22">INDEX('IECC Data-SI-Source EUI'!$Y$2:$Y$1825,MATCH(1,INDEX(($A22='IECC Data-SI-Source EUI'!$A$2:$A$1825)*(T$19='IECC Data-SI-Source EUI'!$C$2:$C$1825)*($A$18='IECC Data-SI-Source EUI'!$B$2:$B$1825),0,1),0))</f>
        <v>1968.7037435559</v>
      </c>
      <c r="U22" s="54"/>
      <c r="V22" s="70">
        <f>SUMPRODUCT(D22:T22,Weights!$B$41:$R$41)</f>
        <v>1165.2705960705698</v>
      </c>
      <c r="X22" s="86">
        <f t="shared" ref="X22:X24" si="11">(V22-V21)/V21</f>
        <v>-7.9884618887066355E-2</v>
      </c>
      <c r="Z22" s="98" t="str">
        <f>A2</f>
        <v>Full Service Restaurant</v>
      </c>
      <c r="AA22" s="7">
        <f>V4</f>
        <v>1340.4211675865085</v>
      </c>
      <c r="AB22" s="7">
        <f>V5</f>
        <v>1134.2581430700434</v>
      </c>
      <c r="AC22" s="7">
        <f>V6</f>
        <v>1028.4677573900894</v>
      </c>
      <c r="AD22" s="7">
        <f>V7</f>
        <v>654.69575797279765</v>
      </c>
      <c r="AE22" s="7">
        <f>V8</f>
        <v>649.12893559695715</v>
      </c>
      <c r="AF22"/>
    </row>
    <row r="23" spans="1:32" x14ac:dyDescent="0.25">
      <c r="A23" s="91">
        <v>2015</v>
      </c>
      <c r="B23" s="84" cm="1">
        <f t="array" ref="B23">INDEX('IECC Data-SI-Source EUI'!$Y$2:$Y$1825,MATCH(1,INDEX(($A23='IECC Data-SI-Source EUI'!$A$2:$A$1825)*(B$19='IECC Data-SI-Source EUI'!$C$2:$C$1825)*($A$18='IECC Data-SI-Source EUI'!$B$2:$B$1825),0,1),0))</f>
        <v>1651.8740375694624</v>
      </c>
      <c r="C23" s="73" cm="1">
        <f t="array" ref="C23">INDEX('IECC Data-SI-Source EUI'!$Y$2:$Y$1825,MATCH(1,INDEX(($A23='IECC Data-SI-Source EUI'!$A$2:$A$1825)*(C$19='IECC Data-SI-Source EUI'!$C$2:$C$1825)*($A$18='IECC Data-SI-Source EUI'!$B$2:$B$1825),0,1),0))</f>
        <v>1505.3310880606007</v>
      </c>
      <c r="D23" s="84" cm="1">
        <f t="array" ref="D23">INDEX('IECC Data-SI-Source EUI'!$Y$2:$Y$1825,MATCH(1,INDEX(($A23='IECC Data-SI-Source EUI'!$A$2:$A$1825)*(D$19='IECC Data-SI-Source EUI'!$C$2:$C$1825)*($A$18='IECC Data-SI-Source EUI'!$B$2:$B$1825),0,1),0))</f>
        <v>1079.982652339005</v>
      </c>
      <c r="E23" s="73" cm="1">
        <f t="array" ref="E23">INDEX('IECC Data-SI-Source EUI'!$Y$2:$Y$1825,MATCH(1,INDEX(($A23='IECC Data-SI-Source EUI'!$A$2:$A$1825)*(E$19='IECC Data-SI-Source EUI'!$C$2:$C$1825)*($A$18='IECC Data-SI-Source EUI'!$B$2:$B$1825),0,1),0))</f>
        <v>1212.1846455864491</v>
      </c>
      <c r="F23" s="73" cm="1">
        <f t="array" ref="F23">INDEX('IECC Data-SI-Source EUI'!$Y$2:$Y$1825,MATCH(1,INDEX(($A23='IECC Data-SI-Source EUI'!$A$2:$A$1825)*(F$19='IECC Data-SI-Source EUI'!$C$2:$C$1825)*($A$18='IECC Data-SI-Source EUI'!$B$2:$B$1825),0,1),0))</f>
        <v>993.38415683911512</v>
      </c>
      <c r="G23" s="73" cm="1">
        <f t="array" ref="G23">INDEX('IECC Data-SI-Source EUI'!$Y$2:$Y$1825,MATCH(1,INDEX(($A23='IECC Data-SI-Source EUI'!$A$2:$A$1825)*(G$19='IECC Data-SI-Source EUI'!$C$2:$C$1825)*($A$18='IECC Data-SI-Source EUI'!$B$2:$B$1825),0,1),0))</f>
        <v>770.29431245397063</v>
      </c>
      <c r="H23" s="73" cm="1">
        <f t="array" ref="H23">INDEX('IECC Data-SI-Source EUI'!$Y$2:$Y$1825,MATCH(1,INDEX(($A23='IECC Data-SI-Source EUI'!$A$2:$A$1825)*(H$19='IECC Data-SI-Source EUI'!$C$2:$C$1825)*($A$18='IECC Data-SI-Source EUI'!$B$2:$B$1825),0,1),0))</f>
        <v>767.55307116964605</v>
      </c>
      <c r="I23" s="73" cm="1">
        <f t="array" ref="I23">INDEX('IECC Data-SI-Source EUI'!$Y$2:$Y$1825,MATCH(1,INDEX(($A23='IECC Data-SI-Source EUI'!$A$2:$A$1825)*(I$19='IECC Data-SI-Source EUI'!$C$2:$C$1825)*($A$18='IECC Data-SI-Source EUI'!$B$2:$B$1825),0,1),0))</f>
        <v>665.13460876301963</v>
      </c>
      <c r="J23" s="73" cm="1">
        <f t="array" ref="J23">INDEX('IECC Data-SI-Source EUI'!$Y$2:$Y$1825,MATCH(1,INDEX(($A23='IECC Data-SI-Source EUI'!$A$2:$A$1825)*(J$19='IECC Data-SI-Source EUI'!$C$2:$C$1825)*($A$18='IECC Data-SI-Source EUI'!$B$2:$B$1825),0,1),0))</f>
        <v>370.69886803821987</v>
      </c>
      <c r="K23" s="73" cm="1">
        <f t="array" ref="K23">INDEX('IECC Data-SI-Source EUI'!$Y$2:$Y$1825,MATCH(1,INDEX(($A23='IECC Data-SI-Source EUI'!$A$2:$A$1825)*(K$19='IECC Data-SI-Source EUI'!$C$2:$C$1825)*($A$18='IECC Data-SI-Source EUI'!$B$2:$B$1825),0,1),0))</f>
        <v>797.53455185408359</v>
      </c>
      <c r="L23" s="73" cm="1">
        <f t="array" ref="L23">INDEX('IECC Data-SI-Source EUI'!$Y$2:$Y$1825,MATCH(1,INDEX(($A23='IECC Data-SI-Source EUI'!$A$2:$A$1825)*(L$19='IECC Data-SI-Source EUI'!$C$2:$C$1825)*($A$18='IECC Data-SI-Source EUI'!$B$2:$B$1825),0,1),0))</f>
        <v>640.59043021242815</v>
      </c>
      <c r="M23" s="73" cm="1">
        <f t="array" ref="M23">INDEX('IECC Data-SI-Source EUI'!$Y$2:$Y$1825,MATCH(1,INDEX(($A23='IECC Data-SI-Source EUI'!$A$2:$A$1825)*(M$19='IECC Data-SI-Source EUI'!$C$2:$C$1825)*($A$18='IECC Data-SI-Source EUI'!$B$2:$B$1825),0,1),0))</f>
        <v>495.74215947892458</v>
      </c>
      <c r="N23" s="73" cm="1">
        <f t="array" ref="N23">INDEX('IECC Data-SI-Source EUI'!$Y$2:$Y$1825,MATCH(1,INDEX(($A23='IECC Data-SI-Source EUI'!$A$2:$A$1825)*(N$19='IECC Data-SI-Source EUI'!$C$2:$C$1825)*($A$18='IECC Data-SI-Source EUI'!$B$2:$B$1825),0,1),0))</f>
        <v>873.95930771952976</v>
      </c>
      <c r="O23" s="73" cm="1">
        <f t="array" ref="O23">INDEX('IECC Data-SI-Source EUI'!$Y$2:$Y$1825,MATCH(1,INDEX(($A23='IECC Data-SI-Source EUI'!$A$2:$A$1825)*(O$19='IECC Data-SI-Source EUI'!$C$2:$C$1825)*($A$18='IECC Data-SI-Source EUI'!$B$2:$B$1825),0,1),0))</f>
        <v>766.3407673620078</v>
      </c>
      <c r="P23" s="73" cm="1">
        <f t="array" ref="P23">INDEX('IECC Data-SI-Source EUI'!$Y$2:$Y$1825,MATCH(1,INDEX(($A23='IECC Data-SI-Source EUI'!$A$2:$A$1825)*(P$19='IECC Data-SI-Source EUI'!$C$2:$C$1825)*($A$18='IECC Data-SI-Source EUI'!$B$2:$B$1825),0,1),0))</f>
        <v>526.39871644046559</v>
      </c>
      <c r="Q23" s="73" cm="1">
        <f t="array" ref="Q23">INDEX('IECC Data-SI-Source EUI'!$Y$2:$Y$1825,MATCH(1,INDEX(($A23='IECC Data-SI-Source EUI'!$A$2:$A$1825)*(Q$19='IECC Data-SI-Source EUI'!$C$2:$C$1825)*($A$18='IECC Data-SI-Source EUI'!$B$2:$B$1825),0,1),0))</f>
        <v>1122.9721528794009</v>
      </c>
      <c r="R23" s="73" cm="1">
        <f t="array" ref="R23">INDEX('IECC Data-SI-Source EUI'!$Y$2:$Y$1825,MATCH(1,INDEX(($A23='IECC Data-SI-Source EUI'!$A$2:$A$1825)*(R$19='IECC Data-SI-Source EUI'!$C$2:$C$1825)*($A$18='IECC Data-SI-Source EUI'!$B$2:$B$1825),0,1),0))</f>
        <v>895.73416114315228</v>
      </c>
      <c r="S23" s="73" cm="1">
        <f t="array" ref="S23">INDEX('IECC Data-SI-Source EUI'!$Y$2:$Y$1825,MATCH(1,INDEX(($A23='IECC Data-SI-Source EUI'!$A$2:$A$1825)*(S$19='IECC Data-SI-Source EUI'!$C$2:$C$1825)*($A$18='IECC Data-SI-Source EUI'!$B$2:$B$1825),0,1),0))</f>
        <v>1280.3034465773339</v>
      </c>
      <c r="T23" s="89" cm="1">
        <f t="array" ref="T23">INDEX('IECC Data-SI-Source EUI'!$Y$2:$Y$1825,MATCH(1,INDEX(($A23='IECC Data-SI-Source EUI'!$A$2:$A$1825)*(T$19='IECC Data-SI-Source EUI'!$C$2:$C$1825)*($A$18='IECC Data-SI-Source EUI'!$B$2:$B$1825),0,1),0))</f>
        <v>1584.2970192151349</v>
      </c>
      <c r="U23" s="54"/>
      <c r="V23" s="70">
        <f>SUMPRODUCT(D23:T23,Weights!$B$41:$R$41)</f>
        <v>830.01473492962918</v>
      </c>
      <c r="X23" s="86">
        <f t="shared" si="11"/>
        <v>-0.28770644541402057</v>
      </c>
      <c r="Z23" s="98" t="str">
        <f>A18</f>
        <v>Quick Service Restaurant</v>
      </c>
      <c r="AA23" s="7">
        <f>V20</f>
        <v>1365.2371116529523</v>
      </c>
      <c r="AB23" s="7">
        <f>V21</f>
        <v>1266.4396444075378</v>
      </c>
      <c r="AC23" s="7">
        <f>V22</f>
        <v>1165.2705960705698</v>
      </c>
      <c r="AD23" s="7">
        <f>V23</f>
        <v>830.01473492962918</v>
      </c>
      <c r="AE23" s="7">
        <f>V24</f>
        <v>827.14229477601009</v>
      </c>
      <c r="AF23"/>
    </row>
    <row r="24" spans="1:32" ht="15.75" thickBot="1" x14ac:dyDescent="0.3">
      <c r="A24" s="79">
        <v>2018</v>
      </c>
      <c r="B24" s="72" cm="1">
        <f t="array" ref="B24">INDEX('IECC Data-SI-Source EUI'!$Y$2:$Y$1825,MATCH(1,INDEX(($A24='IECC Data-SI-Source EUI'!$A$2:$A$1825)*(B$19='IECC Data-SI-Source EUI'!$C$2:$C$1825)*($A$18='IECC Data-SI-Source EUI'!$B$2:$B$1825),0,1),0))</f>
        <v>1644.6042318250072</v>
      </c>
      <c r="C24" s="88" cm="1">
        <f t="array" ref="C24">INDEX('IECC Data-SI-Source EUI'!$Y$2:$Y$1825,MATCH(1,INDEX(($A24='IECC Data-SI-Source EUI'!$A$2:$A$1825)*(C$19='IECC Data-SI-Source EUI'!$C$2:$C$1825)*($A$18='IECC Data-SI-Source EUI'!$B$2:$B$1825),0,1),0))</f>
        <v>1499.4243708932311</v>
      </c>
      <c r="D24" s="72" cm="1">
        <f t="array" ref="D24">INDEX('IECC Data-SI-Source EUI'!$Y$2:$Y$1825,MATCH(1,INDEX(($A24='IECC Data-SI-Source EUI'!$A$2:$A$1825)*(D$19='IECC Data-SI-Source EUI'!$C$2:$C$1825)*($A$18='IECC Data-SI-Source EUI'!$B$2:$B$1825),0,1),0))</f>
        <v>1074.757479460178</v>
      </c>
      <c r="E24" s="88" cm="1">
        <f t="array" ref="E24">INDEX('IECC Data-SI-Source EUI'!$Y$2:$Y$1825,MATCH(1,INDEX(($A24='IECC Data-SI-Source EUI'!$A$2:$A$1825)*(E$19='IECC Data-SI-Source EUI'!$C$2:$C$1825)*($A$18='IECC Data-SI-Source EUI'!$B$2:$B$1825),0,1),0))</f>
        <v>1206.9355853012348</v>
      </c>
      <c r="F24" s="88" cm="1">
        <f t="array" ref="F24">INDEX('IECC Data-SI-Source EUI'!$Y$2:$Y$1825,MATCH(1,INDEX(($A24='IECC Data-SI-Source EUI'!$A$2:$A$1825)*(F$19='IECC Data-SI-Source EUI'!$C$2:$C$1825)*($A$18='IECC Data-SI-Source EUI'!$B$2:$B$1825),0,1),0))</f>
        <v>988.99299876617602</v>
      </c>
      <c r="G24" s="88" cm="1">
        <f t="array" ref="G24">INDEX('IECC Data-SI-Source EUI'!$Y$2:$Y$1825,MATCH(1,INDEX(($A24='IECC Data-SI-Source EUI'!$A$2:$A$1825)*(G$19='IECC Data-SI-Source EUI'!$C$2:$C$1825)*($A$18='IECC Data-SI-Source EUI'!$B$2:$B$1825),0,1),0))</f>
        <v>767.40575354126622</v>
      </c>
      <c r="H24" s="88" cm="1">
        <f t="array" ref="H24">INDEX('IECC Data-SI-Source EUI'!$Y$2:$Y$1825,MATCH(1,INDEX(($A24='IECC Data-SI-Source EUI'!$A$2:$A$1825)*(H$19='IECC Data-SI-Source EUI'!$C$2:$C$1825)*($A$18='IECC Data-SI-Source EUI'!$B$2:$B$1825),0,1),0))</f>
        <v>764.63249500253471</v>
      </c>
      <c r="I24" s="88" cm="1">
        <f t="array" ref="I24">INDEX('IECC Data-SI-Source EUI'!$Y$2:$Y$1825,MATCH(1,INDEX(($A24='IECC Data-SI-Source EUI'!$A$2:$A$1825)*(I$19='IECC Data-SI-Source EUI'!$C$2:$C$1825)*($A$18='IECC Data-SI-Source EUI'!$B$2:$B$1825),0,1),0))</f>
        <v>665.19127858598029</v>
      </c>
      <c r="J24" s="88" cm="1">
        <f t="array" ref="J24">INDEX('IECC Data-SI-Source EUI'!$Y$2:$Y$1825,MATCH(1,INDEX(($A24='IECC Data-SI-Source EUI'!$A$2:$A$1825)*(J$19='IECC Data-SI-Source EUI'!$C$2:$C$1825)*($A$18='IECC Data-SI-Source EUI'!$B$2:$B$1825),0,1),0))</f>
        <v>369.34086061614687</v>
      </c>
      <c r="K24" s="88" cm="1">
        <f t="array" ref="K24">INDEX('IECC Data-SI-Source EUI'!$Y$2:$Y$1825,MATCH(1,INDEX(($A24='IECC Data-SI-Source EUI'!$A$2:$A$1825)*(K$19='IECC Data-SI-Source EUI'!$C$2:$C$1825)*($A$18='IECC Data-SI-Source EUI'!$B$2:$B$1825),0,1),0))</f>
        <v>794.58093024590391</v>
      </c>
      <c r="L24" s="88" cm="1">
        <f t="array" ref="L24">INDEX('IECC Data-SI-Source EUI'!$Y$2:$Y$1825,MATCH(1,INDEX(($A24='IECC Data-SI-Source EUI'!$A$2:$A$1825)*(L$19='IECC Data-SI-Source EUI'!$C$2:$C$1825)*($A$18='IECC Data-SI-Source EUI'!$B$2:$B$1825),0,1),0))</f>
        <v>638.56281024934719</v>
      </c>
      <c r="M24" s="88" cm="1">
        <f t="array" ref="M24">INDEX('IECC Data-SI-Source EUI'!$Y$2:$Y$1825,MATCH(1,INDEX(($A24='IECC Data-SI-Source EUI'!$A$2:$A$1825)*(M$19='IECC Data-SI-Source EUI'!$C$2:$C$1825)*($A$18='IECC Data-SI-Source EUI'!$B$2:$B$1825),0,1),0))</f>
        <v>494.92312511357875</v>
      </c>
      <c r="N24" s="88" cm="1">
        <f t="array" ref="N24">INDEX('IECC Data-SI-Source EUI'!$Y$2:$Y$1825,MATCH(1,INDEX(($A24='IECC Data-SI-Source EUI'!$A$2:$A$1825)*(N$19='IECC Data-SI-Source EUI'!$C$2:$C$1825)*($A$18='IECC Data-SI-Source EUI'!$B$2:$B$1825),0,1),0))</f>
        <v>871.27582422312128</v>
      </c>
      <c r="O24" s="88" cm="1">
        <f t="array" ref="O24">INDEX('IECC Data-SI-Source EUI'!$Y$2:$Y$1825,MATCH(1,INDEX(($A24='IECC Data-SI-Source EUI'!$A$2:$A$1825)*(O$19='IECC Data-SI-Source EUI'!$C$2:$C$1825)*($A$18='IECC Data-SI-Source EUI'!$B$2:$B$1825),0,1),0))</f>
        <v>764.25750576262749</v>
      </c>
      <c r="P24" s="88" cm="1">
        <f t="array" ref="P24">INDEX('IECC Data-SI-Source EUI'!$Y$2:$Y$1825,MATCH(1,INDEX(($A24='IECC Data-SI-Source EUI'!$A$2:$A$1825)*(P$19='IECC Data-SI-Source EUI'!$C$2:$C$1825)*($A$18='IECC Data-SI-Source EUI'!$B$2:$B$1825),0,1),0))</f>
        <v>525.97484051151082</v>
      </c>
      <c r="Q24" s="88" cm="1">
        <f t="array" ref="Q24">INDEX('IECC Data-SI-Source EUI'!$Y$2:$Y$1825,MATCH(1,INDEX(($A24='IECC Data-SI-Source EUI'!$A$2:$A$1825)*(Q$19='IECC Data-SI-Source EUI'!$C$2:$C$1825)*($A$18='IECC Data-SI-Source EUI'!$B$2:$B$1825),0,1),0))</f>
        <v>1118.6872327910248</v>
      </c>
      <c r="R24" s="88" cm="1">
        <f t="array" ref="R24">INDEX('IECC Data-SI-Source EUI'!$Y$2:$Y$1825,MATCH(1,INDEX(($A24='IECC Data-SI-Source EUI'!$A$2:$A$1825)*(R$19='IECC Data-SI-Source EUI'!$C$2:$C$1825)*($A$18='IECC Data-SI-Source EUI'!$B$2:$B$1825),0,1),0))</f>
        <v>892.3483066004801</v>
      </c>
      <c r="S24" s="88" cm="1">
        <f t="array" ref="S24">INDEX('IECC Data-SI-Source EUI'!$Y$2:$Y$1825,MATCH(1,INDEX(($A24='IECC Data-SI-Source EUI'!$A$2:$A$1825)*(S$19='IECC Data-SI-Source EUI'!$C$2:$C$1825)*($A$18='IECC Data-SI-Source EUI'!$B$2:$B$1825),0,1),0))</f>
        <v>1275.2876890189664</v>
      </c>
      <c r="T24" s="77" cm="1">
        <f t="array" ref="T24">INDEX('IECC Data-SI-Source EUI'!$Y$2:$Y$1825,MATCH(1,INDEX(($A24='IECC Data-SI-Source EUI'!$A$2:$A$1825)*(T$19='IECC Data-SI-Source EUI'!$C$2:$C$1825)*($A$18='IECC Data-SI-Source EUI'!$B$2:$B$1825),0,1),0))</f>
        <v>1578.595150306543</v>
      </c>
      <c r="U24" s="54"/>
      <c r="V24" s="74">
        <f>SUMPRODUCT(D24:T24,Weights!$B$41:$R$41)</f>
        <v>827.14229477601009</v>
      </c>
      <c r="X24" s="90">
        <f t="shared" si="11"/>
        <v>-3.4607098316906727E-3</v>
      </c>
    </row>
    <row r="26" spans="1:32" ht="15.75" thickBot="1" x14ac:dyDescent="0.3">
      <c r="A26" s="4" t="s">
        <v>133</v>
      </c>
      <c r="B26" s="4"/>
      <c r="C26" s="4"/>
    </row>
    <row r="27" spans="1:32" x14ac:dyDescent="0.25">
      <c r="A27" s="63">
        <v>2006</v>
      </c>
      <c r="B27" s="12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127">
        <f t="shared" ref="B28:C28" si="14">(B21-B$20)/B$4</f>
        <v>-5.9264961379816766E-2</v>
      </c>
      <c r="C28" s="71">
        <f t="shared" si="14"/>
        <v>-6.8973719611757522E-2</v>
      </c>
      <c r="D28" s="78">
        <f t="shared" ref="D28:T28" si="15">(D21-D$20)/D$4</f>
        <v>-2.9675767640553501E-2</v>
      </c>
      <c r="E28" s="71">
        <f t="shared" si="15"/>
        <v>-7.6758006204326004E-2</v>
      </c>
      <c r="F28" s="71">
        <f t="shared" si="15"/>
        <v>-5.6225604099010278E-2</v>
      </c>
      <c r="G28" s="71">
        <f t="shared" si="15"/>
        <v>-5.1312358594971914E-2</v>
      </c>
      <c r="H28" s="71">
        <f t="shared" si="15"/>
        <v>-9.3742986422630625E-2</v>
      </c>
      <c r="I28" s="71">
        <f t="shared" si="15"/>
        <v>-5.4401859079618767E-2</v>
      </c>
      <c r="J28" s="71">
        <f t="shared" si="15"/>
        <v>-8.0373441534088208E-2</v>
      </c>
      <c r="K28" s="71">
        <f t="shared" si="15"/>
        <v>-8.4350928122804911E-2</v>
      </c>
      <c r="L28" s="71">
        <f t="shared" si="15"/>
        <v>-4.5989166354087299E-2</v>
      </c>
      <c r="M28" s="71">
        <f t="shared" si="15"/>
        <v>-0.11878404925302714</v>
      </c>
      <c r="N28" s="71">
        <f t="shared" si="15"/>
        <v>-8.2556722541308317E-2</v>
      </c>
      <c r="O28" s="71">
        <f t="shared" si="15"/>
        <v>-5.6910242997651905E-2</v>
      </c>
      <c r="P28" s="71">
        <f t="shared" si="15"/>
        <v>-0.13177299474944615</v>
      </c>
      <c r="Q28" s="71">
        <f t="shared" si="15"/>
        <v>-8.5349119947634361E-2</v>
      </c>
      <c r="R28" s="71">
        <f t="shared" si="15"/>
        <v>-8.4864285851302013E-2</v>
      </c>
      <c r="S28" s="71">
        <f t="shared" si="15"/>
        <v>-7.6042141746352127E-2</v>
      </c>
      <c r="T28" s="87">
        <f t="shared" si="15"/>
        <v>-4.8361638971975297E-2</v>
      </c>
      <c r="V28" s="80">
        <f>(V21-V$20)/V$20</f>
        <v>-7.2366526226199712E-2</v>
      </c>
      <c r="X28" s="69"/>
    </row>
    <row r="29" spans="1:32" x14ac:dyDescent="0.25">
      <c r="A29" s="91">
        <v>2012</v>
      </c>
      <c r="B29" s="127">
        <f t="shared" ref="B29:C29" si="16">(B22-B$20)/B$4</f>
        <v>-0.19910978532700707</v>
      </c>
      <c r="C29" s="71">
        <f t="shared" si="16"/>
        <v>-0.18124002139098183</v>
      </c>
      <c r="D29" s="78">
        <f t="shared" ref="D29:T29" si="17">(D22-D$20)/D$4</f>
        <v>-0.15427037082568842</v>
      </c>
      <c r="E29" s="71">
        <f t="shared" si="17"/>
        <v>-0.21083643702894103</v>
      </c>
      <c r="F29" s="71">
        <f t="shared" si="17"/>
        <v>-0.18854862821068899</v>
      </c>
      <c r="G29" s="71">
        <f t="shared" si="17"/>
        <v>-0.14284797192358342</v>
      </c>
      <c r="H29" s="71">
        <f t="shared" si="17"/>
        <v>-0.17217190351399422</v>
      </c>
      <c r="I29" s="71">
        <f t="shared" si="17"/>
        <v>-0.13727288114218492</v>
      </c>
      <c r="J29" s="71">
        <f t="shared" si="17"/>
        <v>-0.13410424079128483</v>
      </c>
      <c r="K29" s="71">
        <f t="shared" si="17"/>
        <v>-0.14079041136351308</v>
      </c>
      <c r="L29" s="71">
        <f t="shared" si="17"/>
        <v>-0.1172855593715478</v>
      </c>
      <c r="M29" s="71">
        <f t="shared" si="17"/>
        <v>-0.14336082957159776</v>
      </c>
      <c r="N29" s="71">
        <f t="shared" si="17"/>
        <v>-0.11786124216658325</v>
      </c>
      <c r="O29" s="71">
        <f t="shared" si="17"/>
        <v>-0.10668267734498514</v>
      </c>
      <c r="P29" s="71">
        <f t="shared" si="17"/>
        <v>-0.14007771783928785</v>
      </c>
      <c r="Q29" s="71">
        <f t="shared" si="17"/>
        <v>-0.12795579436719901</v>
      </c>
      <c r="R29" s="71">
        <f t="shared" si="17"/>
        <v>-0.12192877834389543</v>
      </c>
      <c r="S29" s="71">
        <f t="shared" si="17"/>
        <v>-0.13064200348109967</v>
      </c>
      <c r="T29" s="87">
        <f t="shared" si="17"/>
        <v>-8.3817102610554986E-2</v>
      </c>
      <c r="V29" s="80">
        <f>(V22-V$20)/V$20</f>
        <v>-0.14647017274550519</v>
      </c>
    </row>
    <row r="30" spans="1:32" x14ac:dyDescent="0.25">
      <c r="A30" s="91">
        <v>2015</v>
      </c>
      <c r="B30" s="127">
        <f t="shared" ref="B30:C30" si="18">(B23-B$20)/B$4</f>
        <v>-0.37918273264226143</v>
      </c>
      <c r="C30" s="71">
        <f t="shared" si="18"/>
        <v>-0.42735055969959046</v>
      </c>
      <c r="D30" s="78">
        <f t="shared" ref="D30:T30" si="19">(D23-D$20)/D$4</f>
        <v>-0.40573931414744163</v>
      </c>
      <c r="E30" s="71">
        <f t="shared" si="19"/>
        <v>-0.45738315547853697</v>
      </c>
      <c r="F30" s="71">
        <f t="shared" si="19"/>
        <v>-0.41136914876020708</v>
      </c>
      <c r="G30" s="71">
        <f t="shared" si="19"/>
        <v>-0.4629272150924757</v>
      </c>
      <c r="H30" s="71">
        <f t="shared" si="19"/>
        <v>-0.42229884843580662</v>
      </c>
      <c r="I30" s="71">
        <f t="shared" si="19"/>
        <v>-0.45970820536144019</v>
      </c>
      <c r="J30" s="71">
        <f t="shared" si="19"/>
        <v>-0.46339266939125623</v>
      </c>
      <c r="K30" s="71">
        <f t="shared" si="19"/>
        <v>-0.38729858683876317</v>
      </c>
      <c r="L30" s="71">
        <f t="shared" si="19"/>
        <v>-0.41877853356699718</v>
      </c>
      <c r="M30" s="71">
        <f t="shared" si="19"/>
        <v>-0.44952228268076544</v>
      </c>
      <c r="N30" s="71">
        <f t="shared" si="19"/>
        <v>-0.35379701587250173</v>
      </c>
      <c r="O30" s="71">
        <f t="shared" si="19"/>
        <v>-0.36630122304011198</v>
      </c>
      <c r="P30" s="71">
        <f t="shared" si="19"/>
        <v>-0.43898883091297392</v>
      </c>
      <c r="Q30" s="71">
        <f t="shared" si="19"/>
        <v>-0.34146817358750636</v>
      </c>
      <c r="R30" s="71">
        <f t="shared" si="19"/>
        <v>-0.36895072091417047</v>
      </c>
      <c r="S30" s="71">
        <f t="shared" si="19"/>
        <v>-0.33439874298556577</v>
      </c>
      <c r="T30" s="87">
        <f t="shared" si="19"/>
        <v>-0.29266970312324181</v>
      </c>
      <c r="V30" s="80">
        <f>(V23-V$20)/V$20</f>
        <v>-0.39203620539973894</v>
      </c>
    </row>
    <row r="31" spans="1:32" ht="15.75" thickBot="1" x14ac:dyDescent="0.3">
      <c r="A31" s="79">
        <v>2018</v>
      </c>
      <c r="B31" s="128">
        <f t="shared" ref="B31:C31" si="20">(B24-B$20)/B$4</f>
        <v>-0.38257333829927131</v>
      </c>
      <c r="C31" s="94">
        <f t="shared" si="20"/>
        <v>-0.43023677312700626</v>
      </c>
      <c r="D31" s="85">
        <f t="shared" ref="D31:T31" si="21">(D24-D$20)/D$4</f>
        <v>-0.40894955597708099</v>
      </c>
      <c r="E31" s="94">
        <f t="shared" si="21"/>
        <v>-0.46023614977451727</v>
      </c>
      <c r="F31" s="94">
        <f t="shared" si="21"/>
        <v>-0.41418858358433464</v>
      </c>
      <c r="G31" s="94">
        <f t="shared" si="21"/>
        <v>-0.46510519319682159</v>
      </c>
      <c r="H31" s="94">
        <f t="shared" si="21"/>
        <v>-0.42446863433446197</v>
      </c>
      <c r="I31" s="94">
        <f t="shared" si="21"/>
        <v>-0.45966075547178453</v>
      </c>
      <c r="J31" s="94">
        <f t="shared" si="21"/>
        <v>-0.46516852139212078</v>
      </c>
      <c r="K31" s="94">
        <f t="shared" si="21"/>
        <v>-0.3895327931336573</v>
      </c>
      <c r="L31" s="94">
        <f t="shared" si="21"/>
        <v>-0.42063248098062633</v>
      </c>
      <c r="M31" s="94">
        <f t="shared" si="21"/>
        <v>-0.45045180506755428</v>
      </c>
      <c r="N31" s="94">
        <f t="shared" si="21"/>
        <v>-0.35579891599721347</v>
      </c>
      <c r="O31" s="94">
        <f t="shared" si="21"/>
        <v>-0.36813748333162305</v>
      </c>
      <c r="P31" s="94">
        <f t="shared" si="21"/>
        <v>-0.43946694592017937</v>
      </c>
      <c r="Q31" s="94">
        <f t="shared" si="21"/>
        <v>-0.34427945679620825</v>
      </c>
      <c r="R31" s="94">
        <f t="shared" si="21"/>
        <v>-0.37175931334266066</v>
      </c>
      <c r="S31" s="94">
        <f t="shared" si="21"/>
        <v>-0.33748880159203182</v>
      </c>
      <c r="T31" s="95">
        <f t="shared" si="21"/>
        <v>-0.29576759416920123</v>
      </c>
      <c r="V31" s="96">
        <f>(V24-V$20)/V$20</f>
        <v>-0.39414019168102404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1"/>
  <sheetViews>
    <sheetView workbookViewId="0">
      <selection activeCell="X12" sqref="X12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147</v>
      </c>
      <c r="B1" s="4"/>
      <c r="C1" s="4"/>
    </row>
    <row r="2" spans="1:24" ht="91.5" thickBot="1" x14ac:dyDescent="0.3">
      <c r="A2" s="56" t="s">
        <v>59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1112.1762454353304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1120.856118806179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828.57208752780514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962.22054012600017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832.55204284161584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697.59391533280427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610.36164978472209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614.0969338149722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454.27155057468286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520.98511874065991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512.37495687319472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403.10801854215367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442.92243075883368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471.82707753295762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353.59165830220684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497.83693762076098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457.07750450896856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516.30867640692986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560.49975188112819</v>
      </c>
      <c r="U4" s="54"/>
      <c r="V4" s="82">
        <f>SUMPRODUCT(D4:T4,Weights!$B$41:$R$41)</f>
        <v>588.87892981238451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1034.9233014578931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1039.6847477399087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767.71900468706485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881.3773762325352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709.66668272986703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573.13044782044153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530.15477881790582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497.16082298052999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383.17653987959363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448.41544420807622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440.84495484886003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323.19591625124701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397.46224566587148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410.94404760991858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294.63829748022698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446.71300963929139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411.88496425658178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475.27020238917544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530.40801165726043</v>
      </c>
      <c r="U5" s="54"/>
      <c r="V5" s="70">
        <f>SUMPRODUCT(D5:T5,Weights!$B$41:$R$41)</f>
        <v>508.04556632549941</v>
      </c>
      <c r="X5" s="86">
        <f>(V5-V4)/V4</f>
        <v>-0.13726652354948143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889.68428793088958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844.10852110019016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678.71545392331666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718.6749114015596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649.99501501577595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531.28608308602065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489.52326149025515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478.43186193639229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347.8485802397588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403.68058556237872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404.85166943164177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314.69028723887476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359.72619616867928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382.06793641703104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278.00735905164169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392.38410849274601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358.74075296811861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400.31657283110439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451.38596521037948</v>
      </c>
      <c r="U6" s="54"/>
      <c r="V6" s="70">
        <f>SUMPRODUCT(D6:T6,Weights!$B$41:$R$41)</f>
        <v>464.9561293379611</v>
      </c>
      <c r="X6" s="86">
        <f t="shared" ref="X6:X8" si="0">(V6-V5)/V5</f>
        <v>-8.481411873975761E-2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463.94589634577665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404.3773022419681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348.87231980236334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333.20051140336159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313.61121414138472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222.89365988661373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217.36340264134083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189.52708025557547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157.01310406907965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184.75200423528668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158.40233671295408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118.25279888712505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157.22473986194564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145.47985351116336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108.22178650714672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185.14269842546503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149.13208398644332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196.72391700456998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232.05080987768687</v>
      </c>
      <c r="U7" s="54"/>
      <c r="V7" s="70">
        <f>SUMPRODUCT(D7:T7,Weights!$B$41:$R$41)</f>
        <v>209.42674414479501</v>
      </c>
      <c r="X7" s="86">
        <f t="shared" si="0"/>
        <v>-0.54957740971606872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455.63991259001153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400.3531704950787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345.65799400431564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329.95650809156143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312.16739496865119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226.29484859331245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217.73543563672675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186.7963574916208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152.57784992886423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184.4897426859271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153.99515099976387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120.51991467800488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157.6870063374806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144.77697078773068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110.72076479093967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183.29607553418396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149.09835413026511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195.0081663372103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227.98994188753414</v>
      </c>
      <c r="U8" s="54"/>
      <c r="V8" s="74">
        <f>SUMPRODUCT(D8:T8,Weights!$B$41:$R$41)</f>
        <v>208.85684150536014</v>
      </c>
      <c r="X8" s="90">
        <f t="shared" si="0"/>
        <v>-2.7212505344630131E-3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123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3">(B5-B$4)/B$4</f>
        <v>-6.9461062753771383E-2</v>
      </c>
      <c r="C12" s="124">
        <f t="shared" si="3"/>
        <v>-7.2419081900293919E-2</v>
      </c>
      <c r="D12" s="78">
        <f t="shared" ref="D12:T12" si="4">(D5-D$4)/D$4</f>
        <v>-7.3443317433376828E-2</v>
      </c>
      <c r="E12" s="71">
        <f t="shared" si="4"/>
        <v>-8.4017291797656685E-2</v>
      </c>
      <c r="F12" s="71">
        <f t="shared" si="4"/>
        <v>-0.14760081507015946</v>
      </c>
      <c r="G12" s="71">
        <f t="shared" si="4"/>
        <v>-0.17841822409386182</v>
      </c>
      <c r="H12" s="71">
        <f t="shared" si="4"/>
        <v>-0.13140876559840495</v>
      </c>
      <c r="I12" s="71">
        <f t="shared" si="4"/>
        <v>-0.1904196298587531</v>
      </c>
      <c r="J12" s="71">
        <f t="shared" si="4"/>
        <v>-0.15650333067335925</v>
      </c>
      <c r="K12" s="71">
        <f t="shared" si="4"/>
        <v>-0.13929318117185607</v>
      </c>
      <c r="L12" s="71">
        <f t="shared" si="4"/>
        <v>-0.13960479735553766</v>
      </c>
      <c r="M12" s="71">
        <f t="shared" si="4"/>
        <v>-0.19823992234118787</v>
      </c>
      <c r="N12" s="71">
        <f t="shared" si="4"/>
        <v>-0.10263689968258746</v>
      </c>
      <c r="O12" s="71">
        <f t="shared" si="4"/>
        <v>-0.12903674422709724</v>
      </c>
      <c r="P12" s="71">
        <f t="shared" si="4"/>
        <v>-0.16672723871668302</v>
      </c>
      <c r="Q12" s="71">
        <f t="shared" si="4"/>
        <v>-0.10269211486355086</v>
      </c>
      <c r="R12" s="71">
        <f t="shared" si="4"/>
        <v>-9.8872816549868139E-2</v>
      </c>
      <c r="S12" s="71">
        <f t="shared" si="4"/>
        <v>-7.9484378033984185E-2</v>
      </c>
      <c r="T12" s="87">
        <f t="shared" si="4"/>
        <v>-5.368733906281848E-2</v>
      </c>
      <c r="V12" s="80">
        <f>(V5-V$4)/V$4</f>
        <v>-0.13726652354948143</v>
      </c>
      <c r="X12" s="69"/>
    </row>
    <row r="13" spans="1:24" x14ac:dyDescent="0.25">
      <c r="A13" s="91">
        <v>2012</v>
      </c>
      <c r="B13" s="78">
        <f t="shared" ref="B13:C13" si="5">(B6-B$4)/B$4</f>
        <v>-0.20005098869680729</v>
      </c>
      <c r="C13" s="124">
        <f t="shared" si="5"/>
        <v>-0.24690733543994209</v>
      </c>
      <c r="D13" s="78">
        <f t="shared" ref="D13:T13" si="6">(D6-D$4)/D$4</f>
        <v>-0.18086131051265905</v>
      </c>
      <c r="E13" s="71">
        <f t="shared" si="6"/>
        <v>-0.2531079088090854</v>
      </c>
      <c r="F13" s="71">
        <f t="shared" si="6"/>
        <v>-0.21927401343313913</v>
      </c>
      <c r="G13" s="71">
        <f t="shared" si="6"/>
        <v>-0.23840206829705846</v>
      </c>
      <c r="H13" s="71">
        <f t="shared" si="6"/>
        <v>-0.19797834339213038</v>
      </c>
      <c r="I13" s="71">
        <f t="shared" si="6"/>
        <v>-0.2209180088814055</v>
      </c>
      <c r="J13" s="71">
        <f t="shared" si="6"/>
        <v>-0.23427170422689275</v>
      </c>
      <c r="K13" s="71">
        <f t="shared" si="6"/>
        <v>-0.22515908604420995</v>
      </c>
      <c r="L13" s="71">
        <f t="shared" si="6"/>
        <v>-0.20985273772496923</v>
      </c>
      <c r="M13" s="71">
        <f t="shared" si="6"/>
        <v>-0.21934004593370032</v>
      </c>
      <c r="N13" s="71">
        <f t="shared" si="6"/>
        <v>-0.18783477379463273</v>
      </c>
      <c r="O13" s="71">
        <f t="shared" si="6"/>
        <v>-0.19023736743819417</v>
      </c>
      <c r="P13" s="71">
        <f t="shared" si="6"/>
        <v>-0.21376154520581181</v>
      </c>
      <c r="Q13" s="71">
        <f t="shared" si="6"/>
        <v>-0.21182202677043249</v>
      </c>
      <c r="R13" s="71">
        <f t="shared" si="6"/>
        <v>-0.21514240051365388</v>
      </c>
      <c r="S13" s="71">
        <f t="shared" si="6"/>
        <v>-0.22465650661350892</v>
      </c>
      <c r="T13" s="87">
        <f t="shared" si="6"/>
        <v>-0.19467231930887591</v>
      </c>
      <c r="V13" s="80">
        <f>(V6-V$4)/V$4</f>
        <v>-0.21043850306191958</v>
      </c>
    </row>
    <row r="14" spans="1:24" x14ac:dyDescent="0.25">
      <c r="A14" s="91">
        <v>2015</v>
      </c>
      <c r="B14" s="78">
        <f t="shared" ref="B14:C14" si="7">(B7-B$4)/B$4</f>
        <v>-0.58284858335184286</v>
      </c>
      <c r="C14" s="124">
        <f t="shared" si="7"/>
        <v>-0.63922461102976413</v>
      </c>
      <c r="D14" s="78">
        <f t="shared" ref="D14:T14" si="8">(D7-D$4)/D$4</f>
        <v>-0.57894753509825914</v>
      </c>
      <c r="E14" s="71">
        <f t="shared" si="8"/>
        <v>-0.65371710797222238</v>
      </c>
      <c r="F14" s="71">
        <f t="shared" si="8"/>
        <v>-0.62331338102182055</v>
      </c>
      <c r="G14" s="71">
        <f t="shared" si="8"/>
        <v>-0.68048221897079364</v>
      </c>
      <c r="H14" s="71">
        <f t="shared" si="8"/>
        <v>-0.64387768674849399</v>
      </c>
      <c r="I14" s="71">
        <f t="shared" si="8"/>
        <v>-0.69137269733921181</v>
      </c>
      <c r="J14" s="71">
        <f t="shared" si="8"/>
        <v>-0.65436289402132286</v>
      </c>
      <c r="K14" s="71">
        <f t="shared" si="8"/>
        <v>-0.64537949820548712</v>
      </c>
      <c r="L14" s="71">
        <f t="shared" si="8"/>
        <v>-0.69084684060357704</v>
      </c>
      <c r="M14" s="71">
        <f t="shared" si="8"/>
        <v>-0.70664736634416725</v>
      </c>
      <c r="N14" s="71">
        <f t="shared" si="8"/>
        <v>-0.64502872524974297</v>
      </c>
      <c r="O14" s="71">
        <f t="shared" si="8"/>
        <v>-0.6916670101431357</v>
      </c>
      <c r="P14" s="71">
        <f t="shared" si="8"/>
        <v>-0.69393569116765763</v>
      </c>
      <c r="Q14" s="71">
        <f t="shared" si="8"/>
        <v>-0.62810574219283455</v>
      </c>
      <c r="R14" s="71">
        <f t="shared" si="8"/>
        <v>-0.67372692264377865</v>
      </c>
      <c r="S14" s="71">
        <f t="shared" si="8"/>
        <v>-0.61898002881996583</v>
      </c>
      <c r="T14" s="87">
        <f t="shared" si="8"/>
        <v>-0.58599301944579507</v>
      </c>
      <c r="V14" s="80">
        <f>(V7-V$4)/V$4</f>
        <v>-0.64436366536069156</v>
      </c>
    </row>
    <row r="15" spans="1:24" ht="15.75" thickBot="1" x14ac:dyDescent="0.3">
      <c r="A15" s="79">
        <v>2018</v>
      </c>
      <c r="B15" s="85">
        <f t="shared" ref="B15:C15" si="9">(B8-B$4)/B$4</f>
        <v>-0.59031680953438814</v>
      </c>
      <c r="C15" s="125">
        <f t="shared" si="9"/>
        <v>-0.64281484146110213</v>
      </c>
      <c r="D15" s="85">
        <f t="shared" ref="D15:T15" si="10">(D8-D$4)/D$4</f>
        <v>-0.58282689073481964</v>
      </c>
      <c r="E15" s="94">
        <f t="shared" si="10"/>
        <v>-0.65708847989427188</v>
      </c>
      <c r="F15" s="94">
        <f t="shared" si="10"/>
        <v>-0.62504758993422149</v>
      </c>
      <c r="G15" s="94">
        <f t="shared" si="10"/>
        <v>-0.67560661923871146</v>
      </c>
      <c r="H15" s="94">
        <f t="shared" si="10"/>
        <v>-0.64326815796254044</v>
      </c>
      <c r="I15" s="94">
        <f t="shared" si="10"/>
        <v>-0.69581942653388551</v>
      </c>
      <c r="J15" s="94">
        <f t="shared" si="10"/>
        <v>-0.66412633647023811</v>
      </c>
      <c r="K15" s="94">
        <f t="shared" si="10"/>
        <v>-0.64588289367673113</v>
      </c>
      <c r="L15" s="94">
        <f t="shared" si="10"/>
        <v>-0.69944832600810469</v>
      </c>
      <c r="M15" s="94">
        <f t="shared" si="10"/>
        <v>-0.70102327630726136</v>
      </c>
      <c r="N15" s="94">
        <f t="shared" si="10"/>
        <v>-0.64398505158719443</v>
      </c>
      <c r="O15" s="94">
        <f t="shared" si="10"/>
        <v>-0.69315671422520708</v>
      </c>
      <c r="P15" s="94">
        <f t="shared" si="10"/>
        <v>-0.68686827816421758</v>
      </c>
      <c r="Q15" s="94">
        <f t="shared" si="10"/>
        <v>-0.63181503483814605</v>
      </c>
      <c r="R15" s="94">
        <f t="shared" si="10"/>
        <v>-0.67380071725376378</v>
      </c>
      <c r="S15" s="94">
        <f t="shared" si="10"/>
        <v>-0.62230313909442392</v>
      </c>
      <c r="T15" s="95">
        <f t="shared" si="10"/>
        <v>-0.59323810381295816</v>
      </c>
      <c r="V15" s="96">
        <f>(V8-V$4)/V$4</f>
        <v>-0.64533144092640327</v>
      </c>
    </row>
    <row r="17" spans="1:32" ht="15.75" thickBot="1" x14ac:dyDescent="0.3">
      <c r="A17" s="4" t="s">
        <v>148</v>
      </c>
      <c r="B17" s="4"/>
      <c r="C17" s="4"/>
    </row>
    <row r="18" spans="1:32" ht="91.5" thickBot="1" x14ac:dyDescent="0.3">
      <c r="A18" s="56" t="s">
        <v>58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Data-SI-Source EUI'!$Y$2:$Y$1825,MATCH(1,INDEX(($A20='IECC Data-SI-Source EUI'!$A$2:$A$1825)*(B$19='IECC Data-SI-Source EUI'!$C$2:$C$1825)*($A$18='IECC Data-SI-Source EUI'!$B$2:$B$1825),0,1),0))</f>
        <v>369.31815444897899</v>
      </c>
      <c r="C20" s="55" cm="1">
        <f t="array" ref="C20">INDEX('IECC Data-SI-Source EUI'!$Y$2:$Y$1825,MATCH(1,INDEX(($A20='IECC Data-SI-Source EUI'!$A$2:$A$1825)*(C$19='IECC Data-SI-Source EUI'!$C$2:$C$1825)*($A$18='IECC Data-SI-Source EUI'!$B$2:$B$1825),0,1),0))</f>
        <v>341.79491598246176</v>
      </c>
      <c r="D20" s="58" cm="1">
        <f t="array" ref="D20">INDEX('IECC Data-SI-Source EUI'!$Y$2:$Y$1825,MATCH(1,INDEX(($A20='IECC Data-SI-Source EUI'!$A$2:$A$1825)*(D$19='IECC Data-SI-Source EUI'!$C$2:$C$1825)*($A$18='IECC Data-SI-Source EUI'!$B$2:$B$1825),0,1),0))</f>
        <v>286.54240381681967</v>
      </c>
      <c r="E20" s="55" cm="1">
        <f t="array" ref="E20">INDEX('IECC Data-SI-Source EUI'!$Y$2:$Y$1825,MATCH(1,INDEX(($A20='IECC Data-SI-Source EUI'!$A$2:$A$1825)*(E$19='IECC Data-SI-Source EUI'!$C$2:$C$1825)*($A$18='IECC Data-SI-Source EUI'!$B$2:$B$1825),0,1),0))</f>
        <v>297.23886156498691</v>
      </c>
      <c r="F20" s="55" cm="1">
        <f t="array" ref="F20">INDEX('IECC Data-SI-Source EUI'!$Y$2:$Y$1825,MATCH(1,INDEX(($A20='IECC Data-SI-Source EUI'!$A$2:$A$1825)*(F$19='IECC Data-SI-Source EUI'!$C$2:$C$1825)*($A$18='IECC Data-SI-Source EUI'!$B$2:$B$1825),0,1),0))</f>
        <v>261.50545564475266</v>
      </c>
      <c r="G20" s="55" cm="1">
        <f t="array" ref="G20">INDEX('IECC Data-SI-Source EUI'!$Y$2:$Y$1825,MATCH(1,INDEX(($A20='IECC Data-SI-Source EUI'!$A$2:$A$1825)*(G$19='IECC Data-SI-Source EUI'!$C$2:$C$1825)*($A$18='IECC Data-SI-Source EUI'!$B$2:$B$1825),0,1),0))</f>
        <v>224.46015776438992</v>
      </c>
      <c r="H20" s="55" cm="1">
        <f t="array" ref="H20">INDEX('IECC Data-SI-Source EUI'!$Y$2:$Y$1825,MATCH(1,INDEX(($A20='IECC Data-SI-Source EUI'!$A$2:$A$1825)*(H$19='IECC Data-SI-Source EUI'!$C$2:$C$1825)*($A$18='IECC Data-SI-Source EUI'!$B$2:$B$1825),0,1),0))</f>
        <v>221.82459715931083</v>
      </c>
      <c r="I20" s="55" cm="1">
        <f t="array" ref="I20">INDEX('IECC Data-SI-Source EUI'!$Y$2:$Y$1825,MATCH(1,INDEX(($A20='IECC Data-SI-Source EUI'!$A$2:$A$1825)*(I$19='IECC Data-SI-Source EUI'!$C$2:$C$1825)*($A$18='IECC Data-SI-Source EUI'!$B$2:$B$1825),0,1),0))</f>
        <v>203.43093184748889</v>
      </c>
      <c r="J20" s="55" cm="1">
        <f t="array" ref="J20">INDEX('IECC Data-SI-Source EUI'!$Y$2:$Y$1825,MATCH(1,INDEX(($A20='IECC Data-SI-Source EUI'!$A$2:$A$1825)*(J$19='IECC Data-SI-Source EUI'!$C$2:$C$1825)*($A$18='IECC Data-SI-Source EUI'!$B$2:$B$1825),0,1),0))</f>
        <v>160.00052045527656</v>
      </c>
      <c r="K20" s="55" cm="1">
        <f t="array" ref="K20">INDEX('IECC Data-SI-Source EUI'!$Y$2:$Y$1825,MATCH(1,INDEX(($A20='IECC Data-SI-Source EUI'!$A$2:$A$1825)*(K$19='IECC Data-SI-Source EUI'!$C$2:$C$1825)*($A$18='IECC Data-SI-Source EUI'!$B$2:$B$1825),0,1),0))</f>
        <v>231.63579508679149</v>
      </c>
      <c r="L20" s="55" cm="1">
        <f t="array" ref="L20">INDEX('IECC Data-SI-Source EUI'!$Y$2:$Y$1825,MATCH(1,INDEX(($A20='IECC Data-SI-Source EUI'!$A$2:$A$1825)*(L$19='IECC Data-SI-Source EUI'!$C$2:$C$1825)*($A$18='IECC Data-SI-Source EUI'!$B$2:$B$1825),0,1),0))</f>
        <v>195.64691275896109</v>
      </c>
      <c r="M20" s="55" cm="1">
        <f t="array" ref="M20">INDEX('IECC Data-SI-Source EUI'!$Y$2:$Y$1825,MATCH(1,INDEX(($A20='IECC Data-SI-Source EUI'!$A$2:$A$1825)*(M$19='IECC Data-SI-Source EUI'!$C$2:$C$1825)*($A$18='IECC Data-SI-Source EUI'!$B$2:$B$1825),0,1),0))</f>
        <v>157.25839801651171</v>
      </c>
      <c r="N20" s="55" cm="1">
        <f t="array" ref="N20">INDEX('IECC Data-SI-Source EUI'!$Y$2:$Y$1825,MATCH(1,INDEX(($A20='IECC Data-SI-Source EUI'!$A$2:$A$1825)*(N$19='IECC Data-SI-Source EUI'!$C$2:$C$1825)*($A$18='IECC Data-SI-Source EUI'!$B$2:$B$1825),0,1),0))</f>
        <v>238.86473547306892</v>
      </c>
      <c r="O20" s="55" cm="1">
        <f t="array" ref="O20">INDEX('IECC Data-SI-Source EUI'!$Y$2:$Y$1825,MATCH(1,INDEX(($A20='IECC Data-SI-Source EUI'!$A$2:$A$1825)*(O$19='IECC Data-SI-Source EUI'!$C$2:$C$1825)*($A$18='IECC Data-SI-Source EUI'!$B$2:$B$1825),0,1),0))</f>
        <v>201.87070312954188</v>
      </c>
      <c r="P20" s="55" cm="1">
        <f t="array" ref="P20">INDEX('IECC Data-SI-Source EUI'!$Y$2:$Y$1825,MATCH(1,INDEX(($A20='IECC Data-SI-Source EUI'!$A$2:$A$1825)*(P$19='IECC Data-SI-Source EUI'!$C$2:$C$1825)*($A$18='IECC Data-SI-Source EUI'!$B$2:$B$1825),0,1),0))</f>
        <v>152.74852985226266</v>
      </c>
      <c r="Q20" s="55" cm="1">
        <f t="array" ref="Q20">INDEX('IECC Data-SI-Source EUI'!$Y$2:$Y$1825,MATCH(1,INDEX(($A20='IECC Data-SI-Source EUI'!$A$2:$A$1825)*(Q$19='IECC Data-SI-Source EUI'!$C$2:$C$1825)*($A$18='IECC Data-SI-Source EUI'!$B$2:$B$1825),0,1),0))</f>
        <v>302.27003282190293</v>
      </c>
      <c r="R20" s="55" cm="1">
        <f t="array" ref="R20">INDEX('IECC Data-SI-Source EUI'!$Y$2:$Y$1825,MATCH(1,INDEX(($A20='IECC Data-SI-Source EUI'!$A$2:$A$1825)*(R$19='IECC Data-SI-Source EUI'!$C$2:$C$1825)*($A$18='IECC Data-SI-Source EUI'!$B$2:$B$1825),0,1),0))</f>
        <v>234.62674013391202</v>
      </c>
      <c r="S20" s="55" cm="1">
        <f t="array" ref="S20">INDEX('IECC Data-SI-Source EUI'!$Y$2:$Y$1825,MATCH(1,INDEX(($A20='IECC Data-SI-Source EUI'!$A$2:$A$1825)*(S$19='IECC Data-SI-Source EUI'!$C$2:$C$1825)*($A$18='IECC Data-SI-Source EUI'!$B$2:$B$1825),0,1),0))</f>
        <v>313.4440304333454</v>
      </c>
      <c r="T20" s="64" cm="1">
        <f t="array" ref="T20">INDEX('IECC Data-SI-Source EUI'!$Y$2:$Y$1825,MATCH(1,INDEX(($A20='IECC Data-SI-Source EUI'!$A$2:$A$1825)*(T$19='IECC Data-SI-Source EUI'!$C$2:$C$1825)*($A$18='IECC Data-SI-Source EUI'!$B$2:$B$1825),0,1),0))</f>
        <v>368.90086420491309</v>
      </c>
      <c r="U20" s="54"/>
      <c r="V20" s="82">
        <f>SUMPRODUCT(D20:T20,Weights!$B$41:$R$41)</f>
        <v>233.0506060324123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x14ac:dyDescent="0.25">
      <c r="A21" s="91">
        <v>2009</v>
      </c>
      <c r="B21" s="84" cm="1">
        <f t="array" ref="B21">INDEX('IECC Data-SI-Source EUI'!$Y$2:$Y$1825,MATCH(1,INDEX(($A21='IECC Data-SI-Source EUI'!$A$2:$A$1825)*(B$19='IECC Data-SI-Source EUI'!$C$2:$C$1825)*($A$18='IECC Data-SI-Source EUI'!$B$2:$B$1825),0,1),0))</f>
        <v>333.32116907543337</v>
      </c>
      <c r="C21" s="73" cm="1">
        <f t="array" ref="C21">INDEX('IECC Data-SI-Source EUI'!$Y$2:$Y$1825,MATCH(1,INDEX(($A21='IECC Data-SI-Source EUI'!$A$2:$A$1825)*(C$19='IECC Data-SI-Source EUI'!$C$2:$C$1825)*($A$18='IECC Data-SI-Source EUI'!$B$2:$B$1825),0,1),0))</f>
        <v>314.08536906092706</v>
      </c>
      <c r="D21" s="84" cm="1">
        <f t="array" ref="D21">INDEX('IECC Data-SI-Source EUI'!$Y$2:$Y$1825,MATCH(1,INDEX(($A21='IECC Data-SI-Source EUI'!$A$2:$A$1825)*(D$19='IECC Data-SI-Source EUI'!$C$2:$C$1825)*($A$18='IECC Data-SI-Source EUI'!$B$2:$B$1825),0,1),0))</f>
        <v>269.45901442380892</v>
      </c>
      <c r="E21" s="73" cm="1">
        <f t="array" ref="E21">INDEX('IECC Data-SI-Source EUI'!$Y$2:$Y$1825,MATCH(1,INDEX(($A21='IECC Data-SI-Source EUI'!$A$2:$A$1825)*(E$19='IECC Data-SI-Source EUI'!$C$2:$C$1825)*($A$18='IECC Data-SI-Source EUI'!$B$2:$B$1825),0,1),0))</f>
        <v>276.21289818289131</v>
      </c>
      <c r="F21" s="73" cm="1">
        <f t="array" ref="F21">INDEX('IECC Data-SI-Source EUI'!$Y$2:$Y$1825,MATCH(1,INDEX(($A21='IECC Data-SI-Source EUI'!$A$2:$A$1825)*(F$19='IECC Data-SI-Source EUI'!$C$2:$C$1825)*($A$18='IECC Data-SI-Source EUI'!$B$2:$B$1825),0,1),0))</f>
        <v>243.18441737523329</v>
      </c>
      <c r="G21" s="73" cm="1">
        <f t="array" ref="G21">INDEX('IECC Data-SI-Source EUI'!$Y$2:$Y$1825,MATCH(1,INDEX(($A21='IECC Data-SI-Source EUI'!$A$2:$A$1825)*(G$19='IECC Data-SI-Source EUI'!$C$2:$C$1825)*($A$18='IECC Data-SI-Source EUI'!$B$2:$B$1825),0,1),0))</f>
        <v>212.44269870456469</v>
      </c>
      <c r="H21" s="73" cm="1">
        <f t="array" ref="H21">INDEX('IECC Data-SI-Source EUI'!$Y$2:$Y$1825,MATCH(1,INDEX(($A21='IECC Data-SI-Source EUI'!$A$2:$A$1825)*(H$19='IECC Data-SI-Source EUI'!$C$2:$C$1825)*($A$18='IECC Data-SI-Source EUI'!$B$2:$B$1825),0,1),0))</f>
        <v>196.90433201503117</v>
      </c>
      <c r="I21" s="73" cm="1">
        <f t="array" ref="I21">INDEX('IECC Data-SI-Source EUI'!$Y$2:$Y$1825,MATCH(1,INDEX(($A21='IECC Data-SI-Source EUI'!$A$2:$A$1825)*(I$19='IECC Data-SI-Source EUI'!$C$2:$C$1825)*($A$18='IECC Data-SI-Source EUI'!$B$2:$B$1825),0,1),0))</f>
        <v>189.71948014269333</v>
      </c>
      <c r="J21" s="73" cm="1">
        <f t="array" ref="J21">INDEX('IECC Data-SI-Source EUI'!$Y$2:$Y$1825,MATCH(1,INDEX(($A21='IECC Data-SI-Source EUI'!$A$2:$A$1825)*(J$19='IECC Data-SI-Source EUI'!$C$2:$C$1825)*($A$18='IECC Data-SI-Source EUI'!$B$2:$B$1825),0,1),0))</f>
        <v>159.96410104362354</v>
      </c>
      <c r="K21" s="73" cm="1">
        <f t="array" ref="K21">INDEX('IECC Data-SI-Source EUI'!$Y$2:$Y$1825,MATCH(1,INDEX(($A21='IECC Data-SI-Source EUI'!$A$2:$A$1825)*(K$19='IECC Data-SI-Source EUI'!$C$2:$C$1825)*($A$18='IECC Data-SI-Source EUI'!$B$2:$B$1825),0,1),0))</f>
        <v>191.06919508269425</v>
      </c>
      <c r="L21" s="73" cm="1">
        <f t="array" ref="L21">INDEX('IECC Data-SI-Source EUI'!$Y$2:$Y$1825,MATCH(1,INDEX(($A21='IECC Data-SI-Source EUI'!$A$2:$A$1825)*(L$19='IECC Data-SI-Source EUI'!$C$2:$C$1825)*($A$18='IECC Data-SI-Source EUI'!$B$2:$B$1825),0,1),0))</f>
        <v>175.26937021035809</v>
      </c>
      <c r="M21" s="73" cm="1">
        <f t="array" ref="M21">INDEX('IECC Data-SI-Source EUI'!$Y$2:$Y$1825,MATCH(1,INDEX(($A21='IECC Data-SI-Source EUI'!$A$2:$A$1825)*(M$19='IECC Data-SI-Source EUI'!$C$2:$C$1825)*($A$18='IECC Data-SI-Source EUI'!$B$2:$B$1825),0,1),0))</f>
        <v>143.50681242736468</v>
      </c>
      <c r="N21" s="73" cm="1">
        <f t="array" ref="N21">INDEX('IECC Data-SI-Source EUI'!$Y$2:$Y$1825,MATCH(1,INDEX(($A21='IECC Data-SI-Source EUI'!$A$2:$A$1825)*(N$19='IECC Data-SI-Source EUI'!$C$2:$C$1825)*($A$18='IECC Data-SI-Source EUI'!$B$2:$B$1825),0,1),0))</f>
        <v>200.11367795224101</v>
      </c>
      <c r="O21" s="73" cm="1">
        <f t="array" ref="O21">INDEX('IECC Data-SI-Source EUI'!$Y$2:$Y$1825,MATCH(1,INDEX(($A21='IECC Data-SI-Source EUI'!$A$2:$A$1825)*(O$19='IECC Data-SI-Source EUI'!$C$2:$C$1825)*($A$18='IECC Data-SI-Source EUI'!$B$2:$B$1825),0,1),0))</f>
        <v>178.54147461036447</v>
      </c>
      <c r="P21" s="73" cm="1">
        <f t="array" ref="P21">INDEX('IECC Data-SI-Source EUI'!$Y$2:$Y$1825,MATCH(1,INDEX(($A21='IECC Data-SI-Source EUI'!$A$2:$A$1825)*(P$19='IECC Data-SI-Source EUI'!$C$2:$C$1825)*($A$18='IECC Data-SI-Source EUI'!$B$2:$B$1825),0,1),0))</f>
        <v>136.4783988913195</v>
      </c>
      <c r="Q21" s="73" cm="1">
        <f t="array" ref="Q21">INDEX('IECC Data-SI-Source EUI'!$Y$2:$Y$1825,MATCH(1,INDEX(($A21='IECC Data-SI-Source EUI'!$A$2:$A$1825)*(Q$19='IECC Data-SI-Source EUI'!$C$2:$C$1825)*($A$18='IECC Data-SI-Source EUI'!$B$2:$B$1825),0,1),0))</f>
        <v>246.9190016560444</v>
      </c>
      <c r="R21" s="73" cm="1">
        <f t="array" ref="R21">INDEX('IECC Data-SI-Source EUI'!$Y$2:$Y$1825,MATCH(1,INDEX(($A21='IECC Data-SI-Source EUI'!$A$2:$A$1825)*(R$19='IECC Data-SI-Source EUI'!$C$2:$C$1825)*($A$18='IECC Data-SI-Source EUI'!$B$2:$B$1825),0,1),0))</f>
        <v>196.08181266267687</v>
      </c>
      <c r="S21" s="73" cm="1">
        <f t="array" ref="S21">INDEX('IECC Data-SI-Source EUI'!$Y$2:$Y$1825,MATCH(1,INDEX(($A21='IECC Data-SI-Source EUI'!$A$2:$A$1825)*(S$19='IECC Data-SI-Source EUI'!$C$2:$C$1825)*($A$18='IECC Data-SI-Source EUI'!$B$2:$B$1825),0,1),0))</f>
        <v>257.32516093972077</v>
      </c>
      <c r="T21" s="89" cm="1">
        <f t="array" ref="T21">INDEX('IECC Data-SI-Source EUI'!$Y$2:$Y$1825,MATCH(1,INDEX(($A21='IECC Data-SI-Source EUI'!$A$2:$A$1825)*(T$19='IECC Data-SI-Source EUI'!$C$2:$C$1825)*($A$18='IECC Data-SI-Source EUI'!$B$2:$B$1825),0,1),0))</f>
        <v>282.96279686021506</v>
      </c>
      <c r="U21" s="54"/>
      <c r="V21" s="70">
        <f>SUMPRODUCT(D21:T21,Weights!$B$41:$R$41)</f>
        <v>204.9609294422128</v>
      </c>
      <c r="X21" s="86">
        <f>(V21-V20)/V20</f>
        <v>-0.12053037350305296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Data-SI-Source EUI'!$Y$2:$Y$1825,MATCH(1,INDEX(($A22='IECC Data-SI-Source EUI'!$A$2:$A$1825)*(B$19='IECC Data-SI-Source EUI'!$C$2:$C$1825)*($A$18='IECC Data-SI-Source EUI'!$B$2:$B$1825),0,1),0))</f>
        <v>305.37490082281766</v>
      </c>
      <c r="C22" s="73" cm="1">
        <f t="array" ref="C22">INDEX('IECC Data-SI-Source EUI'!$Y$2:$Y$1825,MATCH(1,INDEX(($A22='IECC Data-SI-Source EUI'!$A$2:$A$1825)*(C$19='IECC Data-SI-Source EUI'!$C$2:$C$1825)*($A$18='IECC Data-SI-Source EUI'!$B$2:$B$1825),0,1),0))</f>
        <v>287.27887018018271</v>
      </c>
      <c r="D22" s="84" cm="1">
        <f t="array" ref="D22">INDEX('IECC Data-SI-Source EUI'!$Y$2:$Y$1825,MATCH(1,INDEX(($A22='IECC Data-SI-Source EUI'!$A$2:$A$1825)*(D$19='IECC Data-SI-Source EUI'!$C$2:$C$1825)*($A$18='IECC Data-SI-Source EUI'!$B$2:$B$1825),0,1),0))</f>
        <v>248.39958341430841</v>
      </c>
      <c r="E22" s="73" cm="1">
        <f t="array" ref="E22">INDEX('IECC Data-SI-Source EUI'!$Y$2:$Y$1825,MATCH(1,INDEX(($A22='IECC Data-SI-Source EUI'!$A$2:$A$1825)*(E$19='IECC Data-SI-Source EUI'!$C$2:$C$1825)*($A$18='IECC Data-SI-Source EUI'!$B$2:$B$1825),0,1),0))</f>
        <v>253.51977813102295</v>
      </c>
      <c r="F22" s="73" cm="1">
        <f t="array" ref="F22">INDEX('IECC Data-SI-Source EUI'!$Y$2:$Y$1825,MATCH(1,INDEX(($A22='IECC Data-SI-Source EUI'!$A$2:$A$1825)*(F$19='IECC Data-SI-Source EUI'!$C$2:$C$1825)*($A$18='IECC Data-SI-Source EUI'!$B$2:$B$1825),0,1),0))</f>
        <v>223.70796839175446</v>
      </c>
      <c r="G22" s="73" cm="1">
        <f t="array" ref="G22">INDEX('IECC Data-SI-Source EUI'!$Y$2:$Y$1825,MATCH(1,INDEX(($A22='IECC Data-SI-Source EUI'!$A$2:$A$1825)*(G$19='IECC Data-SI-Source EUI'!$C$2:$C$1825)*($A$18='IECC Data-SI-Source EUI'!$B$2:$B$1825),0,1),0))</f>
        <v>196.95378011096773</v>
      </c>
      <c r="H22" s="73" cm="1">
        <f t="array" ref="H22">INDEX('IECC Data-SI-Source EUI'!$Y$2:$Y$1825,MATCH(1,INDEX(($A22='IECC Data-SI-Source EUI'!$A$2:$A$1825)*(H$19='IECC Data-SI-Source EUI'!$C$2:$C$1825)*($A$18='IECC Data-SI-Source EUI'!$B$2:$B$1825),0,1),0))</f>
        <v>185.36151917019498</v>
      </c>
      <c r="I22" s="73" cm="1">
        <f t="array" ref="I22">INDEX('IECC Data-SI-Source EUI'!$Y$2:$Y$1825,MATCH(1,INDEX(($A22='IECC Data-SI-Source EUI'!$A$2:$A$1825)*(I$19='IECC Data-SI-Source EUI'!$C$2:$C$1825)*($A$18='IECC Data-SI-Source EUI'!$B$2:$B$1825),0,1),0))</f>
        <v>177.64104337994732</v>
      </c>
      <c r="J22" s="73" cm="1">
        <f t="array" ref="J22">INDEX('IECC Data-SI-Source EUI'!$Y$2:$Y$1825,MATCH(1,INDEX(($A22='IECC Data-SI-Source EUI'!$A$2:$A$1825)*(J$19='IECC Data-SI-Source EUI'!$C$2:$C$1825)*($A$18='IECC Data-SI-Source EUI'!$B$2:$B$1825),0,1),0))</f>
        <v>151.30548731501</v>
      </c>
      <c r="K22" s="73" cm="1">
        <f t="array" ref="K22">INDEX('IECC Data-SI-Source EUI'!$Y$2:$Y$1825,MATCH(1,INDEX(($A22='IECC Data-SI-Source EUI'!$A$2:$A$1825)*(K$19='IECC Data-SI-Source EUI'!$C$2:$C$1825)*($A$18='IECC Data-SI-Source EUI'!$B$2:$B$1825),0,1),0))</f>
        <v>176.33357321338497</v>
      </c>
      <c r="L22" s="73" cm="1">
        <f t="array" ref="L22">INDEX('IECC Data-SI-Source EUI'!$Y$2:$Y$1825,MATCH(1,INDEX(($A22='IECC Data-SI-Source EUI'!$A$2:$A$1825)*(L$19='IECC Data-SI-Source EUI'!$C$2:$C$1825)*($A$18='IECC Data-SI-Source EUI'!$B$2:$B$1825),0,1),0))</f>
        <v>166.32215157318683</v>
      </c>
      <c r="M22" s="73" cm="1">
        <f t="array" ref="M22">INDEX('IECC Data-SI-Source EUI'!$Y$2:$Y$1825,MATCH(1,INDEX(($A22='IECC Data-SI-Source EUI'!$A$2:$A$1825)*(M$19='IECC Data-SI-Source EUI'!$C$2:$C$1825)*($A$18='IECC Data-SI-Source EUI'!$B$2:$B$1825),0,1),0))</f>
        <v>137.07404472925529</v>
      </c>
      <c r="N22" s="73" cm="1">
        <f t="array" ref="N22">INDEX('IECC Data-SI-Source EUI'!$Y$2:$Y$1825,MATCH(1,INDEX(($A22='IECC Data-SI-Source EUI'!$A$2:$A$1825)*(N$19='IECC Data-SI-Source EUI'!$C$2:$C$1825)*($A$18='IECC Data-SI-Source EUI'!$B$2:$B$1825),0,1),0))</f>
        <v>181.67393919864284</v>
      </c>
      <c r="O22" s="73" cm="1">
        <f t="array" ref="O22">INDEX('IECC Data-SI-Source EUI'!$Y$2:$Y$1825,MATCH(1,INDEX(($A22='IECC Data-SI-Source EUI'!$A$2:$A$1825)*(O$19='IECC Data-SI-Source EUI'!$C$2:$C$1825)*($A$18='IECC Data-SI-Source EUI'!$B$2:$B$1825),0,1),0))</f>
        <v>167.28479658780662</v>
      </c>
      <c r="P22" s="73" cm="1">
        <f t="array" ref="P22">INDEX('IECC Data-SI-Source EUI'!$Y$2:$Y$1825,MATCH(1,INDEX(($A22='IECC Data-SI-Source EUI'!$A$2:$A$1825)*(P$19='IECC Data-SI-Source EUI'!$C$2:$C$1825)*($A$18='IECC Data-SI-Source EUI'!$B$2:$B$1825),0,1),0))</f>
        <v>131.38892003315408</v>
      </c>
      <c r="Q22" s="73" cm="1">
        <f t="array" ref="Q22">INDEX('IECC Data-SI-Source EUI'!$Y$2:$Y$1825,MATCH(1,INDEX(($A22='IECC Data-SI-Source EUI'!$A$2:$A$1825)*(Q$19='IECC Data-SI-Source EUI'!$C$2:$C$1825)*($A$18='IECC Data-SI-Source EUI'!$B$2:$B$1825),0,1),0))</f>
        <v>216.24626338026843</v>
      </c>
      <c r="R22" s="73" cm="1">
        <f t="array" ref="R22">INDEX('IECC Data-SI-Source EUI'!$Y$2:$Y$1825,MATCH(1,INDEX(($A22='IECC Data-SI-Source EUI'!$A$2:$A$1825)*(R$19='IECC Data-SI-Source EUI'!$C$2:$C$1825)*($A$18='IECC Data-SI-Source EUI'!$B$2:$B$1825),0,1),0))</f>
        <v>176.54091788932129</v>
      </c>
      <c r="S22" s="73" cm="1">
        <f t="array" ref="S22">INDEX('IECC Data-SI-Source EUI'!$Y$2:$Y$1825,MATCH(1,INDEX(($A22='IECC Data-SI-Source EUI'!$A$2:$A$1825)*(S$19='IECC Data-SI-Source EUI'!$C$2:$C$1825)*($A$18='IECC Data-SI-Source EUI'!$B$2:$B$1825),0,1),0))</f>
        <v>225.46125625722891</v>
      </c>
      <c r="T22" s="89" cm="1">
        <f t="array" ref="T22">INDEX('IECC Data-SI-Source EUI'!$Y$2:$Y$1825,MATCH(1,INDEX(($A22='IECC Data-SI-Source EUI'!$A$2:$A$1825)*(T$19='IECC Data-SI-Source EUI'!$C$2:$C$1825)*($A$18='IECC Data-SI-Source EUI'!$B$2:$B$1825),0,1),0))</f>
        <v>255.76803765106351</v>
      </c>
      <c r="U22" s="54"/>
      <c r="V22" s="70">
        <f>SUMPRODUCT(D22:T22,Weights!$B$41:$R$41)</f>
        <v>189.21279659660959</v>
      </c>
      <c r="X22" s="86">
        <f t="shared" ref="X22:X24" si="11">(V22-V21)/V21</f>
        <v>-7.6834804020750089E-2</v>
      </c>
      <c r="Z22" s="98" t="str">
        <f>A2</f>
        <v>Large Hotel</v>
      </c>
      <c r="AA22" s="7">
        <f>V4</f>
        <v>588.87892981238451</v>
      </c>
      <c r="AB22" s="7">
        <f>V5</f>
        <v>508.04556632549941</v>
      </c>
      <c r="AC22" s="7">
        <f>V6</f>
        <v>464.9561293379611</v>
      </c>
      <c r="AD22" s="7">
        <f>V7</f>
        <v>209.42674414479501</v>
      </c>
      <c r="AE22" s="7">
        <f>V8</f>
        <v>208.85684150536014</v>
      </c>
      <c r="AF22"/>
    </row>
    <row r="23" spans="1:32" x14ac:dyDescent="0.25">
      <c r="A23" s="91">
        <v>2015</v>
      </c>
      <c r="B23" s="84" cm="1">
        <f t="array" ref="B23">INDEX('IECC Data-SI-Source EUI'!$Y$2:$Y$1825,MATCH(1,INDEX(($A23='IECC Data-SI-Source EUI'!$A$2:$A$1825)*(B$19='IECC Data-SI-Source EUI'!$C$2:$C$1825)*($A$18='IECC Data-SI-Source EUI'!$B$2:$B$1825),0,1),0))</f>
        <v>267.2101617785396</v>
      </c>
      <c r="C23" s="73" cm="1">
        <f t="array" ref="C23">INDEX('IECC Data-SI-Source EUI'!$Y$2:$Y$1825,MATCH(1,INDEX(($A23='IECC Data-SI-Source EUI'!$A$2:$A$1825)*(C$19='IECC Data-SI-Source EUI'!$C$2:$C$1825)*($A$18='IECC Data-SI-Source EUI'!$B$2:$B$1825),0,1),0))</f>
        <v>248.69329321398294</v>
      </c>
      <c r="D23" s="84" cm="1">
        <f t="array" ref="D23">INDEX('IECC Data-SI-Source EUI'!$Y$2:$Y$1825,MATCH(1,INDEX(($A23='IECC Data-SI-Source EUI'!$A$2:$A$1825)*(D$19='IECC Data-SI-Source EUI'!$C$2:$C$1825)*($A$18='IECC Data-SI-Source EUI'!$B$2:$B$1825),0,1),0))</f>
        <v>213.03604678782199</v>
      </c>
      <c r="E23" s="73" cm="1">
        <f t="array" ref="E23">INDEX('IECC Data-SI-Source EUI'!$Y$2:$Y$1825,MATCH(1,INDEX(($A23='IECC Data-SI-Source EUI'!$A$2:$A$1825)*(E$19='IECC Data-SI-Source EUI'!$C$2:$C$1825)*($A$18='IECC Data-SI-Source EUI'!$B$2:$B$1825),0,1),0))</f>
        <v>218.74096885518108</v>
      </c>
      <c r="F23" s="73" cm="1">
        <f t="array" ref="F23">INDEX('IECC Data-SI-Source EUI'!$Y$2:$Y$1825,MATCH(1,INDEX(($A23='IECC Data-SI-Source EUI'!$A$2:$A$1825)*(F$19='IECC Data-SI-Source EUI'!$C$2:$C$1825)*($A$18='IECC Data-SI-Source EUI'!$B$2:$B$1825),0,1),0))</f>
        <v>193.28358348407158</v>
      </c>
      <c r="G23" s="73" cm="1">
        <f t="array" ref="G23">INDEX('IECC Data-SI-Source EUI'!$Y$2:$Y$1825,MATCH(1,INDEX(($A23='IECC Data-SI-Source EUI'!$A$2:$A$1825)*(G$19='IECC Data-SI-Source EUI'!$C$2:$C$1825)*($A$18='IECC Data-SI-Source EUI'!$B$2:$B$1825),0,1),0))</f>
        <v>168.23931433339365</v>
      </c>
      <c r="H23" s="73" cm="1">
        <f t="array" ref="H23">INDEX('IECC Data-SI-Source EUI'!$Y$2:$Y$1825,MATCH(1,INDEX(($A23='IECC Data-SI-Source EUI'!$A$2:$A$1825)*(H$19='IECC Data-SI-Source EUI'!$C$2:$C$1825)*($A$18='IECC Data-SI-Source EUI'!$B$2:$B$1825),0,1),0))</f>
        <v>161.94041576071459</v>
      </c>
      <c r="I23" s="73" cm="1">
        <f t="array" ref="I23">INDEX('IECC Data-SI-Source EUI'!$Y$2:$Y$1825,MATCH(1,INDEX(($A23='IECC Data-SI-Source EUI'!$A$2:$A$1825)*(I$19='IECC Data-SI-Source EUI'!$C$2:$C$1825)*($A$18='IECC Data-SI-Source EUI'!$B$2:$B$1825),0,1),0))</f>
        <v>151.96370475015101</v>
      </c>
      <c r="J23" s="73" cm="1">
        <f t="array" ref="J23">INDEX('IECC Data-SI-Source EUI'!$Y$2:$Y$1825,MATCH(1,INDEX(($A23='IECC Data-SI-Source EUI'!$A$2:$A$1825)*(J$19='IECC Data-SI-Source EUI'!$C$2:$C$1825)*($A$18='IECC Data-SI-Source EUI'!$B$2:$B$1825),0,1),0))</f>
        <v>136.32209482141465</v>
      </c>
      <c r="K23" s="73" cm="1">
        <f t="array" ref="K23">INDEX('IECC Data-SI-Source EUI'!$Y$2:$Y$1825,MATCH(1,INDEX(($A23='IECC Data-SI-Source EUI'!$A$2:$A$1825)*(K$19='IECC Data-SI-Source EUI'!$C$2:$C$1825)*($A$18='IECC Data-SI-Source EUI'!$B$2:$B$1825),0,1),0))</f>
        <v>162.85789190143907</v>
      </c>
      <c r="L23" s="73" cm="1">
        <f t="array" ref="L23">INDEX('IECC Data-SI-Source EUI'!$Y$2:$Y$1825,MATCH(1,INDEX(($A23='IECC Data-SI-Source EUI'!$A$2:$A$1825)*(L$19='IECC Data-SI-Source EUI'!$C$2:$C$1825)*($A$18='IECC Data-SI-Source EUI'!$B$2:$B$1825),0,1),0))</f>
        <v>143.68755782451908</v>
      </c>
      <c r="M23" s="73" cm="1">
        <f t="array" ref="M23">INDEX('IECC Data-SI-Source EUI'!$Y$2:$Y$1825,MATCH(1,INDEX(($A23='IECC Data-SI-Source EUI'!$A$2:$A$1825)*(M$19='IECC Data-SI-Source EUI'!$C$2:$C$1825)*($A$18='IECC Data-SI-Source EUI'!$B$2:$B$1825),0,1),0))</f>
        <v>129.81270254153813</v>
      </c>
      <c r="N23" s="73" cm="1">
        <f t="array" ref="N23">INDEX('IECC Data-SI-Source EUI'!$Y$2:$Y$1825,MATCH(1,INDEX(($A23='IECC Data-SI-Source EUI'!$A$2:$A$1825)*(N$19='IECC Data-SI-Source EUI'!$C$2:$C$1825)*($A$18='IECC Data-SI-Source EUI'!$B$2:$B$1825),0,1),0))</f>
        <v>174.44544936606886</v>
      </c>
      <c r="O23" s="73" cm="1">
        <f t="array" ref="O23">INDEX('IECC Data-SI-Source EUI'!$Y$2:$Y$1825,MATCH(1,INDEX(($A23='IECC Data-SI-Source EUI'!$A$2:$A$1825)*(O$19='IECC Data-SI-Source EUI'!$C$2:$C$1825)*($A$18='IECC Data-SI-Source EUI'!$B$2:$B$1825),0,1),0))</f>
        <v>151.1807171596873</v>
      </c>
      <c r="P23" s="73" cm="1">
        <f t="array" ref="P23">INDEX('IECC Data-SI-Source EUI'!$Y$2:$Y$1825,MATCH(1,INDEX(($A23='IECC Data-SI-Source EUI'!$A$2:$A$1825)*(P$19='IECC Data-SI-Source EUI'!$C$2:$C$1825)*($A$18='IECC Data-SI-Source EUI'!$B$2:$B$1825),0,1),0))</f>
        <v>125.59406578554696</v>
      </c>
      <c r="Q23" s="73" cm="1">
        <f t="array" ref="Q23">INDEX('IECC Data-SI-Source EUI'!$Y$2:$Y$1825,MATCH(1,INDEX(($A23='IECC Data-SI-Source EUI'!$A$2:$A$1825)*(Q$19='IECC Data-SI-Source EUI'!$C$2:$C$1825)*($A$18='IECC Data-SI-Source EUI'!$B$2:$B$1825),0,1),0))</f>
        <v>214.61535033007385</v>
      </c>
      <c r="R23" s="73" cm="1">
        <f t="array" ref="R23">INDEX('IECC Data-SI-Source EUI'!$Y$2:$Y$1825,MATCH(1,INDEX(($A23='IECC Data-SI-Source EUI'!$A$2:$A$1825)*(R$19='IECC Data-SI-Source EUI'!$C$2:$C$1825)*($A$18='IECC Data-SI-Source EUI'!$B$2:$B$1825),0,1),0))</f>
        <v>169.91639633444456</v>
      </c>
      <c r="S23" s="73" cm="1">
        <f t="array" ref="S23">INDEX('IECC Data-SI-Source EUI'!$Y$2:$Y$1825,MATCH(1,INDEX(($A23='IECC Data-SI-Source EUI'!$A$2:$A$1825)*(S$19='IECC Data-SI-Source EUI'!$C$2:$C$1825)*($A$18='IECC Data-SI-Source EUI'!$B$2:$B$1825),0,1),0))</f>
        <v>230.88274682453067</v>
      </c>
      <c r="T23" s="89" cm="1">
        <f t="array" ref="T23">INDEX('IECC Data-SI-Source EUI'!$Y$2:$Y$1825,MATCH(1,INDEX(($A23='IECC Data-SI-Source EUI'!$A$2:$A$1825)*(T$19='IECC Data-SI-Source EUI'!$C$2:$C$1825)*($A$18='IECC Data-SI-Source EUI'!$B$2:$B$1825),0,1),0))</f>
        <v>270.95150782537729</v>
      </c>
      <c r="U23" s="54"/>
      <c r="V23" s="70">
        <f>SUMPRODUCT(D23:T23,Weights!$B$41:$R$41)</f>
        <v>170.70808934716882</v>
      </c>
      <c r="X23" s="86">
        <f t="shared" si="11"/>
        <v>-9.7798391981339952E-2</v>
      </c>
      <c r="Z23" s="98" t="str">
        <f>A18</f>
        <v>Small Hotel</v>
      </c>
      <c r="AA23" s="7">
        <f>V20</f>
        <v>233.0506060324123</v>
      </c>
      <c r="AB23" s="7">
        <f>V21</f>
        <v>204.9609294422128</v>
      </c>
      <c r="AC23" s="7">
        <f>V22</f>
        <v>189.21279659660959</v>
      </c>
      <c r="AD23" s="7">
        <f>V23</f>
        <v>170.70808934716882</v>
      </c>
      <c r="AE23" s="7">
        <f>V24</f>
        <v>135.14440875669763</v>
      </c>
      <c r="AF23"/>
    </row>
    <row r="24" spans="1:32" ht="15.75" thickBot="1" x14ac:dyDescent="0.3">
      <c r="A24" s="79">
        <v>2018</v>
      </c>
      <c r="B24" s="72" cm="1">
        <f t="array" ref="B24">INDEX('IECC Data-SI-Source EUI'!$Y$2:$Y$1825,MATCH(1,INDEX(($A24='IECC Data-SI-Source EUI'!$A$2:$A$1825)*(B$19='IECC Data-SI-Source EUI'!$C$2:$C$1825)*($A$18='IECC Data-SI-Source EUI'!$B$2:$B$1825),0,1),0))</f>
        <v>222.56188849965477</v>
      </c>
      <c r="C24" s="88" cm="1">
        <f t="array" ref="C24">INDEX('IECC Data-SI-Source EUI'!$Y$2:$Y$1825,MATCH(1,INDEX(($A24='IECC Data-SI-Source EUI'!$A$2:$A$1825)*(C$19='IECC Data-SI-Source EUI'!$C$2:$C$1825)*($A$18='IECC Data-SI-Source EUI'!$B$2:$B$1825),0,1),0))</f>
        <v>209.54002342602419</v>
      </c>
      <c r="D24" s="72" cm="1">
        <f t="array" ref="D24">INDEX('IECC Data-SI-Source EUI'!$Y$2:$Y$1825,MATCH(1,INDEX(($A24='IECC Data-SI-Source EUI'!$A$2:$A$1825)*(D$19='IECC Data-SI-Source EUI'!$C$2:$C$1825)*($A$18='IECC Data-SI-Source EUI'!$B$2:$B$1825),0,1),0))</f>
        <v>178.58870938718604</v>
      </c>
      <c r="E24" s="88" cm="1">
        <f t="array" ref="E24">INDEX('IECC Data-SI-Source EUI'!$Y$2:$Y$1825,MATCH(1,INDEX(($A24='IECC Data-SI-Source EUI'!$A$2:$A$1825)*(E$19='IECC Data-SI-Source EUI'!$C$2:$C$1825)*($A$18='IECC Data-SI-Source EUI'!$B$2:$B$1825),0,1),0))</f>
        <v>183.68994209104537</v>
      </c>
      <c r="F24" s="88" cm="1">
        <f t="array" ref="F24">INDEX('IECC Data-SI-Source EUI'!$Y$2:$Y$1825,MATCH(1,INDEX(($A24='IECC Data-SI-Source EUI'!$A$2:$A$1825)*(F$19='IECC Data-SI-Source EUI'!$C$2:$C$1825)*($A$18='IECC Data-SI-Source EUI'!$B$2:$B$1825),0,1),0))</f>
        <v>160.64169505639464</v>
      </c>
      <c r="G24" s="88" cm="1">
        <f t="array" ref="G24">INDEX('IECC Data-SI-Source EUI'!$Y$2:$Y$1825,MATCH(1,INDEX(($A24='IECC Data-SI-Source EUI'!$A$2:$A$1825)*(G$19='IECC Data-SI-Source EUI'!$C$2:$C$1825)*($A$18='IECC Data-SI-Source EUI'!$B$2:$B$1825),0,1),0))</f>
        <v>140.80108794531455</v>
      </c>
      <c r="H24" s="88" cm="1">
        <f t="array" ref="H24">INDEX('IECC Data-SI-Source EUI'!$Y$2:$Y$1825,MATCH(1,INDEX(($A24='IECC Data-SI-Source EUI'!$A$2:$A$1825)*(H$19='IECC Data-SI-Source EUI'!$C$2:$C$1825)*($A$18='IECC Data-SI-Source EUI'!$B$2:$B$1825),0,1),0))</f>
        <v>129.8063193513577</v>
      </c>
      <c r="I24" s="88" cm="1">
        <f t="array" ref="I24">INDEX('IECC Data-SI-Source EUI'!$Y$2:$Y$1825,MATCH(1,INDEX(($A24='IECC Data-SI-Source EUI'!$A$2:$A$1825)*(I$19='IECC Data-SI-Source EUI'!$C$2:$C$1825)*($A$18='IECC Data-SI-Source EUI'!$B$2:$B$1825),0,1),0))</f>
        <v>125.27236005981915</v>
      </c>
      <c r="J24" s="88" cm="1">
        <f t="array" ref="J24">INDEX('IECC Data-SI-Source EUI'!$Y$2:$Y$1825,MATCH(1,INDEX(($A24='IECC Data-SI-Source EUI'!$A$2:$A$1825)*(J$19='IECC Data-SI-Source EUI'!$C$2:$C$1825)*($A$18='IECC Data-SI-Source EUI'!$B$2:$B$1825),0,1),0))</f>
        <v>111.40583552173702</v>
      </c>
      <c r="K24" s="88" cm="1">
        <f t="array" ref="K24">INDEX('IECC Data-SI-Source EUI'!$Y$2:$Y$1825,MATCH(1,INDEX(($A24='IECC Data-SI-Source EUI'!$A$2:$A$1825)*(K$19='IECC Data-SI-Source EUI'!$C$2:$C$1825)*($A$18='IECC Data-SI-Source EUI'!$B$2:$B$1825),0,1),0))</f>
        <v>123.95508360228138</v>
      </c>
      <c r="L24" s="88" cm="1">
        <f t="array" ref="L24">INDEX('IECC Data-SI-Source EUI'!$Y$2:$Y$1825,MATCH(1,INDEX(($A24='IECC Data-SI-Source EUI'!$A$2:$A$1825)*(L$19='IECC Data-SI-Source EUI'!$C$2:$C$1825)*($A$18='IECC Data-SI-Source EUI'!$B$2:$B$1825),0,1),0))</f>
        <v>114.79177151902621</v>
      </c>
      <c r="M24" s="88" cm="1">
        <f t="array" ref="M24">INDEX('IECC Data-SI-Source EUI'!$Y$2:$Y$1825,MATCH(1,INDEX(($A24='IECC Data-SI-Source EUI'!$A$2:$A$1825)*(M$19='IECC Data-SI-Source EUI'!$C$2:$C$1825)*($A$18='IECC Data-SI-Source EUI'!$B$2:$B$1825),0,1),0))</f>
        <v>101.70706147075124</v>
      </c>
      <c r="N24" s="88" cm="1">
        <f t="array" ref="N24">INDEX('IECC Data-SI-Source EUI'!$Y$2:$Y$1825,MATCH(1,INDEX(($A24='IECC Data-SI-Source EUI'!$A$2:$A$1825)*(N$19='IECC Data-SI-Source EUI'!$C$2:$C$1825)*($A$18='IECC Data-SI-Source EUI'!$B$2:$B$1825),0,1),0))</f>
        <v>133.01159784752988</v>
      </c>
      <c r="O24" s="88" cm="1">
        <f t="array" ref="O24">INDEX('IECC Data-SI-Source EUI'!$Y$2:$Y$1825,MATCH(1,INDEX(($A24='IECC Data-SI-Source EUI'!$A$2:$A$1825)*(O$19='IECC Data-SI-Source EUI'!$C$2:$C$1825)*($A$18='IECC Data-SI-Source EUI'!$B$2:$B$1825),0,1),0))</f>
        <v>115.45558246420069</v>
      </c>
      <c r="P24" s="88" cm="1">
        <f t="array" ref="P24">INDEX('IECC Data-SI-Source EUI'!$Y$2:$Y$1825,MATCH(1,INDEX(($A24='IECC Data-SI-Source EUI'!$A$2:$A$1825)*(P$19='IECC Data-SI-Source EUI'!$C$2:$C$1825)*($A$18='IECC Data-SI-Source EUI'!$B$2:$B$1825),0,1),0))</f>
        <v>97.309736915394453</v>
      </c>
      <c r="Q24" s="88" cm="1">
        <f t="array" ref="Q24">INDEX('IECC Data-SI-Source EUI'!$Y$2:$Y$1825,MATCH(1,INDEX(($A24='IECC Data-SI-Source EUI'!$A$2:$A$1825)*(Q$19='IECC Data-SI-Source EUI'!$C$2:$C$1825)*($A$18='IECC Data-SI-Source EUI'!$B$2:$B$1825),0,1),0))</f>
        <v>159.10224233172823</v>
      </c>
      <c r="R24" s="88" cm="1">
        <f t="array" ref="R24">INDEX('IECC Data-SI-Source EUI'!$Y$2:$Y$1825,MATCH(1,INDEX(($A24='IECC Data-SI-Source EUI'!$A$2:$A$1825)*(R$19='IECC Data-SI-Source EUI'!$C$2:$C$1825)*($A$18='IECC Data-SI-Source EUI'!$B$2:$B$1825),0,1),0))</f>
        <v>125.65052341744223</v>
      </c>
      <c r="S24" s="88" cm="1">
        <f t="array" ref="S24">INDEX('IECC Data-SI-Source EUI'!$Y$2:$Y$1825,MATCH(1,INDEX(($A24='IECC Data-SI-Source EUI'!$A$2:$A$1825)*(S$19='IECC Data-SI-Source EUI'!$C$2:$C$1825)*($A$18='IECC Data-SI-Source EUI'!$B$2:$B$1825),0,1),0))</f>
        <v>168.81119917325128</v>
      </c>
      <c r="T24" s="77" cm="1">
        <f t="array" ref="T24">INDEX('IECC Data-SI-Source EUI'!$Y$2:$Y$1825,MATCH(1,INDEX(($A24='IECC Data-SI-Source EUI'!$A$2:$A$1825)*(T$19='IECC Data-SI-Source EUI'!$C$2:$C$1825)*($A$18='IECC Data-SI-Source EUI'!$B$2:$B$1825),0,1),0))</f>
        <v>192.95040351894207</v>
      </c>
      <c r="U24" s="54"/>
      <c r="V24" s="74">
        <f>SUMPRODUCT(D24:T24,Weights!$B$41:$R$41)</f>
        <v>135.14440875669763</v>
      </c>
      <c r="X24" s="90">
        <f t="shared" si="11"/>
        <v>-0.20833037688182066</v>
      </c>
    </row>
    <row r="26" spans="1:32" ht="15.75" thickBot="1" x14ac:dyDescent="0.3">
      <c r="A26" s="4" t="s">
        <v>133</v>
      </c>
      <c r="B26" s="4"/>
      <c r="C26" s="4"/>
    </row>
    <row r="27" spans="1:32" x14ac:dyDescent="0.25">
      <c r="A27" s="63">
        <v>2006</v>
      </c>
      <c r="B27" s="83">
        <v>0</v>
      </c>
      <c r="C27" s="76">
        <v>0</v>
      </c>
      <c r="D27" s="83">
        <f t="shared" ref="D27:T27" si="12">(D20-D$20)/D$4</f>
        <v>0</v>
      </c>
      <c r="E27" s="76">
        <f t="shared" si="12"/>
        <v>0</v>
      </c>
      <c r="F27" s="76">
        <f t="shared" si="12"/>
        <v>0</v>
      </c>
      <c r="G27" s="76">
        <f t="shared" si="12"/>
        <v>0</v>
      </c>
      <c r="H27" s="76">
        <f t="shared" si="12"/>
        <v>0</v>
      </c>
      <c r="I27" s="76">
        <f t="shared" si="12"/>
        <v>0</v>
      </c>
      <c r="J27" s="76">
        <f t="shared" si="12"/>
        <v>0</v>
      </c>
      <c r="K27" s="76">
        <f t="shared" si="12"/>
        <v>0</v>
      </c>
      <c r="L27" s="76">
        <f t="shared" si="12"/>
        <v>0</v>
      </c>
      <c r="M27" s="76">
        <f t="shared" si="12"/>
        <v>0</v>
      </c>
      <c r="N27" s="76">
        <f t="shared" si="12"/>
        <v>0</v>
      </c>
      <c r="O27" s="76">
        <f t="shared" si="12"/>
        <v>0</v>
      </c>
      <c r="P27" s="76">
        <f t="shared" si="12"/>
        <v>0</v>
      </c>
      <c r="Q27" s="76">
        <f t="shared" si="12"/>
        <v>0</v>
      </c>
      <c r="R27" s="76">
        <f t="shared" si="12"/>
        <v>0</v>
      </c>
      <c r="S27" s="76">
        <f t="shared" si="12"/>
        <v>0</v>
      </c>
      <c r="T27" s="92">
        <f t="shared" si="12"/>
        <v>0</v>
      </c>
      <c r="V27" s="81">
        <f>(V20-V$20)/V$20</f>
        <v>0</v>
      </c>
    </row>
    <row r="28" spans="1:32" x14ac:dyDescent="0.25">
      <c r="A28" s="91">
        <v>2009</v>
      </c>
      <c r="B28" s="78">
        <v>-1.8208876249983505E-2</v>
      </c>
      <c r="C28" s="71">
        <v>-1.8208876249983505E-2</v>
      </c>
      <c r="D28" s="78">
        <f t="shared" ref="D28:T28" si="13">(D21-D$20)/D$4</f>
        <v>-2.0617867352956738E-2</v>
      </c>
      <c r="E28" s="71">
        <f t="shared" si="13"/>
        <v>-2.1851501298592424E-2</v>
      </c>
      <c r="F28" s="71">
        <f t="shared" si="13"/>
        <v>-2.2005877502849085E-2</v>
      </c>
      <c r="G28" s="71">
        <f t="shared" si="13"/>
        <v>-1.7227012443323857E-2</v>
      </c>
      <c r="H28" s="71">
        <f t="shared" si="13"/>
        <v>-4.0828687636369633E-2</v>
      </c>
      <c r="I28" s="71">
        <f t="shared" si="13"/>
        <v>-2.2327829614154748E-2</v>
      </c>
      <c r="J28" s="71">
        <f t="shared" si="13"/>
        <v>-8.0171015787674609E-5</v>
      </c>
      <c r="K28" s="71">
        <f t="shared" si="13"/>
        <v>-7.7865179915610608E-2</v>
      </c>
      <c r="L28" s="71">
        <f t="shared" si="13"/>
        <v>-3.9770762164018383E-2</v>
      </c>
      <c r="M28" s="71">
        <f t="shared" si="13"/>
        <v>-3.4113897408639619E-2</v>
      </c>
      <c r="N28" s="71">
        <f t="shared" si="13"/>
        <v>-8.7489489873967194E-2</v>
      </c>
      <c r="O28" s="71">
        <f t="shared" si="13"/>
        <v>-4.9444446133017524E-2</v>
      </c>
      <c r="P28" s="71">
        <f t="shared" si="13"/>
        <v>-4.6013899307085597E-2</v>
      </c>
      <c r="Q28" s="71">
        <f t="shared" si="13"/>
        <v>-0.11118305409475961</v>
      </c>
      <c r="R28" s="71">
        <f t="shared" si="13"/>
        <v>-8.4329084435348409E-2</v>
      </c>
      <c r="S28" s="71">
        <f t="shared" si="13"/>
        <v>-0.10869247808145377</v>
      </c>
      <c r="T28" s="87">
        <f t="shared" si="13"/>
        <v>-0.15332400604331387</v>
      </c>
      <c r="V28" s="80">
        <f>(V21-V$20)/V$20</f>
        <v>-0.12053037350305296</v>
      </c>
      <c r="X28" s="69"/>
    </row>
    <row r="29" spans="1:32" x14ac:dyDescent="0.25">
      <c r="A29" s="91">
        <v>2012</v>
      </c>
      <c r="B29" s="78">
        <v>-4.0655743456788851E-2</v>
      </c>
      <c r="C29" s="71">
        <v>-4.0655743456788851E-2</v>
      </c>
      <c r="D29" s="78">
        <f t="shared" ref="D29:T29" si="14">(D22-D$20)/D$4</f>
        <v>-4.6034401806024236E-2</v>
      </c>
      <c r="E29" s="71">
        <f t="shared" si="14"/>
        <v>-4.5435616483762716E-2</v>
      </c>
      <c r="F29" s="71">
        <f t="shared" si="14"/>
        <v>-4.5399548986739757E-2</v>
      </c>
      <c r="G29" s="71">
        <f t="shared" si="14"/>
        <v>-3.9430357760932594E-2</v>
      </c>
      <c r="H29" s="71">
        <f t="shared" si="14"/>
        <v>-5.974011965197449E-2</v>
      </c>
      <c r="I29" s="71">
        <f t="shared" si="14"/>
        <v>-4.1996445589340924E-2</v>
      </c>
      <c r="J29" s="71">
        <f t="shared" si="14"/>
        <v>-1.914060682265218E-2</v>
      </c>
      <c r="K29" s="71">
        <f t="shared" si="14"/>
        <v>-0.10614933111157691</v>
      </c>
      <c r="L29" s="71">
        <f t="shared" si="14"/>
        <v>-5.7233010303100573E-2</v>
      </c>
      <c r="M29" s="71">
        <f t="shared" si="14"/>
        <v>-5.0071822833625185E-2</v>
      </c>
      <c r="N29" s="71">
        <f t="shared" si="14"/>
        <v>-0.12912147207456701</v>
      </c>
      <c r="O29" s="71">
        <f t="shared" si="14"/>
        <v>-7.3302080759278576E-2</v>
      </c>
      <c r="P29" s="71">
        <f t="shared" si="14"/>
        <v>-6.0407561427405075E-2</v>
      </c>
      <c r="Q29" s="71">
        <f t="shared" si="14"/>
        <v>-0.17279507192205398</v>
      </c>
      <c r="R29" s="71">
        <f t="shared" si="14"/>
        <v>-0.12708090350451934</v>
      </c>
      <c r="S29" s="71">
        <f t="shared" si="14"/>
        <v>-0.1704073129051441</v>
      </c>
      <c r="T29" s="87">
        <f t="shared" si="14"/>
        <v>-0.20184277722542684</v>
      </c>
      <c r="V29" s="80">
        <f>(V22-V$20)/V$20</f>
        <v>-0.18810424989714816</v>
      </c>
    </row>
    <row r="30" spans="1:32" x14ac:dyDescent="0.25">
      <c r="A30" s="91">
        <v>2015</v>
      </c>
      <c r="B30" s="78">
        <v>-7.8349098527001004E-2</v>
      </c>
      <c r="C30" s="71">
        <v>-7.8349098527001004E-2</v>
      </c>
      <c r="D30" s="78">
        <f t="shared" ref="D30:T30" si="15">(D23-D$20)/D$4</f>
        <v>-8.8714498274154049E-2</v>
      </c>
      <c r="E30" s="71">
        <f t="shared" si="15"/>
        <v>-8.1579938731641224E-2</v>
      </c>
      <c r="F30" s="71">
        <f t="shared" si="15"/>
        <v>-8.1943072204628001E-2</v>
      </c>
      <c r="G30" s="71">
        <f t="shared" si="15"/>
        <v>-8.059250832796433E-2</v>
      </c>
      <c r="H30" s="71">
        <f t="shared" si="15"/>
        <v>-9.8112621295452826E-2</v>
      </c>
      <c r="I30" s="71">
        <f t="shared" si="15"/>
        <v>-8.3809614188441767E-2</v>
      </c>
      <c r="J30" s="71">
        <f t="shared" si="15"/>
        <v>-5.2123945697033346E-2</v>
      </c>
      <c r="K30" s="71">
        <f t="shared" si="15"/>
        <v>-0.13201510122132534</v>
      </c>
      <c r="L30" s="71">
        <f t="shared" si="15"/>
        <v>-0.10140884958844934</v>
      </c>
      <c r="M30" s="71">
        <f t="shared" si="15"/>
        <v>-6.8085213423020846E-2</v>
      </c>
      <c r="N30" s="71">
        <f t="shared" si="15"/>
        <v>-0.14544146250763182</v>
      </c>
      <c r="O30" s="71">
        <f t="shared" si="15"/>
        <v>-0.10743339749574636</v>
      </c>
      <c r="P30" s="71">
        <f t="shared" si="15"/>
        <v>-7.6796110510919904E-2</v>
      </c>
      <c r="Q30" s="71">
        <f t="shared" si="15"/>
        <v>-0.1760710704005698</v>
      </c>
      <c r="R30" s="71">
        <f t="shared" si="15"/>
        <v>-0.14157411633938277</v>
      </c>
      <c r="S30" s="71">
        <f t="shared" si="15"/>
        <v>-0.15990682973482295</v>
      </c>
      <c r="T30" s="87">
        <f t="shared" si="15"/>
        <v>-0.17475361238038351</v>
      </c>
      <c r="V30" s="80">
        <f>(V23-V$20)/V$20</f>
        <v>-0.26750634871369089</v>
      </c>
    </row>
    <row r="31" spans="1:32" ht="15.75" thickBot="1" x14ac:dyDescent="0.3">
      <c r="A31" s="79">
        <v>2018</v>
      </c>
      <c r="B31" s="85">
        <v>-0.11506589338775798</v>
      </c>
      <c r="C31" s="94">
        <v>-0.11506589338775798</v>
      </c>
      <c r="D31" s="85">
        <f t="shared" ref="D31:T31" si="16">(D24-D$20)/D$4</f>
        <v>-0.13028883793531235</v>
      </c>
      <c r="E31" s="94">
        <f t="shared" si="16"/>
        <v>-0.11800716648500625</v>
      </c>
      <c r="F31" s="94">
        <f t="shared" si="16"/>
        <v>-0.12115009680847816</v>
      </c>
      <c r="G31" s="94">
        <f t="shared" si="16"/>
        <v>-0.1199251713357674</v>
      </c>
      <c r="H31" s="94">
        <f t="shared" si="16"/>
        <v>-0.15076025474472141</v>
      </c>
      <c r="I31" s="94">
        <f t="shared" si="16"/>
        <v>-0.12727399777446041</v>
      </c>
      <c r="J31" s="94">
        <f t="shared" si="16"/>
        <v>-0.10697276743847182</v>
      </c>
      <c r="K31" s="94">
        <f t="shared" si="16"/>
        <v>-0.20668673175310459</v>
      </c>
      <c r="L31" s="94">
        <f t="shared" si="16"/>
        <v>-0.15780463146239471</v>
      </c>
      <c r="M31" s="94">
        <f t="shared" si="16"/>
        <v>-0.1378075701561649</v>
      </c>
      <c r="N31" s="94">
        <f t="shared" si="16"/>
        <v>-0.23898798135869276</v>
      </c>
      <c r="O31" s="94">
        <f t="shared" si="16"/>
        <v>-0.18314998180515615</v>
      </c>
      <c r="P31" s="94">
        <f t="shared" si="16"/>
        <v>-0.15678761541791214</v>
      </c>
      <c r="Q31" s="94">
        <f t="shared" si="16"/>
        <v>-0.28757968658250932</v>
      </c>
      <c r="R31" s="94">
        <f t="shared" si="16"/>
        <v>-0.23841955826187791</v>
      </c>
      <c r="S31" s="94">
        <f t="shared" si="16"/>
        <v>-0.28012860885200663</v>
      </c>
      <c r="T31" s="95">
        <f t="shared" si="16"/>
        <v>-0.31391710718060573</v>
      </c>
      <c r="V31" s="96">
        <f>(V24-V$20)/V$20</f>
        <v>-0.4201070271497086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3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149</v>
      </c>
      <c r="B1" s="4"/>
      <c r="C1" s="4"/>
    </row>
    <row r="2" spans="1:24" ht="91.5" thickBot="1" x14ac:dyDescent="0.3">
      <c r="A2" s="56" t="s">
        <v>1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60.667437529543612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75.812035503124477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39.709324143186315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51.66078264700225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40.6560630220904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50.466710995016335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43.562035100975109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34.04244847375125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16.110993338797968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71.239947127699878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41.384711706016404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29.352828500302302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92.858227757635859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57.459909155608138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25.793738281654843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139.92537314290297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92.716854447438749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127.16811072757552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125.87253025714352</v>
      </c>
      <c r="U4" s="54"/>
      <c r="V4" s="82">
        <f>SUMPRODUCT(D4:T4,Weights!$B$41:$R$41)</f>
        <v>59.942419908120002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60.907527018117626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74.311331282141779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38.72493144502377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49.585331153913593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32.687007496293901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43.896764122394039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31.352940757424193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26.562657053688316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10.780978656899261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53.98455677510222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29.486717810873522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21.59866780555366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80.120825201298743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45.977583734965648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18.179017133171421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125.50854429514364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76.097785604753355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123.20640407921928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112.47988161641982</v>
      </c>
      <c r="U5" s="54"/>
      <c r="V5" s="70">
        <f>SUMPRODUCT(D5:T5,Weights!$B$41:$R$41)</f>
        <v>48.561619975300978</v>
      </c>
      <c r="X5" s="86">
        <f>(V5-V4)/V4</f>
        <v>-0.18986220359911332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43.479124541520996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44.80367585198789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27.075066004200277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35.490225817207715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22.498103004009774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25.982010250442531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23.138811963460938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19.531018584585915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7.8526476479892411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40.866499165712426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21.430685421074507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16.932047328613709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63.049330857931672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34.639797114497895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14.455935000713527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98.497021337125958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59.610056445684457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95.789348534119625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98.123467092807118</v>
      </c>
      <c r="U6" s="54"/>
      <c r="V6" s="70">
        <f>SUMPRODUCT(D6:T6,Weights!$B$41:$R$41)</f>
        <v>36.531109737411548</v>
      </c>
      <c r="X6" s="86">
        <f t="shared" ref="X6:X8" si="0">(V6-V5)/V5</f>
        <v>-0.24773700391396111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43.45911071677493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44.65266244708576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27.482620253574709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35.269499820411582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22.017917707371765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24.960157339214362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22.885218299312648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19.570169548468989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8.8977746662907151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39.70347229547086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21.090382034999863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16.478905427568648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61.431984938012704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33.760150537145158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13.735079971422117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92.790893017469159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54.650161652553521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88.645143862614759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88.623531206905398</v>
      </c>
      <c r="U7" s="54"/>
      <c r="V7" s="70">
        <f>SUMPRODUCT(D7:T7,Weights!$B$41:$R$41)</f>
        <v>35.607366669172066</v>
      </c>
      <c r="X7" s="86">
        <f t="shared" si="0"/>
        <v>-2.528647705693636E-2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41.170256941270338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42.791376745701655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25.261085706761417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33.605006483796707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20.412366828238788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23.621209081589672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22.971213344372909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18.776659917451376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8.0780380028849024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41.530624133511751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21.690969701607472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18.031788528264322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64.286284845380465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35.854770192321617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15.638649954717984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96.185461634146577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58.302027729002802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92.725686796425336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93.723333188559565</v>
      </c>
      <c r="U8" s="54"/>
      <c r="V8" s="74">
        <f>SUMPRODUCT(D8:T8,Weights!$B$41:$R$41)</f>
        <v>36.32235251465363</v>
      </c>
      <c r="X8" s="90">
        <f t="shared" si="0"/>
        <v>2.0079716990152503E-2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83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3">(B5-B$4)/B$4</f>
        <v>3.9574687567296117E-3</v>
      </c>
      <c r="C12" s="78">
        <f t="shared" si="3"/>
        <v>-1.9795065665013684E-2</v>
      </c>
      <c r="D12" s="78">
        <f t="shared" ref="D12:T12" si="4">(D5-D$4)/D$4</f>
        <v>-2.4789963551456098E-2</v>
      </c>
      <c r="E12" s="71">
        <f t="shared" si="4"/>
        <v>-4.017460415321622E-2</v>
      </c>
      <c r="F12" s="71">
        <f t="shared" si="4"/>
        <v>-0.19601149086832453</v>
      </c>
      <c r="G12" s="71">
        <f t="shared" si="4"/>
        <v>-0.13018377348329849</v>
      </c>
      <c r="H12" s="71">
        <f t="shared" si="4"/>
        <v>-0.28026914526033297</v>
      </c>
      <c r="I12" s="71">
        <f t="shared" si="4"/>
        <v>-0.21971954884004005</v>
      </c>
      <c r="J12" s="71">
        <f t="shared" si="4"/>
        <v>-0.33083091587302316</v>
      </c>
      <c r="K12" s="71">
        <f t="shared" si="4"/>
        <v>-0.24221509206999858</v>
      </c>
      <c r="L12" s="71">
        <f t="shared" si="4"/>
        <v>-0.28749732460775324</v>
      </c>
      <c r="M12" s="71">
        <f t="shared" si="4"/>
        <v>-0.26417081729172309</v>
      </c>
      <c r="N12" s="71">
        <f t="shared" si="4"/>
        <v>-0.13717042489312103</v>
      </c>
      <c r="O12" s="71">
        <f t="shared" si="4"/>
        <v>-0.19983194525328976</v>
      </c>
      <c r="P12" s="71">
        <f t="shared" si="4"/>
        <v>-0.29521588012309191</v>
      </c>
      <c r="Q12" s="71">
        <f t="shared" si="4"/>
        <v>-0.10303227015900623</v>
      </c>
      <c r="R12" s="71">
        <f t="shared" si="4"/>
        <v>-0.17924539116139618</v>
      </c>
      <c r="S12" s="71">
        <f t="shared" si="4"/>
        <v>-3.1153302708437365E-2</v>
      </c>
      <c r="T12" s="87">
        <f t="shared" si="4"/>
        <v>-0.10639850182850874</v>
      </c>
      <c r="V12" s="80">
        <f>(V5-V$4)/V$4</f>
        <v>-0.18986220359911332</v>
      </c>
      <c r="X12" s="69"/>
    </row>
    <row r="13" spans="1:24" x14ac:dyDescent="0.25">
      <c r="A13" s="91">
        <v>2012</v>
      </c>
      <c r="B13" s="78">
        <f t="shared" ref="B13:C13" si="5">(B6-B$4)/B$4</f>
        <v>-0.28332024044451048</v>
      </c>
      <c r="C13" s="78">
        <f t="shared" si="5"/>
        <v>-0.40901631838995572</v>
      </c>
      <c r="D13" s="78">
        <f t="shared" ref="D13:T13" si="6">(D6-D$4)/D$4</f>
        <v>-0.31816855138175243</v>
      </c>
      <c r="E13" s="71">
        <f t="shared" si="6"/>
        <v>-0.31301416667044768</v>
      </c>
      <c r="F13" s="71">
        <f t="shared" si="6"/>
        <v>-0.44662366860791541</v>
      </c>
      <c r="G13" s="71">
        <f t="shared" si="6"/>
        <v>-0.48516537459696363</v>
      </c>
      <c r="H13" s="71">
        <f t="shared" si="6"/>
        <v>-0.46883078557220598</v>
      </c>
      <c r="I13" s="71">
        <f t="shared" si="6"/>
        <v>-0.4262745642504096</v>
      </c>
      <c r="J13" s="71">
        <f t="shared" si="6"/>
        <v>-0.5125907209533288</v>
      </c>
      <c r="K13" s="71">
        <f t="shared" si="6"/>
        <v>-0.42635416204818455</v>
      </c>
      <c r="L13" s="71">
        <f t="shared" si="6"/>
        <v>-0.48215936422824063</v>
      </c>
      <c r="M13" s="71">
        <f t="shared" si="6"/>
        <v>-0.42315448991774923</v>
      </c>
      <c r="N13" s="71">
        <f t="shared" si="6"/>
        <v>-0.32101513909469331</v>
      </c>
      <c r="O13" s="71">
        <f t="shared" si="6"/>
        <v>-0.39714841837481357</v>
      </c>
      <c r="P13" s="71">
        <f t="shared" si="6"/>
        <v>-0.43955642090875396</v>
      </c>
      <c r="Q13" s="71">
        <f t="shared" si="6"/>
        <v>-0.29607462088714298</v>
      </c>
      <c r="R13" s="71">
        <f t="shared" si="6"/>
        <v>-0.35707421481304202</v>
      </c>
      <c r="S13" s="71">
        <f t="shared" si="6"/>
        <v>-0.24675024276075552</v>
      </c>
      <c r="T13" s="87">
        <f t="shared" si="6"/>
        <v>-0.22045368522939968</v>
      </c>
      <c r="V13" s="80">
        <f>(V6-V$4)/V$4</f>
        <v>-0.39056331403692762</v>
      </c>
    </row>
    <row r="14" spans="1:24" x14ac:dyDescent="0.25">
      <c r="A14" s="91">
        <v>2015</v>
      </c>
      <c r="B14" s="78">
        <f t="shared" ref="B14:C14" si="7">(B7-B$4)/B$4</f>
        <v>-0.28365013446280196</v>
      </c>
      <c r="C14" s="78">
        <f t="shared" si="7"/>
        <v>-0.41100826338786972</v>
      </c>
      <c r="D14" s="78">
        <f t="shared" ref="D14:T14" si="8">(D7-D$4)/D$4</f>
        <v>-0.3079051117949983</v>
      </c>
      <c r="E14" s="71">
        <f t="shared" si="8"/>
        <v>-0.31728676931962457</v>
      </c>
      <c r="F14" s="71">
        <f t="shared" si="8"/>
        <v>-0.45843458341235921</v>
      </c>
      <c r="G14" s="71">
        <f t="shared" si="8"/>
        <v>-0.50541343299191388</v>
      </c>
      <c r="H14" s="71">
        <f t="shared" si="8"/>
        <v>-0.4746522230592396</v>
      </c>
      <c r="I14" s="71">
        <f t="shared" si="8"/>
        <v>-0.42512450114865408</v>
      </c>
      <c r="J14" s="71">
        <f t="shared" si="8"/>
        <v>-0.4477202938900493</v>
      </c>
      <c r="K14" s="71">
        <f t="shared" si="8"/>
        <v>-0.44267964960303635</v>
      </c>
      <c r="L14" s="71">
        <f t="shared" si="8"/>
        <v>-0.49038228936281808</v>
      </c>
      <c r="M14" s="71">
        <f t="shared" si="8"/>
        <v>-0.43859224921377055</v>
      </c>
      <c r="N14" s="71">
        <f t="shared" si="8"/>
        <v>-0.33843250704339373</v>
      </c>
      <c r="O14" s="71">
        <f t="shared" si="8"/>
        <v>-0.41245729355891025</v>
      </c>
      <c r="P14" s="71">
        <f t="shared" si="8"/>
        <v>-0.46750332109902609</v>
      </c>
      <c r="Q14" s="71">
        <f t="shared" si="8"/>
        <v>-0.33685441794245791</v>
      </c>
      <c r="R14" s="71">
        <f t="shared" si="8"/>
        <v>-0.41056928669280152</v>
      </c>
      <c r="S14" s="71">
        <f t="shared" si="8"/>
        <v>-0.30292945805797306</v>
      </c>
      <c r="T14" s="87">
        <f t="shared" si="8"/>
        <v>-0.29592635481421231</v>
      </c>
      <c r="V14" s="80">
        <f>(V7-V$4)/V$4</f>
        <v>-0.4059738208141882</v>
      </c>
    </row>
    <row r="15" spans="1:24" ht="15.75" thickBot="1" x14ac:dyDescent="0.3">
      <c r="A15" s="79">
        <v>2018</v>
      </c>
      <c r="B15" s="85">
        <f t="shared" ref="B15:C15" si="9">(B8-B$4)/B$4</f>
        <v>-0.32137801400922211</v>
      </c>
      <c r="C15" s="85">
        <f t="shared" si="9"/>
        <v>-0.43555958547059359</v>
      </c>
      <c r="D15" s="85">
        <f t="shared" ref="D15:T15" si="10">(D8-D$4)/D$4</f>
        <v>-0.36385002132815342</v>
      </c>
      <c r="E15" s="94">
        <f t="shared" si="10"/>
        <v>-0.34950643869607106</v>
      </c>
      <c r="F15" s="94">
        <f t="shared" si="10"/>
        <v>-0.49792563984496568</v>
      </c>
      <c r="G15" s="94">
        <f t="shared" si="10"/>
        <v>-0.5319447490064827</v>
      </c>
      <c r="H15" s="94">
        <f t="shared" si="10"/>
        <v>-0.47267814069919994</v>
      </c>
      <c r="I15" s="94">
        <f t="shared" si="10"/>
        <v>-0.44843391826151119</v>
      </c>
      <c r="J15" s="94">
        <f t="shared" si="10"/>
        <v>-0.49860087252152013</v>
      </c>
      <c r="K15" s="94">
        <f t="shared" si="10"/>
        <v>-0.417031794548264</v>
      </c>
      <c r="L15" s="94">
        <f t="shared" si="10"/>
        <v>-0.47586998175333201</v>
      </c>
      <c r="M15" s="94">
        <f t="shared" si="10"/>
        <v>-0.3856882130429572</v>
      </c>
      <c r="N15" s="94">
        <f t="shared" si="10"/>
        <v>-0.307694251788107</v>
      </c>
      <c r="O15" s="94">
        <f t="shared" si="10"/>
        <v>-0.37600370903436836</v>
      </c>
      <c r="P15" s="94">
        <f t="shared" si="10"/>
        <v>-0.39370362744819404</v>
      </c>
      <c r="Q15" s="94">
        <f t="shared" si="10"/>
        <v>-0.31259456756342324</v>
      </c>
      <c r="R15" s="94">
        <f t="shared" si="10"/>
        <v>-0.37118199192085122</v>
      </c>
      <c r="S15" s="94">
        <f t="shared" si="10"/>
        <v>-0.27084167354608335</v>
      </c>
      <c r="T15" s="95">
        <f t="shared" si="10"/>
        <v>-0.25541074770568878</v>
      </c>
      <c r="V15" s="96">
        <f>(V8-V$4)/V$4</f>
        <v>-0.39404594325139547</v>
      </c>
    </row>
    <row r="17" spans="1:32" x14ac:dyDescent="0.25">
      <c r="A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</row>
    <row r="18" spans="1:32" x14ac:dyDescent="0.25">
      <c r="A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AA20" s="135" t="s">
        <v>21</v>
      </c>
      <c r="AB20" s="136"/>
      <c r="AC20" s="136"/>
      <c r="AD20" s="136"/>
      <c r="AE20" s="137"/>
      <c r="AF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Z22" s="98" t="str">
        <f>A2</f>
        <v>Warehouse</v>
      </c>
      <c r="AA22" s="7">
        <f>V4</f>
        <v>59.942419908120002</v>
      </c>
      <c r="AB22" s="7">
        <f>V5</f>
        <v>48.561619975300978</v>
      </c>
      <c r="AC22" s="7">
        <f>V6</f>
        <v>36.531109737411548</v>
      </c>
      <c r="AD22" s="7">
        <f>V7</f>
        <v>35.607366669172066</v>
      </c>
      <c r="AE22" s="7">
        <f>V8</f>
        <v>36.32235251465363</v>
      </c>
      <c r="AF22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/>
      <c r="AA23"/>
      <c r="AB23"/>
      <c r="AC23"/>
      <c r="AD23"/>
      <c r="AE23"/>
      <c r="AF23"/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1"/>
  <sheetViews>
    <sheetView workbookViewId="0">
      <selection activeCell="AI22" sqref="AI22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150</v>
      </c>
      <c r="B1" s="4"/>
      <c r="C1" s="4"/>
    </row>
    <row r="2" spans="1:24" ht="91.5" thickBot="1" x14ac:dyDescent="0.3">
      <c r="A2" s="56" t="s">
        <v>61</v>
      </c>
      <c r="B2" s="65" t="s">
        <v>134</v>
      </c>
      <c r="C2" s="66" t="s">
        <v>135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Data-SI-Source EUI'!$Y$2:$Y$1825,MATCH(1,INDEX(($A4='IECC Data-SI-Source EUI'!$A$2:$A$1825)*(B$3='IECC Data-SI-Source EUI'!$C$2:$C$1825)*($A$2='IECC Data-SI-Source EUI'!$B$2:$B$1825),0,1),0))</f>
        <v>293.52092487283829</v>
      </c>
      <c r="C4" s="55" cm="1">
        <f t="array" ref="C4">INDEX('IECC Data-SI-Source EUI'!$Y$2:$Y$1825,MATCH(1,INDEX(($A4='IECC Data-SI-Source EUI'!$A$2:$A$1825)*(C$3='IECC Data-SI-Source EUI'!$C$2:$C$1825)*($A$2='IECC Data-SI-Source EUI'!$B$2:$B$1825),0,1),0))</f>
        <v>249.90439430752784</v>
      </c>
      <c r="D4" s="58" cm="1">
        <f t="array" ref="D4">INDEX('IECC Data-SI-Source EUI'!$Y$2:$Y$1825,MATCH(1,INDEX(($A4='IECC Data-SI-Source EUI'!$A$2:$A$1825)*(D$3='IECC Data-SI-Source EUI'!$C$2:$C$1825)*($A$2='IECC Data-SI-Source EUI'!$B$2:$B$1825),0,1),0))</f>
        <v>210.46097002065977</v>
      </c>
      <c r="E4" s="55" cm="1">
        <f t="array" ref="E4">INDEX('IECC Data-SI-Source EUI'!$Y$2:$Y$1825,MATCH(1,INDEX(($A4='IECC Data-SI-Source EUI'!$A$2:$A$1825)*(E$3='IECC Data-SI-Source EUI'!$C$2:$C$1825)*($A$2='IECC Data-SI-Source EUI'!$B$2:$B$1825),0,1),0))</f>
        <v>201.71574328053609</v>
      </c>
      <c r="F4" s="55" cm="1">
        <f t="array" ref="F4">INDEX('IECC Data-SI-Source EUI'!$Y$2:$Y$1825,MATCH(1,INDEX(($A4='IECC Data-SI-Source EUI'!$A$2:$A$1825)*(F$3='IECC Data-SI-Source EUI'!$C$2:$C$1825)*($A$2='IECC Data-SI-Source EUI'!$B$2:$B$1825),0,1),0))</f>
        <v>172.96776020083141</v>
      </c>
      <c r="G4" s="55" cm="1">
        <f t="array" ref="G4">INDEX('IECC Data-SI-Source EUI'!$Y$2:$Y$1825,MATCH(1,INDEX(($A4='IECC Data-SI-Source EUI'!$A$2:$A$1825)*(G$3='IECC Data-SI-Source EUI'!$C$2:$C$1825)*($A$2='IECC Data-SI-Source EUI'!$B$2:$B$1825),0,1),0))</f>
        <v>147.27117938053112</v>
      </c>
      <c r="H4" s="55" cm="1">
        <f t="array" ref="H4">INDEX('IECC Data-SI-Source EUI'!$Y$2:$Y$1825,MATCH(1,INDEX(($A4='IECC Data-SI-Source EUI'!$A$2:$A$1825)*(H$3='IECC Data-SI-Source EUI'!$C$2:$C$1825)*($A$2='IECC Data-SI-Source EUI'!$B$2:$B$1825),0,1),0))</f>
        <v>152.14621716677075</v>
      </c>
      <c r="I4" s="55" cm="1">
        <f t="array" ref="I4">INDEX('IECC Data-SI-Source EUI'!$Y$2:$Y$1825,MATCH(1,INDEX(($A4='IECC Data-SI-Source EUI'!$A$2:$A$1825)*(I$3='IECC Data-SI-Source EUI'!$C$2:$C$1825)*($A$2='IECC Data-SI-Source EUI'!$B$2:$B$1825),0,1),0))</f>
        <v>129.67283448872027</v>
      </c>
      <c r="J4" s="55" cm="1">
        <f t="array" ref="J4">INDEX('IECC Data-SI-Source EUI'!$Y$2:$Y$1825,MATCH(1,INDEX(($A4='IECC Data-SI-Source EUI'!$A$2:$A$1825)*(J$3='IECC Data-SI-Source EUI'!$C$2:$C$1825)*($A$2='IECC Data-SI-Source EUI'!$B$2:$B$1825),0,1),0))</f>
        <v>44.676920081571495</v>
      </c>
      <c r="K4" s="55" cm="1">
        <f t="array" ref="K4">INDEX('IECC Data-SI-Source EUI'!$Y$2:$Y$1825,MATCH(1,INDEX(($A4='IECC Data-SI-Source EUI'!$A$2:$A$1825)*(K$3='IECC Data-SI-Source EUI'!$C$2:$C$1825)*($A$2='IECC Data-SI-Source EUI'!$B$2:$B$1825),0,1),0))</f>
        <v>182.92716941403825</v>
      </c>
      <c r="L4" s="55" cm="1">
        <f t="array" ref="L4">INDEX('IECC Data-SI-Source EUI'!$Y$2:$Y$1825,MATCH(1,INDEX(($A4='IECC Data-SI-Source EUI'!$A$2:$A$1825)*(L$3='IECC Data-SI-Source EUI'!$C$2:$C$1825)*($A$2='IECC Data-SI-Source EUI'!$B$2:$B$1825),0,1),0))</f>
        <v>124.78495753376092</v>
      </c>
      <c r="M4" s="55" cm="1">
        <f t="array" ref="M4">INDEX('IECC Data-SI-Source EUI'!$Y$2:$Y$1825,MATCH(1,INDEX(($A4='IECC Data-SI-Source EUI'!$A$2:$A$1825)*(M$3='IECC Data-SI-Source EUI'!$C$2:$C$1825)*($A$2='IECC Data-SI-Source EUI'!$B$2:$B$1825),0,1),0))</f>
        <v>93.366747444537168</v>
      </c>
      <c r="N4" s="55" cm="1">
        <f t="array" ref="N4">INDEX('IECC Data-SI-Source EUI'!$Y$2:$Y$1825,MATCH(1,INDEX(($A4='IECC Data-SI-Source EUI'!$A$2:$A$1825)*(N$3='IECC Data-SI-Source EUI'!$C$2:$C$1825)*($A$2='IECC Data-SI-Source EUI'!$B$2:$B$1825),0,1),0))</f>
        <v>193.17628742790845</v>
      </c>
      <c r="O4" s="55" cm="1">
        <f t="array" ref="O4">INDEX('IECC Data-SI-Source EUI'!$Y$2:$Y$1825,MATCH(1,INDEX(($A4='IECC Data-SI-Source EUI'!$A$2:$A$1825)*(O$3='IECC Data-SI-Source EUI'!$C$2:$C$1825)*($A$2='IECC Data-SI-Source EUI'!$B$2:$B$1825),0,1),0))</f>
        <v>134.9233604476542</v>
      </c>
      <c r="P4" s="55" cm="1">
        <f t="array" ref="P4">INDEX('IECC Data-SI-Source EUI'!$Y$2:$Y$1825,MATCH(1,INDEX(($A4='IECC Data-SI-Source EUI'!$A$2:$A$1825)*(P$3='IECC Data-SI-Source EUI'!$C$2:$C$1825)*($A$2='IECC Data-SI-Source EUI'!$B$2:$B$1825),0,1),0))</f>
        <v>74.738109685974365</v>
      </c>
      <c r="Q4" s="55" cm="1">
        <f t="array" ref="Q4">INDEX('IECC Data-SI-Source EUI'!$Y$2:$Y$1825,MATCH(1,INDEX(($A4='IECC Data-SI-Source EUI'!$A$2:$A$1825)*(Q$3='IECC Data-SI-Source EUI'!$C$2:$C$1825)*($A$2='IECC Data-SI-Source EUI'!$B$2:$B$1825),0,1),0))</f>
        <v>254.81024772924553</v>
      </c>
      <c r="R4" s="55" cm="1">
        <f t="array" ref="R4">INDEX('IECC Data-SI-Source EUI'!$Y$2:$Y$1825,MATCH(1,INDEX(($A4='IECC Data-SI-Source EUI'!$A$2:$A$1825)*(R$3='IECC Data-SI-Source EUI'!$C$2:$C$1825)*($A$2='IECC Data-SI-Source EUI'!$B$2:$B$1825),0,1),0))</f>
        <v>185.90728860587495</v>
      </c>
      <c r="S4" s="55" cm="1">
        <f t="array" ref="S4">INDEX('IECC Data-SI-Source EUI'!$Y$2:$Y$1825,MATCH(1,INDEX(($A4='IECC Data-SI-Source EUI'!$A$2:$A$1825)*(S$3='IECC Data-SI-Source EUI'!$C$2:$C$1825)*($A$2='IECC Data-SI-Source EUI'!$B$2:$B$1825),0,1),0))</f>
        <v>231.39772563882849</v>
      </c>
      <c r="T4" s="64" cm="1">
        <f t="array" ref="T4">INDEX('IECC Data-SI-Source EUI'!$Y$2:$Y$1825,MATCH(1,INDEX(($A4='IECC Data-SI-Source EUI'!$A$2:$A$1825)*(T$3='IECC Data-SI-Source EUI'!$C$2:$C$1825)*($A$2='IECC Data-SI-Source EUI'!$B$2:$B$1825),0,1),0))</f>
        <v>252.43162663065704</v>
      </c>
      <c r="U4" s="54"/>
      <c r="V4" s="82">
        <f>SUMPRODUCT(D4:T4,Weights!$B$41:$R$41)</f>
        <v>168.13005062417281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Data-SI-Source EUI'!$Y$2:$Y$1825,MATCH(1,INDEX(($A5='IECC Data-SI-Source EUI'!$A$2:$A$1825)*(B$3='IECC Data-SI-Source EUI'!$C$2:$C$1825)*($A$2='IECC Data-SI-Source EUI'!$B$2:$B$1825),0,1),0))</f>
        <v>291.03324616448401</v>
      </c>
      <c r="C5" s="73" cm="1">
        <f t="array" ref="C5">INDEX('IECC Data-SI-Source EUI'!$Y$2:$Y$1825,MATCH(1,INDEX(($A5='IECC Data-SI-Source EUI'!$A$2:$A$1825)*(C$3='IECC Data-SI-Source EUI'!$C$2:$C$1825)*($A$2='IECC Data-SI-Source EUI'!$B$2:$B$1825),0,1),0))</f>
        <v>247.49045299997928</v>
      </c>
      <c r="D5" s="84" cm="1">
        <f t="array" ref="D5">INDEX('IECC Data-SI-Source EUI'!$Y$2:$Y$1825,MATCH(1,INDEX(($A5='IECC Data-SI-Source EUI'!$A$2:$A$1825)*(D$3='IECC Data-SI-Source EUI'!$C$2:$C$1825)*($A$2='IECC Data-SI-Source EUI'!$B$2:$B$1825),0,1),0))</f>
        <v>208.16637828786364</v>
      </c>
      <c r="E5" s="73" cm="1">
        <f t="array" ref="E5">INDEX('IECC Data-SI-Source EUI'!$Y$2:$Y$1825,MATCH(1,INDEX(($A5='IECC Data-SI-Source EUI'!$A$2:$A$1825)*(E$3='IECC Data-SI-Source EUI'!$C$2:$C$1825)*($A$2='IECC Data-SI-Source EUI'!$B$2:$B$1825),0,1),0))</f>
        <v>200.25968740113902</v>
      </c>
      <c r="F5" s="73" cm="1">
        <f t="array" ref="F5">INDEX('IECC Data-SI-Source EUI'!$Y$2:$Y$1825,MATCH(1,INDEX(($A5='IECC Data-SI-Source EUI'!$A$2:$A$1825)*(F$3='IECC Data-SI-Source EUI'!$C$2:$C$1825)*($A$2='IECC Data-SI-Source EUI'!$B$2:$B$1825),0,1),0))</f>
        <v>164.31280145518139</v>
      </c>
      <c r="G5" s="73" cm="1">
        <f t="array" ref="G5">INDEX('IECC Data-SI-Source EUI'!$Y$2:$Y$1825,MATCH(1,INDEX(($A5='IECC Data-SI-Source EUI'!$A$2:$A$1825)*(G$3='IECC Data-SI-Source EUI'!$C$2:$C$1825)*($A$2='IECC Data-SI-Source EUI'!$B$2:$B$1825),0,1),0))</f>
        <v>137.48887703730219</v>
      </c>
      <c r="H5" s="73" cm="1">
        <f t="array" ref="H5">INDEX('IECC Data-SI-Source EUI'!$Y$2:$Y$1825,MATCH(1,INDEX(($A5='IECC Data-SI-Source EUI'!$A$2:$A$1825)*(H$3='IECC Data-SI-Source EUI'!$C$2:$C$1825)*($A$2='IECC Data-SI-Source EUI'!$B$2:$B$1825),0,1),0))</f>
        <v>140.62699836218275</v>
      </c>
      <c r="I5" s="73" cm="1">
        <f t="array" ref="I5">INDEX('IECC Data-SI-Source EUI'!$Y$2:$Y$1825,MATCH(1,INDEX(($A5='IECC Data-SI-Source EUI'!$A$2:$A$1825)*(I$3='IECC Data-SI-Source EUI'!$C$2:$C$1825)*($A$2='IECC Data-SI-Source EUI'!$B$2:$B$1825),0,1),0))</f>
        <v>118.71887159835227</v>
      </c>
      <c r="J5" s="73" cm="1">
        <f t="array" ref="J5">INDEX('IECC Data-SI-Source EUI'!$Y$2:$Y$1825,MATCH(1,INDEX(($A5='IECC Data-SI-Source EUI'!$A$2:$A$1825)*(J$3='IECC Data-SI-Source EUI'!$C$2:$C$1825)*($A$2='IECC Data-SI-Source EUI'!$B$2:$B$1825),0,1),0))</f>
        <v>39.835567700003352</v>
      </c>
      <c r="K5" s="73" cm="1">
        <f t="array" ref="K5">INDEX('IECC Data-SI-Source EUI'!$Y$2:$Y$1825,MATCH(1,INDEX(($A5='IECC Data-SI-Source EUI'!$A$2:$A$1825)*(K$3='IECC Data-SI-Source EUI'!$C$2:$C$1825)*($A$2='IECC Data-SI-Source EUI'!$B$2:$B$1825),0,1),0))</f>
        <v>166.98685387837824</v>
      </c>
      <c r="L5" s="73" cm="1">
        <f t="array" ref="L5">INDEX('IECC Data-SI-Source EUI'!$Y$2:$Y$1825,MATCH(1,INDEX(($A5='IECC Data-SI-Source EUI'!$A$2:$A$1825)*(L$3='IECC Data-SI-Source EUI'!$C$2:$C$1825)*($A$2='IECC Data-SI-Source EUI'!$B$2:$B$1825),0,1),0))</f>
        <v>112.07396782069245</v>
      </c>
      <c r="M5" s="73" cm="1">
        <f t="array" ref="M5">INDEX('IECC Data-SI-Source EUI'!$Y$2:$Y$1825,MATCH(1,INDEX(($A5='IECC Data-SI-Source EUI'!$A$2:$A$1825)*(M$3='IECC Data-SI-Source EUI'!$C$2:$C$1825)*($A$2='IECC Data-SI-Source EUI'!$B$2:$B$1825),0,1),0))</f>
        <v>89.562339158617419</v>
      </c>
      <c r="N5" s="73" cm="1">
        <f t="array" ref="N5">INDEX('IECC Data-SI-Source EUI'!$Y$2:$Y$1825,MATCH(1,INDEX(($A5='IECC Data-SI-Source EUI'!$A$2:$A$1825)*(N$3='IECC Data-SI-Source EUI'!$C$2:$C$1825)*($A$2='IECC Data-SI-Source EUI'!$B$2:$B$1825),0,1),0))</f>
        <v>187.16041146489101</v>
      </c>
      <c r="O5" s="73" cm="1">
        <f t="array" ref="O5">INDEX('IECC Data-SI-Source EUI'!$Y$2:$Y$1825,MATCH(1,INDEX(($A5='IECC Data-SI-Source EUI'!$A$2:$A$1825)*(O$3='IECC Data-SI-Source EUI'!$C$2:$C$1825)*($A$2='IECC Data-SI-Source EUI'!$B$2:$B$1825),0,1),0))</f>
        <v>129.73650820163448</v>
      </c>
      <c r="P5" s="73" cm="1">
        <f t="array" ref="P5">INDEX('IECC Data-SI-Source EUI'!$Y$2:$Y$1825,MATCH(1,INDEX(($A5='IECC Data-SI-Source EUI'!$A$2:$A$1825)*(P$3='IECC Data-SI-Source EUI'!$C$2:$C$1825)*($A$2='IECC Data-SI-Source EUI'!$B$2:$B$1825),0,1),0))</f>
        <v>70.476202554200938</v>
      </c>
      <c r="Q5" s="73" cm="1">
        <f t="array" ref="Q5">INDEX('IECC Data-SI-Source EUI'!$Y$2:$Y$1825,MATCH(1,INDEX(($A5='IECC Data-SI-Source EUI'!$A$2:$A$1825)*(Q$3='IECC Data-SI-Source EUI'!$C$2:$C$1825)*($A$2='IECC Data-SI-Source EUI'!$B$2:$B$1825),0,1),0))</f>
        <v>243.92571368675027</v>
      </c>
      <c r="R5" s="73" cm="1">
        <f t="array" ref="R5">INDEX('IECC Data-SI-Source EUI'!$Y$2:$Y$1825,MATCH(1,INDEX(($A5='IECC Data-SI-Source EUI'!$A$2:$A$1825)*(R$3='IECC Data-SI-Source EUI'!$C$2:$C$1825)*($A$2='IECC Data-SI-Source EUI'!$B$2:$B$1825),0,1),0))</f>
        <v>176.13049858734053</v>
      </c>
      <c r="S5" s="73" cm="1">
        <f t="array" ref="S5">INDEX('IECC Data-SI-Source EUI'!$Y$2:$Y$1825,MATCH(1,INDEX(($A5='IECC Data-SI-Source EUI'!$A$2:$A$1825)*(S$3='IECC Data-SI-Source EUI'!$C$2:$C$1825)*($A$2='IECC Data-SI-Source EUI'!$B$2:$B$1825),0,1),0))</f>
        <v>217.91285566035745</v>
      </c>
      <c r="T5" s="89" cm="1">
        <f t="array" ref="T5">INDEX('IECC Data-SI-Source EUI'!$Y$2:$Y$1825,MATCH(1,INDEX(($A5='IECC Data-SI-Source EUI'!$A$2:$A$1825)*(T$3='IECC Data-SI-Source EUI'!$C$2:$C$1825)*($A$2='IECC Data-SI-Source EUI'!$B$2:$B$1825),0,1),0))</f>
        <v>226.88171100810993</v>
      </c>
      <c r="U5" s="54"/>
      <c r="V5" s="70">
        <f>SUMPRODUCT(D5:T5,Weights!$B$41:$R$41)</f>
        <v>158.29840510436981</v>
      </c>
      <c r="X5" s="86">
        <f>(V5-V4)/V4</f>
        <v>-5.8476432281460718E-2</v>
      </c>
    </row>
    <row r="6" spans="1:24" x14ac:dyDescent="0.25">
      <c r="A6" s="91">
        <v>2012</v>
      </c>
      <c r="B6" s="84" cm="1">
        <f t="array" ref="B6">INDEX('IECC Data-SI-Source EUI'!$Y$2:$Y$1825,MATCH(1,INDEX(($A6='IECC Data-SI-Source EUI'!$A$2:$A$1825)*(B$3='IECC Data-SI-Source EUI'!$C$2:$C$1825)*($A$2='IECC Data-SI-Source EUI'!$B$2:$B$1825),0,1),0))</f>
        <v>264.7902564689972</v>
      </c>
      <c r="C6" s="73" cm="1">
        <f t="array" ref="C6">INDEX('IECC Data-SI-Source EUI'!$Y$2:$Y$1825,MATCH(1,INDEX(($A6='IECC Data-SI-Source EUI'!$A$2:$A$1825)*(C$3='IECC Data-SI-Source EUI'!$C$2:$C$1825)*($A$2='IECC Data-SI-Source EUI'!$B$2:$B$1825),0,1),0))</f>
        <v>221.57357450351151</v>
      </c>
      <c r="D6" s="84" cm="1">
        <f t="array" ref="D6">INDEX('IECC Data-SI-Source EUI'!$Y$2:$Y$1825,MATCH(1,INDEX(($A6='IECC Data-SI-Source EUI'!$A$2:$A$1825)*(D$3='IECC Data-SI-Source EUI'!$C$2:$C$1825)*($A$2='IECC Data-SI-Source EUI'!$B$2:$B$1825),0,1),0))</f>
        <v>194.71652332180179</v>
      </c>
      <c r="E6" s="73" cm="1">
        <f t="array" ref="E6">INDEX('IECC Data-SI-Source EUI'!$Y$2:$Y$1825,MATCH(1,INDEX(($A6='IECC Data-SI-Source EUI'!$A$2:$A$1825)*(E$3='IECC Data-SI-Source EUI'!$C$2:$C$1825)*($A$2='IECC Data-SI-Source EUI'!$B$2:$B$1825),0,1),0))</f>
        <v>175.17263549064404</v>
      </c>
      <c r="F6" s="73" cm="1">
        <f t="array" ref="F6">INDEX('IECC Data-SI-Source EUI'!$Y$2:$Y$1825,MATCH(1,INDEX(($A6='IECC Data-SI-Source EUI'!$A$2:$A$1825)*(F$3='IECC Data-SI-Source EUI'!$C$2:$C$1825)*($A$2='IECC Data-SI-Source EUI'!$B$2:$B$1825),0,1),0))</f>
        <v>155.15924370703146</v>
      </c>
      <c r="G6" s="73" cm="1">
        <f t="array" ref="G6">INDEX('IECC Data-SI-Source EUI'!$Y$2:$Y$1825,MATCH(1,INDEX(($A6='IECC Data-SI-Source EUI'!$A$2:$A$1825)*(G$3='IECC Data-SI-Source EUI'!$C$2:$C$1825)*($A$2='IECC Data-SI-Source EUI'!$B$2:$B$1825),0,1),0))</f>
        <v>127.47670462202275</v>
      </c>
      <c r="H6" s="73" cm="1">
        <f t="array" ref="H6">INDEX('IECC Data-SI-Source EUI'!$Y$2:$Y$1825,MATCH(1,INDEX(($A6='IECC Data-SI-Source EUI'!$A$2:$A$1825)*(H$3='IECC Data-SI-Source EUI'!$C$2:$C$1825)*($A$2='IECC Data-SI-Source EUI'!$B$2:$B$1825),0,1),0))</f>
        <v>130.90790431598967</v>
      </c>
      <c r="I6" s="73" cm="1">
        <f t="array" ref="I6">INDEX('IECC Data-SI-Source EUI'!$Y$2:$Y$1825,MATCH(1,INDEX(($A6='IECC Data-SI-Source EUI'!$A$2:$A$1825)*(I$3='IECC Data-SI-Source EUI'!$C$2:$C$1825)*($A$2='IECC Data-SI-Source EUI'!$B$2:$B$1825),0,1),0))</f>
        <v>110.81210060196388</v>
      </c>
      <c r="J6" s="73" cm="1">
        <f t="array" ref="J6">INDEX('IECC Data-SI-Source EUI'!$Y$2:$Y$1825,MATCH(1,INDEX(($A6='IECC Data-SI-Source EUI'!$A$2:$A$1825)*(J$3='IECC Data-SI-Source EUI'!$C$2:$C$1825)*($A$2='IECC Data-SI-Source EUI'!$B$2:$B$1825),0,1),0))</f>
        <v>37.019939523974209</v>
      </c>
      <c r="K6" s="73" cm="1">
        <f t="array" ref="K6">INDEX('IECC Data-SI-Source EUI'!$Y$2:$Y$1825,MATCH(1,INDEX(($A6='IECC Data-SI-Source EUI'!$A$2:$A$1825)*(K$3='IECC Data-SI-Source EUI'!$C$2:$C$1825)*($A$2='IECC Data-SI-Source EUI'!$B$2:$B$1825),0,1),0))</f>
        <v>127.43209984482121</v>
      </c>
      <c r="L6" s="73" cm="1">
        <f t="array" ref="L6">INDEX('IECC Data-SI-Source EUI'!$Y$2:$Y$1825,MATCH(1,INDEX(($A6='IECC Data-SI-Source EUI'!$A$2:$A$1825)*(L$3='IECC Data-SI-Source EUI'!$C$2:$C$1825)*($A$2='IECC Data-SI-Source EUI'!$B$2:$B$1825),0,1),0))</f>
        <v>95.97044089703968</v>
      </c>
      <c r="M6" s="73" cm="1">
        <f t="array" ref="M6">INDEX('IECC Data-SI-Source EUI'!$Y$2:$Y$1825,MATCH(1,INDEX(($A6='IECC Data-SI-Source EUI'!$A$2:$A$1825)*(M$3='IECC Data-SI-Source EUI'!$C$2:$C$1825)*($A$2='IECC Data-SI-Source EUI'!$B$2:$B$1825),0,1),0))</f>
        <v>65.315788269556123</v>
      </c>
      <c r="N6" s="73" cm="1">
        <f t="array" ref="N6">INDEX('IECC Data-SI-Source EUI'!$Y$2:$Y$1825,MATCH(1,INDEX(($A6='IECC Data-SI-Source EUI'!$A$2:$A$1825)*(N$3='IECC Data-SI-Source EUI'!$C$2:$C$1825)*($A$2='IECC Data-SI-Source EUI'!$B$2:$B$1825),0,1),0))</f>
        <v>138.6360598285554</v>
      </c>
      <c r="O6" s="73" cm="1">
        <f t="array" ref="O6">INDEX('IECC Data-SI-Source EUI'!$Y$2:$Y$1825,MATCH(1,INDEX(($A6='IECC Data-SI-Source EUI'!$A$2:$A$1825)*(O$3='IECC Data-SI-Source EUI'!$C$2:$C$1825)*($A$2='IECC Data-SI-Source EUI'!$B$2:$B$1825),0,1),0))</f>
        <v>105.88206682262529</v>
      </c>
      <c r="P6" s="73" cm="1">
        <f t="array" ref="P6">INDEX('IECC Data-SI-Source EUI'!$Y$2:$Y$1825,MATCH(1,INDEX(($A6='IECC Data-SI-Source EUI'!$A$2:$A$1825)*(P$3='IECC Data-SI-Source EUI'!$C$2:$C$1825)*($A$2='IECC Data-SI-Source EUI'!$B$2:$B$1825),0,1),0))</f>
        <v>56.111850050128808</v>
      </c>
      <c r="Q6" s="73" cm="1">
        <f t="array" ref="Q6">INDEX('IECC Data-SI-Source EUI'!$Y$2:$Y$1825,MATCH(1,INDEX(($A6='IECC Data-SI-Source EUI'!$A$2:$A$1825)*(Q$3='IECC Data-SI-Source EUI'!$C$2:$C$1825)*($A$2='IECC Data-SI-Source EUI'!$B$2:$B$1825),0,1),0))</f>
        <v>175.31221204655805</v>
      </c>
      <c r="R6" s="73" cm="1">
        <f t="array" ref="R6">INDEX('IECC Data-SI-Source EUI'!$Y$2:$Y$1825,MATCH(1,INDEX(($A6='IECC Data-SI-Source EUI'!$A$2:$A$1825)*(R$3='IECC Data-SI-Source EUI'!$C$2:$C$1825)*($A$2='IECC Data-SI-Source EUI'!$B$2:$B$1825),0,1),0))</f>
        <v>127.03661686720314</v>
      </c>
      <c r="S6" s="73" cm="1">
        <f t="array" ref="S6">INDEX('IECC Data-SI-Source EUI'!$Y$2:$Y$1825,MATCH(1,INDEX(($A6='IECC Data-SI-Source EUI'!$A$2:$A$1825)*(S$3='IECC Data-SI-Source EUI'!$C$2:$C$1825)*($A$2='IECC Data-SI-Source EUI'!$B$2:$B$1825),0,1),0))</f>
        <v>162.77901013560938</v>
      </c>
      <c r="T6" s="89" cm="1">
        <f t="array" ref="T6">INDEX('IECC Data-SI-Source EUI'!$Y$2:$Y$1825,MATCH(1,INDEX(($A6='IECC Data-SI-Source EUI'!$A$2:$A$1825)*(T$3='IECC Data-SI-Source EUI'!$C$2:$C$1825)*($A$2='IECC Data-SI-Source EUI'!$B$2:$B$1825),0,1),0))</f>
        <v>186.69271104327314</v>
      </c>
      <c r="U6" s="54"/>
      <c r="V6" s="70">
        <f>SUMPRODUCT(D6:T6,Weights!$B$41:$R$41)</f>
        <v>132.33237940743336</v>
      </c>
      <c r="X6" s="86">
        <f t="shared" ref="X6:X8" si="0">(V6-V5)/V5</f>
        <v>-0.16403213715145418</v>
      </c>
    </row>
    <row r="7" spans="1:24" x14ac:dyDescent="0.25">
      <c r="A7" s="91">
        <v>2015</v>
      </c>
      <c r="B7" s="84" cm="1">
        <f t="array" ref="B7">INDEX('IECC Data-SI-Source EUI'!$Y$2:$Y$1825,MATCH(1,INDEX(($A7='IECC Data-SI-Source EUI'!$A$2:$A$1825)*(B$3='IECC Data-SI-Source EUI'!$C$2:$C$1825)*($A$2='IECC Data-SI-Source EUI'!$B$2:$B$1825),0,1),0))</f>
        <v>237.96014765596996</v>
      </c>
      <c r="C7" s="73" cm="1">
        <f t="array" ref="C7">INDEX('IECC Data-SI-Source EUI'!$Y$2:$Y$1825,MATCH(1,INDEX(($A7='IECC Data-SI-Source EUI'!$A$2:$A$1825)*(C$3='IECC Data-SI-Source EUI'!$C$2:$C$1825)*($A$2='IECC Data-SI-Source EUI'!$B$2:$B$1825),0,1),0))</f>
        <v>199.74576547587554</v>
      </c>
      <c r="D7" s="84" cm="1">
        <f t="array" ref="D7">INDEX('IECC Data-SI-Source EUI'!$Y$2:$Y$1825,MATCH(1,INDEX(($A7='IECC Data-SI-Source EUI'!$A$2:$A$1825)*(D$3='IECC Data-SI-Source EUI'!$C$2:$C$1825)*($A$2='IECC Data-SI-Source EUI'!$B$2:$B$1825),0,1),0))</f>
        <v>176.89526903699817</v>
      </c>
      <c r="E7" s="73" cm="1">
        <f t="array" ref="E7">INDEX('IECC Data-SI-Source EUI'!$Y$2:$Y$1825,MATCH(1,INDEX(($A7='IECC Data-SI-Source EUI'!$A$2:$A$1825)*(E$3='IECC Data-SI-Source EUI'!$C$2:$C$1825)*($A$2='IECC Data-SI-Source EUI'!$B$2:$B$1825),0,1),0))</f>
        <v>161.05131656514004</v>
      </c>
      <c r="F7" s="73" cm="1">
        <f t="array" ref="F7">INDEX('IECC Data-SI-Source EUI'!$Y$2:$Y$1825,MATCH(1,INDEX(($A7='IECC Data-SI-Source EUI'!$A$2:$A$1825)*(F$3='IECC Data-SI-Source EUI'!$C$2:$C$1825)*($A$2='IECC Data-SI-Source EUI'!$B$2:$B$1825),0,1),0))</f>
        <v>140.41556875489874</v>
      </c>
      <c r="G7" s="73" cm="1">
        <f t="array" ref="G7">INDEX('IECC Data-SI-Source EUI'!$Y$2:$Y$1825,MATCH(1,INDEX(($A7='IECC Data-SI-Source EUI'!$A$2:$A$1825)*(G$3='IECC Data-SI-Source EUI'!$C$2:$C$1825)*($A$2='IECC Data-SI-Source EUI'!$B$2:$B$1825),0,1),0))</f>
        <v>120.73115297695307</v>
      </c>
      <c r="H7" s="73" cm="1">
        <f t="array" ref="H7">INDEX('IECC Data-SI-Source EUI'!$Y$2:$Y$1825,MATCH(1,INDEX(($A7='IECC Data-SI-Source EUI'!$A$2:$A$1825)*(H$3='IECC Data-SI-Source EUI'!$C$2:$C$1825)*($A$2='IECC Data-SI-Source EUI'!$B$2:$B$1825),0,1),0))</f>
        <v>111.37133801184405</v>
      </c>
      <c r="I7" s="73" cm="1">
        <f t="array" ref="I7">INDEX('IECC Data-SI-Source EUI'!$Y$2:$Y$1825,MATCH(1,INDEX(($A7='IECC Data-SI-Source EUI'!$A$2:$A$1825)*(I$3='IECC Data-SI-Source EUI'!$C$2:$C$1825)*($A$2='IECC Data-SI-Source EUI'!$B$2:$B$1825),0,1),0))</f>
        <v>98.45319782361895</v>
      </c>
      <c r="J7" s="73" cm="1">
        <f t="array" ref="J7">INDEX('IECC Data-SI-Source EUI'!$Y$2:$Y$1825,MATCH(1,INDEX(($A7='IECC Data-SI-Source EUI'!$A$2:$A$1825)*(J$3='IECC Data-SI-Source EUI'!$C$2:$C$1825)*($A$2='IECC Data-SI-Source EUI'!$B$2:$B$1825),0,1),0))</f>
        <v>33.634621753750835</v>
      </c>
      <c r="K7" s="73" cm="1">
        <f t="array" ref="K7">INDEX('IECC Data-SI-Source EUI'!$Y$2:$Y$1825,MATCH(1,INDEX(($A7='IECC Data-SI-Source EUI'!$A$2:$A$1825)*(K$3='IECC Data-SI-Source EUI'!$C$2:$C$1825)*($A$2='IECC Data-SI-Source EUI'!$B$2:$B$1825),0,1),0))</f>
        <v>101.35693067873304</v>
      </c>
      <c r="L7" s="73" cm="1">
        <f t="array" ref="L7">INDEX('IECC Data-SI-Source EUI'!$Y$2:$Y$1825,MATCH(1,INDEX(($A7='IECC Data-SI-Source EUI'!$A$2:$A$1825)*(L$3='IECC Data-SI-Source EUI'!$C$2:$C$1825)*($A$2='IECC Data-SI-Source EUI'!$B$2:$B$1825),0,1),0))</f>
        <v>91.741379436338491</v>
      </c>
      <c r="M7" s="73" cm="1">
        <f t="array" ref="M7">INDEX('IECC Data-SI-Source EUI'!$Y$2:$Y$1825,MATCH(1,INDEX(($A7='IECC Data-SI-Source EUI'!$A$2:$A$1825)*(M$3='IECC Data-SI-Source EUI'!$C$2:$C$1825)*($A$2='IECC Data-SI-Source EUI'!$B$2:$B$1825),0,1),0))</f>
        <v>63.393863502313671</v>
      </c>
      <c r="N7" s="73" cm="1">
        <f t="array" ref="N7">INDEX('IECC Data-SI-Source EUI'!$Y$2:$Y$1825,MATCH(1,INDEX(($A7='IECC Data-SI-Source EUI'!$A$2:$A$1825)*(N$3='IECC Data-SI-Source EUI'!$C$2:$C$1825)*($A$2='IECC Data-SI-Source EUI'!$B$2:$B$1825),0,1),0))</f>
        <v>105.64908594345505</v>
      </c>
      <c r="O7" s="73" cm="1">
        <f t="array" ref="O7">INDEX('IECC Data-SI-Source EUI'!$Y$2:$Y$1825,MATCH(1,INDEX(($A7='IECC Data-SI-Source EUI'!$A$2:$A$1825)*(O$3='IECC Data-SI-Source EUI'!$C$2:$C$1825)*($A$2='IECC Data-SI-Source EUI'!$B$2:$B$1825),0,1),0))</f>
        <v>102.27998080951738</v>
      </c>
      <c r="P7" s="73" cm="1">
        <f t="array" ref="P7">INDEX('IECC Data-SI-Source EUI'!$Y$2:$Y$1825,MATCH(1,INDEX(($A7='IECC Data-SI-Source EUI'!$A$2:$A$1825)*(P$3='IECC Data-SI-Source EUI'!$C$2:$C$1825)*($A$2='IECC Data-SI-Source EUI'!$B$2:$B$1825),0,1),0))</f>
        <v>54.56888156597946</v>
      </c>
      <c r="Q7" s="73" cm="1">
        <f t="array" ref="Q7">INDEX('IECC Data-SI-Source EUI'!$Y$2:$Y$1825,MATCH(1,INDEX(($A7='IECC Data-SI-Source EUI'!$A$2:$A$1825)*(Q$3='IECC Data-SI-Source EUI'!$C$2:$C$1825)*($A$2='IECC Data-SI-Source EUI'!$B$2:$B$1825),0,1),0))</f>
        <v>138.27293052106586</v>
      </c>
      <c r="R7" s="73" cm="1">
        <f t="array" ref="R7">INDEX('IECC Data-SI-Source EUI'!$Y$2:$Y$1825,MATCH(1,INDEX(($A7='IECC Data-SI-Source EUI'!$A$2:$A$1825)*(R$3='IECC Data-SI-Source EUI'!$C$2:$C$1825)*($A$2='IECC Data-SI-Source EUI'!$B$2:$B$1825),0,1),0))</f>
        <v>108.95295345369775</v>
      </c>
      <c r="S7" s="73" cm="1">
        <f t="array" ref="S7">INDEX('IECC Data-SI-Source EUI'!$Y$2:$Y$1825,MATCH(1,INDEX(($A7='IECC Data-SI-Source EUI'!$A$2:$A$1825)*(S$3='IECC Data-SI-Source EUI'!$C$2:$C$1825)*($A$2='IECC Data-SI-Source EUI'!$B$2:$B$1825),0,1),0))</f>
        <v>137.52008684068329</v>
      </c>
      <c r="T7" s="89" cm="1">
        <f t="array" ref="T7">INDEX('IECC Data-SI-Source EUI'!$Y$2:$Y$1825,MATCH(1,INDEX(($A7='IECC Data-SI-Source EUI'!$A$2:$A$1825)*(T$3='IECC Data-SI-Source EUI'!$C$2:$C$1825)*($A$2='IECC Data-SI-Source EUI'!$B$2:$B$1825),0,1),0))</f>
        <v>160.02292187205794</v>
      </c>
      <c r="U7" s="54"/>
      <c r="V7" s="70">
        <f>SUMPRODUCT(D7:T7,Weights!$B$41:$R$41)</f>
        <v>112.04570405967419</v>
      </c>
      <c r="X7" s="86">
        <f t="shared" si="0"/>
        <v>-0.15330091878193516</v>
      </c>
    </row>
    <row r="8" spans="1:24" ht="15.75" thickBot="1" x14ac:dyDescent="0.3">
      <c r="A8" s="79">
        <v>2018</v>
      </c>
      <c r="B8" s="72" cm="1">
        <f t="array" ref="B8">INDEX('IECC Data-SI-Source EUI'!$Y$2:$Y$1825,MATCH(1,INDEX(($A8='IECC Data-SI-Source EUI'!$A$2:$A$1825)*(B$3='IECC Data-SI-Source EUI'!$C$2:$C$1825)*($A$2='IECC Data-SI-Source EUI'!$B$2:$B$1825),0,1),0))</f>
        <v>235.39837743373869</v>
      </c>
      <c r="C8" s="88" cm="1">
        <f t="array" ref="C8">INDEX('IECC Data-SI-Source EUI'!$Y$2:$Y$1825,MATCH(1,INDEX(($A8='IECC Data-SI-Source EUI'!$A$2:$A$1825)*(C$3='IECC Data-SI-Source EUI'!$C$2:$C$1825)*($A$2='IECC Data-SI-Source EUI'!$B$2:$B$1825),0,1),0))</f>
        <v>196.69454222257809</v>
      </c>
      <c r="D8" s="72" cm="1">
        <f t="array" ref="D8">INDEX('IECC Data-SI-Source EUI'!$Y$2:$Y$1825,MATCH(1,INDEX(($A8='IECC Data-SI-Source EUI'!$A$2:$A$1825)*(D$3='IECC Data-SI-Source EUI'!$C$2:$C$1825)*($A$2='IECC Data-SI-Source EUI'!$B$2:$B$1825),0,1),0))</f>
        <v>173.17834475750308</v>
      </c>
      <c r="E8" s="88" cm="1">
        <f t="array" ref="E8">INDEX('IECC Data-SI-Source EUI'!$Y$2:$Y$1825,MATCH(1,INDEX(($A8='IECC Data-SI-Source EUI'!$A$2:$A$1825)*(E$3='IECC Data-SI-Source EUI'!$C$2:$C$1825)*($A$2='IECC Data-SI-Source EUI'!$B$2:$B$1825),0,1),0))</f>
        <v>158.71179819861726</v>
      </c>
      <c r="F8" s="88" cm="1">
        <f t="array" ref="F8">INDEX('IECC Data-SI-Source EUI'!$Y$2:$Y$1825,MATCH(1,INDEX(($A8='IECC Data-SI-Source EUI'!$A$2:$A$1825)*(F$3='IECC Data-SI-Source EUI'!$C$2:$C$1825)*($A$2='IECC Data-SI-Source EUI'!$B$2:$B$1825),0,1),0))</f>
        <v>138.24377698387684</v>
      </c>
      <c r="G8" s="88" cm="1">
        <f t="array" ref="G8">INDEX('IECC Data-SI-Source EUI'!$Y$2:$Y$1825,MATCH(1,INDEX(($A8='IECC Data-SI-Source EUI'!$A$2:$A$1825)*(G$3='IECC Data-SI-Source EUI'!$C$2:$C$1825)*($A$2='IECC Data-SI-Source EUI'!$B$2:$B$1825),0,1),0))</f>
        <v>118.31614897572352</v>
      </c>
      <c r="H8" s="88" cm="1">
        <f t="array" ref="H8">INDEX('IECC Data-SI-Source EUI'!$Y$2:$Y$1825,MATCH(1,INDEX(($A8='IECC Data-SI-Source EUI'!$A$2:$A$1825)*(H$3='IECC Data-SI-Source EUI'!$C$2:$C$1825)*($A$2='IECC Data-SI-Source EUI'!$B$2:$B$1825),0,1),0))</f>
        <v>110.03808173975364</v>
      </c>
      <c r="I8" s="88" cm="1">
        <f t="array" ref="I8">INDEX('IECC Data-SI-Source EUI'!$Y$2:$Y$1825,MATCH(1,INDEX(($A8='IECC Data-SI-Source EUI'!$A$2:$A$1825)*(I$3='IECC Data-SI-Source EUI'!$C$2:$C$1825)*($A$2='IECC Data-SI-Source EUI'!$B$2:$B$1825),0,1),0))</f>
        <v>96.720839105872642</v>
      </c>
      <c r="J8" s="88" cm="1">
        <f t="array" ref="J8">INDEX('IECC Data-SI-Source EUI'!$Y$2:$Y$1825,MATCH(1,INDEX(($A8='IECC Data-SI-Source EUI'!$A$2:$A$1825)*(J$3='IECC Data-SI-Source EUI'!$C$2:$C$1825)*($A$2='IECC Data-SI-Source EUI'!$B$2:$B$1825),0,1),0))</f>
        <v>33.098885541687366</v>
      </c>
      <c r="K8" s="88" cm="1">
        <f t="array" ref="K8">INDEX('IECC Data-SI-Source EUI'!$Y$2:$Y$1825,MATCH(1,INDEX(($A8='IECC Data-SI-Source EUI'!$A$2:$A$1825)*(K$3='IECC Data-SI-Source EUI'!$C$2:$C$1825)*($A$2='IECC Data-SI-Source EUI'!$B$2:$B$1825),0,1),0))</f>
        <v>99.09585101598195</v>
      </c>
      <c r="L8" s="88" cm="1">
        <f t="array" ref="L8">INDEX('IECC Data-SI-Source EUI'!$Y$2:$Y$1825,MATCH(1,INDEX(($A8='IECC Data-SI-Source EUI'!$A$2:$A$1825)*(L$3='IECC Data-SI-Source EUI'!$C$2:$C$1825)*($A$2='IECC Data-SI-Source EUI'!$B$2:$B$1825),0,1),0))</f>
        <v>87.870983118944281</v>
      </c>
      <c r="M8" s="88" cm="1">
        <f t="array" ref="M8">INDEX('IECC Data-SI-Source EUI'!$Y$2:$Y$1825,MATCH(1,INDEX(($A8='IECC Data-SI-Source EUI'!$A$2:$A$1825)*(M$3='IECC Data-SI-Source EUI'!$C$2:$C$1825)*($A$2='IECC Data-SI-Source EUI'!$B$2:$B$1825),0,1),0))</f>
        <v>63.243201683061507</v>
      </c>
      <c r="N8" s="88" cm="1">
        <f t="array" ref="N8">INDEX('IECC Data-SI-Source EUI'!$Y$2:$Y$1825,MATCH(1,INDEX(($A8='IECC Data-SI-Source EUI'!$A$2:$A$1825)*(N$3='IECC Data-SI-Source EUI'!$C$2:$C$1825)*($A$2='IECC Data-SI-Source EUI'!$B$2:$B$1825),0,1),0))</f>
        <v>104.85151625797269</v>
      </c>
      <c r="O8" s="88" cm="1">
        <f t="array" ref="O8">INDEX('IECC Data-SI-Source EUI'!$Y$2:$Y$1825,MATCH(1,INDEX(($A8='IECC Data-SI-Source EUI'!$A$2:$A$1825)*(O$3='IECC Data-SI-Source EUI'!$C$2:$C$1825)*($A$2='IECC Data-SI-Source EUI'!$B$2:$B$1825),0,1),0))</f>
        <v>100.85294908665767</v>
      </c>
      <c r="P8" s="88" cm="1">
        <f t="array" ref="P8">INDEX('IECC Data-SI-Source EUI'!$Y$2:$Y$1825,MATCH(1,INDEX(($A8='IECC Data-SI-Source EUI'!$A$2:$A$1825)*(P$3='IECC Data-SI-Source EUI'!$C$2:$C$1825)*($A$2='IECC Data-SI-Source EUI'!$B$2:$B$1825),0,1),0))</f>
        <v>54.62577573274821</v>
      </c>
      <c r="Q8" s="88" cm="1">
        <f t="array" ref="Q8">INDEX('IECC Data-SI-Source EUI'!$Y$2:$Y$1825,MATCH(1,INDEX(($A8='IECC Data-SI-Source EUI'!$A$2:$A$1825)*(Q$3='IECC Data-SI-Source EUI'!$C$2:$C$1825)*($A$2='IECC Data-SI-Source EUI'!$B$2:$B$1825),0,1),0))</f>
        <v>137.57471064286659</v>
      </c>
      <c r="R8" s="88" cm="1">
        <f t="array" ref="R8">INDEX('IECC Data-SI-Source EUI'!$Y$2:$Y$1825,MATCH(1,INDEX(($A8='IECC Data-SI-Source EUI'!$A$2:$A$1825)*(R$3='IECC Data-SI-Source EUI'!$C$2:$C$1825)*($A$2='IECC Data-SI-Source EUI'!$B$2:$B$1825),0,1),0))</f>
        <v>108.54096611300965</v>
      </c>
      <c r="S8" s="88" cm="1">
        <f t="array" ref="S8">INDEX('IECC Data-SI-Source EUI'!$Y$2:$Y$1825,MATCH(1,INDEX(($A8='IECC Data-SI-Source EUI'!$A$2:$A$1825)*(S$3='IECC Data-SI-Source EUI'!$C$2:$C$1825)*($A$2='IECC Data-SI-Source EUI'!$B$2:$B$1825),0,1),0))</f>
        <v>136.94866035554938</v>
      </c>
      <c r="T8" s="77" cm="1">
        <f t="array" ref="T8">INDEX('IECC Data-SI-Source EUI'!$Y$2:$Y$1825,MATCH(1,INDEX(($A8='IECC Data-SI-Source EUI'!$A$2:$A$1825)*(T$3='IECC Data-SI-Source EUI'!$C$2:$C$1825)*($A$2='IECC Data-SI-Source EUI'!$B$2:$B$1825),0,1),0))</f>
        <v>159.74774836728707</v>
      </c>
      <c r="U8" s="54"/>
      <c r="V8" s="74">
        <f>SUMPRODUCT(D8:T8,Weights!$B$41:$R$41)</f>
        <v>110.38527449142144</v>
      </c>
      <c r="X8" s="90">
        <f t="shared" si="0"/>
        <v>-1.4819216695433743E-2</v>
      </c>
    </row>
    <row r="10" spans="1:24" ht="15.75" thickBot="1" x14ac:dyDescent="0.3">
      <c r="A10" s="4" t="s">
        <v>133</v>
      </c>
      <c r="B10" s="4"/>
      <c r="C10" s="4"/>
    </row>
    <row r="11" spans="1:24" x14ac:dyDescent="0.25">
      <c r="A11" s="63">
        <v>2006</v>
      </c>
      <c r="B11" s="83">
        <f t="shared" ref="B11:T11" si="1">(B4-B$4)/B$4</f>
        <v>0</v>
      </c>
      <c r="C11" s="76">
        <f t="shared" si="1"/>
        <v>0</v>
      </c>
      <c r="D11" s="83">
        <f t="shared" si="1"/>
        <v>0</v>
      </c>
      <c r="E11" s="76">
        <f t="shared" si="1"/>
        <v>0</v>
      </c>
      <c r="F11" s="76">
        <f t="shared" si="1"/>
        <v>0</v>
      </c>
      <c r="G11" s="76">
        <f t="shared" si="1"/>
        <v>0</v>
      </c>
      <c r="H11" s="76">
        <f t="shared" si="1"/>
        <v>0</v>
      </c>
      <c r="I11" s="76">
        <f t="shared" si="1"/>
        <v>0</v>
      </c>
      <c r="J11" s="76">
        <f t="shared" si="1"/>
        <v>0</v>
      </c>
      <c r="K11" s="76">
        <f t="shared" si="1"/>
        <v>0</v>
      </c>
      <c r="L11" s="76">
        <f t="shared" si="1"/>
        <v>0</v>
      </c>
      <c r="M11" s="76">
        <f t="shared" si="1"/>
        <v>0</v>
      </c>
      <c r="N11" s="76">
        <f t="shared" si="1"/>
        <v>0</v>
      </c>
      <c r="O11" s="76">
        <f t="shared" si="1"/>
        <v>0</v>
      </c>
      <c r="P11" s="76">
        <f t="shared" si="1"/>
        <v>0</v>
      </c>
      <c r="Q11" s="76">
        <f t="shared" si="1"/>
        <v>0</v>
      </c>
      <c r="R11" s="76">
        <f t="shared" si="1"/>
        <v>0</v>
      </c>
      <c r="S11" s="76">
        <f t="shared" si="1"/>
        <v>0</v>
      </c>
      <c r="T11" s="92">
        <f t="shared" si="1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T12" si="2">(B5-B$4)/B$4</f>
        <v>-8.4753027724753013E-3</v>
      </c>
      <c r="C12" s="71">
        <f t="shared" si="2"/>
        <v>-9.6594592273475683E-3</v>
      </c>
      <c r="D12" s="78">
        <f t="shared" si="2"/>
        <v>-1.0902694844421216E-2</v>
      </c>
      <c r="E12" s="71">
        <f t="shared" si="2"/>
        <v>-7.218355175044819E-3</v>
      </c>
      <c r="F12" s="71">
        <f t="shared" si="2"/>
        <v>-5.0037988210061925E-2</v>
      </c>
      <c r="G12" s="71">
        <f t="shared" si="2"/>
        <v>-6.6423738740847824E-2</v>
      </c>
      <c r="H12" s="71">
        <f t="shared" si="2"/>
        <v>-7.5711503178298167E-2</v>
      </c>
      <c r="I12" s="71">
        <f t="shared" si="2"/>
        <v>-8.4473844761377884E-2</v>
      </c>
      <c r="J12" s="71">
        <f t="shared" si="2"/>
        <v>-0.108363610847139</v>
      </c>
      <c r="K12" s="71">
        <f t="shared" si="2"/>
        <v>-8.7140229560873028E-2</v>
      </c>
      <c r="L12" s="71">
        <f t="shared" si="2"/>
        <v>-0.10186315694044674</v>
      </c>
      <c r="M12" s="71">
        <f t="shared" si="2"/>
        <v>-4.0746929608742009E-2</v>
      </c>
      <c r="N12" s="71">
        <f t="shared" si="2"/>
        <v>-3.1141896570833019E-2</v>
      </c>
      <c r="O12" s="71">
        <f t="shared" si="2"/>
        <v>-3.8442951826952551E-2</v>
      </c>
      <c r="P12" s="71">
        <f t="shared" si="2"/>
        <v>-5.7024550790494934E-2</v>
      </c>
      <c r="Q12" s="71">
        <f t="shared" si="2"/>
        <v>-4.2716233509026182E-2</v>
      </c>
      <c r="R12" s="71">
        <f t="shared" si="2"/>
        <v>-5.2589600396256146E-2</v>
      </c>
      <c r="S12" s="71">
        <f t="shared" si="2"/>
        <v>-5.8275723934808982E-2</v>
      </c>
      <c r="T12" s="87">
        <f t="shared" si="2"/>
        <v>-0.10121519226245855</v>
      </c>
      <c r="V12" s="80">
        <f>(V5-V$4)/V$4</f>
        <v>-5.8476432281460718E-2</v>
      </c>
      <c r="X12" s="69"/>
    </row>
    <row r="13" spans="1:24" x14ac:dyDescent="0.25">
      <c r="A13" s="91">
        <v>2012</v>
      </c>
      <c r="B13" s="78">
        <f t="shared" ref="B13:T13" si="3">(B6-B$4)/B$4</f>
        <v>-9.7882862750885799E-2</v>
      </c>
      <c r="C13" s="71">
        <f t="shared" si="3"/>
        <v>-0.11336663319794582</v>
      </c>
      <c r="D13" s="78">
        <f t="shared" si="3"/>
        <v>-7.480934207094285E-2</v>
      </c>
      <c r="E13" s="71">
        <f t="shared" si="3"/>
        <v>-0.13158669401910406</v>
      </c>
      <c r="F13" s="71">
        <f t="shared" si="3"/>
        <v>-0.10295858877470937</v>
      </c>
      <c r="G13" s="71">
        <f t="shared" si="3"/>
        <v>-0.1344083400551972</v>
      </c>
      <c r="H13" s="71">
        <f t="shared" si="3"/>
        <v>-0.13959146172856413</v>
      </c>
      <c r="I13" s="71">
        <f t="shared" si="3"/>
        <v>-0.1454486127423783</v>
      </c>
      <c r="J13" s="71">
        <f t="shared" si="3"/>
        <v>-0.1713855955964983</v>
      </c>
      <c r="K13" s="71">
        <f t="shared" si="3"/>
        <v>-0.30337248286835528</v>
      </c>
      <c r="L13" s="71">
        <f t="shared" si="3"/>
        <v>-0.2309133825599563</v>
      </c>
      <c r="M13" s="71">
        <f t="shared" si="3"/>
        <v>-0.30043843169801127</v>
      </c>
      <c r="N13" s="71">
        <f t="shared" si="3"/>
        <v>-0.28233396720447346</v>
      </c>
      <c r="O13" s="71">
        <f t="shared" si="3"/>
        <v>-0.21524288698913613</v>
      </c>
      <c r="P13" s="71">
        <f t="shared" si="3"/>
        <v>-0.24922037383748588</v>
      </c>
      <c r="Q13" s="71">
        <f t="shared" si="3"/>
        <v>-0.3119891620966514</v>
      </c>
      <c r="R13" s="71">
        <f t="shared" si="3"/>
        <v>-0.3166668299029316</v>
      </c>
      <c r="S13" s="71">
        <f t="shared" si="3"/>
        <v>-0.29654014668372741</v>
      </c>
      <c r="T13" s="87">
        <f t="shared" si="3"/>
        <v>-0.26042265965179229</v>
      </c>
      <c r="V13" s="80">
        <f>(V6-V$4)/V$4</f>
        <v>-0.2129165552727946</v>
      </c>
    </row>
    <row r="14" spans="1:24" x14ac:dyDescent="0.25">
      <c r="A14" s="91">
        <v>2015</v>
      </c>
      <c r="B14" s="78">
        <f t="shared" ref="B14:T14" si="4">(B7-B$4)/B$4</f>
        <v>-0.18929068597388365</v>
      </c>
      <c r="C14" s="71">
        <f t="shared" si="4"/>
        <v>-0.20071127188715213</v>
      </c>
      <c r="D14" s="78">
        <f t="shared" si="4"/>
        <v>-0.15948658309598518</v>
      </c>
      <c r="E14" s="71">
        <f t="shared" si="4"/>
        <v>-0.2015927267453885</v>
      </c>
      <c r="F14" s="71">
        <f t="shared" si="4"/>
        <v>-0.18819802839637045</v>
      </c>
      <c r="G14" s="71">
        <f t="shared" si="4"/>
        <v>-0.18021194992267833</v>
      </c>
      <c r="H14" s="71">
        <f t="shared" si="4"/>
        <v>-0.26799798190337182</v>
      </c>
      <c r="I14" s="71">
        <f t="shared" si="4"/>
        <v>-0.24075695413149154</v>
      </c>
      <c r="J14" s="71">
        <f t="shared" si="4"/>
        <v>-0.24715889787522369</v>
      </c>
      <c r="K14" s="71">
        <f t="shared" si="4"/>
        <v>-0.44591647592096467</v>
      </c>
      <c r="L14" s="71">
        <f t="shared" si="4"/>
        <v>-0.26480417792731464</v>
      </c>
      <c r="M14" s="71">
        <f t="shared" si="4"/>
        <v>-0.32102311328804023</v>
      </c>
      <c r="N14" s="71">
        <f t="shared" si="4"/>
        <v>-0.45309495616597206</v>
      </c>
      <c r="O14" s="71">
        <f t="shared" si="4"/>
        <v>-0.2419401616579315</v>
      </c>
      <c r="P14" s="71">
        <f t="shared" si="4"/>
        <v>-0.26986537664304799</v>
      </c>
      <c r="Q14" s="71">
        <f t="shared" si="4"/>
        <v>-0.45734941293259551</v>
      </c>
      <c r="R14" s="71">
        <f t="shared" si="4"/>
        <v>-0.41393931205850171</v>
      </c>
      <c r="S14" s="71">
        <f t="shared" si="4"/>
        <v>-0.40569819145358338</v>
      </c>
      <c r="T14" s="87">
        <f t="shared" si="4"/>
        <v>-0.36607419597943658</v>
      </c>
      <c r="V14" s="80">
        <f>(V7-V$4)/V$4</f>
        <v>-0.33357717050752567</v>
      </c>
    </row>
    <row r="15" spans="1:24" ht="15.75" thickBot="1" x14ac:dyDescent="0.3">
      <c r="A15" s="79">
        <v>2018</v>
      </c>
      <c r="B15" s="85">
        <f t="shared" ref="B15:T15" si="5">(B8-B$4)/B$4</f>
        <v>-0.1980184120238786</v>
      </c>
      <c r="C15" s="94">
        <f t="shared" si="5"/>
        <v>-0.21292083411494822</v>
      </c>
      <c r="D15" s="85">
        <f t="shared" si="5"/>
        <v>-0.17714745522410574</v>
      </c>
      <c r="E15" s="94">
        <f t="shared" si="5"/>
        <v>-0.21319082180963492</v>
      </c>
      <c r="F15" s="94">
        <f t="shared" si="5"/>
        <v>-0.20075407796595643</v>
      </c>
      <c r="G15" s="94">
        <f t="shared" si="5"/>
        <v>-0.19661029759251988</v>
      </c>
      <c r="H15" s="94">
        <f t="shared" si="5"/>
        <v>-0.27676097514052211</v>
      </c>
      <c r="I15" s="94">
        <f t="shared" si="5"/>
        <v>-0.25411641160442122</v>
      </c>
      <c r="J15" s="94">
        <f t="shared" si="5"/>
        <v>-0.25915023951393373</v>
      </c>
      <c r="K15" s="94">
        <f t="shared" si="5"/>
        <v>-0.45827702176002122</v>
      </c>
      <c r="L15" s="94">
        <f t="shared" si="5"/>
        <v>-0.29582070743446348</v>
      </c>
      <c r="M15" s="94">
        <f t="shared" si="5"/>
        <v>-0.32263676936341829</v>
      </c>
      <c r="N15" s="94">
        <f t="shared" si="5"/>
        <v>-0.45722367038913986</v>
      </c>
      <c r="O15" s="94">
        <f t="shared" si="5"/>
        <v>-0.25251677135787559</v>
      </c>
      <c r="P15" s="94">
        <f t="shared" si="5"/>
        <v>-0.26910412957635338</v>
      </c>
      <c r="Q15" s="94">
        <f t="shared" si="5"/>
        <v>-0.46008956912498372</v>
      </c>
      <c r="R15" s="94">
        <f t="shared" si="5"/>
        <v>-0.41615540236769616</v>
      </c>
      <c r="S15" s="94">
        <f t="shared" si="5"/>
        <v>-0.40816764738084604</v>
      </c>
      <c r="T15" s="95">
        <f t="shared" si="5"/>
        <v>-0.36716428721896843</v>
      </c>
      <c r="V15" s="96">
        <f>(V8-V$4)/V$4</f>
        <v>-0.34345303482855877</v>
      </c>
    </row>
    <row r="17" spans="1:32" ht="15.75" thickBot="1" x14ac:dyDescent="0.3">
      <c r="A17" s="4" t="s">
        <v>151</v>
      </c>
      <c r="B17" s="4"/>
      <c r="C17" s="4"/>
    </row>
    <row r="18" spans="1:32" ht="91.5" thickBot="1" x14ac:dyDescent="0.3">
      <c r="A18" s="56" t="s">
        <v>60</v>
      </c>
      <c r="B18" s="65" t="s">
        <v>134</v>
      </c>
      <c r="C18" s="66" t="s">
        <v>135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Data-SI-Source EUI'!$Y$2:$Y$1825,MATCH(1,INDEX(($A20='IECC Data-SI-Source EUI'!$A$2:$A$1825)*(B$19='IECC Data-SI-Source EUI'!$C$2:$C$1825)*($A$18='IECC Data-SI-Source EUI'!$B$2:$B$1825),0,1),0))</f>
        <v>265.26012894037149</v>
      </c>
      <c r="C20" s="55" cm="1">
        <f t="array" ref="C20">INDEX('IECC Data-SI-Source EUI'!$Y$2:$Y$1825,MATCH(1,INDEX(($A20='IECC Data-SI-Source EUI'!$A$2:$A$1825)*(C$19='IECC Data-SI-Source EUI'!$C$2:$C$1825)*($A$18='IECC Data-SI-Source EUI'!$B$2:$B$1825),0,1),0))</f>
        <v>244.46979581723613</v>
      </c>
      <c r="D20" s="58" cm="1">
        <f t="array" ref="D20">INDEX('IECC Data-SI-Source EUI'!$Y$2:$Y$1825,MATCH(1,INDEX(($A20='IECC Data-SI-Source EUI'!$A$2:$A$1825)*(D$19='IECC Data-SI-Source EUI'!$C$2:$C$1825)*($A$18='IECC Data-SI-Source EUI'!$B$2:$B$1825),0,1),0))</f>
        <v>185.03968684390648</v>
      </c>
      <c r="E20" s="55" cm="1">
        <f t="array" ref="E20">INDEX('IECC Data-SI-Source EUI'!$Y$2:$Y$1825,MATCH(1,INDEX(($A20='IECC Data-SI-Source EUI'!$A$2:$A$1825)*(E$19='IECC Data-SI-Source EUI'!$C$2:$C$1825)*($A$18='IECC Data-SI-Source EUI'!$B$2:$B$1825),0,1),0))</f>
        <v>192.24382246382586</v>
      </c>
      <c r="F20" s="55" cm="1">
        <f t="array" ref="F20">INDEX('IECC Data-SI-Source EUI'!$Y$2:$Y$1825,MATCH(1,INDEX(($A20='IECC Data-SI-Source EUI'!$A$2:$A$1825)*(F$19='IECC Data-SI-Source EUI'!$C$2:$C$1825)*($A$18='IECC Data-SI-Source EUI'!$B$2:$B$1825),0,1),0))</f>
        <v>151.82581990529386</v>
      </c>
      <c r="G20" s="55" cm="1">
        <f t="array" ref="G20">INDEX('IECC Data-SI-Source EUI'!$Y$2:$Y$1825,MATCH(1,INDEX(($A20='IECC Data-SI-Source EUI'!$A$2:$A$1825)*(G$19='IECC Data-SI-Source EUI'!$C$2:$C$1825)*($A$18='IECC Data-SI-Source EUI'!$B$2:$B$1825),0,1),0))</f>
        <v>132.67111822168908</v>
      </c>
      <c r="H20" s="55" cm="1">
        <f t="array" ref="H20">INDEX('IECC Data-SI-Source EUI'!$Y$2:$Y$1825,MATCH(1,INDEX(($A20='IECC Data-SI-Source EUI'!$A$2:$A$1825)*(H$19='IECC Data-SI-Source EUI'!$C$2:$C$1825)*($A$18='IECC Data-SI-Source EUI'!$B$2:$B$1825),0,1),0))</f>
        <v>112.76680618428874</v>
      </c>
      <c r="I20" s="55" cm="1">
        <f t="array" ref="I20">INDEX('IECC Data-SI-Source EUI'!$Y$2:$Y$1825,MATCH(1,INDEX(($A20='IECC Data-SI-Source EUI'!$A$2:$A$1825)*(I$19='IECC Data-SI-Source EUI'!$C$2:$C$1825)*($A$18='IECC Data-SI-Source EUI'!$B$2:$B$1825),0,1),0))</f>
        <v>106.1121434918893</v>
      </c>
      <c r="J20" s="55" cm="1">
        <f t="array" ref="J20">INDEX('IECC Data-SI-Source EUI'!$Y$2:$Y$1825,MATCH(1,INDEX(($A20='IECC Data-SI-Source EUI'!$A$2:$A$1825)*(J$19='IECC Data-SI-Source EUI'!$C$2:$C$1825)*($A$18='IECC Data-SI-Source EUI'!$B$2:$B$1825),0,1),0))</f>
        <v>53.759909526224945</v>
      </c>
      <c r="K20" s="55" cm="1">
        <f t="array" ref="K20">INDEX('IECC Data-SI-Source EUI'!$Y$2:$Y$1825,MATCH(1,INDEX(($A20='IECC Data-SI-Source EUI'!$A$2:$A$1825)*(K$19='IECC Data-SI-Source EUI'!$C$2:$C$1825)*($A$18='IECC Data-SI-Source EUI'!$B$2:$B$1825),0,1),0))</f>
        <v>122.79350098133776</v>
      </c>
      <c r="L20" s="55" cm="1">
        <f t="array" ref="L20">INDEX('IECC Data-SI-Source EUI'!$Y$2:$Y$1825,MATCH(1,INDEX(($A20='IECC Data-SI-Source EUI'!$A$2:$A$1825)*(L$19='IECC Data-SI-Source EUI'!$C$2:$C$1825)*($A$18='IECC Data-SI-Source EUI'!$B$2:$B$1825),0,1),0))</f>
        <v>97.06333660504994</v>
      </c>
      <c r="M20" s="55" cm="1">
        <f t="array" ref="M20">INDEX('IECC Data-SI-Source EUI'!$Y$2:$Y$1825,MATCH(1,INDEX(($A20='IECC Data-SI-Source EUI'!$A$2:$A$1825)*(M$19='IECC Data-SI-Source EUI'!$C$2:$C$1825)*($A$18='IECC Data-SI-Source EUI'!$B$2:$B$1825),0,1),0))</f>
        <v>62.795154562910355</v>
      </c>
      <c r="N20" s="55" cm="1">
        <f t="array" ref="N20">INDEX('IECC Data-SI-Source EUI'!$Y$2:$Y$1825,MATCH(1,INDEX(($A20='IECC Data-SI-Source EUI'!$A$2:$A$1825)*(N$19='IECC Data-SI-Source EUI'!$C$2:$C$1825)*($A$18='IECC Data-SI-Source EUI'!$B$2:$B$1825),0,1),0))</f>
        <v>122.98366463451595</v>
      </c>
      <c r="O20" s="55" cm="1">
        <f t="array" ref="O20">INDEX('IECC Data-SI-Source EUI'!$Y$2:$Y$1825,MATCH(1,INDEX(($A20='IECC Data-SI-Source EUI'!$A$2:$A$1825)*(O$19='IECC Data-SI-Source EUI'!$C$2:$C$1825)*($A$18='IECC Data-SI-Source EUI'!$B$2:$B$1825),0,1),0))</f>
        <v>97.448623769960392</v>
      </c>
      <c r="P20" s="55" cm="1">
        <f t="array" ref="P20">INDEX('IECC Data-SI-Source EUI'!$Y$2:$Y$1825,MATCH(1,INDEX(($A20='IECC Data-SI-Source EUI'!$A$2:$A$1825)*(P$19='IECC Data-SI-Source EUI'!$C$2:$C$1825)*($A$18='IECC Data-SI-Source EUI'!$B$2:$B$1825),0,1),0))</f>
        <v>55.915796188007079</v>
      </c>
      <c r="Q20" s="55" cm="1">
        <f t="array" ref="Q20">INDEX('IECC Data-SI-Source EUI'!$Y$2:$Y$1825,MATCH(1,INDEX(($A20='IECC Data-SI-Source EUI'!$A$2:$A$1825)*(Q$19='IECC Data-SI-Source EUI'!$C$2:$C$1825)*($A$18='IECC Data-SI-Source EUI'!$B$2:$B$1825),0,1),0))</f>
        <v>159.82070425915114</v>
      </c>
      <c r="R20" s="55" cm="1">
        <f t="array" ref="R20">INDEX('IECC Data-SI-Source EUI'!$Y$2:$Y$1825,MATCH(1,INDEX(($A20='IECC Data-SI-Source EUI'!$A$2:$A$1825)*(R$19='IECC Data-SI-Source EUI'!$C$2:$C$1825)*($A$18='IECC Data-SI-Source EUI'!$B$2:$B$1825),0,1),0))</f>
        <v>117.67686499366037</v>
      </c>
      <c r="S20" s="55" cm="1">
        <f t="array" ref="S20">INDEX('IECC Data-SI-Source EUI'!$Y$2:$Y$1825,MATCH(1,INDEX(($A20='IECC Data-SI-Source EUI'!$A$2:$A$1825)*(S$19='IECC Data-SI-Source EUI'!$C$2:$C$1825)*($A$18='IECC Data-SI-Source EUI'!$B$2:$B$1825),0,1),0))</f>
        <v>156.5791491339167</v>
      </c>
      <c r="T20" s="64" cm="1">
        <f t="array" ref="T20">INDEX('IECC Data-SI-Source EUI'!$Y$2:$Y$1825,MATCH(1,INDEX(($A20='IECC Data-SI-Source EUI'!$A$2:$A$1825)*(T$19='IECC Data-SI-Source EUI'!$C$2:$C$1825)*($A$18='IECC Data-SI-Source EUI'!$B$2:$B$1825),0,1),0))</f>
        <v>179.04395159560875</v>
      </c>
      <c r="U20" s="54"/>
      <c r="V20" s="82">
        <f>SUMPRODUCT(D20:T20,Weights!$B$41:$R$41)</f>
        <v>124.00086201975914</v>
      </c>
      <c r="X20" s="75">
        <f>(V20-V20)/V20</f>
        <v>0</v>
      </c>
      <c r="AA20" s="135" t="s">
        <v>21</v>
      </c>
      <c r="AB20" s="136"/>
      <c r="AC20" s="136"/>
      <c r="AD20" s="136"/>
      <c r="AE20" s="137"/>
      <c r="AF20"/>
    </row>
    <row r="21" spans="1:32" x14ac:dyDescent="0.25">
      <c r="A21" s="91">
        <v>2009</v>
      </c>
      <c r="B21" s="84" cm="1">
        <f t="array" ref="B21">INDEX('IECC Data-SI-Source EUI'!$Y$2:$Y$1825,MATCH(1,INDEX(($A21='IECC Data-SI-Source EUI'!$A$2:$A$1825)*(B$19='IECC Data-SI-Source EUI'!$C$2:$C$1825)*($A$18='IECC Data-SI-Source EUI'!$B$2:$B$1825),0,1),0))</f>
        <v>225.58210590791197</v>
      </c>
      <c r="C21" s="73" cm="1">
        <f t="array" ref="C21">INDEX('IECC Data-SI-Source EUI'!$Y$2:$Y$1825,MATCH(1,INDEX(($A21='IECC Data-SI-Source EUI'!$A$2:$A$1825)*(C$19='IECC Data-SI-Source EUI'!$C$2:$C$1825)*($A$18='IECC Data-SI-Source EUI'!$B$2:$B$1825),0,1),0))</f>
        <v>208.5926328244272</v>
      </c>
      <c r="D21" s="84" cm="1">
        <f t="array" ref="D21">INDEX('IECC Data-SI-Source EUI'!$Y$2:$Y$1825,MATCH(1,INDEX(($A21='IECC Data-SI-Source EUI'!$A$2:$A$1825)*(D$19='IECC Data-SI-Source EUI'!$C$2:$C$1825)*($A$18='IECC Data-SI-Source EUI'!$B$2:$B$1825),0,1),0))</f>
        <v>158.52125144754848</v>
      </c>
      <c r="E21" s="73" cm="1">
        <f t="array" ref="E21">INDEX('IECC Data-SI-Source EUI'!$Y$2:$Y$1825,MATCH(1,INDEX(($A21='IECC Data-SI-Source EUI'!$A$2:$A$1825)*(E$19='IECC Data-SI-Source EUI'!$C$2:$C$1825)*($A$18='IECC Data-SI-Source EUI'!$B$2:$B$1825),0,1),0))</f>
        <v>164.49505768748833</v>
      </c>
      <c r="F21" s="73" cm="1">
        <f t="array" ref="F21">INDEX('IECC Data-SI-Source EUI'!$Y$2:$Y$1825,MATCH(1,INDEX(($A21='IECC Data-SI-Source EUI'!$A$2:$A$1825)*(F$19='IECC Data-SI-Source EUI'!$C$2:$C$1825)*($A$18='IECC Data-SI-Source EUI'!$B$2:$B$1825),0,1),0))</f>
        <v>125.90217585104507</v>
      </c>
      <c r="G21" s="73" cm="1">
        <f t="array" ref="G21">INDEX('IECC Data-SI-Source EUI'!$Y$2:$Y$1825,MATCH(1,INDEX(($A21='IECC Data-SI-Source EUI'!$A$2:$A$1825)*(G$19='IECC Data-SI-Source EUI'!$C$2:$C$1825)*($A$18='IECC Data-SI-Source EUI'!$B$2:$B$1825),0,1),0))</f>
        <v>108.51118905807526</v>
      </c>
      <c r="H21" s="73" cm="1">
        <f t="array" ref="H21">INDEX('IECC Data-SI-Source EUI'!$Y$2:$Y$1825,MATCH(1,INDEX(($A21='IECC Data-SI-Source EUI'!$A$2:$A$1825)*(H$19='IECC Data-SI-Source EUI'!$C$2:$C$1825)*($A$18='IECC Data-SI-Source EUI'!$B$2:$B$1825),0,1),0))</f>
        <v>93.773933067696888</v>
      </c>
      <c r="I21" s="73" cm="1">
        <f t="array" ref="I21">INDEX('IECC Data-SI-Source EUI'!$Y$2:$Y$1825,MATCH(1,INDEX(($A21='IECC Data-SI-Source EUI'!$A$2:$A$1825)*(I$19='IECC Data-SI-Source EUI'!$C$2:$C$1825)*($A$18='IECC Data-SI-Source EUI'!$B$2:$B$1825),0,1),0))</f>
        <v>86.811639512836791</v>
      </c>
      <c r="J21" s="73" cm="1">
        <f t="array" ref="J21">INDEX('IECC Data-SI-Source EUI'!$Y$2:$Y$1825,MATCH(1,INDEX(($A21='IECC Data-SI-Source EUI'!$A$2:$A$1825)*(J$19='IECC Data-SI-Source EUI'!$C$2:$C$1825)*($A$18='IECC Data-SI-Source EUI'!$B$2:$B$1825),0,1),0))</f>
        <v>47.536423988949181</v>
      </c>
      <c r="K21" s="73" cm="1">
        <f t="array" ref="K21">INDEX('IECC Data-SI-Source EUI'!$Y$2:$Y$1825,MATCH(1,INDEX(($A21='IECC Data-SI-Source EUI'!$A$2:$A$1825)*(K$19='IECC Data-SI-Source EUI'!$C$2:$C$1825)*($A$18='IECC Data-SI-Source EUI'!$B$2:$B$1825),0,1),0))</f>
        <v>102.75079586367114</v>
      </c>
      <c r="L21" s="73" cm="1">
        <f t="array" ref="L21">INDEX('IECC Data-SI-Source EUI'!$Y$2:$Y$1825,MATCH(1,INDEX(($A21='IECC Data-SI-Source EUI'!$A$2:$A$1825)*(L$19='IECC Data-SI-Source EUI'!$C$2:$C$1825)*($A$18='IECC Data-SI-Source EUI'!$B$2:$B$1825),0,1),0))</f>
        <v>79.960726108404756</v>
      </c>
      <c r="M21" s="73" cm="1">
        <f t="array" ref="M21">INDEX('IECC Data-SI-Source EUI'!$Y$2:$Y$1825,MATCH(1,INDEX(($A21='IECC Data-SI-Source EUI'!$A$2:$A$1825)*(M$19='IECC Data-SI-Source EUI'!$C$2:$C$1825)*($A$18='IECC Data-SI-Source EUI'!$B$2:$B$1825),0,1),0))</f>
        <v>57.344557129027926</v>
      </c>
      <c r="N21" s="73" cm="1">
        <f t="array" ref="N21">INDEX('IECC Data-SI-Source EUI'!$Y$2:$Y$1825,MATCH(1,INDEX(($A21='IECC Data-SI-Source EUI'!$A$2:$A$1825)*(N$19='IECC Data-SI-Source EUI'!$C$2:$C$1825)*($A$18='IECC Data-SI-Source EUI'!$B$2:$B$1825),0,1),0))</f>
        <v>114.09670315180092</v>
      </c>
      <c r="O21" s="73" cm="1">
        <f t="array" ref="O21">INDEX('IECC Data-SI-Source EUI'!$Y$2:$Y$1825,MATCH(1,INDEX(($A21='IECC Data-SI-Source EUI'!$A$2:$A$1825)*(O$19='IECC Data-SI-Source EUI'!$C$2:$C$1825)*($A$18='IECC Data-SI-Source EUI'!$B$2:$B$1825),0,1),0))</f>
        <v>88.037767590439216</v>
      </c>
      <c r="P21" s="73" cm="1">
        <f t="array" ref="P21">INDEX('IECC Data-SI-Source EUI'!$Y$2:$Y$1825,MATCH(1,INDEX(($A21='IECC Data-SI-Source EUI'!$A$2:$A$1825)*(P$19='IECC Data-SI-Source EUI'!$C$2:$C$1825)*($A$18='IECC Data-SI-Source EUI'!$B$2:$B$1825),0,1),0))</f>
        <v>50.882915967926536</v>
      </c>
      <c r="Q21" s="73" cm="1">
        <f t="array" ref="Q21">INDEX('IECC Data-SI-Source EUI'!$Y$2:$Y$1825,MATCH(1,INDEX(($A21='IECC Data-SI-Source EUI'!$A$2:$A$1825)*(Q$19='IECC Data-SI-Source EUI'!$C$2:$C$1825)*($A$18='IECC Data-SI-Source EUI'!$B$2:$B$1825),0,1),0))</f>
        <v>146.68706881486941</v>
      </c>
      <c r="R21" s="73" cm="1">
        <f t="array" ref="R21">INDEX('IECC Data-SI-Source EUI'!$Y$2:$Y$1825,MATCH(1,INDEX(($A21='IECC Data-SI-Source EUI'!$A$2:$A$1825)*(R$19='IECC Data-SI-Source EUI'!$C$2:$C$1825)*($A$18='IECC Data-SI-Source EUI'!$B$2:$B$1825),0,1),0))</f>
        <v>106.80021863432239</v>
      </c>
      <c r="S21" s="73" cm="1">
        <f t="array" ref="S21">INDEX('IECC Data-SI-Source EUI'!$Y$2:$Y$1825,MATCH(1,INDEX(($A21='IECC Data-SI-Source EUI'!$A$2:$A$1825)*(S$19='IECC Data-SI-Source EUI'!$C$2:$C$1825)*($A$18='IECC Data-SI-Source EUI'!$B$2:$B$1825),0,1),0))</f>
        <v>144.82798232209643</v>
      </c>
      <c r="T21" s="89" cm="1">
        <f t="array" ref="T21">INDEX('IECC Data-SI-Source EUI'!$Y$2:$Y$1825,MATCH(1,INDEX(($A21='IECC Data-SI-Source EUI'!$A$2:$A$1825)*(T$19='IECC Data-SI-Source EUI'!$C$2:$C$1825)*($A$18='IECC Data-SI-Source EUI'!$B$2:$B$1825),0,1),0))</f>
        <v>161.00301419740683</v>
      </c>
      <c r="U21" s="54"/>
      <c r="V21" s="70">
        <f>SUMPRODUCT(D21:T21,Weights!$B$41:$R$41)</f>
        <v>106.37688205408581</v>
      </c>
      <c r="X21" s="86">
        <f>(V21-V20)/V20</f>
        <v>-0.14212788265024323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Data-SI-Source EUI'!$Y$2:$Y$1825,MATCH(1,INDEX(($A22='IECC Data-SI-Source EUI'!$A$2:$A$1825)*(B$19='IECC Data-SI-Source EUI'!$C$2:$C$1825)*($A$18='IECC Data-SI-Source EUI'!$B$2:$B$1825),0,1),0))</f>
        <v>202.23499361430393</v>
      </c>
      <c r="C22" s="73" cm="1">
        <f t="array" ref="C22">INDEX('IECC Data-SI-Source EUI'!$Y$2:$Y$1825,MATCH(1,INDEX(($A22='IECC Data-SI-Source EUI'!$A$2:$A$1825)*(C$19='IECC Data-SI-Source EUI'!$C$2:$C$1825)*($A$18='IECC Data-SI-Source EUI'!$B$2:$B$1825),0,1),0))</f>
        <v>185.36804507666909</v>
      </c>
      <c r="D22" s="84" cm="1">
        <f t="array" ref="D22">INDEX('IECC Data-SI-Source EUI'!$Y$2:$Y$1825,MATCH(1,INDEX(($A22='IECC Data-SI-Source EUI'!$A$2:$A$1825)*(D$19='IECC Data-SI-Source EUI'!$C$2:$C$1825)*($A$18='IECC Data-SI-Source EUI'!$B$2:$B$1825),0,1),0))</f>
        <v>142.63095816633577</v>
      </c>
      <c r="E22" s="73" cm="1">
        <f t="array" ref="E22">INDEX('IECC Data-SI-Source EUI'!$Y$2:$Y$1825,MATCH(1,INDEX(($A22='IECC Data-SI-Source EUI'!$A$2:$A$1825)*(E$19='IECC Data-SI-Source EUI'!$C$2:$C$1825)*($A$18='IECC Data-SI-Source EUI'!$B$2:$B$1825),0,1),0))</f>
        <v>145.90159807227482</v>
      </c>
      <c r="F22" s="73" cm="1">
        <f t="array" ref="F22">INDEX('IECC Data-SI-Source EUI'!$Y$2:$Y$1825,MATCH(1,INDEX(($A22='IECC Data-SI-Source EUI'!$A$2:$A$1825)*(F$19='IECC Data-SI-Source EUI'!$C$2:$C$1825)*($A$18='IECC Data-SI-Source EUI'!$B$2:$B$1825),0,1),0))</f>
        <v>118.32565738286067</v>
      </c>
      <c r="G22" s="73" cm="1">
        <f t="array" ref="G22">INDEX('IECC Data-SI-Source EUI'!$Y$2:$Y$1825,MATCH(1,INDEX(($A22='IECC Data-SI-Source EUI'!$A$2:$A$1825)*(G$19='IECC Data-SI-Source EUI'!$C$2:$C$1825)*($A$18='IECC Data-SI-Source EUI'!$B$2:$B$1825),0,1),0))</f>
        <v>100.49574836352136</v>
      </c>
      <c r="H22" s="73" cm="1">
        <f t="array" ref="H22">INDEX('IECC Data-SI-Source EUI'!$Y$2:$Y$1825,MATCH(1,INDEX(($A22='IECC Data-SI-Source EUI'!$A$2:$A$1825)*(H$19='IECC Data-SI-Source EUI'!$C$2:$C$1825)*($A$18='IECC Data-SI-Source EUI'!$B$2:$B$1825),0,1),0))</f>
        <v>89.050308934409344</v>
      </c>
      <c r="I22" s="73" cm="1">
        <f t="array" ref="I22">INDEX('IECC Data-SI-Source EUI'!$Y$2:$Y$1825,MATCH(1,INDEX(($A22='IECC Data-SI-Source EUI'!$A$2:$A$1825)*(I$19='IECC Data-SI-Source EUI'!$C$2:$C$1825)*($A$18='IECC Data-SI-Source EUI'!$B$2:$B$1825),0,1),0))</f>
        <v>81.946012068132532</v>
      </c>
      <c r="J22" s="73" cm="1">
        <f t="array" ref="J22">INDEX('IECC Data-SI-Source EUI'!$Y$2:$Y$1825,MATCH(1,INDEX(($A22='IECC Data-SI-Source EUI'!$A$2:$A$1825)*(J$19='IECC Data-SI-Source EUI'!$C$2:$C$1825)*($A$18='IECC Data-SI-Source EUI'!$B$2:$B$1825),0,1),0))</f>
        <v>44.623503579569878</v>
      </c>
      <c r="K22" s="73" cm="1">
        <f t="array" ref="K22">INDEX('IECC Data-SI-Source EUI'!$Y$2:$Y$1825,MATCH(1,INDEX(($A22='IECC Data-SI-Source EUI'!$A$2:$A$1825)*(K$19='IECC Data-SI-Source EUI'!$C$2:$C$1825)*($A$18='IECC Data-SI-Source EUI'!$B$2:$B$1825),0,1),0))</f>
        <v>87.028995100932264</v>
      </c>
      <c r="L22" s="73" cm="1">
        <f t="array" ref="L22">INDEX('IECC Data-SI-Source EUI'!$Y$2:$Y$1825,MATCH(1,INDEX(($A22='IECC Data-SI-Source EUI'!$A$2:$A$1825)*(L$19='IECC Data-SI-Source EUI'!$C$2:$C$1825)*($A$18='IECC Data-SI-Source EUI'!$B$2:$B$1825),0,1),0))</f>
        <v>73.916464532713434</v>
      </c>
      <c r="M22" s="73" cm="1">
        <f t="array" ref="M22">INDEX('IECC Data-SI-Source EUI'!$Y$2:$Y$1825,MATCH(1,INDEX(($A22='IECC Data-SI-Source EUI'!$A$2:$A$1825)*(M$19='IECC Data-SI-Source EUI'!$C$2:$C$1825)*($A$18='IECC Data-SI-Source EUI'!$B$2:$B$1825),0,1),0))</f>
        <v>50.553279887024757</v>
      </c>
      <c r="N22" s="73" cm="1">
        <f t="array" ref="N22">INDEX('IECC Data-SI-Source EUI'!$Y$2:$Y$1825,MATCH(1,INDEX(($A22='IECC Data-SI-Source EUI'!$A$2:$A$1825)*(N$19='IECC Data-SI-Source EUI'!$C$2:$C$1825)*($A$18='IECC Data-SI-Source EUI'!$B$2:$B$1825),0,1),0))</f>
        <v>94.359855682915025</v>
      </c>
      <c r="O22" s="73" cm="1">
        <f t="array" ref="O22">INDEX('IECC Data-SI-Source EUI'!$Y$2:$Y$1825,MATCH(1,INDEX(($A22='IECC Data-SI-Source EUI'!$A$2:$A$1825)*(O$19='IECC Data-SI-Source EUI'!$C$2:$C$1825)*($A$18='IECC Data-SI-Source EUI'!$B$2:$B$1825),0,1),0))</f>
        <v>77.484101336015925</v>
      </c>
      <c r="P22" s="73" cm="1">
        <f t="array" ref="P22">INDEX('IECC Data-SI-Source EUI'!$Y$2:$Y$1825,MATCH(1,INDEX(($A22='IECC Data-SI-Source EUI'!$A$2:$A$1825)*(P$19='IECC Data-SI-Source EUI'!$C$2:$C$1825)*($A$18='IECC Data-SI-Source EUI'!$B$2:$B$1825),0,1),0))</f>
        <v>47.001356539480902</v>
      </c>
      <c r="Q22" s="73" cm="1">
        <f t="array" ref="Q22">INDEX('IECC Data-SI-Source EUI'!$Y$2:$Y$1825,MATCH(1,INDEX(($A22='IECC Data-SI-Source EUI'!$A$2:$A$1825)*(Q$19='IECC Data-SI-Source EUI'!$C$2:$C$1825)*($A$18='IECC Data-SI-Source EUI'!$B$2:$B$1825),0,1),0))</f>
        <v>117.8951545983569</v>
      </c>
      <c r="R22" s="73" cm="1">
        <f t="array" ref="R22">INDEX('IECC Data-SI-Source EUI'!$Y$2:$Y$1825,MATCH(1,INDEX(($A22='IECC Data-SI-Source EUI'!$A$2:$A$1825)*(R$19='IECC Data-SI-Source EUI'!$C$2:$C$1825)*($A$18='IECC Data-SI-Source EUI'!$B$2:$B$1825),0,1),0))</f>
        <v>86.573089546138817</v>
      </c>
      <c r="S22" s="73" cm="1">
        <f t="array" ref="S22">INDEX('IECC Data-SI-Source EUI'!$Y$2:$Y$1825,MATCH(1,INDEX(($A22='IECC Data-SI-Source EUI'!$A$2:$A$1825)*(S$19='IECC Data-SI-Source EUI'!$C$2:$C$1825)*($A$18='IECC Data-SI-Source EUI'!$B$2:$B$1825),0,1),0))</f>
        <v>120.40464984302494</v>
      </c>
      <c r="T22" s="89" cm="1">
        <f t="array" ref="T22">INDEX('IECC Data-SI-Source EUI'!$Y$2:$Y$1825,MATCH(1,INDEX(($A22='IECC Data-SI-Source EUI'!$A$2:$A$1825)*(T$19='IECC Data-SI-Source EUI'!$C$2:$C$1825)*($A$18='IECC Data-SI-Source EUI'!$B$2:$B$1825),0,1),0))</f>
        <v>143.67883174550511</v>
      </c>
      <c r="U22" s="54"/>
      <c r="V22" s="70">
        <f>SUMPRODUCT(D22:T22,Weights!$B$41:$R$41)</f>
        <v>94.470528958428815</v>
      </c>
      <c r="X22" s="86">
        <f t="shared" ref="X22:X24" si="6">(V22-V21)/V21</f>
        <v>-0.11192613343943829</v>
      </c>
      <c r="Z22" s="98" t="str">
        <f>A2</f>
        <v>High-Rise Apartment</v>
      </c>
      <c r="AA22" s="7">
        <f>V4</f>
        <v>168.13005062417281</v>
      </c>
      <c r="AB22" s="7">
        <f>V5</f>
        <v>158.29840510436981</v>
      </c>
      <c r="AC22" s="7">
        <f>V6</f>
        <v>132.33237940743336</v>
      </c>
      <c r="AD22" s="7">
        <f>V7</f>
        <v>112.04570405967419</v>
      </c>
      <c r="AE22" s="7">
        <f>V8</f>
        <v>110.38527449142144</v>
      </c>
      <c r="AF22"/>
    </row>
    <row r="23" spans="1:32" x14ac:dyDescent="0.25">
      <c r="A23" s="91">
        <v>2015</v>
      </c>
      <c r="B23" s="84" cm="1">
        <f t="array" ref="B23">INDEX('IECC Data-SI-Source EUI'!$Y$2:$Y$1825,MATCH(1,INDEX(($A23='IECC Data-SI-Source EUI'!$A$2:$A$1825)*(B$19='IECC Data-SI-Source EUI'!$C$2:$C$1825)*($A$18='IECC Data-SI-Source EUI'!$B$2:$B$1825),0,1),0))</f>
        <v>189.52724935832879</v>
      </c>
      <c r="C23" s="73" cm="1">
        <f t="array" ref="C23">INDEX('IECC Data-SI-Source EUI'!$Y$2:$Y$1825,MATCH(1,INDEX(($A23='IECC Data-SI-Source EUI'!$A$2:$A$1825)*(C$19='IECC Data-SI-Source EUI'!$C$2:$C$1825)*($A$18='IECC Data-SI-Source EUI'!$B$2:$B$1825),0,1),0))</f>
        <v>172.51436382835504</v>
      </c>
      <c r="D23" s="84" cm="1">
        <f t="array" ref="D23">INDEX('IECC Data-SI-Source EUI'!$Y$2:$Y$1825,MATCH(1,INDEX(($A23='IECC Data-SI-Source EUI'!$A$2:$A$1825)*(D$19='IECC Data-SI-Source EUI'!$C$2:$C$1825)*($A$18='IECC Data-SI-Source EUI'!$B$2:$B$1825),0,1),0))</f>
        <v>134.46129307597718</v>
      </c>
      <c r="E23" s="73" cm="1">
        <f t="array" ref="E23">INDEX('IECC Data-SI-Source EUI'!$Y$2:$Y$1825,MATCH(1,INDEX(($A23='IECC Data-SI-Source EUI'!$A$2:$A$1825)*(E$19='IECC Data-SI-Source EUI'!$C$2:$C$1825)*($A$18='IECC Data-SI-Source EUI'!$B$2:$B$1825),0,1),0))</f>
        <v>138.75731661106875</v>
      </c>
      <c r="F23" s="73" cm="1">
        <f t="array" ref="F23">INDEX('IECC Data-SI-Source EUI'!$Y$2:$Y$1825,MATCH(1,INDEX(($A23='IECC Data-SI-Source EUI'!$A$2:$A$1825)*(F$19='IECC Data-SI-Source EUI'!$C$2:$C$1825)*($A$18='IECC Data-SI-Source EUI'!$B$2:$B$1825),0,1),0))</f>
        <v>112.86660506056219</v>
      </c>
      <c r="G23" s="73" cm="1">
        <f t="array" ref="G23">INDEX('IECC Data-SI-Source EUI'!$Y$2:$Y$1825,MATCH(1,INDEX(($A23='IECC Data-SI-Source EUI'!$A$2:$A$1825)*(G$19='IECC Data-SI-Source EUI'!$C$2:$C$1825)*($A$18='IECC Data-SI-Source EUI'!$B$2:$B$1825),0,1),0))</f>
        <v>97.321282037921421</v>
      </c>
      <c r="H23" s="73" cm="1">
        <f t="array" ref="H23">INDEX('IECC Data-SI-Source EUI'!$Y$2:$Y$1825,MATCH(1,INDEX(($A23='IECC Data-SI-Source EUI'!$A$2:$A$1825)*(H$19='IECC Data-SI-Source EUI'!$C$2:$C$1825)*($A$18='IECC Data-SI-Source EUI'!$B$2:$B$1825),0,1),0))</f>
        <v>81.378463172274849</v>
      </c>
      <c r="I23" s="73" cm="1">
        <f t="array" ref="I23">INDEX('IECC Data-SI-Source EUI'!$Y$2:$Y$1825,MATCH(1,INDEX(($A23='IECC Data-SI-Source EUI'!$A$2:$A$1825)*(I$19='IECC Data-SI-Source EUI'!$C$2:$C$1825)*($A$18='IECC Data-SI-Source EUI'!$B$2:$B$1825),0,1),0))</f>
        <v>77.943174926244595</v>
      </c>
      <c r="J23" s="73" cm="1">
        <f t="array" ref="J23">INDEX('IECC Data-SI-Source EUI'!$Y$2:$Y$1825,MATCH(1,INDEX(($A23='IECC Data-SI-Source EUI'!$A$2:$A$1825)*(J$19='IECC Data-SI-Source EUI'!$C$2:$C$1825)*($A$18='IECC Data-SI-Source EUI'!$B$2:$B$1825),0,1),0))</f>
        <v>45.635423722745585</v>
      </c>
      <c r="K23" s="73" cm="1">
        <f t="array" ref="K23">INDEX('IECC Data-SI-Source EUI'!$Y$2:$Y$1825,MATCH(1,INDEX(($A23='IECC Data-SI-Source EUI'!$A$2:$A$1825)*(K$19='IECC Data-SI-Source EUI'!$C$2:$C$1825)*($A$18='IECC Data-SI-Source EUI'!$B$2:$B$1825),0,1),0))</f>
        <v>68.089599308650477</v>
      </c>
      <c r="L23" s="73" cm="1">
        <f t="array" ref="L23">INDEX('IECC Data-SI-Source EUI'!$Y$2:$Y$1825,MATCH(1,INDEX(($A23='IECC Data-SI-Source EUI'!$A$2:$A$1825)*(L$19='IECC Data-SI-Source EUI'!$C$2:$C$1825)*($A$18='IECC Data-SI-Source EUI'!$B$2:$B$1825),0,1),0))</f>
        <v>71.484042494742368</v>
      </c>
      <c r="M23" s="73" cm="1">
        <f t="array" ref="M23">INDEX('IECC Data-SI-Source EUI'!$Y$2:$Y$1825,MATCH(1,INDEX(($A23='IECC Data-SI-Source EUI'!$A$2:$A$1825)*(M$19='IECC Data-SI-Source EUI'!$C$2:$C$1825)*($A$18='IECC Data-SI-Source EUI'!$B$2:$B$1825),0,1),0))</f>
        <v>48.925340348914567</v>
      </c>
      <c r="N23" s="73" cm="1">
        <f t="array" ref="N23">INDEX('IECC Data-SI-Source EUI'!$Y$2:$Y$1825,MATCH(1,INDEX(($A23='IECC Data-SI-Source EUI'!$A$2:$A$1825)*(N$19='IECC Data-SI-Source EUI'!$C$2:$C$1825)*($A$18='IECC Data-SI-Source EUI'!$B$2:$B$1825),0,1),0))</f>
        <v>67.142027946769204</v>
      </c>
      <c r="O23" s="73" cm="1">
        <f t="array" ref="O23">INDEX('IECC Data-SI-Source EUI'!$Y$2:$Y$1825,MATCH(1,INDEX(($A23='IECC Data-SI-Source EUI'!$A$2:$A$1825)*(O$19='IECC Data-SI-Source EUI'!$C$2:$C$1825)*($A$18='IECC Data-SI-Source EUI'!$B$2:$B$1825),0,1),0))</f>
        <v>74.989600868298709</v>
      </c>
      <c r="P23" s="73" cm="1">
        <f t="array" ref="P23">INDEX('IECC Data-SI-Source EUI'!$Y$2:$Y$1825,MATCH(1,INDEX(($A23='IECC Data-SI-Source EUI'!$A$2:$A$1825)*(P$19='IECC Data-SI-Source EUI'!$C$2:$C$1825)*($A$18='IECC Data-SI-Source EUI'!$B$2:$B$1825),0,1),0))</f>
        <v>45.326047117681483</v>
      </c>
      <c r="Q23" s="73" cm="1">
        <f t="array" ref="Q23">INDEX('IECC Data-SI-Source EUI'!$Y$2:$Y$1825,MATCH(1,INDEX(($A23='IECC Data-SI-Source EUI'!$A$2:$A$1825)*(Q$19='IECC Data-SI-Source EUI'!$C$2:$C$1825)*($A$18='IECC Data-SI-Source EUI'!$B$2:$B$1825),0,1),0))</f>
        <v>83.532725495888371</v>
      </c>
      <c r="R23" s="73" cm="1">
        <f t="array" ref="R23">INDEX('IECC Data-SI-Source EUI'!$Y$2:$Y$1825,MATCH(1,INDEX(($A23='IECC Data-SI-Source EUI'!$A$2:$A$1825)*(R$19='IECC Data-SI-Source EUI'!$C$2:$C$1825)*($A$18='IECC Data-SI-Source EUI'!$B$2:$B$1825),0,1),0))</f>
        <v>69.017788496814589</v>
      </c>
      <c r="S23" s="73" cm="1">
        <f t="array" ref="S23">INDEX('IECC Data-SI-Source EUI'!$Y$2:$Y$1825,MATCH(1,INDEX(($A23='IECC Data-SI-Source EUI'!$A$2:$A$1825)*(S$19='IECC Data-SI-Source EUI'!$C$2:$C$1825)*($A$18='IECC Data-SI-Source EUI'!$B$2:$B$1825),0,1),0))</f>
        <v>84.842546423460803</v>
      </c>
      <c r="T23" s="89" cm="1">
        <f t="array" ref="T23">INDEX('IECC Data-SI-Source EUI'!$Y$2:$Y$1825,MATCH(1,INDEX(($A23='IECC Data-SI-Source EUI'!$A$2:$A$1825)*(T$19='IECC Data-SI-Source EUI'!$C$2:$C$1825)*($A$18='IECC Data-SI-Source EUI'!$B$2:$B$1825),0,1),0))</f>
        <v>99.256536078030621</v>
      </c>
      <c r="U23" s="54"/>
      <c r="V23" s="70">
        <f>SUMPRODUCT(D23:T23,Weights!$B$41:$R$41)</f>
        <v>81.421999915042861</v>
      </c>
      <c r="X23" s="86">
        <f t="shared" si="6"/>
        <v>-0.13812274777383624</v>
      </c>
      <c r="Z23" s="98" t="str">
        <f>A18</f>
        <v>Mid-Rise Apartment</v>
      </c>
      <c r="AA23" s="7">
        <f>V20</f>
        <v>124.00086201975914</v>
      </c>
      <c r="AB23" s="7">
        <f>V21</f>
        <v>106.37688205408581</v>
      </c>
      <c r="AC23" s="7">
        <f>V22</f>
        <v>94.470528958428815</v>
      </c>
      <c r="AD23" s="7">
        <f>V23</f>
        <v>81.421999915042861</v>
      </c>
      <c r="AE23" s="7">
        <f>V24</f>
        <v>80.617948937126656</v>
      </c>
      <c r="AF23"/>
    </row>
    <row r="24" spans="1:32" ht="15.75" thickBot="1" x14ac:dyDescent="0.3">
      <c r="A24" s="79">
        <v>2018</v>
      </c>
      <c r="B24" s="72" cm="1">
        <f t="array" ref="B24">INDEX('IECC Data-SI-Source EUI'!$Y$2:$Y$1825,MATCH(1,INDEX(($A24='IECC Data-SI-Source EUI'!$A$2:$A$1825)*(B$19='IECC Data-SI-Source EUI'!$C$2:$C$1825)*($A$18='IECC Data-SI-Source EUI'!$B$2:$B$1825),0,1),0))</f>
        <v>188.80879031912173</v>
      </c>
      <c r="C24" s="88" cm="1">
        <f t="array" ref="C24">INDEX('IECC Data-SI-Source EUI'!$Y$2:$Y$1825,MATCH(1,INDEX(($A24='IECC Data-SI-Source EUI'!$A$2:$A$1825)*(C$19='IECC Data-SI-Source EUI'!$C$2:$C$1825)*($A$18='IECC Data-SI-Source EUI'!$B$2:$B$1825),0,1),0))</f>
        <v>171.80151775039178</v>
      </c>
      <c r="D24" s="72" cm="1">
        <f t="array" ref="D24">INDEX('IECC Data-SI-Source EUI'!$Y$2:$Y$1825,MATCH(1,INDEX(($A24='IECC Data-SI-Source EUI'!$A$2:$A$1825)*(D$19='IECC Data-SI-Source EUI'!$C$2:$C$1825)*($A$18='IECC Data-SI-Source EUI'!$B$2:$B$1825),0,1),0))</f>
        <v>133.8522867810243</v>
      </c>
      <c r="E24" s="88" cm="1">
        <f t="array" ref="E24">INDEX('IECC Data-SI-Source EUI'!$Y$2:$Y$1825,MATCH(1,INDEX(($A24='IECC Data-SI-Source EUI'!$A$2:$A$1825)*(E$19='IECC Data-SI-Source EUI'!$C$2:$C$1825)*($A$18='IECC Data-SI-Source EUI'!$B$2:$B$1825),0,1),0))</f>
        <v>138.0932919530305</v>
      </c>
      <c r="F24" s="88" cm="1">
        <f t="array" ref="F24">INDEX('IECC Data-SI-Source EUI'!$Y$2:$Y$1825,MATCH(1,INDEX(($A24='IECC Data-SI-Source EUI'!$A$2:$A$1825)*(F$19='IECC Data-SI-Source EUI'!$C$2:$C$1825)*($A$18='IECC Data-SI-Source EUI'!$B$2:$B$1825),0,1),0))</f>
        <v>112.25236242396274</v>
      </c>
      <c r="G24" s="88" cm="1">
        <f t="array" ref="G24">INDEX('IECC Data-SI-Source EUI'!$Y$2:$Y$1825,MATCH(1,INDEX(($A24='IECC Data-SI-Source EUI'!$A$2:$A$1825)*(G$19='IECC Data-SI-Source EUI'!$C$2:$C$1825)*($A$18='IECC Data-SI-Source EUI'!$B$2:$B$1825),0,1),0))</f>
        <v>96.730602495649819</v>
      </c>
      <c r="H24" s="88" cm="1">
        <f t="array" ref="H24">INDEX('IECC Data-SI-Source EUI'!$Y$2:$Y$1825,MATCH(1,INDEX(($A24='IECC Data-SI-Source EUI'!$A$2:$A$1825)*(H$19='IECC Data-SI-Source EUI'!$C$2:$C$1825)*($A$18='IECC Data-SI-Source EUI'!$B$2:$B$1825),0,1),0))</f>
        <v>80.966060282530279</v>
      </c>
      <c r="I24" s="88" cm="1">
        <f t="array" ref="I24">INDEX('IECC Data-SI-Source EUI'!$Y$2:$Y$1825,MATCH(1,INDEX(($A24='IECC Data-SI-Source EUI'!$A$2:$A$1825)*(I$19='IECC Data-SI-Source EUI'!$C$2:$C$1825)*($A$18='IECC Data-SI-Source EUI'!$B$2:$B$1825),0,1),0))</f>
        <v>77.42674438677291</v>
      </c>
      <c r="J24" s="88" cm="1">
        <f t="array" ref="J24">INDEX('IECC Data-SI-Source EUI'!$Y$2:$Y$1825,MATCH(1,INDEX(($A24='IECC Data-SI-Source EUI'!$A$2:$A$1825)*(J$19='IECC Data-SI-Source EUI'!$C$2:$C$1825)*($A$18='IECC Data-SI-Source EUI'!$B$2:$B$1825),0,1),0))</f>
        <v>45.008259932389251</v>
      </c>
      <c r="K24" s="88" cm="1">
        <f t="array" ref="K24">INDEX('IECC Data-SI-Source EUI'!$Y$2:$Y$1825,MATCH(1,INDEX(($A24='IECC Data-SI-Source EUI'!$A$2:$A$1825)*(K$19='IECC Data-SI-Source EUI'!$C$2:$C$1825)*($A$18='IECC Data-SI-Source EUI'!$B$2:$B$1825),0,1),0))</f>
        <v>66.478504857418017</v>
      </c>
      <c r="L24" s="88" cm="1">
        <f t="array" ref="L24">INDEX('IECC Data-SI-Source EUI'!$Y$2:$Y$1825,MATCH(1,INDEX(($A24='IECC Data-SI-Source EUI'!$A$2:$A$1825)*(L$19='IECC Data-SI-Source EUI'!$C$2:$C$1825)*($A$18='IECC Data-SI-Source EUI'!$B$2:$B$1825),0,1),0))</f>
        <v>69.113653692165855</v>
      </c>
      <c r="M24" s="88" cm="1">
        <f t="array" ref="M24">INDEX('IECC Data-SI-Source EUI'!$Y$2:$Y$1825,MATCH(1,INDEX(($A24='IECC Data-SI-Source EUI'!$A$2:$A$1825)*(M$19='IECC Data-SI-Source EUI'!$C$2:$C$1825)*($A$18='IECC Data-SI-Source EUI'!$B$2:$B$1825),0,1),0))</f>
        <v>47.79948347286868</v>
      </c>
      <c r="N24" s="88" cm="1">
        <f t="array" ref="N24">INDEX('IECC Data-SI-Source EUI'!$Y$2:$Y$1825,MATCH(1,INDEX(($A24='IECC Data-SI-Source EUI'!$A$2:$A$1825)*(N$19='IECC Data-SI-Source EUI'!$C$2:$C$1825)*($A$18='IECC Data-SI-Source EUI'!$B$2:$B$1825),0,1),0))</f>
        <v>66.513353247205288</v>
      </c>
      <c r="O24" s="88" cm="1">
        <f t="array" ref="O24">INDEX('IECC Data-SI-Source EUI'!$Y$2:$Y$1825,MATCH(1,INDEX(($A24='IECC Data-SI-Source EUI'!$A$2:$A$1825)*(O$19='IECC Data-SI-Source EUI'!$C$2:$C$1825)*($A$18='IECC Data-SI-Source EUI'!$B$2:$B$1825),0,1),0))</f>
        <v>74.167880711015258</v>
      </c>
      <c r="P24" s="88" cm="1">
        <f t="array" ref="P24">INDEX('IECC Data-SI-Source EUI'!$Y$2:$Y$1825,MATCH(1,INDEX(($A24='IECC Data-SI-Source EUI'!$A$2:$A$1825)*(P$19='IECC Data-SI-Source EUI'!$C$2:$C$1825)*($A$18='IECC Data-SI-Source EUI'!$B$2:$B$1825),0,1),0))</f>
        <v>44.81652511086795</v>
      </c>
      <c r="Q24" s="88" cm="1">
        <f t="array" ref="Q24">INDEX('IECC Data-SI-Source EUI'!$Y$2:$Y$1825,MATCH(1,INDEX(($A24='IECC Data-SI-Source EUI'!$A$2:$A$1825)*(Q$19='IECC Data-SI-Source EUI'!$C$2:$C$1825)*($A$18='IECC Data-SI-Source EUI'!$B$2:$B$1825),0,1),0))</f>
        <v>83.335535450272218</v>
      </c>
      <c r="R24" s="88" cm="1">
        <f t="array" ref="R24">INDEX('IECC Data-SI-Source EUI'!$Y$2:$Y$1825,MATCH(1,INDEX(($A24='IECC Data-SI-Source EUI'!$A$2:$A$1825)*(R$19='IECC Data-SI-Source EUI'!$C$2:$C$1825)*($A$18='IECC Data-SI-Source EUI'!$B$2:$B$1825),0,1),0))</f>
        <v>68.770364486243025</v>
      </c>
      <c r="S24" s="88" cm="1">
        <f t="array" ref="S24">INDEX('IECC Data-SI-Source EUI'!$Y$2:$Y$1825,MATCH(1,INDEX(($A24='IECC Data-SI-Source EUI'!$A$2:$A$1825)*(S$19='IECC Data-SI-Source EUI'!$C$2:$C$1825)*($A$18='IECC Data-SI-Source EUI'!$B$2:$B$1825),0,1),0))</f>
        <v>84.677790857554839</v>
      </c>
      <c r="T24" s="77" cm="1">
        <f t="array" ref="T24">INDEX('IECC Data-SI-Source EUI'!$Y$2:$Y$1825,MATCH(1,INDEX(($A24='IECC Data-SI-Source EUI'!$A$2:$A$1825)*(T$19='IECC Data-SI-Source EUI'!$C$2:$C$1825)*($A$18='IECC Data-SI-Source EUI'!$B$2:$B$1825),0,1),0))</f>
        <v>99.242614445390871</v>
      </c>
      <c r="U24" s="54"/>
      <c r="V24" s="74">
        <f>SUMPRODUCT(D24:T24,Weights!$B$41:$R$41)</f>
        <v>80.617948937126656</v>
      </c>
      <c r="X24" s="90">
        <f t="shared" si="6"/>
        <v>-9.8751072038904212E-3</v>
      </c>
      <c r="Z24"/>
      <c r="AA24"/>
      <c r="AB24"/>
      <c r="AC24"/>
      <c r="AD24"/>
      <c r="AE24"/>
      <c r="AF24"/>
    </row>
    <row r="26" spans="1:32" ht="15.75" thickBot="1" x14ac:dyDescent="0.3">
      <c r="A26" s="4" t="s">
        <v>133</v>
      </c>
      <c r="B26" s="4"/>
      <c r="C26" s="4"/>
    </row>
    <row r="27" spans="1:32" x14ac:dyDescent="0.25">
      <c r="A27" s="63">
        <v>2006</v>
      </c>
      <c r="B27" s="83">
        <f t="shared" ref="B27:T27" si="7">(B20-B$20)/B$4</f>
        <v>0</v>
      </c>
      <c r="C27" s="76">
        <f t="shared" si="7"/>
        <v>0</v>
      </c>
      <c r="D27" s="83">
        <f t="shared" si="7"/>
        <v>0</v>
      </c>
      <c r="E27" s="76">
        <f t="shared" si="7"/>
        <v>0</v>
      </c>
      <c r="F27" s="76">
        <f t="shared" si="7"/>
        <v>0</v>
      </c>
      <c r="G27" s="76">
        <f t="shared" si="7"/>
        <v>0</v>
      </c>
      <c r="H27" s="76">
        <f t="shared" si="7"/>
        <v>0</v>
      </c>
      <c r="I27" s="76">
        <f t="shared" si="7"/>
        <v>0</v>
      </c>
      <c r="J27" s="76">
        <f t="shared" si="7"/>
        <v>0</v>
      </c>
      <c r="K27" s="76">
        <f t="shared" si="7"/>
        <v>0</v>
      </c>
      <c r="L27" s="76">
        <f t="shared" si="7"/>
        <v>0</v>
      </c>
      <c r="M27" s="76">
        <f t="shared" si="7"/>
        <v>0</v>
      </c>
      <c r="N27" s="76">
        <f t="shared" si="7"/>
        <v>0</v>
      </c>
      <c r="O27" s="76">
        <f t="shared" si="7"/>
        <v>0</v>
      </c>
      <c r="P27" s="76">
        <f t="shared" si="7"/>
        <v>0</v>
      </c>
      <c r="Q27" s="76">
        <f t="shared" si="7"/>
        <v>0</v>
      </c>
      <c r="R27" s="76">
        <f t="shared" si="7"/>
        <v>0</v>
      </c>
      <c r="S27" s="76">
        <f t="shared" si="7"/>
        <v>0</v>
      </c>
      <c r="T27" s="92">
        <f t="shared" si="7"/>
        <v>0</v>
      </c>
      <c r="V27" s="81">
        <f>(V20-V$20)/V$20</f>
        <v>0</v>
      </c>
    </row>
    <row r="28" spans="1:32" x14ac:dyDescent="0.25">
      <c r="A28" s="91">
        <v>2009</v>
      </c>
      <c r="B28" s="78">
        <f t="shared" ref="B28:T28" si="8">(B21-B$20)/B$4</f>
        <v>-0.13517953805047861</v>
      </c>
      <c r="C28" s="71">
        <f t="shared" si="8"/>
        <v>-0.14356355394318976</v>
      </c>
      <c r="D28" s="78">
        <f t="shared" si="8"/>
        <v>-0.12600167809620394</v>
      </c>
      <c r="E28" s="71">
        <f t="shared" si="8"/>
        <v>-0.13756370387880906</v>
      </c>
      <c r="F28" s="71">
        <f t="shared" si="8"/>
        <v>-0.14987558389002123</v>
      </c>
      <c r="G28" s="71">
        <f t="shared" si="8"/>
        <v>-0.16405062596251407</v>
      </c>
      <c r="H28" s="71">
        <f t="shared" si="8"/>
        <v>-0.12483302884733147</v>
      </c>
      <c r="I28" s="71">
        <f t="shared" si="8"/>
        <v>-0.14883999455361163</v>
      </c>
      <c r="J28" s="71">
        <f t="shared" si="8"/>
        <v>-0.13929978892709863</v>
      </c>
      <c r="K28" s="71">
        <f t="shared" si="8"/>
        <v>-0.10956658424152324</v>
      </c>
      <c r="L28" s="71">
        <f t="shared" si="8"/>
        <v>-0.13705666800437885</v>
      </c>
      <c r="M28" s="71">
        <f t="shared" si="8"/>
        <v>-5.8378358281359836E-2</v>
      </c>
      <c r="N28" s="71">
        <f t="shared" si="8"/>
        <v>-4.6004411830471444E-2</v>
      </c>
      <c r="O28" s="71">
        <f t="shared" si="8"/>
        <v>-6.9749642673421819E-2</v>
      </c>
      <c r="P28" s="71">
        <f t="shared" si="8"/>
        <v>-6.7340212927877036E-2</v>
      </c>
      <c r="Q28" s="71">
        <f t="shared" si="8"/>
        <v>-5.1542807093995613E-2</v>
      </c>
      <c r="R28" s="71">
        <f t="shared" si="8"/>
        <v>-5.8505755427354797E-2</v>
      </c>
      <c r="S28" s="71">
        <f t="shared" si="8"/>
        <v>-5.0783415348523313E-2</v>
      </c>
      <c r="T28" s="87">
        <f t="shared" si="8"/>
        <v>-7.1468609694451429E-2</v>
      </c>
      <c r="V28" s="80">
        <f>(V21-V$20)/V$20</f>
        <v>-0.14212788265024323</v>
      </c>
      <c r="X28" s="69"/>
    </row>
    <row r="29" spans="1:32" x14ac:dyDescent="0.25">
      <c r="A29" s="91">
        <v>2012</v>
      </c>
      <c r="B29" s="78">
        <f t="shared" ref="B29:T29" si="9">(B22-B$20)/B$4</f>
        <v>-0.21472109817510235</v>
      </c>
      <c r="C29" s="71">
        <f t="shared" si="9"/>
        <v>-0.23649744497024527</v>
      </c>
      <c r="D29" s="78">
        <f t="shared" si="9"/>
        <v>-0.20150400653103367</v>
      </c>
      <c r="E29" s="71">
        <f t="shared" si="9"/>
        <v>-0.22974024554494299</v>
      </c>
      <c r="F29" s="71">
        <f t="shared" si="9"/>
        <v>-0.19367865134830001</v>
      </c>
      <c r="G29" s="71">
        <f t="shared" si="9"/>
        <v>-0.21847702988125339</v>
      </c>
      <c r="H29" s="71">
        <f t="shared" si="9"/>
        <v>-0.15587963796617585</v>
      </c>
      <c r="I29" s="71">
        <f t="shared" si="9"/>
        <v>-0.18636232884890694</v>
      </c>
      <c r="J29" s="71">
        <f t="shared" si="9"/>
        <v>-0.20449945810887904</v>
      </c>
      <c r="K29" s="71">
        <f t="shared" si="9"/>
        <v>-0.19551226859830723</v>
      </c>
      <c r="L29" s="71">
        <f t="shared" si="9"/>
        <v>-0.18549408943040316</v>
      </c>
      <c r="M29" s="71">
        <f t="shared" si="9"/>
        <v>-0.1311160023343178</v>
      </c>
      <c r="N29" s="71">
        <f t="shared" si="9"/>
        <v>-0.14817454736665364</v>
      </c>
      <c r="O29" s="71">
        <f t="shared" si="9"/>
        <v>-0.14796935362197741</v>
      </c>
      <c r="P29" s="71">
        <f t="shared" si="9"/>
        <v>-0.11927569062131489</v>
      </c>
      <c r="Q29" s="71">
        <f t="shared" si="9"/>
        <v>-0.16453635610975584</v>
      </c>
      <c r="R29" s="71">
        <f t="shared" si="9"/>
        <v>-0.16730799357448448</v>
      </c>
      <c r="S29" s="71">
        <f t="shared" si="9"/>
        <v>-0.1563304012216345</v>
      </c>
      <c r="T29" s="87">
        <f t="shared" si="9"/>
        <v>-0.14009781706888805</v>
      </c>
      <c r="V29" s="80">
        <f>(V22-V$20)/V$20</f>
        <v>-0.23814619173070556</v>
      </c>
    </row>
    <row r="30" spans="1:32" x14ac:dyDescent="0.25">
      <c r="A30" s="91">
        <v>2015</v>
      </c>
      <c r="B30" s="78">
        <f t="shared" ref="B30:T30" si="10">(B23-B$20)/B$4</f>
        <v>-0.25801526625351279</v>
      </c>
      <c r="C30" s="71">
        <f t="shared" si="10"/>
        <v>-0.28793183964718139</v>
      </c>
      <c r="D30" s="78">
        <f t="shared" si="10"/>
        <v>-0.24032196450944943</v>
      </c>
      <c r="E30" s="71">
        <f t="shared" si="10"/>
        <v>-0.26515781556212387</v>
      </c>
      <c r="F30" s="71">
        <f t="shared" si="10"/>
        <v>-0.22523974872251595</v>
      </c>
      <c r="G30" s="71">
        <f t="shared" si="10"/>
        <v>-0.24003227469529467</v>
      </c>
      <c r="H30" s="71">
        <f t="shared" si="10"/>
        <v>-0.20630380167525592</v>
      </c>
      <c r="I30" s="71">
        <f t="shared" si="10"/>
        <v>-0.21723106984366114</v>
      </c>
      <c r="J30" s="71">
        <f t="shared" si="10"/>
        <v>-0.18184972886773765</v>
      </c>
      <c r="K30" s="71">
        <f t="shared" si="10"/>
        <v>-0.2990474397429187</v>
      </c>
      <c r="L30" s="71">
        <f t="shared" si="10"/>
        <v>-0.20498700016295651</v>
      </c>
      <c r="M30" s="71">
        <f t="shared" si="10"/>
        <v>-0.14855196944966836</v>
      </c>
      <c r="N30" s="71">
        <f t="shared" si="10"/>
        <v>-0.28907086594976783</v>
      </c>
      <c r="O30" s="71">
        <f t="shared" si="10"/>
        <v>-0.16645763066637403</v>
      </c>
      <c r="P30" s="71">
        <f t="shared" si="10"/>
        <v>-0.14169142241916921</v>
      </c>
      <c r="Q30" s="71">
        <f t="shared" si="10"/>
        <v>-0.29939132920715306</v>
      </c>
      <c r="R30" s="71">
        <f t="shared" si="10"/>
        <v>-0.26173840123075243</v>
      </c>
      <c r="S30" s="71">
        <f t="shared" si="10"/>
        <v>-0.31001429470583575</v>
      </c>
      <c r="T30" s="87">
        <f t="shared" si="10"/>
        <v>-0.31607535308687107</v>
      </c>
      <c r="V30" s="80">
        <f>(V23-V$20)/V$20</f>
        <v>-0.34337553313082192</v>
      </c>
    </row>
    <row r="31" spans="1:32" ht="15.75" thickBot="1" x14ac:dyDescent="0.3">
      <c r="A31" s="79">
        <v>2018</v>
      </c>
      <c r="B31" s="85">
        <f t="shared" ref="B31:T31" si="11">(B24-B$20)/B$4</f>
        <v>-0.26046299307066667</v>
      </c>
      <c r="C31" s="94">
        <f t="shared" si="11"/>
        <v>-0.29078431481048739</v>
      </c>
      <c r="D31" s="85">
        <f t="shared" si="11"/>
        <v>-0.24321564258616407</v>
      </c>
      <c r="E31" s="94">
        <f t="shared" si="11"/>
        <v>-0.26844969872027064</v>
      </c>
      <c r="F31" s="94">
        <f t="shared" si="11"/>
        <v>-0.22879094598544095</v>
      </c>
      <c r="G31" s="94">
        <f t="shared" si="11"/>
        <v>-0.24404310386605427</v>
      </c>
      <c r="H31" s="94">
        <f t="shared" si="11"/>
        <v>-0.20901437113550431</v>
      </c>
      <c r="I31" s="94">
        <f t="shared" si="11"/>
        <v>-0.22121363520908938</v>
      </c>
      <c r="J31" s="94">
        <f t="shared" si="11"/>
        <v>-0.19588748682444668</v>
      </c>
      <c r="K31" s="94">
        <f t="shared" si="11"/>
        <v>-0.3078547396994708</v>
      </c>
      <c r="L31" s="94">
        <f t="shared" si="11"/>
        <v>-0.223982789795174</v>
      </c>
      <c r="M31" s="94">
        <f t="shared" si="11"/>
        <v>-0.16061040467270837</v>
      </c>
      <c r="N31" s="94">
        <f t="shared" si="11"/>
        <v>-0.29232527521466545</v>
      </c>
      <c r="O31" s="94">
        <f t="shared" si="11"/>
        <v>-0.17254790409683943</v>
      </c>
      <c r="P31" s="94">
        <f t="shared" si="11"/>
        <v>-0.14850885477000578</v>
      </c>
      <c r="Q31" s="94">
        <f t="shared" si="11"/>
        <v>-0.30016519936101627</v>
      </c>
      <c r="R31" s="94">
        <f t="shared" si="11"/>
        <v>-0.26306930123164535</v>
      </c>
      <c r="S31" s="94">
        <f t="shared" si="11"/>
        <v>-0.31072629637072297</v>
      </c>
      <c r="T31" s="95">
        <f t="shared" si="11"/>
        <v>-0.31613050319949987</v>
      </c>
      <c r="V31" s="96">
        <f>(V24-V$20)/V$20</f>
        <v>-0.34985977013385244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A18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workbookViewId="0">
      <selection activeCell="AC11" sqref="AC11"/>
    </sheetView>
  </sheetViews>
  <sheetFormatPr defaultRowHeight="15" x14ac:dyDescent="0.25"/>
  <cols>
    <col min="1" max="1" width="11.140625" style="93" customWidth="1"/>
    <col min="2" max="17" width="11.140625" customWidth="1"/>
    <col min="20" max="20" width="23.28515625" style="93" customWidth="1"/>
    <col min="21" max="21" width="7.85546875" customWidth="1"/>
    <col min="23" max="23" width="23.28515625" bestFit="1" customWidth="1"/>
    <col min="24" max="24" width="8" customWidth="1"/>
    <col min="26" max="26" width="23.28515625" bestFit="1" customWidth="1"/>
    <col min="30" max="30" width="24.42578125" customWidth="1"/>
  </cols>
  <sheetData>
    <row r="1" spans="1:32" x14ac:dyDescent="0.25">
      <c r="A1" s="4" t="s">
        <v>156</v>
      </c>
      <c r="T1" s="4" t="s">
        <v>157</v>
      </c>
      <c r="W1" s="4" t="s">
        <v>158</v>
      </c>
      <c r="Z1" s="4" t="s">
        <v>104</v>
      </c>
      <c r="AD1" s="4" t="s">
        <v>163</v>
      </c>
      <c r="AE1" s="93"/>
    </row>
    <row r="2" spans="1:32" s="97" customFormat="1" ht="45" x14ac:dyDescent="0.25">
      <c r="A2" s="100" t="s">
        <v>21</v>
      </c>
      <c r="B2" s="100" t="str">
        <f>Office!A2</f>
        <v>Large Office</v>
      </c>
      <c r="C2" s="100" t="str">
        <f>Office!A18</f>
        <v>Medium Office</v>
      </c>
      <c r="D2" s="100" t="str">
        <f>Office!A34</f>
        <v>Small Office</v>
      </c>
      <c r="E2" s="100" t="str">
        <f>Retail!$A$2</f>
        <v>Stand-Alone Retail</v>
      </c>
      <c r="F2" s="100" t="str">
        <f>Retail!$A$18</f>
        <v>Strip Mall</v>
      </c>
      <c r="G2" s="100" t="str">
        <f>Schools!$A$2</f>
        <v>Primary School</v>
      </c>
      <c r="H2" s="100" t="str">
        <f>Schools!$A$18</f>
        <v>Secondary School</v>
      </c>
      <c r="I2" s="100" t="str">
        <f>Healthcare!$A$2</f>
        <v>Hospital</v>
      </c>
      <c r="J2" s="100" t="str">
        <f>Healthcare!$A$18</f>
        <v>Outpatient Healthcare</v>
      </c>
      <c r="K2" s="100" t="str">
        <f>Restaurant!$A$2</f>
        <v>Full Service Restaurant</v>
      </c>
      <c r="L2" s="100" t="str">
        <f>Restaurant!$A$18</f>
        <v>Quick Service Restaurant</v>
      </c>
      <c r="M2" s="100" t="str">
        <f>Hotel!$A$2</f>
        <v>Large Hotel</v>
      </c>
      <c r="N2" s="100" t="str">
        <f>Hotel!$A$18</f>
        <v>Small Hotel</v>
      </c>
      <c r="O2" s="100" t="str">
        <f>Warehouse!A2</f>
        <v>Warehouse</v>
      </c>
      <c r="P2" s="100" t="str">
        <f>Multifamily!$A$2</f>
        <v>High-Rise Apartment</v>
      </c>
      <c r="Q2" s="100" t="str">
        <f>Multifamily!$A$18</f>
        <v>Mid-Rise Apartment</v>
      </c>
      <c r="T2" s="99" t="s">
        <v>22</v>
      </c>
      <c r="U2" s="100" t="s">
        <v>159</v>
      </c>
      <c r="V2"/>
      <c r="W2" s="99" t="s">
        <v>22</v>
      </c>
      <c r="X2" s="100" t="s">
        <v>160</v>
      </c>
      <c r="Y2"/>
      <c r="Z2" s="99" t="s">
        <v>22</v>
      </c>
      <c r="AA2" s="100" t="s">
        <v>159</v>
      </c>
      <c r="AB2"/>
      <c r="AC2"/>
      <c r="AD2" s="99" t="s">
        <v>22</v>
      </c>
      <c r="AE2" s="120" t="s">
        <v>160</v>
      </c>
      <c r="AF2"/>
    </row>
    <row r="3" spans="1:32" x14ac:dyDescent="0.25">
      <c r="A3" s="98">
        <v>2006</v>
      </c>
      <c r="B3" s="102">
        <f>Office!V4</f>
        <v>233.35681371257468</v>
      </c>
      <c r="C3" s="102">
        <f>Office!V20</f>
        <v>165.55061882110738</v>
      </c>
      <c r="D3" s="102">
        <f>Office!V36</f>
        <v>127.08588632944186</v>
      </c>
      <c r="E3" s="102">
        <f>Retail!V4</f>
        <v>364.3742855738584</v>
      </c>
      <c r="F3" s="102">
        <f>Retail!V20</f>
        <v>320.80602801144619</v>
      </c>
      <c r="G3" s="102">
        <f>Schools!V4</f>
        <v>318.55337026584857</v>
      </c>
      <c r="H3" s="102">
        <f>Schools!V20</f>
        <v>308.18118421296822</v>
      </c>
      <c r="I3" s="102">
        <f>Healthcare!V4</f>
        <v>729.71851958701234</v>
      </c>
      <c r="J3" s="102">
        <f>Healthcare!V20</f>
        <v>1031.7100088728462</v>
      </c>
      <c r="K3" s="102">
        <f>Restaurant!V4</f>
        <v>1340.4211675865085</v>
      </c>
      <c r="L3" s="102">
        <f>Restaurant!V20</f>
        <v>1365.2371116529523</v>
      </c>
      <c r="M3" s="102">
        <f>Hotel!V4</f>
        <v>588.87892981238451</v>
      </c>
      <c r="N3" s="102">
        <f>Hotel!V20</f>
        <v>233.0506060324123</v>
      </c>
      <c r="O3" s="102">
        <f>Warehouse!V4</f>
        <v>59.942419908120002</v>
      </c>
      <c r="P3" s="102">
        <f>Multifamily!V4</f>
        <v>168.13005062417281</v>
      </c>
      <c r="Q3" s="102">
        <f>Multifamily!V20</f>
        <v>124.00086201975914</v>
      </c>
      <c r="T3" s="98" t="s">
        <v>55</v>
      </c>
      <c r="U3" s="103">
        <v>0.32289366957657478</v>
      </c>
      <c r="W3" s="98" t="s">
        <v>1</v>
      </c>
      <c r="X3" s="102">
        <v>23.620067393466371</v>
      </c>
      <c r="Z3" s="98" t="str" cm="1">
        <f t="array" ref="Z3:Z18">TRANSPOSE(B2:Q2)</f>
        <v>Large Office</v>
      </c>
      <c r="AA3" s="103" cm="1">
        <f t="array" ref="AA3:AA18">TRANSPOSE(B18:Q18)</f>
        <v>0.32289366957657478</v>
      </c>
      <c r="AD3" s="98" t="s">
        <v>55</v>
      </c>
      <c r="AE3" s="102" cm="1">
        <f t="array" ref="AE3:AE18">TRANSPOSE(B17:Q17)</f>
        <v>75.349437900350409</v>
      </c>
    </row>
    <row r="4" spans="1:32" x14ac:dyDescent="0.25">
      <c r="A4" s="98">
        <v>2009</v>
      </c>
      <c r="B4" s="102">
        <f>Office!V5</f>
        <v>208.79556963175349</v>
      </c>
      <c r="C4" s="102">
        <f>Office!V21</f>
        <v>130.37272333440563</v>
      </c>
      <c r="D4" s="102">
        <f>Office!V37</f>
        <v>107.26203547252985</v>
      </c>
      <c r="E4" s="102">
        <f>Retail!V5</f>
        <v>316.95431266878785</v>
      </c>
      <c r="F4" s="102">
        <f>Retail!V21</f>
        <v>283.05648946124518</v>
      </c>
      <c r="G4" s="102">
        <f>Schools!V5</f>
        <v>253.30394261142345</v>
      </c>
      <c r="H4" s="102">
        <f>Schools!V21</f>
        <v>231.39237145881299</v>
      </c>
      <c r="I4" s="102">
        <f>Healthcare!V5</f>
        <v>886.12487663880052</v>
      </c>
      <c r="J4" s="102">
        <f>Healthcare!V21</f>
        <v>557.62274290642392</v>
      </c>
      <c r="K4" s="102">
        <f>Restaurant!V5</f>
        <v>1134.2581430700434</v>
      </c>
      <c r="L4" s="102">
        <f>Restaurant!V21</f>
        <v>1266.4396444075378</v>
      </c>
      <c r="M4" s="102">
        <f>Hotel!V5</f>
        <v>508.04556632549941</v>
      </c>
      <c r="N4" s="102">
        <f>Hotel!V21</f>
        <v>204.9609294422128</v>
      </c>
      <c r="O4" s="102">
        <f>Warehouse!V5</f>
        <v>48.561619975300978</v>
      </c>
      <c r="P4" s="102">
        <f>Multifamily!V5</f>
        <v>158.29840510436981</v>
      </c>
      <c r="Q4" s="102">
        <f>Multifamily!V21</f>
        <v>106.37688205408581</v>
      </c>
      <c r="T4" s="98" t="s">
        <v>53</v>
      </c>
      <c r="U4" s="103">
        <v>0.32783514624657384</v>
      </c>
      <c r="W4" s="98" t="s">
        <v>53</v>
      </c>
      <c r="X4" s="102">
        <v>41.663220130688032</v>
      </c>
      <c r="Z4" s="98" t="str">
        <v>Medium Office</v>
      </c>
      <c r="AA4" s="103">
        <v>0.48050038245079224</v>
      </c>
      <c r="AD4" s="98" t="s">
        <v>54</v>
      </c>
      <c r="AE4" s="102">
        <v>79.547135658507415</v>
      </c>
    </row>
    <row r="5" spans="1:32" x14ac:dyDescent="0.25">
      <c r="A5" s="98">
        <v>2012</v>
      </c>
      <c r="B5" s="102">
        <f>Office!V6</f>
        <v>175.97184032144244</v>
      </c>
      <c r="C5" s="102">
        <f>Office!V22</f>
        <v>99.248303454497517</v>
      </c>
      <c r="D5" s="102">
        <f>Office!V38</f>
        <v>87.043550598411187</v>
      </c>
      <c r="E5" s="102">
        <f>Retail!V6</f>
        <v>275.01130687093166</v>
      </c>
      <c r="F5" s="102">
        <f>Retail!V22</f>
        <v>227.01140625343601</v>
      </c>
      <c r="G5" s="102">
        <f>Schools!V6</f>
        <v>196.04838064924877</v>
      </c>
      <c r="H5" s="102">
        <f>Schools!V22</f>
        <v>191.0358442311597</v>
      </c>
      <c r="I5" s="102">
        <f>Healthcare!V6</f>
        <v>840.04728337780773</v>
      </c>
      <c r="J5" s="102">
        <f>Healthcare!V22</f>
        <v>605.00985357221236</v>
      </c>
      <c r="K5" s="102">
        <f>Restaurant!V6</f>
        <v>1028.4677573900894</v>
      </c>
      <c r="L5" s="102">
        <f>Restaurant!V22</f>
        <v>1165.2705960705698</v>
      </c>
      <c r="M5" s="102">
        <f>Hotel!V6</f>
        <v>464.9561293379611</v>
      </c>
      <c r="N5" s="102">
        <f>Hotel!V22</f>
        <v>189.21279659660959</v>
      </c>
      <c r="O5" s="102">
        <f>Warehouse!V6</f>
        <v>36.531109737411548</v>
      </c>
      <c r="P5" s="102">
        <f>Multifamily!V6</f>
        <v>132.33237940743336</v>
      </c>
      <c r="Q5" s="102">
        <f>Multifamily!V22</f>
        <v>94.470528958428815</v>
      </c>
      <c r="T5" s="98" t="s">
        <v>61</v>
      </c>
      <c r="U5" s="103">
        <v>0.34345303482855877</v>
      </c>
      <c r="W5" s="98" t="s">
        <v>60</v>
      </c>
      <c r="X5" s="102">
        <v>43.382913082632484</v>
      </c>
      <c r="Z5" s="98" t="str">
        <v>Small Office</v>
      </c>
      <c r="AA5" s="103">
        <v>0.32783514624657384</v>
      </c>
      <c r="AD5" s="98" t="s">
        <v>53</v>
      </c>
      <c r="AE5" s="102">
        <v>41.663220130688032</v>
      </c>
    </row>
    <row r="6" spans="1:32" x14ac:dyDescent="0.25">
      <c r="A6" s="98">
        <v>2015</v>
      </c>
      <c r="B6" s="102">
        <f>Office!V7</f>
        <v>162.07548748839864</v>
      </c>
      <c r="C6" s="102">
        <f>Office!V23</f>
        <v>89.87961195431329</v>
      </c>
      <c r="D6" s="102">
        <f>Office!V39</f>
        <v>86.330450905797917</v>
      </c>
      <c r="E6" s="102">
        <f>Retail!V7</f>
        <v>164.78406485498229</v>
      </c>
      <c r="F6" s="102">
        <f>Retail!V23</f>
        <v>162.08837174473004</v>
      </c>
      <c r="G6" s="102">
        <f>Schools!V7</f>
        <v>146.76314391677778</v>
      </c>
      <c r="H6" s="102">
        <f>Schools!V23</f>
        <v>147.51874025627959</v>
      </c>
      <c r="I6" s="102">
        <f>Healthcare!V7</f>
        <v>425.46262531725438</v>
      </c>
      <c r="J6" s="102">
        <f>Healthcare!V23</f>
        <v>422.61549782099485</v>
      </c>
      <c r="K6" s="102">
        <f>Restaurant!V7</f>
        <v>654.69575797279765</v>
      </c>
      <c r="L6" s="102">
        <f>Restaurant!V23</f>
        <v>830.01473492962918</v>
      </c>
      <c r="M6" s="102">
        <f>Hotel!V7</f>
        <v>209.42674414479501</v>
      </c>
      <c r="N6" s="102">
        <f>Hotel!V23</f>
        <v>170.70808934716882</v>
      </c>
      <c r="O6" s="102">
        <f>Warehouse!V7</f>
        <v>35.607366669172066</v>
      </c>
      <c r="P6" s="102">
        <f>Multifamily!V7</f>
        <v>112.04570405967419</v>
      </c>
      <c r="Q6" s="102">
        <f>Multifamily!V23</f>
        <v>81.421999915042861</v>
      </c>
      <c r="T6" s="98" t="s">
        <v>60</v>
      </c>
      <c r="U6" s="103">
        <v>0.34985977013385244</v>
      </c>
      <c r="W6" s="98" t="s">
        <v>61</v>
      </c>
      <c r="X6" s="102">
        <v>57.744776132751369</v>
      </c>
      <c r="Z6" s="98" t="str">
        <v>Stand-Alone Retail</v>
      </c>
      <c r="AA6" s="103">
        <v>0.53944295910951245</v>
      </c>
      <c r="AD6" s="98" t="s">
        <v>71</v>
      </c>
      <c r="AE6" s="102">
        <v>196.55914283337671</v>
      </c>
    </row>
    <row r="7" spans="1:32" x14ac:dyDescent="0.25">
      <c r="A7" s="98">
        <v>2018</v>
      </c>
      <c r="B7" s="102">
        <f>Office!V8</f>
        <v>158.00737581222427</v>
      </c>
      <c r="C7" s="102">
        <f>Office!V24</f>
        <v>86.003483162599963</v>
      </c>
      <c r="D7" s="102">
        <f>Office!V40</f>
        <v>85.422666198753831</v>
      </c>
      <c r="E7" s="102">
        <f>Retail!V8</f>
        <v>167.81514274048169</v>
      </c>
      <c r="F7" s="102">
        <f>Retail!V24</f>
        <v>161.73393554820893</v>
      </c>
      <c r="G7" s="102">
        <f>Schools!V8</f>
        <v>143.68795140073803</v>
      </c>
      <c r="H7" s="102">
        <f>Schools!V24</f>
        <v>143.5462265338939</v>
      </c>
      <c r="I7" s="102">
        <f>Healthcare!V8</f>
        <v>412.59645559049977</v>
      </c>
      <c r="J7" s="102">
        <f>Healthcare!V24</f>
        <v>405.87799818581789</v>
      </c>
      <c r="K7" s="102">
        <f>Restaurant!V8</f>
        <v>649.12893559695715</v>
      </c>
      <c r="L7" s="102">
        <f>Restaurant!V24</f>
        <v>827.14229477601009</v>
      </c>
      <c r="M7" s="102">
        <f>Hotel!V8</f>
        <v>208.85684150536014</v>
      </c>
      <c r="N7" s="102">
        <f>Hotel!V24</f>
        <v>135.14440875669763</v>
      </c>
      <c r="O7" s="102">
        <f>Warehouse!V8</f>
        <v>36.32235251465363</v>
      </c>
      <c r="P7" s="102">
        <f>Multifamily!V8</f>
        <v>110.38527449142144</v>
      </c>
      <c r="Q7" s="102">
        <f>Multifamily!V24</f>
        <v>80.617948937126656</v>
      </c>
      <c r="T7" s="98" t="s">
        <v>1</v>
      </c>
      <c r="U7" s="103">
        <v>0.39404594325139547</v>
      </c>
      <c r="W7" s="98" t="s">
        <v>55</v>
      </c>
      <c r="X7" s="102">
        <v>75.349437900350409</v>
      </c>
      <c r="Z7" s="98" t="str">
        <v>Strip Mall</v>
      </c>
      <c r="AA7" s="103">
        <v>0.49585132003056265</v>
      </c>
      <c r="AD7" s="98" t="s">
        <v>62</v>
      </c>
      <c r="AE7" s="102">
        <v>159.07209246323725</v>
      </c>
    </row>
    <row r="8" spans="1:32" x14ac:dyDescent="0.25">
      <c r="A8"/>
      <c r="T8" s="98" t="s">
        <v>65</v>
      </c>
      <c r="U8" s="103">
        <v>0.39414019168102404</v>
      </c>
      <c r="W8" s="98" t="s">
        <v>54</v>
      </c>
      <c r="X8" s="102">
        <v>79.547135658507415</v>
      </c>
      <c r="Z8" s="98" t="str">
        <v>Primary School</v>
      </c>
      <c r="AA8" s="103">
        <v>0.54893601885039445</v>
      </c>
      <c r="AD8" s="98" t="s">
        <v>56</v>
      </c>
      <c r="AE8" s="102">
        <v>174.86541886511054</v>
      </c>
    </row>
    <row r="9" spans="1:32" s="93" customFormat="1" x14ac:dyDescent="0.25">
      <c r="A9" s="4" t="s">
        <v>161</v>
      </c>
      <c r="T9" s="98" t="s">
        <v>58</v>
      </c>
      <c r="U9" s="103">
        <v>0.4201070271497086</v>
      </c>
      <c r="W9" s="98" t="s">
        <v>58</v>
      </c>
      <c r="X9" s="102">
        <v>97.906197275714675</v>
      </c>
      <c r="Z9" s="98" t="str">
        <v>Secondary School</v>
      </c>
      <c r="AA9" s="103">
        <v>0.5342148259294881</v>
      </c>
      <c r="AD9" s="98" t="s">
        <v>57</v>
      </c>
      <c r="AE9" s="102">
        <v>164.63495767907432</v>
      </c>
    </row>
    <row r="10" spans="1:32" s="93" customFormat="1" x14ac:dyDescent="0.25">
      <c r="A10" s="98">
        <v>2006</v>
      </c>
      <c r="B10" s="103">
        <f t="shared" ref="B10:Q10" si="0">(B3-B3)/B3</f>
        <v>0</v>
      </c>
      <c r="C10" s="103">
        <f t="shared" si="0"/>
        <v>0</v>
      </c>
      <c r="D10" s="103">
        <f t="shared" si="0"/>
        <v>0</v>
      </c>
      <c r="E10" s="103">
        <f t="shared" si="0"/>
        <v>0</v>
      </c>
      <c r="F10" s="103">
        <f t="shared" si="0"/>
        <v>0</v>
      </c>
      <c r="G10" s="103">
        <f t="shared" si="0"/>
        <v>0</v>
      </c>
      <c r="H10" s="103">
        <f t="shared" si="0"/>
        <v>0</v>
      </c>
      <c r="I10" s="103">
        <f t="shared" si="0"/>
        <v>0</v>
      </c>
      <c r="J10" s="103">
        <f t="shared" si="0"/>
        <v>0</v>
      </c>
      <c r="K10" s="103">
        <f t="shared" si="0"/>
        <v>0</v>
      </c>
      <c r="L10" s="103">
        <f t="shared" si="0"/>
        <v>0</v>
      </c>
      <c r="M10" s="103">
        <f t="shared" si="0"/>
        <v>0</v>
      </c>
      <c r="N10" s="103">
        <f t="shared" si="0"/>
        <v>0</v>
      </c>
      <c r="O10" s="103">
        <f t="shared" si="0"/>
        <v>0</v>
      </c>
      <c r="P10" s="103">
        <f t="shared" si="0"/>
        <v>0</v>
      </c>
      <c r="Q10" s="103">
        <f t="shared" si="0"/>
        <v>0</v>
      </c>
      <c r="T10" s="98" t="s">
        <v>0</v>
      </c>
      <c r="U10" s="103">
        <v>0.4345813563509246</v>
      </c>
      <c r="W10" s="98" t="s">
        <v>62</v>
      </c>
      <c r="X10" s="102">
        <v>159.07209246323725</v>
      </c>
      <c r="Z10" s="98" t="str">
        <v>Hospital</v>
      </c>
      <c r="AA10" s="103">
        <v>0.4345813563509246</v>
      </c>
      <c r="AD10" s="98" t="s">
        <v>0</v>
      </c>
      <c r="AE10" s="102">
        <v>317.12206399651257</v>
      </c>
    </row>
    <row r="11" spans="1:32" s="93" customFormat="1" x14ac:dyDescent="0.25">
      <c r="A11" s="98">
        <v>2009</v>
      </c>
      <c r="B11" s="103">
        <f t="shared" ref="B11:Q11" si="1">(B3-B4)/B3</f>
        <v>0.10525188311438483</v>
      </c>
      <c r="C11" s="103">
        <f t="shared" si="1"/>
        <v>0.21249026876012275</v>
      </c>
      <c r="D11" s="103">
        <f t="shared" si="1"/>
        <v>0.15598782389983964</v>
      </c>
      <c r="E11" s="103">
        <f t="shared" si="1"/>
        <v>0.13014083260674705</v>
      </c>
      <c r="F11" s="103">
        <f t="shared" si="1"/>
        <v>0.11767091405419017</v>
      </c>
      <c r="G11" s="103">
        <f t="shared" si="1"/>
        <v>0.20483044206994652</v>
      </c>
      <c r="H11" s="103">
        <f t="shared" si="1"/>
        <v>0.24916775159475804</v>
      </c>
      <c r="I11" s="103">
        <f t="shared" si="1"/>
        <v>-0.21433793011078722</v>
      </c>
      <c r="J11" s="103">
        <f t="shared" si="1"/>
        <v>0.45951600923632357</v>
      </c>
      <c r="K11" s="103">
        <f t="shared" si="1"/>
        <v>0.15380466192403644</v>
      </c>
      <c r="L11" s="103">
        <f t="shared" si="1"/>
        <v>7.2366526226199712E-2</v>
      </c>
      <c r="M11" s="103">
        <f t="shared" si="1"/>
        <v>0.13726652354948143</v>
      </c>
      <c r="N11" s="103">
        <f t="shared" si="1"/>
        <v>0.12053037350305296</v>
      </c>
      <c r="O11" s="103">
        <f t="shared" si="1"/>
        <v>0.18986220359911332</v>
      </c>
      <c r="P11" s="103">
        <f t="shared" si="1"/>
        <v>5.8476432281460718E-2</v>
      </c>
      <c r="Q11" s="103">
        <f t="shared" si="1"/>
        <v>0.14212788265024323</v>
      </c>
      <c r="T11" s="98" t="s">
        <v>54</v>
      </c>
      <c r="U11" s="103">
        <v>0.48050038245079224</v>
      </c>
      <c r="W11" s="98" t="s">
        <v>57</v>
      </c>
      <c r="X11" s="102">
        <v>164.63495767907432</v>
      </c>
      <c r="Z11" s="98" t="str">
        <v>Outpatient Healthcare</v>
      </c>
      <c r="AA11" s="103">
        <v>0.60659682013820548</v>
      </c>
      <c r="AD11" s="98" t="s">
        <v>63</v>
      </c>
      <c r="AE11" s="102">
        <v>625.83201068702829</v>
      </c>
    </row>
    <row r="12" spans="1:32" s="93" customFormat="1" x14ac:dyDescent="0.25">
      <c r="A12" s="98">
        <v>2012</v>
      </c>
      <c r="B12" s="103">
        <f t="shared" ref="B12:Q12" si="2">(B4-B5)/B4</f>
        <v>0.15720510434297663</v>
      </c>
      <c r="C12" s="103">
        <f t="shared" si="2"/>
        <v>0.23873413919623415</v>
      </c>
      <c r="D12" s="103">
        <f t="shared" si="2"/>
        <v>0.18849618865657905</v>
      </c>
      <c r="E12" s="103">
        <f t="shared" si="2"/>
        <v>0.13233139326829715</v>
      </c>
      <c r="F12" s="103">
        <f t="shared" si="2"/>
        <v>0.19799964068826839</v>
      </c>
      <c r="G12" s="103">
        <f t="shared" si="2"/>
        <v>0.22603502089979938</v>
      </c>
      <c r="H12" s="103">
        <f t="shared" si="2"/>
        <v>0.17440733665170377</v>
      </c>
      <c r="I12" s="103">
        <f t="shared" si="2"/>
        <v>5.1998983975906132E-2</v>
      </c>
      <c r="J12" s="103">
        <f t="shared" si="2"/>
        <v>-8.4980591750614079E-2</v>
      </c>
      <c r="K12" s="103">
        <f t="shared" si="2"/>
        <v>9.3268350177866971E-2</v>
      </c>
      <c r="L12" s="103">
        <f t="shared" si="2"/>
        <v>7.9884618887066355E-2</v>
      </c>
      <c r="M12" s="103">
        <f t="shared" si="2"/>
        <v>8.481411873975761E-2</v>
      </c>
      <c r="N12" s="103">
        <f t="shared" si="2"/>
        <v>7.6834804020750089E-2</v>
      </c>
      <c r="O12" s="103">
        <f t="shared" si="2"/>
        <v>0.24773700391396111</v>
      </c>
      <c r="P12" s="103">
        <f t="shared" si="2"/>
        <v>0.16403213715145418</v>
      </c>
      <c r="Q12" s="103">
        <f t="shared" si="2"/>
        <v>0.11192613343943829</v>
      </c>
      <c r="T12" s="98" t="s">
        <v>62</v>
      </c>
      <c r="U12" s="103">
        <v>0.49585132003056265</v>
      </c>
      <c r="W12" s="98" t="s">
        <v>56</v>
      </c>
      <c r="X12" s="102">
        <v>174.86541886511054</v>
      </c>
      <c r="Z12" s="98" t="str">
        <v>Full Service Restaurant</v>
      </c>
      <c r="AA12" s="103">
        <v>0.51572763002113409</v>
      </c>
      <c r="AD12" s="98" t="s">
        <v>64</v>
      </c>
      <c r="AE12" s="102">
        <v>691.2922319895514</v>
      </c>
    </row>
    <row r="13" spans="1:32" s="93" customFormat="1" x14ac:dyDescent="0.25">
      <c r="A13" s="98">
        <v>2015</v>
      </c>
      <c r="B13" s="103">
        <f t="shared" ref="B13:Q13" si="3">(B5-B6)/B5</f>
        <v>7.8969185113139453E-2</v>
      </c>
      <c r="C13" s="103">
        <f t="shared" si="3"/>
        <v>9.4396490157431262E-2</v>
      </c>
      <c r="D13" s="103">
        <f t="shared" si="3"/>
        <v>8.1924472027027559E-3</v>
      </c>
      <c r="E13" s="103">
        <f t="shared" si="3"/>
        <v>0.40080985494782306</v>
      </c>
      <c r="F13" s="103">
        <f t="shared" si="3"/>
        <v>0.28599018692578715</v>
      </c>
      <c r="G13" s="103">
        <f t="shared" si="3"/>
        <v>0.25139323553326093</v>
      </c>
      <c r="H13" s="103">
        <f t="shared" si="3"/>
        <v>0.22779549120751902</v>
      </c>
      <c r="I13" s="103">
        <f t="shared" si="3"/>
        <v>0.49352538394448403</v>
      </c>
      <c r="J13" s="103">
        <f t="shared" si="3"/>
        <v>0.30147336390356394</v>
      </c>
      <c r="K13" s="103">
        <f t="shared" si="3"/>
        <v>0.36342607411028749</v>
      </c>
      <c r="L13" s="103">
        <f t="shared" si="3"/>
        <v>0.28770644541402057</v>
      </c>
      <c r="M13" s="103">
        <f t="shared" si="3"/>
        <v>0.54957740971606872</v>
      </c>
      <c r="N13" s="103">
        <f t="shared" si="3"/>
        <v>9.7798391981339952E-2</v>
      </c>
      <c r="O13" s="103">
        <f t="shared" si="3"/>
        <v>2.528647705693636E-2</v>
      </c>
      <c r="P13" s="103">
        <f t="shared" si="3"/>
        <v>0.15330091878193516</v>
      </c>
      <c r="Q13" s="103">
        <f t="shared" si="3"/>
        <v>0.13812274777383624</v>
      </c>
      <c r="T13" s="98" t="s">
        <v>64</v>
      </c>
      <c r="U13" s="103">
        <v>0.51572763002113409</v>
      </c>
      <c r="W13" s="98" t="s">
        <v>71</v>
      </c>
      <c r="X13" s="102">
        <v>196.55914283337671</v>
      </c>
      <c r="Z13" s="98" t="str">
        <v>Quick Service Restaurant</v>
      </c>
      <c r="AA13" s="103">
        <v>0.39414019168102404</v>
      </c>
      <c r="AD13" s="98" t="s">
        <v>65</v>
      </c>
      <c r="AE13" s="102">
        <v>538.09481687694222</v>
      </c>
    </row>
    <row r="14" spans="1:32" s="93" customFormat="1" x14ac:dyDescent="0.25">
      <c r="A14" s="98">
        <v>2018</v>
      </c>
      <c r="B14" s="103">
        <f t="shared" ref="B14:Q14" si="4">(B6-B7)/B6</f>
        <v>2.5100104520528212E-2</v>
      </c>
      <c r="C14" s="103">
        <f t="shared" si="4"/>
        <v>4.3125784673876906E-2</v>
      </c>
      <c r="D14" s="103">
        <f t="shared" si="4"/>
        <v>1.0515231850632212E-2</v>
      </c>
      <c r="E14" s="103">
        <f t="shared" si="4"/>
        <v>-1.8394241507313773E-2</v>
      </c>
      <c r="F14" s="103">
        <f t="shared" si="4"/>
        <v>2.1866849096325164E-3</v>
      </c>
      <c r="G14" s="103">
        <f t="shared" si="4"/>
        <v>2.0953438540288704E-2</v>
      </c>
      <c r="H14" s="103">
        <f t="shared" si="4"/>
        <v>2.6928875039770296E-2</v>
      </c>
      <c r="I14" s="103">
        <f t="shared" si="4"/>
        <v>3.0240422921192431E-2</v>
      </c>
      <c r="J14" s="103">
        <f t="shared" si="4"/>
        <v>3.9604557148224556E-2</v>
      </c>
      <c r="K14" s="103">
        <f t="shared" si="4"/>
        <v>8.5029149922669894E-3</v>
      </c>
      <c r="L14" s="103">
        <f t="shared" si="4"/>
        <v>3.4607098316906727E-3</v>
      </c>
      <c r="M14" s="103">
        <f t="shared" si="4"/>
        <v>2.7212505344630131E-3</v>
      </c>
      <c r="N14" s="103">
        <f t="shared" si="4"/>
        <v>0.20833037688182066</v>
      </c>
      <c r="O14" s="103">
        <f t="shared" si="4"/>
        <v>-2.0079716990152503E-2</v>
      </c>
      <c r="P14" s="103">
        <f t="shared" si="4"/>
        <v>1.4819216695433743E-2</v>
      </c>
      <c r="Q14" s="103">
        <f t="shared" si="4"/>
        <v>9.8751072038904212E-3</v>
      </c>
      <c r="T14" s="98" t="s">
        <v>57</v>
      </c>
      <c r="U14" s="103">
        <v>0.5342148259294881</v>
      </c>
      <c r="W14" s="98" t="s">
        <v>0</v>
      </c>
      <c r="X14" s="102">
        <v>317.12206399651257</v>
      </c>
      <c r="Z14" s="98" t="str">
        <v>Large Hotel</v>
      </c>
      <c r="AA14" s="103">
        <v>0.64533144092640327</v>
      </c>
      <c r="AD14" s="98" t="s">
        <v>59</v>
      </c>
      <c r="AE14" s="102">
        <v>380.02208830702438</v>
      </c>
    </row>
    <row r="15" spans="1:32" s="93" customFormat="1" x14ac:dyDescent="0.25">
      <c r="T15" s="98" t="s">
        <v>71</v>
      </c>
      <c r="U15" s="103">
        <v>0.53944295910951245</v>
      </c>
      <c r="W15" s="98" t="s">
        <v>59</v>
      </c>
      <c r="X15" s="102">
        <v>380.02208830702438</v>
      </c>
      <c r="Z15" s="98" t="str">
        <v>Small Hotel</v>
      </c>
      <c r="AA15" s="103">
        <v>0.4201070271497086</v>
      </c>
      <c r="AD15" s="98" t="s">
        <v>58</v>
      </c>
      <c r="AE15" s="102">
        <v>97.906197275714675</v>
      </c>
    </row>
    <row r="16" spans="1:32" s="93" customFormat="1" x14ac:dyDescent="0.25">
      <c r="A16" s="4" t="s">
        <v>162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T16" s="98" t="s">
        <v>56</v>
      </c>
      <c r="U16" s="103">
        <v>0.54893601885039445</v>
      </c>
      <c r="W16" s="98" t="s">
        <v>65</v>
      </c>
      <c r="X16" s="102">
        <v>538.09481687694222</v>
      </c>
      <c r="Z16" s="98" t="str">
        <v>Warehouse</v>
      </c>
      <c r="AA16" s="103">
        <v>0.39404594325139547</v>
      </c>
      <c r="AD16" s="98" t="s">
        <v>1</v>
      </c>
      <c r="AE16" s="102">
        <v>23.620067393466371</v>
      </c>
    </row>
    <row r="17" spans="1:31" s="93" customFormat="1" x14ac:dyDescent="0.25">
      <c r="A17" s="98">
        <v>2018</v>
      </c>
      <c r="B17" s="102">
        <f>B3-B7</f>
        <v>75.349437900350409</v>
      </c>
      <c r="C17" s="102">
        <f t="shared" ref="C17:Q17" si="5">C3-C7</f>
        <v>79.547135658507415</v>
      </c>
      <c r="D17" s="102">
        <f t="shared" si="5"/>
        <v>41.663220130688032</v>
      </c>
      <c r="E17" s="102">
        <f t="shared" si="5"/>
        <v>196.55914283337671</v>
      </c>
      <c r="F17" s="102">
        <f t="shared" si="5"/>
        <v>159.07209246323725</v>
      </c>
      <c r="G17" s="102">
        <f t="shared" si="5"/>
        <v>174.86541886511054</v>
      </c>
      <c r="H17" s="102">
        <f t="shared" si="5"/>
        <v>164.63495767907432</v>
      </c>
      <c r="I17" s="102">
        <f t="shared" si="5"/>
        <v>317.12206399651257</v>
      </c>
      <c r="J17" s="102">
        <f t="shared" si="5"/>
        <v>625.83201068702829</v>
      </c>
      <c r="K17" s="102">
        <f t="shared" si="5"/>
        <v>691.2922319895514</v>
      </c>
      <c r="L17" s="102">
        <f t="shared" si="5"/>
        <v>538.09481687694222</v>
      </c>
      <c r="M17" s="102">
        <f t="shared" si="5"/>
        <v>380.02208830702438</v>
      </c>
      <c r="N17" s="102">
        <f t="shared" si="5"/>
        <v>97.906197275714675</v>
      </c>
      <c r="O17" s="102">
        <f t="shared" si="5"/>
        <v>23.620067393466371</v>
      </c>
      <c r="P17" s="102">
        <f t="shared" si="5"/>
        <v>57.744776132751369</v>
      </c>
      <c r="Q17" s="102">
        <f t="shared" si="5"/>
        <v>43.382913082632484</v>
      </c>
      <c r="R17" s="93" t="s">
        <v>160</v>
      </c>
      <c r="T17" s="98" t="s">
        <v>63</v>
      </c>
      <c r="U17" s="103">
        <v>0.60659682013820548</v>
      </c>
      <c r="V17" s="50"/>
      <c r="W17" s="98" t="s">
        <v>63</v>
      </c>
      <c r="X17" s="102">
        <v>625.83201068702829</v>
      </c>
      <c r="Y17" s="50"/>
      <c r="Z17" s="98" t="str">
        <v>High-Rise Apartment</v>
      </c>
      <c r="AA17" s="103">
        <v>0.34345303482855877</v>
      </c>
      <c r="AB17" s="105" t="s">
        <v>105</v>
      </c>
      <c r="AD17" s="98" t="s">
        <v>61</v>
      </c>
      <c r="AE17" s="102">
        <v>57.744776132751369</v>
      </c>
    </row>
    <row r="18" spans="1:31" s="93" customFormat="1" x14ac:dyDescent="0.25">
      <c r="A18" s="98">
        <v>2018</v>
      </c>
      <c r="B18" s="103">
        <f t="shared" ref="B18:Q18" si="6">B17/B3</f>
        <v>0.32289366957657478</v>
      </c>
      <c r="C18" s="103">
        <f t="shared" si="6"/>
        <v>0.48050038245079224</v>
      </c>
      <c r="D18" s="103">
        <f t="shared" si="6"/>
        <v>0.32783514624657384</v>
      </c>
      <c r="E18" s="103">
        <f t="shared" si="6"/>
        <v>0.53944295910951245</v>
      </c>
      <c r="F18" s="103">
        <f t="shared" si="6"/>
        <v>0.49585132003056265</v>
      </c>
      <c r="G18" s="103">
        <f t="shared" si="6"/>
        <v>0.54893601885039445</v>
      </c>
      <c r="H18" s="103">
        <f t="shared" si="6"/>
        <v>0.5342148259294881</v>
      </c>
      <c r="I18" s="103">
        <f t="shared" si="6"/>
        <v>0.4345813563509246</v>
      </c>
      <c r="J18" s="103">
        <f t="shared" si="6"/>
        <v>0.60659682013820548</v>
      </c>
      <c r="K18" s="103">
        <f t="shared" si="6"/>
        <v>0.51572763002113409</v>
      </c>
      <c r="L18" s="103">
        <f t="shared" si="6"/>
        <v>0.39414019168102404</v>
      </c>
      <c r="M18" s="103">
        <f t="shared" si="6"/>
        <v>0.64533144092640327</v>
      </c>
      <c r="N18" s="103">
        <f t="shared" si="6"/>
        <v>0.4201070271497086</v>
      </c>
      <c r="O18" s="103">
        <f t="shared" si="6"/>
        <v>0.39404594325139547</v>
      </c>
      <c r="P18" s="103">
        <f t="shared" si="6"/>
        <v>0.34345303482855877</v>
      </c>
      <c r="Q18" s="103">
        <f t="shared" si="6"/>
        <v>0.34985977013385244</v>
      </c>
      <c r="R18" s="93" t="s">
        <v>159</v>
      </c>
      <c r="T18" s="98" t="s">
        <v>59</v>
      </c>
      <c r="U18" s="103">
        <v>0.64533144092640327</v>
      </c>
      <c r="V18" s="69"/>
      <c r="W18" s="98" t="s">
        <v>64</v>
      </c>
      <c r="X18" s="102">
        <v>691.2922319895514</v>
      </c>
      <c r="Y18" s="101"/>
      <c r="Z18" s="98" t="str">
        <v>Mid-Rise Apartment</v>
      </c>
      <c r="AA18" s="103">
        <v>0.34985977013385244</v>
      </c>
      <c r="AB18" s="69">
        <f>SUMPRODUCT(_xlfn.ANCHORARRAY(AA3),Weights!S25:S40)</f>
        <v>0.44596447851477045</v>
      </c>
      <c r="AD18" s="98" t="s">
        <v>60</v>
      </c>
      <c r="AE18" s="102">
        <v>43.382913082632484</v>
      </c>
    </row>
    <row r="19" spans="1:31" s="93" customFormat="1" x14ac:dyDescent="0.25"/>
    <row r="20" spans="1:31" s="93" customFormat="1" x14ac:dyDescent="0.25"/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80"/>
  <sheetViews>
    <sheetView tabSelected="1" workbookViewId="0">
      <selection activeCell="V3" sqref="V3"/>
    </sheetView>
  </sheetViews>
  <sheetFormatPr defaultRowHeight="15" x14ac:dyDescent="0.25"/>
  <cols>
    <col min="1" max="1" width="23.28515625" bestFit="1" customWidth="1"/>
    <col min="2" max="3" width="5.5703125" style="93" customWidth="1"/>
    <col min="4" max="20" width="5.5703125" bestFit="1" customWidth="1"/>
  </cols>
  <sheetData>
    <row r="2" spans="1:20" ht="15.75" thickBot="1" x14ac:dyDescent="0.3">
      <c r="A2" s="4" t="s">
        <v>152</v>
      </c>
      <c r="B2" s="4"/>
      <c r="C2" s="4"/>
    </row>
    <row r="3" spans="1:20" ht="91.5" customHeight="1" thickBot="1" x14ac:dyDescent="0.3">
      <c r="A3" s="67">
        <v>2009</v>
      </c>
      <c r="B3" s="65" t="s">
        <v>134</v>
      </c>
      <c r="C3" s="66" t="s">
        <v>135</v>
      </c>
      <c r="D3" s="106" t="s">
        <v>84</v>
      </c>
      <c r="E3" s="107" t="s">
        <v>85</v>
      </c>
      <c r="F3" s="107" t="s">
        <v>86</v>
      </c>
      <c r="G3" s="107" t="s">
        <v>87</v>
      </c>
      <c r="H3" s="107" t="s">
        <v>88</v>
      </c>
      <c r="I3" s="107" t="s">
        <v>89</v>
      </c>
      <c r="J3" s="107" t="s">
        <v>90</v>
      </c>
      <c r="K3" s="107" t="s">
        <v>91</v>
      </c>
      <c r="L3" s="107" t="s">
        <v>92</v>
      </c>
      <c r="M3" s="107" t="s">
        <v>93</v>
      </c>
      <c r="N3" s="107" t="s">
        <v>94</v>
      </c>
      <c r="O3" s="107" t="s">
        <v>95</v>
      </c>
      <c r="P3" s="107" t="s">
        <v>96</v>
      </c>
      <c r="Q3" s="107" t="s">
        <v>97</v>
      </c>
      <c r="R3" s="107" t="s">
        <v>98</v>
      </c>
      <c r="S3" s="106" t="s">
        <v>99</v>
      </c>
      <c r="T3" s="108" t="s">
        <v>100</v>
      </c>
    </row>
    <row r="4" spans="1:20" ht="15.75" thickBot="1" x14ac:dyDescent="0.3">
      <c r="A4" s="109" t="s">
        <v>22</v>
      </c>
      <c r="B4" s="62" t="s">
        <v>10</v>
      </c>
      <c r="C4" s="53" t="s">
        <v>6</v>
      </c>
      <c r="D4" s="62" t="s">
        <v>11</v>
      </c>
      <c r="E4" s="53" t="s">
        <v>13</v>
      </c>
      <c r="F4" s="53" t="s">
        <v>19</v>
      </c>
      <c r="G4" s="53" t="s">
        <v>20</v>
      </c>
      <c r="H4" s="53" t="s">
        <v>3</v>
      </c>
      <c r="I4" s="53" t="s">
        <v>7</v>
      </c>
      <c r="J4" s="53" t="s">
        <v>17</v>
      </c>
      <c r="K4" s="53" t="s">
        <v>14</v>
      </c>
      <c r="L4" s="53" t="s">
        <v>2</v>
      </c>
      <c r="M4" s="53" t="s">
        <v>18</v>
      </c>
      <c r="N4" s="53" t="s">
        <v>4</v>
      </c>
      <c r="O4" s="53" t="s">
        <v>5</v>
      </c>
      <c r="P4" s="53" t="s">
        <v>15</v>
      </c>
      <c r="Q4" s="53" t="s">
        <v>16</v>
      </c>
      <c r="R4" s="53" t="s">
        <v>9</v>
      </c>
      <c r="S4" s="53" t="s">
        <v>12</v>
      </c>
      <c r="T4" s="60" t="s">
        <v>8</v>
      </c>
    </row>
    <row r="5" spans="1:20" x14ac:dyDescent="0.25">
      <c r="A5" s="129" t="s">
        <v>55</v>
      </c>
      <c r="B5" s="116" cm="1">
        <f t="array" ref="B5">INDEX('IECC Data-SI-Source EUI'!$Y$2:$Y$1521,MATCH(1,INDEX(($A5='IECC Data-SI-Source EUI'!$B$2:$B$1521)*(B$4='IECC Data-SI-Source EUI'!$C$2:$C$1521)*($A$3='IECC Data-SI-Source EUI'!$A$2:$A$1521),0,1),0))/INDEX('IECC Data-SI-Source EUI'!$Y$2:$Y$1521,MATCH(1,INDEX(($A5='IECC Data-SI-Source EUI'!$B$2:$B$1521)*(B$4='IECC Data-SI-Source EUI'!$C$2:$C$1521)*(2006='IECC Data-SI-Source EUI'!$A$2:$A$1521),0,1),0))</f>
        <v>0.90958066243235447</v>
      </c>
      <c r="C5" s="132" cm="1">
        <f t="array" ref="C5">INDEX('IECC Data-SI-Source EUI'!$Y$2:$Y$1521,MATCH(1,INDEX(($A5='IECC Data-SI-Source EUI'!$B$2:$B$1521)*(C$4='IECC Data-SI-Source EUI'!$C$2:$C$1521)*($A$3='IECC Data-SI-Source EUI'!$A$2:$A$1521),0,1),0))/INDEX('IECC Data-SI-Source EUI'!$Y$2:$Y$1521,MATCH(1,INDEX(($A5='IECC Data-SI-Source EUI'!$B$2:$B$1521)*(C$4='IECC Data-SI-Source EUI'!$C$2:$C$1521)*(2006='IECC Data-SI-Source EUI'!$A$2:$A$1521),0,1),0))</f>
        <v>0.92936262578306783</v>
      </c>
      <c r="D5" s="132" cm="1">
        <f t="array" ref="D5">INDEX('IECC Data-SI-Source EUI'!$Y$2:$Y$1521,MATCH(1,INDEX(($A5='IECC Data-SI-Source EUI'!$B$2:$B$1521)*(D$4='IECC Data-SI-Source EUI'!$C$2:$C$1521)*($A$3='IECC Data-SI-Source EUI'!$A$2:$A$1521),0,1),0))/INDEX('IECC Data-SI-Source EUI'!$Y$2:$Y$1521,MATCH(1,INDEX(($A5='IECC Data-SI-Source EUI'!$B$2:$B$1521)*(D$4='IECC Data-SI-Source EUI'!$C$2:$C$1521)*(2006='IECC Data-SI-Source EUI'!$A$2:$A$1521),0,1),0))</f>
        <v>0.94958941811525699</v>
      </c>
      <c r="E5" s="132" cm="1">
        <f t="array" ref="E5">INDEX('IECC Data-SI-Source EUI'!$Y$2:$Y$1521,MATCH(1,INDEX(($A5='IECC Data-SI-Source EUI'!$B$2:$B$1521)*(E$4='IECC Data-SI-Source EUI'!$C$2:$C$1521)*($A$3='IECC Data-SI-Source EUI'!$A$2:$A$1521),0,1),0))/INDEX('IECC Data-SI-Source EUI'!$Y$2:$Y$1521,MATCH(1,INDEX(($A5='IECC Data-SI-Source EUI'!$B$2:$B$1521)*(E$4='IECC Data-SI-Source EUI'!$C$2:$C$1521)*(2006='IECC Data-SI-Source EUI'!$A$2:$A$1521),0,1),0))</f>
        <v>0.9387809181834077</v>
      </c>
      <c r="F5" s="132" cm="1">
        <f t="array" ref="F5">INDEX('IECC Data-SI-Source EUI'!$Y$2:$Y$1521,MATCH(1,INDEX(($A5='IECC Data-SI-Source EUI'!$B$2:$B$1521)*(F$4='IECC Data-SI-Source EUI'!$C$2:$C$1521)*($A$3='IECC Data-SI-Source EUI'!$A$2:$A$1521),0,1),0))/INDEX('IECC Data-SI-Source EUI'!$Y$2:$Y$1521,MATCH(1,INDEX(($A5='IECC Data-SI-Source EUI'!$B$2:$B$1521)*(F$4='IECC Data-SI-Source EUI'!$C$2:$C$1521)*(2006='IECC Data-SI-Source EUI'!$A$2:$A$1521),0,1),0))</f>
        <v>0.90716508017015052</v>
      </c>
      <c r="G5" s="132" cm="1">
        <f t="array" ref="G5">INDEX('IECC Data-SI-Source EUI'!$Y$2:$Y$1521,MATCH(1,INDEX(($A5='IECC Data-SI-Source EUI'!$B$2:$B$1521)*(G$4='IECC Data-SI-Source EUI'!$C$2:$C$1521)*($A$3='IECC Data-SI-Source EUI'!$A$2:$A$1521),0,1),0))/INDEX('IECC Data-SI-Source EUI'!$Y$2:$Y$1521,MATCH(1,INDEX(($A5='IECC Data-SI-Source EUI'!$B$2:$B$1521)*(G$4='IECC Data-SI-Source EUI'!$C$2:$C$1521)*(2006='IECC Data-SI-Source EUI'!$A$2:$A$1521),0,1),0))</f>
        <v>0.93530223106576271</v>
      </c>
      <c r="H5" s="132" cm="1">
        <f t="array" ref="H5">INDEX('IECC Data-SI-Source EUI'!$Y$2:$Y$1521,MATCH(1,INDEX(($A5='IECC Data-SI-Source EUI'!$B$2:$B$1521)*(H$4='IECC Data-SI-Source EUI'!$C$2:$C$1521)*($A$3='IECC Data-SI-Source EUI'!$A$2:$A$1521),0,1),0))/INDEX('IECC Data-SI-Source EUI'!$Y$2:$Y$1521,MATCH(1,INDEX(($A5='IECC Data-SI-Source EUI'!$B$2:$B$1521)*(H$4='IECC Data-SI-Source EUI'!$C$2:$C$1521)*(2006='IECC Data-SI-Source EUI'!$A$2:$A$1521),0,1),0))</f>
        <v>0.87046156006126119</v>
      </c>
      <c r="I5" s="132" cm="1">
        <f t="array" ref="I5">INDEX('IECC Data-SI-Source EUI'!$Y$2:$Y$1521,MATCH(1,INDEX(($A5='IECC Data-SI-Source EUI'!$B$2:$B$1521)*(I$4='IECC Data-SI-Source EUI'!$C$2:$C$1521)*($A$3='IECC Data-SI-Source EUI'!$A$2:$A$1521),0,1),0))/INDEX('IECC Data-SI-Source EUI'!$Y$2:$Y$1521,MATCH(1,INDEX(($A5='IECC Data-SI-Source EUI'!$B$2:$B$1521)*(I$4='IECC Data-SI-Source EUI'!$C$2:$C$1521)*(2006='IECC Data-SI-Source EUI'!$A$2:$A$1521),0,1),0))</f>
        <v>0.94026068125737272</v>
      </c>
      <c r="J5" s="132" cm="1">
        <f t="array" ref="J5">INDEX('IECC Data-SI-Source EUI'!$Y$2:$Y$1521,MATCH(1,INDEX(($A5='IECC Data-SI-Source EUI'!$B$2:$B$1521)*(J$4='IECC Data-SI-Source EUI'!$C$2:$C$1521)*($A$3='IECC Data-SI-Source EUI'!$A$2:$A$1521),0,1),0))/INDEX('IECC Data-SI-Source EUI'!$Y$2:$Y$1521,MATCH(1,INDEX(($A5='IECC Data-SI-Source EUI'!$B$2:$B$1521)*(J$4='IECC Data-SI-Source EUI'!$C$2:$C$1521)*(2006='IECC Data-SI-Source EUI'!$A$2:$A$1521),0,1),0))</f>
        <v>0.94752598282929557</v>
      </c>
      <c r="K5" s="132" cm="1">
        <f t="array" ref="K5">INDEX('IECC Data-SI-Source EUI'!$Y$2:$Y$1521,MATCH(1,INDEX(($A5='IECC Data-SI-Source EUI'!$B$2:$B$1521)*(K$4='IECC Data-SI-Source EUI'!$C$2:$C$1521)*($A$3='IECC Data-SI-Source EUI'!$A$2:$A$1521),0,1),0))/INDEX('IECC Data-SI-Source EUI'!$Y$2:$Y$1521,MATCH(1,INDEX(($A5='IECC Data-SI-Source EUI'!$B$2:$B$1521)*(K$4='IECC Data-SI-Source EUI'!$C$2:$C$1521)*(2006='IECC Data-SI-Source EUI'!$A$2:$A$1521),0,1),0))</f>
        <v>0.85091437141820936</v>
      </c>
      <c r="L5" s="132" cm="1">
        <f t="array" ref="L5">INDEX('IECC Data-SI-Source EUI'!$Y$2:$Y$1521,MATCH(1,INDEX(($A5='IECC Data-SI-Source EUI'!$B$2:$B$1521)*(L$4='IECC Data-SI-Source EUI'!$C$2:$C$1521)*($A$3='IECC Data-SI-Source EUI'!$A$2:$A$1521),0,1),0))/INDEX('IECC Data-SI-Source EUI'!$Y$2:$Y$1521,MATCH(1,INDEX(($A5='IECC Data-SI-Source EUI'!$B$2:$B$1521)*(L$4='IECC Data-SI-Source EUI'!$C$2:$C$1521)*(2006='IECC Data-SI-Source EUI'!$A$2:$A$1521),0,1),0))</f>
        <v>0.96579953392912454</v>
      </c>
      <c r="M5" s="132" cm="1">
        <f t="array" ref="M5">INDEX('IECC Data-SI-Source EUI'!$Y$2:$Y$1521,MATCH(1,INDEX(($A5='IECC Data-SI-Source EUI'!$B$2:$B$1521)*(M$4='IECC Data-SI-Source EUI'!$C$2:$C$1521)*($A$3='IECC Data-SI-Source EUI'!$A$2:$A$1521),0,1),0))/INDEX('IECC Data-SI-Source EUI'!$Y$2:$Y$1521,MATCH(1,INDEX(($A5='IECC Data-SI-Source EUI'!$B$2:$B$1521)*(M$4='IECC Data-SI-Source EUI'!$C$2:$C$1521)*(2006='IECC Data-SI-Source EUI'!$A$2:$A$1521),0,1),0))</f>
        <v>0.8992879000538474</v>
      </c>
      <c r="N5" s="132" cm="1">
        <f t="array" ref="N5">INDEX('IECC Data-SI-Source EUI'!$Y$2:$Y$1521,MATCH(1,INDEX(($A5='IECC Data-SI-Source EUI'!$B$2:$B$1521)*(N$4='IECC Data-SI-Source EUI'!$C$2:$C$1521)*($A$3='IECC Data-SI-Source EUI'!$A$2:$A$1521),0,1),0))/INDEX('IECC Data-SI-Source EUI'!$Y$2:$Y$1521,MATCH(1,INDEX(($A5='IECC Data-SI-Source EUI'!$B$2:$B$1521)*(N$4='IECC Data-SI-Source EUI'!$C$2:$C$1521)*(2006='IECC Data-SI-Source EUI'!$A$2:$A$1521),0,1),0))</f>
        <v>0.88746972079291009</v>
      </c>
      <c r="O5" s="132" cm="1">
        <f t="array" ref="O5">INDEX('IECC Data-SI-Source EUI'!$Y$2:$Y$1521,MATCH(1,INDEX(($A5='IECC Data-SI-Source EUI'!$B$2:$B$1521)*(O$4='IECC Data-SI-Source EUI'!$C$2:$C$1521)*($A$3='IECC Data-SI-Source EUI'!$A$2:$A$1521),0,1),0))/INDEX('IECC Data-SI-Source EUI'!$Y$2:$Y$1521,MATCH(1,INDEX(($A5='IECC Data-SI-Source EUI'!$B$2:$B$1521)*(O$4='IECC Data-SI-Source EUI'!$C$2:$C$1521)*(2006='IECC Data-SI-Source EUI'!$A$2:$A$1521),0,1),0))</f>
        <v>0.95459638978370531</v>
      </c>
      <c r="P5" s="132" cm="1">
        <f t="array" ref="P5">INDEX('IECC Data-SI-Source EUI'!$Y$2:$Y$1521,MATCH(1,INDEX(($A5='IECC Data-SI-Source EUI'!$B$2:$B$1521)*(P$4='IECC Data-SI-Source EUI'!$C$2:$C$1521)*($A$3='IECC Data-SI-Source EUI'!$A$2:$A$1521),0,1),0))/INDEX('IECC Data-SI-Source EUI'!$Y$2:$Y$1521,MATCH(1,INDEX(($A5='IECC Data-SI-Source EUI'!$B$2:$B$1521)*(P$4='IECC Data-SI-Source EUI'!$C$2:$C$1521)*(2006='IECC Data-SI-Source EUI'!$A$2:$A$1521),0,1),0))</f>
        <v>0.88998922107499212</v>
      </c>
      <c r="Q5" s="132" cm="1">
        <f t="array" ref="Q5">INDEX('IECC Data-SI-Source EUI'!$Y$2:$Y$1521,MATCH(1,INDEX(($A5='IECC Data-SI-Source EUI'!$B$2:$B$1521)*(Q$4='IECC Data-SI-Source EUI'!$C$2:$C$1521)*($A$3='IECC Data-SI-Source EUI'!$A$2:$A$1521),0,1),0))/INDEX('IECC Data-SI-Source EUI'!$Y$2:$Y$1521,MATCH(1,INDEX(($A5='IECC Data-SI-Source EUI'!$B$2:$B$1521)*(Q$4='IECC Data-SI-Source EUI'!$C$2:$C$1521)*(2006='IECC Data-SI-Source EUI'!$A$2:$A$1521),0,1),0))</f>
        <v>0.88719187335715033</v>
      </c>
      <c r="R5" s="132" cm="1">
        <f t="array" ref="R5">INDEX('IECC Data-SI-Source EUI'!$Y$2:$Y$1521,MATCH(1,INDEX(($A5='IECC Data-SI-Source EUI'!$B$2:$B$1521)*(R$4='IECC Data-SI-Source EUI'!$C$2:$C$1521)*($A$3='IECC Data-SI-Source EUI'!$A$2:$A$1521),0,1),0))/INDEX('IECC Data-SI-Source EUI'!$Y$2:$Y$1521,MATCH(1,INDEX(($A5='IECC Data-SI-Source EUI'!$B$2:$B$1521)*(R$4='IECC Data-SI-Source EUI'!$C$2:$C$1521)*(2006='IECC Data-SI-Source EUI'!$A$2:$A$1521),0,1),0))</f>
        <v>0.92189340973014045</v>
      </c>
      <c r="S5" s="132" cm="1">
        <f t="array" ref="S5">INDEX('IECC Data-SI-Source EUI'!$Y$2:$Y$1521,MATCH(1,INDEX(($A5='IECC Data-SI-Source EUI'!$B$2:$B$1521)*(S$4='IECC Data-SI-Source EUI'!$C$2:$C$1521)*($A$3='IECC Data-SI-Source EUI'!$A$2:$A$1521),0,1),0))/INDEX('IECC Data-SI-Source EUI'!$Y$2:$Y$1521,MATCH(1,INDEX(($A5='IECC Data-SI-Source EUI'!$B$2:$B$1521)*(S$4='IECC Data-SI-Source EUI'!$C$2:$C$1521)*(2006='IECC Data-SI-Source EUI'!$A$2:$A$1521),0,1),0))</f>
        <v>0.86866175115140964</v>
      </c>
      <c r="T5" s="133" cm="1">
        <f t="array" ref="T5">INDEX('IECC Data-SI-Source EUI'!$Y$2:$Y$1521,MATCH(1,INDEX(($A5='IECC Data-SI-Source EUI'!$B$2:$B$1521)*(T$4='IECC Data-SI-Source EUI'!$C$2:$C$1521)*($A$3='IECC Data-SI-Source EUI'!$A$2:$A$1521),0,1),0))/INDEX('IECC Data-SI-Source EUI'!$Y$2:$Y$1521,MATCH(1,INDEX(($A5='IECC Data-SI-Source EUI'!$B$2:$B$1521)*(T$4='IECC Data-SI-Source EUI'!$C$2:$C$1521)*(2006='IECC Data-SI-Source EUI'!$A$2:$A$1521),0,1),0))</f>
        <v>0.84920392660502197</v>
      </c>
    </row>
    <row r="6" spans="1:20" x14ac:dyDescent="0.25">
      <c r="A6" s="130" t="s">
        <v>54</v>
      </c>
      <c r="B6" s="110" cm="1">
        <f t="array" ref="B6">INDEX('IECC Data-SI-Source EUI'!$Y$2:$Y$1521,MATCH(1,INDEX(($A6='IECC Data-SI-Source EUI'!$B$2:$B$1521)*(B$4='IECC Data-SI-Source EUI'!$C$2:$C$1521)*($A$3='IECC Data-SI-Source EUI'!$A$2:$A$1521),0,1),0))/INDEX('IECC Data-SI-Source EUI'!$Y$2:$Y$1521,MATCH(1,INDEX(($A6='IECC Data-SI-Source EUI'!$B$2:$B$1521)*(B$4='IECC Data-SI-Source EUI'!$C$2:$C$1521)*(2006='IECC Data-SI-Source EUI'!$A$2:$A$1521),0,1),0))</f>
        <v>0.87769981884362802</v>
      </c>
      <c r="C6" s="111" cm="1">
        <f t="array" ref="C6">INDEX('IECC Data-SI-Source EUI'!$Y$2:$Y$1521,MATCH(1,INDEX(($A6='IECC Data-SI-Source EUI'!$B$2:$B$1521)*(C$4='IECC Data-SI-Source EUI'!$C$2:$C$1521)*($A$3='IECC Data-SI-Source EUI'!$A$2:$A$1521),0,1),0))/INDEX('IECC Data-SI-Source EUI'!$Y$2:$Y$1521,MATCH(1,INDEX(($A6='IECC Data-SI-Source EUI'!$B$2:$B$1521)*(C$4='IECC Data-SI-Source EUI'!$C$2:$C$1521)*(2006='IECC Data-SI-Source EUI'!$A$2:$A$1521),0,1),0))</f>
        <v>0.90124814358391003</v>
      </c>
      <c r="D6" s="111" cm="1">
        <f t="array" ref="D6">INDEX('IECC Data-SI-Source EUI'!$Y$2:$Y$1521,MATCH(1,INDEX(($A6='IECC Data-SI-Source EUI'!$B$2:$B$1521)*(D$4='IECC Data-SI-Source EUI'!$C$2:$C$1521)*($A$3='IECC Data-SI-Source EUI'!$A$2:$A$1521),0,1),0))/INDEX('IECC Data-SI-Source EUI'!$Y$2:$Y$1521,MATCH(1,INDEX(($A6='IECC Data-SI-Source EUI'!$B$2:$B$1521)*(D$4='IECC Data-SI-Source EUI'!$C$2:$C$1521)*(2006='IECC Data-SI-Source EUI'!$A$2:$A$1521),0,1),0))</f>
        <v>0.90933641320040071</v>
      </c>
      <c r="E6" s="111" cm="1">
        <f t="array" ref="E6">INDEX('IECC Data-SI-Source EUI'!$Y$2:$Y$1521,MATCH(1,INDEX(($A6='IECC Data-SI-Source EUI'!$B$2:$B$1521)*(E$4='IECC Data-SI-Source EUI'!$C$2:$C$1521)*($A$3='IECC Data-SI-Source EUI'!$A$2:$A$1521),0,1),0))/INDEX('IECC Data-SI-Source EUI'!$Y$2:$Y$1521,MATCH(1,INDEX(($A6='IECC Data-SI-Source EUI'!$B$2:$B$1521)*(E$4='IECC Data-SI-Source EUI'!$C$2:$C$1521)*(2006='IECC Data-SI-Source EUI'!$A$2:$A$1521),0,1),0))</f>
        <v>0.89895121447718507</v>
      </c>
      <c r="F6" s="111" cm="1">
        <f t="array" ref="F6">INDEX('IECC Data-SI-Source EUI'!$Y$2:$Y$1521,MATCH(1,INDEX(($A6='IECC Data-SI-Source EUI'!$B$2:$B$1521)*(F$4='IECC Data-SI-Source EUI'!$C$2:$C$1521)*($A$3='IECC Data-SI-Source EUI'!$A$2:$A$1521),0,1),0))/INDEX('IECC Data-SI-Source EUI'!$Y$2:$Y$1521,MATCH(1,INDEX(($A6='IECC Data-SI-Source EUI'!$B$2:$B$1521)*(F$4='IECC Data-SI-Source EUI'!$C$2:$C$1521)*(2006='IECC Data-SI-Source EUI'!$A$2:$A$1521),0,1),0))</f>
        <v>0.88239749196609996</v>
      </c>
      <c r="G6" s="111" cm="1">
        <f t="array" ref="G6">INDEX('IECC Data-SI-Source EUI'!$Y$2:$Y$1521,MATCH(1,INDEX(($A6='IECC Data-SI-Source EUI'!$B$2:$B$1521)*(G$4='IECC Data-SI-Source EUI'!$C$2:$C$1521)*($A$3='IECC Data-SI-Source EUI'!$A$2:$A$1521),0,1),0))/INDEX('IECC Data-SI-Source EUI'!$Y$2:$Y$1521,MATCH(1,INDEX(($A6='IECC Data-SI-Source EUI'!$B$2:$B$1521)*(G$4='IECC Data-SI-Source EUI'!$C$2:$C$1521)*(2006='IECC Data-SI-Source EUI'!$A$2:$A$1521),0,1),0))</f>
        <v>0.89156712937296023</v>
      </c>
      <c r="H6" s="111" cm="1">
        <f t="array" ref="H6">INDEX('IECC Data-SI-Source EUI'!$Y$2:$Y$1521,MATCH(1,INDEX(($A6='IECC Data-SI-Source EUI'!$B$2:$B$1521)*(H$4='IECC Data-SI-Source EUI'!$C$2:$C$1521)*($A$3='IECC Data-SI-Source EUI'!$A$2:$A$1521),0,1),0))/INDEX('IECC Data-SI-Source EUI'!$Y$2:$Y$1521,MATCH(1,INDEX(($A6='IECC Data-SI-Source EUI'!$B$2:$B$1521)*(H$4='IECC Data-SI-Source EUI'!$C$2:$C$1521)*(2006='IECC Data-SI-Source EUI'!$A$2:$A$1521),0,1),0))</f>
        <v>0.75503379384381164</v>
      </c>
      <c r="I6" s="111" cm="1">
        <f t="array" ref="I6">INDEX('IECC Data-SI-Source EUI'!$Y$2:$Y$1521,MATCH(1,INDEX(($A6='IECC Data-SI-Source EUI'!$B$2:$B$1521)*(I$4='IECC Data-SI-Source EUI'!$C$2:$C$1521)*($A$3='IECC Data-SI-Source EUI'!$A$2:$A$1521),0,1),0))/INDEX('IECC Data-SI-Source EUI'!$Y$2:$Y$1521,MATCH(1,INDEX(($A6='IECC Data-SI-Source EUI'!$B$2:$B$1521)*(I$4='IECC Data-SI-Source EUI'!$C$2:$C$1521)*(2006='IECC Data-SI-Source EUI'!$A$2:$A$1521),0,1),0))</f>
        <v>0.84334138501914679</v>
      </c>
      <c r="J6" s="111" cm="1">
        <f t="array" ref="J6">INDEX('IECC Data-SI-Source EUI'!$Y$2:$Y$1521,MATCH(1,INDEX(($A6='IECC Data-SI-Source EUI'!$B$2:$B$1521)*(J$4='IECC Data-SI-Source EUI'!$C$2:$C$1521)*($A$3='IECC Data-SI-Source EUI'!$A$2:$A$1521),0,1),0))/INDEX('IECC Data-SI-Source EUI'!$Y$2:$Y$1521,MATCH(1,INDEX(($A6='IECC Data-SI-Source EUI'!$B$2:$B$1521)*(J$4='IECC Data-SI-Source EUI'!$C$2:$C$1521)*(2006='IECC Data-SI-Source EUI'!$A$2:$A$1521),0,1),0))</f>
        <v>0.8240740990884815</v>
      </c>
      <c r="K6" s="111" cm="1">
        <f t="array" ref="K6">INDEX('IECC Data-SI-Source EUI'!$Y$2:$Y$1521,MATCH(1,INDEX(($A6='IECC Data-SI-Source EUI'!$B$2:$B$1521)*(K$4='IECC Data-SI-Source EUI'!$C$2:$C$1521)*($A$3='IECC Data-SI-Source EUI'!$A$2:$A$1521),0,1),0))/INDEX('IECC Data-SI-Source EUI'!$Y$2:$Y$1521,MATCH(1,INDEX(($A6='IECC Data-SI-Source EUI'!$B$2:$B$1521)*(K$4='IECC Data-SI-Source EUI'!$C$2:$C$1521)*(2006='IECC Data-SI-Source EUI'!$A$2:$A$1521),0,1),0))</f>
        <v>0.704881886554521</v>
      </c>
      <c r="L6" s="111" cm="1">
        <f t="array" ref="L6">INDEX('IECC Data-SI-Source EUI'!$Y$2:$Y$1521,MATCH(1,INDEX(($A6='IECC Data-SI-Source EUI'!$B$2:$B$1521)*(L$4='IECC Data-SI-Source EUI'!$C$2:$C$1521)*($A$3='IECC Data-SI-Source EUI'!$A$2:$A$1521),0,1),0))/INDEX('IECC Data-SI-Source EUI'!$Y$2:$Y$1521,MATCH(1,INDEX(($A6='IECC Data-SI-Source EUI'!$B$2:$B$1521)*(L$4='IECC Data-SI-Source EUI'!$C$2:$C$1521)*(2006='IECC Data-SI-Source EUI'!$A$2:$A$1521),0,1),0))</f>
        <v>0.7825893787017526</v>
      </c>
      <c r="M6" s="111" cm="1">
        <f t="array" ref="M6">INDEX('IECC Data-SI-Source EUI'!$Y$2:$Y$1521,MATCH(1,INDEX(($A6='IECC Data-SI-Source EUI'!$B$2:$B$1521)*(M$4='IECC Data-SI-Source EUI'!$C$2:$C$1521)*($A$3='IECC Data-SI-Source EUI'!$A$2:$A$1521),0,1),0))/INDEX('IECC Data-SI-Source EUI'!$Y$2:$Y$1521,MATCH(1,INDEX(($A6='IECC Data-SI-Source EUI'!$B$2:$B$1521)*(M$4='IECC Data-SI-Source EUI'!$C$2:$C$1521)*(2006='IECC Data-SI-Source EUI'!$A$2:$A$1521),0,1),0))</f>
        <v>0.70325944779051353</v>
      </c>
      <c r="N6" s="111" cm="1">
        <f t="array" ref="N6">INDEX('IECC Data-SI-Source EUI'!$Y$2:$Y$1521,MATCH(1,INDEX(($A6='IECC Data-SI-Source EUI'!$B$2:$B$1521)*(N$4='IECC Data-SI-Source EUI'!$C$2:$C$1521)*($A$3='IECC Data-SI-Source EUI'!$A$2:$A$1521),0,1),0))/INDEX('IECC Data-SI-Source EUI'!$Y$2:$Y$1521,MATCH(1,INDEX(($A6='IECC Data-SI-Source EUI'!$B$2:$B$1521)*(N$4='IECC Data-SI-Source EUI'!$C$2:$C$1521)*(2006='IECC Data-SI-Source EUI'!$A$2:$A$1521),0,1),0))</f>
        <v>0.75618450754652644</v>
      </c>
      <c r="O6" s="111" cm="1">
        <f t="array" ref="O6">INDEX('IECC Data-SI-Source EUI'!$Y$2:$Y$1521,MATCH(1,INDEX(($A6='IECC Data-SI-Source EUI'!$B$2:$B$1521)*(O$4='IECC Data-SI-Source EUI'!$C$2:$C$1521)*($A$3='IECC Data-SI-Source EUI'!$A$2:$A$1521),0,1),0))/INDEX('IECC Data-SI-Source EUI'!$Y$2:$Y$1521,MATCH(1,INDEX(($A6='IECC Data-SI-Source EUI'!$B$2:$B$1521)*(O$4='IECC Data-SI-Source EUI'!$C$2:$C$1521)*(2006='IECC Data-SI-Source EUI'!$A$2:$A$1521),0,1),0))</f>
        <v>0.79282026875860589</v>
      </c>
      <c r="P6" s="111" cm="1">
        <f t="array" ref="P6">INDEX('IECC Data-SI-Source EUI'!$Y$2:$Y$1521,MATCH(1,INDEX(($A6='IECC Data-SI-Source EUI'!$B$2:$B$1521)*(P$4='IECC Data-SI-Source EUI'!$C$2:$C$1521)*($A$3='IECC Data-SI-Source EUI'!$A$2:$A$1521),0,1),0))/INDEX('IECC Data-SI-Source EUI'!$Y$2:$Y$1521,MATCH(1,INDEX(($A6='IECC Data-SI-Source EUI'!$B$2:$B$1521)*(P$4='IECC Data-SI-Source EUI'!$C$2:$C$1521)*(2006='IECC Data-SI-Source EUI'!$A$2:$A$1521),0,1),0))</f>
        <v>0.64124646367977023</v>
      </c>
      <c r="Q6" s="111" cm="1">
        <f t="array" ref="Q6">INDEX('IECC Data-SI-Source EUI'!$Y$2:$Y$1521,MATCH(1,INDEX(($A6='IECC Data-SI-Source EUI'!$B$2:$B$1521)*(Q$4='IECC Data-SI-Source EUI'!$C$2:$C$1521)*($A$3='IECC Data-SI-Source EUI'!$A$2:$A$1521),0,1),0))/INDEX('IECC Data-SI-Source EUI'!$Y$2:$Y$1521,MATCH(1,INDEX(($A6='IECC Data-SI-Source EUI'!$B$2:$B$1521)*(Q$4='IECC Data-SI-Source EUI'!$C$2:$C$1521)*(2006='IECC Data-SI-Source EUI'!$A$2:$A$1521),0,1),0))</f>
        <v>0.77419310524703056</v>
      </c>
      <c r="R6" s="111" cm="1">
        <f t="array" ref="R6">INDEX('IECC Data-SI-Source EUI'!$Y$2:$Y$1521,MATCH(1,INDEX(($A6='IECC Data-SI-Source EUI'!$B$2:$B$1521)*(R$4='IECC Data-SI-Source EUI'!$C$2:$C$1521)*($A$3='IECC Data-SI-Source EUI'!$A$2:$A$1521),0,1),0))/INDEX('IECC Data-SI-Source EUI'!$Y$2:$Y$1521,MATCH(1,INDEX(($A6='IECC Data-SI-Source EUI'!$B$2:$B$1521)*(R$4='IECC Data-SI-Source EUI'!$C$2:$C$1521)*(2006='IECC Data-SI-Source EUI'!$A$2:$A$1521),0,1),0))</f>
        <v>0.75683269857799995</v>
      </c>
      <c r="S6" s="111" cm="1">
        <f t="array" ref="S6">INDEX('IECC Data-SI-Source EUI'!$Y$2:$Y$1521,MATCH(1,INDEX(($A6='IECC Data-SI-Source EUI'!$B$2:$B$1521)*(S$4='IECC Data-SI-Source EUI'!$C$2:$C$1521)*($A$3='IECC Data-SI-Source EUI'!$A$2:$A$1521),0,1),0))/INDEX('IECC Data-SI-Source EUI'!$Y$2:$Y$1521,MATCH(1,INDEX(($A6='IECC Data-SI-Source EUI'!$B$2:$B$1521)*(S$4='IECC Data-SI-Source EUI'!$C$2:$C$1521)*(2006='IECC Data-SI-Source EUI'!$A$2:$A$1521),0,1),0))</f>
        <v>0.76789038060975079</v>
      </c>
      <c r="T6" s="112" cm="1">
        <f t="array" ref="T6">INDEX('IECC Data-SI-Source EUI'!$Y$2:$Y$1521,MATCH(1,INDEX(($A6='IECC Data-SI-Source EUI'!$B$2:$B$1521)*(T$4='IECC Data-SI-Source EUI'!$C$2:$C$1521)*($A$3='IECC Data-SI-Source EUI'!$A$2:$A$1521),0,1),0))/INDEX('IECC Data-SI-Source EUI'!$Y$2:$Y$1521,MATCH(1,INDEX(($A6='IECC Data-SI-Source EUI'!$B$2:$B$1521)*(T$4='IECC Data-SI-Source EUI'!$C$2:$C$1521)*(2006='IECC Data-SI-Source EUI'!$A$2:$A$1521),0,1),0))</f>
        <v>0.77074967151697105</v>
      </c>
    </row>
    <row r="7" spans="1:20" x14ac:dyDescent="0.25">
      <c r="A7" s="130" t="s">
        <v>53</v>
      </c>
      <c r="B7" s="110" cm="1">
        <f t="array" ref="B7">INDEX('IECC Data-SI-Source EUI'!$Y$2:$Y$1521,MATCH(1,INDEX(($A7='IECC Data-SI-Source EUI'!$B$2:$B$1521)*(B$4='IECC Data-SI-Source EUI'!$C$2:$C$1521)*($A$3='IECC Data-SI-Source EUI'!$A$2:$A$1521),0,1),0))/INDEX('IECC Data-SI-Source EUI'!$Y$2:$Y$1521,MATCH(1,INDEX(($A7='IECC Data-SI-Source EUI'!$B$2:$B$1521)*(B$4='IECC Data-SI-Source EUI'!$C$2:$C$1521)*(2006='IECC Data-SI-Source EUI'!$A$2:$A$1521),0,1),0))</f>
        <v>0.81899087967049133</v>
      </c>
      <c r="C7" s="111" cm="1">
        <f t="array" ref="C7">INDEX('IECC Data-SI-Source EUI'!$Y$2:$Y$1521,MATCH(1,INDEX(($A7='IECC Data-SI-Source EUI'!$B$2:$B$1521)*(C$4='IECC Data-SI-Source EUI'!$C$2:$C$1521)*($A$3='IECC Data-SI-Source EUI'!$A$2:$A$1521),0,1),0))/INDEX('IECC Data-SI-Source EUI'!$Y$2:$Y$1521,MATCH(1,INDEX(($A7='IECC Data-SI-Source EUI'!$B$2:$B$1521)*(C$4='IECC Data-SI-Source EUI'!$C$2:$C$1521)*(2006='IECC Data-SI-Source EUI'!$A$2:$A$1521),0,1),0))</f>
        <v>0.83389557054854802</v>
      </c>
      <c r="D7" s="111" cm="1">
        <f t="array" ref="D7">INDEX('IECC Data-SI-Source EUI'!$Y$2:$Y$1521,MATCH(1,INDEX(($A7='IECC Data-SI-Source EUI'!$B$2:$B$1521)*(D$4='IECC Data-SI-Source EUI'!$C$2:$C$1521)*($A$3='IECC Data-SI-Source EUI'!$A$2:$A$1521),0,1),0))/INDEX('IECC Data-SI-Source EUI'!$Y$2:$Y$1521,MATCH(1,INDEX(($A7='IECC Data-SI-Source EUI'!$B$2:$B$1521)*(D$4='IECC Data-SI-Source EUI'!$C$2:$C$1521)*(2006='IECC Data-SI-Source EUI'!$A$2:$A$1521),0,1),0))</f>
        <v>0.83619602134886017</v>
      </c>
      <c r="E7" s="111" cm="1">
        <f t="array" ref="E7">INDEX('IECC Data-SI-Source EUI'!$Y$2:$Y$1521,MATCH(1,INDEX(($A7='IECC Data-SI-Source EUI'!$B$2:$B$1521)*(E$4='IECC Data-SI-Source EUI'!$C$2:$C$1521)*($A$3='IECC Data-SI-Source EUI'!$A$2:$A$1521),0,1),0))/INDEX('IECC Data-SI-Source EUI'!$Y$2:$Y$1521,MATCH(1,INDEX(($A7='IECC Data-SI-Source EUI'!$B$2:$B$1521)*(E$4='IECC Data-SI-Source EUI'!$C$2:$C$1521)*(2006='IECC Data-SI-Source EUI'!$A$2:$A$1521),0,1),0))</f>
        <v>0.84249246587484472</v>
      </c>
      <c r="F7" s="111" cm="1">
        <f t="array" ref="F7">INDEX('IECC Data-SI-Source EUI'!$Y$2:$Y$1521,MATCH(1,INDEX(($A7='IECC Data-SI-Source EUI'!$B$2:$B$1521)*(F$4='IECC Data-SI-Source EUI'!$C$2:$C$1521)*($A$3='IECC Data-SI-Source EUI'!$A$2:$A$1521),0,1),0))/INDEX('IECC Data-SI-Source EUI'!$Y$2:$Y$1521,MATCH(1,INDEX(($A7='IECC Data-SI-Source EUI'!$B$2:$B$1521)*(F$4='IECC Data-SI-Source EUI'!$C$2:$C$1521)*(2006='IECC Data-SI-Source EUI'!$A$2:$A$1521),0,1),0))</f>
        <v>0.83470711067150216</v>
      </c>
      <c r="G7" s="111" cm="1">
        <f t="array" ref="G7">INDEX('IECC Data-SI-Source EUI'!$Y$2:$Y$1521,MATCH(1,INDEX(($A7='IECC Data-SI-Source EUI'!$B$2:$B$1521)*(G$4='IECC Data-SI-Source EUI'!$C$2:$C$1521)*($A$3='IECC Data-SI-Source EUI'!$A$2:$A$1521),0,1),0))/INDEX('IECC Data-SI-Source EUI'!$Y$2:$Y$1521,MATCH(1,INDEX(($A7='IECC Data-SI-Source EUI'!$B$2:$B$1521)*(G$4='IECC Data-SI-Source EUI'!$C$2:$C$1521)*(2006='IECC Data-SI-Source EUI'!$A$2:$A$1521),0,1),0))</f>
        <v>0.85328719483414173</v>
      </c>
      <c r="H7" s="111" cm="1">
        <f t="array" ref="H7">INDEX('IECC Data-SI-Source EUI'!$Y$2:$Y$1521,MATCH(1,INDEX(($A7='IECC Data-SI-Source EUI'!$B$2:$B$1521)*(H$4='IECC Data-SI-Source EUI'!$C$2:$C$1521)*($A$3='IECC Data-SI-Source EUI'!$A$2:$A$1521),0,1),0))/INDEX('IECC Data-SI-Source EUI'!$Y$2:$Y$1521,MATCH(1,INDEX(($A7='IECC Data-SI-Source EUI'!$B$2:$B$1521)*(H$4='IECC Data-SI-Source EUI'!$C$2:$C$1521)*(2006='IECC Data-SI-Source EUI'!$A$2:$A$1521),0,1),0))</f>
        <v>0.856387371786964</v>
      </c>
      <c r="I7" s="111" cm="1">
        <f t="array" ref="I7">INDEX('IECC Data-SI-Source EUI'!$Y$2:$Y$1521,MATCH(1,INDEX(($A7='IECC Data-SI-Source EUI'!$B$2:$B$1521)*(I$4='IECC Data-SI-Source EUI'!$C$2:$C$1521)*($A$3='IECC Data-SI-Source EUI'!$A$2:$A$1521),0,1),0))/INDEX('IECC Data-SI-Source EUI'!$Y$2:$Y$1521,MATCH(1,INDEX(($A7='IECC Data-SI-Source EUI'!$B$2:$B$1521)*(I$4='IECC Data-SI-Source EUI'!$C$2:$C$1521)*(2006='IECC Data-SI-Source EUI'!$A$2:$A$1521),0,1),0))</f>
        <v>0.86809096353974069</v>
      </c>
      <c r="J7" s="111" cm="1">
        <f t="array" ref="J7">INDEX('IECC Data-SI-Source EUI'!$Y$2:$Y$1521,MATCH(1,INDEX(($A7='IECC Data-SI-Source EUI'!$B$2:$B$1521)*(J$4='IECC Data-SI-Source EUI'!$C$2:$C$1521)*($A$3='IECC Data-SI-Source EUI'!$A$2:$A$1521),0,1),0))/INDEX('IECC Data-SI-Source EUI'!$Y$2:$Y$1521,MATCH(1,INDEX(($A7='IECC Data-SI-Source EUI'!$B$2:$B$1521)*(J$4='IECC Data-SI-Source EUI'!$C$2:$C$1521)*(2006='IECC Data-SI-Source EUI'!$A$2:$A$1521),0,1),0))</f>
        <v>0.89008710078805464</v>
      </c>
      <c r="K7" s="111" cm="1">
        <f t="array" ref="K7">INDEX('IECC Data-SI-Source EUI'!$Y$2:$Y$1521,MATCH(1,INDEX(($A7='IECC Data-SI-Source EUI'!$B$2:$B$1521)*(K$4='IECC Data-SI-Source EUI'!$C$2:$C$1521)*($A$3='IECC Data-SI-Source EUI'!$A$2:$A$1521),0,1),0))/INDEX('IECC Data-SI-Source EUI'!$Y$2:$Y$1521,MATCH(1,INDEX(($A7='IECC Data-SI-Source EUI'!$B$2:$B$1521)*(K$4='IECC Data-SI-Source EUI'!$C$2:$C$1521)*(2006='IECC Data-SI-Source EUI'!$A$2:$A$1521),0,1),0))</f>
        <v>0.8578108403382052</v>
      </c>
      <c r="L7" s="111" cm="1">
        <f t="array" ref="L7">INDEX('IECC Data-SI-Source EUI'!$Y$2:$Y$1521,MATCH(1,INDEX(($A7='IECC Data-SI-Source EUI'!$B$2:$B$1521)*(L$4='IECC Data-SI-Source EUI'!$C$2:$C$1521)*($A$3='IECC Data-SI-Source EUI'!$A$2:$A$1521),0,1),0))/INDEX('IECC Data-SI-Source EUI'!$Y$2:$Y$1521,MATCH(1,INDEX(($A7='IECC Data-SI-Source EUI'!$B$2:$B$1521)*(L$4='IECC Data-SI-Source EUI'!$C$2:$C$1521)*(2006='IECC Data-SI-Source EUI'!$A$2:$A$1521),0,1),0))</f>
        <v>0.88069433295533228</v>
      </c>
      <c r="M7" s="111" cm="1">
        <f t="array" ref="M7">INDEX('IECC Data-SI-Source EUI'!$Y$2:$Y$1521,MATCH(1,INDEX(($A7='IECC Data-SI-Source EUI'!$B$2:$B$1521)*(M$4='IECC Data-SI-Source EUI'!$C$2:$C$1521)*($A$3='IECC Data-SI-Source EUI'!$A$2:$A$1521),0,1),0))/INDEX('IECC Data-SI-Source EUI'!$Y$2:$Y$1521,MATCH(1,INDEX(($A7='IECC Data-SI-Source EUI'!$B$2:$B$1521)*(M$4='IECC Data-SI-Source EUI'!$C$2:$C$1521)*(2006='IECC Data-SI-Source EUI'!$A$2:$A$1521),0,1),0))</f>
        <v>0.87345254061470168</v>
      </c>
      <c r="N7" s="111" cm="1">
        <f t="array" ref="N7">INDEX('IECC Data-SI-Source EUI'!$Y$2:$Y$1521,MATCH(1,INDEX(($A7='IECC Data-SI-Source EUI'!$B$2:$B$1521)*(N$4='IECC Data-SI-Source EUI'!$C$2:$C$1521)*($A$3='IECC Data-SI-Source EUI'!$A$2:$A$1521),0,1),0))/INDEX('IECC Data-SI-Source EUI'!$Y$2:$Y$1521,MATCH(1,INDEX(($A7='IECC Data-SI-Source EUI'!$B$2:$B$1521)*(N$4='IECC Data-SI-Source EUI'!$C$2:$C$1521)*(2006='IECC Data-SI-Source EUI'!$A$2:$A$1521),0,1),0))</f>
        <v>0.82760513178689965</v>
      </c>
      <c r="O7" s="111" cm="1">
        <f t="array" ref="O7">INDEX('IECC Data-SI-Source EUI'!$Y$2:$Y$1521,MATCH(1,INDEX(($A7='IECC Data-SI-Source EUI'!$B$2:$B$1521)*(O$4='IECC Data-SI-Source EUI'!$C$2:$C$1521)*($A$3='IECC Data-SI-Source EUI'!$A$2:$A$1521),0,1),0))/INDEX('IECC Data-SI-Source EUI'!$Y$2:$Y$1521,MATCH(1,INDEX(($A7='IECC Data-SI-Source EUI'!$B$2:$B$1521)*(O$4='IECC Data-SI-Source EUI'!$C$2:$C$1521)*(2006='IECC Data-SI-Source EUI'!$A$2:$A$1521),0,1),0))</f>
        <v>0.83582724408904052</v>
      </c>
      <c r="P7" s="111" cm="1">
        <f t="array" ref="P7">INDEX('IECC Data-SI-Source EUI'!$Y$2:$Y$1521,MATCH(1,INDEX(($A7='IECC Data-SI-Source EUI'!$B$2:$B$1521)*(P$4='IECC Data-SI-Source EUI'!$C$2:$C$1521)*($A$3='IECC Data-SI-Source EUI'!$A$2:$A$1521),0,1),0))/INDEX('IECC Data-SI-Source EUI'!$Y$2:$Y$1521,MATCH(1,INDEX(($A7='IECC Data-SI-Source EUI'!$B$2:$B$1521)*(P$4='IECC Data-SI-Source EUI'!$C$2:$C$1521)*(2006='IECC Data-SI-Source EUI'!$A$2:$A$1521),0,1),0))</f>
        <v>0.86971786660309436</v>
      </c>
      <c r="Q7" s="111" cm="1">
        <f t="array" ref="Q7">INDEX('IECC Data-SI-Source EUI'!$Y$2:$Y$1521,MATCH(1,INDEX(($A7='IECC Data-SI-Source EUI'!$B$2:$B$1521)*(Q$4='IECC Data-SI-Source EUI'!$C$2:$C$1521)*($A$3='IECC Data-SI-Source EUI'!$A$2:$A$1521),0,1),0))/INDEX('IECC Data-SI-Source EUI'!$Y$2:$Y$1521,MATCH(1,INDEX(($A7='IECC Data-SI-Source EUI'!$B$2:$B$1521)*(Q$4='IECC Data-SI-Source EUI'!$C$2:$C$1521)*(2006='IECC Data-SI-Source EUI'!$A$2:$A$1521),0,1),0))</f>
        <v>0.79985724458832841</v>
      </c>
      <c r="R7" s="111" cm="1">
        <f t="array" ref="R7">INDEX('IECC Data-SI-Source EUI'!$Y$2:$Y$1521,MATCH(1,INDEX(($A7='IECC Data-SI-Source EUI'!$B$2:$B$1521)*(R$4='IECC Data-SI-Source EUI'!$C$2:$C$1521)*($A$3='IECC Data-SI-Source EUI'!$A$2:$A$1521),0,1),0))/INDEX('IECC Data-SI-Source EUI'!$Y$2:$Y$1521,MATCH(1,INDEX(($A7='IECC Data-SI-Source EUI'!$B$2:$B$1521)*(R$4='IECC Data-SI-Source EUI'!$C$2:$C$1521)*(2006='IECC Data-SI-Source EUI'!$A$2:$A$1521),0,1),0))</f>
        <v>0.81272317506853464</v>
      </c>
      <c r="S7" s="111" cm="1">
        <f t="array" ref="S7">INDEX('IECC Data-SI-Source EUI'!$Y$2:$Y$1521,MATCH(1,INDEX(($A7='IECC Data-SI-Source EUI'!$B$2:$B$1521)*(S$4='IECC Data-SI-Source EUI'!$C$2:$C$1521)*($A$3='IECC Data-SI-Source EUI'!$A$2:$A$1521),0,1),0))/INDEX('IECC Data-SI-Source EUI'!$Y$2:$Y$1521,MATCH(1,INDEX(($A7='IECC Data-SI-Source EUI'!$B$2:$B$1521)*(S$4='IECC Data-SI-Source EUI'!$C$2:$C$1521)*(2006='IECC Data-SI-Source EUI'!$A$2:$A$1521),0,1),0))</f>
        <v>0.79982316126224773</v>
      </c>
      <c r="T7" s="112" cm="1">
        <f t="array" ref="T7">INDEX('IECC Data-SI-Source EUI'!$Y$2:$Y$1521,MATCH(1,INDEX(($A7='IECC Data-SI-Source EUI'!$B$2:$B$1521)*(T$4='IECC Data-SI-Source EUI'!$C$2:$C$1521)*($A$3='IECC Data-SI-Source EUI'!$A$2:$A$1521),0,1),0))/INDEX('IECC Data-SI-Source EUI'!$Y$2:$Y$1521,MATCH(1,INDEX(($A7='IECC Data-SI-Source EUI'!$B$2:$B$1521)*(T$4='IECC Data-SI-Source EUI'!$C$2:$C$1521)*(2006='IECC Data-SI-Source EUI'!$A$2:$A$1521),0,1),0))</f>
        <v>0.85630226697517309</v>
      </c>
    </row>
    <row r="8" spans="1:20" x14ac:dyDescent="0.25">
      <c r="A8" s="130" t="s">
        <v>71</v>
      </c>
      <c r="B8" s="110" cm="1">
        <f t="array" ref="B8">INDEX('IECC Data-SI-Source EUI'!$Y$2:$Y$1521,MATCH(1,INDEX(($A8='IECC Data-SI-Source EUI'!$B$2:$B$1521)*(B$4='IECC Data-SI-Source EUI'!$C$2:$C$1521)*($A$3='IECC Data-SI-Source EUI'!$A$2:$A$1521),0,1),0))/INDEX('IECC Data-SI-Source EUI'!$Y$2:$Y$1521,MATCH(1,INDEX(($A8='IECC Data-SI-Source EUI'!$B$2:$B$1521)*(B$4='IECC Data-SI-Source EUI'!$C$2:$C$1521)*(2006='IECC Data-SI-Source EUI'!$A$2:$A$1521),0,1),0))</f>
        <v>0.93301743301743312</v>
      </c>
      <c r="C8" s="111" cm="1">
        <f t="array" ref="C8">INDEX('IECC Data-SI-Source EUI'!$Y$2:$Y$1521,MATCH(1,INDEX(($A8='IECC Data-SI-Source EUI'!$B$2:$B$1521)*(C$4='IECC Data-SI-Source EUI'!$C$2:$C$1521)*($A$3='IECC Data-SI-Source EUI'!$A$2:$A$1521),0,1),0))/INDEX('IECC Data-SI-Source EUI'!$Y$2:$Y$1521,MATCH(1,INDEX(($A8='IECC Data-SI-Source EUI'!$B$2:$B$1521)*(C$4='IECC Data-SI-Source EUI'!$C$2:$C$1521)*(2006='IECC Data-SI-Source EUI'!$A$2:$A$1521),0,1),0))</f>
        <v>0.96110574790215153</v>
      </c>
      <c r="D8" s="111" cm="1">
        <f t="array" ref="D8">INDEX('IECC Data-SI-Source EUI'!$Y$2:$Y$1521,MATCH(1,INDEX(($A8='IECC Data-SI-Source EUI'!$B$2:$B$1521)*(D$4='IECC Data-SI-Source EUI'!$C$2:$C$1521)*($A$3='IECC Data-SI-Source EUI'!$A$2:$A$1521),0,1),0))/INDEX('IECC Data-SI-Source EUI'!$Y$2:$Y$1521,MATCH(1,INDEX(($A8='IECC Data-SI-Source EUI'!$B$2:$B$1521)*(D$4='IECC Data-SI-Source EUI'!$C$2:$C$1521)*(2006='IECC Data-SI-Source EUI'!$A$2:$A$1521),0,1),0))</f>
        <v>0.9645865586753708</v>
      </c>
      <c r="E8" s="111" cm="1">
        <f t="array" ref="E8">INDEX('IECC Data-SI-Source EUI'!$Y$2:$Y$1521,MATCH(1,INDEX(($A8='IECC Data-SI-Source EUI'!$B$2:$B$1521)*(E$4='IECC Data-SI-Source EUI'!$C$2:$C$1521)*($A$3='IECC Data-SI-Source EUI'!$A$2:$A$1521),0,1),0))/INDEX('IECC Data-SI-Source EUI'!$Y$2:$Y$1521,MATCH(1,INDEX(($A8='IECC Data-SI-Source EUI'!$B$2:$B$1521)*(E$4='IECC Data-SI-Source EUI'!$C$2:$C$1521)*(2006='IECC Data-SI-Source EUI'!$A$2:$A$1521),0,1),0))</f>
        <v>0.96404163692214828</v>
      </c>
      <c r="F8" s="111" cm="1">
        <f t="array" ref="F8">INDEX('IECC Data-SI-Source EUI'!$Y$2:$Y$1521,MATCH(1,INDEX(($A8='IECC Data-SI-Source EUI'!$B$2:$B$1521)*(F$4='IECC Data-SI-Source EUI'!$C$2:$C$1521)*($A$3='IECC Data-SI-Source EUI'!$A$2:$A$1521),0,1),0))/INDEX('IECC Data-SI-Source EUI'!$Y$2:$Y$1521,MATCH(1,INDEX(($A8='IECC Data-SI-Source EUI'!$B$2:$B$1521)*(F$4='IECC Data-SI-Source EUI'!$C$2:$C$1521)*(2006='IECC Data-SI-Source EUI'!$A$2:$A$1521),0,1),0))</f>
        <v>0.864713994733879</v>
      </c>
      <c r="G8" s="111" cm="1">
        <f t="array" ref="G8">INDEX('IECC Data-SI-Source EUI'!$Y$2:$Y$1521,MATCH(1,INDEX(($A8='IECC Data-SI-Source EUI'!$B$2:$B$1521)*(G$4='IECC Data-SI-Source EUI'!$C$2:$C$1521)*($A$3='IECC Data-SI-Source EUI'!$A$2:$A$1521),0,1),0))/INDEX('IECC Data-SI-Source EUI'!$Y$2:$Y$1521,MATCH(1,INDEX(($A8='IECC Data-SI-Source EUI'!$B$2:$B$1521)*(G$4='IECC Data-SI-Source EUI'!$C$2:$C$1521)*(2006='IECC Data-SI-Source EUI'!$A$2:$A$1521),0,1),0))</f>
        <v>0.87315718893764371</v>
      </c>
      <c r="H8" s="111" cm="1">
        <f t="array" ref="H8">INDEX('IECC Data-SI-Source EUI'!$Y$2:$Y$1521,MATCH(1,INDEX(($A8='IECC Data-SI-Source EUI'!$B$2:$B$1521)*(H$4='IECC Data-SI-Source EUI'!$C$2:$C$1521)*($A$3='IECC Data-SI-Source EUI'!$A$2:$A$1521),0,1),0))/INDEX('IECC Data-SI-Source EUI'!$Y$2:$Y$1521,MATCH(1,INDEX(($A8='IECC Data-SI-Source EUI'!$B$2:$B$1521)*(H$4='IECC Data-SI-Source EUI'!$C$2:$C$1521)*(2006='IECC Data-SI-Source EUI'!$A$2:$A$1521),0,1),0))</f>
        <v>0.87693461489014446</v>
      </c>
      <c r="I8" s="111" cm="1">
        <f t="array" ref="I8">INDEX('IECC Data-SI-Source EUI'!$Y$2:$Y$1521,MATCH(1,INDEX(($A8='IECC Data-SI-Source EUI'!$B$2:$B$1521)*(I$4='IECC Data-SI-Source EUI'!$C$2:$C$1521)*($A$3='IECC Data-SI-Source EUI'!$A$2:$A$1521),0,1),0))/INDEX('IECC Data-SI-Source EUI'!$Y$2:$Y$1521,MATCH(1,INDEX(($A8='IECC Data-SI-Source EUI'!$B$2:$B$1521)*(I$4='IECC Data-SI-Source EUI'!$C$2:$C$1521)*(2006='IECC Data-SI-Source EUI'!$A$2:$A$1521),0,1),0))</f>
        <v>0.83261287987640875</v>
      </c>
      <c r="J8" s="111" cm="1">
        <f t="array" ref="J8">INDEX('IECC Data-SI-Source EUI'!$Y$2:$Y$1521,MATCH(1,INDEX(($A8='IECC Data-SI-Source EUI'!$B$2:$B$1521)*(J$4='IECC Data-SI-Source EUI'!$C$2:$C$1521)*($A$3='IECC Data-SI-Source EUI'!$A$2:$A$1521),0,1),0))/INDEX('IECC Data-SI-Source EUI'!$Y$2:$Y$1521,MATCH(1,INDEX(($A8='IECC Data-SI-Source EUI'!$B$2:$B$1521)*(J$4='IECC Data-SI-Source EUI'!$C$2:$C$1521)*(2006='IECC Data-SI-Source EUI'!$A$2:$A$1521),0,1),0))</f>
        <v>0.97397650701412752</v>
      </c>
      <c r="K8" s="111" cm="1">
        <f t="array" ref="K8">INDEX('IECC Data-SI-Source EUI'!$Y$2:$Y$1521,MATCH(1,INDEX(($A8='IECC Data-SI-Source EUI'!$B$2:$B$1521)*(K$4='IECC Data-SI-Source EUI'!$C$2:$C$1521)*($A$3='IECC Data-SI-Source EUI'!$A$2:$A$1521),0,1),0))/INDEX('IECC Data-SI-Source EUI'!$Y$2:$Y$1521,MATCH(1,INDEX(($A8='IECC Data-SI-Source EUI'!$B$2:$B$1521)*(K$4='IECC Data-SI-Source EUI'!$C$2:$C$1521)*(2006='IECC Data-SI-Source EUI'!$A$2:$A$1521),0,1),0))</f>
        <v>0.82779162759893576</v>
      </c>
      <c r="L8" s="111" cm="1">
        <f t="array" ref="L8">INDEX('IECC Data-SI-Source EUI'!$Y$2:$Y$1521,MATCH(1,INDEX(($A8='IECC Data-SI-Source EUI'!$B$2:$B$1521)*(L$4='IECC Data-SI-Source EUI'!$C$2:$C$1521)*($A$3='IECC Data-SI-Source EUI'!$A$2:$A$1521),0,1),0))/INDEX('IECC Data-SI-Source EUI'!$Y$2:$Y$1521,MATCH(1,INDEX(($A8='IECC Data-SI-Source EUI'!$B$2:$B$1521)*(L$4='IECC Data-SI-Source EUI'!$C$2:$C$1521)*(2006='IECC Data-SI-Source EUI'!$A$2:$A$1521),0,1),0))</f>
        <v>0.90921013072320755</v>
      </c>
      <c r="M8" s="111" cm="1">
        <f t="array" ref="M8">INDEX('IECC Data-SI-Source EUI'!$Y$2:$Y$1521,MATCH(1,INDEX(($A8='IECC Data-SI-Source EUI'!$B$2:$B$1521)*(M$4='IECC Data-SI-Source EUI'!$C$2:$C$1521)*($A$3='IECC Data-SI-Source EUI'!$A$2:$A$1521),0,1),0))/INDEX('IECC Data-SI-Source EUI'!$Y$2:$Y$1521,MATCH(1,INDEX(($A8='IECC Data-SI-Source EUI'!$B$2:$B$1521)*(M$4='IECC Data-SI-Source EUI'!$C$2:$C$1521)*(2006='IECC Data-SI-Source EUI'!$A$2:$A$1521),0,1),0))</f>
        <v>0.92365518973723837</v>
      </c>
      <c r="N8" s="111" cm="1">
        <f t="array" ref="N8">INDEX('IECC Data-SI-Source EUI'!$Y$2:$Y$1521,MATCH(1,INDEX(($A8='IECC Data-SI-Source EUI'!$B$2:$B$1521)*(N$4='IECC Data-SI-Source EUI'!$C$2:$C$1521)*($A$3='IECC Data-SI-Source EUI'!$A$2:$A$1521),0,1),0))/INDEX('IECC Data-SI-Source EUI'!$Y$2:$Y$1521,MATCH(1,INDEX(($A8='IECC Data-SI-Source EUI'!$B$2:$B$1521)*(N$4='IECC Data-SI-Source EUI'!$C$2:$C$1521)*(2006='IECC Data-SI-Source EUI'!$A$2:$A$1521),0,1),0))</f>
        <v>0.87784092619496756</v>
      </c>
      <c r="O8" s="111" cm="1">
        <f t="array" ref="O8">INDEX('IECC Data-SI-Source EUI'!$Y$2:$Y$1521,MATCH(1,INDEX(($A8='IECC Data-SI-Source EUI'!$B$2:$B$1521)*(O$4='IECC Data-SI-Source EUI'!$C$2:$C$1521)*($A$3='IECC Data-SI-Source EUI'!$A$2:$A$1521),0,1),0))/INDEX('IECC Data-SI-Source EUI'!$Y$2:$Y$1521,MATCH(1,INDEX(($A8='IECC Data-SI-Source EUI'!$B$2:$B$1521)*(O$4='IECC Data-SI-Source EUI'!$C$2:$C$1521)*(2006='IECC Data-SI-Source EUI'!$A$2:$A$1521),0,1),0))</f>
        <v>0.92035569606442202</v>
      </c>
      <c r="P8" s="111" cm="1">
        <f t="array" ref="P8">INDEX('IECC Data-SI-Source EUI'!$Y$2:$Y$1521,MATCH(1,INDEX(($A8='IECC Data-SI-Source EUI'!$B$2:$B$1521)*(P$4='IECC Data-SI-Source EUI'!$C$2:$C$1521)*($A$3='IECC Data-SI-Source EUI'!$A$2:$A$1521),0,1),0))/INDEX('IECC Data-SI-Source EUI'!$Y$2:$Y$1521,MATCH(1,INDEX(($A8='IECC Data-SI-Source EUI'!$B$2:$B$1521)*(P$4='IECC Data-SI-Source EUI'!$C$2:$C$1521)*(2006='IECC Data-SI-Source EUI'!$A$2:$A$1521),0,1),0))</f>
        <v>0.90432570483056784</v>
      </c>
      <c r="Q8" s="111" cm="1">
        <f t="array" ref="Q8">INDEX('IECC Data-SI-Source EUI'!$Y$2:$Y$1521,MATCH(1,INDEX(($A8='IECC Data-SI-Source EUI'!$B$2:$B$1521)*(Q$4='IECC Data-SI-Source EUI'!$C$2:$C$1521)*($A$3='IECC Data-SI-Source EUI'!$A$2:$A$1521),0,1),0))/INDEX('IECC Data-SI-Source EUI'!$Y$2:$Y$1521,MATCH(1,INDEX(($A8='IECC Data-SI-Source EUI'!$B$2:$B$1521)*(Q$4='IECC Data-SI-Source EUI'!$C$2:$C$1521)*(2006='IECC Data-SI-Source EUI'!$A$2:$A$1521),0,1),0))</f>
        <v>0.88422777739236569</v>
      </c>
      <c r="R8" s="111" cm="1">
        <f t="array" ref="R8">INDEX('IECC Data-SI-Source EUI'!$Y$2:$Y$1521,MATCH(1,INDEX(($A8='IECC Data-SI-Source EUI'!$B$2:$B$1521)*(R$4='IECC Data-SI-Source EUI'!$C$2:$C$1521)*($A$3='IECC Data-SI-Source EUI'!$A$2:$A$1521),0,1),0))/INDEX('IECC Data-SI-Source EUI'!$Y$2:$Y$1521,MATCH(1,INDEX(($A8='IECC Data-SI-Source EUI'!$B$2:$B$1521)*(R$4='IECC Data-SI-Source EUI'!$C$2:$C$1521)*(2006='IECC Data-SI-Source EUI'!$A$2:$A$1521),0,1),0))</f>
        <v>0.91375683684490949</v>
      </c>
      <c r="S8" s="111" cm="1">
        <f t="array" ref="S8">INDEX('IECC Data-SI-Source EUI'!$Y$2:$Y$1521,MATCH(1,INDEX(($A8='IECC Data-SI-Source EUI'!$B$2:$B$1521)*(S$4='IECC Data-SI-Source EUI'!$C$2:$C$1521)*($A$3='IECC Data-SI-Source EUI'!$A$2:$A$1521),0,1),0))/INDEX('IECC Data-SI-Source EUI'!$Y$2:$Y$1521,MATCH(1,INDEX(($A8='IECC Data-SI-Source EUI'!$B$2:$B$1521)*(S$4='IECC Data-SI-Source EUI'!$C$2:$C$1521)*(2006='IECC Data-SI-Source EUI'!$A$2:$A$1521),0,1),0))</f>
        <v>0.89487140571466262</v>
      </c>
      <c r="T8" s="112" cm="1">
        <f t="array" ref="T8">INDEX('IECC Data-SI-Source EUI'!$Y$2:$Y$1521,MATCH(1,INDEX(($A8='IECC Data-SI-Source EUI'!$B$2:$B$1521)*(T$4='IECC Data-SI-Source EUI'!$C$2:$C$1521)*($A$3='IECC Data-SI-Source EUI'!$A$2:$A$1521),0,1),0))/INDEX('IECC Data-SI-Source EUI'!$Y$2:$Y$1521,MATCH(1,INDEX(($A8='IECC Data-SI-Source EUI'!$B$2:$B$1521)*(T$4='IECC Data-SI-Source EUI'!$C$2:$C$1521)*(2006='IECC Data-SI-Source EUI'!$A$2:$A$1521),0,1),0))</f>
        <v>0.88985706945847942</v>
      </c>
    </row>
    <row r="9" spans="1:20" x14ac:dyDescent="0.25">
      <c r="A9" s="130" t="s">
        <v>62</v>
      </c>
      <c r="B9" s="110" cm="1">
        <f t="array" ref="B9">INDEX('IECC Data-SI-Source EUI'!$Y$2:$Y$1521,MATCH(1,INDEX(($A9='IECC Data-SI-Source EUI'!$B$2:$B$1521)*(B$4='IECC Data-SI-Source EUI'!$C$2:$C$1521)*($A$3='IECC Data-SI-Source EUI'!$A$2:$A$1521),0,1),0))/INDEX('IECC Data-SI-Source EUI'!$Y$2:$Y$1521,MATCH(1,INDEX(($A9='IECC Data-SI-Source EUI'!$B$2:$B$1521)*(B$4='IECC Data-SI-Source EUI'!$C$2:$C$1521)*(2006='IECC Data-SI-Source EUI'!$A$2:$A$1521),0,1),0))</f>
        <v>0.9534821977530602</v>
      </c>
      <c r="C9" s="111" cm="1">
        <f t="array" ref="C9">INDEX('IECC Data-SI-Source EUI'!$Y$2:$Y$1521,MATCH(1,INDEX(($A9='IECC Data-SI-Source EUI'!$B$2:$B$1521)*(C$4='IECC Data-SI-Source EUI'!$C$2:$C$1521)*($A$3='IECC Data-SI-Source EUI'!$A$2:$A$1521),0,1),0))/INDEX('IECC Data-SI-Source EUI'!$Y$2:$Y$1521,MATCH(1,INDEX(($A9='IECC Data-SI-Source EUI'!$B$2:$B$1521)*(C$4='IECC Data-SI-Source EUI'!$C$2:$C$1521)*(2006='IECC Data-SI-Source EUI'!$A$2:$A$1521),0,1),0))</f>
        <v>0.95931908493744511</v>
      </c>
      <c r="D9" s="111" cm="1">
        <f t="array" ref="D9">INDEX('IECC Data-SI-Source EUI'!$Y$2:$Y$1521,MATCH(1,INDEX(($A9='IECC Data-SI-Source EUI'!$B$2:$B$1521)*(D$4='IECC Data-SI-Source EUI'!$C$2:$C$1521)*($A$3='IECC Data-SI-Source EUI'!$A$2:$A$1521),0,1),0))/INDEX('IECC Data-SI-Source EUI'!$Y$2:$Y$1521,MATCH(1,INDEX(($A9='IECC Data-SI-Source EUI'!$B$2:$B$1521)*(D$4='IECC Data-SI-Source EUI'!$C$2:$C$1521)*(2006='IECC Data-SI-Source EUI'!$A$2:$A$1521),0,1),0))</f>
        <v>0.96235764583152206</v>
      </c>
      <c r="E9" s="111" cm="1">
        <f t="array" ref="E9">INDEX('IECC Data-SI-Source EUI'!$Y$2:$Y$1521,MATCH(1,INDEX(($A9='IECC Data-SI-Source EUI'!$B$2:$B$1521)*(E$4='IECC Data-SI-Source EUI'!$C$2:$C$1521)*($A$3='IECC Data-SI-Source EUI'!$A$2:$A$1521),0,1),0))/INDEX('IECC Data-SI-Source EUI'!$Y$2:$Y$1521,MATCH(1,INDEX(($A9='IECC Data-SI-Source EUI'!$B$2:$B$1521)*(E$4='IECC Data-SI-Source EUI'!$C$2:$C$1521)*(2006='IECC Data-SI-Source EUI'!$A$2:$A$1521),0,1),0))</f>
        <v>0.96458018595757544</v>
      </c>
      <c r="F9" s="111" cm="1">
        <f t="array" ref="F9">INDEX('IECC Data-SI-Source EUI'!$Y$2:$Y$1521,MATCH(1,INDEX(($A9='IECC Data-SI-Source EUI'!$B$2:$B$1521)*(F$4='IECC Data-SI-Source EUI'!$C$2:$C$1521)*($A$3='IECC Data-SI-Source EUI'!$A$2:$A$1521),0,1),0))/INDEX('IECC Data-SI-Source EUI'!$Y$2:$Y$1521,MATCH(1,INDEX(($A9='IECC Data-SI-Source EUI'!$B$2:$B$1521)*(F$4='IECC Data-SI-Source EUI'!$C$2:$C$1521)*(2006='IECC Data-SI-Source EUI'!$A$2:$A$1521),0,1),0))</f>
        <v>0.94281498279055265</v>
      </c>
      <c r="G9" s="111" cm="1">
        <f t="array" ref="G9">INDEX('IECC Data-SI-Source EUI'!$Y$2:$Y$1521,MATCH(1,INDEX(($A9='IECC Data-SI-Source EUI'!$B$2:$B$1521)*(G$4='IECC Data-SI-Source EUI'!$C$2:$C$1521)*($A$3='IECC Data-SI-Source EUI'!$A$2:$A$1521),0,1),0))/INDEX('IECC Data-SI-Source EUI'!$Y$2:$Y$1521,MATCH(1,INDEX(($A9='IECC Data-SI-Source EUI'!$B$2:$B$1521)*(G$4='IECC Data-SI-Source EUI'!$C$2:$C$1521)*(2006='IECC Data-SI-Source EUI'!$A$2:$A$1521),0,1),0))</f>
        <v>0.94617342865299769</v>
      </c>
      <c r="H9" s="111" cm="1">
        <f t="array" ref="H9">INDEX('IECC Data-SI-Source EUI'!$Y$2:$Y$1521,MATCH(1,INDEX(($A9='IECC Data-SI-Source EUI'!$B$2:$B$1521)*(H$4='IECC Data-SI-Source EUI'!$C$2:$C$1521)*($A$3='IECC Data-SI-Source EUI'!$A$2:$A$1521),0,1),0))/INDEX('IECC Data-SI-Source EUI'!$Y$2:$Y$1521,MATCH(1,INDEX(($A9='IECC Data-SI-Source EUI'!$B$2:$B$1521)*(H$4='IECC Data-SI-Source EUI'!$C$2:$C$1521)*(2006='IECC Data-SI-Source EUI'!$A$2:$A$1521),0,1),0))</f>
        <v>0.85881427536731803</v>
      </c>
      <c r="I9" s="111" cm="1">
        <f t="array" ref="I9">INDEX('IECC Data-SI-Source EUI'!$Y$2:$Y$1521,MATCH(1,INDEX(($A9='IECC Data-SI-Source EUI'!$B$2:$B$1521)*(I$4='IECC Data-SI-Source EUI'!$C$2:$C$1521)*($A$3='IECC Data-SI-Source EUI'!$A$2:$A$1521),0,1),0))/INDEX('IECC Data-SI-Source EUI'!$Y$2:$Y$1521,MATCH(1,INDEX(($A9='IECC Data-SI-Source EUI'!$B$2:$B$1521)*(I$4='IECC Data-SI-Source EUI'!$C$2:$C$1521)*(2006='IECC Data-SI-Source EUI'!$A$2:$A$1521),0,1),0))</f>
        <v>0.92427316807140825</v>
      </c>
      <c r="J9" s="111" cm="1">
        <f t="array" ref="J9">INDEX('IECC Data-SI-Source EUI'!$Y$2:$Y$1521,MATCH(1,INDEX(($A9='IECC Data-SI-Source EUI'!$B$2:$B$1521)*(J$4='IECC Data-SI-Source EUI'!$C$2:$C$1521)*($A$3='IECC Data-SI-Source EUI'!$A$2:$A$1521),0,1),0))/INDEX('IECC Data-SI-Source EUI'!$Y$2:$Y$1521,MATCH(1,INDEX(($A9='IECC Data-SI-Source EUI'!$B$2:$B$1521)*(J$4='IECC Data-SI-Source EUI'!$C$2:$C$1521)*(2006='IECC Data-SI-Source EUI'!$A$2:$A$1521),0,1),0))</f>
        <v>0.93518077159369661</v>
      </c>
      <c r="K9" s="111" cm="1">
        <f t="array" ref="K9">INDEX('IECC Data-SI-Source EUI'!$Y$2:$Y$1521,MATCH(1,INDEX(($A9='IECC Data-SI-Source EUI'!$B$2:$B$1521)*(K$4='IECC Data-SI-Source EUI'!$C$2:$C$1521)*($A$3='IECC Data-SI-Source EUI'!$A$2:$A$1521),0,1),0))/INDEX('IECC Data-SI-Source EUI'!$Y$2:$Y$1521,MATCH(1,INDEX(($A9='IECC Data-SI-Source EUI'!$B$2:$B$1521)*(K$4='IECC Data-SI-Source EUI'!$C$2:$C$1521)*(2006='IECC Data-SI-Source EUI'!$A$2:$A$1521),0,1),0))</f>
        <v>0.80719991878872221</v>
      </c>
      <c r="L9" s="111" cm="1">
        <f t="array" ref="L9">INDEX('IECC Data-SI-Source EUI'!$Y$2:$Y$1521,MATCH(1,INDEX(($A9='IECC Data-SI-Source EUI'!$B$2:$B$1521)*(L$4='IECC Data-SI-Source EUI'!$C$2:$C$1521)*($A$3='IECC Data-SI-Source EUI'!$A$2:$A$1521),0,1),0))/INDEX('IECC Data-SI-Source EUI'!$Y$2:$Y$1521,MATCH(1,INDEX(($A9='IECC Data-SI-Source EUI'!$B$2:$B$1521)*(L$4='IECC Data-SI-Source EUI'!$C$2:$C$1521)*(2006='IECC Data-SI-Source EUI'!$A$2:$A$1521),0,1),0))</f>
        <v>0.88713061492293199</v>
      </c>
      <c r="M9" s="111" cm="1">
        <f t="array" ref="M9">INDEX('IECC Data-SI-Source EUI'!$Y$2:$Y$1521,MATCH(1,INDEX(($A9='IECC Data-SI-Source EUI'!$B$2:$B$1521)*(M$4='IECC Data-SI-Source EUI'!$C$2:$C$1521)*($A$3='IECC Data-SI-Source EUI'!$A$2:$A$1521),0,1),0))/INDEX('IECC Data-SI-Source EUI'!$Y$2:$Y$1521,MATCH(1,INDEX(($A9='IECC Data-SI-Source EUI'!$B$2:$B$1521)*(M$4='IECC Data-SI-Source EUI'!$C$2:$C$1521)*(2006='IECC Data-SI-Source EUI'!$A$2:$A$1521),0,1),0))</f>
        <v>0.89037300316335355</v>
      </c>
      <c r="N9" s="111" cm="1">
        <f t="array" ref="N9">INDEX('IECC Data-SI-Source EUI'!$Y$2:$Y$1521,MATCH(1,INDEX(($A9='IECC Data-SI-Source EUI'!$B$2:$B$1521)*(N$4='IECC Data-SI-Source EUI'!$C$2:$C$1521)*($A$3='IECC Data-SI-Source EUI'!$A$2:$A$1521),0,1),0))/INDEX('IECC Data-SI-Source EUI'!$Y$2:$Y$1521,MATCH(1,INDEX(($A9='IECC Data-SI-Source EUI'!$B$2:$B$1521)*(N$4='IECC Data-SI-Source EUI'!$C$2:$C$1521)*(2006='IECC Data-SI-Source EUI'!$A$2:$A$1521),0,1),0))</f>
        <v>0.85624976943783171</v>
      </c>
      <c r="O9" s="111" cm="1">
        <f t="array" ref="O9">INDEX('IECC Data-SI-Source EUI'!$Y$2:$Y$1521,MATCH(1,INDEX(($A9='IECC Data-SI-Source EUI'!$B$2:$B$1521)*(O$4='IECC Data-SI-Source EUI'!$C$2:$C$1521)*($A$3='IECC Data-SI-Source EUI'!$A$2:$A$1521),0,1),0))/INDEX('IECC Data-SI-Source EUI'!$Y$2:$Y$1521,MATCH(1,INDEX(($A9='IECC Data-SI-Source EUI'!$B$2:$B$1521)*(O$4='IECC Data-SI-Source EUI'!$C$2:$C$1521)*(2006='IECC Data-SI-Source EUI'!$A$2:$A$1521),0,1),0))</f>
        <v>0.91395326565076118</v>
      </c>
      <c r="P9" s="111" cm="1">
        <f t="array" ref="P9">INDEX('IECC Data-SI-Source EUI'!$Y$2:$Y$1521,MATCH(1,INDEX(($A9='IECC Data-SI-Source EUI'!$B$2:$B$1521)*(P$4='IECC Data-SI-Source EUI'!$C$2:$C$1521)*($A$3='IECC Data-SI-Source EUI'!$A$2:$A$1521),0,1),0))/INDEX('IECC Data-SI-Source EUI'!$Y$2:$Y$1521,MATCH(1,INDEX(($A9='IECC Data-SI-Source EUI'!$B$2:$B$1521)*(P$4='IECC Data-SI-Source EUI'!$C$2:$C$1521)*(2006='IECC Data-SI-Source EUI'!$A$2:$A$1521),0,1),0))</f>
        <v>0.86944485961298468</v>
      </c>
      <c r="Q9" s="111" cm="1">
        <f t="array" ref="Q9">INDEX('IECC Data-SI-Source EUI'!$Y$2:$Y$1521,MATCH(1,INDEX(($A9='IECC Data-SI-Source EUI'!$B$2:$B$1521)*(Q$4='IECC Data-SI-Source EUI'!$C$2:$C$1521)*($A$3='IECC Data-SI-Source EUI'!$A$2:$A$1521),0,1),0))/INDEX('IECC Data-SI-Source EUI'!$Y$2:$Y$1521,MATCH(1,INDEX(($A9='IECC Data-SI-Source EUI'!$B$2:$B$1521)*(Q$4='IECC Data-SI-Source EUI'!$C$2:$C$1521)*(2006='IECC Data-SI-Source EUI'!$A$2:$A$1521),0,1),0))</f>
        <v>0.85317455798581276</v>
      </c>
      <c r="R9" s="111" cm="1">
        <f t="array" ref="R9">INDEX('IECC Data-SI-Source EUI'!$Y$2:$Y$1521,MATCH(1,INDEX(($A9='IECC Data-SI-Source EUI'!$B$2:$B$1521)*(R$4='IECC Data-SI-Source EUI'!$C$2:$C$1521)*($A$3='IECC Data-SI-Source EUI'!$A$2:$A$1521),0,1),0))/INDEX('IECC Data-SI-Source EUI'!$Y$2:$Y$1521,MATCH(1,INDEX(($A9='IECC Data-SI-Source EUI'!$B$2:$B$1521)*(R$4='IECC Data-SI-Source EUI'!$C$2:$C$1521)*(2006='IECC Data-SI-Source EUI'!$A$2:$A$1521),0,1),0))</f>
        <v>0.89002278634931087</v>
      </c>
      <c r="S9" s="111" cm="1">
        <f t="array" ref="S9">INDEX('IECC Data-SI-Source EUI'!$Y$2:$Y$1521,MATCH(1,INDEX(($A9='IECC Data-SI-Source EUI'!$B$2:$B$1521)*(S$4='IECC Data-SI-Source EUI'!$C$2:$C$1521)*($A$3='IECC Data-SI-Source EUI'!$A$2:$A$1521),0,1),0))/INDEX('IECC Data-SI-Source EUI'!$Y$2:$Y$1521,MATCH(1,INDEX(($A9='IECC Data-SI-Source EUI'!$B$2:$B$1521)*(S$4='IECC Data-SI-Source EUI'!$C$2:$C$1521)*(2006='IECC Data-SI-Source EUI'!$A$2:$A$1521),0,1),0))</f>
        <v>0.89280507048319357</v>
      </c>
      <c r="T9" s="112" cm="1">
        <f t="array" ref="T9">INDEX('IECC Data-SI-Source EUI'!$Y$2:$Y$1521,MATCH(1,INDEX(($A9='IECC Data-SI-Source EUI'!$B$2:$B$1521)*(T$4='IECC Data-SI-Source EUI'!$C$2:$C$1521)*($A$3='IECC Data-SI-Source EUI'!$A$2:$A$1521),0,1),0))/INDEX('IECC Data-SI-Source EUI'!$Y$2:$Y$1521,MATCH(1,INDEX(($A9='IECC Data-SI-Source EUI'!$B$2:$B$1521)*(T$4='IECC Data-SI-Source EUI'!$C$2:$C$1521)*(2006='IECC Data-SI-Source EUI'!$A$2:$A$1521),0,1),0))</f>
        <v>0.89098976821583464</v>
      </c>
    </row>
    <row r="10" spans="1:20" x14ac:dyDescent="0.25">
      <c r="A10" s="130" t="s">
        <v>56</v>
      </c>
      <c r="B10" s="110" cm="1">
        <f t="array" ref="B10">INDEX('IECC Data-SI-Source EUI'!$Y$2:$Y$1521,MATCH(1,INDEX(($A10='IECC Data-SI-Source EUI'!$B$2:$B$1521)*(B$4='IECC Data-SI-Source EUI'!$C$2:$C$1521)*($A$3='IECC Data-SI-Source EUI'!$A$2:$A$1521),0,1),0))/INDEX('IECC Data-SI-Source EUI'!$Y$2:$Y$1521,MATCH(1,INDEX(($A10='IECC Data-SI-Source EUI'!$B$2:$B$1521)*(B$4='IECC Data-SI-Source EUI'!$C$2:$C$1521)*(2006='IECC Data-SI-Source EUI'!$A$2:$A$1521),0,1),0))</f>
        <v>0.93975914408225969</v>
      </c>
      <c r="C10" s="111" cm="1">
        <f t="array" ref="C10">INDEX('IECC Data-SI-Source EUI'!$Y$2:$Y$1521,MATCH(1,INDEX(($A10='IECC Data-SI-Source EUI'!$B$2:$B$1521)*(C$4='IECC Data-SI-Source EUI'!$C$2:$C$1521)*($A$3='IECC Data-SI-Source EUI'!$A$2:$A$1521),0,1),0))/INDEX('IECC Data-SI-Source EUI'!$Y$2:$Y$1521,MATCH(1,INDEX(($A10='IECC Data-SI-Source EUI'!$B$2:$B$1521)*(C$4='IECC Data-SI-Source EUI'!$C$2:$C$1521)*(2006='IECC Data-SI-Source EUI'!$A$2:$A$1521),0,1),0))</f>
        <v>0.92612209420385083</v>
      </c>
      <c r="D10" s="111" cm="1">
        <f t="array" ref="D10">INDEX('IECC Data-SI-Source EUI'!$Y$2:$Y$1521,MATCH(1,INDEX(($A10='IECC Data-SI-Source EUI'!$B$2:$B$1521)*(D$4='IECC Data-SI-Source EUI'!$C$2:$C$1521)*($A$3='IECC Data-SI-Source EUI'!$A$2:$A$1521),0,1),0))/INDEX('IECC Data-SI-Source EUI'!$Y$2:$Y$1521,MATCH(1,INDEX(($A10='IECC Data-SI-Source EUI'!$B$2:$B$1521)*(D$4='IECC Data-SI-Source EUI'!$C$2:$C$1521)*(2006='IECC Data-SI-Source EUI'!$A$2:$A$1521),0,1),0))</f>
        <v>0.92689069696904214</v>
      </c>
      <c r="E10" s="111" cm="1">
        <f t="array" ref="E10">INDEX('IECC Data-SI-Source EUI'!$Y$2:$Y$1521,MATCH(1,INDEX(($A10='IECC Data-SI-Source EUI'!$B$2:$B$1521)*(E$4='IECC Data-SI-Source EUI'!$C$2:$C$1521)*($A$3='IECC Data-SI-Source EUI'!$A$2:$A$1521),0,1),0))/INDEX('IECC Data-SI-Source EUI'!$Y$2:$Y$1521,MATCH(1,INDEX(($A10='IECC Data-SI-Source EUI'!$B$2:$B$1521)*(E$4='IECC Data-SI-Source EUI'!$C$2:$C$1521)*(2006='IECC Data-SI-Source EUI'!$A$2:$A$1521),0,1),0))</f>
        <v>0.92712798644382288</v>
      </c>
      <c r="F10" s="111" cm="1">
        <f t="array" ref="F10">INDEX('IECC Data-SI-Source EUI'!$Y$2:$Y$1521,MATCH(1,INDEX(($A10='IECC Data-SI-Source EUI'!$B$2:$B$1521)*(F$4='IECC Data-SI-Source EUI'!$C$2:$C$1521)*($A$3='IECC Data-SI-Source EUI'!$A$2:$A$1521),0,1),0))/INDEX('IECC Data-SI-Source EUI'!$Y$2:$Y$1521,MATCH(1,INDEX(($A10='IECC Data-SI-Source EUI'!$B$2:$B$1521)*(F$4='IECC Data-SI-Source EUI'!$C$2:$C$1521)*(2006='IECC Data-SI-Source EUI'!$A$2:$A$1521),0,1),0))</f>
        <v>0.86684902893232929</v>
      </c>
      <c r="G10" s="111" cm="1">
        <f t="array" ref="G10">INDEX('IECC Data-SI-Source EUI'!$Y$2:$Y$1521,MATCH(1,INDEX(($A10='IECC Data-SI-Source EUI'!$B$2:$B$1521)*(G$4='IECC Data-SI-Source EUI'!$C$2:$C$1521)*($A$3='IECC Data-SI-Source EUI'!$A$2:$A$1521),0,1),0))/INDEX('IECC Data-SI-Source EUI'!$Y$2:$Y$1521,MATCH(1,INDEX(($A10='IECC Data-SI-Source EUI'!$B$2:$B$1521)*(G$4='IECC Data-SI-Source EUI'!$C$2:$C$1521)*(2006='IECC Data-SI-Source EUI'!$A$2:$A$1521),0,1),0))</f>
        <v>0.84781720094086321</v>
      </c>
      <c r="H10" s="111" cm="1">
        <f t="array" ref="H10">INDEX('IECC Data-SI-Source EUI'!$Y$2:$Y$1521,MATCH(1,INDEX(($A10='IECC Data-SI-Source EUI'!$B$2:$B$1521)*(H$4='IECC Data-SI-Source EUI'!$C$2:$C$1521)*($A$3='IECC Data-SI-Source EUI'!$A$2:$A$1521),0,1),0))/INDEX('IECC Data-SI-Source EUI'!$Y$2:$Y$1521,MATCH(1,INDEX(($A10='IECC Data-SI-Source EUI'!$B$2:$B$1521)*(H$4='IECC Data-SI-Source EUI'!$C$2:$C$1521)*(2006='IECC Data-SI-Source EUI'!$A$2:$A$1521),0,1),0))</f>
        <v>0.74876471711054604</v>
      </c>
      <c r="I10" s="111" cm="1">
        <f t="array" ref="I10">INDEX('IECC Data-SI-Source EUI'!$Y$2:$Y$1521,MATCH(1,INDEX(($A10='IECC Data-SI-Source EUI'!$B$2:$B$1521)*(I$4='IECC Data-SI-Source EUI'!$C$2:$C$1521)*($A$3='IECC Data-SI-Source EUI'!$A$2:$A$1521),0,1),0))/INDEX('IECC Data-SI-Source EUI'!$Y$2:$Y$1521,MATCH(1,INDEX(($A10='IECC Data-SI-Source EUI'!$B$2:$B$1521)*(I$4='IECC Data-SI-Source EUI'!$C$2:$C$1521)*(2006='IECC Data-SI-Source EUI'!$A$2:$A$1521),0,1),0))</f>
        <v>0.79287182712388371</v>
      </c>
      <c r="J10" s="111" cm="1">
        <f t="array" ref="J10">INDEX('IECC Data-SI-Source EUI'!$Y$2:$Y$1521,MATCH(1,INDEX(($A10='IECC Data-SI-Source EUI'!$B$2:$B$1521)*(J$4='IECC Data-SI-Source EUI'!$C$2:$C$1521)*($A$3='IECC Data-SI-Source EUI'!$A$2:$A$1521),0,1),0))/INDEX('IECC Data-SI-Source EUI'!$Y$2:$Y$1521,MATCH(1,INDEX(($A10='IECC Data-SI-Source EUI'!$B$2:$B$1521)*(J$4='IECC Data-SI-Source EUI'!$C$2:$C$1521)*(2006='IECC Data-SI-Source EUI'!$A$2:$A$1521),0,1),0))</f>
        <v>0.78973380717120545</v>
      </c>
      <c r="K10" s="111" cm="1">
        <f t="array" ref="K10">INDEX('IECC Data-SI-Source EUI'!$Y$2:$Y$1521,MATCH(1,INDEX(($A10='IECC Data-SI-Source EUI'!$B$2:$B$1521)*(K$4='IECC Data-SI-Source EUI'!$C$2:$C$1521)*($A$3='IECC Data-SI-Source EUI'!$A$2:$A$1521),0,1),0))/INDEX('IECC Data-SI-Source EUI'!$Y$2:$Y$1521,MATCH(1,INDEX(($A10='IECC Data-SI-Source EUI'!$B$2:$B$1521)*(K$4='IECC Data-SI-Source EUI'!$C$2:$C$1521)*(2006='IECC Data-SI-Source EUI'!$A$2:$A$1521),0,1),0))</f>
        <v>0.70251450524026149</v>
      </c>
      <c r="L10" s="111" cm="1">
        <f t="array" ref="L10">INDEX('IECC Data-SI-Source EUI'!$Y$2:$Y$1521,MATCH(1,INDEX(($A10='IECC Data-SI-Source EUI'!$B$2:$B$1521)*(L$4='IECC Data-SI-Source EUI'!$C$2:$C$1521)*($A$3='IECC Data-SI-Source EUI'!$A$2:$A$1521),0,1),0))/INDEX('IECC Data-SI-Source EUI'!$Y$2:$Y$1521,MATCH(1,INDEX(($A10='IECC Data-SI-Source EUI'!$B$2:$B$1521)*(L$4='IECC Data-SI-Source EUI'!$C$2:$C$1521)*(2006='IECC Data-SI-Source EUI'!$A$2:$A$1521),0,1),0))</f>
        <v>0.76964328875263222</v>
      </c>
      <c r="M10" s="111" cm="1">
        <f t="array" ref="M10">INDEX('IECC Data-SI-Source EUI'!$Y$2:$Y$1521,MATCH(1,INDEX(($A10='IECC Data-SI-Source EUI'!$B$2:$B$1521)*(M$4='IECC Data-SI-Source EUI'!$C$2:$C$1521)*($A$3='IECC Data-SI-Source EUI'!$A$2:$A$1521),0,1),0))/INDEX('IECC Data-SI-Source EUI'!$Y$2:$Y$1521,MATCH(1,INDEX(($A10='IECC Data-SI-Source EUI'!$B$2:$B$1521)*(M$4='IECC Data-SI-Source EUI'!$C$2:$C$1521)*(2006='IECC Data-SI-Source EUI'!$A$2:$A$1521),0,1),0))</f>
        <v>0.78221146840886013</v>
      </c>
      <c r="N10" s="111" cm="1">
        <f t="array" ref="N10">INDEX('IECC Data-SI-Source EUI'!$Y$2:$Y$1521,MATCH(1,INDEX(($A10='IECC Data-SI-Source EUI'!$B$2:$B$1521)*(N$4='IECC Data-SI-Source EUI'!$C$2:$C$1521)*($A$3='IECC Data-SI-Source EUI'!$A$2:$A$1521),0,1),0))/INDEX('IECC Data-SI-Source EUI'!$Y$2:$Y$1521,MATCH(1,INDEX(($A10='IECC Data-SI-Source EUI'!$B$2:$B$1521)*(N$4='IECC Data-SI-Source EUI'!$C$2:$C$1521)*(2006='IECC Data-SI-Source EUI'!$A$2:$A$1521),0,1),0))</f>
        <v>0.79269421135941331</v>
      </c>
      <c r="O10" s="111" cm="1">
        <f t="array" ref="O10">INDEX('IECC Data-SI-Source EUI'!$Y$2:$Y$1521,MATCH(1,INDEX(($A10='IECC Data-SI-Source EUI'!$B$2:$B$1521)*(O$4='IECC Data-SI-Source EUI'!$C$2:$C$1521)*($A$3='IECC Data-SI-Source EUI'!$A$2:$A$1521),0,1),0))/INDEX('IECC Data-SI-Source EUI'!$Y$2:$Y$1521,MATCH(1,INDEX(($A10='IECC Data-SI-Source EUI'!$B$2:$B$1521)*(O$4='IECC Data-SI-Source EUI'!$C$2:$C$1521)*(2006='IECC Data-SI-Source EUI'!$A$2:$A$1521),0,1),0))</f>
        <v>0.81966345630088489</v>
      </c>
      <c r="P10" s="111" cm="1">
        <f t="array" ref="P10">INDEX('IECC Data-SI-Source EUI'!$Y$2:$Y$1521,MATCH(1,INDEX(($A10='IECC Data-SI-Source EUI'!$B$2:$B$1521)*(P$4='IECC Data-SI-Source EUI'!$C$2:$C$1521)*($A$3='IECC Data-SI-Source EUI'!$A$2:$A$1521),0,1),0))/INDEX('IECC Data-SI-Source EUI'!$Y$2:$Y$1521,MATCH(1,INDEX(($A10='IECC Data-SI-Source EUI'!$B$2:$B$1521)*(P$4='IECC Data-SI-Source EUI'!$C$2:$C$1521)*(2006='IECC Data-SI-Source EUI'!$A$2:$A$1521),0,1),0))</f>
        <v>0.74224681491309441</v>
      </c>
      <c r="Q10" s="111" cm="1">
        <f t="array" ref="Q10">INDEX('IECC Data-SI-Source EUI'!$Y$2:$Y$1521,MATCH(1,INDEX(($A10='IECC Data-SI-Source EUI'!$B$2:$B$1521)*(Q$4='IECC Data-SI-Source EUI'!$C$2:$C$1521)*($A$3='IECC Data-SI-Source EUI'!$A$2:$A$1521),0,1),0))/INDEX('IECC Data-SI-Source EUI'!$Y$2:$Y$1521,MATCH(1,INDEX(($A10='IECC Data-SI-Source EUI'!$B$2:$B$1521)*(Q$4='IECC Data-SI-Source EUI'!$C$2:$C$1521)*(2006='IECC Data-SI-Source EUI'!$A$2:$A$1521),0,1),0))</f>
        <v>0.81192295432088601</v>
      </c>
      <c r="R10" s="111" cm="1">
        <f t="array" ref="R10">INDEX('IECC Data-SI-Source EUI'!$Y$2:$Y$1521,MATCH(1,INDEX(($A10='IECC Data-SI-Source EUI'!$B$2:$B$1521)*(R$4='IECC Data-SI-Source EUI'!$C$2:$C$1521)*($A$3='IECC Data-SI-Source EUI'!$A$2:$A$1521),0,1),0))/INDEX('IECC Data-SI-Source EUI'!$Y$2:$Y$1521,MATCH(1,INDEX(($A10='IECC Data-SI-Source EUI'!$B$2:$B$1521)*(R$4='IECC Data-SI-Source EUI'!$C$2:$C$1521)*(2006='IECC Data-SI-Source EUI'!$A$2:$A$1521),0,1),0))</f>
        <v>0.80271204560032028</v>
      </c>
      <c r="S10" s="111" cm="1">
        <f t="array" ref="S10">INDEX('IECC Data-SI-Source EUI'!$Y$2:$Y$1521,MATCH(1,INDEX(($A10='IECC Data-SI-Source EUI'!$B$2:$B$1521)*(S$4='IECC Data-SI-Source EUI'!$C$2:$C$1521)*($A$3='IECC Data-SI-Source EUI'!$A$2:$A$1521),0,1),0))/INDEX('IECC Data-SI-Source EUI'!$Y$2:$Y$1521,MATCH(1,INDEX(($A10='IECC Data-SI-Source EUI'!$B$2:$B$1521)*(S$4='IECC Data-SI-Source EUI'!$C$2:$C$1521)*(2006='IECC Data-SI-Source EUI'!$A$2:$A$1521),0,1),0))</f>
        <v>0.87489863718796901</v>
      </c>
      <c r="T10" s="112" cm="1">
        <f t="array" ref="T10">INDEX('IECC Data-SI-Source EUI'!$Y$2:$Y$1521,MATCH(1,INDEX(($A10='IECC Data-SI-Source EUI'!$B$2:$B$1521)*(T$4='IECC Data-SI-Source EUI'!$C$2:$C$1521)*($A$3='IECC Data-SI-Source EUI'!$A$2:$A$1521),0,1),0))/INDEX('IECC Data-SI-Source EUI'!$Y$2:$Y$1521,MATCH(1,INDEX(($A10='IECC Data-SI-Source EUI'!$B$2:$B$1521)*(T$4='IECC Data-SI-Source EUI'!$C$2:$C$1521)*(2006='IECC Data-SI-Source EUI'!$A$2:$A$1521),0,1),0))</f>
        <v>0.87955318210712485</v>
      </c>
    </row>
    <row r="11" spans="1:20" x14ac:dyDescent="0.25">
      <c r="A11" s="130" t="s">
        <v>57</v>
      </c>
      <c r="B11" s="110" cm="1">
        <f t="array" ref="B11">INDEX('IECC Data-SI-Source EUI'!$Y$2:$Y$1521,MATCH(1,INDEX(($A11='IECC Data-SI-Source EUI'!$B$2:$B$1521)*(B$4='IECC Data-SI-Source EUI'!$C$2:$C$1521)*($A$3='IECC Data-SI-Source EUI'!$A$2:$A$1521),0,1),0))/INDEX('IECC Data-SI-Source EUI'!$Y$2:$Y$1521,MATCH(1,INDEX(($A11='IECC Data-SI-Source EUI'!$B$2:$B$1521)*(B$4='IECC Data-SI-Source EUI'!$C$2:$C$1521)*(2006='IECC Data-SI-Source EUI'!$A$2:$A$1521),0,1),0))</f>
        <v>0.84961686290928684</v>
      </c>
      <c r="C11" s="111" cm="1">
        <f t="array" ref="C11">INDEX('IECC Data-SI-Source EUI'!$Y$2:$Y$1521,MATCH(1,INDEX(($A11='IECC Data-SI-Source EUI'!$B$2:$B$1521)*(C$4='IECC Data-SI-Source EUI'!$C$2:$C$1521)*($A$3='IECC Data-SI-Source EUI'!$A$2:$A$1521),0,1),0))/INDEX('IECC Data-SI-Source EUI'!$Y$2:$Y$1521,MATCH(1,INDEX(($A11='IECC Data-SI-Source EUI'!$B$2:$B$1521)*(C$4='IECC Data-SI-Source EUI'!$C$2:$C$1521)*(2006='IECC Data-SI-Source EUI'!$A$2:$A$1521),0,1),0))</f>
        <v>0.82715493353079461</v>
      </c>
      <c r="D11" s="111" cm="1">
        <f t="array" ref="D11">INDEX('IECC Data-SI-Source EUI'!$Y$2:$Y$1521,MATCH(1,INDEX(($A11='IECC Data-SI-Source EUI'!$B$2:$B$1521)*(D$4='IECC Data-SI-Source EUI'!$C$2:$C$1521)*($A$3='IECC Data-SI-Source EUI'!$A$2:$A$1521),0,1),0))/INDEX('IECC Data-SI-Source EUI'!$Y$2:$Y$1521,MATCH(1,INDEX(($A11='IECC Data-SI-Source EUI'!$B$2:$B$1521)*(D$4='IECC Data-SI-Source EUI'!$C$2:$C$1521)*(2006='IECC Data-SI-Source EUI'!$A$2:$A$1521),0,1),0))</f>
        <v>0.80461068723259122</v>
      </c>
      <c r="E11" s="111" cm="1">
        <f t="array" ref="E11">INDEX('IECC Data-SI-Source EUI'!$Y$2:$Y$1521,MATCH(1,INDEX(($A11='IECC Data-SI-Source EUI'!$B$2:$B$1521)*(E$4='IECC Data-SI-Source EUI'!$C$2:$C$1521)*($A$3='IECC Data-SI-Source EUI'!$A$2:$A$1521),0,1),0))/INDEX('IECC Data-SI-Source EUI'!$Y$2:$Y$1521,MATCH(1,INDEX(($A11='IECC Data-SI-Source EUI'!$B$2:$B$1521)*(E$4='IECC Data-SI-Source EUI'!$C$2:$C$1521)*(2006='IECC Data-SI-Source EUI'!$A$2:$A$1521),0,1),0))</f>
        <v>0.83124590831260436</v>
      </c>
      <c r="F11" s="111" cm="1">
        <f t="array" ref="F11">INDEX('IECC Data-SI-Source EUI'!$Y$2:$Y$1521,MATCH(1,INDEX(($A11='IECC Data-SI-Source EUI'!$B$2:$B$1521)*(F$4='IECC Data-SI-Source EUI'!$C$2:$C$1521)*($A$3='IECC Data-SI-Source EUI'!$A$2:$A$1521),0,1),0))/INDEX('IECC Data-SI-Source EUI'!$Y$2:$Y$1521,MATCH(1,INDEX(($A11='IECC Data-SI-Source EUI'!$B$2:$B$1521)*(F$4='IECC Data-SI-Source EUI'!$C$2:$C$1521)*(2006='IECC Data-SI-Source EUI'!$A$2:$A$1521),0,1),0))</f>
        <v>0.8060369018182838</v>
      </c>
      <c r="G11" s="111" cm="1">
        <f t="array" ref="G11">INDEX('IECC Data-SI-Source EUI'!$Y$2:$Y$1521,MATCH(1,INDEX(($A11='IECC Data-SI-Source EUI'!$B$2:$B$1521)*(G$4='IECC Data-SI-Source EUI'!$C$2:$C$1521)*($A$3='IECC Data-SI-Source EUI'!$A$2:$A$1521),0,1),0))/INDEX('IECC Data-SI-Source EUI'!$Y$2:$Y$1521,MATCH(1,INDEX(($A11='IECC Data-SI-Source EUI'!$B$2:$B$1521)*(G$4='IECC Data-SI-Source EUI'!$C$2:$C$1521)*(2006='IECC Data-SI-Source EUI'!$A$2:$A$1521),0,1),0))</f>
        <v>0.7588798942787951</v>
      </c>
      <c r="H11" s="111" cm="1">
        <f t="array" ref="H11">INDEX('IECC Data-SI-Source EUI'!$Y$2:$Y$1521,MATCH(1,INDEX(($A11='IECC Data-SI-Source EUI'!$B$2:$B$1521)*(H$4='IECC Data-SI-Source EUI'!$C$2:$C$1521)*($A$3='IECC Data-SI-Source EUI'!$A$2:$A$1521),0,1),0))/INDEX('IECC Data-SI-Source EUI'!$Y$2:$Y$1521,MATCH(1,INDEX(($A11='IECC Data-SI-Source EUI'!$B$2:$B$1521)*(H$4='IECC Data-SI-Source EUI'!$C$2:$C$1521)*(2006='IECC Data-SI-Source EUI'!$A$2:$A$1521),0,1),0))</f>
        <v>0.71993946886654325</v>
      </c>
      <c r="I11" s="111" cm="1">
        <f t="array" ref="I11">INDEX('IECC Data-SI-Source EUI'!$Y$2:$Y$1521,MATCH(1,INDEX(($A11='IECC Data-SI-Source EUI'!$B$2:$B$1521)*(I$4='IECC Data-SI-Source EUI'!$C$2:$C$1521)*($A$3='IECC Data-SI-Source EUI'!$A$2:$A$1521),0,1),0))/INDEX('IECC Data-SI-Source EUI'!$Y$2:$Y$1521,MATCH(1,INDEX(($A11='IECC Data-SI-Source EUI'!$B$2:$B$1521)*(I$4='IECC Data-SI-Source EUI'!$C$2:$C$1521)*(2006='IECC Data-SI-Source EUI'!$A$2:$A$1521),0,1),0))</f>
        <v>0.72880120415802663</v>
      </c>
      <c r="J11" s="111" cm="1">
        <f t="array" ref="J11">INDEX('IECC Data-SI-Source EUI'!$Y$2:$Y$1521,MATCH(1,INDEX(($A11='IECC Data-SI-Source EUI'!$B$2:$B$1521)*(J$4='IECC Data-SI-Source EUI'!$C$2:$C$1521)*($A$3='IECC Data-SI-Source EUI'!$A$2:$A$1521),0,1),0))/INDEX('IECC Data-SI-Source EUI'!$Y$2:$Y$1521,MATCH(1,INDEX(($A11='IECC Data-SI-Source EUI'!$B$2:$B$1521)*(J$4='IECC Data-SI-Source EUI'!$C$2:$C$1521)*(2006='IECC Data-SI-Source EUI'!$A$2:$A$1521),0,1),0))</f>
        <v>0.78069278579517842</v>
      </c>
      <c r="K11" s="111" cm="1">
        <f t="array" ref="K11">INDEX('IECC Data-SI-Source EUI'!$Y$2:$Y$1521,MATCH(1,INDEX(($A11='IECC Data-SI-Source EUI'!$B$2:$B$1521)*(K$4='IECC Data-SI-Source EUI'!$C$2:$C$1521)*($A$3='IECC Data-SI-Source EUI'!$A$2:$A$1521),0,1),0))/INDEX('IECC Data-SI-Source EUI'!$Y$2:$Y$1521,MATCH(1,INDEX(($A11='IECC Data-SI-Source EUI'!$B$2:$B$1521)*(K$4='IECC Data-SI-Source EUI'!$C$2:$C$1521)*(2006='IECC Data-SI-Source EUI'!$A$2:$A$1521),0,1),0))</f>
        <v>0.69115490048550243</v>
      </c>
      <c r="L11" s="111" cm="1">
        <f t="array" ref="L11">INDEX('IECC Data-SI-Source EUI'!$Y$2:$Y$1521,MATCH(1,INDEX(($A11='IECC Data-SI-Source EUI'!$B$2:$B$1521)*(L$4='IECC Data-SI-Source EUI'!$C$2:$C$1521)*($A$3='IECC Data-SI-Source EUI'!$A$2:$A$1521),0,1),0))/INDEX('IECC Data-SI-Source EUI'!$Y$2:$Y$1521,MATCH(1,INDEX(($A11='IECC Data-SI-Source EUI'!$B$2:$B$1521)*(L$4='IECC Data-SI-Source EUI'!$C$2:$C$1521)*(2006='IECC Data-SI-Source EUI'!$A$2:$A$1521),0,1),0))</f>
        <v>0.69102974590251609</v>
      </c>
      <c r="M11" s="111" cm="1">
        <f t="array" ref="M11">INDEX('IECC Data-SI-Source EUI'!$Y$2:$Y$1521,MATCH(1,INDEX(($A11='IECC Data-SI-Source EUI'!$B$2:$B$1521)*(M$4='IECC Data-SI-Source EUI'!$C$2:$C$1521)*($A$3='IECC Data-SI-Source EUI'!$A$2:$A$1521),0,1),0))/INDEX('IECC Data-SI-Source EUI'!$Y$2:$Y$1521,MATCH(1,INDEX(($A11='IECC Data-SI-Source EUI'!$B$2:$B$1521)*(M$4='IECC Data-SI-Source EUI'!$C$2:$C$1521)*(2006='IECC Data-SI-Source EUI'!$A$2:$A$1521),0,1),0))</f>
        <v>0.75703332264601297</v>
      </c>
      <c r="N11" s="111" cm="1">
        <f t="array" ref="N11">INDEX('IECC Data-SI-Source EUI'!$Y$2:$Y$1521,MATCH(1,INDEX(($A11='IECC Data-SI-Source EUI'!$B$2:$B$1521)*(N$4='IECC Data-SI-Source EUI'!$C$2:$C$1521)*($A$3='IECC Data-SI-Source EUI'!$A$2:$A$1521),0,1),0))/INDEX('IECC Data-SI-Source EUI'!$Y$2:$Y$1521,MATCH(1,INDEX(($A11='IECC Data-SI-Source EUI'!$B$2:$B$1521)*(N$4='IECC Data-SI-Source EUI'!$C$2:$C$1521)*(2006='IECC Data-SI-Source EUI'!$A$2:$A$1521),0,1),0))</f>
        <v>0.76437404132683973</v>
      </c>
      <c r="O11" s="111" cm="1">
        <f t="array" ref="O11">INDEX('IECC Data-SI-Source EUI'!$Y$2:$Y$1521,MATCH(1,INDEX(($A11='IECC Data-SI-Source EUI'!$B$2:$B$1521)*(O$4='IECC Data-SI-Source EUI'!$C$2:$C$1521)*($A$3='IECC Data-SI-Source EUI'!$A$2:$A$1521),0,1),0))/INDEX('IECC Data-SI-Source EUI'!$Y$2:$Y$1521,MATCH(1,INDEX(($A11='IECC Data-SI-Source EUI'!$B$2:$B$1521)*(O$4='IECC Data-SI-Source EUI'!$C$2:$C$1521)*(2006='IECC Data-SI-Source EUI'!$A$2:$A$1521),0,1),0))</f>
        <v>0.72428541236916777</v>
      </c>
      <c r="P11" s="111" cm="1">
        <f t="array" ref="P11">INDEX('IECC Data-SI-Source EUI'!$Y$2:$Y$1521,MATCH(1,INDEX(($A11='IECC Data-SI-Source EUI'!$B$2:$B$1521)*(P$4='IECC Data-SI-Source EUI'!$C$2:$C$1521)*($A$3='IECC Data-SI-Source EUI'!$A$2:$A$1521),0,1),0))/INDEX('IECC Data-SI-Source EUI'!$Y$2:$Y$1521,MATCH(1,INDEX(($A11='IECC Data-SI-Source EUI'!$B$2:$B$1521)*(P$4='IECC Data-SI-Source EUI'!$C$2:$C$1521)*(2006='IECC Data-SI-Source EUI'!$A$2:$A$1521),0,1),0))</f>
        <v>0.72324250018378944</v>
      </c>
      <c r="Q11" s="111" cm="1">
        <f t="array" ref="Q11">INDEX('IECC Data-SI-Source EUI'!$Y$2:$Y$1521,MATCH(1,INDEX(($A11='IECC Data-SI-Source EUI'!$B$2:$B$1521)*(Q$4='IECC Data-SI-Source EUI'!$C$2:$C$1521)*($A$3='IECC Data-SI-Source EUI'!$A$2:$A$1521),0,1),0))/INDEX('IECC Data-SI-Source EUI'!$Y$2:$Y$1521,MATCH(1,INDEX(($A11='IECC Data-SI-Source EUI'!$B$2:$B$1521)*(Q$4='IECC Data-SI-Source EUI'!$C$2:$C$1521)*(2006='IECC Data-SI-Source EUI'!$A$2:$A$1521),0,1),0))</f>
        <v>0.77519224003953546</v>
      </c>
      <c r="R11" s="111" cm="1">
        <f t="array" ref="R11">INDEX('IECC Data-SI-Source EUI'!$Y$2:$Y$1521,MATCH(1,INDEX(($A11='IECC Data-SI-Source EUI'!$B$2:$B$1521)*(R$4='IECC Data-SI-Source EUI'!$C$2:$C$1521)*($A$3='IECC Data-SI-Source EUI'!$A$2:$A$1521),0,1),0))/INDEX('IECC Data-SI-Source EUI'!$Y$2:$Y$1521,MATCH(1,INDEX(($A11='IECC Data-SI-Source EUI'!$B$2:$B$1521)*(R$4='IECC Data-SI-Source EUI'!$C$2:$C$1521)*(2006='IECC Data-SI-Source EUI'!$A$2:$A$1521),0,1),0))</f>
        <v>0.7300227303233402</v>
      </c>
      <c r="S11" s="111" cm="1">
        <f t="array" ref="S11">INDEX('IECC Data-SI-Source EUI'!$Y$2:$Y$1521,MATCH(1,INDEX(($A11='IECC Data-SI-Source EUI'!$B$2:$B$1521)*(S$4='IECC Data-SI-Source EUI'!$C$2:$C$1521)*($A$3='IECC Data-SI-Source EUI'!$A$2:$A$1521),0,1),0))/INDEX('IECC Data-SI-Source EUI'!$Y$2:$Y$1521,MATCH(1,INDEX(($A11='IECC Data-SI-Source EUI'!$B$2:$B$1521)*(S$4='IECC Data-SI-Source EUI'!$C$2:$C$1521)*(2006='IECC Data-SI-Source EUI'!$A$2:$A$1521),0,1),0))</f>
        <v>0.83295379410980963</v>
      </c>
      <c r="T11" s="112" cm="1">
        <f t="array" ref="T11">INDEX('IECC Data-SI-Source EUI'!$Y$2:$Y$1521,MATCH(1,INDEX(($A11='IECC Data-SI-Source EUI'!$B$2:$B$1521)*(T$4='IECC Data-SI-Source EUI'!$C$2:$C$1521)*($A$3='IECC Data-SI-Source EUI'!$A$2:$A$1521),0,1),0))/INDEX('IECC Data-SI-Source EUI'!$Y$2:$Y$1521,MATCH(1,INDEX(($A11='IECC Data-SI-Source EUI'!$B$2:$B$1521)*(T$4='IECC Data-SI-Source EUI'!$C$2:$C$1521)*(2006='IECC Data-SI-Source EUI'!$A$2:$A$1521),0,1),0))</f>
        <v>0.8349472003419387</v>
      </c>
    </row>
    <row r="12" spans="1:20" x14ac:dyDescent="0.25">
      <c r="A12" s="130" t="s">
        <v>0</v>
      </c>
      <c r="B12" s="110" cm="1">
        <f t="array" ref="B12">INDEX('IECC Data-SI-Source EUI'!$Y$2:$Y$1521,MATCH(1,INDEX(($A12='IECC Data-SI-Source EUI'!$B$2:$B$1521)*(B$4='IECC Data-SI-Source EUI'!$C$2:$C$1521)*($A$3='IECC Data-SI-Source EUI'!$A$2:$A$1521),0,1),0))/INDEX('IECC Data-SI-Source EUI'!$Y$2:$Y$1521,MATCH(1,INDEX(($A12='IECC Data-SI-Source EUI'!$B$2:$B$1521)*(B$4='IECC Data-SI-Source EUI'!$C$2:$C$1521)*(2006='IECC Data-SI-Source EUI'!$A$2:$A$1521),0,1),0))</f>
        <v>1.2883678104708802</v>
      </c>
      <c r="C12" s="111" cm="1">
        <f t="array" ref="C12">INDEX('IECC Data-SI-Source EUI'!$Y$2:$Y$1521,MATCH(1,INDEX(($A12='IECC Data-SI-Source EUI'!$B$2:$B$1521)*(C$4='IECC Data-SI-Source EUI'!$C$2:$C$1521)*($A$3='IECC Data-SI-Source EUI'!$A$2:$A$1521),0,1),0))/INDEX('IECC Data-SI-Source EUI'!$Y$2:$Y$1521,MATCH(1,INDEX(($A12='IECC Data-SI-Source EUI'!$B$2:$B$1521)*(C$4='IECC Data-SI-Source EUI'!$C$2:$C$1521)*(2006='IECC Data-SI-Source EUI'!$A$2:$A$1521),0,1),0))</f>
        <v>1.1111690878598535</v>
      </c>
      <c r="D12" s="111" cm="1">
        <f t="array" ref="D12">INDEX('IECC Data-SI-Source EUI'!$Y$2:$Y$1521,MATCH(1,INDEX(($A12='IECC Data-SI-Source EUI'!$B$2:$B$1521)*(D$4='IECC Data-SI-Source EUI'!$C$2:$C$1521)*($A$3='IECC Data-SI-Source EUI'!$A$2:$A$1521),0,1),0))/INDEX('IECC Data-SI-Source EUI'!$Y$2:$Y$1521,MATCH(1,INDEX(($A12='IECC Data-SI-Source EUI'!$B$2:$B$1521)*(D$4='IECC Data-SI-Source EUI'!$C$2:$C$1521)*(2006='IECC Data-SI-Source EUI'!$A$2:$A$1521),0,1),0))</f>
        <v>1.2951856949424356</v>
      </c>
      <c r="E12" s="111" cm="1">
        <f t="array" ref="E12">INDEX('IECC Data-SI-Source EUI'!$Y$2:$Y$1521,MATCH(1,INDEX(($A12='IECC Data-SI-Source EUI'!$B$2:$B$1521)*(E$4='IECC Data-SI-Source EUI'!$C$2:$C$1521)*($A$3='IECC Data-SI-Source EUI'!$A$2:$A$1521),0,1),0))/INDEX('IECC Data-SI-Source EUI'!$Y$2:$Y$1521,MATCH(1,INDEX(($A12='IECC Data-SI-Source EUI'!$B$2:$B$1521)*(E$4='IECC Data-SI-Source EUI'!$C$2:$C$1521)*(2006='IECC Data-SI-Source EUI'!$A$2:$A$1521),0,1),0))</f>
        <v>1.1076513478679411</v>
      </c>
      <c r="F12" s="111" cm="1">
        <f t="array" ref="F12">INDEX('IECC Data-SI-Source EUI'!$Y$2:$Y$1521,MATCH(1,INDEX(($A12='IECC Data-SI-Source EUI'!$B$2:$B$1521)*(F$4='IECC Data-SI-Source EUI'!$C$2:$C$1521)*($A$3='IECC Data-SI-Source EUI'!$A$2:$A$1521),0,1),0))/INDEX('IECC Data-SI-Source EUI'!$Y$2:$Y$1521,MATCH(1,INDEX(($A12='IECC Data-SI-Source EUI'!$B$2:$B$1521)*(F$4='IECC Data-SI-Source EUI'!$C$2:$C$1521)*(2006='IECC Data-SI-Source EUI'!$A$2:$A$1521),0,1),0))</f>
        <v>1.3495920573893754</v>
      </c>
      <c r="G12" s="111" cm="1">
        <f t="array" ref="G12">INDEX('IECC Data-SI-Source EUI'!$Y$2:$Y$1521,MATCH(1,INDEX(($A12='IECC Data-SI-Source EUI'!$B$2:$B$1521)*(G$4='IECC Data-SI-Source EUI'!$C$2:$C$1521)*($A$3='IECC Data-SI-Source EUI'!$A$2:$A$1521),0,1),0))/INDEX('IECC Data-SI-Source EUI'!$Y$2:$Y$1521,MATCH(1,INDEX(($A12='IECC Data-SI-Source EUI'!$B$2:$B$1521)*(G$4='IECC Data-SI-Source EUI'!$C$2:$C$1521)*(2006='IECC Data-SI-Source EUI'!$A$2:$A$1521),0,1),0))</f>
        <v>1.1867762397102515</v>
      </c>
      <c r="H12" s="111" cm="1">
        <f t="array" ref="H12">INDEX('IECC Data-SI-Source EUI'!$Y$2:$Y$1521,MATCH(1,INDEX(($A12='IECC Data-SI-Source EUI'!$B$2:$B$1521)*(H$4='IECC Data-SI-Source EUI'!$C$2:$C$1521)*($A$3='IECC Data-SI-Source EUI'!$A$2:$A$1521),0,1),0))/INDEX('IECC Data-SI-Source EUI'!$Y$2:$Y$1521,MATCH(1,INDEX(($A12='IECC Data-SI-Source EUI'!$B$2:$B$1521)*(H$4='IECC Data-SI-Source EUI'!$C$2:$C$1521)*(2006='IECC Data-SI-Source EUI'!$A$2:$A$1521),0,1),0))</f>
        <v>1.2683267567857535</v>
      </c>
      <c r="I12" s="111" cm="1">
        <f t="array" ref="I12">INDEX('IECC Data-SI-Source EUI'!$Y$2:$Y$1521,MATCH(1,INDEX(($A12='IECC Data-SI-Source EUI'!$B$2:$B$1521)*(I$4='IECC Data-SI-Source EUI'!$C$2:$C$1521)*($A$3='IECC Data-SI-Source EUI'!$A$2:$A$1521),0,1),0))/INDEX('IECC Data-SI-Source EUI'!$Y$2:$Y$1521,MATCH(1,INDEX(($A12='IECC Data-SI-Source EUI'!$B$2:$B$1521)*(I$4='IECC Data-SI-Source EUI'!$C$2:$C$1521)*(2006='IECC Data-SI-Source EUI'!$A$2:$A$1521),0,1),0))</f>
        <v>1.2275461266430985</v>
      </c>
      <c r="J12" s="111" cm="1">
        <f t="array" ref="J12">INDEX('IECC Data-SI-Source EUI'!$Y$2:$Y$1521,MATCH(1,INDEX(($A12='IECC Data-SI-Source EUI'!$B$2:$B$1521)*(J$4='IECC Data-SI-Source EUI'!$C$2:$C$1521)*($A$3='IECC Data-SI-Source EUI'!$A$2:$A$1521),0,1),0))/INDEX('IECC Data-SI-Source EUI'!$Y$2:$Y$1521,MATCH(1,INDEX(($A12='IECC Data-SI-Source EUI'!$B$2:$B$1521)*(J$4='IECC Data-SI-Source EUI'!$C$2:$C$1521)*(2006='IECC Data-SI-Source EUI'!$A$2:$A$1521),0,1),0))</f>
        <v>1.214563540145261</v>
      </c>
      <c r="K12" s="111" cm="1">
        <f t="array" ref="K12">INDEX('IECC Data-SI-Source EUI'!$Y$2:$Y$1521,MATCH(1,INDEX(($A12='IECC Data-SI-Source EUI'!$B$2:$B$1521)*(K$4='IECC Data-SI-Source EUI'!$C$2:$C$1521)*($A$3='IECC Data-SI-Source EUI'!$A$2:$A$1521),0,1),0))/INDEX('IECC Data-SI-Source EUI'!$Y$2:$Y$1521,MATCH(1,INDEX(($A12='IECC Data-SI-Source EUI'!$B$2:$B$1521)*(K$4='IECC Data-SI-Source EUI'!$C$2:$C$1521)*(2006='IECC Data-SI-Source EUI'!$A$2:$A$1521),0,1),0))</f>
        <v>1.1804931627263417</v>
      </c>
      <c r="L12" s="111" cm="1">
        <f t="array" ref="L12">INDEX('IECC Data-SI-Source EUI'!$Y$2:$Y$1521,MATCH(1,INDEX(($A12='IECC Data-SI-Source EUI'!$B$2:$B$1521)*(L$4='IECC Data-SI-Source EUI'!$C$2:$C$1521)*($A$3='IECC Data-SI-Source EUI'!$A$2:$A$1521),0,1),0))/INDEX('IECC Data-SI-Source EUI'!$Y$2:$Y$1521,MATCH(1,INDEX(($A12='IECC Data-SI-Source EUI'!$B$2:$B$1521)*(L$4='IECC Data-SI-Source EUI'!$C$2:$C$1521)*(2006='IECC Data-SI-Source EUI'!$A$2:$A$1521),0,1),0))</f>
        <v>1.2486353241054449</v>
      </c>
      <c r="M12" s="111" cm="1">
        <f t="array" ref="M12">INDEX('IECC Data-SI-Source EUI'!$Y$2:$Y$1521,MATCH(1,INDEX(($A12='IECC Data-SI-Source EUI'!$B$2:$B$1521)*(M$4='IECC Data-SI-Source EUI'!$C$2:$C$1521)*($A$3='IECC Data-SI-Source EUI'!$A$2:$A$1521),0,1),0))/INDEX('IECC Data-SI-Source EUI'!$Y$2:$Y$1521,MATCH(1,INDEX(($A12='IECC Data-SI-Source EUI'!$B$2:$B$1521)*(M$4='IECC Data-SI-Source EUI'!$C$2:$C$1521)*(2006='IECC Data-SI-Source EUI'!$A$2:$A$1521),0,1),0))</f>
        <v>1.1877061865479259</v>
      </c>
      <c r="N12" s="111" cm="1">
        <f t="array" ref="N12">INDEX('IECC Data-SI-Source EUI'!$Y$2:$Y$1521,MATCH(1,INDEX(($A12='IECC Data-SI-Source EUI'!$B$2:$B$1521)*(N$4='IECC Data-SI-Source EUI'!$C$2:$C$1521)*($A$3='IECC Data-SI-Source EUI'!$A$2:$A$1521),0,1),0))/INDEX('IECC Data-SI-Source EUI'!$Y$2:$Y$1521,MATCH(1,INDEX(($A12='IECC Data-SI-Source EUI'!$B$2:$B$1521)*(N$4='IECC Data-SI-Source EUI'!$C$2:$C$1521)*(2006='IECC Data-SI-Source EUI'!$A$2:$A$1521),0,1),0))</f>
        <v>1.0813495157473072</v>
      </c>
      <c r="O12" s="111" cm="1">
        <f t="array" ref="O12">INDEX('IECC Data-SI-Source EUI'!$Y$2:$Y$1521,MATCH(1,INDEX(($A12='IECC Data-SI-Source EUI'!$B$2:$B$1521)*(O$4='IECC Data-SI-Source EUI'!$C$2:$C$1521)*($A$3='IECC Data-SI-Source EUI'!$A$2:$A$1521),0,1),0))/INDEX('IECC Data-SI-Source EUI'!$Y$2:$Y$1521,MATCH(1,INDEX(($A12='IECC Data-SI-Source EUI'!$B$2:$B$1521)*(O$4='IECC Data-SI-Source EUI'!$C$2:$C$1521)*(2006='IECC Data-SI-Source EUI'!$A$2:$A$1521),0,1),0))</f>
        <v>1.2756351443800231</v>
      </c>
      <c r="P12" s="111" cm="1">
        <f t="array" ref="P12">INDEX('IECC Data-SI-Source EUI'!$Y$2:$Y$1521,MATCH(1,INDEX(($A12='IECC Data-SI-Source EUI'!$B$2:$B$1521)*(P$4='IECC Data-SI-Source EUI'!$C$2:$C$1521)*($A$3='IECC Data-SI-Source EUI'!$A$2:$A$1521),0,1),0))/INDEX('IECC Data-SI-Source EUI'!$Y$2:$Y$1521,MATCH(1,INDEX(($A12='IECC Data-SI-Source EUI'!$B$2:$B$1521)*(P$4='IECC Data-SI-Source EUI'!$C$2:$C$1521)*(2006='IECC Data-SI-Source EUI'!$A$2:$A$1521),0,1),0))</f>
        <v>1.1132805105173513</v>
      </c>
      <c r="Q12" s="111" cm="1">
        <f t="array" ref="Q12">INDEX('IECC Data-SI-Source EUI'!$Y$2:$Y$1521,MATCH(1,INDEX(($A12='IECC Data-SI-Source EUI'!$B$2:$B$1521)*(Q$4='IECC Data-SI-Source EUI'!$C$2:$C$1521)*($A$3='IECC Data-SI-Source EUI'!$A$2:$A$1521),0,1),0))/INDEX('IECC Data-SI-Source EUI'!$Y$2:$Y$1521,MATCH(1,INDEX(($A12='IECC Data-SI-Source EUI'!$B$2:$B$1521)*(Q$4='IECC Data-SI-Source EUI'!$C$2:$C$1521)*(2006='IECC Data-SI-Source EUI'!$A$2:$A$1521),0,1),0))</f>
        <v>1.1496235340433112</v>
      </c>
      <c r="R12" s="111" cm="1">
        <f t="array" ref="R12">INDEX('IECC Data-SI-Source EUI'!$Y$2:$Y$1521,MATCH(1,INDEX(($A12='IECC Data-SI-Source EUI'!$B$2:$B$1521)*(R$4='IECC Data-SI-Source EUI'!$C$2:$C$1521)*($A$3='IECC Data-SI-Source EUI'!$A$2:$A$1521),0,1),0))/INDEX('IECC Data-SI-Source EUI'!$Y$2:$Y$1521,MATCH(1,INDEX(($A12='IECC Data-SI-Source EUI'!$B$2:$B$1521)*(R$4='IECC Data-SI-Source EUI'!$C$2:$C$1521)*(2006='IECC Data-SI-Source EUI'!$A$2:$A$1521),0,1),0))</f>
        <v>1.2185330690075529</v>
      </c>
      <c r="S12" s="111" cm="1">
        <f t="array" ref="S12">INDEX('IECC Data-SI-Source EUI'!$Y$2:$Y$1521,MATCH(1,INDEX(($A12='IECC Data-SI-Source EUI'!$B$2:$B$1521)*(S$4='IECC Data-SI-Source EUI'!$C$2:$C$1521)*($A$3='IECC Data-SI-Source EUI'!$A$2:$A$1521),0,1),0))/INDEX('IECC Data-SI-Source EUI'!$Y$2:$Y$1521,MATCH(1,INDEX(($A12='IECC Data-SI-Source EUI'!$B$2:$B$1521)*(S$4='IECC Data-SI-Source EUI'!$C$2:$C$1521)*(2006='IECC Data-SI-Source EUI'!$A$2:$A$1521),0,1),0))</f>
        <v>1.1176422976923521</v>
      </c>
      <c r="T12" s="112" cm="1">
        <f t="array" ref="T12">INDEX('IECC Data-SI-Source EUI'!$Y$2:$Y$1521,MATCH(1,INDEX(($A12='IECC Data-SI-Source EUI'!$B$2:$B$1521)*(T$4='IECC Data-SI-Source EUI'!$C$2:$C$1521)*($A$3='IECC Data-SI-Source EUI'!$A$2:$A$1521),0,1),0))/INDEX('IECC Data-SI-Source EUI'!$Y$2:$Y$1521,MATCH(1,INDEX(($A12='IECC Data-SI-Source EUI'!$B$2:$B$1521)*(T$4='IECC Data-SI-Source EUI'!$C$2:$C$1521)*(2006='IECC Data-SI-Source EUI'!$A$2:$A$1521),0,1),0))</f>
        <v>1.1549210303844528</v>
      </c>
    </row>
    <row r="13" spans="1:20" x14ac:dyDescent="0.25">
      <c r="A13" s="130" t="s">
        <v>63</v>
      </c>
      <c r="B13" s="110" cm="1">
        <f t="array" ref="B13">INDEX('IECC Data-SI-Source EUI'!$Y$2:$Y$1521,MATCH(1,INDEX(($A13='IECC Data-SI-Source EUI'!$B$2:$B$1521)*(B$4='IECC Data-SI-Source EUI'!$C$2:$C$1521)*($A$3='IECC Data-SI-Source EUI'!$A$2:$A$1521),0,1),0))/INDEX('IECC Data-SI-Source EUI'!$Y$2:$Y$1521,MATCH(1,INDEX(($A13='IECC Data-SI-Source EUI'!$B$2:$B$1521)*(B$4='IECC Data-SI-Source EUI'!$C$2:$C$1521)*(2006='IECC Data-SI-Source EUI'!$A$2:$A$1521),0,1),0))</f>
        <v>0.73852269235912416</v>
      </c>
      <c r="C13" s="111" cm="1">
        <f t="array" ref="C13">INDEX('IECC Data-SI-Source EUI'!$Y$2:$Y$1521,MATCH(1,INDEX(($A13='IECC Data-SI-Source EUI'!$B$2:$B$1521)*(C$4='IECC Data-SI-Source EUI'!$C$2:$C$1521)*($A$3='IECC Data-SI-Source EUI'!$A$2:$A$1521),0,1),0))/INDEX('IECC Data-SI-Source EUI'!$Y$2:$Y$1521,MATCH(1,INDEX(($A13='IECC Data-SI-Source EUI'!$B$2:$B$1521)*(C$4='IECC Data-SI-Source EUI'!$C$2:$C$1521)*(2006='IECC Data-SI-Source EUI'!$A$2:$A$1521),0,1),0))</f>
        <v>0.61374267342031741</v>
      </c>
      <c r="D13" s="111" cm="1">
        <f t="array" ref="D13">INDEX('IECC Data-SI-Source EUI'!$Y$2:$Y$1521,MATCH(1,INDEX(($A13='IECC Data-SI-Source EUI'!$B$2:$B$1521)*(D$4='IECC Data-SI-Source EUI'!$C$2:$C$1521)*($A$3='IECC Data-SI-Source EUI'!$A$2:$A$1521),0,1),0))/INDEX('IECC Data-SI-Source EUI'!$Y$2:$Y$1521,MATCH(1,INDEX(($A13='IECC Data-SI-Source EUI'!$B$2:$B$1521)*(D$4='IECC Data-SI-Source EUI'!$C$2:$C$1521)*(2006='IECC Data-SI-Source EUI'!$A$2:$A$1521),0,1),0))</f>
        <v>0.62000143537240959</v>
      </c>
      <c r="E13" s="111" cm="1">
        <f t="array" ref="E13">INDEX('IECC Data-SI-Source EUI'!$Y$2:$Y$1521,MATCH(1,INDEX(($A13='IECC Data-SI-Source EUI'!$B$2:$B$1521)*(E$4='IECC Data-SI-Source EUI'!$C$2:$C$1521)*($A$3='IECC Data-SI-Source EUI'!$A$2:$A$1521),0,1),0))/INDEX('IECC Data-SI-Source EUI'!$Y$2:$Y$1521,MATCH(1,INDEX(($A13='IECC Data-SI-Source EUI'!$B$2:$B$1521)*(E$4='IECC Data-SI-Source EUI'!$C$2:$C$1521)*(2006='IECC Data-SI-Source EUI'!$A$2:$A$1521),0,1),0))</f>
        <v>0.57786760058431319</v>
      </c>
      <c r="F13" s="111" cm="1">
        <f t="array" ref="F13">INDEX('IECC Data-SI-Source EUI'!$Y$2:$Y$1521,MATCH(1,INDEX(($A13='IECC Data-SI-Source EUI'!$B$2:$B$1521)*(F$4='IECC Data-SI-Source EUI'!$C$2:$C$1521)*($A$3='IECC Data-SI-Source EUI'!$A$2:$A$1521),0,1),0))/INDEX('IECC Data-SI-Source EUI'!$Y$2:$Y$1521,MATCH(1,INDEX(($A13='IECC Data-SI-Source EUI'!$B$2:$B$1521)*(F$4='IECC Data-SI-Source EUI'!$C$2:$C$1521)*(2006='IECC Data-SI-Source EUI'!$A$2:$A$1521),0,1),0))</f>
        <v>0.61611047391524643</v>
      </c>
      <c r="G13" s="111" cm="1">
        <f t="array" ref="G13">INDEX('IECC Data-SI-Source EUI'!$Y$2:$Y$1521,MATCH(1,INDEX(($A13='IECC Data-SI-Source EUI'!$B$2:$B$1521)*(G$4='IECC Data-SI-Source EUI'!$C$2:$C$1521)*($A$3='IECC Data-SI-Source EUI'!$A$2:$A$1521),0,1),0))/INDEX('IECC Data-SI-Source EUI'!$Y$2:$Y$1521,MATCH(1,INDEX(($A13='IECC Data-SI-Source EUI'!$B$2:$B$1521)*(G$4='IECC Data-SI-Source EUI'!$C$2:$C$1521)*(2006='IECC Data-SI-Source EUI'!$A$2:$A$1521),0,1),0))</f>
        <v>0.53100717154436106</v>
      </c>
      <c r="H13" s="111" cm="1">
        <f t="array" ref="H13">INDEX('IECC Data-SI-Source EUI'!$Y$2:$Y$1521,MATCH(1,INDEX(($A13='IECC Data-SI-Source EUI'!$B$2:$B$1521)*(H$4='IECC Data-SI-Source EUI'!$C$2:$C$1521)*($A$3='IECC Data-SI-Source EUI'!$A$2:$A$1521),0,1),0))/INDEX('IECC Data-SI-Source EUI'!$Y$2:$Y$1521,MATCH(1,INDEX(($A13='IECC Data-SI-Source EUI'!$B$2:$B$1521)*(H$4='IECC Data-SI-Source EUI'!$C$2:$C$1521)*(2006='IECC Data-SI-Source EUI'!$A$2:$A$1521),0,1),0))</f>
        <v>0.49018309582905023</v>
      </c>
      <c r="I13" s="111" cm="1">
        <f t="array" ref="I13">INDEX('IECC Data-SI-Source EUI'!$Y$2:$Y$1521,MATCH(1,INDEX(($A13='IECC Data-SI-Source EUI'!$B$2:$B$1521)*(I$4='IECC Data-SI-Source EUI'!$C$2:$C$1521)*($A$3='IECC Data-SI-Source EUI'!$A$2:$A$1521),0,1),0))/INDEX('IECC Data-SI-Source EUI'!$Y$2:$Y$1521,MATCH(1,INDEX(($A13='IECC Data-SI-Source EUI'!$B$2:$B$1521)*(I$4='IECC Data-SI-Source EUI'!$C$2:$C$1521)*(2006='IECC Data-SI-Source EUI'!$A$2:$A$1521),0,1),0))</f>
        <v>0.4732703741066443</v>
      </c>
      <c r="J13" s="111" cm="1">
        <f t="array" ref="J13">INDEX('IECC Data-SI-Source EUI'!$Y$2:$Y$1521,MATCH(1,INDEX(($A13='IECC Data-SI-Source EUI'!$B$2:$B$1521)*(J$4='IECC Data-SI-Source EUI'!$C$2:$C$1521)*($A$3='IECC Data-SI-Source EUI'!$A$2:$A$1521),0,1),0))/INDEX('IECC Data-SI-Source EUI'!$Y$2:$Y$1521,MATCH(1,INDEX(($A13='IECC Data-SI-Source EUI'!$B$2:$B$1521)*(J$4='IECC Data-SI-Source EUI'!$C$2:$C$1521)*(2006='IECC Data-SI-Source EUI'!$A$2:$A$1521),0,1),0))</f>
        <v>0.47392307068318723</v>
      </c>
      <c r="K13" s="111" cm="1">
        <f t="array" ref="K13">INDEX('IECC Data-SI-Source EUI'!$Y$2:$Y$1521,MATCH(1,INDEX(($A13='IECC Data-SI-Source EUI'!$B$2:$B$1521)*(K$4='IECC Data-SI-Source EUI'!$C$2:$C$1521)*($A$3='IECC Data-SI-Source EUI'!$A$2:$A$1521),0,1),0))/INDEX('IECC Data-SI-Source EUI'!$Y$2:$Y$1521,MATCH(1,INDEX(($A13='IECC Data-SI-Source EUI'!$B$2:$B$1521)*(K$4='IECC Data-SI-Source EUI'!$C$2:$C$1521)*(2006='IECC Data-SI-Source EUI'!$A$2:$A$1521),0,1),0))</f>
        <v>0.50180410747687998</v>
      </c>
      <c r="L13" s="111" cm="1">
        <f t="array" ref="L13">INDEX('IECC Data-SI-Source EUI'!$Y$2:$Y$1521,MATCH(1,INDEX(($A13='IECC Data-SI-Source EUI'!$B$2:$B$1521)*(L$4='IECC Data-SI-Source EUI'!$C$2:$C$1521)*($A$3='IECC Data-SI-Source EUI'!$A$2:$A$1521),0,1),0))/INDEX('IECC Data-SI-Source EUI'!$Y$2:$Y$1521,MATCH(1,INDEX(($A13='IECC Data-SI-Source EUI'!$B$2:$B$1521)*(L$4='IECC Data-SI-Source EUI'!$C$2:$C$1521)*(2006='IECC Data-SI-Source EUI'!$A$2:$A$1521),0,1),0))</f>
        <v>0.4577283471835516</v>
      </c>
      <c r="M13" s="111" cm="1">
        <f t="array" ref="M13">INDEX('IECC Data-SI-Source EUI'!$Y$2:$Y$1521,MATCH(1,INDEX(($A13='IECC Data-SI-Source EUI'!$B$2:$B$1521)*(M$4='IECC Data-SI-Source EUI'!$C$2:$C$1521)*($A$3='IECC Data-SI-Source EUI'!$A$2:$A$1521),0,1),0))/INDEX('IECC Data-SI-Source EUI'!$Y$2:$Y$1521,MATCH(1,INDEX(($A13='IECC Data-SI-Source EUI'!$B$2:$B$1521)*(M$4='IECC Data-SI-Source EUI'!$C$2:$C$1521)*(2006='IECC Data-SI-Source EUI'!$A$2:$A$1521),0,1),0))</f>
        <v>0.56982589017869112</v>
      </c>
      <c r="N13" s="111" cm="1">
        <f t="array" ref="N13">INDEX('IECC Data-SI-Source EUI'!$Y$2:$Y$1521,MATCH(1,INDEX(($A13='IECC Data-SI-Source EUI'!$B$2:$B$1521)*(N$4='IECC Data-SI-Source EUI'!$C$2:$C$1521)*($A$3='IECC Data-SI-Source EUI'!$A$2:$A$1521),0,1),0))/INDEX('IECC Data-SI-Source EUI'!$Y$2:$Y$1521,MATCH(1,INDEX(($A13='IECC Data-SI-Source EUI'!$B$2:$B$1521)*(N$4='IECC Data-SI-Source EUI'!$C$2:$C$1521)*(2006='IECC Data-SI-Source EUI'!$A$2:$A$1521),0,1),0))</f>
        <v>0.57115121690188997</v>
      </c>
      <c r="O13" s="111" cm="1">
        <f t="array" ref="O13">INDEX('IECC Data-SI-Source EUI'!$Y$2:$Y$1521,MATCH(1,INDEX(($A13='IECC Data-SI-Source EUI'!$B$2:$B$1521)*(O$4='IECC Data-SI-Source EUI'!$C$2:$C$1521)*($A$3='IECC Data-SI-Source EUI'!$A$2:$A$1521),0,1),0))/INDEX('IECC Data-SI-Source EUI'!$Y$2:$Y$1521,MATCH(1,INDEX(($A13='IECC Data-SI-Source EUI'!$B$2:$B$1521)*(O$4='IECC Data-SI-Source EUI'!$C$2:$C$1521)*(2006='IECC Data-SI-Source EUI'!$A$2:$A$1521),0,1),0))</f>
        <v>0.5060477202772885</v>
      </c>
      <c r="P13" s="111" cm="1">
        <f t="array" ref="P13">INDEX('IECC Data-SI-Source EUI'!$Y$2:$Y$1521,MATCH(1,INDEX(($A13='IECC Data-SI-Source EUI'!$B$2:$B$1521)*(P$4='IECC Data-SI-Source EUI'!$C$2:$C$1521)*($A$3='IECC Data-SI-Source EUI'!$A$2:$A$1521),0,1),0))/INDEX('IECC Data-SI-Source EUI'!$Y$2:$Y$1521,MATCH(1,INDEX(($A13='IECC Data-SI-Source EUI'!$B$2:$B$1521)*(P$4='IECC Data-SI-Source EUI'!$C$2:$C$1521)*(2006='IECC Data-SI-Source EUI'!$A$2:$A$1521),0,1),0))</f>
        <v>0.72409031919335598</v>
      </c>
      <c r="Q13" s="111" cm="1">
        <f t="array" ref="Q13">INDEX('IECC Data-SI-Source EUI'!$Y$2:$Y$1521,MATCH(1,INDEX(($A13='IECC Data-SI-Source EUI'!$B$2:$B$1521)*(Q$4='IECC Data-SI-Source EUI'!$C$2:$C$1521)*($A$3='IECC Data-SI-Source EUI'!$A$2:$A$1521),0,1),0))/INDEX('IECC Data-SI-Source EUI'!$Y$2:$Y$1521,MATCH(1,INDEX(($A13='IECC Data-SI-Source EUI'!$B$2:$B$1521)*(Q$4='IECC Data-SI-Source EUI'!$C$2:$C$1521)*(2006='IECC Data-SI-Source EUI'!$A$2:$A$1521),0,1),0))</f>
        <v>0.61960547646924291</v>
      </c>
      <c r="R13" s="111" cm="1">
        <f t="array" ref="R13">INDEX('IECC Data-SI-Source EUI'!$Y$2:$Y$1521,MATCH(1,INDEX(($A13='IECC Data-SI-Source EUI'!$B$2:$B$1521)*(R$4='IECC Data-SI-Source EUI'!$C$2:$C$1521)*($A$3='IECC Data-SI-Source EUI'!$A$2:$A$1521),0,1),0))/INDEX('IECC Data-SI-Source EUI'!$Y$2:$Y$1521,MATCH(1,INDEX(($A13='IECC Data-SI-Source EUI'!$B$2:$B$1521)*(R$4='IECC Data-SI-Source EUI'!$C$2:$C$1521)*(2006='IECC Data-SI-Source EUI'!$A$2:$A$1521),0,1),0))</f>
        <v>0.55265592944291453</v>
      </c>
      <c r="S13" s="111" cm="1">
        <f t="array" ref="S13">INDEX('IECC Data-SI-Source EUI'!$Y$2:$Y$1521,MATCH(1,INDEX(($A13='IECC Data-SI-Source EUI'!$B$2:$B$1521)*(S$4='IECC Data-SI-Source EUI'!$C$2:$C$1521)*($A$3='IECC Data-SI-Source EUI'!$A$2:$A$1521),0,1),0))/INDEX('IECC Data-SI-Source EUI'!$Y$2:$Y$1521,MATCH(1,INDEX(($A13='IECC Data-SI-Source EUI'!$B$2:$B$1521)*(S$4='IECC Data-SI-Source EUI'!$C$2:$C$1521)*(2006='IECC Data-SI-Source EUI'!$A$2:$A$1521),0,1),0))</f>
        <v>0.65658657964867317</v>
      </c>
      <c r="T13" s="112" cm="1">
        <f t="array" ref="T13">INDEX('IECC Data-SI-Source EUI'!$Y$2:$Y$1521,MATCH(1,INDEX(($A13='IECC Data-SI-Source EUI'!$B$2:$B$1521)*(T$4='IECC Data-SI-Source EUI'!$C$2:$C$1521)*($A$3='IECC Data-SI-Source EUI'!$A$2:$A$1521),0,1),0))/INDEX('IECC Data-SI-Source EUI'!$Y$2:$Y$1521,MATCH(1,INDEX(($A13='IECC Data-SI-Source EUI'!$B$2:$B$1521)*(T$4='IECC Data-SI-Source EUI'!$C$2:$C$1521)*(2006='IECC Data-SI-Source EUI'!$A$2:$A$1521),0,1),0))</f>
        <v>0.80886732527313876</v>
      </c>
    </row>
    <row r="14" spans="1:20" x14ac:dyDescent="0.25">
      <c r="A14" s="130" t="s">
        <v>64</v>
      </c>
      <c r="B14" s="110" cm="1">
        <f t="array" ref="B14">INDEX('IECC Data-SI-Source EUI'!$Y$2:$Y$1521,MATCH(1,INDEX(($A14='IECC Data-SI-Source EUI'!$B$2:$B$1521)*(B$4='IECC Data-SI-Source EUI'!$C$2:$C$1521)*($A$3='IECC Data-SI-Source EUI'!$A$2:$A$1521),0,1),0))/INDEX('IECC Data-SI-Source EUI'!$Y$2:$Y$1521,MATCH(1,INDEX(($A14='IECC Data-SI-Source EUI'!$B$2:$B$1521)*(B$4='IECC Data-SI-Source EUI'!$C$2:$C$1521)*(2006='IECC Data-SI-Source EUI'!$A$2:$A$1521),0,1),0))</f>
        <v>0.96707336651147835</v>
      </c>
      <c r="C14" s="111" cm="1">
        <f t="array" ref="C14">INDEX('IECC Data-SI-Source EUI'!$Y$2:$Y$1521,MATCH(1,INDEX(($A14='IECC Data-SI-Source EUI'!$B$2:$B$1521)*(C$4='IECC Data-SI-Source EUI'!$C$2:$C$1521)*($A$3='IECC Data-SI-Source EUI'!$A$2:$A$1521),0,1),0))/INDEX('IECC Data-SI-Source EUI'!$Y$2:$Y$1521,MATCH(1,INDEX(($A14='IECC Data-SI-Source EUI'!$B$2:$B$1521)*(C$4='IECC Data-SI-Source EUI'!$C$2:$C$1521)*(2006='IECC Data-SI-Source EUI'!$A$2:$A$1521),0,1),0))</f>
        <v>0.95639084421395959</v>
      </c>
      <c r="D14" s="111" cm="1">
        <f t="array" ref="D14">INDEX('IECC Data-SI-Source EUI'!$Y$2:$Y$1521,MATCH(1,INDEX(($A14='IECC Data-SI-Source EUI'!$B$2:$B$1521)*(D$4='IECC Data-SI-Source EUI'!$C$2:$C$1521)*($A$3='IECC Data-SI-Source EUI'!$A$2:$A$1521),0,1),0))/INDEX('IECC Data-SI-Source EUI'!$Y$2:$Y$1521,MATCH(1,INDEX(($A14='IECC Data-SI-Source EUI'!$B$2:$B$1521)*(D$4='IECC Data-SI-Source EUI'!$C$2:$C$1521)*(2006='IECC Data-SI-Source EUI'!$A$2:$A$1521),0,1),0))</f>
        <v>0.97367437996377137</v>
      </c>
      <c r="E14" s="111" cm="1">
        <f t="array" ref="E14">INDEX('IECC Data-SI-Source EUI'!$Y$2:$Y$1521,MATCH(1,INDEX(($A14='IECC Data-SI-Source EUI'!$B$2:$B$1521)*(E$4='IECC Data-SI-Source EUI'!$C$2:$C$1521)*($A$3='IECC Data-SI-Source EUI'!$A$2:$A$1521),0,1),0))/INDEX('IECC Data-SI-Source EUI'!$Y$2:$Y$1521,MATCH(1,INDEX(($A14='IECC Data-SI-Source EUI'!$B$2:$B$1521)*(E$4='IECC Data-SI-Source EUI'!$C$2:$C$1521)*(2006='IECC Data-SI-Source EUI'!$A$2:$A$1521),0,1),0))</f>
        <v>0.93336159860638568</v>
      </c>
      <c r="F14" s="111" cm="1">
        <f t="array" ref="F14">INDEX('IECC Data-SI-Source EUI'!$Y$2:$Y$1521,MATCH(1,INDEX(($A14='IECC Data-SI-Source EUI'!$B$2:$B$1521)*(F$4='IECC Data-SI-Source EUI'!$C$2:$C$1521)*($A$3='IECC Data-SI-Source EUI'!$A$2:$A$1521),0,1),0))/INDEX('IECC Data-SI-Source EUI'!$Y$2:$Y$1521,MATCH(1,INDEX(($A14='IECC Data-SI-Source EUI'!$B$2:$B$1521)*(F$4='IECC Data-SI-Source EUI'!$C$2:$C$1521)*(2006='IECC Data-SI-Source EUI'!$A$2:$A$1521),0,1),0))</f>
        <v>0.9263923601162265</v>
      </c>
      <c r="G14" s="111" cm="1">
        <f t="array" ref="G14">INDEX('IECC Data-SI-Source EUI'!$Y$2:$Y$1521,MATCH(1,INDEX(($A14='IECC Data-SI-Source EUI'!$B$2:$B$1521)*(G$4='IECC Data-SI-Source EUI'!$C$2:$C$1521)*($A$3='IECC Data-SI-Source EUI'!$A$2:$A$1521),0,1),0))/INDEX('IECC Data-SI-Source EUI'!$Y$2:$Y$1521,MATCH(1,INDEX(($A14='IECC Data-SI-Source EUI'!$B$2:$B$1521)*(G$4='IECC Data-SI-Source EUI'!$C$2:$C$1521)*(2006='IECC Data-SI-Source EUI'!$A$2:$A$1521),0,1),0))</f>
        <v>0.93204713120256366</v>
      </c>
      <c r="H14" s="111" cm="1">
        <f t="array" ref="H14">INDEX('IECC Data-SI-Source EUI'!$Y$2:$Y$1521,MATCH(1,INDEX(($A14='IECC Data-SI-Source EUI'!$B$2:$B$1521)*(H$4='IECC Data-SI-Source EUI'!$C$2:$C$1521)*($A$3='IECC Data-SI-Source EUI'!$A$2:$A$1521),0,1),0))/INDEX('IECC Data-SI-Source EUI'!$Y$2:$Y$1521,MATCH(1,INDEX(($A14='IECC Data-SI-Source EUI'!$B$2:$B$1521)*(H$4='IECC Data-SI-Source EUI'!$C$2:$C$1521)*(2006='IECC Data-SI-Source EUI'!$A$2:$A$1521),0,1),0))</f>
        <v>0.81957014187343724</v>
      </c>
      <c r="I14" s="111" cm="1">
        <f t="array" ref="I14">INDEX('IECC Data-SI-Source EUI'!$Y$2:$Y$1521,MATCH(1,INDEX(($A14='IECC Data-SI-Source EUI'!$B$2:$B$1521)*(I$4='IECC Data-SI-Source EUI'!$C$2:$C$1521)*($A$3='IECC Data-SI-Source EUI'!$A$2:$A$1521),0,1),0))/INDEX('IECC Data-SI-Source EUI'!$Y$2:$Y$1521,MATCH(1,INDEX(($A14='IECC Data-SI-Source EUI'!$B$2:$B$1521)*(I$4='IECC Data-SI-Source EUI'!$C$2:$C$1521)*(2006='IECC Data-SI-Source EUI'!$A$2:$A$1521),0,1),0))</f>
        <v>0.91473067506149652</v>
      </c>
      <c r="J14" s="111" cm="1">
        <f t="array" ref="J14">INDEX('IECC Data-SI-Source EUI'!$Y$2:$Y$1521,MATCH(1,INDEX(($A14='IECC Data-SI-Source EUI'!$B$2:$B$1521)*(J$4='IECC Data-SI-Source EUI'!$C$2:$C$1521)*($A$3='IECC Data-SI-Source EUI'!$A$2:$A$1521),0,1),0))/INDEX('IECC Data-SI-Source EUI'!$Y$2:$Y$1521,MATCH(1,INDEX(($A14='IECC Data-SI-Source EUI'!$B$2:$B$1521)*(J$4='IECC Data-SI-Source EUI'!$C$2:$C$1521)*(2006='IECC Data-SI-Source EUI'!$A$2:$A$1521),0,1),0))</f>
        <v>0.93154093494985735</v>
      </c>
      <c r="K14" s="111" cm="1">
        <f t="array" ref="K14">INDEX('IECC Data-SI-Source EUI'!$Y$2:$Y$1521,MATCH(1,INDEX(($A14='IECC Data-SI-Source EUI'!$B$2:$B$1521)*(K$4='IECC Data-SI-Source EUI'!$C$2:$C$1521)*($A$3='IECC Data-SI-Source EUI'!$A$2:$A$1521),0,1),0))/INDEX('IECC Data-SI-Source EUI'!$Y$2:$Y$1521,MATCH(1,INDEX(($A14='IECC Data-SI-Source EUI'!$B$2:$B$1521)*(K$4='IECC Data-SI-Source EUI'!$C$2:$C$1521)*(2006='IECC Data-SI-Source EUI'!$A$2:$A$1521),0,1),0))</f>
        <v>0.78382911132376221</v>
      </c>
      <c r="L14" s="111" cm="1">
        <f t="array" ref="L14">INDEX('IECC Data-SI-Source EUI'!$Y$2:$Y$1521,MATCH(1,INDEX(($A14='IECC Data-SI-Source EUI'!$B$2:$B$1521)*(L$4='IECC Data-SI-Source EUI'!$C$2:$C$1521)*($A$3='IECC Data-SI-Source EUI'!$A$2:$A$1521),0,1),0))/INDEX('IECC Data-SI-Source EUI'!$Y$2:$Y$1521,MATCH(1,INDEX(($A14='IECC Data-SI-Source EUI'!$B$2:$B$1521)*(L$4='IECC Data-SI-Source EUI'!$C$2:$C$1521)*(2006='IECC Data-SI-Source EUI'!$A$2:$A$1521),0,1),0))</f>
        <v>0.88975448287792891</v>
      </c>
      <c r="M14" s="111" cm="1">
        <f t="array" ref="M14">INDEX('IECC Data-SI-Source EUI'!$Y$2:$Y$1521,MATCH(1,INDEX(($A14='IECC Data-SI-Source EUI'!$B$2:$B$1521)*(M$4='IECC Data-SI-Source EUI'!$C$2:$C$1521)*($A$3='IECC Data-SI-Source EUI'!$A$2:$A$1521),0,1),0))/INDEX('IECC Data-SI-Source EUI'!$Y$2:$Y$1521,MATCH(1,INDEX(($A14='IECC Data-SI-Source EUI'!$B$2:$B$1521)*(M$4='IECC Data-SI-Source EUI'!$C$2:$C$1521)*(2006='IECC Data-SI-Source EUI'!$A$2:$A$1521),0,1),0))</f>
        <v>0.80817739940447397</v>
      </c>
      <c r="N14" s="111" cm="1">
        <f t="array" ref="N14">INDEX('IECC Data-SI-Source EUI'!$Y$2:$Y$1521,MATCH(1,INDEX(($A14='IECC Data-SI-Source EUI'!$B$2:$B$1521)*(N$4='IECC Data-SI-Source EUI'!$C$2:$C$1521)*($A$3='IECC Data-SI-Source EUI'!$A$2:$A$1521),0,1),0))/INDEX('IECC Data-SI-Source EUI'!$Y$2:$Y$1521,MATCH(1,INDEX(($A14='IECC Data-SI-Source EUI'!$B$2:$B$1521)*(N$4='IECC Data-SI-Source EUI'!$C$2:$C$1521)*(2006='IECC Data-SI-Source EUI'!$A$2:$A$1521),0,1),0))</f>
        <v>0.77453233226083529</v>
      </c>
      <c r="O14" s="111" cm="1">
        <f t="array" ref="O14">INDEX('IECC Data-SI-Source EUI'!$Y$2:$Y$1521,MATCH(1,INDEX(($A14='IECC Data-SI-Source EUI'!$B$2:$B$1521)*(O$4='IECC Data-SI-Source EUI'!$C$2:$C$1521)*($A$3='IECC Data-SI-Source EUI'!$A$2:$A$1521),0,1),0))/INDEX('IECC Data-SI-Source EUI'!$Y$2:$Y$1521,MATCH(1,INDEX(($A14='IECC Data-SI-Source EUI'!$B$2:$B$1521)*(O$4='IECC Data-SI-Source EUI'!$C$2:$C$1521)*(2006='IECC Data-SI-Source EUI'!$A$2:$A$1521),0,1),0))</f>
        <v>0.87225170106223737</v>
      </c>
      <c r="P14" s="111" cm="1">
        <f t="array" ref="P14">INDEX('IECC Data-SI-Source EUI'!$Y$2:$Y$1521,MATCH(1,INDEX(($A14='IECC Data-SI-Source EUI'!$B$2:$B$1521)*(P$4='IECC Data-SI-Source EUI'!$C$2:$C$1521)*($A$3='IECC Data-SI-Source EUI'!$A$2:$A$1521),0,1),0))/INDEX('IECC Data-SI-Source EUI'!$Y$2:$Y$1521,MATCH(1,INDEX(($A14='IECC Data-SI-Source EUI'!$B$2:$B$1521)*(P$4='IECC Data-SI-Source EUI'!$C$2:$C$1521)*(2006='IECC Data-SI-Source EUI'!$A$2:$A$1521),0,1),0))</f>
        <v>0.77688214231179209</v>
      </c>
      <c r="Q14" s="111" cm="1">
        <f t="array" ref="Q14">INDEX('IECC Data-SI-Source EUI'!$Y$2:$Y$1521,MATCH(1,INDEX(($A14='IECC Data-SI-Source EUI'!$B$2:$B$1521)*(Q$4='IECC Data-SI-Source EUI'!$C$2:$C$1521)*($A$3='IECC Data-SI-Source EUI'!$A$2:$A$1521),0,1),0))/INDEX('IECC Data-SI-Source EUI'!$Y$2:$Y$1521,MATCH(1,INDEX(($A14='IECC Data-SI-Source EUI'!$B$2:$B$1521)*(Q$4='IECC Data-SI-Source EUI'!$C$2:$C$1521)*(2006='IECC Data-SI-Source EUI'!$A$2:$A$1521),0,1),0))</f>
        <v>0.81436480289599023</v>
      </c>
      <c r="R14" s="111" cm="1">
        <f t="array" ref="R14">INDEX('IECC Data-SI-Source EUI'!$Y$2:$Y$1521,MATCH(1,INDEX(($A14='IECC Data-SI-Source EUI'!$B$2:$B$1521)*(R$4='IECC Data-SI-Source EUI'!$C$2:$C$1521)*($A$3='IECC Data-SI-Source EUI'!$A$2:$A$1521),0,1),0))/INDEX('IECC Data-SI-Source EUI'!$Y$2:$Y$1521,MATCH(1,INDEX(($A14='IECC Data-SI-Source EUI'!$B$2:$B$1521)*(R$4='IECC Data-SI-Source EUI'!$C$2:$C$1521)*(2006='IECC Data-SI-Source EUI'!$A$2:$A$1521),0,1),0))</f>
        <v>0.86347720637344672</v>
      </c>
      <c r="S14" s="111" cm="1">
        <f t="array" ref="S14">INDEX('IECC Data-SI-Source EUI'!$Y$2:$Y$1521,MATCH(1,INDEX(($A14='IECC Data-SI-Source EUI'!$B$2:$B$1521)*(S$4='IECC Data-SI-Source EUI'!$C$2:$C$1521)*($A$3='IECC Data-SI-Source EUI'!$A$2:$A$1521),0,1),0))/INDEX('IECC Data-SI-Source EUI'!$Y$2:$Y$1521,MATCH(1,INDEX(($A14='IECC Data-SI-Source EUI'!$B$2:$B$1521)*(S$4='IECC Data-SI-Source EUI'!$C$2:$C$1521)*(2006='IECC Data-SI-Source EUI'!$A$2:$A$1521),0,1),0))</f>
        <v>0.84916576484538642</v>
      </c>
      <c r="T14" s="112" cm="1">
        <f t="array" ref="T14">INDEX('IECC Data-SI-Source EUI'!$Y$2:$Y$1521,MATCH(1,INDEX(($A14='IECC Data-SI-Source EUI'!$B$2:$B$1521)*(T$4='IECC Data-SI-Source EUI'!$C$2:$C$1521)*($A$3='IECC Data-SI-Source EUI'!$A$2:$A$1521),0,1),0))/INDEX('IECC Data-SI-Source EUI'!$Y$2:$Y$1521,MATCH(1,INDEX(($A14='IECC Data-SI-Source EUI'!$B$2:$B$1521)*(T$4='IECC Data-SI-Source EUI'!$C$2:$C$1521)*(2006='IECC Data-SI-Source EUI'!$A$2:$A$1521),0,1),0))</f>
        <v>0.86481659273974965</v>
      </c>
    </row>
    <row r="15" spans="1:20" x14ac:dyDescent="0.25">
      <c r="A15" s="130" t="s">
        <v>65</v>
      </c>
      <c r="B15" s="110" cm="1">
        <f t="array" ref="B15">INDEX('IECC Data-SI-Source EUI'!$Y$2:$Y$1521,MATCH(1,INDEX(($A15='IECC Data-SI-Source EUI'!$B$2:$B$1521)*(B$4='IECC Data-SI-Source EUI'!$C$2:$C$1521)*($A$3='IECC Data-SI-Source EUI'!$A$2:$A$1521),0,1),0))/INDEX('IECC Data-SI-Source EUI'!$Y$2:$Y$1521,MATCH(1,INDEX(($A15='IECC Data-SI-Source EUI'!$B$2:$B$1521)*(B$4='IECC Data-SI-Source EUI'!$C$2:$C$1521)*(2006='IECC Data-SI-Source EUI'!$A$2:$A$1521),0,1),0))</f>
        <v>0.94844774881334604</v>
      </c>
      <c r="C15" s="111" cm="1">
        <f t="array" ref="C15">INDEX('IECC Data-SI-Source EUI'!$Y$2:$Y$1521,MATCH(1,INDEX(($A15='IECC Data-SI-Source EUI'!$B$2:$B$1521)*(C$4='IECC Data-SI-Source EUI'!$C$2:$C$1521)*($A$3='IECC Data-SI-Source EUI'!$A$2:$A$1521),0,1),0))/INDEX('IECC Data-SI-Source EUI'!$Y$2:$Y$1521,MATCH(1,INDEX(($A15='IECC Data-SI-Source EUI'!$B$2:$B$1521)*(C$4='IECC Data-SI-Source EUI'!$C$2:$C$1521)*(2006='IECC Data-SI-Source EUI'!$A$2:$A$1521),0,1),0))</f>
        <v>0.94068838620647921</v>
      </c>
      <c r="D15" s="111" cm="1">
        <f t="array" ref="D15">INDEX('IECC Data-SI-Source EUI'!$Y$2:$Y$1521,MATCH(1,INDEX(($A15='IECC Data-SI-Source EUI'!$B$2:$B$1521)*(D$4='IECC Data-SI-Source EUI'!$C$2:$C$1521)*($A$3='IECC Data-SI-Source EUI'!$A$2:$A$1521),0,1),0))/INDEX('IECC Data-SI-Source EUI'!$Y$2:$Y$1521,MATCH(1,INDEX(($A15='IECC Data-SI-Source EUI'!$B$2:$B$1521)*(D$4='IECC Data-SI-Source EUI'!$C$2:$C$1521)*(2006='IECC Data-SI-Source EUI'!$A$2:$A$1521),0,1),0))</f>
        <v>0.97224641979500248</v>
      </c>
      <c r="E15" s="111" cm="1">
        <f t="array" ref="E15">INDEX('IECC Data-SI-Source EUI'!$Y$2:$Y$1521,MATCH(1,INDEX(($A15='IECC Data-SI-Source EUI'!$B$2:$B$1521)*(E$4='IECC Data-SI-Source EUI'!$C$2:$C$1521)*($A$3='IECC Data-SI-Source EUI'!$A$2:$A$1521),0,1),0))/INDEX('IECC Data-SI-Source EUI'!$Y$2:$Y$1521,MATCH(1,INDEX(($A15='IECC Data-SI-Source EUI'!$B$2:$B$1521)*(E$4='IECC Data-SI-Source EUI'!$C$2:$C$1521)*(2006='IECC Data-SI-Source EUI'!$A$2:$A$1521),0,1),0))</f>
        <v>0.9312349378507323</v>
      </c>
      <c r="F15" s="111" cm="1">
        <f t="array" ref="F15">INDEX('IECC Data-SI-Source EUI'!$Y$2:$Y$1521,MATCH(1,INDEX(($A15='IECC Data-SI-Source EUI'!$B$2:$B$1521)*(F$4='IECC Data-SI-Source EUI'!$C$2:$C$1521)*($A$3='IECC Data-SI-Source EUI'!$A$2:$A$1521),0,1),0))/INDEX('IECC Data-SI-Source EUI'!$Y$2:$Y$1521,MATCH(1,INDEX(($A15='IECC Data-SI-Source EUI'!$B$2:$B$1521)*(F$4='IECC Data-SI-Source EUI'!$C$2:$C$1521)*(2006='IECC Data-SI-Source EUI'!$A$2:$A$1521),0,1),0))</f>
        <v>0.94641057801402562</v>
      </c>
      <c r="G15" s="111" cm="1">
        <f t="array" ref="G15">INDEX('IECC Data-SI-Source EUI'!$Y$2:$Y$1521,MATCH(1,INDEX(($A15='IECC Data-SI-Source EUI'!$B$2:$B$1521)*(G$4='IECC Data-SI-Source EUI'!$C$2:$C$1521)*($A$3='IECC Data-SI-Source EUI'!$A$2:$A$1521),0,1),0))/INDEX('IECC Data-SI-Source EUI'!$Y$2:$Y$1521,MATCH(1,INDEX(($A15='IECC Data-SI-Source EUI'!$B$2:$B$1521)*(G$4='IECC Data-SI-Source EUI'!$C$2:$C$1521)*(2006='IECC Data-SI-Source EUI'!$A$2:$A$1521),0,1),0))</f>
        <v>0.95083753449736452</v>
      </c>
      <c r="H15" s="111" cm="1">
        <f t="array" ref="H15">INDEX('IECC Data-SI-Source EUI'!$Y$2:$Y$1521,MATCH(1,INDEX(($A15='IECC Data-SI-Source EUI'!$B$2:$B$1521)*(H$4='IECC Data-SI-Source EUI'!$C$2:$C$1521)*($A$3='IECC Data-SI-Source EUI'!$A$2:$A$1521),0,1),0))/INDEX('IECC Data-SI-Source EUI'!$Y$2:$Y$1521,MATCH(1,INDEX(($A15='IECC Data-SI-Source EUI'!$B$2:$B$1521)*(H$4='IECC Data-SI-Source EUI'!$C$2:$C$1521)*(2006='IECC Data-SI-Source EUI'!$A$2:$A$1521),0,1),0))</f>
        <v>0.90555221036682576</v>
      </c>
      <c r="I15" s="111" cm="1">
        <f t="array" ref="I15">INDEX('IECC Data-SI-Source EUI'!$Y$2:$Y$1521,MATCH(1,INDEX(($A15='IECC Data-SI-Source EUI'!$B$2:$B$1521)*(I$4='IECC Data-SI-Source EUI'!$C$2:$C$1521)*($A$3='IECC Data-SI-Source EUI'!$A$2:$A$1521),0,1),0))/INDEX('IECC Data-SI-Source EUI'!$Y$2:$Y$1521,MATCH(1,INDEX(($A15='IECC Data-SI-Source EUI'!$B$2:$B$1521)*(I$4='IECC Data-SI-Source EUI'!$C$2:$C$1521)*(2006='IECC Data-SI-Source EUI'!$A$2:$A$1521),0,1),0))</f>
        <v>0.94648795583509981</v>
      </c>
      <c r="J15" s="111" cm="1">
        <f t="array" ref="J15">INDEX('IECC Data-SI-Source EUI'!$Y$2:$Y$1521,MATCH(1,INDEX(($A15='IECC Data-SI-Source EUI'!$B$2:$B$1521)*(J$4='IECC Data-SI-Source EUI'!$C$2:$C$1521)*($A$3='IECC Data-SI-Source EUI'!$A$2:$A$1521),0,1),0))/INDEX('IECC Data-SI-Source EUI'!$Y$2:$Y$1521,MATCH(1,INDEX(($A15='IECC Data-SI-Source EUI'!$B$2:$B$1521)*(J$4='IECC Data-SI-Source EUI'!$C$2:$C$1521)*(2006='IECC Data-SI-Source EUI'!$A$2:$A$1521),0,1),0))</f>
        <v>0.91523145113137794</v>
      </c>
      <c r="K15" s="111" cm="1">
        <f t="array" ref="K15">INDEX('IECC Data-SI-Source EUI'!$Y$2:$Y$1521,MATCH(1,INDEX(($A15='IECC Data-SI-Source EUI'!$B$2:$B$1521)*(K$4='IECC Data-SI-Source EUI'!$C$2:$C$1521)*($A$3='IECC Data-SI-Source EUI'!$A$2:$A$1521),0,1),0))/INDEX('IECC Data-SI-Source EUI'!$Y$2:$Y$1521,MATCH(1,INDEX(($A15='IECC Data-SI-Source EUI'!$B$2:$B$1521)*(K$4='IECC Data-SI-Source EUI'!$C$2:$C$1521)*(2006='IECC Data-SI-Source EUI'!$A$2:$A$1521),0,1),0))</f>
        <v>0.91484668834578586</v>
      </c>
      <c r="L15" s="111" cm="1">
        <f t="array" ref="L15">INDEX('IECC Data-SI-Source EUI'!$Y$2:$Y$1521,MATCH(1,INDEX(($A15='IECC Data-SI-Source EUI'!$B$2:$B$1521)*(L$4='IECC Data-SI-Source EUI'!$C$2:$C$1521)*($A$3='IECC Data-SI-Source EUI'!$A$2:$A$1521),0,1),0))/INDEX('IECC Data-SI-Source EUI'!$Y$2:$Y$1521,MATCH(1,INDEX(($A15='IECC Data-SI-Source EUI'!$B$2:$B$1521)*(L$4='IECC Data-SI-Source EUI'!$C$2:$C$1521)*(2006='IECC Data-SI-Source EUI'!$A$2:$A$1521),0,1),0))</f>
        <v>0.95421686752232604</v>
      </c>
      <c r="M15" s="111" cm="1">
        <f t="array" ref="M15">INDEX('IECC Data-SI-Source EUI'!$Y$2:$Y$1521,MATCH(1,INDEX(($A15='IECC Data-SI-Source EUI'!$B$2:$B$1521)*(M$4='IECC Data-SI-Source EUI'!$C$2:$C$1521)*($A$3='IECC Data-SI-Source EUI'!$A$2:$A$1521),0,1),0))/INDEX('IECC Data-SI-Source EUI'!$Y$2:$Y$1521,MATCH(1,INDEX(($A15='IECC Data-SI-Source EUI'!$B$2:$B$1521)*(M$4='IECC Data-SI-Source EUI'!$C$2:$C$1521)*(2006='IECC Data-SI-Source EUI'!$A$2:$A$1521),0,1),0))</f>
        <v>0.88264071967442614</v>
      </c>
      <c r="N15" s="111" cm="1">
        <f t="array" ref="N15">INDEX('IECC Data-SI-Source EUI'!$Y$2:$Y$1521,MATCH(1,INDEX(($A15='IECC Data-SI-Source EUI'!$B$2:$B$1521)*(N$4='IECC Data-SI-Source EUI'!$C$2:$C$1521)*($A$3='IECC Data-SI-Source EUI'!$A$2:$A$1521),0,1),0))/INDEX('IECC Data-SI-Source EUI'!$Y$2:$Y$1521,MATCH(1,INDEX(($A15='IECC Data-SI-Source EUI'!$B$2:$B$1521)*(N$4='IECC Data-SI-Source EUI'!$C$2:$C$1521)*(2006='IECC Data-SI-Source EUI'!$A$2:$A$1521),0,1),0))</f>
        <v>0.91791752054540976</v>
      </c>
      <c r="O15" s="111" cm="1">
        <f t="array" ref="O15">INDEX('IECC Data-SI-Source EUI'!$Y$2:$Y$1521,MATCH(1,INDEX(($A15='IECC Data-SI-Source EUI'!$B$2:$B$1521)*(O$4='IECC Data-SI-Source EUI'!$C$2:$C$1521)*($A$3='IECC Data-SI-Source EUI'!$A$2:$A$1521),0,1),0))/INDEX('IECC Data-SI-Source EUI'!$Y$2:$Y$1521,MATCH(1,INDEX(($A15='IECC Data-SI-Source EUI'!$B$2:$B$1521)*(O$4='IECC Data-SI-Source EUI'!$C$2:$C$1521)*(2006='IECC Data-SI-Source EUI'!$A$2:$A$1521),0,1),0))</f>
        <v>0.94537216368992871</v>
      </c>
      <c r="P15" s="111" cm="1">
        <f t="array" ref="P15">INDEX('IECC Data-SI-Source EUI'!$Y$2:$Y$1521,MATCH(1,INDEX(($A15='IECC Data-SI-Source EUI'!$B$2:$B$1521)*(P$4='IECC Data-SI-Source EUI'!$C$2:$C$1521)*($A$3='IECC Data-SI-Source EUI'!$A$2:$A$1521),0,1),0))/INDEX('IECC Data-SI-Source EUI'!$Y$2:$Y$1521,MATCH(1,INDEX(($A15='IECC Data-SI-Source EUI'!$B$2:$B$1521)*(P$4='IECC Data-SI-Source EUI'!$C$2:$C$1521)*(2006='IECC Data-SI-Source EUI'!$A$2:$A$1521),0,1),0))</f>
        <v>0.87240515223042059</v>
      </c>
      <c r="Q15" s="111" cm="1">
        <f t="array" ref="Q15">INDEX('IECC Data-SI-Source EUI'!$Y$2:$Y$1521,MATCH(1,INDEX(($A15='IECC Data-SI-Source EUI'!$B$2:$B$1521)*(Q$4='IECC Data-SI-Source EUI'!$C$2:$C$1521)*($A$3='IECC Data-SI-Source EUI'!$A$2:$A$1521),0,1),0))/INDEX('IECC Data-SI-Source EUI'!$Y$2:$Y$1521,MATCH(1,INDEX(($A15='IECC Data-SI-Source EUI'!$B$2:$B$1521)*(Q$4='IECC Data-SI-Source EUI'!$C$2:$C$1521)*(2006='IECC Data-SI-Source EUI'!$A$2:$A$1521),0,1),0))</f>
        <v>0.92084377419555008</v>
      </c>
      <c r="R15" s="111" cm="1">
        <f t="array" ref="R15">INDEX('IECC Data-SI-Source EUI'!$Y$2:$Y$1521,MATCH(1,INDEX(($A15='IECC Data-SI-Source EUI'!$B$2:$B$1521)*(R$4='IECC Data-SI-Source EUI'!$C$2:$C$1521)*($A$3='IECC Data-SI-Source EUI'!$A$2:$A$1521),0,1),0))/INDEX('IECC Data-SI-Source EUI'!$Y$2:$Y$1521,MATCH(1,INDEX(($A15='IECC Data-SI-Source EUI'!$B$2:$B$1521)*(R$4='IECC Data-SI-Source EUI'!$C$2:$C$1521)*(2006='IECC Data-SI-Source EUI'!$A$2:$A$1521),0,1),0))</f>
        <v>0.92368107602818328</v>
      </c>
      <c r="S15" s="111" cm="1">
        <f t="array" ref="S15">INDEX('IECC Data-SI-Source EUI'!$Y$2:$Y$1521,MATCH(1,INDEX(($A15='IECC Data-SI-Source EUI'!$B$2:$B$1521)*(S$4='IECC Data-SI-Source EUI'!$C$2:$C$1521)*($A$3='IECC Data-SI-Source EUI'!$A$2:$A$1521),0,1),0))/INDEX('IECC Data-SI-Source EUI'!$Y$2:$Y$1521,MATCH(1,INDEX(($A15='IECC Data-SI-Source EUI'!$B$2:$B$1521)*(S$4='IECC Data-SI-Source EUI'!$C$2:$C$1521)*(2006='IECC Data-SI-Source EUI'!$A$2:$A$1521),0,1),0))</f>
        <v>0.93229598083287546</v>
      </c>
      <c r="T15" s="112" cm="1">
        <f t="array" ref="T15">INDEX('IECC Data-SI-Source EUI'!$Y$2:$Y$1521,MATCH(1,INDEX(($A15='IECC Data-SI-Source EUI'!$B$2:$B$1521)*(T$4='IECC Data-SI-Source EUI'!$C$2:$C$1521)*($A$3='IECC Data-SI-Source EUI'!$A$2:$A$1521),0,1),0))/INDEX('IECC Data-SI-Source EUI'!$Y$2:$Y$1521,MATCH(1,INDEX(($A15='IECC Data-SI-Source EUI'!$B$2:$B$1521)*(T$4='IECC Data-SI-Source EUI'!$C$2:$C$1521)*(2006='IECC Data-SI-Source EUI'!$A$2:$A$1521),0,1),0))</f>
        <v>0.95807169433360206</v>
      </c>
    </row>
    <row r="16" spans="1:20" x14ac:dyDescent="0.25">
      <c r="A16" s="130" t="s">
        <v>59</v>
      </c>
      <c r="B16" s="110" cm="1">
        <f t="array" ref="B16">INDEX('IECC Data-SI-Source EUI'!$Y$2:$Y$1521,MATCH(1,INDEX(($A16='IECC Data-SI-Source EUI'!$B$2:$B$1521)*(B$4='IECC Data-SI-Source EUI'!$C$2:$C$1521)*($A$3='IECC Data-SI-Source EUI'!$A$2:$A$1521),0,1),0))/INDEX('IECC Data-SI-Source EUI'!$Y$2:$Y$1521,MATCH(1,INDEX(($A16='IECC Data-SI-Source EUI'!$B$2:$B$1521)*(B$4='IECC Data-SI-Source EUI'!$C$2:$C$1521)*(2006='IECC Data-SI-Source EUI'!$A$2:$A$1521),0,1),0))</f>
        <v>0.9305389372462286</v>
      </c>
      <c r="C16" s="111" cm="1">
        <f t="array" ref="C16">INDEX('IECC Data-SI-Source EUI'!$Y$2:$Y$1521,MATCH(1,INDEX(($A16='IECC Data-SI-Source EUI'!$B$2:$B$1521)*(C$4='IECC Data-SI-Source EUI'!$C$2:$C$1521)*($A$3='IECC Data-SI-Source EUI'!$A$2:$A$1521),0,1),0))/INDEX('IECC Data-SI-Source EUI'!$Y$2:$Y$1521,MATCH(1,INDEX(($A16='IECC Data-SI-Source EUI'!$B$2:$B$1521)*(C$4='IECC Data-SI-Source EUI'!$C$2:$C$1521)*(2006='IECC Data-SI-Source EUI'!$A$2:$A$1521),0,1),0))</f>
        <v>0.92758091809970611</v>
      </c>
      <c r="D16" s="111" cm="1">
        <f t="array" ref="D16">INDEX('IECC Data-SI-Source EUI'!$Y$2:$Y$1521,MATCH(1,INDEX(($A16='IECC Data-SI-Source EUI'!$B$2:$B$1521)*(D$4='IECC Data-SI-Source EUI'!$C$2:$C$1521)*($A$3='IECC Data-SI-Source EUI'!$A$2:$A$1521),0,1),0))/INDEX('IECC Data-SI-Source EUI'!$Y$2:$Y$1521,MATCH(1,INDEX(($A16='IECC Data-SI-Source EUI'!$B$2:$B$1521)*(D$4='IECC Data-SI-Source EUI'!$C$2:$C$1521)*(2006='IECC Data-SI-Source EUI'!$A$2:$A$1521),0,1),0))</f>
        <v>0.92655668256662316</v>
      </c>
      <c r="E16" s="111" cm="1">
        <f t="array" ref="E16">INDEX('IECC Data-SI-Source EUI'!$Y$2:$Y$1521,MATCH(1,INDEX(($A16='IECC Data-SI-Source EUI'!$B$2:$B$1521)*(E$4='IECC Data-SI-Source EUI'!$C$2:$C$1521)*($A$3='IECC Data-SI-Source EUI'!$A$2:$A$1521),0,1),0))/INDEX('IECC Data-SI-Source EUI'!$Y$2:$Y$1521,MATCH(1,INDEX(($A16='IECC Data-SI-Source EUI'!$B$2:$B$1521)*(E$4='IECC Data-SI-Source EUI'!$C$2:$C$1521)*(2006='IECC Data-SI-Source EUI'!$A$2:$A$1521),0,1),0))</f>
        <v>0.91598270820234329</v>
      </c>
      <c r="F16" s="111" cm="1">
        <f t="array" ref="F16">INDEX('IECC Data-SI-Source EUI'!$Y$2:$Y$1521,MATCH(1,INDEX(($A16='IECC Data-SI-Source EUI'!$B$2:$B$1521)*(F$4='IECC Data-SI-Source EUI'!$C$2:$C$1521)*($A$3='IECC Data-SI-Source EUI'!$A$2:$A$1521),0,1),0))/INDEX('IECC Data-SI-Source EUI'!$Y$2:$Y$1521,MATCH(1,INDEX(($A16='IECC Data-SI-Source EUI'!$B$2:$B$1521)*(F$4='IECC Data-SI-Source EUI'!$C$2:$C$1521)*(2006='IECC Data-SI-Source EUI'!$A$2:$A$1521),0,1),0))</f>
        <v>0.85239918492984057</v>
      </c>
      <c r="G16" s="111" cm="1">
        <f t="array" ref="G16">INDEX('IECC Data-SI-Source EUI'!$Y$2:$Y$1521,MATCH(1,INDEX(($A16='IECC Data-SI-Source EUI'!$B$2:$B$1521)*(G$4='IECC Data-SI-Source EUI'!$C$2:$C$1521)*($A$3='IECC Data-SI-Source EUI'!$A$2:$A$1521),0,1),0))/INDEX('IECC Data-SI-Source EUI'!$Y$2:$Y$1521,MATCH(1,INDEX(($A16='IECC Data-SI-Source EUI'!$B$2:$B$1521)*(G$4='IECC Data-SI-Source EUI'!$C$2:$C$1521)*(2006='IECC Data-SI-Source EUI'!$A$2:$A$1521),0,1),0))</f>
        <v>0.82158177590613823</v>
      </c>
      <c r="H16" s="111" cm="1">
        <f t="array" ref="H16">INDEX('IECC Data-SI-Source EUI'!$Y$2:$Y$1521,MATCH(1,INDEX(($A16='IECC Data-SI-Source EUI'!$B$2:$B$1521)*(H$4='IECC Data-SI-Source EUI'!$C$2:$C$1521)*($A$3='IECC Data-SI-Source EUI'!$A$2:$A$1521),0,1),0))/INDEX('IECC Data-SI-Source EUI'!$Y$2:$Y$1521,MATCH(1,INDEX(($A16='IECC Data-SI-Source EUI'!$B$2:$B$1521)*(H$4='IECC Data-SI-Source EUI'!$C$2:$C$1521)*(2006='IECC Data-SI-Source EUI'!$A$2:$A$1521),0,1),0))</f>
        <v>0.86859123440159502</v>
      </c>
      <c r="I16" s="111" cm="1">
        <f t="array" ref="I16">INDEX('IECC Data-SI-Source EUI'!$Y$2:$Y$1521,MATCH(1,INDEX(($A16='IECC Data-SI-Source EUI'!$B$2:$B$1521)*(I$4='IECC Data-SI-Source EUI'!$C$2:$C$1521)*($A$3='IECC Data-SI-Source EUI'!$A$2:$A$1521),0,1),0))/INDEX('IECC Data-SI-Source EUI'!$Y$2:$Y$1521,MATCH(1,INDEX(($A16='IECC Data-SI-Source EUI'!$B$2:$B$1521)*(I$4='IECC Data-SI-Source EUI'!$C$2:$C$1521)*(2006='IECC Data-SI-Source EUI'!$A$2:$A$1521),0,1),0))</f>
        <v>0.80958037014124684</v>
      </c>
      <c r="J16" s="111" cm="1">
        <f t="array" ref="J16">INDEX('IECC Data-SI-Source EUI'!$Y$2:$Y$1521,MATCH(1,INDEX(($A16='IECC Data-SI-Source EUI'!$B$2:$B$1521)*(J$4='IECC Data-SI-Source EUI'!$C$2:$C$1521)*($A$3='IECC Data-SI-Source EUI'!$A$2:$A$1521),0,1),0))/INDEX('IECC Data-SI-Source EUI'!$Y$2:$Y$1521,MATCH(1,INDEX(($A16='IECC Data-SI-Source EUI'!$B$2:$B$1521)*(J$4='IECC Data-SI-Source EUI'!$C$2:$C$1521)*(2006='IECC Data-SI-Source EUI'!$A$2:$A$1521),0,1),0))</f>
        <v>0.8434966693266408</v>
      </c>
      <c r="K16" s="111" cm="1">
        <f t="array" ref="K16">INDEX('IECC Data-SI-Source EUI'!$Y$2:$Y$1521,MATCH(1,INDEX(($A16='IECC Data-SI-Source EUI'!$B$2:$B$1521)*(K$4='IECC Data-SI-Source EUI'!$C$2:$C$1521)*($A$3='IECC Data-SI-Source EUI'!$A$2:$A$1521),0,1),0))/INDEX('IECC Data-SI-Source EUI'!$Y$2:$Y$1521,MATCH(1,INDEX(($A16='IECC Data-SI-Source EUI'!$B$2:$B$1521)*(K$4='IECC Data-SI-Source EUI'!$C$2:$C$1521)*(2006='IECC Data-SI-Source EUI'!$A$2:$A$1521),0,1),0))</f>
        <v>0.86070681882814393</v>
      </c>
      <c r="L16" s="111" cm="1">
        <f t="array" ref="L16">INDEX('IECC Data-SI-Source EUI'!$Y$2:$Y$1521,MATCH(1,INDEX(($A16='IECC Data-SI-Source EUI'!$B$2:$B$1521)*(L$4='IECC Data-SI-Source EUI'!$C$2:$C$1521)*($A$3='IECC Data-SI-Source EUI'!$A$2:$A$1521),0,1),0))/INDEX('IECC Data-SI-Source EUI'!$Y$2:$Y$1521,MATCH(1,INDEX(($A16='IECC Data-SI-Source EUI'!$B$2:$B$1521)*(L$4='IECC Data-SI-Source EUI'!$C$2:$C$1521)*(2006='IECC Data-SI-Source EUI'!$A$2:$A$1521),0,1),0))</f>
        <v>0.86039520264446234</v>
      </c>
      <c r="M16" s="111" cm="1">
        <f t="array" ref="M16">INDEX('IECC Data-SI-Source EUI'!$Y$2:$Y$1521,MATCH(1,INDEX(($A16='IECC Data-SI-Source EUI'!$B$2:$B$1521)*(M$4='IECC Data-SI-Source EUI'!$C$2:$C$1521)*($A$3='IECC Data-SI-Source EUI'!$A$2:$A$1521),0,1),0))/INDEX('IECC Data-SI-Source EUI'!$Y$2:$Y$1521,MATCH(1,INDEX(($A16='IECC Data-SI-Source EUI'!$B$2:$B$1521)*(M$4='IECC Data-SI-Source EUI'!$C$2:$C$1521)*(2006='IECC Data-SI-Source EUI'!$A$2:$A$1521),0,1),0))</f>
        <v>0.80176007765881219</v>
      </c>
      <c r="N16" s="111" cm="1">
        <f t="array" ref="N16">INDEX('IECC Data-SI-Source EUI'!$Y$2:$Y$1521,MATCH(1,INDEX(($A16='IECC Data-SI-Source EUI'!$B$2:$B$1521)*(N$4='IECC Data-SI-Source EUI'!$C$2:$C$1521)*($A$3='IECC Data-SI-Source EUI'!$A$2:$A$1521),0,1),0))/INDEX('IECC Data-SI-Source EUI'!$Y$2:$Y$1521,MATCH(1,INDEX(($A16='IECC Data-SI-Source EUI'!$B$2:$B$1521)*(N$4='IECC Data-SI-Source EUI'!$C$2:$C$1521)*(2006='IECC Data-SI-Source EUI'!$A$2:$A$1521),0,1),0))</f>
        <v>0.89736310031741251</v>
      </c>
      <c r="O16" s="111" cm="1">
        <f t="array" ref="O16">INDEX('IECC Data-SI-Source EUI'!$Y$2:$Y$1521,MATCH(1,INDEX(($A16='IECC Data-SI-Source EUI'!$B$2:$B$1521)*(O$4='IECC Data-SI-Source EUI'!$C$2:$C$1521)*($A$3='IECC Data-SI-Source EUI'!$A$2:$A$1521),0,1),0))/INDEX('IECC Data-SI-Source EUI'!$Y$2:$Y$1521,MATCH(1,INDEX(($A16='IECC Data-SI-Source EUI'!$B$2:$B$1521)*(O$4='IECC Data-SI-Source EUI'!$C$2:$C$1521)*(2006='IECC Data-SI-Source EUI'!$A$2:$A$1521),0,1),0))</f>
        <v>0.87096325577290279</v>
      </c>
      <c r="P16" s="111" cm="1">
        <f t="array" ref="P16">INDEX('IECC Data-SI-Source EUI'!$Y$2:$Y$1521,MATCH(1,INDEX(($A16='IECC Data-SI-Source EUI'!$B$2:$B$1521)*(P$4='IECC Data-SI-Source EUI'!$C$2:$C$1521)*($A$3='IECC Data-SI-Source EUI'!$A$2:$A$1521),0,1),0))/INDEX('IECC Data-SI-Source EUI'!$Y$2:$Y$1521,MATCH(1,INDEX(($A16='IECC Data-SI-Source EUI'!$B$2:$B$1521)*(P$4='IECC Data-SI-Source EUI'!$C$2:$C$1521)*(2006='IECC Data-SI-Source EUI'!$A$2:$A$1521),0,1),0))</f>
        <v>0.83327276128331695</v>
      </c>
      <c r="Q16" s="111" cm="1">
        <f t="array" ref="Q16">INDEX('IECC Data-SI-Source EUI'!$Y$2:$Y$1521,MATCH(1,INDEX(($A16='IECC Data-SI-Source EUI'!$B$2:$B$1521)*(Q$4='IECC Data-SI-Source EUI'!$C$2:$C$1521)*($A$3='IECC Data-SI-Source EUI'!$A$2:$A$1521),0,1),0))/INDEX('IECC Data-SI-Source EUI'!$Y$2:$Y$1521,MATCH(1,INDEX(($A16='IECC Data-SI-Source EUI'!$B$2:$B$1521)*(Q$4='IECC Data-SI-Source EUI'!$C$2:$C$1521)*(2006='IECC Data-SI-Source EUI'!$A$2:$A$1521),0,1),0))</f>
        <v>0.8973078851364491</v>
      </c>
      <c r="R16" s="111" cm="1">
        <f t="array" ref="R16">INDEX('IECC Data-SI-Source EUI'!$Y$2:$Y$1521,MATCH(1,INDEX(($A16='IECC Data-SI-Source EUI'!$B$2:$B$1521)*(R$4='IECC Data-SI-Source EUI'!$C$2:$C$1521)*($A$3='IECC Data-SI-Source EUI'!$A$2:$A$1521),0,1),0))/INDEX('IECC Data-SI-Source EUI'!$Y$2:$Y$1521,MATCH(1,INDEX(($A16='IECC Data-SI-Source EUI'!$B$2:$B$1521)*(R$4='IECC Data-SI-Source EUI'!$C$2:$C$1521)*(2006='IECC Data-SI-Source EUI'!$A$2:$A$1521),0,1),0))</f>
        <v>0.90112718345013187</v>
      </c>
      <c r="S16" s="111" cm="1">
        <f t="array" ref="S16">INDEX('IECC Data-SI-Source EUI'!$Y$2:$Y$1521,MATCH(1,INDEX(($A16='IECC Data-SI-Source EUI'!$B$2:$B$1521)*(S$4='IECC Data-SI-Source EUI'!$C$2:$C$1521)*($A$3='IECC Data-SI-Source EUI'!$A$2:$A$1521),0,1),0))/INDEX('IECC Data-SI-Source EUI'!$Y$2:$Y$1521,MATCH(1,INDEX(($A16='IECC Data-SI-Source EUI'!$B$2:$B$1521)*(S$4='IECC Data-SI-Source EUI'!$C$2:$C$1521)*(2006='IECC Data-SI-Source EUI'!$A$2:$A$1521),0,1),0))</f>
        <v>0.92051562196601577</v>
      </c>
      <c r="T16" s="112" cm="1">
        <f t="array" ref="T16">INDEX('IECC Data-SI-Source EUI'!$Y$2:$Y$1521,MATCH(1,INDEX(($A16='IECC Data-SI-Source EUI'!$B$2:$B$1521)*(T$4='IECC Data-SI-Source EUI'!$C$2:$C$1521)*($A$3='IECC Data-SI-Source EUI'!$A$2:$A$1521),0,1),0))/INDEX('IECC Data-SI-Source EUI'!$Y$2:$Y$1521,MATCH(1,INDEX(($A16='IECC Data-SI-Source EUI'!$B$2:$B$1521)*(T$4='IECC Data-SI-Source EUI'!$C$2:$C$1521)*(2006='IECC Data-SI-Source EUI'!$A$2:$A$1521),0,1),0))</f>
        <v>0.94631266093718147</v>
      </c>
    </row>
    <row r="17" spans="1:20" x14ac:dyDescent="0.25">
      <c r="A17" s="130" t="s">
        <v>58</v>
      </c>
      <c r="B17" s="110" cm="1">
        <f t="array" ref="B17">INDEX('IECC Data-SI-Source EUI'!$Y$2:$Y$1521,MATCH(1,INDEX(($A17='IECC Data-SI-Source EUI'!$B$2:$B$1521)*(B$4='IECC Data-SI-Source EUI'!$C$2:$C$1521)*($A$3='IECC Data-SI-Source EUI'!$A$2:$A$1521),0,1),0))/INDEX('IECC Data-SI-Source EUI'!$Y$2:$Y$1521,MATCH(1,INDEX(($A17='IECC Data-SI-Source EUI'!$B$2:$B$1521)*(B$4='IECC Data-SI-Source EUI'!$C$2:$C$1521)*(2006='IECC Data-SI-Source EUI'!$A$2:$A$1521),0,1),0))</f>
        <v>0.90253123238078303</v>
      </c>
      <c r="C17" s="111" cm="1">
        <f t="array" ref="C17">INDEX('IECC Data-SI-Source EUI'!$Y$2:$Y$1521,MATCH(1,INDEX(($A17='IECC Data-SI-Source EUI'!$B$2:$B$1521)*(C$4='IECC Data-SI-Source EUI'!$C$2:$C$1521)*($A$3='IECC Data-SI-Source EUI'!$A$2:$A$1521),0,1),0))/INDEX('IECC Data-SI-Source EUI'!$Y$2:$Y$1521,MATCH(1,INDEX(($A17='IECC Data-SI-Source EUI'!$B$2:$B$1521)*(C$4='IECC Data-SI-Source EUI'!$C$2:$C$1521)*(2006='IECC Data-SI-Source EUI'!$A$2:$A$1521),0,1),0))</f>
        <v>0.91892931806230693</v>
      </c>
      <c r="D17" s="111" cm="1">
        <f t="array" ref="D17">INDEX('IECC Data-SI-Source EUI'!$Y$2:$Y$1521,MATCH(1,INDEX(($A17='IECC Data-SI-Source EUI'!$B$2:$B$1521)*(D$4='IECC Data-SI-Source EUI'!$C$2:$C$1521)*($A$3='IECC Data-SI-Source EUI'!$A$2:$A$1521),0,1),0))/INDEX('IECC Data-SI-Source EUI'!$Y$2:$Y$1521,MATCH(1,INDEX(($A17='IECC Data-SI-Source EUI'!$B$2:$B$1521)*(D$4='IECC Data-SI-Source EUI'!$C$2:$C$1521)*(2006='IECC Data-SI-Source EUI'!$A$2:$A$1521),0,1),0))</f>
        <v>0.94038093781075494</v>
      </c>
      <c r="E17" s="111" cm="1">
        <f t="array" ref="E17">INDEX('IECC Data-SI-Source EUI'!$Y$2:$Y$1521,MATCH(1,INDEX(($A17='IECC Data-SI-Source EUI'!$B$2:$B$1521)*(E$4='IECC Data-SI-Source EUI'!$C$2:$C$1521)*($A$3='IECC Data-SI-Source EUI'!$A$2:$A$1521),0,1),0))/INDEX('IECC Data-SI-Source EUI'!$Y$2:$Y$1521,MATCH(1,INDEX(($A17='IECC Data-SI-Source EUI'!$B$2:$B$1521)*(E$4='IECC Data-SI-Source EUI'!$C$2:$C$1521)*(2006='IECC Data-SI-Source EUI'!$A$2:$A$1521),0,1),0))</f>
        <v>0.92926240104879898</v>
      </c>
      <c r="F17" s="111" cm="1">
        <f t="array" ref="F17">INDEX('IECC Data-SI-Source EUI'!$Y$2:$Y$1521,MATCH(1,INDEX(($A17='IECC Data-SI-Source EUI'!$B$2:$B$1521)*(F$4='IECC Data-SI-Source EUI'!$C$2:$C$1521)*($A$3='IECC Data-SI-Source EUI'!$A$2:$A$1521),0,1),0))/INDEX('IECC Data-SI-Source EUI'!$Y$2:$Y$1521,MATCH(1,INDEX(($A17='IECC Data-SI-Source EUI'!$B$2:$B$1521)*(F$4='IECC Data-SI-Source EUI'!$C$2:$C$1521)*(2006='IECC Data-SI-Source EUI'!$A$2:$A$1521),0,1),0))</f>
        <v>0.92994012983649588</v>
      </c>
      <c r="G17" s="111" cm="1">
        <f t="array" ref="G17">INDEX('IECC Data-SI-Source EUI'!$Y$2:$Y$1521,MATCH(1,INDEX(($A17='IECC Data-SI-Source EUI'!$B$2:$B$1521)*(G$4='IECC Data-SI-Source EUI'!$C$2:$C$1521)*($A$3='IECC Data-SI-Source EUI'!$A$2:$A$1521),0,1),0))/INDEX('IECC Data-SI-Source EUI'!$Y$2:$Y$1521,MATCH(1,INDEX(($A17='IECC Data-SI-Source EUI'!$B$2:$B$1521)*(G$4='IECC Data-SI-Source EUI'!$C$2:$C$1521)*(2006='IECC Data-SI-Source EUI'!$A$2:$A$1521),0,1),0))</f>
        <v>0.9464606138589654</v>
      </c>
      <c r="H17" s="111" cm="1">
        <f t="array" ref="H17">INDEX('IECC Data-SI-Source EUI'!$Y$2:$Y$1521,MATCH(1,INDEX(($A17='IECC Data-SI-Source EUI'!$B$2:$B$1521)*(H$4='IECC Data-SI-Source EUI'!$C$2:$C$1521)*($A$3='IECC Data-SI-Source EUI'!$A$2:$A$1521),0,1),0))/INDEX('IECC Data-SI-Source EUI'!$Y$2:$Y$1521,MATCH(1,INDEX(($A17='IECC Data-SI-Source EUI'!$B$2:$B$1521)*(H$4='IECC Data-SI-Source EUI'!$C$2:$C$1521)*(2006='IECC Data-SI-Source EUI'!$A$2:$A$1521),0,1),0))</f>
        <v>0.88765779150099244</v>
      </c>
      <c r="I17" s="111" cm="1">
        <f t="array" ref="I17">INDEX('IECC Data-SI-Source EUI'!$Y$2:$Y$1521,MATCH(1,INDEX(($A17='IECC Data-SI-Source EUI'!$B$2:$B$1521)*(I$4='IECC Data-SI-Source EUI'!$C$2:$C$1521)*($A$3='IECC Data-SI-Source EUI'!$A$2:$A$1521),0,1),0))/INDEX('IECC Data-SI-Source EUI'!$Y$2:$Y$1521,MATCH(1,INDEX(($A17='IECC Data-SI-Source EUI'!$B$2:$B$1521)*(I$4='IECC Data-SI-Source EUI'!$C$2:$C$1521)*(2006='IECC Data-SI-Source EUI'!$A$2:$A$1521),0,1),0))</f>
        <v>0.93259898295567478</v>
      </c>
      <c r="J17" s="111" cm="1">
        <f t="array" ref="J17">INDEX('IECC Data-SI-Source EUI'!$Y$2:$Y$1521,MATCH(1,INDEX(($A17='IECC Data-SI-Source EUI'!$B$2:$B$1521)*(J$4='IECC Data-SI-Source EUI'!$C$2:$C$1521)*($A$3='IECC Data-SI-Source EUI'!$A$2:$A$1521),0,1),0))/INDEX('IECC Data-SI-Source EUI'!$Y$2:$Y$1521,MATCH(1,INDEX(($A17='IECC Data-SI-Source EUI'!$B$2:$B$1521)*(J$4='IECC Data-SI-Source EUI'!$C$2:$C$1521)*(2006='IECC Data-SI-Source EUI'!$A$2:$A$1521),0,1),0))</f>
        <v>0.99977237941758323</v>
      </c>
      <c r="K17" s="111" cm="1">
        <f t="array" ref="K17">INDEX('IECC Data-SI-Source EUI'!$Y$2:$Y$1521,MATCH(1,INDEX(($A17='IECC Data-SI-Source EUI'!$B$2:$B$1521)*(K$4='IECC Data-SI-Source EUI'!$C$2:$C$1521)*($A$3='IECC Data-SI-Source EUI'!$A$2:$A$1521),0,1),0))/INDEX('IECC Data-SI-Source EUI'!$Y$2:$Y$1521,MATCH(1,INDEX(($A17='IECC Data-SI-Source EUI'!$B$2:$B$1521)*(K$4='IECC Data-SI-Source EUI'!$C$2:$C$1521)*(2006='IECC Data-SI-Source EUI'!$A$2:$A$1521),0,1),0))</f>
        <v>0.82486903637282238</v>
      </c>
      <c r="L17" s="111" cm="1">
        <f t="array" ref="L17">INDEX('IECC Data-SI-Source EUI'!$Y$2:$Y$1521,MATCH(1,INDEX(($A17='IECC Data-SI-Source EUI'!$B$2:$B$1521)*(L$4='IECC Data-SI-Source EUI'!$C$2:$C$1521)*($A$3='IECC Data-SI-Source EUI'!$A$2:$A$1521),0,1),0))/INDEX('IECC Data-SI-Source EUI'!$Y$2:$Y$1521,MATCH(1,INDEX(($A17='IECC Data-SI-Source EUI'!$B$2:$B$1521)*(L$4='IECC Data-SI-Source EUI'!$C$2:$C$1521)*(2006='IECC Data-SI-Source EUI'!$A$2:$A$1521),0,1),0))</f>
        <v>0.89584531510748477</v>
      </c>
      <c r="M17" s="111" cm="1">
        <f t="array" ref="M17">INDEX('IECC Data-SI-Source EUI'!$Y$2:$Y$1521,MATCH(1,INDEX(($A17='IECC Data-SI-Source EUI'!$B$2:$B$1521)*(M$4='IECC Data-SI-Source EUI'!$C$2:$C$1521)*($A$3='IECC Data-SI-Source EUI'!$A$2:$A$1521),0,1),0))/INDEX('IECC Data-SI-Source EUI'!$Y$2:$Y$1521,MATCH(1,INDEX(($A17='IECC Data-SI-Source EUI'!$B$2:$B$1521)*(M$4='IECC Data-SI-Source EUI'!$C$2:$C$1521)*(2006='IECC Data-SI-Source EUI'!$A$2:$A$1521),0,1),0))</f>
        <v>0.91255420529145193</v>
      </c>
      <c r="N17" s="111" cm="1">
        <f t="array" ref="N17">INDEX('IECC Data-SI-Source EUI'!$Y$2:$Y$1521,MATCH(1,INDEX(($A17='IECC Data-SI-Source EUI'!$B$2:$B$1521)*(N$4='IECC Data-SI-Source EUI'!$C$2:$C$1521)*($A$3='IECC Data-SI-Source EUI'!$A$2:$A$1521),0,1),0))/INDEX('IECC Data-SI-Source EUI'!$Y$2:$Y$1521,MATCH(1,INDEX(($A17='IECC Data-SI-Source EUI'!$B$2:$B$1521)*(N$4='IECC Data-SI-Source EUI'!$C$2:$C$1521)*(2006='IECC Data-SI-Source EUI'!$A$2:$A$1521),0,1),0))</f>
        <v>0.83776986818886479</v>
      </c>
      <c r="O17" s="111" cm="1">
        <f t="array" ref="O17">INDEX('IECC Data-SI-Source EUI'!$Y$2:$Y$1521,MATCH(1,INDEX(($A17='IECC Data-SI-Source EUI'!$B$2:$B$1521)*(O$4='IECC Data-SI-Source EUI'!$C$2:$C$1521)*($A$3='IECC Data-SI-Source EUI'!$A$2:$A$1521),0,1),0))/INDEX('IECC Data-SI-Source EUI'!$Y$2:$Y$1521,MATCH(1,INDEX(($A17='IECC Data-SI-Source EUI'!$B$2:$B$1521)*(O$4='IECC Data-SI-Source EUI'!$C$2:$C$1521)*(2006='IECC Data-SI-Source EUI'!$A$2:$A$1521),0,1),0))</f>
        <v>0.88443479832629868</v>
      </c>
      <c r="P17" s="111" cm="1">
        <f t="array" ref="P17">INDEX('IECC Data-SI-Source EUI'!$Y$2:$Y$1521,MATCH(1,INDEX(($A17='IECC Data-SI-Source EUI'!$B$2:$B$1521)*(P$4='IECC Data-SI-Source EUI'!$C$2:$C$1521)*($A$3='IECC Data-SI-Source EUI'!$A$2:$A$1521),0,1),0))/INDEX('IECC Data-SI-Source EUI'!$Y$2:$Y$1521,MATCH(1,INDEX(($A17='IECC Data-SI-Source EUI'!$B$2:$B$1521)*(P$4='IECC Data-SI-Source EUI'!$C$2:$C$1521)*(2006='IECC Data-SI-Source EUI'!$A$2:$A$1521),0,1),0))</f>
        <v>0.89348420585992205</v>
      </c>
      <c r="Q17" s="111" cm="1">
        <f t="array" ref="Q17">INDEX('IECC Data-SI-Source EUI'!$Y$2:$Y$1521,MATCH(1,INDEX(($A17='IECC Data-SI-Source EUI'!$B$2:$B$1521)*(Q$4='IECC Data-SI-Source EUI'!$C$2:$C$1521)*($A$3='IECC Data-SI-Source EUI'!$A$2:$A$1521),0,1),0))/INDEX('IECC Data-SI-Source EUI'!$Y$2:$Y$1521,MATCH(1,INDEX(($A17='IECC Data-SI-Source EUI'!$B$2:$B$1521)*(Q$4='IECC Data-SI-Source EUI'!$C$2:$C$1521)*(2006='IECC Data-SI-Source EUI'!$A$2:$A$1521),0,1),0))</f>
        <v>0.81688217436205035</v>
      </c>
      <c r="R17" s="111" cm="1">
        <f t="array" ref="R17">INDEX('IECC Data-SI-Source EUI'!$Y$2:$Y$1521,MATCH(1,INDEX(($A17='IECC Data-SI-Source EUI'!$B$2:$B$1521)*(R$4='IECC Data-SI-Source EUI'!$C$2:$C$1521)*($A$3='IECC Data-SI-Source EUI'!$A$2:$A$1521),0,1),0))/INDEX('IECC Data-SI-Source EUI'!$Y$2:$Y$1521,MATCH(1,INDEX(($A17='IECC Data-SI-Source EUI'!$B$2:$B$1521)*(R$4='IECC Data-SI-Source EUI'!$C$2:$C$1521)*(2006='IECC Data-SI-Source EUI'!$A$2:$A$1521),0,1),0))</f>
        <v>0.83571809654246643</v>
      </c>
      <c r="S17" s="111" cm="1">
        <f t="array" ref="S17">INDEX('IECC Data-SI-Source EUI'!$Y$2:$Y$1521,MATCH(1,INDEX(($A17='IECC Data-SI-Source EUI'!$B$2:$B$1521)*(S$4='IECC Data-SI-Source EUI'!$C$2:$C$1521)*($A$3='IECC Data-SI-Source EUI'!$A$2:$A$1521),0,1),0))/INDEX('IECC Data-SI-Source EUI'!$Y$2:$Y$1521,MATCH(1,INDEX(($A17='IECC Data-SI-Source EUI'!$B$2:$B$1521)*(S$4='IECC Data-SI-Source EUI'!$C$2:$C$1521)*(2006='IECC Data-SI-Source EUI'!$A$2:$A$1521),0,1),0))</f>
        <v>0.82096047764559854</v>
      </c>
      <c r="T17" s="112" cm="1">
        <f t="array" ref="T17">INDEX('IECC Data-SI-Source EUI'!$Y$2:$Y$1521,MATCH(1,INDEX(($A17='IECC Data-SI-Source EUI'!$B$2:$B$1521)*(T$4='IECC Data-SI-Source EUI'!$C$2:$C$1521)*($A$3='IECC Data-SI-Source EUI'!$A$2:$A$1521),0,1),0))/INDEX('IECC Data-SI-Source EUI'!$Y$2:$Y$1521,MATCH(1,INDEX(($A17='IECC Data-SI-Source EUI'!$B$2:$B$1521)*(T$4='IECC Data-SI-Source EUI'!$C$2:$C$1521)*(2006='IECC Data-SI-Source EUI'!$A$2:$A$1521),0,1),0))</f>
        <v>0.76704292214137493</v>
      </c>
    </row>
    <row r="18" spans="1:20" x14ac:dyDescent="0.25">
      <c r="A18" s="130" t="s">
        <v>1</v>
      </c>
      <c r="B18" s="110" cm="1">
        <f t="array" ref="B18">INDEX('IECC Data-SI-Source EUI'!$Y$2:$Y$1521,MATCH(1,INDEX(($A18='IECC Data-SI-Source EUI'!$B$2:$B$1521)*(B$4='IECC Data-SI-Source EUI'!$C$2:$C$1521)*($A$3='IECC Data-SI-Source EUI'!$A$2:$A$1521),0,1),0))/INDEX('IECC Data-SI-Source EUI'!$Y$2:$Y$1521,MATCH(1,INDEX(($A18='IECC Data-SI-Source EUI'!$B$2:$B$1521)*(B$4='IECC Data-SI-Source EUI'!$C$2:$C$1521)*(2006='IECC Data-SI-Source EUI'!$A$2:$A$1521),0,1),0))</f>
        <v>1.0039574687567296</v>
      </c>
      <c r="C18" s="111" cm="1">
        <f t="array" ref="C18">INDEX('IECC Data-SI-Source EUI'!$Y$2:$Y$1521,MATCH(1,INDEX(($A18='IECC Data-SI-Source EUI'!$B$2:$B$1521)*(C$4='IECC Data-SI-Source EUI'!$C$2:$C$1521)*($A$3='IECC Data-SI-Source EUI'!$A$2:$A$1521),0,1),0))/INDEX('IECC Data-SI-Source EUI'!$Y$2:$Y$1521,MATCH(1,INDEX(($A18='IECC Data-SI-Source EUI'!$B$2:$B$1521)*(C$4='IECC Data-SI-Source EUI'!$C$2:$C$1521)*(2006='IECC Data-SI-Source EUI'!$A$2:$A$1521),0,1),0))</f>
        <v>0.98020493433498634</v>
      </c>
      <c r="D18" s="111" cm="1">
        <f t="array" ref="D18">INDEX('IECC Data-SI-Source EUI'!$Y$2:$Y$1521,MATCH(1,INDEX(($A18='IECC Data-SI-Source EUI'!$B$2:$B$1521)*(D$4='IECC Data-SI-Source EUI'!$C$2:$C$1521)*($A$3='IECC Data-SI-Source EUI'!$A$2:$A$1521),0,1),0))/INDEX('IECC Data-SI-Source EUI'!$Y$2:$Y$1521,MATCH(1,INDEX(($A18='IECC Data-SI-Source EUI'!$B$2:$B$1521)*(D$4='IECC Data-SI-Source EUI'!$C$2:$C$1521)*(2006='IECC Data-SI-Source EUI'!$A$2:$A$1521),0,1),0))</f>
        <v>0.97521003644854387</v>
      </c>
      <c r="E18" s="111" cm="1">
        <f t="array" ref="E18">INDEX('IECC Data-SI-Source EUI'!$Y$2:$Y$1521,MATCH(1,INDEX(($A18='IECC Data-SI-Source EUI'!$B$2:$B$1521)*(E$4='IECC Data-SI-Source EUI'!$C$2:$C$1521)*($A$3='IECC Data-SI-Source EUI'!$A$2:$A$1521),0,1),0))/INDEX('IECC Data-SI-Source EUI'!$Y$2:$Y$1521,MATCH(1,INDEX(($A18='IECC Data-SI-Source EUI'!$B$2:$B$1521)*(E$4='IECC Data-SI-Source EUI'!$C$2:$C$1521)*(2006='IECC Data-SI-Source EUI'!$A$2:$A$1521),0,1),0))</f>
        <v>0.95982539584678372</v>
      </c>
      <c r="F18" s="111" cm="1">
        <f t="array" ref="F18">INDEX('IECC Data-SI-Source EUI'!$Y$2:$Y$1521,MATCH(1,INDEX(($A18='IECC Data-SI-Source EUI'!$B$2:$B$1521)*(F$4='IECC Data-SI-Source EUI'!$C$2:$C$1521)*($A$3='IECC Data-SI-Source EUI'!$A$2:$A$1521),0,1),0))/INDEX('IECC Data-SI-Source EUI'!$Y$2:$Y$1521,MATCH(1,INDEX(($A18='IECC Data-SI-Source EUI'!$B$2:$B$1521)*(F$4='IECC Data-SI-Source EUI'!$C$2:$C$1521)*(2006='IECC Data-SI-Source EUI'!$A$2:$A$1521),0,1),0))</f>
        <v>0.80398850913167552</v>
      </c>
      <c r="G18" s="111" cm="1">
        <f t="array" ref="G18">INDEX('IECC Data-SI-Source EUI'!$Y$2:$Y$1521,MATCH(1,INDEX(($A18='IECC Data-SI-Source EUI'!$B$2:$B$1521)*(G$4='IECC Data-SI-Source EUI'!$C$2:$C$1521)*($A$3='IECC Data-SI-Source EUI'!$A$2:$A$1521),0,1),0))/INDEX('IECC Data-SI-Source EUI'!$Y$2:$Y$1521,MATCH(1,INDEX(($A18='IECC Data-SI-Source EUI'!$B$2:$B$1521)*(G$4='IECC Data-SI-Source EUI'!$C$2:$C$1521)*(2006='IECC Data-SI-Source EUI'!$A$2:$A$1521),0,1),0))</f>
        <v>0.86981622651670154</v>
      </c>
      <c r="H18" s="111" cm="1">
        <f t="array" ref="H18">INDEX('IECC Data-SI-Source EUI'!$Y$2:$Y$1521,MATCH(1,INDEX(($A18='IECC Data-SI-Source EUI'!$B$2:$B$1521)*(H$4='IECC Data-SI-Source EUI'!$C$2:$C$1521)*($A$3='IECC Data-SI-Source EUI'!$A$2:$A$1521),0,1),0))/INDEX('IECC Data-SI-Source EUI'!$Y$2:$Y$1521,MATCH(1,INDEX(($A18='IECC Data-SI-Source EUI'!$B$2:$B$1521)*(H$4='IECC Data-SI-Source EUI'!$C$2:$C$1521)*(2006='IECC Data-SI-Source EUI'!$A$2:$A$1521),0,1),0))</f>
        <v>0.71973085473966703</v>
      </c>
      <c r="I18" s="111" cm="1">
        <f t="array" ref="I18">INDEX('IECC Data-SI-Source EUI'!$Y$2:$Y$1521,MATCH(1,INDEX(($A18='IECC Data-SI-Source EUI'!$B$2:$B$1521)*(I$4='IECC Data-SI-Source EUI'!$C$2:$C$1521)*($A$3='IECC Data-SI-Source EUI'!$A$2:$A$1521),0,1),0))/INDEX('IECC Data-SI-Source EUI'!$Y$2:$Y$1521,MATCH(1,INDEX(($A18='IECC Data-SI-Source EUI'!$B$2:$B$1521)*(I$4='IECC Data-SI-Source EUI'!$C$2:$C$1521)*(2006='IECC Data-SI-Source EUI'!$A$2:$A$1521),0,1),0))</f>
        <v>0.78028045115995992</v>
      </c>
      <c r="J18" s="111" cm="1">
        <f t="array" ref="J18">INDEX('IECC Data-SI-Source EUI'!$Y$2:$Y$1521,MATCH(1,INDEX(($A18='IECC Data-SI-Source EUI'!$B$2:$B$1521)*(J$4='IECC Data-SI-Source EUI'!$C$2:$C$1521)*($A$3='IECC Data-SI-Source EUI'!$A$2:$A$1521),0,1),0))/INDEX('IECC Data-SI-Source EUI'!$Y$2:$Y$1521,MATCH(1,INDEX(($A18='IECC Data-SI-Source EUI'!$B$2:$B$1521)*(J$4='IECC Data-SI-Source EUI'!$C$2:$C$1521)*(2006='IECC Data-SI-Source EUI'!$A$2:$A$1521),0,1),0))</f>
        <v>0.66916908412697684</v>
      </c>
      <c r="K18" s="111" cm="1">
        <f t="array" ref="K18">INDEX('IECC Data-SI-Source EUI'!$Y$2:$Y$1521,MATCH(1,INDEX(($A18='IECC Data-SI-Source EUI'!$B$2:$B$1521)*(K$4='IECC Data-SI-Source EUI'!$C$2:$C$1521)*($A$3='IECC Data-SI-Source EUI'!$A$2:$A$1521),0,1),0))/INDEX('IECC Data-SI-Source EUI'!$Y$2:$Y$1521,MATCH(1,INDEX(($A18='IECC Data-SI-Source EUI'!$B$2:$B$1521)*(K$4='IECC Data-SI-Source EUI'!$C$2:$C$1521)*(2006='IECC Data-SI-Source EUI'!$A$2:$A$1521),0,1),0))</f>
        <v>0.75778490793000142</v>
      </c>
      <c r="L18" s="111" cm="1">
        <f t="array" ref="L18">INDEX('IECC Data-SI-Source EUI'!$Y$2:$Y$1521,MATCH(1,INDEX(($A18='IECC Data-SI-Source EUI'!$B$2:$B$1521)*(L$4='IECC Data-SI-Source EUI'!$C$2:$C$1521)*($A$3='IECC Data-SI-Source EUI'!$A$2:$A$1521),0,1),0))/INDEX('IECC Data-SI-Source EUI'!$Y$2:$Y$1521,MATCH(1,INDEX(($A18='IECC Data-SI-Source EUI'!$B$2:$B$1521)*(L$4='IECC Data-SI-Source EUI'!$C$2:$C$1521)*(2006='IECC Data-SI-Source EUI'!$A$2:$A$1521),0,1),0))</f>
        <v>0.71250267539224676</v>
      </c>
      <c r="M18" s="111" cm="1">
        <f t="array" ref="M18">INDEX('IECC Data-SI-Source EUI'!$Y$2:$Y$1521,MATCH(1,INDEX(($A18='IECC Data-SI-Source EUI'!$B$2:$B$1521)*(M$4='IECC Data-SI-Source EUI'!$C$2:$C$1521)*($A$3='IECC Data-SI-Source EUI'!$A$2:$A$1521),0,1),0))/INDEX('IECC Data-SI-Source EUI'!$Y$2:$Y$1521,MATCH(1,INDEX(($A18='IECC Data-SI-Source EUI'!$B$2:$B$1521)*(M$4='IECC Data-SI-Source EUI'!$C$2:$C$1521)*(2006='IECC Data-SI-Source EUI'!$A$2:$A$1521),0,1),0))</f>
        <v>0.73582918270827691</v>
      </c>
      <c r="N18" s="111" cm="1">
        <f t="array" ref="N18">INDEX('IECC Data-SI-Source EUI'!$Y$2:$Y$1521,MATCH(1,INDEX(($A18='IECC Data-SI-Source EUI'!$B$2:$B$1521)*(N$4='IECC Data-SI-Source EUI'!$C$2:$C$1521)*($A$3='IECC Data-SI-Source EUI'!$A$2:$A$1521),0,1),0))/INDEX('IECC Data-SI-Source EUI'!$Y$2:$Y$1521,MATCH(1,INDEX(($A18='IECC Data-SI-Source EUI'!$B$2:$B$1521)*(N$4='IECC Data-SI-Source EUI'!$C$2:$C$1521)*(2006='IECC Data-SI-Source EUI'!$A$2:$A$1521),0,1),0))</f>
        <v>0.86282957510687897</v>
      </c>
      <c r="O18" s="111" cm="1">
        <f t="array" ref="O18">INDEX('IECC Data-SI-Source EUI'!$Y$2:$Y$1521,MATCH(1,INDEX(($A18='IECC Data-SI-Source EUI'!$B$2:$B$1521)*(O$4='IECC Data-SI-Source EUI'!$C$2:$C$1521)*($A$3='IECC Data-SI-Source EUI'!$A$2:$A$1521),0,1),0))/INDEX('IECC Data-SI-Source EUI'!$Y$2:$Y$1521,MATCH(1,INDEX(($A18='IECC Data-SI-Source EUI'!$B$2:$B$1521)*(O$4='IECC Data-SI-Source EUI'!$C$2:$C$1521)*(2006='IECC Data-SI-Source EUI'!$A$2:$A$1521),0,1),0))</f>
        <v>0.80016805474671027</v>
      </c>
      <c r="P18" s="111" cm="1">
        <f t="array" ref="P18">INDEX('IECC Data-SI-Source EUI'!$Y$2:$Y$1521,MATCH(1,INDEX(($A18='IECC Data-SI-Source EUI'!$B$2:$B$1521)*(P$4='IECC Data-SI-Source EUI'!$C$2:$C$1521)*($A$3='IECC Data-SI-Source EUI'!$A$2:$A$1521),0,1),0))/INDEX('IECC Data-SI-Source EUI'!$Y$2:$Y$1521,MATCH(1,INDEX(($A18='IECC Data-SI-Source EUI'!$B$2:$B$1521)*(P$4='IECC Data-SI-Source EUI'!$C$2:$C$1521)*(2006='IECC Data-SI-Source EUI'!$A$2:$A$1521),0,1),0))</f>
        <v>0.70478411987690814</v>
      </c>
      <c r="Q18" s="111" cm="1">
        <f t="array" ref="Q18">INDEX('IECC Data-SI-Source EUI'!$Y$2:$Y$1521,MATCH(1,INDEX(($A18='IECC Data-SI-Source EUI'!$B$2:$B$1521)*(Q$4='IECC Data-SI-Source EUI'!$C$2:$C$1521)*($A$3='IECC Data-SI-Source EUI'!$A$2:$A$1521),0,1),0))/INDEX('IECC Data-SI-Source EUI'!$Y$2:$Y$1521,MATCH(1,INDEX(($A18='IECC Data-SI-Source EUI'!$B$2:$B$1521)*(Q$4='IECC Data-SI-Source EUI'!$C$2:$C$1521)*(2006='IECC Data-SI-Source EUI'!$A$2:$A$1521),0,1),0))</f>
        <v>0.89696772984099382</v>
      </c>
      <c r="R18" s="111" cm="1">
        <f t="array" ref="R18">INDEX('IECC Data-SI-Source EUI'!$Y$2:$Y$1521,MATCH(1,INDEX(($A18='IECC Data-SI-Source EUI'!$B$2:$B$1521)*(R$4='IECC Data-SI-Source EUI'!$C$2:$C$1521)*($A$3='IECC Data-SI-Source EUI'!$A$2:$A$1521),0,1),0))/INDEX('IECC Data-SI-Source EUI'!$Y$2:$Y$1521,MATCH(1,INDEX(($A18='IECC Data-SI-Source EUI'!$B$2:$B$1521)*(R$4='IECC Data-SI-Source EUI'!$C$2:$C$1521)*(2006='IECC Data-SI-Source EUI'!$A$2:$A$1521),0,1),0))</f>
        <v>0.82075460883860385</v>
      </c>
      <c r="S18" s="111" cm="1">
        <f t="array" ref="S18">INDEX('IECC Data-SI-Source EUI'!$Y$2:$Y$1521,MATCH(1,INDEX(($A18='IECC Data-SI-Source EUI'!$B$2:$B$1521)*(S$4='IECC Data-SI-Source EUI'!$C$2:$C$1521)*($A$3='IECC Data-SI-Source EUI'!$A$2:$A$1521),0,1),0))/INDEX('IECC Data-SI-Source EUI'!$Y$2:$Y$1521,MATCH(1,INDEX(($A18='IECC Data-SI-Source EUI'!$B$2:$B$1521)*(S$4='IECC Data-SI-Source EUI'!$C$2:$C$1521)*(2006='IECC Data-SI-Source EUI'!$A$2:$A$1521),0,1),0))</f>
        <v>0.96884669729156259</v>
      </c>
      <c r="T18" s="112" cm="1">
        <f t="array" ref="T18">INDEX('IECC Data-SI-Source EUI'!$Y$2:$Y$1521,MATCH(1,INDEX(($A18='IECC Data-SI-Source EUI'!$B$2:$B$1521)*(T$4='IECC Data-SI-Source EUI'!$C$2:$C$1521)*($A$3='IECC Data-SI-Source EUI'!$A$2:$A$1521),0,1),0))/INDEX('IECC Data-SI-Source EUI'!$Y$2:$Y$1521,MATCH(1,INDEX(($A18='IECC Data-SI-Source EUI'!$B$2:$B$1521)*(T$4='IECC Data-SI-Source EUI'!$C$2:$C$1521)*(2006='IECC Data-SI-Source EUI'!$A$2:$A$1521),0,1),0))</f>
        <v>0.89360149817149126</v>
      </c>
    </row>
    <row r="19" spans="1:20" x14ac:dyDescent="0.25">
      <c r="A19" s="130" t="s">
        <v>61</v>
      </c>
      <c r="B19" s="110" cm="1">
        <f t="array" ref="B19">INDEX('IECC Data-SI-Source EUI'!$Y$2:$Y$1521,MATCH(1,INDEX(($A19='IECC Data-SI-Source EUI'!$B$2:$B$1521)*(B$4='IECC Data-SI-Source EUI'!$C$2:$C$1521)*($A$3='IECC Data-SI-Source EUI'!$A$2:$A$1521),0,1),0))/INDEX('IECC Data-SI-Source EUI'!$Y$2:$Y$1521,MATCH(1,INDEX(($A19='IECC Data-SI-Source EUI'!$B$2:$B$1521)*(B$4='IECC Data-SI-Source EUI'!$C$2:$C$1521)*(2006='IECC Data-SI-Source EUI'!$A$2:$A$1521),0,1),0))</f>
        <v>0.99152469722752468</v>
      </c>
      <c r="C19" s="111" cm="1">
        <f t="array" ref="C19">INDEX('IECC Data-SI-Source EUI'!$Y$2:$Y$1521,MATCH(1,INDEX(($A19='IECC Data-SI-Source EUI'!$B$2:$B$1521)*(C$4='IECC Data-SI-Source EUI'!$C$2:$C$1521)*($A$3='IECC Data-SI-Source EUI'!$A$2:$A$1521),0,1),0))/INDEX('IECC Data-SI-Source EUI'!$Y$2:$Y$1521,MATCH(1,INDEX(($A19='IECC Data-SI-Source EUI'!$B$2:$B$1521)*(C$4='IECC Data-SI-Source EUI'!$C$2:$C$1521)*(2006='IECC Data-SI-Source EUI'!$A$2:$A$1521),0,1),0))</f>
        <v>0.99034054077265243</v>
      </c>
      <c r="D19" s="111" cm="1">
        <f t="array" ref="D19">INDEX('IECC Data-SI-Source EUI'!$Y$2:$Y$1521,MATCH(1,INDEX(($A19='IECC Data-SI-Source EUI'!$B$2:$B$1521)*(D$4='IECC Data-SI-Source EUI'!$C$2:$C$1521)*($A$3='IECC Data-SI-Source EUI'!$A$2:$A$1521),0,1),0))/INDEX('IECC Data-SI-Source EUI'!$Y$2:$Y$1521,MATCH(1,INDEX(($A19='IECC Data-SI-Source EUI'!$B$2:$B$1521)*(D$4='IECC Data-SI-Source EUI'!$C$2:$C$1521)*(2006='IECC Data-SI-Source EUI'!$A$2:$A$1521),0,1),0))</f>
        <v>0.98909730515557881</v>
      </c>
      <c r="E19" s="111" cm="1">
        <f t="array" ref="E19">INDEX('IECC Data-SI-Source EUI'!$Y$2:$Y$1521,MATCH(1,INDEX(($A19='IECC Data-SI-Source EUI'!$B$2:$B$1521)*(E$4='IECC Data-SI-Source EUI'!$C$2:$C$1521)*($A$3='IECC Data-SI-Source EUI'!$A$2:$A$1521),0,1),0))/INDEX('IECC Data-SI-Source EUI'!$Y$2:$Y$1521,MATCH(1,INDEX(($A19='IECC Data-SI-Source EUI'!$B$2:$B$1521)*(E$4='IECC Data-SI-Source EUI'!$C$2:$C$1521)*(2006='IECC Data-SI-Source EUI'!$A$2:$A$1521),0,1),0))</f>
        <v>0.99278164482495523</v>
      </c>
      <c r="F19" s="111" cm="1">
        <f t="array" ref="F19">INDEX('IECC Data-SI-Source EUI'!$Y$2:$Y$1521,MATCH(1,INDEX(($A19='IECC Data-SI-Source EUI'!$B$2:$B$1521)*(F$4='IECC Data-SI-Source EUI'!$C$2:$C$1521)*($A$3='IECC Data-SI-Source EUI'!$A$2:$A$1521),0,1),0))/INDEX('IECC Data-SI-Source EUI'!$Y$2:$Y$1521,MATCH(1,INDEX(($A19='IECC Data-SI-Source EUI'!$B$2:$B$1521)*(F$4='IECC Data-SI-Source EUI'!$C$2:$C$1521)*(2006='IECC Data-SI-Source EUI'!$A$2:$A$1521),0,1),0))</f>
        <v>0.94996201178993811</v>
      </c>
      <c r="G19" s="111" cm="1">
        <f t="array" ref="G19">INDEX('IECC Data-SI-Source EUI'!$Y$2:$Y$1521,MATCH(1,INDEX(($A19='IECC Data-SI-Source EUI'!$B$2:$B$1521)*(G$4='IECC Data-SI-Source EUI'!$C$2:$C$1521)*($A$3='IECC Data-SI-Source EUI'!$A$2:$A$1521),0,1),0))/INDEX('IECC Data-SI-Source EUI'!$Y$2:$Y$1521,MATCH(1,INDEX(($A19='IECC Data-SI-Source EUI'!$B$2:$B$1521)*(G$4='IECC Data-SI-Source EUI'!$C$2:$C$1521)*(2006='IECC Data-SI-Source EUI'!$A$2:$A$1521),0,1),0))</f>
        <v>0.93357626125915216</v>
      </c>
      <c r="H19" s="111" cm="1">
        <f t="array" ref="H19">INDEX('IECC Data-SI-Source EUI'!$Y$2:$Y$1521,MATCH(1,INDEX(($A19='IECC Data-SI-Source EUI'!$B$2:$B$1521)*(H$4='IECC Data-SI-Source EUI'!$C$2:$C$1521)*($A$3='IECC Data-SI-Source EUI'!$A$2:$A$1521),0,1),0))/INDEX('IECC Data-SI-Source EUI'!$Y$2:$Y$1521,MATCH(1,INDEX(($A19='IECC Data-SI-Source EUI'!$B$2:$B$1521)*(H$4='IECC Data-SI-Source EUI'!$C$2:$C$1521)*(2006='IECC Data-SI-Source EUI'!$A$2:$A$1521),0,1),0))</f>
        <v>0.92428849682170178</v>
      </c>
      <c r="I19" s="111" cm="1">
        <f t="array" ref="I19">INDEX('IECC Data-SI-Source EUI'!$Y$2:$Y$1521,MATCH(1,INDEX(($A19='IECC Data-SI-Source EUI'!$B$2:$B$1521)*(I$4='IECC Data-SI-Source EUI'!$C$2:$C$1521)*($A$3='IECC Data-SI-Source EUI'!$A$2:$A$1521),0,1),0))/INDEX('IECC Data-SI-Source EUI'!$Y$2:$Y$1521,MATCH(1,INDEX(($A19='IECC Data-SI-Source EUI'!$B$2:$B$1521)*(I$4='IECC Data-SI-Source EUI'!$C$2:$C$1521)*(2006='IECC Data-SI-Source EUI'!$A$2:$A$1521),0,1),0))</f>
        <v>0.91552615523862213</v>
      </c>
      <c r="J19" s="111" cm="1">
        <f t="array" ref="J19">INDEX('IECC Data-SI-Source EUI'!$Y$2:$Y$1521,MATCH(1,INDEX(($A19='IECC Data-SI-Source EUI'!$B$2:$B$1521)*(J$4='IECC Data-SI-Source EUI'!$C$2:$C$1521)*($A$3='IECC Data-SI-Source EUI'!$A$2:$A$1521),0,1),0))/INDEX('IECC Data-SI-Source EUI'!$Y$2:$Y$1521,MATCH(1,INDEX(($A19='IECC Data-SI-Source EUI'!$B$2:$B$1521)*(J$4='IECC Data-SI-Source EUI'!$C$2:$C$1521)*(2006='IECC Data-SI-Source EUI'!$A$2:$A$1521),0,1),0))</f>
        <v>0.89163638915286103</v>
      </c>
      <c r="K19" s="111" cm="1">
        <f t="array" ref="K19">INDEX('IECC Data-SI-Source EUI'!$Y$2:$Y$1521,MATCH(1,INDEX(($A19='IECC Data-SI-Source EUI'!$B$2:$B$1521)*(K$4='IECC Data-SI-Source EUI'!$C$2:$C$1521)*($A$3='IECC Data-SI-Source EUI'!$A$2:$A$1521),0,1),0))/INDEX('IECC Data-SI-Source EUI'!$Y$2:$Y$1521,MATCH(1,INDEX(($A19='IECC Data-SI-Source EUI'!$B$2:$B$1521)*(K$4='IECC Data-SI-Source EUI'!$C$2:$C$1521)*(2006='IECC Data-SI-Source EUI'!$A$2:$A$1521),0,1),0))</f>
        <v>0.91285977043912692</v>
      </c>
      <c r="L19" s="111" cm="1">
        <f t="array" ref="L19">INDEX('IECC Data-SI-Source EUI'!$Y$2:$Y$1521,MATCH(1,INDEX(($A19='IECC Data-SI-Source EUI'!$B$2:$B$1521)*(L$4='IECC Data-SI-Source EUI'!$C$2:$C$1521)*($A$3='IECC Data-SI-Source EUI'!$A$2:$A$1521),0,1),0))/INDEX('IECC Data-SI-Source EUI'!$Y$2:$Y$1521,MATCH(1,INDEX(($A19='IECC Data-SI-Source EUI'!$B$2:$B$1521)*(L$4='IECC Data-SI-Source EUI'!$C$2:$C$1521)*(2006='IECC Data-SI-Source EUI'!$A$2:$A$1521),0,1),0))</f>
        <v>0.89813684305955321</v>
      </c>
      <c r="M19" s="111" cm="1">
        <f t="array" ref="M19">INDEX('IECC Data-SI-Source EUI'!$Y$2:$Y$1521,MATCH(1,INDEX(($A19='IECC Data-SI-Source EUI'!$B$2:$B$1521)*(M$4='IECC Data-SI-Source EUI'!$C$2:$C$1521)*($A$3='IECC Data-SI-Source EUI'!$A$2:$A$1521),0,1),0))/INDEX('IECC Data-SI-Source EUI'!$Y$2:$Y$1521,MATCH(1,INDEX(($A19='IECC Data-SI-Source EUI'!$B$2:$B$1521)*(M$4='IECC Data-SI-Source EUI'!$C$2:$C$1521)*(2006='IECC Data-SI-Source EUI'!$A$2:$A$1521),0,1),0))</f>
        <v>0.95925307039125796</v>
      </c>
      <c r="N19" s="111" cm="1">
        <f t="array" ref="N19">INDEX('IECC Data-SI-Source EUI'!$Y$2:$Y$1521,MATCH(1,INDEX(($A19='IECC Data-SI-Source EUI'!$B$2:$B$1521)*(N$4='IECC Data-SI-Source EUI'!$C$2:$C$1521)*($A$3='IECC Data-SI-Source EUI'!$A$2:$A$1521),0,1),0))/INDEX('IECC Data-SI-Source EUI'!$Y$2:$Y$1521,MATCH(1,INDEX(($A19='IECC Data-SI-Source EUI'!$B$2:$B$1521)*(N$4='IECC Data-SI-Source EUI'!$C$2:$C$1521)*(2006='IECC Data-SI-Source EUI'!$A$2:$A$1521),0,1),0))</f>
        <v>0.96885810342916701</v>
      </c>
      <c r="O19" s="111" cm="1">
        <f t="array" ref="O19">INDEX('IECC Data-SI-Source EUI'!$Y$2:$Y$1521,MATCH(1,INDEX(($A19='IECC Data-SI-Source EUI'!$B$2:$B$1521)*(O$4='IECC Data-SI-Source EUI'!$C$2:$C$1521)*($A$3='IECC Data-SI-Source EUI'!$A$2:$A$1521),0,1),0))/INDEX('IECC Data-SI-Source EUI'!$Y$2:$Y$1521,MATCH(1,INDEX(($A19='IECC Data-SI-Source EUI'!$B$2:$B$1521)*(O$4='IECC Data-SI-Source EUI'!$C$2:$C$1521)*(2006='IECC Data-SI-Source EUI'!$A$2:$A$1521),0,1),0))</f>
        <v>0.96155704817304744</v>
      </c>
      <c r="P19" s="111" cm="1">
        <f t="array" ref="P19">INDEX('IECC Data-SI-Source EUI'!$Y$2:$Y$1521,MATCH(1,INDEX(($A19='IECC Data-SI-Source EUI'!$B$2:$B$1521)*(P$4='IECC Data-SI-Source EUI'!$C$2:$C$1521)*($A$3='IECC Data-SI-Source EUI'!$A$2:$A$1521),0,1),0))/INDEX('IECC Data-SI-Source EUI'!$Y$2:$Y$1521,MATCH(1,INDEX(($A19='IECC Data-SI-Source EUI'!$B$2:$B$1521)*(P$4='IECC Data-SI-Source EUI'!$C$2:$C$1521)*(2006='IECC Data-SI-Source EUI'!$A$2:$A$1521),0,1),0))</f>
        <v>0.94297544920950505</v>
      </c>
      <c r="Q19" s="111" cm="1">
        <f t="array" ref="Q19">INDEX('IECC Data-SI-Source EUI'!$Y$2:$Y$1521,MATCH(1,INDEX(($A19='IECC Data-SI-Source EUI'!$B$2:$B$1521)*(Q$4='IECC Data-SI-Source EUI'!$C$2:$C$1521)*($A$3='IECC Data-SI-Source EUI'!$A$2:$A$1521),0,1),0))/INDEX('IECC Data-SI-Source EUI'!$Y$2:$Y$1521,MATCH(1,INDEX(($A19='IECC Data-SI-Source EUI'!$B$2:$B$1521)*(Q$4='IECC Data-SI-Source EUI'!$C$2:$C$1521)*(2006='IECC Data-SI-Source EUI'!$A$2:$A$1521),0,1),0))</f>
        <v>0.9572837664909738</v>
      </c>
      <c r="R19" s="111" cm="1">
        <f t="array" ref="R19">INDEX('IECC Data-SI-Source EUI'!$Y$2:$Y$1521,MATCH(1,INDEX(($A19='IECC Data-SI-Source EUI'!$B$2:$B$1521)*(R$4='IECC Data-SI-Source EUI'!$C$2:$C$1521)*($A$3='IECC Data-SI-Source EUI'!$A$2:$A$1521),0,1),0))/INDEX('IECC Data-SI-Source EUI'!$Y$2:$Y$1521,MATCH(1,INDEX(($A19='IECC Data-SI-Source EUI'!$B$2:$B$1521)*(R$4='IECC Data-SI-Source EUI'!$C$2:$C$1521)*(2006='IECC Data-SI-Source EUI'!$A$2:$A$1521),0,1),0))</f>
        <v>0.94741039960374385</v>
      </c>
      <c r="S19" s="111" cm="1">
        <f t="array" ref="S19">INDEX('IECC Data-SI-Source EUI'!$Y$2:$Y$1521,MATCH(1,INDEX(($A19='IECC Data-SI-Source EUI'!$B$2:$B$1521)*(S$4='IECC Data-SI-Source EUI'!$C$2:$C$1521)*($A$3='IECC Data-SI-Source EUI'!$A$2:$A$1521),0,1),0))/INDEX('IECC Data-SI-Source EUI'!$Y$2:$Y$1521,MATCH(1,INDEX(($A19='IECC Data-SI-Source EUI'!$B$2:$B$1521)*(S$4='IECC Data-SI-Source EUI'!$C$2:$C$1521)*(2006='IECC Data-SI-Source EUI'!$A$2:$A$1521),0,1),0))</f>
        <v>0.94172427606519105</v>
      </c>
      <c r="T19" s="112" cm="1">
        <f t="array" ref="T19">INDEX('IECC Data-SI-Source EUI'!$Y$2:$Y$1521,MATCH(1,INDEX(($A19='IECC Data-SI-Source EUI'!$B$2:$B$1521)*(T$4='IECC Data-SI-Source EUI'!$C$2:$C$1521)*($A$3='IECC Data-SI-Source EUI'!$A$2:$A$1521),0,1),0))/INDEX('IECC Data-SI-Source EUI'!$Y$2:$Y$1521,MATCH(1,INDEX(($A19='IECC Data-SI-Source EUI'!$B$2:$B$1521)*(T$4='IECC Data-SI-Source EUI'!$C$2:$C$1521)*(2006='IECC Data-SI-Source EUI'!$A$2:$A$1521),0,1),0))</f>
        <v>0.89878480773754144</v>
      </c>
    </row>
    <row r="20" spans="1:20" ht="15.75" thickBot="1" x14ac:dyDescent="0.3">
      <c r="A20" s="131" t="s">
        <v>60</v>
      </c>
      <c r="B20" s="113" cm="1">
        <f t="array" ref="B20">INDEX('IECC Data-SI-Source EUI'!$Y$2:$Y$1521,MATCH(1,INDEX(($A20='IECC Data-SI-Source EUI'!$B$2:$B$1521)*(B$4='IECC Data-SI-Source EUI'!$C$2:$C$1521)*($A$3='IECC Data-SI-Source EUI'!$A$2:$A$1521),0,1),0))/INDEX('IECC Data-SI-Source EUI'!$Y$2:$Y$1521,MATCH(1,INDEX(($A20='IECC Data-SI-Source EUI'!$B$2:$B$1521)*(B$4='IECC Data-SI-Source EUI'!$C$2:$C$1521)*(2006='IECC Data-SI-Source EUI'!$A$2:$A$1521),0,1),0))</f>
        <v>0.8504184432430143</v>
      </c>
      <c r="C20" s="114" cm="1">
        <f t="array" ref="C20">INDEX('IECC Data-SI-Source EUI'!$Y$2:$Y$1521,MATCH(1,INDEX(($A20='IECC Data-SI-Source EUI'!$B$2:$B$1521)*(C$4='IECC Data-SI-Source EUI'!$C$2:$C$1521)*($A$3='IECC Data-SI-Source EUI'!$A$2:$A$1521),0,1),0))/INDEX('IECC Data-SI-Source EUI'!$Y$2:$Y$1521,MATCH(1,INDEX(($A20='IECC Data-SI-Source EUI'!$B$2:$B$1521)*(C$4='IECC Data-SI-Source EUI'!$C$2:$C$1521)*(2006='IECC Data-SI-Source EUI'!$A$2:$A$1521),0,1),0))</f>
        <v>0.85324500774062717</v>
      </c>
      <c r="D20" s="114" cm="1">
        <f t="array" ref="D20">INDEX('IECC Data-SI-Source EUI'!$Y$2:$Y$1521,MATCH(1,INDEX(($A20='IECC Data-SI-Source EUI'!$B$2:$B$1521)*(D$4='IECC Data-SI-Source EUI'!$C$2:$C$1521)*($A$3='IECC Data-SI-Source EUI'!$A$2:$A$1521),0,1),0))/INDEX('IECC Data-SI-Source EUI'!$Y$2:$Y$1521,MATCH(1,INDEX(($A20='IECC Data-SI-Source EUI'!$B$2:$B$1521)*(D$4='IECC Data-SI-Source EUI'!$C$2:$C$1521)*(2006='IECC Data-SI-Source EUI'!$A$2:$A$1521),0,1),0))</f>
        <v>0.85668784978690493</v>
      </c>
      <c r="E20" s="114" cm="1">
        <f t="array" ref="E20">INDEX('IECC Data-SI-Source EUI'!$Y$2:$Y$1521,MATCH(1,INDEX(($A20='IECC Data-SI-Source EUI'!$B$2:$B$1521)*(E$4='IECC Data-SI-Source EUI'!$C$2:$C$1521)*($A$3='IECC Data-SI-Source EUI'!$A$2:$A$1521),0,1),0))/INDEX('IECC Data-SI-Source EUI'!$Y$2:$Y$1521,MATCH(1,INDEX(($A20='IECC Data-SI-Source EUI'!$B$2:$B$1521)*(E$4='IECC Data-SI-Source EUI'!$C$2:$C$1521)*(2006='IECC Data-SI-Source EUI'!$A$2:$A$1521),0,1),0))</f>
        <v>0.85565848399857447</v>
      </c>
      <c r="F20" s="114" cm="1">
        <f t="array" ref="F20">INDEX('IECC Data-SI-Source EUI'!$Y$2:$Y$1521,MATCH(1,INDEX(($A20='IECC Data-SI-Source EUI'!$B$2:$B$1521)*(F$4='IECC Data-SI-Source EUI'!$C$2:$C$1521)*($A$3='IECC Data-SI-Source EUI'!$A$2:$A$1521),0,1),0))/INDEX('IECC Data-SI-Source EUI'!$Y$2:$Y$1521,MATCH(1,INDEX(($A20='IECC Data-SI-Source EUI'!$B$2:$B$1521)*(F$4='IECC Data-SI-Source EUI'!$C$2:$C$1521)*(2006='IECC Data-SI-Source EUI'!$A$2:$A$1521),0,1),0))</f>
        <v>0.82925404868276376</v>
      </c>
      <c r="G20" s="114" cm="1">
        <f t="array" ref="G20">INDEX('IECC Data-SI-Source EUI'!$Y$2:$Y$1521,MATCH(1,INDEX(($A20='IECC Data-SI-Source EUI'!$B$2:$B$1521)*(G$4='IECC Data-SI-Source EUI'!$C$2:$C$1521)*($A$3='IECC Data-SI-Source EUI'!$A$2:$A$1521),0,1),0))/INDEX('IECC Data-SI-Source EUI'!$Y$2:$Y$1521,MATCH(1,INDEX(($A20='IECC Data-SI-Source EUI'!$B$2:$B$1521)*(G$4='IECC Data-SI-Source EUI'!$C$2:$C$1521)*(2006='IECC Data-SI-Source EUI'!$A$2:$A$1521),0,1),0))</f>
        <v>0.81789609157252008</v>
      </c>
      <c r="H20" s="114" cm="1">
        <f t="array" ref="H20">INDEX('IECC Data-SI-Source EUI'!$Y$2:$Y$1521,MATCH(1,INDEX(($A20='IECC Data-SI-Source EUI'!$B$2:$B$1521)*(H$4='IECC Data-SI-Source EUI'!$C$2:$C$1521)*($A$3='IECC Data-SI-Source EUI'!$A$2:$A$1521),0,1),0))/INDEX('IECC Data-SI-Source EUI'!$Y$2:$Y$1521,MATCH(1,INDEX(($A20='IECC Data-SI-Source EUI'!$B$2:$B$1521)*(H$4='IECC Data-SI-Source EUI'!$C$2:$C$1521)*(2006='IECC Data-SI-Source EUI'!$A$2:$A$1521),0,1),0))</f>
        <v>0.83157390229219741</v>
      </c>
      <c r="I20" s="114" cm="1">
        <f t="array" ref="I20">INDEX('IECC Data-SI-Source EUI'!$Y$2:$Y$1521,MATCH(1,INDEX(($A20='IECC Data-SI-Source EUI'!$B$2:$B$1521)*(I$4='IECC Data-SI-Source EUI'!$C$2:$C$1521)*($A$3='IECC Data-SI-Source EUI'!$A$2:$A$1521),0,1),0))/INDEX('IECC Data-SI-Source EUI'!$Y$2:$Y$1521,MATCH(1,INDEX(($A20='IECC Data-SI-Source EUI'!$B$2:$B$1521)*(I$4='IECC Data-SI-Source EUI'!$C$2:$C$1521)*(2006='IECC Data-SI-Source EUI'!$A$2:$A$1521),0,1),0))</f>
        <v>0.81811220333582513</v>
      </c>
      <c r="J20" s="114" cm="1">
        <f t="array" ref="J20">INDEX('IECC Data-SI-Source EUI'!$Y$2:$Y$1521,MATCH(1,INDEX(($A20='IECC Data-SI-Source EUI'!$B$2:$B$1521)*(J$4='IECC Data-SI-Source EUI'!$C$2:$C$1521)*($A$3='IECC Data-SI-Source EUI'!$A$2:$A$1521),0,1),0))/INDEX('IECC Data-SI-Source EUI'!$Y$2:$Y$1521,MATCH(1,INDEX(($A20='IECC Data-SI-Source EUI'!$B$2:$B$1521)*(J$4='IECC Data-SI-Source EUI'!$C$2:$C$1521)*(2006='IECC Data-SI-Source EUI'!$A$2:$A$1521),0,1),0))</f>
        <v>0.88423556527304337</v>
      </c>
      <c r="K20" s="114" cm="1">
        <f t="array" ref="K20">INDEX('IECC Data-SI-Source EUI'!$Y$2:$Y$1521,MATCH(1,INDEX(($A20='IECC Data-SI-Source EUI'!$B$2:$B$1521)*(K$4='IECC Data-SI-Source EUI'!$C$2:$C$1521)*($A$3='IECC Data-SI-Source EUI'!$A$2:$A$1521),0,1),0))/INDEX('IECC Data-SI-Source EUI'!$Y$2:$Y$1521,MATCH(1,INDEX(($A20='IECC Data-SI-Source EUI'!$B$2:$B$1521)*(K$4='IECC Data-SI-Source EUI'!$C$2:$C$1521)*(2006='IECC Data-SI-Source EUI'!$A$2:$A$1521),0,1),0))</f>
        <v>0.83677715060251667</v>
      </c>
      <c r="L20" s="114" cm="1">
        <f t="array" ref="L20">INDEX('IECC Data-SI-Source EUI'!$Y$2:$Y$1521,MATCH(1,INDEX(($A20='IECC Data-SI-Source EUI'!$B$2:$B$1521)*(L$4='IECC Data-SI-Source EUI'!$C$2:$C$1521)*($A$3='IECC Data-SI-Source EUI'!$A$2:$A$1521),0,1),0))/INDEX('IECC Data-SI-Source EUI'!$Y$2:$Y$1521,MATCH(1,INDEX(($A20='IECC Data-SI-Source EUI'!$B$2:$B$1521)*(L$4='IECC Data-SI-Source EUI'!$C$2:$C$1521)*(2006='IECC Data-SI-Source EUI'!$A$2:$A$1521),0,1),0))</f>
        <v>0.82379947882653581</v>
      </c>
      <c r="M20" s="114" cm="1">
        <f t="array" ref="M20">INDEX('IECC Data-SI-Source EUI'!$Y$2:$Y$1521,MATCH(1,INDEX(($A20='IECC Data-SI-Source EUI'!$B$2:$B$1521)*(M$4='IECC Data-SI-Source EUI'!$C$2:$C$1521)*($A$3='IECC Data-SI-Source EUI'!$A$2:$A$1521),0,1),0))/INDEX('IECC Data-SI-Source EUI'!$Y$2:$Y$1521,MATCH(1,INDEX(($A20='IECC Data-SI-Source EUI'!$B$2:$B$1521)*(M$4='IECC Data-SI-Source EUI'!$C$2:$C$1521)*(2006='IECC Data-SI-Source EUI'!$A$2:$A$1521),0,1),0))</f>
        <v>0.91320035006169409</v>
      </c>
      <c r="N20" s="114" cm="1">
        <f t="array" ref="N20">INDEX('IECC Data-SI-Source EUI'!$Y$2:$Y$1521,MATCH(1,INDEX(($A20='IECC Data-SI-Source EUI'!$B$2:$B$1521)*(N$4='IECC Data-SI-Source EUI'!$C$2:$C$1521)*($A$3='IECC Data-SI-Source EUI'!$A$2:$A$1521),0,1),0))/INDEX('IECC Data-SI-Source EUI'!$Y$2:$Y$1521,MATCH(1,INDEX(($A20='IECC Data-SI-Source EUI'!$B$2:$B$1521)*(N$4='IECC Data-SI-Source EUI'!$C$2:$C$1521)*(2006='IECC Data-SI-Source EUI'!$A$2:$A$1521),0,1),0))</f>
        <v>0.92773868375832369</v>
      </c>
      <c r="O20" s="114" cm="1">
        <f t="array" ref="O20">INDEX('IECC Data-SI-Source EUI'!$Y$2:$Y$1521,MATCH(1,INDEX(($A20='IECC Data-SI-Source EUI'!$B$2:$B$1521)*(O$4='IECC Data-SI-Source EUI'!$C$2:$C$1521)*($A$3='IECC Data-SI-Source EUI'!$A$2:$A$1521),0,1),0))/INDEX('IECC Data-SI-Source EUI'!$Y$2:$Y$1521,MATCH(1,INDEX(($A20='IECC Data-SI-Source EUI'!$B$2:$B$1521)*(O$4='IECC Data-SI-Source EUI'!$C$2:$C$1521)*(2006='IECC Data-SI-Source EUI'!$A$2:$A$1521),0,1),0))</f>
        <v>0.90342751066719351</v>
      </c>
      <c r="P20" s="114" cm="1">
        <f t="array" ref="P20">INDEX('IECC Data-SI-Source EUI'!$Y$2:$Y$1521,MATCH(1,INDEX(($A20='IECC Data-SI-Source EUI'!$B$2:$B$1521)*(P$4='IECC Data-SI-Source EUI'!$C$2:$C$1521)*($A$3='IECC Data-SI-Source EUI'!$A$2:$A$1521),0,1),0))/INDEX('IECC Data-SI-Source EUI'!$Y$2:$Y$1521,MATCH(1,INDEX(($A20='IECC Data-SI-Source EUI'!$B$2:$B$1521)*(P$4='IECC Data-SI-Source EUI'!$C$2:$C$1521)*(2006='IECC Data-SI-Source EUI'!$A$2:$A$1521),0,1),0))</f>
        <v>0.90999179904085847</v>
      </c>
      <c r="Q20" s="114" cm="1">
        <f t="array" ref="Q20">INDEX('IECC Data-SI-Source EUI'!$Y$2:$Y$1521,MATCH(1,INDEX(($A20='IECC Data-SI-Source EUI'!$B$2:$B$1521)*(Q$4='IECC Data-SI-Source EUI'!$C$2:$C$1521)*($A$3='IECC Data-SI-Source EUI'!$A$2:$A$1521),0,1),0))/INDEX('IECC Data-SI-Source EUI'!$Y$2:$Y$1521,MATCH(1,INDEX(($A20='IECC Data-SI-Source EUI'!$B$2:$B$1521)*(Q$4='IECC Data-SI-Source EUI'!$C$2:$C$1521)*(2006='IECC Data-SI-Source EUI'!$A$2:$A$1521),0,1),0))</f>
        <v>0.91782269071355493</v>
      </c>
      <c r="R20" s="114" cm="1">
        <f t="array" ref="R20">INDEX('IECC Data-SI-Source EUI'!$Y$2:$Y$1521,MATCH(1,INDEX(($A20='IECC Data-SI-Source EUI'!$B$2:$B$1521)*(R$4='IECC Data-SI-Source EUI'!$C$2:$C$1521)*($A$3='IECC Data-SI-Source EUI'!$A$2:$A$1521),0,1),0))/INDEX('IECC Data-SI-Source EUI'!$Y$2:$Y$1521,MATCH(1,INDEX(($A20='IECC Data-SI-Source EUI'!$B$2:$B$1521)*(R$4='IECC Data-SI-Source EUI'!$C$2:$C$1521)*(2006='IECC Data-SI-Source EUI'!$A$2:$A$1521),0,1),0))</f>
        <v>0.90757192282506893</v>
      </c>
      <c r="S20" s="114" cm="1">
        <f t="array" ref="S20">INDEX('IECC Data-SI-Source EUI'!$Y$2:$Y$1521,MATCH(1,INDEX(($A20='IECC Data-SI-Source EUI'!$B$2:$B$1521)*(S$4='IECC Data-SI-Source EUI'!$C$2:$C$1521)*($A$3='IECC Data-SI-Source EUI'!$A$2:$A$1521),0,1),0))/INDEX('IECC Data-SI-Source EUI'!$Y$2:$Y$1521,MATCH(1,INDEX(($A20='IECC Data-SI-Source EUI'!$B$2:$B$1521)*(S$4='IECC Data-SI-Source EUI'!$C$2:$C$1521)*(2006='IECC Data-SI-Source EUI'!$A$2:$A$1521),0,1),0))</f>
        <v>0.92495062799345074</v>
      </c>
      <c r="T20" s="115" cm="1">
        <f t="array" ref="T20">INDEX('IECC Data-SI-Source EUI'!$Y$2:$Y$1521,MATCH(1,INDEX(($A20='IECC Data-SI-Source EUI'!$B$2:$B$1521)*(T$4='IECC Data-SI-Source EUI'!$C$2:$C$1521)*($A$3='IECC Data-SI-Source EUI'!$A$2:$A$1521),0,1),0))/INDEX('IECC Data-SI-Source EUI'!$Y$2:$Y$1521,MATCH(1,INDEX(($A20='IECC Data-SI-Source EUI'!$B$2:$B$1521)*(T$4='IECC Data-SI-Source EUI'!$C$2:$C$1521)*(2006='IECC Data-SI-Source EUI'!$A$2:$A$1521),0,1),0))</f>
        <v>0.89923738145062038</v>
      </c>
    </row>
    <row r="22" spans="1:20" ht="15.75" thickBot="1" x14ac:dyDescent="0.3">
      <c r="A22" s="4" t="s">
        <v>153</v>
      </c>
      <c r="B22" s="4"/>
      <c r="C22" s="4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</row>
    <row r="23" spans="1:20" ht="91.5" thickBot="1" x14ac:dyDescent="0.3">
      <c r="A23" s="67">
        <v>2012</v>
      </c>
      <c r="B23" s="65" t="s">
        <v>134</v>
      </c>
      <c r="C23" s="66" t="s">
        <v>135</v>
      </c>
      <c r="D23" s="106" t="s">
        <v>84</v>
      </c>
      <c r="E23" s="107" t="s">
        <v>85</v>
      </c>
      <c r="F23" s="107" t="s">
        <v>86</v>
      </c>
      <c r="G23" s="107" t="s">
        <v>87</v>
      </c>
      <c r="H23" s="107" t="s">
        <v>88</v>
      </c>
      <c r="I23" s="107" t="s">
        <v>89</v>
      </c>
      <c r="J23" s="107" t="s">
        <v>90</v>
      </c>
      <c r="K23" s="107" t="s">
        <v>91</v>
      </c>
      <c r="L23" s="107" t="s">
        <v>92</v>
      </c>
      <c r="M23" s="107" t="s">
        <v>93</v>
      </c>
      <c r="N23" s="107" t="s">
        <v>94</v>
      </c>
      <c r="O23" s="107" t="s">
        <v>95</v>
      </c>
      <c r="P23" s="107" t="s">
        <v>96</v>
      </c>
      <c r="Q23" s="107" t="s">
        <v>97</v>
      </c>
      <c r="R23" s="107" t="s">
        <v>98</v>
      </c>
      <c r="S23" s="106" t="s">
        <v>99</v>
      </c>
      <c r="T23" s="108" t="s">
        <v>100</v>
      </c>
    </row>
    <row r="24" spans="1:20" ht="15.75" thickBot="1" x14ac:dyDescent="0.3">
      <c r="A24" s="109" t="s">
        <v>22</v>
      </c>
      <c r="B24" s="62" t="s">
        <v>10</v>
      </c>
      <c r="C24" s="53" t="s">
        <v>6</v>
      </c>
      <c r="D24" s="62" t="s">
        <v>11</v>
      </c>
      <c r="E24" s="53" t="s">
        <v>13</v>
      </c>
      <c r="F24" s="53" t="s">
        <v>19</v>
      </c>
      <c r="G24" s="53" t="s">
        <v>20</v>
      </c>
      <c r="H24" s="53" t="s">
        <v>3</v>
      </c>
      <c r="I24" s="53" t="s">
        <v>7</v>
      </c>
      <c r="J24" s="53" t="s">
        <v>17</v>
      </c>
      <c r="K24" s="53" t="s">
        <v>14</v>
      </c>
      <c r="L24" s="53" t="s">
        <v>2</v>
      </c>
      <c r="M24" s="53" t="s">
        <v>18</v>
      </c>
      <c r="N24" s="53" t="s">
        <v>4</v>
      </c>
      <c r="O24" s="53" t="s">
        <v>5</v>
      </c>
      <c r="P24" s="53" t="s">
        <v>15</v>
      </c>
      <c r="Q24" s="53" t="s">
        <v>16</v>
      </c>
      <c r="R24" s="53" t="s">
        <v>9</v>
      </c>
      <c r="S24" s="53" t="s">
        <v>12</v>
      </c>
      <c r="T24" s="60" t="s">
        <v>8</v>
      </c>
    </row>
    <row r="25" spans="1:20" x14ac:dyDescent="0.25">
      <c r="A25" s="129" t="s">
        <v>55</v>
      </c>
      <c r="B25" s="116" cm="1">
        <f t="array" ref="B25">INDEX('IECC Data-SI-Source EUI'!$Y$2:$Y$1521,MATCH(1,INDEX(($A25='IECC Data-SI-Source EUI'!$B$2:$B$1521)*(B$24='IECC Data-SI-Source EUI'!$C$2:$C$1521)*($A$23='IECC Data-SI-Source EUI'!$A$2:$A$1521),0,1),0))/INDEX('IECC Data-SI-Source EUI'!$Y$2:$Y$1521,MATCH(1,INDEX(($A25='IECC Data-SI-Source EUI'!$B$2:$B$1521)*(B$24='IECC Data-SI-Source EUI'!$C$2:$C$1521)*(2006='IECC Data-SI-Source EUI'!$A$2:$A$1521),0,1),0))</f>
        <v>0.67247729000687095</v>
      </c>
      <c r="C25" s="132" cm="1">
        <f t="array" ref="C25">INDEX('IECC Data-SI-Source EUI'!$Y$2:$Y$1521,MATCH(1,INDEX(($A25='IECC Data-SI-Source EUI'!$B$2:$B$1521)*(C$24='IECC Data-SI-Source EUI'!$C$2:$C$1521)*($A$23='IECC Data-SI-Source EUI'!$A$2:$A$1521),0,1),0))/INDEX('IECC Data-SI-Source EUI'!$Y$2:$Y$1521,MATCH(1,INDEX(($A25='IECC Data-SI-Source EUI'!$B$2:$B$1521)*(C$24='IECC Data-SI-Source EUI'!$C$2:$C$1521)*(2006='IECC Data-SI-Source EUI'!$A$2:$A$1521),0,1),0))</f>
        <v>0.79408655617627766</v>
      </c>
      <c r="D25" s="132" cm="1">
        <f t="array" ref="D25">INDEX('IECC Data-SI-Source EUI'!$Y$2:$Y$1521,MATCH(1,INDEX(($A25='IECC Data-SI-Source EUI'!$B$2:$B$1521)*(D$24='IECC Data-SI-Source EUI'!$C$2:$C$1521)*($A$23='IECC Data-SI-Source EUI'!$A$2:$A$1521),0,1),0))/INDEX('IECC Data-SI-Source EUI'!$Y$2:$Y$1521,MATCH(1,INDEX(($A25='IECC Data-SI-Source EUI'!$B$2:$B$1521)*(D$24='IECC Data-SI-Source EUI'!$C$2:$C$1521)*(2006='IECC Data-SI-Source EUI'!$A$2:$A$1521),0,1),0))</f>
        <v>0.77772091829022705</v>
      </c>
      <c r="E25" s="132" cm="1">
        <f t="array" ref="E25">INDEX('IECC Data-SI-Source EUI'!$Y$2:$Y$1521,MATCH(1,INDEX(($A25='IECC Data-SI-Source EUI'!$B$2:$B$1521)*(E$24='IECC Data-SI-Source EUI'!$C$2:$C$1521)*($A$23='IECC Data-SI-Source EUI'!$A$2:$A$1521),0,1),0))/INDEX('IECC Data-SI-Source EUI'!$Y$2:$Y$1521,MATCH(1,INDEX(($A25='IECC Data-SI-Source EUI'!$B$2:$B$1521)*(E$24='IECC Data-SI-Source EUI'!$C$2:$C$1521)*(2006='IECC Data-SI-Source EUI'!$A$2:$A$1521),0,1),0))</f>
        <v>0.82835246520419903</v>
      </c>
      <c r="F25" s="132" cm="1">
        <f t="array" ref="F25">INDEX('IECC Data-SI-Source EUI'!$Y$2:$Y$1521,MATCH(1,INDEX(($A25='IECC Data-SI-Source EUI'!$B$2:$B$1521)*(F$24='IECC Data-SI-Source EUI'!$C$2:$C$1521)*($A$23='IECC Data-SI-Source EUI'!$A$2:$A$1521),0,1),0))/INDEX('IECC Data-SI-Source EUI'!$Y$2:$Y$1521,MATCH(1,INDEX(($A25='IECC Data-SI-Source EUI'!$B$2:$B$1521)*(F$24='IECC Data-SI-Source EUI'!$C$2:$C$1521)*(2006='IECC Data-SI-Source EUI'!$A$2:$A$1521),0,1),0))</f>
        <v>0.72519285386501098</v>
      </c>
      <c r="G25" s="132" cm="1">
        <f t="array" ref="G25">INDEX('IECC Data-SI-Source EUI'!$Y$2:$Y$1521,MATCH(1,INDEX(($A25='IECC Data-SI-Source EUI'!$B$2:$B$1521)*(G$24='IECC Data-SI-Source EUI'!$C$2:$C$1521)*($A$23='IECC Data-SI-Source EUI'!$A$2:$A$1521),0,1),0))/INDEX('IECC Data-SI-Source EUI'!$Y$2:$Y$1521,MATCH(1,INDEX(($A25='IECC Data-SI-Source EUI'!$B$2:$B$1521)*(G$24='IECC Data-SI-Source EUI'!$C$2:$C$1521)*(2006='IECC Data-SI-Source EUI'!$A$2:$A$1521),0,1),0))</f>
        <v>0.85745588930814409</v>
      </c>
      <c r="H25" s="132" cm="1">
        <f t="array" ref="H25">INDEX('IECC Data-SI-Source EUI'!$Y$2:$Y$1521,MATCH(1,INDEX(($A25='IECC Data-SI-Source EUI'!$B$2:$B$1521)*(H$24='IECC Data-SI-Source EUI'!$C$2:$C$1521)*($A$23='IECC Data-SI-Source EUI'!$A$2:$A$1521),0,1),0))/INDEX('IECC Data-SI-Source EUI'!$Y$2:$Y$1521,MATCH(1,INDEX(($A25='IECC Data-SI-Source EUI'!$B$2:$B$1521)*(H$24='IECC Data-SI-Source EUI'!$C$2:$C$1521)*(2006='IECC Data-SI-Source EUI'!$A$2:$A$1521),0,1),0))</f>
        <v>0.75154100571173033</v>
      </c>
      <c r="I25" s="132" cm="1">
        <f t="array" ref="I25">INDEX('IECC Data-SI-Source EUI'!$Y$2:$Y$1521,MATCH(1,INDEX(($A25='IECC Data-SI-Source EUI'!$B$2:$B$1521)*(I$24='IECC Data-SI-Source EUI'!$C$2:$C$1521)*($A$23='IECC Data-SI-Source EUI'!$A$2:$A$1521),0,1),0))/INDEX('IECC Data-SI-Source EUI'!$Y$2:$Y$1521,MATCH(1,INDEX(($A25='IECC Data-SI-Source EUI'!$B$2:$B$1521)*(I$24='IECC Data-SI-Source EUI'!$C$2:$C$1521)*(2006='IECC Data-SI-Source EUI'!$A$2:$A$1521),0,1),0))</f>
        <v>0.87858226619583235</v>
      </c>
      <c r="J25" s="132" cm="1">
        <f t="array" ref="J25">INDEX('IECC Data-SI-Source EUI'!$Y$2:$Y$1521,MATCH(1,INDEX(($A25='IECC Data-SI-Source EUI'!$B$2:$B$1521)*(J$24='IECC Data-SI-Source EUI'!$C$2:$C$1521)*($A$23='IECC Data-SI-Source EUI'!$A$2:$A$1521),0,1),0))/INDEX('IECC Data-SI-Source EUI'!$Y$2:$Y$1521,MATCH(1,INDEX(($A25='IECC Data-SI-Source EUI'!$B$2:$B$1521)*(J$24='IECC Data-SI-Source EUI'!$C$2:$C$1521)*(2006='IECC Data-SI-Source EUI'!$A$2:$A$1521),0,1),0))</f>
        <v>0.89667548040605838</v>
      </c>
      <c r="K25" s="132" cm="1">
        <f t="array" ref="K25">INDEX('IECC Data-SI-Source EUI'!$Y$2:$Y$1521,MATCH(1,INDEX(($A25='IECC Data-SI-Source EUI'!$B$2:$B$1521)*(K$24='IECC Data-SI-Source EUI'!$C$2:$C$1521)*($A$23='IECC Data-SI-Source EUI'!$A$2:$A$1521),0,1),0))/INDEX('IECC Data-SI-Source EUI'!$Y$2:$Y$1521,MATCH(1,INDEX(($A25='IECC Data-SI-Source EUI'!$B$2:$B$1521)*(K$24='IECC Data-SI-Source EUI'!$C$2:$C$1521)*(2006='IECC Data-SI-Source EUI'!$A$2:$A$1521),0,1),0))</f>
        <v>0.70189762749825957</v>
      </c>
      <c r="L25" s="132" cm="1">
        <f t="array" ref="L25">INDEX('IECC Data-SI-Source EUI'!$Y$2:$Y$1521,MATCH(1,INDEX(($A25='IECC Data-SI-Source EUI'!$B$2:$B$1521)*(L$24='IECC Data-SI-Source EUI'!$C$2:$C$1521)*($A$23='IECC Data-SI-Source EUI'!$A$2:$A$1521),0,1),0))/INDEX('IECC Data-SI-Source EUI'!$Y$2:$Y$1521,MATCH(1,INDEX(($A25='IECC Data-SI-Source EUI'!$B$2:$B$1521)*(L$24='IECC Data-SI-Source EUI'!$C$2:$C$1521)*(2006='IECC Data-SI-Source EUI'!$A$2:$A$1521),0,1),0))</f>
        <v>0.91295293370179198</v>
      </c>
      <c r="M25" s="132" cm="1">
        <f t="array" ref="M25">INDEX('IECC Data-SI-Source EUI'!$Y$2:$Y$1521,MATCH(1,INDEX(($A25='IECC Data-SI-Source EUI'!$B$2:$B$1521)*(M$24='IECC Data-SI-Source EUI'!$C$2:$C$1521)*($A$23='IECC Data-SI-Source EUI'!$A$2:$A$1521),0,1),0))/INDEX('IECC Data-SI-Source EUI'!$Y$2:$Y$1521,MATCH(1,INDEX(($A25='IECC Data-SI-Source EUI'!$B$2:$B$1521)*(M$24='IECC Data-SI-Source EUI'!$C$2:$C$1521)*(2006='IECC Data-SI-Source EUI'!$A$2:$A$1521),0,1),0))</f>
        <v>0.8423892089977324</v>
      </c>
      <c r="N25" s="132" cm="1">
        <f t="array" ref="N25">INDEX('IECC Data-SI-Source EUI'!$Y$2:$Y$1521,MATCH(1,INDEX(($A25='IECC Data-SI-Source EUI'!$B$2:$B$1521)*(N$24='IECC Data-SI-Source EUI'!$C$2:$C$1521)*($A$23='IECC Data-SI-Source EUI'!$A$2:$A$1521),0,1),0))/INDEX('IECC Data-SI-Source EUI'!$Y$2:$Y$1521,MATCH(1,INDEX(($A25='IECC Data-SI-Source EUI'!$B$2:$B$1521)*(N$24='IECC Data-SI-Source EUI'!$C$2:$C$1521)*(2006='IECC Data-SI-Source EUI'!$A$2:$A$1521),0,1),0))</f>
        <v>0.69581843368809648</v>
      </c>
      <c r="O25" s="132" cm="1">
        <f t="array" ref="O25">INDEX('IECC Data-SI-Source EUI'!$Y$2:$Y$1521,MATCH(1,INDEX(($A25='IECC Data-SI-Source EUI'!$B$2:$B$1521)*(O$24='IECC Data-SI-Source EUI'!$C$2:$C$1521)*($A$23='IECC Data-SI-Source EUI'!$A$2:$A$1521),0,1),0))/INDEX('IECC Data-SI-Source EUI'!$Y$2:$Y$1521,MATCH(1,INDEX(($A25='IECC Data-SI-Source EUI'!$B$2:$B$1521)*(O$24='IECC Data-SI-Source EUI'!$C$2:$C$1521)*(2006='IECC Data-SI-Source EUI'!$A$2:$A$1521),0,1),0))</f>
        <v>0.89329055290249271</v>
      </c>
      <c r="P25" s="132" cm="1">
        <f t="array" ref="P25">INDEX('IECC Data-SI-Source EUI'!$Y$2:$Y$1521,MATCH(1,INDEX(($A25='IECC Data-SI-Source EUI'!$B$2:$B$1521)*(P$24='IECC Data-SI-Source EUI'!$C$2:$C$1521)*($A$23='IECC Data-SI-Source EUI'!$A$2:$A$1521),0,1),0))/INDEX('IECC Data-SI-Source EUI'!$Y$2:$Y$1521,MATCH(1,INDEX(($A25='IECC Data-SI-Source EUI'!$B$2:$B$1521)*(P$24='IECC Data-SI-Source EUI'!$C$2:$C$1521)*(2006='IECC Data-SI-Source EUI'!$A$2:$A$1521),0,1),0))</f>
        <v>0.8477245262019838</v>
      </c>
      <c r="Q25" s="132" cm="1">
        <f t="array" ref="Q25">INDEX('IECC Data-SI-Source EUI'!$Y$2:$Y$1521,MATCH(1,INDEX(($A25='IECC Data-SI-Source EUI'!$B$2:$B$1521)*(Q$24='IECC Data-SI-Source EUI'!$C$2:$C$1521)*($A$23='IECC Data-SI-Source EUI'!$A$2:$A$1521),0,1),0))/INDEX('IECC Data-SI-Source EUI'!$Y$2:$Y$1521,MATCH(1,INDEX(($A25='IECC Data-SI-Source EUI'!$B$2:$B$1521)*(Q$24='IECC Data-SI-Source EUI'!$C$2:$C$1521)*(2006='IECC Data-SI-Source EUI'!$A$2:$A$1521),0,1),0))</f>
        <v>0.79252862726899598</v>
      </c>
      <c r="R25" s="132" cm="1">
        <f t="array" ref="R25">INDEX('IECC Data-SI-Source EUI'!$Y$2:$Y$1521,MATCH(1,INDEX(($A25='IECC Data-SI-Source EUI'!$B$2:$B$1521)*(R$24='IECC Data-SI-Source EUI'!$C$2:$C$1521)*($A$23='IECC Data-SI-Source EUI'!$A$2:$A$1521),0,1),0))/INDEX('IECC Data-SI-Source EUI'!$Y$2:$Y$1521,MATCH(1,INDEX(($A25='IECC Data-SI-Source EUI'!$B$2:$B$1521)*(R$24='IECC Data-SI-Source EUI'!$C$2:$C$1521)*(2006='IECC Data-SI-Source EUI'!$A$2:$A$1521),0,1),0))</f>
        <v>0.84476116060293294</v>
      </c>
      <c r="S25" s="132" cm="1">
        <f t="array" ref="S25">INDEX('IECC Data-SI-Source EUI'!$Y$2:$Y$1521,MATCH(1,INDEX(($A25='IECC Data-SI-Source EUI'!$B$2:$B$1521)*(S$24='IECC Data-SI-Source EUI'!$C$2:$C$1521)*($A$23='IECC Data-SI-Source EUI'!$A$2:$A$1521),0,1),0))/INDEX('IECC Data-SI-Source EUI'!$Y$2:$Y$1521,MATCH(1,INDEX(($A25='IECC Data-SI-Source EUI'!$B$2:$B$1521)*(S$24='IECC Data-SI-Source EUI'!$C$2:$C$1521)*(2006='IECC Data-SI-Source EUI'!$A$2:$A$1521),0,1),0))</f>
        <v>0.71295397014588824</v>
      </c>
      <c r="T25" s="133" cm="1">
        <f t="array" ref="T25">INDEX('IECC Data-SI-Source EUI'!$Y$2:$Y$1521,MATCH(1,INDEX(($A25='IECC Data-SI-Source EUI'!$B$2:$B$1521)*(T$24='IECC Data-SI-Source EUI'!$C$2:$C$1521)*($A$23='IECC Data-SI-Source EUI'!$A$2:$A$1521),0,1),0))/INDEX('IECC Data-SI-Source EUI'!$Y$2:$Y$1521,MATCH(1,INDEX(($A25='IECC Data-SI-Source EUI'!$B$2:$B$1521)*(T$24='IECC Data-SI-Source EUI'!$C$2:$C$1521)*(2006='IECC Data-SI-Source EUI'!$A$2:$A$1521),0,1),0))</f>
        <v>0.54797363231259688</v>
      </c>
    </row>
    <row r="26" spans="1:20" x14ac:dyDescent="0.25">
      <c r="A26" s="130" t="s">
        <v>54</v>
      </c>
      <c r="B26" s="110" cm="1">
        <f t="array" ref="B26">INDEX('IECC Data-SI-Source EUI'!$Y$2:$Y$1521,MATCH(1,INDEX(($A26='IECC Data-SI-Source EUI'!$B$2:$B$1521)*(B$24='IECC Data-SI-Source EUI'!$C$2:$C$1521)*($A$23='IECC Data-SI-Source EUI'!$A$2:$A$1521),0,1),0))/INDEX('IECC Data-SI-Source EUI'!$Y$2:$Y$1521,MATCH(1,INDEX(($A26='IECC Data-SI-Source EUI'!$B$2:$B$1521)*(B$24='IECC Data-SI-Source EUI'!$C$2:$C$1521)*(2006='IECC Data-SI-Source EUI'!$A$2:$A$1521),0,1),0))</f>
        <v>0.69618449907178392</v>
      </c>
      <c r="C26" s="111" cm="1">
        <f t="array" ref="C26">INDEX('IECC Data-SI-Source EUI'!$Y$2:$Y$1521,MATCH(1,INDEX(($A26='IECC Data-SI-Source EUI'!$B$2:$B$1521)*(C$24='IECC Data-SI-Source EUI'!$C$2:$C$1521)*($A$23='IECC Data-SI-Source EUI'!$A$2:$A$1521),0,1),0))/INDEX('IECC Data-SI-Source EUI'!$Y$2:$Y$1521,MATCH(1,INDEX(($A26='IECC Data-SI-Source EUI'!$B$2:$B$1521)*(C$24='IECC Data-SI-Source EUI'!$C$2:$C$1521)*(2006='IECC Data-SI-Source EUI'!$A$2:$A$1521),0,1),0))</f>
        <v>0.72001353859613881</v>
      </c>
      <c r="D26" s="111" cm="1">
        <f t="array" ref="D26">INDEX('IECC Data-SI-Source EUI'!$Y$2:$Y$1521,MATCH(1,INDEX(($A26='IECC Data-SI-Source EUI'!$B$2:$B$1521)*(D$24='IECC Data-SI-Source EUI'!$C$2:$C$1521)*($A$23='IECC Data-SI-Source EUI'!$A$2:$A$1521),0,1),0))/INDEX('IECC Data-SI-Source EUI'!$Y$2:$Y$1521,MATCH(1,INDEX(($A26='IECC Data-SI-Source EUI'!$B$2:$B$1521)*(D$24='IECC Data-SI-Source EUI'!$C$2:$C$1521)*(2006='IECC Data-SI-Source EUI'!$A$2:$A$1521),0,1),0))</f>
        <v>0.71468485147001393</v>
      </c>
      <c r="E26" s="111" cm="1">
        <f t="array" ref="E26">INDEX('IECC Data-SI-Source EUI'!$Y$2:$Y$1521,MATCH(1,INDEX(($A26='IECC Data-SI-Source EUI'!$B$2:$B$1521)*(E$24='IECC Data-SI-Source EUI'!$C$2:$C$1521)*($A$23='IECC Data-SI-Source EUI'!$A$2:$A$1521),0,1),0))/INDEX('IECC Data-SI-Source EUI'!$Y$2:$Y$1521,MATCH(1,INDEX(($A26='IECC Data-SI-Source EUI'!$B$2:$B$1521)*(E$24='IECC Data-SI-Source EUI'!$C$2:$C$1521)*(2006='IECC Data-SI-Source EUI'!$A$2:$A$1521),0,1),0))</f>
        <v>0.70410150343143796</v>
      </c>
      <c r="F26" s="111" cm="1">
        <f t="array" ref="F26">INDEX('IECC Data-SI-Source EUI'!$Y$2:$Y$1521,MATCH(1,INDEX(($A26='IECC Data-SI-Source EUI'!$B$2:$B$1521)*(F$24='IECC Data-SI-Source EUI'!$C$2:$C$1521)*($A$23='IECC Data-SI-Source EUI'!$A$2:$A$1521),0,1),0))/INDEX('IECC Data-SI-Source EUI'!$Y$2:$Y$1521,MATCH(1,INDEX(($A26='IECC Data-SI-Source EUI'!$B$2:$B$1521)*(F$24='IECC Data-SI-Source EUI'!$C$2:$C$1521)*(2006='IECC Data-SI-Source EUI'!$A$2:$A$1521),0,1),0))</f>
        <v>0.64256074335173763</v>
      </c>
      <c r="G26" s="111" cm="1">
        <f t="array" ref="G26">INDEX('IECC Data-SI-Source EUI'!$Y$2:$Y$1521,MATCH(1,INDEX(($A26='IECC Data-SI-Source EUI'!$B$2:$B$1521)*(G$24='IECC Data-SI-Source EUI'!$C$2:$C$1521)*($A$23='IECC Data-SI-Source EUI'!$A$2:$A$1521),0,1),0))/INDEX('IECC Data-SI-Source EUI'!$Y$2:$Y$1521,MATCH(1,INDEX(($A26='IECC Data-SI-Source EUI'!$B$2:$B$1521)*(G$24='IECC Data-SI-Source EUI'!$C$2:$C$1521)*(2006='IECC Data-SI-Source EUI'!$A$2:$A$1521),0,1),0))</f>
        <v>0.69724147455064611</v>
      </c>
      <c r="H26" s="111" cm="1">
        <f t="array" ref="H26">INDEX('IECC Data-SI-Source EUI'!$Y$2:$Y$1521,MATCH(1,INDEX(($A26='IECC Data-SI-Source EUI'!$B$2:$B$1521)*(H$24='IECC Data-SI-Source EUI'!$C$2:$C$1521)*($A$23='IECC Data-SI-Source EUI'!$A$2:$A$1521),0,1),0))/INDEX('IECC Data-SI-Source EUI'!$Y$2:$Y$1521,MATCH(1,INDEX(($A26='IECC Data-SI-Source EUI'!$B$2:$B$1521)*(H$24='IECC Data-SI-Source EUI'!$C$2:$C$1521)*(2006='IECC Data-SI-Source EUI'!$A$2:$A$1521),0,1),0))</f>
        <v>0.61397293831153044</v>
      </c>
      <c r="I26" s="111" cm="1">
        <f t="array" ref="I26">INDEX('IECC Data-SI-Source EUI'!$Y$2:$Y$1521,MATCH(1,INDEX(($A26='IECC Data-SI-Source EUI'!$B$2:$B$1521)*(I$24='IECC Data-SI-Source EUI'!$C$2:$C$1521)*($A$23='IECC Data-SI-Source EUI'!$A$2:$A$1521),0,1),0))/INDEX('IECC Data-SI-Source EUI'!$Y$2:$Y$1521,MATCH(1,INDEX(($A26='IECC Data-SI-Source EUI'!$B$2:$B$1521)*(I$24='IECC Data-SI-Source EUI'!$C$2:$C$1521)*(2006='IECC Data-SI-Source EUI'!$A$2:$A$1521),0,1),0))</f>
        <v>0.67253749252185335</v>
      </c>
      <c r="J26" s="111" cm="1">
        <f t="array" ref="J26">INDEX('IECC Data-SI-Source EUI'!$Y$2:$Y$1521,MATCH(1,INDEX(($A26='IECC Data-SI-Source EUI'!$B$2:$B$1521)*(J$24='IECC Data-SI-Source EUI'!$C$2:$C$1521)*($A$23='IECC Data-SI-Source EUI'!$A$2:$A$1521),0,1),0))/INDEX('IECC Data-SI-Source EUI'!$Y$2:$Y$1521,MATCH(1,INDEX(($A26='IECC Data-SI-Source EUI'!$B$2:$B$1521)*(J$24='IECC Data-SI-Source EUI'!$C$2:$C$1521)*(2006='IECC Data-SI-Source EUI'!$A$2:$A$1521),0,1),0))</f>
        <v>0.67874061164778166</v>
      </c>
      <c r="K26" s="111" cm="1">
        <f t="array" ref="K26">INDEX('IECC Data-SI-Source EUI'!$Y$2:$Y$1521,MATCH(1,INDEX(($A26='IECC Data-SI-Source EUI'!$B$2:$B$1521)*(K$24='IECC Data-SI-Source EUI'!$C$2:$C$1521)*($A$23='IECC Data-SI-Source EUI'!$A$2:$A$1521),0,1),0))/INDEX('IECC Data-SI-Source EUI'!$Y$2:$Y$1521,MATCH(1,INDEX(($A26='IECC Data-SI-Source EUI'!$B$2:$B$1521)*(K$24='IECC Data-SI-Source EUI'!$C$2:$C$1521)*(2006='IECC Data-SI-Source EUI'!$A$2:$A$1521),0,1),0))</f>
        <v>0.55010661583463605</v>
      </c>
      <c r="L26" s="111" cm="1">
        <f t="array" ref="L26">INDEX('IECC Data-SI-Source EUI'!$Y$2:$Y$1521,MATCH(1,INDEX(($A26='IECC Data-SI-Source EUI'!$B$2:$B$1521)*(L$24='IECC Data-SI-Source EUI'!$C$2:$C$1521)*($A$23='IECC Data-SI-Source EUI'!$A$2:$A$1521),0,1),0))/INDEX('IECC Data-SI-Source EUI'!$Y$2:$Y$1521,MATCH(1,INDEX(($A26='IECC Data-SI-Source EUI'!$B$2:$B$1521)*(L$24='IECC Data-SI-Source EUI'!$C$2:$C$1521)*(2006='IECC Data-SI-Source EUI'!$A$2:$A$1521),0,1),0))</f>
        <v>0.62834622367954873</v>
      </c>
      <c r="M26" s="111" cm="1">
        <f t="array" ref="M26">INDEX('IECC Data-SI-Source EUI'!$Y$2:$Y$1521,MATCH(1,INDEX(($A26='IECC Data-SI-Source EUI'!$B$2:$B$1521)*(M$24='IECC Data-SI-Source EUI'!$C$2:$C$1521)*($A$23='IECC Data-SI-Source EUI'!$A$2:$A$1521),0,1),0))/INDEX('IECC Data-SI-Source EUI'!$Y$2:$Y$1521,MATCH(1,INDEX(($A26='IECC Data-SI-Source EUI'!$B$2:$B$1521)*(M$24='IECC Data-SI-Source EUI'!$C$2:$C$1521)*(2006='IECC Data-SI-Source EUI'!$A$2:$A$1521),0,1),0))</f>
        <v>0.6214836334553322</v>
      </c>
      <c r="N26" s="111" cm="1">
        <f t="array" ref="N26">INDEX('IECC Data-SI-Source EUI'!$Y$2:$Y$1521,MATCH(1,INDEX(($A26='IECC Data-SI-Source EUI'!$B$2:$B$1521)*(N$24='IECC Data-SI-Source EUI'!$C$2:$C$1521)*($A$23='IECC Data-SI-Source EUI'!$A$2:$A$1521),0,1),0))/INDEX('IECC Data-SI-Source EUI'!$Y$2:$Y$1521,MATCH(1,INDEX(($A26='IECC Data-SI-Source EUI'!$B$2:$B$1521)*(N$24='IECC Data-SI-Source EUI'!$C$2:$C$1521)*(2006='IECC Data-SI-Source EUI'!$A$2:$A$1521),0,1),0))</f>
        <v>0.52431377909211507</v>
      </c>
      <c r="O26" s="111" cm="1">
        <f t="array" ref="O26">INDEX('IECC Data-SI-Source EUI'!$Y$2:$Y$1521,MATCH(1,INDEX(($A26='IECC Data-SI-Source EUI'!$B$2:$B$1521)*(O$24='IECC Data-SI-Source EUI'!$C$2:$C$1521)*($A$23='IECC Data-SI-Source EUI'!$A$2:$A$1521),0,1),0))/INDEX('IECC Data-SI-Source EUI'!$Y$2:$Y$1521,MATCH(1,INDEX(($A26='IECC Data-SI-Source EUI'!$B$2:$B$1521)*(O$24='IECC Data-SI-Source EUI'!$C$2:$C$1521)*(2006='IECC Data-SI-Source EUI'!$A$2:$A$1521),0,1),0))</f>
        <v>0.6412371853482276</v>
      </c>
      <c r="P26" s="111" cm="1">
        <f t="array" ref="P26">INDEX('IECC Data-SI-Source EUI'!$Y$2:$Y$1521,MATCH(1,INDEX(($A26='IECC Data-SI-Source EUI'!$B$2:$B$1521)*(P$24='IECC Data-SI-Source EUI'!$C$2:$C$1521)*($A$23='IECC Data-SI-Source EUI'!$A$2:$A$1521),0,1),0))/INDEX('IECC Data-SI-Source EUI'!$Y$2:$Y$1521,MATCH(1,INDEX(($A26='IECC Data-SI-Source EUI'!$B$2:$B$1521)*(P$24='IECC Data-SI-Source EUI'!$C$2:$C$1521)*(2006='IECC Data-SI-Source EUI'!$A$2:$A$1521),0,1),0))</f>
        <v>0.68602107844726767</v>
      </c>
      <c r="Q26" s="111" cm="1">
        <f t="array" ref="Q26">INDEX('IECC Data-SI-Source EUI'!$Y$2:$Y$1521,MATCH(1,INDEX(($A26='IECC Data-SI-Source EUI'!$B$2:$B$1521)*(Q$24='IECC Data-SI-Source EUI'!$C$2:$C$1521)*($A$23='IECC Data-SI-Source EUI'!$A$2:$A$1521),0,1),0))/INDEX('IECC Data-SI-Source EUI'!$Y$2:$Y$1521,MATCH(1,INDEX(($A26='IECC Data-SI-Source EUI'!$B$2:$B$1521)*(Q$24='IECC Data-SI-Source EUI'!$C$2:$C$1521)*(2006='IECC Data-SI-Source EUI'!$A$2:$A$1521),0,1),0))</f>
        <v>0.58353057486402271</v>
      </c>
      <c r="R26" s="111" cm="1">
        <f t="array" ref="R26">INDEX('IECC Data-SI-Source EUI'!$Y$2:$Y$1521,MATCH(1,INDEX(($A26='IECC Data-SI-Source EUI'!$B$2:$B$1521)*(R$24='IECC Data-SI-Source EUI'!$C$2:$C$1521)*($A$23='IECC Data-SI-Source EUI'!$A$2:$A$1521),0,1),0))/INDEX('IECC Data-SI-Source EUI'!$Y$2:$Y$1521,MATCH(1,INDEX(($A26='IECC Data-SI-Source EUI'!$B$2:$B$1521)*(R$24='IECC Data-SI-Source EUI'!$C$2:$C$1521)*(2006='IECC Data-SI-Source EUI'!$A$2:$A$1521),0,1),0))</f>
        <v>0.6040434937488699</v>
      </c>
      <c r="S26" s="111" cm="1">
        <f t="array" ref="S26">INDEX('IECC Data-SI-Source EUI'!$Y$2:$Y$1521,MATCH(1,INDEX(($A26='IECC Data-SI-Source EUI'!$B$2:$B$1521)*(S$24='IECC Data-SI-Source EUI'!$C$2:$C$1521)*($A$23='IECC Data-SI-Source EUI'!$A$2:$A$1521),0,1),0))/INDEX('IECC Data-SI-Source EUI'!$Y$2:$Y$1521,MATCH(1,INDEX(($A26='IECC Data-SI-Source EUI'!$B$2:$B$1521)*(S$24='IECC Data-SI-Source EUI'!$C$2:$C$1521)*(2006='IECC Data-SI-Source EUI'!$A$2:$A$1521),0,1),0))</f>
        <v>0.49998497687270704</v>
      </c>
      <c r="T26" s="112" cm="1">
        <f t="array" ref="T26">INDEX('IECC Data-SI-Source EUI'!$Y$2:$Y$1521,MATCH(1,INDEX(($A26='IECC Data-SI-Source EUI'!$B$2:$B$1521)*(T$24='IECC Data-SI-Source EUI'!$C$2:$C$1521)*($A$23='IECC Data-SI-Source EUI'!$A$2:$A$1521),0,1),0))/INDEX('IECC Data-SI-Source EUI'!$Y$2:$Y$1521,MATCH(1,INDEX(($A26='IECC Data-SI-Source EUI'!$B$2:$B$1521)*(T$24='IECC Data-SI-Source EUI'!$C$2:$C$1521)*(2006='IECC Data-SI-Source EUI'!$A$2:$A$1521),0,1),0))</f>
        <v>0.48328911749347936</v>
      </c>
    </row>
    <row r="27" spans="1:20" x14ac:dyDescent="0.25">
      <c r="A27" s="130" t="s">
        <v>53</v>
      </c>
      <c r="B27" s="110" cm="1">
        <f t="array" ref="B27">INDEX('IECC Data-SI-Source EUI'!$Y$2:$Y$1521,MATCH(1,INDEX(($A27='IECC Data-SI-Source EUI'!$B$2:$B$1521)*(B$24='IECC Data-SI-Source EUI'!$C$2:$C$1521)*($A$23='IECC Data-SI-Source EUI'!$A$2:$A$1521),0,1),0))/INDEX('IECC Data-SI-Source EUI'!$Y$2:$Y$1521,MATCH(1,INDEX(($A27='IECC Data-SI-Source EUI'!$B$2:$B$1521)*(B$24='IECC Data-SI-Source EUI'!$C$2:$C$1521)*(2006='IECC Data-SI-Source EUI'!$A$2:$A$1521),0,1),0))</f>
        <v>0.6575463371579876</v>
      </c>
      <c r="C27" s="111" cm="1">
        <f t="array" ref="C27">INDEX('IECC Data-SI-Source EUI'!$Y$2:$Y$1521,MATCH(1,INDEX(($A27='IECC Data-SI-Source EUI'!$B$2:$B$1521)*(C$24='IECC Data-SI-Source EUI'!$C$2:$C$1521)*($A$23='IECC Data-SI-Source EUI'!$A$2:$A$1521),0,1),0))/INDEX('IECC Data-SI-Source EUI'!$Y$2:$Y$1521,MATCH(1,INDEX(($A27='IECC Data-SI-Source EUI'!$B$2:$B$1521)*(C$24='IECC Data-SI-Source EUI'!$C$2:$C$1521)*(2006='IECC Data-SI-Source EUI'!$A$2:$A$1521),0,1),0))</f>
        <v>0.65884423584628926</v>
      </c>
      <c r="D27" s="111" cm="1">
        <f t="array" ref="D27">INDEX('IECC Data-SI-Source EUI'!$Y$2:$Y$1521,MATCH(1,INDEX(($A27='IECC Data-SI-Source EUI'!$B$2:$B$1521)*(D$24='IECC Data-SI-Source EUI'!$C$2:$C$1521)*($A$23='IECC Data-SI-Source EUI'!$A$2:$A$1521),0,1),0))/INDEX('IECC Data-SI-Source EUI'!$Y$2:$Y$1521,MATCH(1,INDEX(($A27='IECC Data-SI-Source EUI'!$B$2:$B$1521)*(D$24='IECC Data-SI-Source EUI'!$C$2:$C$1521)*(2006='IECC Data-SI-Source EUI'!$A$2:$A$1521),0,1),0))</f>
        <v>0.67753517709849598</v>
      </c>
      <c r="E27" s="111" cm="1">
        <f t="array" ref="E27">INDEX('IECC Data-SI-Source EUI'!$Y$2:$Y$1521,MATCH(1,INDEX(($A27='IECC Data-SI-Source EUI'!$B$2:$B$1521)*(E$24='IECC Data-SI-Source EUI'!$C$2:$C$1521)*($A$23='IECC Data-SI-Source EUI'!$A$2:$A$1521),0,1),0))/INDEX('IECC Data-SI-Source EUI'!$Y$2:$Y$1521,MATCH(1,INDEX(($A27='IECC Data-SI-Source EUI'!$B$2:$B$1521)*(E$24='IECC Data-SI-Source EUI'!$C$2:$C$1521)*(2006='IECC Data-SI-Source EUI'!$A$2:$A$1521),0,1),0))</f>
        <v>0.65998936358801619</v>
      </c>
      <c r="F27" s="111" cm="1">
        <f t="array" ref="F27">INDEX('IECC Data-SI-Source EUI'!$Y$2:$Y$1521,MATCH(1,INDEX(($A27='IECC Data-SI-Source EUI'!$B$2:$B$1521)*(F$24='IECC Data-SI-Source EUI'!$C$2:$C$1521)*($A$23='IECC Data-SI-Source EUI'!$A$2:$A$1521),0,1),0))/INDEX('IECC Data-SI-Source EUI'!$Y$2:$Y$1521,MATCH(1,INDEX(($A27='IECC Data-SI-Source EUI'!$B$2:$B$1521)*(F$24='IECC Data-SI-Source EUI'!$C$2:$C$1521)*(2006='IECC Data-SI-Source EUI'!$A$2:$A$1521),0,1),0))</f>
        <v>0.67611825475326925</v>
      </c>
      <c r="G27" s="111" cm="1">
        <f t="array" ref="G27">INDEX('IECC Data-SI-Source EUI'!$Y$2:$Y$1521,MATCH(1,INDEX(($A27='IECC Data-SI-Source EUI'!$B$2:$B$1521)*(G$24='IECC Data-SI-Source EUI'!$C$2:$C$1521)*($A$23='IECC Data-SI-Source EUI'!$A$2:$A$1521),0,1),0))/INDEX('IECC Data-SI-Source EUI'!$Y$2:$Y$1521,MATCH(1,INDEX(($A27='IECC Data-SI-Source EUI'!$B$2:$B$1521)*(G$24='IECC Data-SI-Source EUI'!$C$2:$C$1521)*(2006='IECC Data-SI-Source EUI'!$A$2:$A$1521),0,1),0))</f>
        <v>0.67022400580989006</v>
      </c>
      <c r="H27" s="111" cm="1">
        <f t="array" ref="H27">INDEX('IECC Data-SI-Source EUI'!$Y$2:$Y$1521,MATCH(1,INDEX(($A27='IECC Data-SI-Source EUI'!$B$2:$B$1521)*(H$24='IECC Data-SI-Source EUI'!$C$2:$C$1521)*($A$23='IECC Data-SI-Source EUI'!$A$2:$A$1521),0,1),0))/INDEX('IECC Data-SI-Source EUI'!$Y$2:$Y$1521,MATCH(1,INDEX(($A27='IECC Data-SI-Source EUI'!$B$2:$B$1521)*(H$24='IECC Data-SI-Source EUI'!$C$2:$C$1521)*(2006='IECC Data-SI-Source EUI'!$A$2:$A$1521),0,1),0))</f>
        <v>0.68603461464657989</v>
      </c>
      <c r="I27" s="111" cm="1">
        <f t="array" ref="I27">INDEX('IECC Data-SI-Source EUI'!$Y$2:$Y$1521,MATCH(1,INDEX(($A27='IECC Data-SI-Source EUI'!$B$2:$B$1521)*(I$24='IECC Data-SI-Source EUI'!$C$2:$C$1521)*($A$23='IECC Data-SI-Source EUI'!$A$2:$A$1521),0,1),0))/INDEX('IECC Data-SI-Source EUI'!$Y$2:$Y$1521,MATCH(1,INDEX(($A27='IECC Data-SI-Source EUI'!$B$2:$B$1521)*(I$24='IECC Data-SI-Source EUI'!$C$2:$C$1521)*(2006='IECC Data-SI-Source EUI'!$A$2:$A$1521),0,1),0))</f>
        <v>0.68259480888950352</v>
      </c>
      <c r="J27" s="111" cm="1">
        <f t="array" ref="J27">INDEX('IECC Data-SI-Source EUI'!$Y$2:$Y$1521,MATCH(1,INDEX(($A27='IECC Data-SI-Source EUI'!$B$2:$B$1521)*(J$24='IECC Data-SI-Source EUI'!$C$2:$C$1521)*($A$23='IECC Data-SI-Source EUI'!$A$2:$A$1521),0,1),0))/INDEX('IECC Data-SI-Source EUI'!$Y$2:$Y$1521,MATCH(1,INDEX(($A27='IECC Data-SI-Source EUI'!$B$2:$B$1521)*(J$24='IECC Data-SI-Source EUI'!$C$2:$C$1521)*(2006='IECC Data-SI-Source EUI'!$A$2:$A$1521),0,1),0))</f>
        <v>0.7156781418498549</v>
      </c>
      <c r="K27" s="111" cm="1">
        <f t="array" ref="K27">INDEX('IECC Data-SI-Source EUI'!$Y$2:$Y$1521,MATCH(1,INDEX(($A27='IECC Data-SI-Source EUI'!$B$2:$B$1521)*(K$24='IECC Data-SI-Source EUI'!$C$2:$C$1521)*($A$23='IECC Data-SI-Source EUI'!$A$2:$A$1521),0,1),0))/INDEX('IECC Data-SI-Source EUI'!$Y$2:$Y$1521,MATCH(1,INDEX(($A27='IECC Data-SI-Source EUI'!$B$2:$B$1521)*(K$24='IECC Data-SI-Source EUI'!$C$2:$C$1521)*(2006='IECC Data-SI-Source EUI'!$A$2:$A$1521),0,1),0))</f>
        <v>0.69025244272323572</v>
      </c>
      <c r="L27" s="111" cm="1">
        <f t="array" ref="L27">INDEX('IECC Data-SI-Source EUI'!$Y$2:$Y$1521,MATCH(1,INDEX(($A27='IECC Data-SI-Source EUI'!$B$2:$B$1521)*(L$24='IECC Data-SI-Source EUI'!$C$2:$C$1521)*($A$23='IECC Data-SI-Source EUI'!$A$2:$A$1521),0,1),0))/INDEX('IECC Data-SI-Source EUI'!$Y$2:$Y$1521,MATCH(1,INDEX(($A27='IECC Data-SI-Source EUI'!$B$2:$B$1521)*(L$24='IECC Data-SI-Source EUI'!$C$2:$C$1521)*(2006='IECC Data-SI-Source EUI'!$A$2:$A$1521),0,1),0))</f>
        <v>0.71574271235958942</v>
      </c>
      <c r="M27" s="111" cm="1">
        <f t="array" ref="M27">INDEX('IECC Data-SI-Source EUI'!$Y$2:$Y$1521,MATCH(1,INDEX(($A27='IECC Data-SI-Source EUI'!$B$2:$B$1521)*(M$24='IECC Data-SI-Source EUI'!$C$2:$C$1521)*($A$23='IECC Data-SI-Source EUI'!$A$2:$A$1521),0,1),0))/INDEX('IECC Data-SI-Source EUI'!$Y$2:$Y$1521,MATCH(1,INDEX(($A27='IECC Data-SI-Source EUI'!$B$2:$B$1521)*(M$24='IECC Data-SI-Source EUI'!$C$2:$C$1521)*(2006='IECC Data-SI-Source EUI'!$A$2:$A$1521),0,1),0))</f>
        <v>0.73093867304217852</v>
      </c>
      <c r="N27" s="111" cm="1">
        <f t="array" ref="N27">INDEX('IECC Data-SI-Source EUI'!$Y$2:$Y$1521,MATCH(1,INDEX(($A27='IECC Data-SI-Source EUI'!$B$2:$B$1521)*(N$24='IECC Data-SI-Source EUI'!$C$2:$C$1521)*($A$23='IECC Data-SI-Source EUI'!$A$2:$A$1521),0,1),0))/INDEX('IECC Data-SI-Source EUI'!$Y$2:$Y$1521,MATCH(1,INDEX(($A27='IECC Data-SI-Source EUI'!$B$2:$B$1521)*(N$24='IECC Data-SI-Source EUI'!$C$2:$C$1521)*(2006='IECC Data-SI-Source EUI'!$A$2:$A$1521),0,1),0))</f>
        <v>0.69730581447382123</v>
      </c>
      <c r="O27" s="111" cm="1">
        <f t="array" ref="O27">INDEX('IECC Data-SI-Source EUI'!$Y$2:$Y$1521,MATCH(1,INDEX(($A27='IECC Data-SI-Source EUI'!$B$2:$B$1521)*(O$24='IECC Data-SI-Source EUI'!$C$2:$C$1521)*($A$23='IECC Data-SI-Source EUI'!$A$2:$A$1521),0,1),0))/INDEX('IECC Data-SI-Source EUI'!$Y$2:$Y$1521,MATCH(1,INDEX(($A27='IECC Data-SI-Source EUI'!$B$2:$B$1521)*(O$24='IECC Data-SI-Source EUI'!$C$2:$C$1521)*(2006='IECC Data-SI-Source EUI'!$A$2:$A$1521),0,1),0))</f>
        <v>0.69605979137409746</v>
      </c>
      <c r="P27" s="111" cm="1">
        <f t="array" ref="P27">INDEX('IECC Data-SI-Source EUI'!$Y$2:$Y$1521,MATCH(1,INDEX(($A27='IECC Data-SI-Source EUI'!$B$2:$B$1521)*(P$24='IECC Data-SI-Source EUI'!$C$2:$C$1521)*($A$23='IECC Data-SI-Source EUI'!$A$2:$A$1521),0,1),0))/INDEX('IECC Data-SI-Source EUI'!$Y$2:$Y$1521,MATCH(1,INDEX(($A27='IECC Data-SI-Source EUI'!$B$2:$B$1521)*(P$24='IECC Data-SI-Source EUI'!$C$2:$C$1521)*(2006='IECC Data-SI-Source EUI'!$A$2:$A$1521),0,1),0))</f>
        <v>0.74390289132867304</v>
      </c>
      <c r="Q27" s="111" cm="1">
        <f t="array" ref="Q27">INDEX('IECC Data-SI-Source EUI'!$Y$2:$Y$1521,MATCH(1,INDEX(($A27='IECC Data-SI-Source EUI'!$B$2:$B$1521)*(Q$24='IECC Data-SI-Source EUI'!$C$2:$C$1521)*($A$23='IECC Data-SI-Source EUI'!$A$2:$A$1521),0,1),0))/INDEX('IECC Data-SI-Source EUI'!$Y$2:$Y$1521,MATCH(1,INDEX(($A27='IECC Data-SI-Source EUI'!$B$2:$B$1521)*(Q$24='IECC Data-SI-Source EUI'!$C$2:$C$1521)*(2006='IECC Data-SI-Source EUI'!$A$2:$A$1521),0,1),0))</f>
        <v>0.64033043258794187</v>
      </c>
      <c r="R27" s="111" cm="1">
        <f t="array" ref="R27">INDEX('IECC Data-SI-Source EUI'!$Y$2:$Y$1521,MATCH(1,INDEX(($A27='IECC Data-SI-Source EUI'!$B$2:$B$1521)*(R$24='IECC Data-SI-Source EUI'!$C$2:$C$1521)*($A$23='IECC Data-SI-Source EUI'!$A$2:$A$1521),0,1),0))/INDEX('IECC Data-SI-Source EUI'!$Y$2:$Y$1521,MATCH(1,INDEX(($A27='IECC Data-SI-Source EUI'!$B$2:$B$1521)*(R$24='IECC Data-SI-Source EUI'!$C$2:$C$1521)*(2006='IECC Data-SI-Source EUI'!$A$2:$A$1521),0,1),0))</f>
        <v>0.65017210315472307</v>
      </c>
      <c r="S27" s="111" cm="1">
        <f t="array" ref="S27">INDEX('IECC Data-SI-Source EUI'!$Y$2:$Y$1521,MATCH(1,INDEX(($A27='IECC Data-SI-Source EUI'!$B$2:$B$1521)*(S$24='IECC Data-SI-Source EUI'!$C$2:$C$1521)*($A$23='IECC Data-SI-Source EUI'!$A$2:$A$1521),0,1),0))/INDEX('IECC Data-SI-Source EUI'!$Y$2:$Y$1521,MATCH(1,INDEX(($A27='IECC Data-SI-Source EUI'!$B$2:$B$1521)*(S$24='IECC Data-SI-Source EUI'!$C$2:$C$1521)*(2006='IECC Data-SI-Source EUI'!$A$2:$A$1521),0,1),0))</f>
        <v>0.63236920648515238</v>
      </c>
      <c r="T27" s="112" cm="1">
        <f t="array" ref="T27">INDEX('IECC Data-SI-Source EUI'!$Y$2:$Y$1521,MATCH(1,INDEX(($A27='IECC Data-SI-Source EUI'!$B$2:$B$1521)*(T$24='IECC Data-SI-Source EUI'!$C$2:$C$1521)*($A$23='IECC Data-SI-Source EUI'!$A$2:$A$1521),0,1),0))/INDEX('IECC Data-SI-Source EUI'!$Y$2:$Y$1521,MATCH(1,INDEX(($A27='IECC Data-SI-Source EUI'!$B$2:$B$1521)*(T$24='IECC Data-SI-Source EUI'!$C$2:$C$1521)*(2006='IECC Data-SI-Source EUI'!$A$2:$A$1521),0,1),0))</f>
        <v>0.68971041906869668</v>
      </c>
    </row>
    <row r="28" spans="1:20" x14ac:dyDescent="0.25">
      <c r="A28" s="130" t="s">
        <v>71</v>
      </c>
      <c r="B28" s="110" cm="1">
        <f t="array" ref="B28">INDEX('IECC Data-SI-Source EUI'!$Y$2:$Y$1521,MATCH(1,INDEX(($A28='IECC Data-SI-Source EUI'!$B$2:$B$1521)*(B$24='IECC Data-SI-Source EUI'!$C$2:$C$1521)*($A$23='IECC Data-SI-Source EUI'!$A$2:$A$1521),0,1),0))/INDEX('IECC Data-SI-Source EUI'!$Y$2:$Y$1521,MATCH(1,INDEX(($A28='IECC Data-SI-Source EUI'!$B$2:$B$1521)*(B$24='IECC Data-SI-Source EUI'!$C$2:$C$1521)*(2006='IECC Data-SI-Source EUI'!$A$2:$A$1521),0,1),0))</f>
        <v>0.72587457587457582</v>
      </c>
      <c r="C28" s="111" cm="1">
        <f t="array" ref="C28">INDEX('IECC Data-SI-Source EUI'!$Y$2:$Y$1521,MATCH(1,INDEX(($A28='IECC Data-SI-Source EUI'!$B$2:$B$1521)*(C$24='IECC Data-SI-Source EUI'!$C$2:$C$1521)*($A$23='IECC Data-SI-Source EUI'!$A$2:$A$1521),0,1),0))/INDEX('IECC Data-SI-Source EUI'!$Y$2:$Y$1521,MATCH(1,INDEX(($A28='IECC Data-SI-Source EUI'!$B$2:$B$1521)*(C$24='IECC Data-SI-Source EUI'!$C$2:$C$1521)*(2006='IECC Data-SI-Source EUI'!$A$2:$A$1521),0,1),0))</f>
        <v>0.71772104764976286</v>
      </c>
      <c r="D28" s="111" cm="1">
        <f t="array" ref="D28">INDEX('IECC Data-SI-Source EUI'!$Y$2:$Y$1521,MATCH(1,INDEX(($A28='IECC Data-SI-Source EUI'!$B$2:$B$1521)*(D$24='IECC Data-SI-Source EUI'!$C$2:$C$1521)*($A$23='IECC Data-SI-Source EUI'!$A$2:$A$1521),0,1),0))/INDEX('IECC Data-SI-Source EUI'!$Y$2:$Y$1521,MATCH(1,INDEX(($A28='IECC Data-SI-Source EUI'!$B$2:$B$1521)*(D$24='IECC Data-SI-Source EUI'!$C$2:$C$1521)*(2006='IECC Data-SI-Source EUI'!$A$2:$A$1521),0,1),0))</f>
        <v>0.76569215031644877</v>
      </c>
      <c r="E28" s="111" cm="1">
        <f t="array" ref="E28">INDEX('IECC Data-SI-Source EUI'!$Y$2:$Y$1521,MATCH(1,INDEX(($A28='IECC Data-SI-Source EUI'!$B$2:$B$1521)*(E$24='IECC Data-SI-Source EUI'!$C$2:$C$1521)*($A$23='IECC Data-SI-Source EUI'!$A$2:$A$1521),0,1),0))/INDEX('IECC Data-SI-Source EUI'!$Y$2:$Y$1521,MATCH(1,INDEX(($A28='IECC Data-SI-Source EUI'!$B$2:$B$1521)*(E$24='IECC Data-SI-Source EUI'!$C$2:$C$1521)*(2006='IECC Data-SI-Source EUI'!$A$2:$A$1521),0,1),0))</f>
        <v>0.74201399610585106</v>
      </c>
      <c r="F28" s="111" cm="1">
        <f t="array" ref="F28">INDEX('IECC Data-SI-Source EUI'!$Y$2:$Y$1521,MATCH(1,INDEX(($A28='IECC Data-SI-Source EUI'!$B$2:$B$1521)*(F$24='IECC Data-SI-Source EUI'!$C$2:$C$1521)*($A$23='IECC Data-SI-Source EUI'!$A$2:$A$1521),0,1),0))/INDEX('IECC Data-SI-Source EUI'!$Y$2:$Y$1521,MATCH(1,INDEX(($A28='IECC Data-SI-Source EUI'!$B$2:$B$1521)*(F$24='IECC Data-SI-Source EUI'!$C$2:$C$1521)*(2006='IECC Data-SI-Source EUI'!$A$2:$A$1521),0,1),0))</f>
        <v>0.73307469203645692</v>
      </c>
      <c r="G28" s="111" cm="1">
        <f t="array" ref="G28">INDEX('IECC Data-SI-Source EUI'!$Y$2:$Y$1521,MATCH(1,INDEX(($A28='IECC Data-SI-Source EUI'!$B$2:$B$1521)*(G$24='IECC Data-SI-Source EUI'!$C$2:$C$1521)*($A$23='IECC Data-SI-Source EUI'!$A$2:$A$1521),0,1),0))/INDEX('IECC Data-SI-Source EUI'!$Y$2:$Y$1521,MATCH(1,INDEX(($A28='IECC Data-SI-Source EUI'!$B$2:$B$1521)*(G$24='IECC Data-SI-Source EUI'!$C$2:$C$1521)*(2006='IECC Data-SI-Source EUI'!$A$2:$A$1521),0,1),0))</f>
        <v>0.77791065384964642</v>
      </c>
      <c r="H28" s="111" cm="1">
        <f t="array" ref="H28">INDEX('IECC Data-SI-Source EUI'!$Y$2:$Y$1521,MATCH(1,INDEX(($A28='IECC Data-SI-Source EUI'!$B$2:$B$1521)*(H$24='IECC Data-SI-Source EUI'!$C$2:$C$1521)*($A$23='IECC Data-SI-Source EUI'!$A$2:$A$1521),0,1),0))/INDEX('IECC Data-SI-Source EUI'!$Y$2:$Y$1521,MATCH(1,INDEX(($A28='IECC Data-SI-Source EUI'!$B$2:$B$1521)*(H$24='IECC Data-SI-Source EUI'!$C$2:$C$1521)*(2006='IECC Data-SI-Source EUI'!$A$2:$A$1521),0,1),0))</f>
        <v>0.77320400853305904</v>
      </c>
      <c r="I28" s="111" cm="1">
        <f t="array" ref="I28">INDEX('IECC Data-SI-Source EUI'!$Y$2:$Y$1521,MATCH(1,INDEX(($A28='IECC Data-SI-Source EUI'!$B$2:$B$1521)*(I$24='IECC Data-SI-Source EUI'!$C$2:$C$1521)*($A$23='IECC Data-SI-Source EUI'!$A$2:$A$1521),0,1),0))/INDEX('IECC Data-SI-Source EUI'!$Y$2:$Y$1521,MATCH(1,INDEX(($A28='IECC Data-SI-Source EUI'!$B$2:$B$1521)*(I$24='IECC Data-SI-Source EUI'!$C$2:$C$1521)*(2006='IECC Data-SI-Source EUI'!$A$2:$A$1521),0,1),0))</f>
        <v>0.75549793605929383</v>
      </c>
      <c r="J28" s="111" cm="1">
        <f t="array" ref="J28">INDEX('IECC Data-SI-Source EUI'!$Y$2:$Y$1521,MATCH(1,INDEX(($A28='IECC Data-SI-Source EUI'!$B$2:$B$1521)*(J$24='IECC Data-SI-Source EUI'!$C$2:$C$1521)*($A$23='IECC Data-SI-Source EUI'!$A$2:$A$1521),0,1),0))/INDEX('IECC Data-SI-Source EUI'!$Y$2:$Y$1521,MATCH(1,INDEX(($A28='IECC Data-SI-Source EUI'!$B$2:$B$1521)*(J$24='IECC Data-SI-Source EUI'!$C$2:$C$1521)*(2006='IECC Data-SI-Source EUI'!$A$2:$A$1521),0,1),0))</f>
        <v>0.86631141690049884</v>
      </c>
      <c r="K28" s="111" cm="1">
        <f t="array" ref="K28">INDEX('IECC Data-SI-Source EUI'!$Y$2:$Y$1521,MATCH(1,INDEX(($A28='IECC Data-SI-Source EUI'!$B$2:$B$1521)*(K$24='IECC Data-SI-Source EUI'!$C$2:$C$1521)*($A$23='IECC Data-SI-Source EUI'!$A$2:$A$1521),0,1),0))/INDEX('IECC Data-SI-Source EUI'!$Y$2:$Y$1521,MATCH(1,INDEX(($A28='IECC Data-SI-Source EUI'!$B$2:$B$1521)*(K$24='IECC Data-SI-Source EUI'!$C$2:$C$1521)*(2006='IECC Data-SI-Source EUI'!$A$2:$A$1521),0,1),0))</f>
        <v>0.73590105943970485</v>
      </c>
      <c r="L28" s="111" cm="1">
        <f t="array" ref="L28">INDEX('IECC Data-SI-Source EUI'!$Y$2:$Y$1521,MATCH(1,INDEX(($A28='IECC Data-SI-Source EUI'!$B$2:$B$1521)*(L$24='IECC Data-SI-Source EUI'!$C$2:$C$1521)*($A$23='IECC Data-SI-Source EUI'!$A$2:$A$1521),0,1),0))/INDEX('IECC Data-SI-Source EUI'!$Y$2:$Y$1521,MATCH(1,INDEX(($A28='IECC Data-SI-Source EUI'!$B$2:$B$1521)*(L$24='IECC Data-SI-Source EUI'!$C$2:$C$1521)*(2006='IECC Data-SI-Source EUI'!$A$2:$A$1521),0,1),0))</f>
        <v>0.86686860273601352</v>
      </c>
      <c r="M28" s="111" cm="1">
        <f t="array" ref="M28">INDEX('IECC Data-SI-Source EUI'!$Y$2:$Y$1521,MATCH(1,INDEX(($A28='IECC Data-SI-Source EUI'!$B$2:$B$1521)*(M$24='IECC Data-SI-Source EUI'!$C$2:$C$1521)*($A$23='IECC Data-SI-Source EUI'!$A$2:$A$1521),0,1),0))/INDEX('IECC Data-SI-Source EUI'!$Y$2:$Y$1521,MATCH(1,INDEX(($A28='IECC Data-SI-Source EUI'!$B$2:$B$1521)*(M$24='IECC Data-SI-Source EUI'!$C$2:$C$1521)*(2006='IECC Data-SI-Source EUI'!$A$2:$A$1521),0,1),0))</f>
        <v>0.8194511127133296</v>
      </c>
      <c r="N28" s="111" cm="1">
        <f t="array" ref="N28">INDEX('IECC Data-SI-Source EUI'!$Y$2:$Y$1521,MATCH(1,INDEX(($A28='IECC Data-SI-Source EUI'!$B$2:$B$1521)*(N$24='IECC Data-SI-Source EUI'!$C$2:$C$1521)*($A$23='IECC Data-SI-Source EUI'!$A$2:$A$1521),0,1),0))/INDEX('IECC Data-SI-Source EUI'!$Y$2:$Y$1521,MATCH(1,INDEX(($A28='IECC Data-SI-Source EUI'!$B$2:$B$1521)*(N$24='IECC Data-SI-Source EUI'!$C$2:$C$1521)*(2006='IECC Data-SI-Source EUI'!$A$2:$A$1521),0,1),0))</f>
        <v>0.74942308702054383</v>
      </c>
      <c r="O28" s="111" cm="1">
        <f t="array" ref="O28">INDEX('IECC Data-SI-Source EUI'!$Y$2:$Y$1521,MATCH(1,INDEX(($A28='IECC Data-SI-Source EUI'!$B$2:$B$1521)*(O$24='IECC Data-SI-Source EUI'!$C$2:$C$1521)*($A$23='IECC Data-SI-Source EUI'!$A$2:$A$1521),0,1),0))/INDEX('IECC Data-SI-Source EUI'!$Y$2:$Y$1521,MATCH(1,INDEX(($A28='IECC Data-SI-Source EUI'!$B$2:$B$1521)*(O$24='IECC Data-SI-Source EUI'!$C$2:$C$1521)*(2006='IECC Data-SI-Source EUI'!$A$2:$A$1521),0,1),0))</f>
        <v>0.835616347351267</v>
      </c>
      <c r="P28" s="111" cm="1">
        <f t="array" ref="P28">INDEX('IECC Data-SI-Source EUI'!$Y$2:$Y$1521,MATCH(1,INDEX(($A28='IECC Data-SI-Source EUI'!$B$2:$B$1521)*(P$24='IECC Data-SI-Source EUI'!$C$2:$C$1521)*($A$23='IECC Data-SI-Source EUI'!$A$2:$A$1521),0,1),0))/INDEX('IECC Data-SI-Source EUI'!$Y$2:$Y$1521,MATCH(1,INDEX(($A28='IECC Data-SI-Source EUI'!$B$2:$B$1521)*(P$24='IECC Data-SI-Source EUI'!$C$2:$C$1521)*(2006='IECC Data-SI-Source EUI'!$A$2:$A$1521),0,1),0))</f>
        <v>0.79939356136984963</v>
      </c>
      <c r="Q28" s="111" cm="1">
        <f t="array" ref="Q28">INDEX('IECC Data-SI-Source EUI'!$Y$2:$Y$1521,MATCH(1,INDEX(($A28='IECC Data-SI-Source EUI'!$B$2:$B$1521)*(Q$24='IECC Data-SI-Source EUI'!$C$2:$C$1521)*($A$23='IECC Data-SI-Source EUI'!$A$2:$A$1521),0,1),0))/INDEX('IECC Data-SI-Source EUI'!$Y$2:$Y$1521,MATCH(1,INDEX(($A28='IECC Data-SI-Source EUI'!$B$2:$B$1521)*(Q$24='IECC Data-SI-Source EUI'!$C$2:$C$1521)*(2006='IECC Data-SI-Source EUI'!$A$2:$A$1521),0,1),0))</f>
        <v>0.73514729826373848</v>
      </c>
      <c r="R28" s="111" cm="1">
        <f t="array" ref="R28">INDEX('IECC Data-SI-Source EUI'!$Y$2:$Y$1521,MATCH(1,INDEX(($A28='IECC Data-SI-Source EUI'!$B$2:$B$1521)*(R$24='IECC Data-SI-Source EUI'!$C$2:$C$1521)*($A$23='IECC Data-SI-Source EUI'!$A$2:$A$1521),0,1),0))/INDEX('IECC Data-SI-Source EUI'!$Y$2:$Y$1521,MATCH(1,INDEX(($A28='IECC Data-SI-Source EUI'!$B$2:$B$1521)*(R$24='IECC Data-SI-Source EUI'!$C$2:$C$1521)*(2006='IECC Data-SI-Source EUI'!$A$2:$A$1521),0,1),0))</f>
        <v>0.76119683261465421</v>
      </c>
      <c r="S28" s="111" cm="1">
        <f t="array" ref="S28">INDEX('IECC Data-SI-Source EUI'!$Y$2:$Y$1521,MATCH(1,INDEX(($A28='IECC Data-SI-Source EUI'!$B$2:$B$1521)*(S$24='IECC Data-SI-Source EUI'!$C$2:$C$1521)*($A$23='IECC Data-SI-Source EUI'!$A$2:$A$1521),0,1),0))/INDEX('IECC Data-SI-Source EUI'!$Y$2:$Y$1521,MATCH(1,INDEX(($A28='IECC Data-SI-Source EUI'!$B$2:$B$1521)*(S$24='IECC Data-SI-Source EUI'!$C$2:$C$1521)*(2006='IECC Data-SI-Source EUI'!$A$2:$A$1521),0,1),0))</f>
        <v>0.70221794495866907</v>
      </c>
      <c r="T28" s="112" cm="1">
        <f t="array" ref="T28">INDEX('IECC Data-SI-Source EUI'!$Y$2:$Y$1521,MATCH(1,INDEX(($A28='IECC Data-SI-Source EUI'!$B$2:$B$1521)*(T$24='IECC Data-SI-Source EUI'!$C$2:$C$1521)*($A$23='IECC Data-SI-Source EUI'!$A$2:$A$1521),0,1),0))/INDEX('IECC Data-SI-Source EUI'!$Y$2:$Y$1521,MATCH(1,INDEX(($A28='IECC Data-SI-Source EUI'!$B$2:$B$1521)*(T$24='IECC Data-SI-Source EUI'!$C$2:$C$1521)*(2006='IECC Data-SI-Source EUI'!$A$2:$A$1521),0,1),0))</f>
        <v>0.69121782406549559</v>
      </c>
    </row>
    <row r="29" spans="1:20" x14ac:dyDescent="0.25">
      <c r="A29" s="130" t="s">
        <v>62</v>
      </c>
      <c r="B29" s="110" cm="1">
        <f t="array" ref="B29">INDEX('IECC Data-SI-Source EUI'!$Y$2:$Y$1521,MATCH(1,INDEX(($A29='IECC Data-SI-Source EUI'!$B$2:$B$1521)*(B$24='IECC Data-SI-Source EUI'!$C$2:$C$1521)*($A$23='IECC Data-SI-Source EUI'!$A$2:$A$1521),0,1),0))/INDEX('IECC Data-SI-Source EUI'!$Y$2:$Y$1521,MATCH(1,INDEX(($A29='IECC Data-SI-Source EUI'!$B$2:$B$1521)*(B$24='IECC Data-SI-Source EUI'!$C$2:$C$1521)*(2006='IECC Data-SI-Source EUI'!$A$2:$A$1521),0,1),0))</f>
        <v>0.75554748197417709</v>
      </c>
      <c r="C29" s="111" cm="1">
        <f t="array" ref="C29">INDEX('IECC Data-SI-Source EUI'!$Y$2:$Y$1521,MATCH(1,INDEX(($A29='IECC Data-SI-Source EUI'!$B$2:$B$1521)*(C$24='IECC Data-SI-Source EUI'!$C$2:$C$1521)*($A$23='IECC Data-SI-Source EUI'!$A$2:$A$1521),0,1),0))/INDEX('IECC Data-SI-Source EUI'!$Y$2:$Y$1521,MATCH(1,INDEX(($A29='IECC Data-SI-Source EUI'!$B$2:$B$1521)*(C$24='IECC Data-SI-Source EUI'!$C$2:$C$1521)*(2006='IECC Data-SI-Source EUI'!$A$2:$A$1521),0,1),0))</f>
        <v>0.76877197897390914</v>
      </c>
      <c r="D29" s="111" cm="1">
        <f t="array" ref="D29">INDEX('IECC Data-SI-Source EUI'!$Y$2:$Y$1521,MATCH(1,INDEX(($A29='IECC Data-SI-Source EUI'!$B$2:$B$1521)*(D$24='IECC Data-SI-Source EUI'!$C$2:$C$1521)*($A$23='IECC Data-SI-Source EUI'!$A$2:$A$1521),0,1),0))/INDEX('IECC Data-SI-Source EUI'!$Y$2:$Y$1521,MATCH(1,INDEX(($A29='IECC Data-SI-Source EUI'!$B$2:$B$1521)*(D$24='IECC Data-SI-Source EUI'!$C$2:$C$1521)*(2006='IECC Data-SI-Source EUI'!$A$2:$A$1521),0,1),0))</f>
        <v>0.75502042945318626</v>
      </c>
      <c r="E29" s="111" cm="1">
        <f t="array" ref="E29">INDEX('IECC Data-SI-Source EUI'!$Y$2:$Y$1521,MATCH(1,INDEX(($A29='IECC Data-SI-Source EUI'!$B$2:$B$1521)*(E$24='IECC Data-SI-Source EUI'!$C$2:$C$1521)*($A$23='IECC Data-SI-Source EUI'!$A$2:$A$1521),0,1),0))/INDEX('IECC Data-SI-Source EUI'!$Y$2:$Y$1521,MATCH(1,INDEX(($A29='IECC Data-SI-Source EUI'!$B$2:$B$1521)*(E$24='IECC Data-SI-Source EUI'!$C$2:$C$1521)*(2006='IECC Data-SI-Source EUI'!$A$2:$A$1521),0,1),0))</f>
        <v>0.77155420405861952</v>
      </c>
      <c r="F29" s="111" cm="1">
        <f t="array" ref="F29">INDEX('IECC Data-SI-Source EUI'!$Y$2:$Y$1521,MATCH(1,INDEX(($A29='IECC Data-SI-Source EUI'!$B$2:$B$1521)*(F$24='IECC Data-SI-Source EUI'!$C$2:$C$1521)*($A$23='IECC Data-SI-Source EUI'!$A$2:$A$1521),0,1),0))/INDEX('IECC Data-SI-Source EUI'!$Y$2:$Y$1521,MATCH(1,INDEX(($A29='IECC Data-SI-Source EUI'!$B$2:$B$1521)*(F$24='IECC Data-SI-Source EUI'!$C$2:$C$1521)*(2006='IECC Data-SI-Source EUI'!$A$2:$A$1521),0,1),0))</f>
        <v>0.74379315262178203</v>
      </c>
      <c r="G29" s="111" cm="1">
        <f t="array" ref="G29">INDEX('IECC Data-SI-Source EUI'!$Y$2:$Y$1521,MATCH(1,INDEX(($A29='IECC Data-SI-Source EUI'!$B$2:$B$1521)*(G$24='IECC Data-SI-Source EUI'!$C$2:$C$1521)*($A$23='IECC Data-SI-Source EUI'!$A$2:$A$1521),0,1),0))/INDEX('IECC Data-SI-Source EUI'!$Y$2:$Y$1521,MATCH(1,INDEX(($A29='IECC Data-SI-Source EUI'!$B$2:$B$1521)*(G$24='IECC Data-SI-Source EUI'!$C$2:$C$1521)*(2006='IECC Data-SI-Source EUI'!$A$2:$A$1521),0,1),0))</f>
        <v>0.78762799291551022</v>
      </c>
      <c r="H29" s="111" cm="1">
        <f t="array" ref="H29">INDEX('IECC Data-SI-Source EUI'!$Y$2:$Y$1521,MATCH(1,INDEX(($A29='IECC Data-SI-Source EUI'!$B$2:$B$1521)*(H$24='IECC Data-SI-Source EUI'!$C$2:$C$1521)*($A$23='IECC Data-SI-Source EUI'!$A$2:$A$1521),0,1),0))/INDEX('IECC Data-SI-Source EUI'!$Y$2:$Y$1521,MATCH(1,INDEX(($A29='IECC Data-SI-Source EUI'!$B$2:$B$1521)*(H$24='IECC Data-SI-Source EUI'!$C$2:$C$1521)*(2006='IECC Data-SI-Source EUI'!$A$2:$A$1521),0,1),0))</f>
        <v>0.67620087575004928</v>
      </c>
      <c r="I29" s="111" cm="1">
        <f t="array" ref="I29">INDEX('IECC Data-SI-Source EUI'!$Y$2:$Y$1521,MATCH(1,INDEX(($A29='IECC Data-SI-Source EUI'!$B$2:$B$1521)*(I$24='IECC Data-SI-Source EUI'!$C$2:$C$1521)*($A$23='IECC Data-SI-Source EUI'!$A$2:$A$1521),0,1),0))/INDEX('IECC Data-SI-Source EUI'!$Y$2:$Y$1521,MATCH(1,INDEX(($A29='IECC Data-SI-Source EUI'!$B$2:$B$1521)*(I$24='IECC Data-SI-Source EUI'!$C$2:$C$1521)*(2006='IECC Data-SI-Source EUI'!$A$2:$A$1521),0,1),0))</f>
        <v>0.7311347232898876</v>
      </c>
      <c r="J29" s="111" cm="1">
        <f t="array" ref="J29">INDEX('IECC Data-SI-Source EUI'!$Y$2:$Y$1521,MATCH(1,INDEX(($A29='IECC Data-SI-Source EUI'!$B$2:$B$1521)*(J$24='IECC Data-SI-Source EUI'!$C$2:$C$1521)*($A$23='IECC Data-SI-Source EUI'!$A$2:$A$1521),0,1),0))/INDEX('IECC Data-SI-Source EUI'!$Y$2:$Y$1521,MATCH(1,INDEX(($A29='IECC Data-SI-Source EUI'!$B$2:$B$1521)*(J$24='IECC Data-SI-Source EUI'!$C$2:$C$1521)*(2006='IECC Data-SI-Source EUI'!$A$2:$A$1521),0,1),0))</f>
        <v>0.75428651537322933</v>
      </c>
      <c r="K29" s="111" cm="1">
        <f t="array" ref="K29">INDEX('IECC Data-SI-Source EUI'!$Y$2:$Y$1521,MATCH(1,INDEX(($A29='IECC Data-SI-Source EUI'!$B$2:$B$1521)*(K$24='IECC Data-SI-Source EUI'!$C$2:$C$1521)*($A$23='IECC Data-SI-Source EUI'!$A$2:$A$1521),0,1),0))/INDEX('IECC Data-SI-Source EUI'!$Y$2:$Y$1521,MATCH(1,INDEX(($A29='IECC Data-SI-Source EUI'!$B$2:$B$1521)*(K$24='IECC Data-SI-Source EUI'!$C$2:$C$1521)*(2006='IECC Data-SI-Source EUI'!$A$2:$A$1521),0,1),0))</f>
        <v>0.66117278721190265</v>
      </c>
      <c r="L29" s="111" cm="1">
        <f t="array" ref="L29">INDEX('IECC Data-SI-Source EUI'!$Y$2:$Y$1521,MATCH(1,INDEX(($A29='IECC Data-SI-Source EUI'!$B$2:$B$1521)*(L$24='IECC Data-SI-Source EUI'!$C$2:$C$1521)*($A$23='IECC Data-SI-Source EUI'!$A$2:$A$1521),0,1),0))/INDEX('IECC Data-SI-Source EUI'!$Y$2:$Y$1521,MATCH(1,INDEX(($A29='IECC Data-SI-Source EUI'!$B$2:$B$1521)*(L$24='IECC Data-SI-Source EUI'!$C$2:$C$1521)*(2006='IECC Data-SI-Source EUI'!$A$2:$A$1521),0,1),0))</f>
        <v>0.73983607033963972</v>
      </c>
      <c r="M29" s="111" cm="1">
        <f t="array" ref="M29">INDEX('IECC Data-SI-Source EUI'!$Y$2:$Y$1521,MATCH(1,INDEX(($A29='IECC Data-SI-Source EUI'!$B$2:$B$1521)*(M$24='IECC Data-SI-Source EUI'!$C$2:$C$1521)*($A$23='IECC Data-SI-Source EUI'!$A$2:$A$1521),0,1),0))/INDEX('IECC Data-SI-Source EUI'!$Y$2:$Y$1521,MATCH(1,INDEX(($A29='IECC Data-SI-Source EUI'!$B$2:$B$1521)*(M$24='IECC Data-SI-Source EUI'!$C$2:$C$1521)*(2006='IECC Data-SI-Source EUI'!$A$2:$A$1521),0,1),0))</f>
        <v>0.73898488307241772</v>
      </c>
      <c r="N29" s="111" cm="1">
        <f t="array" ref="N29">INDEX('IECC Data-SI-Source EUI'!$Y$2:$Y$1521,MATCH(1,INDEX(($A29='IECC Data-SI-Source EUI'!$B$2:$B$1521)*(N$24='IECC Data-SI-Source EUI'!$C$2:$C$1521)*($A$23='IECC Data-SI-Source EUI'!$A$2:$A$1521),0,1),0))/INDEX('IECC Data-SI-Source EUI'!$Y$2:$Y$1521,MATCH(1,INDEX(($A29='IECC Data-SI-Source EUI'!$B$2:$B$1521)*(N$24='IECC Data-SI-Source EUI'!$C$2:$C$1521)*(2006='IECC Data-SI-Source EUI'!$A$2:$A$1521),0,1),0))</f>
        <v>0.70184129937628048</v>
      </c>
      <c r="O29" s="111" cm="1">
        <f t="array" ref="O29">INDEX('IECC Data-SI-Source EUI'!$Y$2:$Y$1521,MATCH(1,INDEX(($A29='IECC Data-SI-Source EUI'!$B$2:$B$1521)*(O$24='IECC Data-SI-Source EUI'!$C$2:$C$1521)*($A$23='IECC Data-SI-Source EUI'!$A$2:$A$1521),0,1),0))/INDEX('IECC Data-SI-Source EUI'!$Y$2:$Y$1521,MATCH(1,INDEX(($A29='IECC Data-SI-Source EUI'!$B$2:$B$1521)*(O$24='IECC Data-SI-Source EUI'!$C$2:$C$1521)*(2006='IECC Data-SI-Source EUI'!$A$2:$A$1521),0,1),0))</f>
        <v>0.75665480648339267</v>
      </c>
      <c r="P29" s="111" cm="1">
        <f t="array" ref="P29">INDEX('IECC Data-SI-Source EUI'!$Y$2:$Y$1521,MATCH(1,INDEX(($A29='IECC Data-SI-Source EUI'!$B$2:$B$1521)*(P$24='IECC Data-SI-Source EUI'!$C$2:$C$1521)*($A$23='IECC Data-SI-Source EUI'!$A$2:$A$1521),0,1),0))/INDEX('IECC Data-SI-Source EUI'!$Y$2:$Y$1521,MATCH(1,INDEX(($A29='IECC Data-SI-Source EUI'!$B$2:$B$1521)*(P$24='IECC Data-SI-Source EUI'!$C$2:$C$1521)*(2006='IECC Data-SI-Source EUI'!$A$2:$A$1521),0,1),0))</f>
        <v>0.71344877883684132</v>
      </c>
      <c r="Q29" s="111" cm="1">
        <f t="array" ref="Q29">INDEX('IECC Data-SI-Source EUI'!$Y$2:$Y$1521,MATCH(1,INDEX(($A29='IECC Data-SI-Source EUI'!$B$2:$B$1521)*(Q$24='IECC Data-SI-Source EUI'!$C$2:$C$1521)*($A$23='IECC Data-SI-Source EUI'!$A$2:$A$1521),0,1),0))/INDEX('IECC Data-SI-Source EUI'!$Y$2:$Y$1521,MATCH(1,INDEX(($A29='IECC Data-SI-Source EUI'!$B$2:$B$1521)*(Q$24='IECC Data-SI-Source EUI'!$C$2:$C$1521)*(2006='IECC Data-SI-Source EUI'!$A$2:$A$1521),0,1),0))</f>
        <v>0.66024305266324101</v>
      </c>
      <c r="R29" s="111" cm="1">
        <f t="array" ref="R29">INDEX('IECC Data-SI-Source EUI'!$Y$2:$Y$1521,MATCH(1,INDEX(($A29='IECC Data-SI-Source EUI'!$B$2:$B$1521)*(R$24='IECC Data-SI-Source EUI'!$C$2:$C$1521)*($A$23='IECC Data-SI-Source EUI'!$A$2:$A$1521),0,1),0))/INDEX('IECC Data-SI-Source EUI'!$Y$2:$Y$1521,MATCH(1,INDEX(($A29='IECC Data-SI-Source EUI'!$B$2:$B$1521)*(R$24='IECC Data-SI-Source EUI'!$C$2:$C$1521)*(2006='IECC Data-SI-Source EUI'!$A$2:$A$1521),0,1),0))</f>
        <v>0.68815224064123337</v>
      </c>
      <c r="S29" s="111" cm="1">
        <f t="array" ref="S29">INDEX('IECC Data-SI-Source EUI'!$Y$2:$Y$1521,MATCH(1,INDEX(($A29='IECC Data-SI-Source EUI'!$B$2:$B$1521)*(S$24='IECC Data-SI-Source EUI'!$C$2:$C$1521)*($A$23='IECC Data-SI-Source EUI'!$A$2:$A$1521),0,1),0))/INDEX('IECC Data-SI-Source EUI'!$Y$2:$Y$1521,MATCH(1,INDEX(($A29='IECC Data-SI-Source EUI'!$B$2:$B$1521)*(S$24='IECC Data-SI-Source EUI'!$C$2:$C$1521)*(2006='IECC Data-SI-Source EUI'!$A$2:$A$1521),0,1),0))</f>
        <v>0.63328385880944438</v>
      </c>
      <c r="T29" s="112" cm="1">
        <f t="array" ref="T29">INDEX('IECC Data-SI-Source EUI'!$Y$2:$Y$1521,MATCH(1,INDEX(($A29='IECC Data-SI-Source EUI'!$B$2:$B$1521)*(T$24='IECC Data-SI-Source EUI'!$C$2:$C$1521)*($A$23='IECC Data-SI-Source EUI'!$A$2:$A$1521),0,1),0))/INDEX('IECC Data-SI-Source EUI'!$Y$2:$Y$1521,MATCH(1,INDEX(($A29='IECC Data-SI-Source EUI'!$B$2:$B$1521)*(T$24='IECC Data-SI-Source EUI'!$C$2:$C$1521)*(2006='IECC Data-SI-Source EUI'!$A$2:$A$1521),0,1),0))</f>
        <v>0.62061528998510929</v>
      </c>
    </row>
    <row r="30" spans="1:20" x14ac:dyDescent="0.25">
      <c r="A30" s="130" t="s">
        <v>56</v>
      </c>
      <c r="B30" s="110" cm="1">
        <f t="array" ref="B30">INDEX('IECC Data-SI-Source EUI'!$Y$2:$Y$1521,MATCH(1,INDEX(($A30='IECC Data-SI-Source EUI'!$B$2:$B$1521)*(B$24='IECC Data-SI-Source EUI'!$C$2:$C$1521)*($A$23='IECC Data-SI-Source EUI'!$A$2:$A$1521),0,1),0))/INDEX('IECC Data-SI-Source EUI'!$Y$2:$Y$1521,MATCH(1,INDEX(($A30='IECC Data-SI-Source EUI'!$B$2:$B$1521)*(B$24='IECC Data-SI-Source EUI'!$C$2:$C$1521)*(2006='IECC Data-SI-Source EUI'!$A$2:$A$1521),0,1),0))</f>
        <v>0.71232329360232183</v>
      </c>
      <c r="C30" s="111" cm="1">
        <f t="array" ref="C30">INDEX('IECC Data-SI-Source EUI'!$Y$2:$Y$1521,MATCH(1,INDEX(($A30='IECC Data-SI-Source EUI'!$B$2:$B$1521)*(C$24='IECC Data-SI-Source EUI'!$C$2:$C$1521)*($A$23='IECC Data-SI-Source EUI'!$A$2:$A$1521),0,1),0))/INDEX('IECC Data-SI-Source EUI'!$Y$2:$Y$1521,MATCH(1,INDEX(($A30='IECC Data-SI-Source EUI'!$B$2:$B$1521)*(C$24='IECC Data-SI-Source EUI'!$C$2:$C$1521)*(2006='IECC Data-SI-Source EUI'!$A$2:$A$1521),0,1),0))</f>
        <v>0.65825286660364302</v>
      </c>
      <c r="D30" s="111" cm="1">
        <f t="array" ref="D30">INDEX('IECC Data-SI-Source EUI'!$Y$2:$Y$1521,MATCH(1,INDEX(($A30='IECC Data-SI-Source EUI'!$B$2:$B$1521)*(D$24='IECC Data-SI-Source EUI'!$C$2:$C$1521)*($A$23='IECC Data-SI-Source EUI'!$A$2:$A$1521),0,1),0))/INDEX('IECC Data-SI-Source EUI'!$Y$2:$Y$1521,MATCH(1,INDEX(($A30='IECC Data-SI-Source EUI'!$B$2:$B$1521)*(D$24='IECC Data-SI-Source EUI'!$C$2:$C$1521)*(2006='IECC Data-SI-Source EUI'!$A$2:$A$1521),0,1),0))</f>
        <v>0.68559101184262849</v>
      </c>
      <c r="E30" s="111" cm="1">
        <f t="array" ref="E30">INDEX('IECC Data-SI-Source EUI'!$Y$2:$Y$1521,MATCH(1,INDEX(($A30='IECC Data-SI-Source EUI'!$B$2:$B$1521)*(E$24='IECC Data-SI-Source EUI'!$C$2:$C$1521)*($A$23='IECC Data-SI-Source EUI'!$A$2:$A$1521),0,1),0))/INDEX('IECC Data-SI-Source EUI'!$Y$2:$Y$1521,MATCH(1,INDEX(($A30='IECC Data-SI-Source EUI'!$B$2:$B$1521)*(E$24='IECC Data-SI-Source EUI'!$C$2:$C$1521)*(2006='IECC Data-SI-Source EUI'!$A$2:$A$1521),0,1),0))</f>
        <v>0.65622319770454807</v>
      </c>
      <c r="F30" s="111" cm="1">
        <f t="array" ref="F30">INDEX('IECC Data-SI-Source EUI'!$Y$2:$Y$1521,MATCH(1,INDEX(($A30='IECC Data-SI-Source EUI'!$B$2:$B$1521)*(F$24='IECC Data-SI-Source EUI'!$C$2:$C$1521)*($A$23='IECC Data-SI-Source EUI'!$A$2:$A$1521),0,1),0))/INDEX('IECC Data-SI-Source EUI'!$Y$2:$Y$1521,MATCH(1,INDEX(($A30='IECC Data-SI-Source EUI'!$B$2:$B$1521)*(F$24='IECC Data-SI-Source EUI'!$C$2:$C$1521)*(2006='IECC Data-SI-Source EUI'!$A$2:$A$1521),0,1),0))</f>
        <v>0.62025111003046074</v>
      </c>
      <c r="G30" s="111" cm="1">
        <f t="array" ref="G30">INDEX('IECC Data-SI-Source EUI'!$Y$2:$Y$1521,MATCH(1,INDEX(($A30='IECC Data-SI-Source EUI'!$B$2:$B$1521)*(G$24='IECC Data-SI-Source EUI'!$C$2:$C$1521)*($A$23='IECC Data-SI-Source EUI'!$A$2:$A$1521),0,1),0))/INDEX('IECC Data-SI-Source EUI'!$Y$2:$Y$1521,MATCH(1,INDEX(($A30='IECC Data-SI-Source EUI'!$B$2:$B$1521)*(G$24='IECC Data-SI-Source EUI'!$C$2:$C$1521)*(2006='IECC Data-SI-Source EUI'!$A$2:$A$1521),0,1),0))</f>
        <v>0.65316410876812059</v>
      </c>
      <c r="H30" s="111" cm="1">
        <f t="array" ref="H30">INDEX('IECC Data-SI-Source EUI'!$Y$2:$Y$1521,MATCH(1,INDEX(($A30='IECC Data-SI-Source EUI'!$B$2:$B$1521)*(H$24='IECC Data-SI-Source EUI'!$C$2:$C$1521)*($A$23='IECC Data-SI-Source EUI'!$A$2:$A$1521),0,1),0))/INDEX('IECC Data-SI-Source EUI'!$Y$2:$Y$1521,MATCH(1,INDEX(($A30='IECC Data-SI-Source EUI'!$B$2:$B$1521)*(H$24='IECC Data-SI-Source EUI'!$C$2:$C$1521)*(2006='IECC Data-SI-Source EUI'!$A$2:$A$1521),0,1),0))</f>
        <v>0.59218438094396586</v>
      </c>
      <c r="I30" s="111" cm="1">
        <f t="array" ref="I30">INDEX('IECC Data-SI-Source EUI'!$Y$2:$Y$1521,MATCH(1,INDEX(($A30='IECC Data-SI-Source EUI'!$B$2:$B$1521)*(I$24='IECC Data-SI-Source EUI'!$C$2:$C$1521)*($A$23='IECC Data-SI-Source EUI'!$A$2:$A$1521),0,1),0))/INDEX('IECC Data-SI-Source EUI'!$Y$2:$Y$1521,MATCH(1,INDEX(($A30='IECC Data-SI-Source EUI'!$B$2:$B$1521)*(I$24='IECC Data-SI-Source EUI'!$C$2:$C$1521)*(2006='IECC Data-SI-Source EUI'!$A$2:$A$1521),0,1),0))</f>
        <v>0.62897351343290253</v>
      </c>
      <c r="J30" s="111" cm="1">
        <f t="array" ref="J30">INDEX('IECC Data-SI-Source EUI'!$Y$2:$Y$1521,MATCH(1,INDEX(($A30='IECC Data-SI-Source EUI'!$B$2:$B$1521)*(J$24='IECC Data-SI-Source EUI'!$C$2:$C$1521)*($A$23='IECC Data-SI-Source EUI'!$A$2:$A$1521),0,1),0))/INDEX('IECC Data-SI-Source EUI'!$Y$2:$Y$1521,MATCH(1,INDEX(($A30='IECC Data-SI-Source EUI'!$B$2:$B$1521)*(J$24='IECC Data-SI-Source EUI'!$C$2:$C$1521)*(2006='IECC Data-SI-Source EUI'!$A$2:$A$1521),0,1),0))</f>
        <v>0.61251233680021355</v>
      </c>
      <c r="K30" s="111" cm="1">
        <f t="array" ref="K30">INDEX('IECC Data-SI-Source EUI'!$Y$2:$Y$1521,MATCH(1,INDEX(($A30='IECC Data-SI-Source EUI'!$B$2:$B$1521)*(K$24='IECC Data-SI-Source EUI'!$C$2:$C$1521)*($A$23='IECC Data-SI-Source EUI'!$A$2:$A$1521),0,1),0))/INDEX('IECC Data-SI-Source EUI'!$Y$2:$Y$1521,MATCH(1,INDEX(($A30='IECC Data-SI-Source EUI'!$B$2:$B$1521)*(K$24='IECC Data-SI-Source EUI'!$C$2:$C$1521)*(2006='IECC Data-SI-Source EUI'!$A$2:$A$1521),0,1),0))</f>
        <v>0.57181166701935149</v>
      </c>
      <c r="L30" s="111" cm="1">
        <f t="array" ref="L30">INDEX('IECC Data-SI-Source EUI'!$Y$2:$Y$1521,MATCH(1,INDEX(($A30='IECC Data-SI-Source EUI'!$B$2:$B$1521)*(L$24='IECC Data-SI-Source EUI'!$C$2:$C$1521)*($A$23='IECC Data-SI-Source EUI'!$A$2:$A$1521),0,1),0))/INDEX('IECC Data-SI-Source EUI'!$Y$2:$Y$1521,MATCH(1,INDEX(($A30='IECC Data-SI-Source EUI'!$B$2:$B$1521)*(L$24='IECC Data-SI-Source EUI'!$C$2:$C$1521)*(2006='IECC Data-SI-Source EUI'!$A$2:$A$1521),0,1),0))</f>
        <v>0.62645004873373122</v>
      </c>
      <c r="M30" s="111" cm="1">
        <f t="array" ref="M30">INDEX('IECC Data-SI-Source EUI'!$Y$2:$Y$1521,MATCH(1,INDEX(($A30='IECC Data-SI-Source EUI'!$B$2:$B$1521)*(M$24='IECC Data-SI-Source EUI'!$C$2:$C$1521)*($A$23='IECC Data-SI-Source EUI'!$A$2:$A$1521),0,1),0))/INDEX('IECC Data-SI-Source EUI'!$Y$2:$Y$1521,MATCH(1,INDEX(($A30='IECC Data-SI-Source EUI'!$B$2:$B$1521)*(M$24='IECC Data-SI-Source EUI'!$C$2:$C$1521)*(2006='IECC Data-SI-Source EUI'!$A$2:$A$1521),0,1),0))</f>
        <v>0.63819994880785991</v>
      </c>
      <c r="N30" s="111" cm="1">
        <f t="array" ref="N30">INDEX('IECC Data-SI-Source EUI'!$Y$2:$Y$1521,MATCH(1,INDEX(($A30='IECC Data-SI-Source EUI'!$B$2:$B$1521)*(N$24='IECC Data-SI-Source EUI'!$C$2:$C$1521)*($A$23='IECC Data-SI-Source EUI'!$A$2:$A$1521),0,1),0))/INDEX('IECC Data-SI-Source EUI'!$Y$2:$Y$1521,MATCH(1,INDEX(($A30='IECC Data-SI-Source EUI'!$B$2:$B$1521)*(N$24='IECC Data-SI-Source EUI'!$C$2:$C$1521)*(2006='IECC Data-SI-Source EUI'!$A$2:$A$1521),0,1),0))</f>
        <v>0.63802260158635171</v>
      </c>
      <c r="O30" s="111" cm="1">
        <f t="array" ref="O30">INDEX('IECC Data-SI-Source EUI'!$Y$2:$Y$1521,MATCH(1,INDEX(($A30='IECC Data-SI-Source EUI'!$B$2:$B$1521)*(O$24='IECC Data-SI-Source EUI'!$C$2:$C$1521)*($A$23='IECC Data-SI-Source EUI'!$A$2:$A$1521),0,1),0))/INDEX('IECC Data-SI-Source EUI'!$Y$2:$Y$1521,MATCH(1,INDEX(($A30='IECC Data-SI-Source EUI'!$B$2:$B$1521)*(O$24='IECC Data-SI-Source EUI'!$C$2:$C$1521)*(2006='IECC Data-SI-Source EUI'!$A$2:$A$1521),0,1),0))</f>
        <v>0.67079283015640523</v>
      </c>
      <c r="P30" s="111" cm="1">
        <f t="array" ref="P30">INDEX('IECC Data-SI-Source EUI'!$Y$2:$Y$1521,MATCH(1,INDEX(($A30='IECC Data-SI-Source EUI'!$B$2:$B$1521)*(P$24='IECC Data-SI-Source EUI'!$C$2:$C$1521)*($A$23='IECC Data-SI-Source EUI'!$A$2:$A$1521),0,1),0))/INDEX('IECC Data-SI-Source EUI'!$Y$2:$Y$1521,MATCH(1,INDEX(($A30='IECC Data-SI-Source EUI'!$B$2:$B$1521)*(P$24='IECC Data-SI-Source EUI'!$C$2:$C$1521)*(2006='IECC Data-SI-Source EUI'!$A$2:$A$1521),0,1),0))</f>
        <v>0.6131324818487045</v>
      </c>
      <c r="Q30" s="111" cm="1">
        <f t="array" ref="Q30">INDEX('IECC Data-SI-Source EUI'!$Y$2:$Y$1521,MATCH(1,INDEX(($A30='IECC Data-SI-Source EUI'!$B$2:$B$1521)*(Q$24='IECC Data-SI-Source EUI'!$C$2:$C$1521)*($A$23='IECC Data-SI-Source EUI'!$A$2:$A$1521),0,1),0))/INDEX('IECC Data-SI-Source EUI'!$Y$2:$Y$1521,MATCH(1,INDEX(($A30='IECC Data-SI-Source EUI'!$B$2:$B$1521)*(Q$24='IECC Data-SI-Source EUI'!$C$2:$C$1521)*(2006='IECC Data-SI-Source EUI'!$A$2:$A$1521),0,1),0))</f>
        <v>0.61124908140400591</v>
      </c>
      <c r="R30" s="111" cm="1">
        <f t="array" ref="R30">INDEX('IECC Data-SI-Source EUI'!$Y$2:$Y$1521,MATCH(1,INDEX(($A30='IECC Data-SI-Source EUI'!$B$2:$B$1521)*(R$24='IECC Data-SI-Source EUI'!$C$2:$C$1521)*($A$23='IECC Data-SI-Source EUI'!$A$2:$A$1521),0,1),0))/INDEX('IECC Data-SI-Source EUI'!$Y$2:$Y$1521,MATCH(1,INDEX(($A30='IECC Data-SI-Source EUI'!$B$2:$B$1521)*(R$24='IECC Data-SI-Source EUI'!$C$2:$C$1521)*(2006='IECC Data-SI-Source EUI'!$A$2:$A$1521),0,1),0))</f>
        <v>0.59291930507905477</v>
      </c>
      <c r="S30" s="111" cm="1">
        <f t="array" ref="S30">INDEX('IECC Data-SI-Source EUI'!$Y$2:$Y$1521,MATCH(1,INDEX(($A30='IECC Data-SI-Source EUI'!$B$2:$B$1521)*(S$24='IECC Data-SI-Source EUI'!$C$2:$C$1521)*($A$23='IECC Data-SI-Source EUI'!$A$2:$A$1521),0,1),0))/INDEX('IECC Data-SI-Source EUI'!$Y$2:$Y$1521,MATCH(1,INDEX(($A30='IECC Data-SI-Source EUI'!$B$2:$B$1521)*(S$24='IECC Data-SI-Source EUI'!$C$2:$C$1521)*(2006='IECC Data-SI-Source EUI'!$A$2:$A$1521),0,1),0))</f>
        <v>0.52961214282592195</v>
      </c>
      <c r="T30" s="112" cm="1">
        <f t="array" ref="T30">INDEX('IECC Data-SI-Source EUI'!$Y$2:$Y$1521,MATCH(1,INDEX(($A30='IECC Data-SI-Source EUI'!$B$2:$B$1521)*(T$24='IECC Data-SI-Source EUI'!$C$2:$C$1521)*($A$23='IECC Data-SI-Source EUI'!$A$2:$A$1521),0,1),0))/INDEX('IECC Data-SI-Source EUI'!$Y$2:$Y$1521,MATCH(1,INDEX(($A30='IECC Data-SI-Source EUI'!$B$2:$B$1521)*(T$24='IECC Data-SI-Source EUI'!$C$2:$C$1521)*(2006='IECC Data-SI-Source EUI'!$A$2:$A$1521),0,1),0))</f>
        <v>0.49671494950622341</v>
      </c>
    </row>
    <row r="31" spans="1:20" x14ac:dyDescent="0.25">
      <c r="A31" s="130" t="s">
        <v>57</v>
      </c>
      <c r="B31" s="110" cm="1">
        <f t="array" ref="B31">INDEX('IECC Data-SI-Source EUI'!$Y$2:$Y$1521,MATCH(1,INDEX(($A31='IECC Data-SI-Source EUI'!$B$2:$B$1521)*(B$24='IECC Data-SI-Source EUI'!$C$2:$C$1521)*($A$23='IECC Data-SI-Source EUI'!$A$2:$A$1521),0,1),0))/INDEX('IECC Data-SI-Source EUI'!$Y$2:$Y$1521,MATCH(1,INDEX(($A31='IECC Data-SI-Source EUI'!$B$2:$B$1521)*(B$24='IECC Data-SI-Source EUI'!$C$2:$C$1521)*(2006='IECC Data-SI-Source EUI'!$A$2:$A$1521),0,1),0))</f>
        <v>0.70038577682412484</v>
      </c>
      <c r="C31" s="111" cm="1">
        <f t="array" ref="C31">INDEX('IECC Data-SI-Source EUI'!$Y$2:$Y$1521,MATCH(1,INDEX(($A31='IECC Data-SI-Source EUI'!$B$2:$B$1521)*(C$24='IECC Data-SI-Source EUI'!$C$2:$C$1521)*($A$23='IECC Data-SI-Source EUI'!$A$2:$A$1521),0,1),0))/INDEX('IECC Data-SI-Source EUI'!$Y$2:$Y$1521,MATCH(1,INDEX(($A31='IECC Data-SI-Source EUI'!$B$2:$B$1521)*(C$24='IECC Data-SI-Source EUI'!$C$2:$C$1521)*(2006='IECC Data-SI-Source EUI'!$A$2:$A$1521),0,1),0))</f>
        <v>0.64563225116000589</v>
      </c>
      <c r="D31" s="111" cm="1">
        <f t="array" ref="D31">INDEX('IECC Data-SI-Source EUI'!$Y$2:$Y$1521,MATCH(1,INDEX(($A31='IECC Data-SI-Source EUI'!$B$2:$B$1521)*(D$24='IECC Data-SI-Source EUI'!$C$2:$C$1521)*($A$23='IECC Data-SI-Source EUI'!$A$2:$A$1521),0,1),0))/INDEX('IECC Data-SI-Source EUI'!$Y$2:$Y$1521,MATCH(1,INDEX(($A31='IECC Data-SI-Source EUI'!$B$2:$B$1521)*(D$24='IECC Data-SI-Source EUI'!$C$2:$C$1521)*(2006='IECC Data-SI-Source EUI'!$A$2:$A$1521),0,1),0))</f>
        <v>0.66270705050940715</v>
      </c>
      <c r="E31" s="111" cm="1">
        <f t="array" ref="E31">INDEX('IECC Data-SI-Source EUI'!$Y$2:$Y$1521,MATCH(1,INDEX(($A31='IECC Data-SI-Source EUI'!$B$2:$B$1521)*(E$24='IECC Data-SI-Source EUI'!$C$2:$C$1521)*($A$23='IECC Data-SI-Source EUI'!$A$2:$A$1521),0,1),0))/INDEX('IECC Data-SI-Source EUI'!$Y$2:$Y$1521,MATCH(1,INDEX(($A31='IECC Data-SI-Source EUI'!$B$2:$B$1521)*(E$24='IECC Data-SI-Source EUI'!$C$2:$C$1521)*(2006='IECC Data-SI-Source EUI'!$A$2:$A$1521),0,1),0))</f>
        <v>0.67695087294484235</v>
      </c>
      <c r="F31" s="111" cm="1">
        <f t="array" ref="F31">INDEX('IECC Data-SI-Source EUI'!$Y$2:$Y$1521,MATCH(1,INDEX(($A31='IECC Data-SI-Source EUI'!$B$2:$B$1521)*(F$24='IECC Data-SI-Source EUI'!$C$2:$C$1521)*($A$23='IECC Data-SI-Source EUI'!$A$2:$A$1521),0,1),0))/INDEX('IECC Data-SI-Source EUI'!$Y$2:$Y$1521,MATCH(1,INDEX(($A31='IECC Data-SI-Source EUI'!$B$2:$B$1521)*(F$24='IECC Data-SI-Source EUI'!$C$2:$C$1521)*(2006='IECC Data-SI-Source EUI'!$A$2:$A$1521),0,1),0))</f>
        <v>0.6321766515709728</v>
      </c>
      <c r="G31" s="111" cm="1">
        <f t="array" ref="G31">INDEX('IECC Data-SI-Source EUI'!$Y$2:$Y$1521,MATCH(1,INDEX(($A31='IECC Data-SI-Source EUI'!$B$2:$B$1521)*(G$24='IECC Data-SI-Source EUI'!$C$2:$C$1521)*($A$23='IECC Data-SI-Source EUI'!$A$2:$A$1521),0,1),0))/INDEX('IECC Data-SI-Source EUI'!$Y$2:$Y$1521,MATCH(1,INDEX(($A31='IECC Data-SI-Source EUI'!$B$2:$B$1521)*(G$24='IECC Data-SI-Source EUI'!$C$2:$C$1521)*(2006='IECC Data-SI-Source EUI'!$A$2:$A$1521),0,1),0))</f>
        <v>0.66526788246750879</v>
      </c>
      <c r="H31" s="111" cm="1">
        <f t="array" ref="H31">INDEX('IECC Data-SI-Source EUI'!$Y$2:$Y$1521,MATCH(1,INDEX(($A31='IECC Data-SI-Source EUI'!$B$2:$B$1521)*(H$24='IECC Data-SI-Source EUI'!$C$2:$C$1521)*($A$23='IECC Data-SI-Source EUI'!$A$2:$A$1521),0,1),0))/INDEX('IECC Data-SI-Source EUI'!$Y$2:$Y$1521,MATCH(1,INDEX(($A31='IECC Data-SI-Source EUI'!$B$2:$B$1521)*(H$24='IECC Data-SI-Source EUI'!$C$2:$C$1521)*(2006='IECC Data-SI-Source EUI'!$A$2:$A$1521),0,1),0))</f>
        <v>0.60354153606734784</v>
      </c>
      <c r="I31" s="111" cm="1">
        <f t="array" ref="I31">INDEX('IECC Data-SI-Source EUI'!$Y$2:$Y$1521,MATCH(1,INDEX(($A31='IECC Data-SI-Source EUI'!$B$2:$B$1521)*(I$24='IECC Data-SI-Source EUI'!$C$2:$C$1521)*($A$23='IECC Data-SI-Source EUI'!$A$2:$A$1521),0,1),0))/INDEX('IECC Data-SI-Source EUI'!$Y$2:$Y$1521,MATCH(1,INDEX(($A31='IECC Data-SI-Source EUI'!$B$2:$B$1521)*(I$24='IECC Data-SI-Source EUI'!$C$2:$C$1521)*(2006='IECC Data-SI-Source EUI'!$A$2:$A$1521),0,1),0))</f>
        <v>0.65444612256910006</v>
      </c>
      <c r="J31" s="111" cm="1">
        <f t="array" ref="J31">INDEX('IECC Data-SI-Source EUI'!$Y$2:$Y$1521,MATCH(1,INDEX(($A31='IECC Data-SI-Source EUI'!$B$2:$B$1521)*(J$24='IECC Data-SI-Source EUI'!$C$2:$C$1521)*($A$23='IECC Data-SI-Source EUI'!$A$2:$A$1521),0,1),0))/INDEX('IECC Data-SI-Source EUI'!$Y$2:$Y$1521,MATCH(1,INDEX(($A31='IECC Data-SI-Source EUI'!$B$2:$B$1521)*(J$24='IECC Data-SI-Source EUI'!$C$2:$C$1521)*(2006='IECC Data-SI-Source EUI'!$A$2:$A$1521),0,1),0))</f>
        <v>0.68421226302894134</v>
      </c>
      <c r="K31" s="111" cm="1">
        <f t="array" ref="K31">INDEX('IECC Data-SI-Source EUI'!$Y$2:$Y$1521,MATCH(1,INDEX(($A31='IECC Data-SI-Source EUI'!$B$2:$B$1521)*(K$24='IECC Data-SI-Source EUI'!$C$2:$C$1521)*($A$23='IECC Data-SI-Source EUI'!$A$2:$A$1521),0,1),0))/INDEX('IECC Data-SI-Source EUI'!$Y$2:$Y$1521,MATCH(1,INDEX(($A31='IECC Data-SI-Source EUI'!$B$2:$B$1521)*(K$24='IECC Data-SI-Source EUI'!$C$2:$C$1521)*(2006='IECC Data-SI-Source EUI'!$A$2:$A$1521),0,1),0))</f>
        <v>0.57694727524356726</v>
      </c>
      <c r="L31" s="111" cm="1">
        <f t="array" ref="L31">INDEX('IECC Data-SI-Source EUI'!$Y$2:$Y$1521,MATCH(1,INDEX(($A31='IECC Data-SI-Source EUI'!$B$2:$B$1521)*(L$24='IECC Data-SI-Source EUI'!$C$2:$C$1521)*($A$23='IECC Data-SI-Source EUI'!$A$2:$A$1521),0,1),0))/INDEX('IECC Data-SI-Source EUI'!$Y$2:$Y$1521,MATCH(1,INDEX(($A31='IECC Data-SI-Source EUI'!$B$2:$B$1521)*(L$24='IECC Data-SI-Source EUI'!$C$2:$C$1521)*(2006='IECC Data-SI-Source EUI'!$A$2:$A$1521),0,1),0))</f>
        <v>0.61993772620625254</v>
      </c>
      <c r="M31" s="111" cm="1">
        <f t="array" ref="M31">INDEX('IECC Data-SI-Source EUI'!$Y$2:$Y$1521,MATCH(1,INDEX(($A31='IECC Data-SI-Source EUI'!$B$2:$B$1521)*(M$24='IECC Data-SI-Source EUI'!$C$2:$C$1521)*($A$23='IECC Data-SI-Source EUI'!$A$2:$A$1521),0,1),0))/INDEX('IECC Data-SI-Source EUI'!$Y$2:$Y$1521,MATCH(1,INDEX(($A31='IECC Data-SI-Source EUI'!$B$2:$B$1521)*(M$24='IECC Data-SI-Source EUI'!$C$2:$C$1521)*(2006='IECC Data-SI-Source EUI'!$A$2:$A$1521),0,1),0))</f>
        <v>0.63741728575258161</v>
      </c>
      <c r="N31" s="111" cm="1">
        <f t="array" ref="N31">INDEX('IECC Data-SI-Source EUI'!$Y$2:$Y$1521,MATCH(1,INDEX(($A31='IECC Data-SI-Source EUI'!$B$2:$B$1521)*(N$24='IECC Data-SI-Source EUI'!$C$2:$C$1521)*($A$23='IECC Data-SI-Source EUI'!$A$2:$A$1521),0,1),0))/INDEX('IECC Data-SI-Source EUI'!$Y$2:$Y$1521,MATCH(1,INDEX(($A31='IECC Data-SI-Source EUI'!$B$2:$B$1521)*(N$24='IECC Data-SI-Source EUI'!$C$2:$C$1521)*(2006='IECC Data-SI-Source EUI'!$A$2:$A$1521),0,1),0))</f>
        <v>0.62195831977057237</v>
      </c>
      <c r="O31" s="111" cm="1">
        <f t="array" ref="O31">INDEX('IECC Data-SI-Source EUI'!$Y$2:$Y$1521,MATCH(1,INDEX(($A31='IECC Data-SI-Source EUI'!$B$2:$B$1521)*(O$24='IECC Data-SI-Source EUI'!$C$2:$C$1521)*($A$23='IECC Data-SI-Source EUI'!$A$2:$A$1521),0,1),0))/INDEX('IECC Data-SI-Source EUI'!$Y$2:$Y$1521,MATCH(1,INDEX(($A31='IECC Data-SI-Source EUI'!$B$2:$B$1521)*(O$24='IECC Data-SI-Source EUI'!$C$2:$C$1521)*(2006='IECC Data-SI-Source EUI'!$A$2:$A$1521),0,1),0))</f>
        <v>0.6351799165772517</v>
      </c>
      <c r="P31" s="111" cm="1">
        <f t="array" ref="P31">INDEX('IECC Data-SI-Source EUI'!$Y$2:$Y$1521,MATCH(1,INDEX(($A31='IECC Data-SI-Source EUI'!$B$2:$B$1521)*(P$24='IECC Data-SI-Source EUI'!$C$2:$C$1521)*($A$23='IECC Data-SI-Source EUI'!$A$2:$A$1521),0,1),0))/INDEX('IECC Data-SI-Source EUI'!$Y$2:$Y$1521,MATCH(1,INDEX(($A31='IECC Data-SI-Source EUI'!$B$2:$B$1521)*(P$24='IECC Data-SI-Source EUI'!$C$2:$C$1521)*(2006='IECC Data-SI-Source EUI'!$A$2:$A$1521),0,1),0))</f>
        <v>0.63287486553363104</v>
      </c>
      <c r="Q31" s="111" cm="1">
        <f t="array" ref="Q31">INDEX('IECC Data-SI-Source EUI'!$Y$2:$Y$1521,MATCH(1,INDEX(($A31='IECC Data-SI-Source EUI'!$B$2:$B$1521)*(Q$24='IECC Data-SI-Source EUI'!$C$2:$C$1521)*($A$23='IECC Data-SI-Source EUI'!$A$2:$A$1521),0,1),0))/INDEX('IECC Data-SI-Source EUI'!$Y$2:$Y$1521,MATCH(1,INDEX(($A31='IECC Data-SI-Source EUI'!$B$2:$B$1521)*(Q$24='IECC Data-SI-Source EUI'!$C$2:$C$1521)*(2006='IECC Data-SI-Source EUI'!$A$2:$A$1521),0,1),0))</f>
        <v>0.61705830716753751</v>
      </c>
      <c r="R31" s="111" cm="1">
        <f t="array" ref="R31">INDEX('IECC Data-SI-Source EUI'!$Y$2:$Y$1521,MATCH(1,INDEX(($A31='IECC Data-SI-Source EUI'!$B$2:$B$1521)*(R$24='IECC Data-SI-Source EUI'!$C$2:$C$1521)*($A$23='IECC Data-SI-Source EUI'!$A$2:$A$1521),0,1),0))/INDEX('IECC Data-SI-Source EUI'!$Y$2:$Y$1521,MATCH(1,INDEX(($A31='IECC Data-SI-Source EUI'!$B$2:$B$1521)*(R$24='IECC Data-SI-Source EUI'!$C$2:$C$1521)*(2006='IECC Data-SI-Source EUI'!$A$2:$A$1521),0,1),0))</f>
        <v>0.60646659383872803</v>
      </c>
      <c r="S31" s="111" cm="1">
        <f t="array" ref="S31">INDEX('IECC Data-SI-Source EUI'!$Y$2:$Y$1521,MATCH(1,INDEX(($A31='IECC Data-SI-Source EUI'!$B$2:$B$1521)*(S$24='IECC Data-SI-Source EUI'!$C$2:$C$1521)*($A$23='IECC Data-SI-Source EUI'!$A$2:$A$1521),0,1),0))/INDEX('IECC Data-SI-Source EUI'!$Y$2:$Y$1521,MATCH(1,INDEX(($A31='IECC Data-SI-Source EUI'!$B$2:$B$1521)*(S$24='IECC Data-SI-Source EUI'!$C$2:$C$1521)*(2006='IECC Data-SI-Source EUI'!$A$2:$A$1521),0,1),0))</f>
        <v>0.52969885568865516</v>
      </c>
      <c r="T31" s="112" cm="1">
        <f t="array" ref="T31">INDEX('IECC Data-SI-Source EUI'!$Y$2:$Y$1521,MATCH(1,INDEX(($A31='IECC Data-SI-Source EUI'!$B$2:$B$1521)*(T$24='IECC Data-SI-Source EUI'!$C$2:$C$1521)*($A$23='IECC Data-SI-Source EUI'!$A$2:$A$1521),0,1),0))/INDEX('IECC Data-SI-Source EUI'!$Y$2:$Y$1521,MATCH(1,INDEX(($A31='IECC Data-SI-Source EUI'!$B$2:$B$1521)*(T$24='IECC Data-SI-Source EUI'!$C$2:$C$1521)*(2006='IECC Data-SI-Source EUI'!$A$2:$A$1521),0,1),0))</f>
        <v>0.48607440327414342</v>
      </c>
    </row>
    <row r="32" spans="1:20" x14ac:dyDescent="0.25">
      <c r="A32" s="130" t="s">
        <v>0</v>
      </c>
      <c r="B32" s="110" cm="1">
        <f t="array" ref="B32">INDEX('IECC Data-SI-Source EUI'!$Y$2:$Y$1521,MATCH(1,INDEX(($A32='IECC Data-SI-Source EUI'!$B$2:$B$1521)*(B$24='IECC Data-SI-Source EUI'!$C$2:$C$1521)*($A$23='IECC Data-SI-Source EUI'!$A$2:$A$1521),0,1),0))/INDEX('IECC Data-SI-Source EUI'!$Y$2:$Y$1521,MATCH(1,INDEX(($A32='IECC Data-SI-Source EUI'!$B$2:$B$1521)*(B$24='IECC Data-SI-Source EUI'!$C$2:$C$1521)*(2006='IECC Data-SI-Source EUI'!$A$2:$A$1521),0,1),0))</f>
        <v>1.2491914855314332</v>
      </c>
      <c r="C32" s="111" cm="1">
        <f t="array" ref="C32">INDEX('IECC Data-SI-Source EUI'!$Y$2:$Y$1521,MATCH(1,INDEX(($A32='IECC Data-SI-Source EUI'!$B$2:$B$1521)*(C$24='IECC Data-SI-Source EUI'!$C$2:$C$1521)*($A$23='IECC Data-SI-Source EUI'!$A$2:$A$1521),0,1),0))/INDEX('IECC Data-SI-Source EUI'!$Y$2:$Y$1521,MATCH(1,INDEX(($A32='IECC Data-SI-Source EUI'!$B$2:$B$1521)*(C$24='IECC Data-SI-Source EUI'!$C$2:$C$1521)*(2006='IECC Data-SI-Source EUI'!$A$2:$A$1521),0,1),0))</f>
        <v>1.2779857926899163</v>
      </c>
      <c r="D32" s="111" cm="1">
        <f t="array" ref="D32">INDEX('IECC Data-SI-Source EUI'!$Y$2:$Y$1521,MATCH(1,INDEX(($A32='IECC Data-SI-Source EUI'!$B$2:$B$1521)*(D$24='IECC Data-SI-Source EUI'!$C$2:$C$1521)*($A$23='IECC Data-SI-Source EUI'!$A$2:$A$1521),0,1),0))/INDEX('IECC Data-SI-Source EUI'!$Y$2:$Y$1521,MATCH(1,INDEX(($A32='IECC Data-SI-Source EUI'!$B$2:$B$1521)*(D$24='IECC Data-SI-Source EUI'!$C$2:$C$1521)*(2006='IECC Data-SI-Source EUI'!$A$2:$A$1521),0,1),0))</f>
        <v>1.2459515202131946</v>
      </c>
      <c r="E32" s="111" cm="1">
        <f t="array" ref="E32">INDEX('IECC Data-SI-Source EUI'!$Y$2:$Y$1521,MATCH(1,INDEX(($A32='IECC Data-SI-Source EUI'!$B$2:$B$1521)*(E$24='IECC Data-SI-Source EUI'!$C$2:$C$1521)*($A$23='IECC Data-SI-Source EUI'!$A$2:$A$1521),0,1),0))/INDEX('IECC Data-SI-Source EUI'!$Y$2:$Y$1521,MATCH(1,INDEX(($A32='IECC Data-SI-Source EUI'!$B$2:$B$1521)*(E$24='IECC Data-SI-Source EUI'!$C$2:$C$1521)*(2006='IECC Data-SI-Source EUI'!$A$2:$A$1521),0,1),0))</f>
        <v>1.2694152941880057</v>
      </c>
      <c r="F32" s="111" cm="1">
        <f t="array" ref="F32">INDEX('IECC Data-SI-Source EUI'!$Y$2:$Y$1521,MATCH(1,INDEX(($A32='IECC Data-SI-Source EUI'!$B$2:$B$1521)*(F$24='IECC Data-SI-Source EUI'!$C$2:$C$1521)*($A$23='IECC Data-SI-Source EUI'!$A$2:$A$1521),0,1),0))/INDEX('IECC Data-SI-Source EUI'!$Y$2:$Y$1521,MATCH(1,INDEX(($A32='IECC Data-SI-Source EUI'!$B$2:$B$1521)*(F$24='IECC Data-SI-Source EUI'!$C$2:$C$1521)*(2006='IECC Data-SI-Source EUI'!$A$2:$A$1521),0,1),0))</f>
        <v>1.250712285761225</v>
      </c>
      <c r="G32" s="111" cm="1">
        <f t="array" ref="G32">INDEX('IECC Data-SI-Source EUI'!$Y$2:$Y$1521,MATCH(1,INDEX(($A32='IECC Data-SI-Source EUI'!$B$2:$B$1521)*(G$24='IECC Data-SI-Source EUI'!$C$2:$C$1521)*($A$23='IECC Data-SI-Source EUI'!$A$2:$A$1521),0,1),0))/INDEX('IECC Data-SI-Source EUI'!$Y$2:$Y$1521,MATCH(1,INDEX(($A32='IECC Data-SI-Source EUI'!$B$2:$B$1521)*(G$24='IECC Data-SI-Source EUI'!$C$2:$C$1521)*(2006='IECC Data-SI-Source EUI'!$A$2:$A$1521),0,1),0))</f>
        <v>1.1658735747337141</v>
      </c>
      <c r="H32" s="111" cm="1">
        <f t="array" ref="H32">INDEX('IECC Data-SI-Source EUI'!$Y$2:$Y$1521,MATCH(1,INDEX(($A32='IECC Data-SI-Source EUI'!$B$2:$B$1521)*(H$24='IECC Data-SI-Source EUI'!$C$2:$C$1521)*($A$23='IECC Data-SI-Source EUI'!$A$2:$A$1521),0,1),0))/INDEX('IECC Data-SI-Source EUI'!$Y$2:$Y$1521,MATCH(1,INDEX(($A32='IECC Data-SI-Source EUI'!$B$2:$B$1521)*(H$24='IECC Data-SI-Source EUI'!$C$2:$C$1521)*(2006='IECC Data-SI-Source EUI'!$A$2:$A$1521),0,1),0))</f>
        <v>1.1919994081657477</v>
      </c>
      <c r="I32" s="111" cm="1">
        <f t="array" ref="I32">INDEX('IECC Data-SI-Source EUI'!$Y$2:$Y$1521,MATCH(1,INDEX(($A32='IECC Data-SI-Source EUI'!$B$2:$B$1521)*(I$24='IECC Data-SI-Source EUI'!$C$2:$C$1521)*($A$23='IECC Data-SI-Source EUI'!$A$2:$A$1521),0,1),0))/INDEX('IECC Data-SI-Source EUI'!$Y$2:$Y$1521,MATCH(1,INDEX(($A32='IECC Data-SI-Source EUI'!$B$2:$B$1521)*(I$24='IECC Data-SI-Source EUI'!$C$2:$C$1521)*(2006='IECC Data-SI-Source EUI'!$A$2:$A$1521),0,1),0))</f>
        <v>1.1922215966289802</v>
      </c>
      <c r="J32" s="111" cm="1">
        <f t="array" ref="J32">INDEX('IECC Data-SI-Source EUI'!$Y$2:$Y$1521,MATCH(1,INDEX(($A32='IECC Data-SI-Source EUI'!$B$2:$B$1521)*(J$24='IECC Data-SI-Source EUI'!$C$2:$C$1521)*($A$23='IECC Data-SI-Source EUI'!$A$2:$A$1521),0,1),0))/INDEX('IECC Data-SI-Source EUI'!$Y$2:$Y$1521,MATCH(1,INDEX(($A32='IECC Data-SI-Source EUI'!$B$2:$B$1521)*(J$24='IECC Data-SI-Source EUI'!$C$2:$C$1521)*(2006='IECC Data-SI-Source EUI'!$A$2:$A$1521),0,1),0))</f>
        <v>1.1368580380153144</v>
      </c>
      <c r="K32" s="111" cm="1">
        <f t="array" ref="K32">INDEX('IECC Data-SI-Source EUI'!$Y$2:$Y$1521,MATCH(1,INDEX(($A32='IECC Data-SI-Source EUI'!$B$2:$B$1521)*(K$24='IECC Data-SI-Source EUI'!$C$2:$C$1521)*($A$23='IECC Data-SI-Source EUI'!$A$2:$A$1521),0,1),0))/INDEX('IECC Data-SI-Source EUI'!$Y$2:$Y$1521,MATCH(1,INDEX(($A32='IECC Data-SI-Source EUI'!$B$2:$B$1521)*(K$24='IECC Data-SI-Source EUI'!$C$2:$C$1521)*(2006='IECC Data-SI-Source EUI'!$A$2:$A$1521),0,1),0))</f>
        <v>1.1188864925546609</v>
      </c>
      <c r="L32" s="111" cm="1">
        <f t="array" ref="L32">INDEX('IECC Data-SI-Source EUI'!$Y$2:$Y$1521,MATCH(1,INDEX(($A32='IECC Data-SI-Source EUI'!$B$2:$B$1521)*(L$24='IECC Data-SI-Source EUI'!$C$2:$C$1521)*($A$23='IECC Data-SI-Source EUI'!$A$2:$A$1521),0,1),0))/INDEX('IECC Data-SI-Source EUI'!$Y$2:$Y$1521,MATCH(1,INDEX(($A32='IECC Data-SI-Source EUI'!$B$2:$B$1521)*(L$24='IECC Data-SI-Source EUI'!$C$2:$C$1521)*(2006='IECC Data-SI-Source EUI'!$A$2:$A$1521),0,1),0))</f>
        <v>1.1946542125849813</v>
      </c>
      <c r="M32" s="111" cm="1">
        <f t="array" ref="M32">INDEX('IECC Data-SI-Source EUI'!$Y$2:$Y$1521,MATCH(1,INDEX(($A32='IECC Data-SI-Source EUI'!$B$2:$B$1521)*(M$24='IECC Data-SI-Source EUI'!$C$2:$C$1521)*($A$23='IECC Data-SI-Source EUI'!$A$2:$A$1521),0,1),0))/INDEX('IECC Data-SI-Source EUI'!$Y$2:$Y$1521,MATCH(1,INDEX(($A32='IECC Data-SI-Source EUI'!$B$2:$B$1521)*(M$24='IECC Data-SI-Source EUI'!$C$2:$C$1521)*(2006='IECC Data-SI-Source EUI'!$A$2:$A$1521),0,1),0))</f>
        <v>1.1294294958291506</v>
      </c>
      <c r="N32" s="111" cm="1">
        <f t="array" ref="N32">INDEX('IECC Data-SI-Source EUI'!$Y$2:$Y$1521,MATCH(1,INDEX(($A32='IECC Data-SI-Source EUI'!$B$2:$B$1521)*(N$24='IECC Data-SI-Source EUI'!$C$2:$C$1521)*($A$23='IECC Data-SI-Source EUI'!$A$2:$A$1521),0,1),0))/INDEX('IECC Data-SI-Source EUI'!$Y$2:$Y$1521,MATCH(1,INDEX(($A32='IECC Data-SI-Source EUI'!$B$2:$B$1521)*(N$24='IECC Data-SI-Source EUI'!$C$2:$C$1521)*(2006='IECC Data-SI-Source EUI'!$A$2:$A$1521),0,1),0))</f>
        <v>1.0372396654210061</v>
      </c>
      <c r="O32" s="111" cm="1">
        <f t="array" ref="O32">INDEX('IECC Data-SI-Source EUI'!$Y$2:$Y$1521,MATCH(1,INDEX(($A32='IECC Data-SI-Source EUI'!$B$2:$B$1521)*(O$24='IECC Data-SI-Source EUI'!$C$2:$C$1521)*($A$23='IECC Data-SI-Source EUI'!$A$2:$A$1521),0,1),0))/INDEX('IECC Data-SI-Source EUI'!$Y$2:$Y$1521,MATCH(1,INDEX(($A32='IECC Data-SI-Source EUI'!$B$2:$B$1521)*(O$24='IECC Data-SI-Source EUI'!$C$2:$C$1521)*(2006='IECC Data-SI-Source EUI'!$A$2:$A$1521),0,1),0))</f>
        <v>1.2079241483526133</v>
      </c>
      <c r="P32" s="111" cm="1">
        <f t="array" ref="P32">INDEX('IECC Data-SI-Source EUI'!$Y$2:$Y$1521,MATCH(1,INDEX(($A32='IECC Data-SI-Source EUI'!$B$2:$B$1521)*(P$24='IECC Data-SI-Source EUI'!$C$2:$C$1521)*($A$23='IECC Data-SI-Source EUI'!$A$2:$A$1521),0,1),0))/INDEX('IECC Data-SI-Source EUI'!$Y$2:$Y$1521,MATCH(1,INDEX(($A32='IECC Data-SI-Source EUI'!$B$2:$B$1521)*(P$24='IECC Data-SI-Source EUI'!$C$2:$C$1521)*(2006='IECC Data-SI-Source EUI'!$A$2:$A$1521),0,1),0))</f>
        <v>1.0699727392738396</v>
      </c>
      <c r="Q32" s="111" cm="1">
        <f t="array" ref="Q32">INDEX('IECC Data-SI-Source EUI'!$Y$2:$Y$1521,MATCH(1,INDEX(($A32='IECC Data-SI-Source EUI'!$B$2:$B$1521)*(Q$24='IECC Data-SI-Source EUI'!$C$2:$C$1521)*($A$23='IECC Data-SI-Source EUI'!$A$2:$A$1521),0,1),0))/INDEX('IECC Data-SI-Source EUI'!$Y$2:$Y$1521,MATCH(1,INDEX(($A32='IECC Data-SI-Source EUI'!$B$2:$B$1521)*(Q$24='IECC Data-SI-Source EUI'!$C$2:$C$1521)*(2006='IECC Data-SI-Source EUI'!$A$2:$A$1521),0,1),0))</f>
        <v>1.0869356198299691</v>
      </c>
      <c r="R32" s="111" cm="1">
        <f t="array" ref="R32">INDEX('IECC Data-SI-Source EUI'!$Y$2:$Y$1521,MATCH(1,INDEX(($A32='IECC Data-SI-Source EUI'!$B$2:$B$1521)*(R$24='IECC Data-SI-Source EUI'!$C$2:$C$1521)*($A$23='IECC Data-SI-Source EUI'!$A$2:$A$1521),0,1),0))/INDEX('IECC Data-SI-Source EUI'!$Y$2:$Y$1521,MATCH(1,INDEX(($A32='IECC Data-SI-Source EUI'!$B$2:$B$1521)*(R$24='IECC Data-SI-Source EUI'!$C$2:$C$1521)*(2006='IECC Data-SI-Source EUI'!$A$2:$A$1521),0,1),0))</f>
        <v>1.2194382541559075</v>
      </c>
      <c r="S32" s="111" cm="1">
        <f t="array" ref="S32">INDEX('IECC Data-SI-Source EUI'!$Y$2:$Y$1521,MATCH(1,INDEX(($A32='IECC Data-SI-Source EUI'!$B$2:$B$1521)*(S$24='IECC Data-SI-Source EUI'!$C$2:$C$1521)*($A$23='IECC Data-SI-Source EUI'!$A$2:$A$1521),0,1),0))/INDEX('IECC Data-SI-Source EUI'!$Y$2:$Y$1521,MATCH(1,INDEX(($A32='IECC Data-SI-Source EUI'!$B$2:$B$1521)*(S$24='IECC Data-SI-Source EUI'!$C$2:$C$1521)*(2006='IECC Data-SI-Source EUI'!$A$2:$A$1521),0,1),0))</f>
        <v>1.0469288461547732</v>
      </c>
      <c r="T32" s="112" cm="1">
        <f t="array" ref="T32">INDEX('IECC Data-SI-Source EUI'!$Y$2:$Y$1521,MATCH(1,INDEX(($A32='IECC Data-SI-Source EUI'!$B$2:$B$1521)*(T$24='IECC Data-SI-Source EUI'!$C$2:$C$1521)*($A$23='IECC Data-SI-Source EUI'!$A$2:$A$1521),0,1),0))/INDEX('IECC Data-SI-Source EUI'!$Y$2:$Y$1521,MATCH(1,INDEX(($A32='IECC Data-SI-Source EUI'!$B$2:$B$1521)*(T$24='IECC Data-SI-Source EUI'!$C$2:$C$1521)*(2006='IECC Data-SI-Source EUI'!$A$2:$A$1521),0,1),0))</f>
        <v>1.0889118236597146</v>
      </c>
    </row>
    <row r="33" spans="1:20" x14ac:dyDescent="0.25">
      <c r="A33" s="130" t="s">
        <v>63</v>
      </c>
      <c r="B33" s="110" cm="1">
        <f t="array" ref="B33">INDEX('IECC Data-SI-Source EUI'!$Y$2:$Y$1521,MATCH(1,INDEX(($A33='IECC Data-SI-Source EUI'!$B$2:$B$1521)*(B$24='IECC Data-SI-Source EUI'!$C$2:$C$1521)*($A$23='IECC Data-SI-Source EUI'!$A$2:$A$1521),0,1),0))/INDEX('IECC Data-SI-Source EUI'!$Y$2:$Y$1521,MATCH(1,INDEX(($A33='IECC Data-SI-Source EUI'!$B$2:$B$1521)*(B$24='IECC Data-SI-Source EUI'!$C$2:$C$1521)*(2006='IECC Data-SI-Source EUI'!$A$2:$A$1521),0,1),0))</f>
        <v>0.83069513675999718</v>
      </c>
      <c r="C33" s="111" cm="1">
        <f t="array" ref="C33">INDEX('IECC Data-SI-Source EUI'!$Y$2:$Y$1521,MATCH(1,INDEX(($A33='IECC Data-SI-Source EUI'!$B$2:$B$1521)*(C$24='IECC Data-SI-Source EUI'!$C$2:$C$1521)*($A$23='IECC Data-SI-Source EUI'!$A$2:$A$1521),0,1),0))/INDEX('IECC Data-SI-Source EUI'!$Y$2:$Y$1521,MATCH(1,INDEX(($A33='IECC Data-SI-Source EUI'!$B$2:$B$1521)*(C$24='IECC Data-SI-Source EUI'!$C$2:$C$1521)*(2006='IECC Data-SI-Source EUI'!$A$2:$A$1521),0,1),0))</f>
        <v>0.54258279496102546</v>
      </c>
      <c r="D33" s="111" cm="1">
        <f t="array" ref="D33">INDEX('IECC Data-SI-Source EUI'!$Y$2:$Y$1521,MATCH(1,INDEX(($A33='IECC Data-SI-Source EUI'!$B$2:$B$1521)*(D$24='IECC Data-SI-Source EUI'!$C$2:$C$1521)*($A$23='IECC Data-SI-Source EUI'!$A$2:$A$1521),0,1),0))/INDEX('IECC Data-SI-Source EUI'!$Y$2:$Y$1521,MATCH(1,INDEX(($A33='IECC Data-SI-Source EUI'!$B$2:$B$1521)*(D$24='IECC Data-SI-Source EUI'!$C$2:$C$1521)*(2006='IECC Data-SI-Source EUI'!$A$2:$A$1521),0,1),0))</f>
        <v>0.84764160731129823</v>
      </c>
      <c r="E33" s="111" cm="1">
        <f t="array" ref="E33">INDEX('IECC Data-SI-Source EUI'!$Y$2:$Y$1521,MATCH(1,INDEX(($A33='IECC Data-SI-Source EUI'!$B$2:$B$1521)*(E$24='IECC Data-SI-Source EUI'!$C$2:$C$1521)*($A$23='IECC Data-SI-Source EUI'!$A$2:$A$1521),0,1),0))/INDEX('IECC Data-SI-Source EUI'!$Y$2:$Y$1521,MATCH(1,INDEX(($A33='IECC Data-SI-Source EUI'!$B$2:$B$1521)*(E$24='IECC Data-SI-Source EUI'!$C$2:$C$1521)*(2006='IECC Data-SI-Source EUI'!$A$2:$A$1521),0,1),0))</f>
        <v>0.53025195081893095</v>
      </c>
      <c r="F33" s="111" cm="1">
        <f t="array" ref="F33">INDEX('IECC Data-SI-Source EUI'!$Y$2:$Y$1521,MATCH(1,INDEX(($A33='IECC Data-SI-Source EUI'!$B$2:$B$1521)*(F$24='IECC Data-SI-Source EUI'!$C$2:$C$1521)*($A$23='IECC Data-SI-Source EUI'!$A$2:$A$1521),0,1),0))/INDEX('IECC Data-SI-Source EUI'!$Y$2:$Y$1521,MATCH(1,INDEX(($A33='IECC Data-SI-Source EUI'!$B$2:$B$1521)*(F$24='IECC Data-SI-Source EUI'!$C$2:$C$1521)*(2006='IECC Data-SI-Source EUI'!$A$2:$A$1521),0,1),0))</f>
        <v>0.62450091772463923</v>
      </c>
      <c r="G33" s="111" cm="1">
        <f t="array" ref="G33">INDEX('IECC Data-SI-Source EUI'!$Y$2:$Y$1521,MATCH(1,INDEX(($A33='IECC Data-SI-Source EUI'!$B$2:$B$1521)*(G$24='IECC Data-SI-Source EUI'!$C$2:$C$1521)*($A$23='IECC Data-SI-Source EUI'!$A$2:$A$1521),0,1),0))/INDEX('IECC Data-SI-Source EUI'!$Y$2:$Y$1521,MATCH(1,INDEX(($A33='IECC Data-SI-Source EUI'!$B$2:$B$1521)*(G$24='IECC Data-SI-Source EUI'!$C$2:$C$1521)*(2006='IECC Data-SI-Source EUI'!$A$2:$A$1521),0,1),0))</f>
        <v>0.48457215642174334</v>
      </c>
      <c r="H33" s="111" cm="1">
        <f t="array" ref="H33">INDEX('IECC Data-SI-Source EUI'!$Y$2:$Y$1521,MATCH(1,INDEX(($A33='IECC Data-SI-Source EUI'!$B$2:$B$1521)*(H$24='IECC Data-SI-Source EUI'!$C$2:$C$1521)*($A$23='IECC Data-SI-Source EUI'!$A$2:$A$1521),0,1),0))/INDEX('IECC Data-SI-Source EUI'!$Y$2:$Y$1521,MATCH(1,INDEX(($A33='IECC Data-SI-Source EUI'!$B$2:$B$1521)*(H$24='IECC Data-SI-Source EUI'!$C$2:$C$1521)*(2006='IECC Data-SI-Source EUI'!$A$2:$A$1521),0,1),0))</f>
        <v>0.53543133871784798</v>
      </c>
      <c r="I33" s="111" cm="1">
        <f t="array" ref="I33">INDEX('IECC Data-SI-Source EUI'!$Y$2:$Y$1521,MATCH(1,INDEX(($A33='IECC Data-SI-Source EUI'!$B$2:$B$1521)*(I$24='IECC Data-SI-Source EUI'!$C$2:$C$1521)*($A$23='IECC Data-SI-Source EUI'!$A$2:$A$1521),0,1),0))/INDEX('IECC Data-SI-Source EUI'!$Y$2:$Y$1521,MATCH(1,INDEX(($A33='IECC Data-SI-Source EUI'!$B$2:$B$1521)*(I$24='IECC Data-SI-Source EUI'!$C$2:$C$1521)*(2006='IECC Data-SI-Source EUI'!$A$2:$A$1521),0,1),0))</f>
        <v>0.46537609782126543</v>
      </c>
      <c r="J33" s="111" cm="1">
        <f t="array" ref="J33">INDEX('IECC Data-SI-Source EUI'!$Y$2:$Y$1521,MATCH(1,INDEX(($A33='IECC Data-SI-Source EUI'!$B$2:$B$1521)*(J$24='IECC Data-SI-Source EUI'!$C$2:$C$1521)*($A$23='IECC Data-SI-Source EUI'!$A$2:$A$1521),0,1),0))/INDEX('IECC Data-SI-Source EUI'!$Y$2:$Y$1521,MATCH(1,INDEX(($A33='IECC Data-SI-Source EUI'!$B$2:$B$1521)*(J$24='IECC Data-SI-Source EUI'!$C$2:$C$1521)*(2006='IECC Data-SI-Source EUI'!$A$2:$A$1521),0,1),0))</f>
        <v>0.72223116139442756</v>
      </c>
      <c r="K33" s="111" cm="1">
        <f t="array" ref="K33">INDEX('IECC Data-SI-Source EUI'!$Y$2:$Y$1521,MATCH(1,INDEX(($A33='IECC Data-SI-Source EUI'!$B$2:$B$1521)*(K$24='IECC Data-SI-Source EUI'!$C$2:$C$1521)*($A$23='IECC Data-SI-Source EUI'!$A$2:$A$1521),0,1),0))/INDEX('IECC Data-SI-Source EUI'!$Y$2:$Y$1521,MATCH(1,INDEX(($A33='IECC Data-SI-Source EUI'!$B$2:$B$1521)*(K$24='IECC Data-SI-Source EUI'!$C$2:$C$1521)*(2006='IECC Data-SI-Source EUI'!$A$2:$A$1521),0,1),0))</f>
        <v>0.48146773665120857</v>
      </c>
      <c r="L33" s="111" cm="1">
        <f t="array" ref="L33">INDEX('IECC Data-SI-Source EUI'!$Y$2:$Y$1521,MATCH(1,INDEX(($A33='IECC Data-SI-Source EUI'!$B$2:$B$1521)*(L$24='IECC Data-SI-Source EUI'!$C$2:$C$1521)*($A$23='IECC Data-SI-Source EUI'!$A$2:$A$1521),0,1),0))/INDEX('IECC Data-SI-Source EUI'!$Y$2:$Y$1521,MATCH(1,INDEX(($A33='IECC Data-SI-Source EUI'!$B$2:$B$1521)*(L$24='IECC Data-SI-Source EUI'!$C$2:$C$1521)*(2006='IECC Data-SI-Source EUI'!$A$2:$A$1521),0,1),0))</f>
        <v>0.45975787855197292</v>
      </c>
      <c r="M33" s="111" cm="1">
        <f t="array" ref="M33">INDEX('IECC Data-SI-Source EUI'!$Y$2:$Y$1521,MATCH(1,INDEX(($A33='IECC Data-SI-Source EUI'!$B$2:$B$1521)*(M$24='IECC Data-SI-Source EUI'!$C$2:$C$1521)*($A$23='IECC Data-SI-Source EUI'!$A$2:$A$1521),0,1),0))/INDEX('IECC Data-SI-Source EUI'!$Y$2:$Y$1521,MATCH(1,INDEX(($A33='IECC Data-SI-Source EUI'!$B$2:$B$1521)*(M$24='IECC Data-SI-Source EUI'!$C$2:$C$1521)*(2006='IECC Data-SI-Source EUI'!$A$2:$A$1521),0,1),0))</f>
        <v>0.68327778677185813</v>
      </c>
      <c r="N33" s="111" cm="1">
        <f t="array" ref="N33">INDEX('IECC Data-SI-Source EUI'!$Y$2:$Y$1521,MATCH(1,INDEX(($A33='IECC Data-SI-Source EUI'!$B$2:$B$1521)*(N$24='IECC Data-SI-Source EUI'!$C$2:$C$1521)*($A$23='IECC Data-SI-Source EUI'!$A$2:$A$1521),0,1),0))/INDEX('IECC Data-SI-Source EUI'!$Y$2:$Y$1521,MATCH(1,INDEX(($A33='IECC Data-SI-Source EUI'!$B$2:$B$1521)*(N$24='IECC Data-SI-Source EUI'!$C$2:$C$1521)*(2006='IECC Data-SI-Source EUI'!$A$2:$A$1521),0,1),0))</f>
        <v>0.72546996821570398</v>
      </c>
      <c r="O33" s="111" cm="1">
        <f t="array" ref="O33">INDEX('IECC Data-SI-Source EUI'!$Y$2:$Y$1521,MATCH(1,INDEX(($A33='IECC Data-SI-Source EUI'!$B$2:$B$1521)*(O$24='IECC Data-SI-Source EUI'!$C$2:$C$1521)*($A$23='IECC Data-SI-Source EUI'!$A$2:$A$1521),0,1),0))/INDEX('IECC Data-SI-Source EUI'!$Y$2:$Y$1521,MATCH(1,INDEX(($A33='IECC Data-SI-Source EUI'!$B$2:$B$1521)*(O$24='IECC Data-SI-Source EUI'!$C$2:$C$1521)*(2006='IECC Data-SI-Source EUI'!$A$2:$A$1521),0,1),0))</f>
        <v>0.49171675504172013</v>
      </c>
      <c r="P33" s="111" cm="1">
        <f t="array" ref="P33">INDEX('IECC Data-SI-Source EUI'!$Y$2:$Y$1521,MATCH(1,INDEX(($A33='IECC Data-SI-Source EUI'!$B$2:$B$1521)*(P$24='IECC Data-SI-Source EUI'!$C$2:$C$1521)*($A$23='IECC Data-SI-Source EUI'!$A$2:$A$1521),0,1),0))/INDEX('IECC Data-SI-Source EUI'!$Y$2:$Y$1521,MATCH(1,INDEX(($A33='IECC Data-SI-Source EUI'!$B$2:$B$1521)*(P$24='IECC Data-SI-Source EUI'!$C$2:$C$1521)*(2006='IECC Data-SI-Source EUI'!$A$2:$A$1521),0,1),0))</f>
        <v>0.65863361747935489</v>
      </c>
      <c r="Q33" s="111" cm="1">
        <f t="array" ref="Q33">INDEX('IECC Data-SI-Source EUI'!$Y$2:$Y$1521,MATCH(1,INDEX(($A33='IECC Data-SI-Source EUI'!$B$2:$B$1521)*(Q$24='IECC Data-SI-Source EUI'!$C$2:$C$1521)*($A$23='IECC Data-SI-Source EUI'!$A$2:$A$1521),0,1),0))/INDEX('IECC Data-SI-Source EUI'!$Y$2:$Y$1521,MATCH(1,INDEX(($A33='IECC Data-SI-Source EUI'!$B$2:$B$1521)*(Q$24='IECC Data-SI-Source EUI'!$C$2:$C$1521)*(2006='IECC Data-SI-Source EUI'!$A$2:$A$1521),0,1),0))</f>
        <v>0.72250026004054324</v>
      </c>
      <c r="R33" s="111" cm="1">
        <f t="array" ref="R33">INDEX('IECC Data-SI-Source EUI'!$Y$2:$Y$1521,MATCH(1,INDEX(($A33='IECC Data-SI-Source EUI'!$B$2:$B$1521)*(R$24='IECC Data-SI-Source EUI'!$C$2:$C$1521)*($A$23='IECC Data-SI-Source EUI'!$A$2:$A$1521),0,1),0))/INDEX('IECC Data-SI-Source EUI'!$Y$2:$Y$1521,MATCH(1,INDEX(($A33='IECC Data-SI-Source EUI'!$B$2:$B$1521)*(R$24='IECC Data-SI-Source EUI'!$C$2:$C$1521)*(2006='IECC Data-SI-Source EUI'!$A$2:$A$1521),0,1),0))</f>
        <v>0.61024552984704805</v>
      </c>
      <c r="S33" s="111" cm="1">
        <f t="array" ref="S33">INDEX('IECC Data-SI-Source EUI'!$Y$2:$Y$1521,MATCH(1,INDEX(($A33='IECC Data-SI-Source EUI'!$B$2:$B$1521)*(S$24='IECC Data-SI-Source EUI'!$C$2:$C$1521)*($A$23='IECC Data-SI-Source EUI'!$A$2:$A$1521),0,1),0))/INDEX('IECC Data-SI-Source EUI'!$Y$2:$Y$1521,MATCH(1,INDEX(($A33='IECC Data-SI-Source EUI'!$B$2:$B$1521)*(S$24='IECC Data-SI-Source EUI'!$C$2:$C$1521)*(2006='IECC Data-SI-Source EUI'!$A$2:$A$1521),0,1),0))</f>
        <v>0.69552941578220351</v>
      </c>
      <c r="T33" s="112" cm="1">
        <f t="array" ref="T33">INDEX('IECC Data-SI-Source EUI'!$Y$2:$Y$1521,MATCH(1,INDEX(($A33='IECC Data-SI-Source EUI'!$B$2:$B$1521)*(T$24='IECC Data-SI-Source EUI'!$C$2:$C$1521)*($A$23='IECC Data-SI-Source EUI'!$A$2:$A$1521),0,1),0))/INDEX('IECC Data-SI-Source EUI'!$Y$2:$Y$1521,MATCH(1,INDEX(($A33='IECC Data-SI-Source EUI'!$B$2:$B$1521)*(T$24='IECC Data-SI-Source EUI'!$C$2:$C$1521)*(2006='IECC Data-SI-Source EUI'!$A$2:$A$1521),0,1),0))</f>
        <v>0.68948180815350524</v>
      </c>
    </row>
    <row r="34" spans="1:20" x14ac:dyDescent="0.25">
      <c r="A34" s="130" t="s">
        <v>64</v>
      </c>
      <c r="B34" s="110" cm="1">
        <f t="array" ref="B34">INDEX('IECC Data-SI-Source EUI'!$Y$2:$Y$1521,MATCH(1,INDEX(($A34='IECC Data-SI-Source EUI'!$B$2:$B$1521)*(B$24='IECC Data-SI-Source EUI'!$C$2:$C$1521)*($A$23='IECC Data-SI-Source EUI'!$A$2:$A$1521),0,1),0))/INDEX('IECC Data-SI-Source EUI'!$Y$2:$Y$1521,MATCH(1,INDEX(($A34='IECC Data-SI-Source EUI'!$B$2:$B$1521)*(B$24='IECC Data-SI-Source EUI'!$C$2:$C$1521)*(2006='IECC Data-SI-Source EUI'!$A$2:$A$1521),0,1),0))</f>
        <v>0.83576015411783589</v>
      </c>
      <c r="C34" s="111" cm="1">
        <f t="array" ref="C34">INDEX('IECC Data-SI-Source EUI'!$Y$2:$Y$1521,MATCH(1,INDEX(($A34='IECC Data-SI-Source EUI'!$B$2:$B$1521)*(C$24='IECC Data-SI-Source EUI'!$C$2:$C$1521)*($A$23='IECC Data-SI-Source EUI'!$A$2:$A$1521),0,1),0))/INDEX('IECC Data-SI-Source EUI'!$Y$2:$Y$1521,MATCH(1,INDEX(($A34='IECC Data-SI-Source EUI'!$B$2:$B$1521)*(C$24='IECC Data-SI-Source EUI'!$C$2:$C$1521)*(2006='IECC Data-SI-Source EUI'!$A$2:$A$1521),0,1),0))</f>
        <v>0.82408976036103365</v>
      </c>
      <c r="D34" s="111" cm="1">
        <f t="array" ref="D34">INDEX('IECC Data-SI-Source EUI'!$Y$2:$Y$1521,MATCH(1,INDEX(($A34='IECC Data-SI-Source EUI'!$B$2:$B$1521)*(D$24='IECC Data-SI-Source EUI'!$C$2:$C$1521)*($A$23='IECC Data-SI-Source EUI'!$A$2:$A$1521),0,1),0))/INDEX('IECC Data-SI-Source EUI'!$Y$2:$Y$1521,MATCH(1,INDEX(($A34='IECC Data-SI-Source EUI'!$B$2:$B$1521)*(D$24='IECC Data-SI-Source EUI'!$C$2:$C$1521)*(2006='IECC Data-SI-Source EUI'!$A$2:$A$1521),0,1),0))</f>
        <v>0.84171238630644163</v>
      </c>
      <c r="E34" s="111" cm="1">
        <f t="array" ref="E34">INDEX('IECC Data-SI-Source EUI'!$Y$2:$Y$1521,MATCH(1,INDEX(($A34='IECC Data-SI-Source EUI'!$B$2:$B$1521)*(E$24='IECC Data-SI-Source EUI'!$C$2:$C$1521)*($A$23='IECC Data-SI-Source EUI'!$A$2:$A$1521),0,1),0))/INDEX('IECC Data-SI-Source EUI'!$Y$2:$Y$1521,MATCH(1,INDEX(($A34='IECC Data-SI-Source EUI'!$B$2:$B$1521)*(E$24='IECC Data-SI-Source EUI'!$C$2:$C$1521)*(2006='IECC Data-SI-Source EUI'!$A$2:$A$1521),0,1),0))</f>
        <v>0.80441220870994445</v>
      </c>
      <c r="F34" s="111" cm="1">
        <f t="array" ref="F34">INDEX('IECC Data-SI-Source EUI'!$Y$2:$Y$1521,MATCH(1,INDEX(($A34='IECC Data-SI-Source EUI'!$B$2:$B$1521)*(F$24='IECC Data-SI-Source EUI'!$C$2:$C$1521)*($A$23='IECC Data-SI-Source EUI'!$A$2:$A$1521),0,1),0))/INDEX('IECC Data-SI-Source EUI'!$Y$2:$Y$1521,MATCH(1,INDEX(($A34='IECC Data-SI-Source EUI'!$B$2:$B$1521)*(F$24='IECC Data-SI-Source EUI'!$C$2:$C$1521)*(2006='IECC Data-SI-Source EUI'!$A$2:$A$1521),0,1),0))</f>
        <v>0.78783276931986801</v>
      </c>
      <c r="G34" s="111" cm="1">
        <f t="array" ref="G34">INDEX('IECC Data-SI-Source EUI'!$Y$2:$Y$1521,MATCH(1,INDEX(($A34='IECC Data-SI-Source EUI'!$B$2:$B$1521)*(G$24='IECC Data-SI-Source EUI'!$C$2:$C$1521)*($A$23='IECC Data-SI-Source EUI'!$A$2:$A$1521),0,1),0))/INDEX('IECC Data-SI-Source EUI'!$Y$2:$Y$1521,MATCH(1,INDEX(($A34='IECC Data-SI-Source EUI'!$B$2:$B$1521)*(G$24='IECC Data-SI-Source EUI'!$C$2:$C$1521)*(2006='IECC Data-SI-Source EUI'!$A$2:$A$1521),0,1),0))</f>
        <v>0.82826956029598087</v>
      </c>
      <c r="H34" s="111" cm="1">
        <f t="array" ref="H34">INDEX('IECC Data-SI-Source EUI'!$Y$2:$Y$1521,MATCH(1,INDEX(($A34='IECC Data-SI-Source EUI'!$B$2:$B$1521)*(H$24='IECC Data-SI-Source EUI'!$C$2:$C$1521)*($A$23='IECC Data-SI-Source EUI'!$A$2:$A$1521),0,1),0))/INDEX('IECC Data-SI-Source EUI'!$Y$2:$Y$1521,MATCH(1,INDEX(($A34='IECC Data-SI-Source EUI'!$B$2:$B$1521)*(H$24='IECC Data-SI-Source EUI'!$C$2:$C$1521)*(2006='IECC Data-SI-Source EUI'!$A$2:$A$1521),0,1),0))</f>
        <v>0.74174150434982145</v>
      </c>
      <c r="I34" s="111" cm="1">
        <f t="array" ref="I34">INDEX('IECC Data-SI-Source EUI'!$Y$2:$Y$1521,MATCH(1,INDEX(($A34='IECC Data-SI-Source EUI'!$B$2:$B$1521)*(I$24='IECC Data-SI-Source EUI'!$C$2:$C$1521)*($A$23='IECC Data-SI-Source EUI'!$A$2:$A$1521),0,1),0))/INDEX('IECC Data-SI-Source EUI'!$Y$2:$Y$1521,MATCH(1,INDEX(($A34='IECC Data-SI-Source EUI'!$B$2:$B$1521)*(I$24='IECC Data-SI-Source EUI'!$C$2:$C$1521)*(2006='IECC Data-SI-Source EUI'!$A$2:$A$1521),0,1),0))</f>
        <v>0.82532644604611016</v>
      </c>
      <c r="J34" s="111" cm="1">
        <f t="array" ref="J34">INDEX('IECC Data-SI-Source EUI'!$Y$2:$Y$1521,MATCH(1,INDEX(($A34='IECC Data-SI-Source EUI'!$B$2:$B$1521)*(J$24='IECC Data-SI-Source EUI'!$C$2:$C$1521)*($A$23='IECC Data-SI-Source EUI'!$A$2:$A$1521),0,1),0))/INDEX('IECC Data-SI-Source EUI'!$Y$2:$Y$1521,MATCH(1,INDEX(($A34='IECC Data-SI-Source EUI'!$B$2:$B$1521)*(J$24='IECC Data-SI-Source EUI'!$C$2:$C$1521)*(2006='IECC Data-SI-Source EUI'!$A$2:$A$1521),0,1),0))</f>
        <v>0.84038409062667341</v>
      </c>
      <c r="K34" s="111" cm="1">
        <f t="array" ref="K34">INDEX('IECC Data-SI-Source EUI'!$Y$2:$Y$1521,MATCH(1,INDEX(($A34='IECC Data-SI-Source EUI'!$B$2:$B$1521)*(K$24='IECC Data-SI-Source EUI'!$C$2:$C$1521)*($A$23='IECC Data-SI-Source EUI'!$A$2:$A$1521),0,1),0))/INDEX('IECC Data-SI-Source EUI'!$Y$2:$Y$1521,MATCH(1,INDEX(($A34='IECC Data-SI-Source EUI'!$B$2:$B$1521)*(K$24='IECC Data-SI-Source EUI'!$C$2:$C$1521)*(2006='IECC Data-SI-Source EUI'!$A$2:$A$1521),0,1),0))</f>
        <v>0.73017059420915698</v>
      </c>
      <c r="L34" s="111" cm="1">
        <f t="array" ref="L34">INDEX('IECC Data-SI-Source EUI'!$Y$2:$Y$1521,MATCH(1,INDEX(($A34='IECC Data-SI-Source EUI'!$B$2:$B$1521)*(L$24='IECC Data-SI-Source EUI'!$C$2:$C$1521)*($A$23='IECC Data-SI-Source EUI'!$A$2:$A$1521),0,1),0))/INDEX('IECC Data-SI-Source EUI'!$Y$2:$Y$1521,MATCH(1,INDEX(($A34='IECC Data-SI-Source EUI'!$B$2:$B$1521)*(L$24='IECC Data-SI-Source EUI'!$C$2:$C$1521)*(2006='IECC Data-SI-Source EUI'!$A$2:$A$1521),0,1),0))</f>
        <v>0.82589108930250099</v>
      </c>
      <c r="M34" s="111" cm="1">
        <f t="array" ref="M34">INDEX('IECC Data-SI-Source EUI'!$Y$2:$Y$1521,MATCH(1,INDEX(($A34='IECC Data-SI-Source EUI'!$B$2:$B$1521)*(M$24='IECC Data-SI-Source EUI'!$C$2:$C$1521)*($A$23='IECC Data-SI-Source EUI'!$A$2:$A$1521),0,1),0))/INDEX('IECC Data-SI-Source EUI'!$Y$2:$Y$1521,MATCH(1,INDEX(($A34='IECC Data-SI-Source EUI'!$B$2:$B$1521)*(M$24='IECC Data-SI-Source EUI'!$C$2:$C$1521)*(2006='IECC Data-SI-Source EUI'!$A$2:$A$1521),0,1),0))</f>
        <v>0.76949888611838024</v>
      </c>
      <c r="N34" s="111" cm="1">
        <f t="array" ref="N34">INDEX('IECC Data-SI-Source EUI'!$Y$2:$Y$1521,MATCH(1,INDEX(($A34='IECC Data-SI-Source EUI'!$B$2:$B$1521)*(N$24='IECC Data-SI-Source EUI'!$C$2:$C$1521)*($A$23='IECC Data-SI-Source EUI'!$A$2:$A$1521),0,1),0))/INDEX('IECC Data-SI-Source EUI'!$Y$2:$Y$1521,MATCH(1,INDEX(($A34='IECC Data-SI-Source EUI'!$B$2:$B$1521)*(N$24='IECC Data-SI-Source EUI'!$C$2:$C$1521)*(2006='IECC Data-SI-Source EUI'!$A$2:$A$1521),0,1),0))</f>
        <v>0.73470700144433598</v>
      </c>
      <c r="O34" s="111" cm="1">
        <f t="array" ref="O34">INDEX('IECC Data-SI-Source EUI'!$Y$2:$Y$1521,MATCH(1,INDEX(($A34='IECC Data-SI-Source EUI'!$B$2:$B$1521)*(O$24='IECC Data-SI-Source EUI'!$C$2:$C$1521)*($A$23='IECC Data-SI-Source EUI'!$A$2:$A$1521),0,1),0))/INDEX('IECC Data-SI-Source EUI'!$Y$2:$Y$1521,MATCH(1,INDEX(($A34='IECC Data-SI-Source EUI'!$B$2:$B$1521)*(O$24='IECC Data-SI-Source EUI'!$C$2:$C$1521)*(2006='IECC Data-SI-Source EUI'!$A$2:$A$1521),0,1),0))</f>
        <v>0.8230525673207495</v>
      </c>
      <c r="P34" s="111" cm="1">
        <f t="array" ref="P34">INDEX('IECC Data-SI-Source EUI'!$Y$2:$Y$1521,MATCH(1,INDEX(($A34='IECC Data-SI-Source EUI'!$B$2:$B$1521)*(P$24='IECC Data-SI-Source EUI'!$C$2:$C$1521)*($A$23='IECC Data-SI-Source EUI'!$A$2:$A$1521),0,1),0))/INDEX('IECC Data-SI-Source EUI'!$Y$2:$Y$1521,MATCH(1,INDEX(($A34='IECC Data-SI-Source EUI'!$B$2:$B$1521)*(P$24='IECC Data-SI-Source EUI'!$C$2:$C$1521)*(2006='IECC Data-SI-Source EUI'!$A$2:$A$1521),0,1),0))</f>
        <v>0.64802887808542264</v>
      </c>
      <c r="Q34" s="111" cm="1">
        <f t="array" ref="Q34">INDEX('IECC Data-SI-Source EUI'!$Y$2:$Y$1521,MATCH(1,INDEX(($A34='IECC Data-SI-Source EUI'!$B$2:$B$1521)*(Q$24='IECC Data-SI-Source EUI'!$C$2:$C$1521)*($A$23='IECC Data-SI-Source EUI'!$A$2:$A$1521),0,1),0))/INDEX('IECC Data-SI-Source EUI'!$Y$2:$Y$1521,MATCH(1,INDEX(($A34='IECC Data-SI-Source EUI'!$B$2:$B$1521)*(Q$24='IECC Data-SI-Source EUI'!$C$2:$C$1521)*(2006='IECC Data-SI-Source EUI'!$A$2:$A$1521),0,1),0))</f>
        <v>0.76918604319910155</v>
      </c>
      <c r="R34" s="111" cm="1">
        <f t="array" ref="R34">INDEX('IECC Data-SI-Source EUI'!$Y$2:$Y$1521,MATCH(1,INDEX(($A34='IECC Data-SI-Source EUI'!$B$2:$B$1521)*(R$24='IECC Data-SI-Source EUI'!$C$2:$C$1521)*($A$23='IECC Data-SI-Source EUI'!$A$2:$A$1521),0,1),0))/INDEX('IECC Data-SI-Source EUI'!$Y$2:$Y$1521,MATCH(1,INDEX(($A34='IECC Data-SI-Source EUI'!$B$2:$B$1521)*(R$24='IECC Data-SI-Source EUI'!$C$2:$C$1521)*(2006='IECC Data-SI-Source EUI'!$A$2:$A$1521),0,1),0))</f>
        <v>0.81993050868110462</v>
      </c>
      <c r="S34" s="111" cm="1">
        <f t="array" ref="S34">INDEX('IECC Data-SI-Source EUI'!$Y$2:$Y$1521,MATCH(1,INDEX(($A34='IECC Data-SI-Source EUI'!$B$2:$B$1521)*(S$24='IECC Data-SI-Source EUI'!$C$2:$C$1521)*($A$23='IECC Data-SI-Source EUI'!$A$2:$A$1521),0,1),0))/INDEX('IECC Data-SI-Source EUI'!$Y$2:$Y$1521,MATCH(1,INDEX(($A34='IECC Data-SI-Source EUI'!$B$2:$B$1521)*(S$24='IECC Data-SI-Source EUI'!$C$2:$C$1521)*(2006='IECC Data-SI-Source EUI'!$A$2:$A$1521),0,1),0))</f>
        <v>0.78652545591398793</v>
      </c>
      <c r="T34" s="112" cm="1">
        <f t="array" ref="T34">INDEX('IECC Data-SI-Source EUI'!$Y$2:$Y$1521,MATCH(1,INDEX(($A34='IECC Data-SI-Source EUI'!$B$2:$B$1521)*(T$24='IECC Data-SI-Source EUI'!$C$2:$C$1521)*($A$23='IECC Data-SI-Source EUI'!$A$2:$A$1521),0,1),0))/INDEX('IECC Data-SI-Source EUI'!$Y$2:$Y$1521,MATCH(1,INDEX(($A34='IECC Data-SI-Source EUI'!$B$2:$B$1521)*(T$24='IECC Data-SI-Source EUI'!$C$2:$C$1521)*(2006='IECC Data-SI-Source EUI'!$A$2:$A$1521),0,1),0))</f>
        <v>0.76090759047146961</v>
      </c>
    </row>
    <row r="35" spans="1:20" x14ac:dyDescent="0.25">
      <c r="A35" s="130" t="s">
        <v>65</v>
      </c>
      <c r="B35" s="110" cm="1">
        <f t="array" ref="B35">INDEX('IECC Data-SI-Source EUI'!$Y$2:$Y$1521,MATCH(1,INDEX(($A35='IECC Data-SI-Source EUI'!$B$2:$B$1521)*(B$24='IECC Data-SI-Source EUI'!$C$2:$C$1521)*($A$23='IECC Data-SI-Source EUI'!$A$2:$A$1521),0,1),0))/INDEX('IECC Data-SI-Source EUI'!$Y$2:$Y$1521,MATCH(1,INDEX(($A35='IECC Data-SI-Source EUI'!$B$2:$B$1521)*(B$24='IECC Data-SI-Source EUI'!$C$2:$C$1521)*(2006='IECC Data-SI-Source EUI'!$A$2:$A$1521),0,1),0))</f>
        <v>0.82680225502695903</v>
      </c>
      <c r="C35" s="111" cm="1">
        <f t="array" ref="C35">INDEX('IECC Data-SI-Source EUI'!$Y$2:$Y$1521,MATCH(1,INDEX(($A35='IECC Data-SI-Source EUI'!$B$2:$B$1521)*(C$24='IECC Data-SI-Source EUI'!$C$2:$C$1521)*($A$23='IECC Data-SI-Source EUI'!$A$2:$A$1521),0,1),0))/INDEX('IECC Data-SI-Source EUI'!$Y$2:$Y$1521,MATCH(1,INDEX(($A35='IECC Data-SI-Source EUI'!$B$2:$B$1521)*(C$24='IECC Data-SI-Source EUI'!$C$2:$C$1521)*(2006='IECC Data-SI-Source EUI'!$A$2:$A$1521),0,1),0))</f>
        <v>0.8441487828526657</v>
      </c>
      <c r="D35" s="111" cm="1">
        <f t="array" ref="D35">INDEX('IECC Data-SI-Source EUI'!$Y$2:$Y$1521,MATCH(1,INDEX(($A35='IECC Data-SI-Source EUI'!$B$2:$B$1521)*(D$24='IECC Data-SI-Source EUI'!$C$2:$C$1521)*($A$23='IECC Data-SI-Source EUI'!$A$2:$A$1521),0,1),0))/INDEX('IECC Data-SI-Source EUI'!$Y$2:$Y$1521,MATCH(1,INDEX(($A35='IECC Data-SI-Source EUI'!$B$2:$B$1521)*(D$24='IECC Data-SI-Source EUI'!$C$2:$C$1521)*(2006='IECC Data-SI-Source EUI'!$A$2:$A$1521),0,1),0))</f>
        <v>0.85572217838387155</v>
      </c>
      <c r="E35" s="111" cm="1">
        <f t="array" ref="E35">INDEX('IECC Data-SI-Source EUI'!$Y$2:$Y$1521,MATCH(1,INDEX(($A35='IECC Data-SI-Source EUI'!$B$2:$B$1521)*(E$24='IECC Data-SI-Source EUI'!$C$2:$C$1521)*($A$23='IECC Data-SI-Source EUI'!$A$2:$A$1521),0,1),0))/INDEX('IECC Data-SI-Source EUI'!$Y$2:$Y$1521,MATCH(1,INDEX(($A35='IECC Data-SI-Source EUI'!$B$2:$B$1521)*(E$24='IECC Data-SI-Source EUI'!$C$2:$C$1521)*(2006='IECC Data-SI-Source EUI'!$A$2:$A$1521),0,1),0))</f>
        <v>0.8111183261192082</v>
      </c>
      <c r="F35" s="111" cm="1">
        <f t="array" ref="F35">INDEX('IECC Data-SI-Source EUI'!$Y$2:$Y$1521,MATCH(1,INDEX(($A35='IECC Data-SI-Source EUI'!$B$2:$B$1521)*(F$24='IECC Data-SI-Source EUI'!$C$2:$C$1521)*($A$23='IECC Data-SI-Source EUI'!$A$2:$A$1521),0,1),0))/INDEX('IECC Data-SI-Source EUI'!$Y$2:$Y$1521,MATCH(1,INDEX(($A35='IECC Data-SI-Source EUI'!$B$2:$B$1521)*(F$24='IECC Data-SI-Source EUI'!$C$2:$C$1521)*(2006='IECC Data-SI-Source EUI'!$A$2:$A$1521),0,1),0))</f>
        <v>0.82029162400343036</v>
      </c>
      <c r="G35" s="111" cm="1">
        <f t="array" ref="G35">INDEX('IECC Data-SI-Source EUI'!$Y$2:$Y$1521,MATCH(1,INDEX(($A35='IECC Data-SI-Source EUI'!$B$2:$B$1521)*(G$24='IECC Data-SI-Source EUI'!$C$2:$C$1521)*($A$23='IECC Data-SI-Source EUI'!$A$2:$A$1521),0,1),0))/INDEX('IECC Data-SI-Source EUI'!$Y$2:$Y$1521,MATCH(1,INDEX(($A35='IECC Data-SI-Source EUI'!$B$2:$B$1521)*(G$24='IECC Data-SI-Source EUI'!$C$2:$C$1521)*(2006='IECC Data-SI-Source EUI'!$A$2:$A$1521),0,1),0))</f>
        <v>0.86313709437432162</v>
      </c>
      <c r="H35" s="111" cm="1">
        <f t="array" ref="H35">INDEX('IECC Data-SI-Source EUI'!$Y$2:$Y$1521,MATCH(1,INDEX(($A35='IECC Data-SI-Source EUI'!$B$2:$B$1521)*(H$24='IECC Data-SI-Source EUI'!$C$2:$C$1521)*($A$23='IECC Data-SI-Source EUI'!$A$2:$A$1521),0,1),0))/INDEX('IECC Data-SI-Source EUI'!$Y$2:$Y$1521,MATCH(1,INDEX(($A35='IECC Data-SI-Source EUI'!$B$2:$B$1521)*(H$24='IECC Data-SI-Source EUI'!$C$2:$C$1521)*(2006='IECC Data-SI-Source EUI'!$A$2:$A$1521),0,1),0))</f>
        <v>0.82653362833438337</v>
      </c>
      <c r="I35" s="111" cm="1">
        <f t="array" ref="I35">INDEX('IECC Data-SI-Source EUI'!$Y$2:$Y$1521,MATCH(1,INDEX(($A35='IECC Data-SI-Source EUI'!$B$2:$B$1521)*(I$24='IECC Data-SI-Source EUI'!$C$2:$C$1521)*($A$23='IECC Data-SI-Source EUI'!$A$2:$A$1521),0,1),0))/INDEX('IECC Data-SI-Source EUI'!$Y$2:$Y$1521,MATCH(1,INDEX(($A35='IECC Data-SI-Source EUI'!$B$2:$B$1521)*(I$24='IECC Data-SI-Source EUI'!$C$2:$C$1521)*(2006='IECC Data-SI-Source EUI'!$A$2:$A$1521),0,1),0))</f>
        <v>0.86497239979293783</v>
      </c>
      <c r="J35" s="111" cm="1">
        <f t="array" ref="J35">INDEX('IECC Data-SI-Source EUI'!$Y$2:$Y$1521,MATCH(1,INDEX(($A35='IECC Data-SI-Source EUI'!$B$2:$B$1521)*(J$24='IECC Data-SI-Source EUI'!$C$2:$C$1521)*($A$23='IECC Data-SI-Source EUI'!$A$2:$A$1521),0,1),0))/INDEX('IECC Data-SI-Source EUI'!$Y$2:$Y$1521,MATCH(1,INDEX(($A35='IECC Data-SI-Source EUI'!$B$2:$B$1521)*(J$24='IECC Data-SI-Source EUI'!$C$2:$C$1521)*(2006='IECC Data-SI-Source EUI'!$A$2:$A$1521),0,1),0))</f>
        <v>0.85856245953852628</v>
      </c>
      <c r="K35" s="111" cm="1">
        <f t="array" ref="K35">INDEX('IECC Data-SI-Source EUI'!$Y$2:$Y$1521,MATCH(1,INDEX(($A35='IECC Data-SI-Source EUI'!$B$2:$B$1521)*(K$24='IECC Data-SI-Source EUI'!$C$2:$C$1521)*($A$23='IECC Data-SI-Source EUI'!$A$2:$A$1521),0,1),0))/INDEX('IECC Data-SI-Source EUI'!$Y$2:$Y$1521,MATCH(1,INDEX(($A35='IECC Data-SI-Source EUI'!$B$2:$B$1521)*(K$24='IECC Data-SI-Source EUI'!$C$2:$C$1521)*(2006='IECC Data-SI-Source EUI'!$A$2:$A$1521),0,1),0))</f>
        <v>0.85787032764704108</v>
      </c>
      <c r="L35" s="111" cm="1">
        <f t="array" ref="L35">INDEX('IECC Data-SI-Source EUI'!$Y$2:$Y$1521,MATCH(1,INDEX(($A35='IECC Data-SI-Source EUI'!$B$2:$B$1521)*(L$24='IECC Data-SI-Source EUI'!$C$2:$C$1521)*($A$23='IECC Data-SI-Source EUI'!$A$2:$A$1521),0,1),0))/INDEX('IECC Data-SI-Source EUI'!$Y$2:$Y$1521,MATCH(1,INDEX(($A35='IECC Data-SI-Source EUI'!$B$2:$B$1521)*(L$24='IECC Data-SI-Source EUI'!$C$2:$C$1521)*(2006='IECC Data-SI-Source EUI'!$A$2:$A$1521),0,1),0))</f>
        <v>0.88323988608355297</v>
      </c>
      <c r="M35" s="111" cm="1">
        <f t="array" ref="M35">INDEX('IECC Data-SI-Source EUI'!$Y$2:$Y$1521,MATCH(1,INDEX(($A35='IECC Data-SI-Source EUI'!$B$2:$B$1521)*(M$24='IECC Data-SI-Source EUI'!$C$2:$C$1521)*($A$23='IECC Data-SI-Source EUI'!$A$2:$A$1521),0,1),0))/INDEX('IECC Data-SI-Source EUI'!$Y$2:$Y$1521,MATCH(1,INDEX(($A35='IECC Data-SI-Source EUI'!$B$2:$B$1521)*(M$24='IECC Data-SI-Source EUI'!$C$2:$C$1521)*(2006='IECC Data-SI-Source EUI'!$A$2:$A$1521),0,1),0))</f>
        <v>0.85835872837134153</v>
      </c>
      <c r="N35" s="111" cm="1">
        <f t="array" ref="N35">INDEX('IECC Data-SI-Source EUI'!$Y$2:$Y$1521,MATCH(1,INDEX(($A35='IECC Data-SI-Source EUI'!$B$2:$B$1521)*(N$24='IECC Data-SI-Source EUI'!$C$2:$C$1521)*($A$23='IECC Data-SI-Source EUI'!$A$2:$A$1521),0,1),0))/INDEX('IECC Data-SI-Source EUI'!$Y$2:$Y$1521,MATCH(1,INDEX(($A35='IECC Data-SI-Source EUI'!$B$2:$B$1521)*(N$24='IECC Data-SI-Source EUI'!$C$2:$C$1521)*(2006='IECC Data-SI-Source EUI'!$A$2:$A$1521),0,1),0))</f>
        <v>0.88281580602003218</v>
      </c>
      <c r="O35" s="111" cm="1">
        <f t="array" ref="O35">INDEX('IECC Data-SI-Source EUI'!$Y$2:$Y$1521,MATCH(1,INDEX(($A35='IECC Data-SI-Source EUI'!$B$2:$B$1521)*(O$24='IECC Data-SI-Source EUI'!$C$2:$C$1521)*($A$23='IECC Data-SI-Source EUI'!$A$2:$A$1521),0,1),0))/INDEX('IECC Data-SI-Source EUI'!$Y$2:$Y$1521,MATCH(1,INDEX(($A35='IECC Data-SI-Source EUI'!$B$2:$B$1521)*(O$24='IECC Data-SI-Source EUI'!$C$2:$C$1521)*(2006='IECC Data-SI-Source EUI'!$A$2:$A$1521),0,1),0))</f>
        <v>0.89759587153120302</v>
      </c>
      <c r="P35" s="111" cm="1">
        <f t="array" ref="P35">INDEX('IECC Data-SI-Source EUI'!$Y$2:$Y$1521,MATCH(1,INDEX(($A35='IECC Data-SI-Source EUI'!$B$2:$B$1521)*(P$24='IECC Data-SI-Source EUI'!$C$2:$C$1521)*($A$23='IECC Data-SI-Source EUI'!$A$2:$A$1521),0,1),0))/INDEX('IECC Data-SI-Source EUI'!$Y$2:$Y$1521,MATCH(1,INDEX(($A35='IECC Data-SI-Source EUI'!$B$2:$B$1521)*(P$24='IECC Data-SI-Source EUI'!$C$2:$C$1521)*(2006='IECC Data-SI-Source EUI'!$A$2:$A$1521),0,1),0))</f>
        <v>0.86436374829608897</v>
      </c>
      <c r="Q35" s="111" cm="1">
        <f t="array" ref="Q35">INDEX('IECC Data-SI-Source EUI'!$Y$2:$Y$1521,MATCH(1,INDEX(($A35='IECC Data-SI-Source EUI'!$B$2:$B$1521)*(Q$24='IECC Data-SI-Source EUI'!$C$2:$C$1521)*($A$23='IECC Data-SI-Source EUI'!$A$2:$A$1521),0,1),0))/INDEX('IECC Data-SI-Source EUI'!$Y$2:$Y$1521,MATCH(1,INDEX(($A35='IECC Data-SI-Source EUI'!$B$2:$B$1521)*(Q$24='IECC Data-SI-Source EUI'!$C$2:$C$1521)*(2006='IECC Data-SI-Source EUI'!$A$2:$A$1521),0,1),0))</f>
        <v>0.88132862110198595</v>
      </c>
      <c r="R35" s="111" cm="1">
        <f t="array" ref="R35">INDEX('IECC Data-SI-Source EUI'!$Y$2:$Y$1521,MATCH(1,INDEX(($A35='IECC Data-SI-Source EUI'!$B$2:$B$1521)*(R$24='IECC Data-SI-Source EUI'!$C$2:$C$1521)*($A$23='IECC Data-SI-Source EUI'!$A$2:$A$1521),0,1),0))/INDEX('IECC Data-SI-Source EUI'!$Y$2:$Y$1521,MATCH(1,INDEX(($A35='IECC Data-SI-Source EUI'!$B$2:$B$1521)*(R$24='IECC Data-SI-Source EUI'!$C$2:$C$1521)*(2006='IECC Data-SI-Source EUI'!$A$2:$A$1521),0,1),0))</f>
        <v>0.89034877191202477</v>
      </c>
      <c r="S35" s="111" cm="1">
        <f t="array" ref="S35">INDEX('IECC Data-SI-Source EUI'!$Y$2:$Y$1521,MATCH(1,INDEX(($A35='IECC Data-SI-Source EUI'!$B$2:$B$1521)*(S$24='IECC Data-SI-Source EUI'!$C$2:$C$1521)*($A$23='IECC Data-SI-Source EUI'!$A$2:$A$1521),0,1),0))/INDEX('IECC Data-SI-Source EUI'!$Y$2:$Y$1521,MATCH(1,INDEX(($A35='IECC Data-SI-Source EUI'!$B$2:$B$1521)*(S$24='IECC Data-SI-Source EUI'!$C$2:$C$1521)*(2006='IECC Data-SI-Source EUI'!$A$2:$A$1521),0,1),0))</f>
        <v>0.88368306698646837</v>
      </c>
      <c r="T35" s="112" cm="1">
        <f t="array" ref="T35">INDEX('IECC Data-SI-Source EUI'!$Y$2:$Y$1521,MATCH(1,INDEX(($A35='IECC Data-SI-Source EUI'!$B$2:$B$1521)*(T$24='IECC Data-SI-Source EUI'!$C$2:$C$1521)*($A$23='IECC Data-SI-Source EUI'!$A$2:$A$1521),0,1),0))/INDEX('IECC Data-SI-Source EUI'!$Y$2:$Y$1521,MATCH(1,INDEX(($A35='IECC Data-SI-Source EUI'!$B$2:$B$1521)*(T$24='IECC Data-SI-Source EUI'!$C$2:$C$1521)*(2006='IECC Data-SI-Source EUI'!$A$2:$A$1521),0,1),0))</f>
        <v>0.92733271301322784</v>
      </c>
    </row>
    <row r="36" spans="1:20" x14ac:dyDescent="0.25">
      <c r="A36" s="130" t="s">
        <v>59</v>
      </c>
      <c r="B36" s="110" cm="1">
        <f t="array" ref="B36">INDEX('IECC Data-SI-Source EUI'!$Y$2:$Y$1521,MATCH(1,INDEX(($A36='IECC Data-SI-Source EUI'!$B$2:$B$1521)*(B$24='IECC Data-SI-Source EUI'!$C$2:$C$1521)*($A$23='IECC Data-SI-Source EUI'!$A$2:$A$1521),0,1),0))/INDEX('IECC Data-SI-Source EUI'!$Y$2:$Y$1521,MATCH(1,INDEX(($A36='IECC Data-SI-Source EUI'!$B$2:$B$1521)*(B$24='IECC Data-SI-Source EUI'!$C$2:$C$1521)*(2006='IECC Data-SI-Source EUI'!$A$2:$A$1521),0,1),0))</f>
        <v>0.79994901130319274</v>
      </c>
      <c r="C36" s="111" cm="1">
        <f t="array" ref="C36">INDEX('IECC Data-SI-Source EUI'!$Y$2:$Y$1521,MATCH(1,INDEX(($A36='IECC Data-SI-Source EUI'!$B$2:$B$1521)*(C$24='IECC Data-SI-Source EUI'!$C$2:$C$1521)*($A$23='IECC Data-SI-Source EUI'!$A$2:$A$1521),0,1),0))/INDEX('IECC Data-SI-Source EUI'!$Y$2:$Y$1521,MATCH(1,INDEX(($A36='IECC Data-SI-Source EUI'!$B$2:$B$1521)*(C$24='IECC Data-SI-Source EUI'!$C$2:$C$1521)*(2006='IECC Data-SI-Source EUI'!$A$2:$A$1521),0,1),0))</f>
        <v>0.75309266456005786</v>
      </c>
      <c r="D36" s="111" cm="1">
        <f t="array" ref="D36">INDEX('IECC Data-SI-Source EUI'!$Y$2:$Y$1521,MATCH(1,INDEX(($A36='IECC Data-SI-Source EUI'!$B$2:$B$1521)*(D$24='IECC Data-SI-Source EUI'!$C$2:$C$1521)*($A$23='IECC Data-SI-Source EUI'!$A$2:$A$1521),0,1),0))/INDEX('IECC Data-SI-Source EUI'!$Y$2:$Y$1521,MATCH(1,INDEX(($A36='IECC Data-SI-Source EUI'!$B$2:$B$1521)*(D$24='IECC Data-SI-Source EUI'!$C$2:$C$1521)*(2006='IECC Data-SI-Source EUI'!$A$2:$A$1521),0,1),0))</f>
        <v>0.81913868948734092</v>
      </c>
      <c r="E36" s="111" cm="1">
        <f t="array" ref="E36">INDEX('IECC Data-SI-Source EUI'!$Y$2:$Y$1521,MATCH(1,INDEX(($A36='IECC Data-SI-Source EUI'!$B$2:$B$1521)*(E$24='IECC Data-SI-Source EUI'!$C$2:$C$1521)*($A$23='IECC Data-SI-Source EUI'!$A$2:$A$1521),0,1),0))/INDEX('IECC Data-SI-Source EUI'!$Y$2:$Y$1521,MATCH(1,INDEX(($A36='IECC Data-SI-Source EUI'!$B$2:$B$1521)*(E$24='IECC Data-SI-Source EUI'!$C$2:$C$1521)*(2006='IECC Data-SI-Source EUI'!$A$2:$A$1521),0,1),0))</f>
        <v>0.7468920911909146</v>
      </c>
      <c r="F36" s="111" cm="1">
        <f t="array" ref="F36">INDEX('IECC Data-SI-Source EUI'!$Y$2:$Y$1521,MATCH(1,INDEX(($A36='IECC Data-SI-Source EUI'!$B$2:$B$1521)*(F$24='IECC Data-SI-Source EUI'!$C$2:$C$1521)*($A$23='IECC Data-SI-Source EUI'!$A$2:$A$1521),0,1),0))/INDEX('IECC Data-SI-Source EUI'!$Y$2:$Y$1521,MATCH(1,INDEX(($A36='IECC Data-SI-Source EUI'!$B$2:$B$1521)*(F$24='IECC Data-SI-Source EUI'!$C$2:$C$1521)*(2006='IECC Data-SI-Source EUI'!$A$2:$A$1521),0,1),0))</f>
        <v>0.78072598656686087</v>
      </c>
      <c r="G36" s="111" cm="1">
        <f t="array" ref="G36">INDEX('IECC Data-SI-Source EUI'!$Y$2:$Y$1521,MATCH(1,INDEX(($A36='IECC Data-SI-Source EUI'!$B$2:$B$1521)*(G$24='IECC Data-SI-Source EUI'!$C$2:$C$1521)*($A$23='IECC Data-SI-Source EUI'!$A$2:$A$1521),0,1),0))/INDEX('IECC Data-SI-Source EUI'!$Y$2:$Y$1521,MATCH(1,INDEX(($A36='IECC Data-SI-Source EUI'!$B$2:$B$1521)*(G$24='IECC Data-SI-Source EUI'!$C$2:$C$1521)*(2006='IECC Data-SI-Source EUI'!$A$2:$A$1521),0,1),0))</f>
        <v>0.76159793170294154</v>
      </c>
      <c r="H36" s="111" cm="1">
        <f t="array" ref="H36">INDEX('IECC Data-SI-Source EUI'!$Y$2:$Y$1521,MATCH(1,INDEX(($A36='IECC Data-SI-Source EUI'!$B$2:$B$1521)*(H$24='IECC Data-SI-Source EUI'!$C$2:$C$1521)*($A$23='IECC Data-SI-Source EUI'!$A$2:$A$1521),0,1),0))/INDEX('IECC Data-SI-Source EUI'!$Y$2:$Y$1521,MATCH(1,INDEX(($A36='IECC Data-SI-Source EUI'!$B$2:$B$1521)*(H$24='IECC Data-SI-Source EUI'!$C$2:$C$1521)*(2006='IECC Data-SI-Source EUI'!$A$2:$A$1521),0,1),0))</f>
        <v>0.80202165660786962</v>
      </c>
      <c r="I36" s="111" cm="1">
        <f t="array" ref="I36">INDEX('IECC Data-SI-Source EUI'!$Y$2:$Y$1521,MATCH(1,INDEX(($A36='IECC Data-SI-Source EUI'!$B$2:$B$1521)*(I$24='IECC Data-SI-Source EUI'!$C$2:$C$1521)*($A$23='IECC Data-SI-Source EUI'!$A$2:$A$1521),0,1),0))/INDEX('IECC Data-SI-Source EUI'!$Y$2:$Y$1521,MATCH(1,INDEX(($A36='IECC Data-SI-Source EUI'!$B$2:$B$1521)*(I$24='IECC Data-SI-Source EUI'!$C$2:$C$1521)*(2006='IECC Data-SI-Source EUI'!$A$2:$A$1521),0,1),0))</f>
        <v>0.77908199111859455</v>
      </c>
      <c r="J36" s="111" cm="1">
        <f t="array" ref="J36">INDEX('IECC Data-SI-Source EUI'!$Y$2:$Y$1521,MATCH(1,INDEX(($A36='IECC Data-SI-Source EUI'!$B$2:$B$1521)*(J$24='IECC Data-SI-Source EUI'!$C$2:$C$1521)*($A$23='IECC Data-SI-Source EUI'!$A$2:$A$1521),0,1),0))/INDEX('IECC Data-SI-Source EUI'!$Y$2:$Y$1521,MATCH(1,INDEX(($A36='IECC Data-SI-Source EUI'!$B$2:$B$1521)*(J$24='IECC Data-SI-Source EUI'!$C$2:$C$1521)*(2006='IECC Data-SI-Source EUI'!$A$2:$A$1521),0,1),0))</f>
        <v>0.76572829577310719</v>
      </c>
      <c r="K36" s="111" cm="1">
        <f t="array" ref="K36">INDEX('IECC Data-SI-Source EUI'!$Y$2:$Y$1521,MATCH(1,INDEX(($A36='IECC Data-SI-Source EUI'!$B$2:$B$1521)*(K$24='IECC Data-SI-Source EUI'!$C$2:$C$1521)*($A$23='IECC Data-SI-Source EUI'!$A$2:$A$1521),0,1),0))/INDEX('IECC Data-SI-Source EUI'!$Y$2:$Y$1521,MATCH(1,INDEX(($A36='IECC Data-SI-Source EUI'!$B$2:$B$1521)*(K$24='IECC Data-SI-Source EUI'!$C$2:$C$1521)*(2006='IECC Data-SI-Source EUI'!$A$2:$A$1521),0,1),0))</f>
        <v>0.77484091395579002</v>
      </c>
      <c r="L36" s="111" cm="1">
        <f t="array" ref="L36">INDEX('IECC Data-SI-Source EUI'!$Y$2:$Y$1521,MATCH(1,INDEX(($A36='IECC Data-SI-Source EUI'!$B$2:$B$1521)*(L$24='IECC Data-SI-Source EUI'!$C$2:$C$1521)*($A$23='IECC Data-SI-Source EUI'!$A$2:$A$1521),0,1),0))/INDEX('IECC Data-SI-Source EUI'!$Y$2:$Y$1521,MATCH(1,INDEX(($A36='IECC Data-SI-Source EUI'!$B$2:$B$1521)*(L$24='IECC Data-SI-Source EUI'!$C$2:$C$1521)*(2006='IECC Data-SI-Source EUI'!$A$2:$A$1521),0,1),0))</f>
        <v>0.79014726227503074</v>
      </c>
      <c r="M36" s="111" cm="1">
        <f t="array" ref="M36">INDEX('IECC Data-SI-Source EUI'!$Y$2:$Y$1521,MATCH(1,INDEX(($A36='IECC Data-SI-Source EUI'!$B$2:$B$1521)*(M$24='IECC Data-SI-Source EUI'!$C$2:$C$1521)*($A$23='IECC Data-SI-Source EUI'!$A$2:$A$1521),0,1),0))/INDEX('IECC Data-SI-Source EUI'!$Y$2:$Y$1521,MATCH(1,INDEX(($A36='IECC Data-SI-Source EUI'!$B$2:$B$1521)*(M$24='IECC Data-SI-Source EUI'!$C$2:$C$1521)*(2006='IECC Data-SI-Source EUI'!$A$2:$A$1521),0,1),0))</f>
        <v>0.78065995406629962</v>
      </c>
      <c r="N36" s="111" cm="1">
        <f t="array" ref="N36">INDEX('IECC Data-SI-Source EUI'!$Y$2:$Y$1521,MATCH(1,INDEX(($A36='IECC Data-SI-Source EUI'!$B$2:$B$1521)*(N$24='IECC Data-SI-Source EUI'!$C$2:$C$1521)*($A$23='IECC Data-SI-Source EUI'!$A$2:$A$1521),0,1),0))/INDEX('IECC Data-SI-Source EUI'!$Y$2:$Y$1521,MATCH(1,INDEX(($A36='IECC Data-SI-Source EUI'!$B$2:$B$1521)*(N$24='IECC Data-SI-Source EUI'!$C$2:$C$1521)*(2006='IECC Data-SI-Source EUI'!$A$2:$A$1521),0,1),0))</f>
        <v>0.81216522620536724</v>
      </c>
      <c r="O36" s="111" cm="1">
        <f t="array" ref="O36">INDEX('IECC Data-SI-Source EUI'!$Y$2:$Y$1521,MATCH(1,INDEX(($A36='IECC Data-SI-Source EUI'!$B$2:$B$1521)*(O$24='IECC Data-SI-Source EUI'!$C$2:$C$1521)*($A$23='IECC Data-SI-Source EUI'!$A$2:$A$1521),0,1),0))/INDEX('IECC Data-SI-Source EUI'!$Y$2:$Y$1521,MATCH(1,INDEX(($A36='IECC Data-SI-Source EUI'!$B$2:$B$1521)*(O$24='IECC Data-SI-Source EUI'!$C$2:$C$1521)*(2006='IECC Data-SI-Source EUI'!$A$2:$A$1521),0,1),0))</f>
        <v>0.80976263256180581</v>
      </c>
      <c r="P36" s="111" cm="1">
        <f t="array" ref="P36">INDEX('IECC Data-SI-Source EUI'!$Y$2:$Y$1521,MATCH(1,INDEX(($A36='IECC Data-SI-Source EUI'!$B$2:$B$1521)*(P$24='IECC Data-SI-Source EUI'!$C$2:$C$1521)*($A$23='IECC Data-SI-Source EUI'!$A$2:$A$1521),0,1),0))/INDEX('IECC Data-SI-Source EUI'!$Y$2:$Y$1521,MATCH(1,INDEX(($A36='IECC Data-SI-Source EUI'!$B$2:$B$1521)*(P$24='IECC Data-SI-Source EUI'!$C$2:$C$1521)*(2006='IECC Data-SI-Source EUI'!$A$2:$A$1521),0,1),0))</f>
        <v>0.78623845479418819</v>
      </c>
      <c r="Q36" s="111" cm="1">
        <f t="array" ref="Q36">INDEX('IECC Data-SI-Source EUI'!$Y$2:$Y$1521,MATCH(1,INDEX(($A36='IECC Data-SI-Source EUI'!$B$2:$B$1521)*(Q$24='IECC Data-SI-Source EUI'!$C$2:$C$1521)*($A$23='IECC Data-SI-Source EUI'!$A$2:$A$1521),0,1),0))/INDEX('IECC Data-SI-Source EUI'!$Y$2:$Y$1521,MATCH(1,INDEX(($A36='IECC Data-SI-Source EUI'!$B$2:$B$1521)*(Q$24='IECC Data-SI-Source EUI'!$C$2:$C$1521)*(2006='IECC Data-SI-Source EUI'!$A$2:$A$1521),0,1),0))</f>
        <v>0.78817797322956751</v>
      </c>
      <c r="R36" s="111" cm="1">
        <f t="array" ref="R36">INDEX('IECC Data-SI-Source EUI'!$Y$2:$Y$1521,MATCH(1,INDEX(($A36='IECC Data-SI-Source EUI'!$B$2:$B$1521)*(R$24='IECC Data-SI-Source EUI'!$C$2:$C$1521)*($A$23='IECC Data-SI-Source EUI'!$A$2:$A$1521),0,1),0))/INDEX('IECC Data-SI-Source EUI'!$Y$2:$Y$1521,MATCH(1,INDEX(($A36='IECC Data-SI-Source EUI'!$B$2:$B$1521)*(R$24='IECC Data-SI-Source EUI'!$C$2:$C$1521)*(2006='IECC Data-SI-Source EUI'!$A$2:$A$1521),0,1),0))</f>
        <v>0.78485759948634615</v>
      </c>
      <c r="S36" s="111" cm="1">
        <f t="array" ref="S36">INDEX('IECC Data-SI-Source EUI'!$Y$2:$Y$1521,MATCH(1,INDEX(($A36='IECC Data-SI-Source EUI'!$B$2:$B$1521)*(S$24='IECC Data-SI-Source EUI'!$C$2:$C$1521)*($A$23='IECC Data-SI-Source EUI'!$A$2:$A$1521),0,1),0))/INDEX('IECC Data-SI-Source EUI'!$Y$2:$Y$1521,MATCH(1,INDEX(($A36='IECC Data-SI-Source EUI'!$B$2:$B$1521)*(S$24='IECC Data-SI-Source EUI'!$C$2:$C$1521)*(2006='IECC Data-SI-Source EUI'!$A$2:$A$1521),0,1),0))</f>
        <v>0.77534349338649111</v>
      </c>
      <c r="T36" s="112" cm="1">
        <f t="array" ref="T36">INDEX('IECC Data-SI-Source EUI'!$Y$2:$Y$1521,MATCH(1,INDEX(($A36='IECC Data-SI-Source EUI'!$B$2:$B$1521)*(T$24='IECC Data-SI-Source EUI'!$C$2:$C$1521)*($A$23='IECC Data-SI-Source EUI'!$A$2:$A$1521),0,1),0))/INDEX('IECC Data-SI-Source EUI'!$Y$2:$Y$1521,MATCH(1,INDEX(($A36='IECC Data-SI-Source EUI'!$B$2:$B$1521)*(T$24='IECC Data-SI-Source EUI'!$C$2:$C$1521)*(2006='IECC Data-SI-Source EUI'!$A$2:$A$1521),0,1),0))</f>
        <v>0.80532768069112404</v>
      </c>
    </row>
    <row r="37" spans="1:20" x14ac:dyDescent="0.25">
      <c r="A37" s="130" t="s">
        <v>58</v>
      </c>
      <c r="B37" s="110" cm="1">
        <f t="array" ref="B37">INDEX('IECC Data-SI-Source EUI'!$Y$2:$Y$1521,MATCH(1,INDEX(($A37='IECC Data-SI-Source EUI'!$B$2:$B$1521)*(B$24='IECC Data-SI-Source EUI'!$C$2:$C$1521)*($A$23='IECC Data-SI-Source EUI'!$A$2:$A$1521),0,1),0))/INDEX('IECC Data-SI-Source EUI'!$Y$2:$Y$1521,MATCH(1,INDEX(($A37='IECC Data-SI-Source EUI'!$B$2:$B$1521)*(B$24='IECC Data-SI-Source EUI'!$C$2:$C$1521)*(2006='IECC Data-SI-Source EUI'!$A$2:$A$1521),0,1),0))</f>
        <v>0.82686133119677163</v>
      </c>
      <c r="C37" s="111" cm="1">
        <f t="array" ref="C37">INDEX('IECC Data-SI-Source EUI'!$Y$2:$Y$1521,MATCH(1,INDEX(($A37='IECC Data-SI-Source EUI'!$B$2:$B$1521)*(C$24='IECC Data-SI-Source EUI'!$C$2:$C$1521)*($A$23='IECC Data-SI-Source EUI'!$A$2:$A$1521),0,1),0))/INDEX('IECC Data-SI-Source EUI'!$Y$2:$Y$1521,MATCH(1,INDEX(($A37='IECC Data-SI-Source EUI'!$B$2:$B$1521)*(C$24='IECC Data-SI-Source EUI'!$C$2:$C$1521)*(2006='IECC Data-SI-Source EUI'!$A$2:$A$1521),0,1),0))</f>
        <v>0.84050071182136488</v>
      </c>
      <c r="D37" s="111" cm="1">
        <f t="array" ref="D37">INDEX('IECC Data-SI-Source EUI'!$Y$2:$Y$1521,MATCH(1,INDEX(($A37='IECC Data-SI-Source EUI'!$B$2:$B$1521)*(D$24='IECC Data-SI-Source EUI'!$C$2:$C$1521)*($A$23='IECC Data-SI-Source EUI'!$A$2:$A$1521),0,1),0))/INDEX('IECC Data-SI-Source EUI'!$Y$2:$Y$1521,MATCH(1,INDEX(($A37='IECC Data-SI-Source EUI'!$B$2:$B$1521)*(D$24='IECC Data-SI-Source EUI'!$C$2:$C$1521)*(2006='IECC Data-SI-Source EUI'!$A$2:$A$1521),0,1),0))</f>
        <v>0.8668859481373824</v>
      </c>
      <c r="E37" s="111" cm="1">
        <f t="array" ref="E37">INDEX('IECC Data-SI-Source EUI'!$Y$2:$Y$1521,MATCH(1,INDEX(($A37='IECC Data-SI-Source EUI'!$B$2:$B$1521)*(E$24='IECC Data-SI-Source EUI'!$C$2:$C$1521)*($A$23='IECC Data-SI-Source EUI'!$A$2:$A$1521),0,1),0))/INDEX('IECC Data-SI-Source EUI'!$Y$2:$Y$1521,MATCH(1,INDEX(($A37='IECC Data-SI-Source EUI'!$B$2:$B$1521)*(E$24='IECC Data-SI-Source EUI'!$C$2:$C$1521)*(2006='IECC Data-SI-Source EUI'!$A$2:$A$1521),0,1),0))</f>
        <v>0.85291599085065994</v>
      </c>
      <c r="F37" s="111" cm="1">
        <f t="array" ref="F37">INDEX('IECC Data-SI-Source EUI'!$Y$2:$Y$1521,MATCH(1,INDEX(($A37='IECC Data-SI-Source EUI'!$B$2:$B$1521)*(F$24='IECC Data-SI-Source EUI'!$C$2:$C$1521)*($A$23='IECC Data-SI-Source EUI'!$A$2:$A$1521),0,1),0))/INDEX('IECC Data-SI-Source EUI'!$Y$2:$Y$1521,MATCH(1,INDEX(($A37='IECC Data-SI-Source EUI'!$B$2:$B$1521)*(F$24='IECC Data-SI-Source EUI'!$C$2:$C$1521)*(2006='IECC Data-SI-Source EUI'!$A$2:$A$1521),0,1),0))</f>
        <v>0.85546195523987478</v>
      </c>
      <c r="G37" s="111" cm="1">
        <f t="array" ref="G37">INDEX('IECC Data-SI-Source EUI'!$Y$2:$Y$1521,MATCH(1,INDEX(($A37='IECC Data-SI-Source EUI'!$B$2:$B$1521)*(G$24='IECC Data-SI-Source EUI'!$C$2:$C$1521)*($A$23='IECC Data-SI-Source EUI'!$A$2:$A$1521),0,1),0))/INDEX('IECC Data-SI-Source EUI'!$Y$2:$Y$1521,MATCH(1,INDEX(($A37='IECC Data-SI-Source EUI'!$B$2:$B$1521)*(G$24='IECC Data-SI-Source EUI'!$C$2:$C$1521)*(2006='IECC Data-SI-Source EUI'!$A$2:$A$1521),0,1),0))</f>
        <v>0.87745541156442142</v>
      </c>
      <c r="H37" s="111" cm="1">
        <f t="array" ref="H37">INDEX('IECC Data-SI-Source EUI'!$Y$2:$Y$1521,MATCH(1,INDEX(($A37='IECC Data-SI-Source EUI'!$B$2:$B$1521)*(H$24='IECC Data-SI-Source EUI'!$C$2:$C$1521)*($A$23='IECC Data-SI-Source EUI'!$A$2:$A$1521),0,1),0))/INDEX('IECC Data-SI-Source EUI'!$Y$2:$Y$1521,MATCH(1,INDEX(($A37='IECC Data-SI-Source EUI'!$B$2:$B$1521)*(H$24='IECC Data-SI-Source EUI'!$C$2:$C$1521)*(2006='IECC Data-SI-Source EUI'!$A$2:$A$1521),0,1),0))</f>
        <v>0.83562202543783437</v>
      </c>
      <c r="I37" s="111" cm="1">
        <f t="array" ref="I37">INDEX('IECC Data-SI-Source EUI'!$Y$2:$Y$1521,MATCH(1,INDEX(($A37='IECC Data-SI-Source EUI'!$B$2:$B$1521)*(I$24='IECC Data-SI-Source EUI'!$C$2:$C$1521)*($A$23='IECC Data-SI-Source EUI'!$A$2:$A$1521),0,1),0))/INDEX('IECC Data-SI-Source EUI'!$Y$2:$Y$1521,MATCH(1,INDEX(($A37='IECC Data-SI-Source EUI'!$B$2:$B$1521)*(I$24='IECC Data-SI-Source EUI'!$C$2:$C$1521)*(2006='IECC Data-SI-Source EUI'!$A$2:$A$1521),0,1),0))</f>
        <v>0.87322533385986689</v>
      </c>
      <c r="J37" s="111" cm="1">
        <f t="array" ref="J37">INDEX('IECC Data-SI-Source EUI'!$Y$2:$Y$1521,MATCH(1,INDEX(($A37='IECC Data-SI-Source EUI'!$B$2:$B$1521)*(J$24='IECC Data-SI-Source EUI'!$C$2:$C$1521)*($A$23='IECC Data-SI-Source EUI'!$A$2:$A$1521),0,1),0))/INDEX('IECC Data-SI-Source EUI'!$Y$2:$Y$1521,MATCH(1,INDEX(($A37='IECC Data-SI-Source EUI'!$B$2:$B$1521)*(J$24='IECC Data-SI-Source EUI'!$C$2:$C$1521)*(2006='IECC Data-SI-Source EUI'!$A$2:$A$1521),0,1),0))</f>
        <v>0.94565621964525426</v>
      </c>
      <c r="K37" s="111" cm="1">
        <f t="array" ref="K37">INDEX('IECC Data-SI-Source EUI'!$Y$2:$Y$1521,MATCH(1,INDEX(($A37='IECC Data-SI-Source EUI'!$B$2:$B$1521)*(K$24='IECC Data-SI-Source EUI'!$C$2:$C$1521)*($A$23='IECC Data-SI-Source EUI'!$A$2:$A$1521),0,1),0))/INDEX('IECC Data-SI-Source EUI'!$Y$2:$Y$1521,MATCH(1,INDEX(($A37='IECC Data-SI-Source EUI'!$B$2:$B$1521)*(K$24='IECC Data-SI-Source EUI'!$C$2:$C$1521)*(2006='IECC Data-SI-Source EUI'!$A$2:$A$1521),0,1),0))</f>
        <v>0.76125355818738916</v>
      </c>
      <c r="L37" s="111" cm="1">
        <f t="array" ref="L37">INDEX('IECC Data-SI-Source EUI'!$Y$2:$Y$1521,MATCH(1,INDEX(($A37='IECC Data-SI-Source EUI'!$B$2:$B$1521)*(L$24='IECC Data-SI-Source EUI'!$C$2:$C$1521)*($A$23='IECC Data-SI-Source EUI'!$A$2:$A$1521),0,1),0))/INDEX('IECC Data-SI-Source EUI'!$Y$2:$Y$1521,MATCH(1,INDEX(($A37='IECC Data-SI-Source EUI'!$B$2:$B$1521)*(L$24='IECC Data-SI-Source EUI'!$C$2:$C$1521)*(2006='IECC Data-SI-Source EUI'!$A$2:$A$1521),0,1),0))</f>
        <v>0.85011385678289408</v>
      </c>
      <c r="M37" s="111" cm="1">
        <f t="array" ref="M37">INDEX('IECC Data-SI-Source EUI'!$Y$2:$Y$1521,MATCH(1,INDEX(($A37='IECC Data-SI-Source EUI'!$B$2:$B$1521)*(M$24='IECC Data-SI-Source EUI'!$C$2:$C$1521)*($A$23='IECC Data-SI-Source EUI'!$A$2:$A$1521),0,1),0))/INDEX('IECC Data-SI-Source EUI'!$Y$2:$Y$1521,MATCH(1,INDEX(($A37='IECC Data-SI-Source EUI'!$B$2:$B$1521)*(M$24='IECC Data-SI-Source EUI'!$C$2:$C$1521)*(2006='IECC Data-SI-Source EUI'!$A$2:$A$1521),0,1),0))</f>
        <v>0.87164848719152599</v>
      </c>
      <c r="N37" s="111" cm="1">
        <f t="array" ref="N37">INDEX('IECC Data-SI-Source EUI'!$Y$2:$Y$1521,MATCH(1,INDEX(($A37='IECC Data-SI-Source EUI'!$B$2:$B$1521)*(N$24='IECC Data-SI-Source EUI'!$C$2:$C$1521)*($A$23='IECC Data-SI-Source EUI'!$A$2:$A$1521),0,1),0))/INDEX('IECC Data-SI-Source EUI'!$Y$2:$Y$1521,MATCH(1,INDEX(($A37='IECC Data-SI-Source EUI'!$B$2:$B$1521)*(N$24='IECC Data-SI-Source EUI'!$C$2:$C$1521)*(2006='IECC Data-SI-Source EUI'!$A$2:$A$1521),0,1),0))</f>
        <v>0.7605724588807119</v>
      </c>
      <c r="O37" s="111" cm="1">
        <f t="array" ref="O37">INDEX('IECC Data-SI-Source EUI'!$Y$2:$Y$1521,MATCH(1,INDEX(($A37='IECC Data-SI-Source EUI'!$B$2:$B$1521)*(O$24='IECC Data-SI-Source EUI'!$C$2:$C$1521)*($A$23='IECC Data-SI-Source EUI'!$A$2:$A$1521),0,1),0))/INDEX('IECC Data-SI-Source EUI'!$Y$2:$Y$1521,MATCH(1,INDEX(($A37='IECC Data-SI-Source EUI'!$B$2:$B$1521)*(O$24='IECC Data-SI-Source EUI'!$C$2:$C$1521)*(2006='IECC Data-SI-Source EUI'!$A$2:$A$1521),0,1),0))</f>
        <v>0.82867297727921807</v>
      </c>
      <c r="P37" s="111" cm="1">
        <f t="array" ref="P37">INDEX('IECC Data-SI-Source EUI'!$Y$2:$Y$1521,MATCH(1,INDEX(($A37='IECC Data-SI-Source EUI'!$B$2:$B$1521)*(P$24='IECC Data-SI-Source EUI'!$C$2:$C$1521)*($A$23='IECC Data-SI-Source EUI'!$A$2:$A$1521),0,1),0))/INDEX('IECC Data-SI-Source EUI'!$Y$2:$Y$1521,MATCH(1,INDEX(($A37='IECC Data-SI-Source EUI'!$B$2:$B$1521)*(P$24='IECC Data-SI-Source EUI'!$C$2:$C$1521)*(2006='IECC Data-SI-Source EUI'!$A$2:$A$1521),0,1),0))</f>
        <v>0.86016487464876124</v>
      </c>
      <c r="Q37" s="111" cm="1">
        <f t="array" ref="Q37">INDEX('IECC Data-SI-Source EUI'!$Y$2:$Y$1521,MATCH(1,INDEX(($A37='IECC Data-SI-Source EUI'!$B$2:$B$1521)*(Q$24='IECC Data-SI-Source EUI'!$C$2:$C$1521)*($A$23='IECC Data-SI-Source EUI'!$A$2:$A$1521),0,1),0))/INDEX('IECC Data-SI-Source EUI'!$Y$2:$Y$1521,MATCH(1,INDEX(($A37='IECC Data-SI-Source EUI'!$B$2:$B$1521)*(Q$24='IECC Data-SI-Source EUI'!$C$2:$C$1521)*(2006='IECC Data-SI-Source EUI'!$A$2:$A$1521),0,1),0))</f>
        <v>0.7154075492084272</v>
      </c>
      <c r="R37" s="111" cm="1">
        <f t="array" ref="R37">INDEX('IECC Data-SI-Source EUI'!$Y$2:$Y$1521,MATCH(1,INDEX(($A37='IECC Data-SI-Source EUI'!$B$2:$B$1521)*(R$24='IECC Data-SI-Source EUI'!$C$2:$C$1521)*($A$23='IECC Data-SI-Source EUI'!$A$2:$A$1521),0,1),0))/INDEX('IECC Data-SI-Source EUI'!$Y$2:$Y$1521,MATCH(1,INDEX(($A37='IECC Data-SI-Source EUI'!$B$2:$B$1521)*(R$24='IECC Data-SI-Source EUI'!$C$2:$C$1521)*(2006='IECC Data-SI-Source EUI'!$A$2:$A$1521),0,1),0))</f>
        <v>0.75243306789567743</v>
      </c>
      <c r="S37" s="111" cm="1">
        <f t="array" ref="S37">INDEX('IECC Data-SI-Source EUI'!$Y$2:$Y$1521,MATCH(1,INDEX(($A37='IECC Data-SI-Source EUI'!$B$2:$B$1521)*(S$24='IECC Data-SI-Source EUI'!$C$2:$C$1521)*($A$23='IECC Data-SI-Source EUI'!$A$2:$A$1521),0,1),0))/INDEX('IECC Data-SI-Source EUI'!$Y$2:$Y$1521,MATCH(1,INDEX(($A37='IECC Data-SI-Source EUI'!$B$2:$B$1521)*(S$24='IECC Data-SI-Source EUI'!$C$2:$C$1521)*(2006='IECC Data-SI-Source EUI'!$A$2:$A$1521),0,1),0))</f>
        <v>0.71930307923083503</v>
      </c>
      <c r="T37" s="112" cm="1">
        <f t="array" ref="T37">INDEX('IECC Data-SI-Source EUI'!$Y$2:$Y$1521,MATCH(1,INDEX(($A37='IECC Data-SI-Source EUI'!$B$2:$B$1521)*(T$24='IECC Data-SI-Source EUI'!$C$2:$C$1521)*($A$23='IECC Data-SI-Source EUI'!$A$2:$A$1521),0,1),0))/INDEX('IECC Data-SI-Source EUI'!$Y$2:$Y$1521,MATCH(1,INDEX(($A37='IECC Data-SI-Source EUI'!$B$2:$B$1521)*(T$24='IECC Data-SI-Source EUI'!$C$2:$C$1521)*(2006='IECC Data-SI-Source EUI'!$A$2:$A$1521),0,1),0))</f>
        <v>0.6933245824791352</v>
      </c>
    </row>
    <row r="38" spans="1:20" x14ac:dyDescent="0.25">
      <c r="A38" s="130" t="s">
        <v>1</v>
      </c>
      <c r="B38" s="110" cm="1">
        <f t="array" ref="B38">INDEX('IECC Data-SI-Source EUI'!$Y$2:$Y$1521,MATCH(1,INDEX(($A38='IECC Data-SI-Source EUI'!$B$2:$B$1521)*(B$24='IECC Data-SI-Source EUI'!$C$2:$C$1521)*($A$23='IECC Data-SI-Source EUI'!$A$2:$A$1521),0,1),0))/INDEX('IECC Data-SI-Source EUI'!$Y$2:$Y$1521,MATCH(1,INDEX(($A38='IECC Data-SI-Source EUI'!$B$2:$B$1521)*(B$24='IECC Data-SI-Source EUI'!$C$2:$C$1521)*(2006='IECC Data-SI-Source EUI'!$A$2:$A$1521),0,1),0))</f>
        <v>0.71667975955548946</v>
      </c>
      <c r="C38" s="111" cm="1">
        <f t="array" ref="C38">INDEX('IECC Data-SI-Source EUI'!$Y$2:$Y$1521,MATCH(1,INDEX(($A38='IECC Data-SI-Source EUI'!$B$2:$B$1521)*(C$24='IECC Data-SI-Source EUI'!$C$2:$C$1521)*($A$23='IECC Data-SI-Source EUI'!$A$2:$A$1521),0,1),0))/INDEX('IECC Data-SI-Source EUI'!$Y$2:$Y$1521,MATCH(1,INDEX(($A38='IECC Data-SI-Source EUI'!$B$2:$B$1521)*(C$24='IECC Data-SI-Source EUI'!$C$2:$C$1521)*(2006='IECC Data-SI-Source EUI'!$A$2:$A$1521),0,1),0))</f>
        <v>0.59098368161004433</v>
      </c>
      <c r="D38" s="111" cm="1">
        <f t="array" ref="D38">INDEX('IECC Data-SI-Source EUI'!$Y$2:$Y$1521,MATCH(1,INDEX(($A38='IECC Data-SI-Source EUI'!$B$2:$B$1521)*(D$24='IECC Data-SI-Source EUI'!$C$2:$C$1521)*($A$23='IECC Data-SI-Source EUI'!$A$2:$A$1521),0,1),0))/INDEX('IECC Data-SI-Source EUI'!$Y$2:$Y$1521,MATCH(1,INDEX(($A38='IECC Data-SI-Source EUI'!$B$2:$B$1521)*(D$24='IECC Data-SI-Source EUI'!$C$2:$C$1521)*(2006='IECC Data-SI-Source EUI'!$A$2:$A$1521),0,1),0))</f>
        <v>0.68183144861824752</v>
      </c>
      <c r="E38" s="111" cm="1">
        <f t="array" ref="E38">INDEX('IECC Data-SI-Source EUI'!$Y$2:$Y$1521,MATCH(1,INDEX(($A38='IECC Data-SI-Source EUI'!$B$2:$B$1521)*(E$24='IECC Data-SI-Source EUI'!$C$2:$C$1521)*($A$23='IECC Data-SI-Source EUI'!$A$2:$A$1521),0,1),0))/INDEX('IECC Data-SI-Source EUI'!$Y$2:$Y$1521,MATCH(1,INDEX(($A38='IECC Data-SI-Source EUI'!$B$2:$B$1521)*(E$24='IECC Data-SI-Source EUI'!$C$2:$C$1521)*(2006='IECC Data-SI-Source EUI'!$A$2:$A$1521),0,1),0))</f>
        <v>0.68698583332955232</v>
      </c>
      <c r="F38" s="111" cm="1">
        <f t="array" ref="F38">INDEX('IECC Data-SI-Source EUI'!$Y$2:$Y$1521,MATCH(1,INDEX(($A38='IECC Data-SI-Source EUI'!$B$2:$B$1521)*(F$24='IECC Data-SI-Source EUI'!$C$2:$C$1521)*($A$23='IECC Data-SI-Source EUI'!$A$2:$A$1521),0,1),0))/INDEX('IECC Data-SI-Source EUI'!$Y$2:$Y$1521,MATCH(1,INDEX(($A38='IECC Data-SI-Source EUI'!$B$2:$B$1521)*(F$24='IECC Data-SI-Source EUI'!$C$2:$C$1521)*(2006='IECC Data-SI-Source EUI'!$A$2:$A$1521),0,1),0))</f>
        <v>0.55337633139208464</v>
      </c>
      <c r="G38" s="111" cm="1">
        <f t="array" ref="G38">INDEX('IECC Data-SI-Source EUI'!$Y$2:$Y$1521,MATCH(1,INDEX(($A38='IECC Data-SI-Source EUI'!$B$2:$B$1521)*(G$24='IECC Data-SI-Source EUI'!$C$2:$C$1521)*($A$23='IECC Data-SI-Source EUI'!$A$2:$A$1521),0,1),0))/INDEX('IECC Data-SI-Source EUI'!$Y$2:$Y$1521,MATCH(1,INDEX(($A38='IECC Data-SI-Source EUI'!$B$2:$B$1521)*(G$24='IECC Data-SI-Source EUI'!$C$2:$C$1521)*(2006='IECC Data-SI-Source EUI'!$A$2:$A$1521),0,1),0))</f>
        <v>0.51483462540303637</v>
      </c>
      <c r="H38" s="111" cm="1">
        <f t="array" ref="H38">INDEX('IECC Data-SI-Source EUI'!$Y$2:$Y$1521,MATCH(1,INDEX(($A38='IECC Data-SI-Source EUI'!$B$2:$B$1521)*(H$24='IECC Data-SI-Source EUI'!$C$2:$C$1521)*($A$23='IECC Data-SI-Source EUI'!$A$2:$A$1521),0,1),0))/INDEX('IECC Data-SI-Source EUI'!$Y$2:$Y$1521,MATCH(1,INDEX(($A38='IECC Data-SI-Source EUI'!$B$2:$B$1521)*(H$24='IECC Data-SI-Source EUI'!$C$2:$C$1521)*(2006='IECC Data-SI-Source EUI'!$A$2:$A$1521),0,1),0))</f>
        <v>0.53116921442779408</v>
      </c>
      <c r="I38" s="111" cm="1">
        <f t="array" ref="I38">INDEX('IECC Data-SI-Source EUI'!$Y$2:$Y$1521,MATCH(1,INDEX(($A38='IECC Data-SI-Source EUI'!$B$2:$B$1521)*(I$24='IECC Data-SI-Source EUI'!$C$2:$C$1521)*($A$23='IECC Data-SI-Source EUI'!$A$2:$A$1521),0,1),0))/INDEX('IECC Data-SI-Source EUI'!$Y$2:$Y$1521,MATCH(1,INDEX(($A38='IECC Data-SI-Source EUI'!$B$2:$B$1521)*(I$24='IECC Data-SI-Source EUI'!$C$2:$C$1521)*(2006='IECC Data-SI-Source EUI'!$A$2:$A$1521),0,1),0))</f>
        <v>0.57372543574959045</v>
      </c>
      <c r="J38" s="111" cm="1">
        <f t="array" ref="J38">INDEX('IECC Data-SI-Source EUI'!$Y$2:$Y$1521,MATCH(1,INDEX(($A38='IECC Data-SI-Source EUI'!$B$2:$B$1521)*(J$24='IECC Data-SI-Source EUI'!$C$2:$C$1521)*($A$23='IECC Data-SI-Source EUI'!$A$2:$A$1521),0,1),0))/INDEX('IECC Data-SI-Source EUI'!$Y$2:$Y$1521,MATCH(1,INDEX(($A38='IECC Data-SI-Source EUI'!$B$2:$B$1521)*(J$24='IECC Data-SI-Source EUI'!$C$2:$C$1521)*(2006='IECC Data-SI-Source EUI'!$A$2:$A$1521),0,1),0))</f>
        <v>0.48740927904667131</v>
      </c>
      <c r="K38" s="111" cm="1">
        <f t="array" ref="K38">INDEX('IECC Data-SI-Source EUI'!$Y$2:$Y$1521,MATCH(1,INDEX(($A38='IECC Data-SI-Source EUI'!$B$2:$B$1521)*(K$24='IECC Data-SI-Source EUI'!$C$2:$C$1521)*($A$23='IECC Data-SI-Source EUI'!$A$2:$A$1521),0,1),0))/INDEX('IECC Data-SI-Source EUI'!$Y$2:$Y$1521,MATCH(1,INDEX(($A38='IECC Data-SI-Source EUI'!$B$2:$B$1521)*(K$24='IECC Data-SI-Source EUI'!$C$2:$C$1521)*(2006='IECC Data-SI-Source EUI'!$A$2:$A$1521),0,1),0))</f>
        <v>0.57364583795181545</v>
      </c>
      <c r="L38" s="111" cm="1">
        <f t="array" ref="L38">INDEX('IECC Data-SI-Source EUI'!$Y$2:$Y$1521,MATCH(1,INDEX(($A38='IECC Data-SI-Source EUI'!$B$2:$B$1521)*(L$24='IECC Data-SI-Source EUI'!$C$2:$C$1521)*($A$23='IECC Data-SI-Source EUI'!$A$2:$A$1521),0,1),0))/INDEX('IECC Data-SI-Source EUI'!$Y$2:$Y$1521,MATCH(1,INDEX(($A38='IECC Data-SI-Source EUI'!$B$2:$B$1521)*(L$24='IECC Data-SI-Source EUI'!$C$2:$C$1521)*(2006='IECC Data-SI-Source EUI'!$A$2:$A$1521),0,1),0))</f>
        <v>0.51784063577175943</v>
      </c>
      <c r="M38" s="111" cm="1">
        <f t="array" ref="M38">INDEX('IECC Data-SI-Source EUI'!$Y$2:$Y$1521,MATCH(1,INDEX(($A38='IECC Data-SI-Source EUI'!$B$2:$B$1521)*(M$24='IECC Data-SI-Source EUI'!$C$2:$C$1521)*($A$23='IECC Data-SI-Source EUI'!$A$2:$A$1521),0,1),0))/INDEX('IECC Data-SI-Source EUI'!$Y$2:$Y$1521,MATCH(1,INDEX(($A38='IECC Data-SI-Source EUI'!$B$2:$B$1521)*(M$24='IECC Data-SI-Source EUI'!$C$2:$C$1521)*(2006='IECC Data-SI-Source EUI'!$A$2:$A$1521),0,1),0))</f>
        <v>0.57684551008225082</v>
      </c>
      <c r="N38" s="111" cm="1">
        <f t="array" ref="N38">INDEX('IECC Data-SI-Source EUI'!$Y$2:$Y$1521,MATCH(1,INDEX(($A38='IECC Data-SI-Source EUI'!$B$2:$B$1521)*(N$24='IECC Data-SI-Source EUI'!$C$2:$C$1521)*($A$23='IECC Data-SI-Source EUI'!$A$2:$A$1521),0,1),0))/INDEX('IECC Data-SI-Source EUI'!$Y$2:$Y$1521,MATCH(1,INDEX(($A38='IECC Data-SI-Source EUI'!$B$2:$B$1521)*(N$24='IECC Data-SI-Source EUI'!$C$2:$C$1521)*(2006='IECC Data-SI-Source EUI'!$A$2:$A$1521),0,1),0))</f>
        <v>0.67898486090530663</v>
      </c>
      <c r="O38" s="111" cm="1">
        <f t="array" ref="O38">INDEX('IECC Data-SI-Source EUI'!$Y$2:$Y$1521,MATCH(1,INDEX(($A38='IECC Data-SI-Source EUI'!$B$2:$B$1521)*(O$24='IECC Data-SI-Source EUI'!$C$2:$C$1521)*($A$23='IECC Data-SI-Source EUI'!$A$2:$A$1521),0,1),0))/INDEX('IECC Data-SI-Source EUI'!$Y$2:$Y$1521,MATCH(1,INDEX(($A38='IECC Data-SI-Source EUI'!$B$2:$B$1521)*(O$24='IECC Data-SI-Source EUI'!$C$2:$C$1521)*(2006='IECC Data-SI-Source EUI'!$A$2:$A$1521),0,1),0))</f>
        <v>0.60285158162518637</v>
      </c>
      <c r="P38" s="111" cm="1">
        <f t="array" ref="P38">INDEX('IECC Data-SI-Source EUI'!$Y$2:$Y$1521,MATCH(1,INDEX(($A38='IECC Data-SI-Source EUI'!$B$2:$B$1521)*(P$24='IECC Data-SI-Source EUI'!$C$2:$C$1521)*($A$23='IECC Data-SI-Source EUI'!$A$2:$A$1521),0,1),0))/INDEX('IECC Data-SI-Source EUI'!$Y$2:$Y$1521,MATCH(1,INDEX(($A38='IECC Data-SI-Source EUI'!$B$2:$B$1521)*(P$24='IECC Data-SI-Source EUI'!$C$2:$C$1521)*(2006='IECC Data-SI-Source EUI'!$A$2:$A$1521),0,1),0))</f>
        <v>0.56044357909124609</v>
      </c>
      <c r="Q38" s="111" cm="1">
        <f t="array" ref="Q38">INDEX('IECC Data-SI-Source EUI'!$Y$2:$Y$1521,MATCH(1,INDEX(($A38='IECC Data-SI-Source EUI'!$B$2:$B$1521)*(Q$24='IECC Data-SI-Source EUI'!$C$2:$C$1521)*($A$23='IECC Data-SI-Source EUI'!$A$2:$A$1521),0,1),0))/INDEX('IECC Data-SI-Source EUI'!$Y$2:$Y$1521,MATCH(1,INDEX(($A38='IECC Data-SI-Source EUI'!$B$2:$B$1521)*(Q$24='IECC Data-SI-Source EUI'!$C$2:$C$1521)*(2006='IECC Data-SI-Source EUI'!$A$2:$A$1521),0,1),0))</f>
        <v>0.70392537911285702</v>
      </c>
      <c r="R38" s="111" cm="1">
        <f t="array" ref="R38">INDEX('IECC Data-SI-Source EUI'!$Y$2:$Y$1521,MATCH(1,INDEX(($A38='IECC Data-SI-Source EUI'!$B$2:$B$1521)*(R$24='IECC Data-SI-Source EUI'!$C$2:$C$1521)*($A$23='IECC Data-SI-Source EUI'!$A$2:$A$1521),0,1),0))/INDEX('IECC Data-SI-Source EUI'!$Y$2:$Y$1521,MATCH(1,INDEX(($A38='IECC Data-SI-Source EUI'!$B$2:$B$1521)*(R$24='IECC Data-SI-Source EUI'!$C$2:$C$1521)*(2006='IECC Data-SI-Source EUI'!$A$2:$A$1521),0,1),0))</f>
        <v>0.64292578518695798</v>
      </c>
      <c r="S38" s="111" cm="1">
        <f t="array" ref="S38">INDEX('IECC Data-SI-Source EUI'!$Y$2:$Y$1521,MATCH(1,INDEX(($A38='IECC Data-SI-Source EUI'!$B$2:$B$1521)*(S$24='IECC Data-SI-Source EUI'!$C$2:$C$1521)*($A$23='IECC Data-SI-Source EUI'!$A$2:$A$1521),0,1),0))/INDEX('IECC Data-SI-Source EUI'!$Y$2:$Y$1521,MATCH(1,INDEX(($A38='IECC Data-SI-Source EUI'!$B$2:$B$1521)*(S$24='IECC Data-SI-Source EUI'!$C$2:$C$1521)*(2006='IECC Data-SI-Source EUI'!$A$2:$A$1521),0,1),0))</f>
        <v>0.75324975723924448</v>
      </c>
      <c r="T38" s="112" cm="1">
        <f t="array" ref="T38">INDEX('IECC Data-SI-Source EUI'!$Y$2:$Y$1521,MATCH(1,INDEX(($A38='IECC Data-SI-Source EUI'!$B$2:$B$1521)*(T$24='IECC Data-SI-Source EUI'!$C$2:$C$1521)*($A$23='IECC Data-SI-Source EUI'!$A$2:$A$1521),0,1),0))/INDEX('IECC Data-SI-Source EUI'!$Y$2:$Y$1521,MATCH(1,INDEX(($A38='IECC Data-SI-Source EUI'!$B$2:$B$1521)*(T$24='IECC Data-SI-Source EUI'!$C$2:$C$1521)*(2006='IECC Data-SI-Source EUI'!$A$2:$A$1521),0,1),0))</f>
        <v>0.77954631477060032</v>
      </c>
    </row>
    <row r="39" spans="1:20" x14ac:dyDescent="0.25">
      <c r="A39" s="130" t="s">
        <v>61</v>
      </c>
      <c r="B39" s="110" cm="1">
        <f t="array" ref="B39">INDEX('IECC Data-SI-Source EUI'!$Y$2:$Y$1521,MATCH(1,INDEX(($A39='IECC Data-SI-Source EUI'!$B$2:$B$1521)*(B$24='IECC Data-SI-Source EUI'!$C$2:$C$1521)*($A$23='IECC Data-SI-Source EUI'!$A$2:$A$1521),0,1),0))/INDEX('IECC Data-SI-Source EUI'!$Y$2:$Y$1521,MATCH(1,INDEX(($A39='IECC Data-SI-Source EUI'!$B$2:$B$1521)*(B$24='IECC Data-SI-Source EUI'!$C$2:$C$1521)*(2006='IECC Data-SI-Source EUI'!$A$2:$A$1521),0,1),0))</f>
        <v>0.90211713724911424</v>
      </c>
      <c r="C39" s="111" cm="1">
        <f t="array" ref="C39">INDEX('IECC Data-SI-Source EUI'!$Y$2:$Y$1521,MATCH(1,INDEX(($A39='IECC Data-SI-Source EUI'!$B$2:$B$1521)*(C$24='IECC Data-SI-Source EUI'!$C$2:$C$1521)*($A$23='IECC Data-SI-Source EUI'!$A$2:$A$1521),0,1),0))/INDEX('IECC Data-SI-Source EUI'!$Y$2:$Y$1521,MATCH(1,INDEX(($A39='IECC Data-SI-Source EUI'!$B$2:$B$1521)*(C$24='IECC Data-SI-Source EUI'!$C$2:$C$1521)*(2006='IECC Data-SI-Source EUI'!$A$2:$A$1521),0,1),0))</f>
        <v>0.88663336680205418</v>
      </c>
      <c r="D39" s="111" cm="1">
        <f t="array" ref="D39">INDEX('IECC Data-SI-Source EUI'!$Y$2:$Y$1521,MATCH(1,INDEX(($A39='IECC Data-SI-Source EUI'!$B$2:$B$1521)*(D$24='IECC Data-SI-Source EUI'!$C$2:$C$1521)*($A$23='IECC Data-SI-Source EUI'!$A$2:$A$1521),0,1),0))/INDEX('IECC Data-SI-Source EUI'!$Y$2:$Y$1521,MATCH(1,INDEX(($A39='IECC Data-SI-Source EUI'!$B$2:$B$1521)*(D$24='IECC Data-SI-Source EUI'!$C$2:$C$1521)*(2006='IECC Data-SI-Source EUI'!$A$2:$A$1521),0,1),0))</f>
        <v>0.92519065792905719</v>
      </c>
      <c r="E39" s="111" cm="1">
        <f t="array" ref="E39">INDEX('IECC Data-SI-Source EUI'!$Y$2:$Y$1521,MATCH(1,INDEX(($A39='IECC Data-SI-Source EUI'!$B$2:$B$1521)*(E$24='IECC Data-SI-Source EUI'!$C$2:$C$1521)*($A$23='IECC Data-SI-Source EUI'!$A$2:$A$1521),0,1),0))/INDEX('IECC Data-SI-Source EUI'!$Y$2:$Y$1521,MATCH(1,INDEX(($A39='IECC Data-SI-Source EUI'!$B$2:$B$1521)*(E$24='IECC Data-SI-Source EUI'!$C$2:$C$1521)*(2006='IECC Data-SI-Source EUI'!$A$2:$A$1521),0,1),0))</f>
        <v>0.86841330598089594</v>
      </c>
      <c r="F39" s="111" cm="1">
        <f t="array" ref="F39">INDEX('IECC Data-SI-Source EUI'!$Y$2:$Y$1521,MATCH(1,INDEX(($A39='IECC Data-SI-Source EUI'!$B$2:$B$1521)*(F$24='IECC Data-SI-Source EUI'!$C$2:$C$1521)*($A$23='IECC Data-SI-Source EUI'!$A$2:$A$1521),0,1),0))/INDEX('IECC Data-SI-Source EUI'!$Y$2:$Y$1521,MATCH(1,INDEX(($A39='IECC Data-SI-Source EUI'!$B$2:$B$1521)*(F$24='IECC Data-SI-Source EUI'!$C$2:$C$1521)*(2006='IECC Data-SI-Source EUI'!$A$2:$A$1521),0,1),0))</f>
        <v>0.89704141122529069</v>
      </c>
      <c r="G39" s="111" cm="1">
        <f t="array" ref="G39">INDEX('IECC Data-SI-Source EUI'!$Y$2:$Y$1521,MATCH(1,INDEX(($A39='IECC Data-SI-Source EUI'!$B$2:$B$1521)*(G$24='IECC Data-SI-Source EUI'!$C$2:$C$1521)*($A$23='IECC Data-SI-Source EUI'!$A$2:$A$1521),0,1),0))/INDEX('IECC Data-SI-Source EUI'!$Y$2:$Y$1521,MATCH(1,INDEX(($A39='IECC Data-SI-Source EUI'!$B$2:$B$1521)*(G$24='IECC Data-SI-Source EUI'!$C$2:$C$1521)*(2006='IECC Data-SI-Source EUI'!$A$2:$A$1521),0,1),0))</f>
        <v>0.8655916599448028</v>
      </c>
      <c r="H39" s="111" cm="1">
        <f t="array" ref="H39">INDEX('IECC Data-SI-Source EUI'!$Y$2:$Y$1521,MATCH(1,INDEX(($A39='IECC Data-SI-Source EUI'!$B$2:$B$1521)*(H$24='IECC Data-SI-Source EUI'!$C$2:$C$1521)*($A$23='IECC Data-SI-Source EUI'!$A$2:$A$1521),0,1),0))/INDEX('IECC Data-SI-Source EUI'!$Y$2:$Y$1521,MATCH(1,INDEX(($A39='IECC Data-SI-Source EUI'!$B$2:$B$1521)*(H$24='IECC Data-SI-Source EUI'!$C$2:$C$1521)*(2006='IECC Data-SI-Source EUI'!$A$2:$A$1521),0,1),0))</f>
        <v>0.86040853827143593</v>
      </c>
      <c r="I39" s="111" cm="1">
        <f t="array" ref="I39">INDEX('IECC Data-SI-Source EUI'!$Y$2:$Y$1521,MATCH(1,INDEX(($A39='IECC Data-SI-Source EUI'!$B$2:$B$1521)*(I$24='IECC Data-SI-Source EUI'!$C$2:$C$1521)*($A$23='IECC Data-SI-Source EUI'!$A$2:$A$1521),0,1),0))/INDEX('IECC Data-SI-Source EUI'!$Y$2:$Y$1521,MATCH(1,INDEX(($A39='IECC Data-SI-Source EUI'!$B$2:$B$1521)*(I$24='IECC Data-SI-Source EUI'!$C$2:$C$1521)*(2006='IECC Data-SI-Source EUI'!$A$2:$A$1521),0,1),0))</f>
        <v>0.8545513872576217</v>
      </c>
      <c r="J39" s="111" cm="1">
        <f t="array" ref="J39">INDEX('IECC Data-SI-Source EUI'!$Y$2:$Y$1521,MATCH(1,INDEX(($A39='IECC Data-SI-Source EUI'!$B$2:$B$1521)*(J$24='IECC Data-SI-Source EUI'!$C$2:$C$1521)*($A$23='IECC Data-SI-Source EUI'!$A$2:$A$1521),0,1),0))/INDEX('IECC Data-SI-Source EUI'!$Y$2:$Y$1521,MATCH(1,INDEX(($A39='IECC Data-SI-Source EUI'!$B$2:$B$1521)*(J$24='IECC Data-SI-Source EUI'!$C$2:$C$1521)*(2006='IECC Data-SI-Source EUI'!$A$2:$A$1521),0,1),0))</f>
        <v>0.82861440440350165</v>
      </c>
      <c r="K39" s="111" cm="1">
        <f t="array" ref="K39">INDEX('IECC Data-SI-Source EUI'!$Y$2:$Y$1521,MATCH(1,INDEX(($A39='IECC Data-SI-Source EUI'!$B$2:$B$1521)*(K$24='IECC Data-SI-Source EUI'!$C$2:$C$1521)*($A$23='IECC Data-SI-Source EUI'!$A$2:$A$1521),0,1),0))/INDEX('IECC Data-SI-Source EUI'!$Y$2:$Y$1521,MATCH(1,INDEX(($A39='IECC Data-SI-Source EUI'!$B$2:$B$1521)*(K$24='IECC Data-SI-Source EUI'!$C$2:$C$1521)*(2006='IECC Data-SI-Source EUI'!$A$2:$A$1521),0,1),0))</f>
        <v>0.69662751713164472</v>
      </c>
      <c r="L39" s="111" cm="1">
        <f t="array" ref="L39">INDEX('IECC Data-SI-Source EUI'!$Y$2:$Y$1521,MATCH(1,INDEX(($A39='IECC Data-SI-Source EUI'!$B$2:$B$1521)*(L$24='IECC Data-SI-Source EUI'!$C$2:$C$1521)*($A$23='IECC Data-SI-Source EUI'!$A$2:$A$1521),0,1),0))/INDEX('IECC Data-SI-Source EUI'!$Y$2:$Y$1521,MATCH(1,INDEX(($A39='IECC Data-SI-Source EUI'!$B$2:$B$1521)*(L$24='IECC Data-SI-Source EUI'!$C$2:$C$1521)*(2006='IECC Data-SI-Source EUI'!$A$2:$A$1521),0,1),0))</f>
        <v>0.7690866174400437</v>
      </c>
      <c r="M39" s="111" cm="1">
        <f t="array" ref="M39">INDEX('IECC Data-SI-Source EUI'!$Y$2:$Y$1521,MATCH(1,INDEX(($A39='IECC Data-SI-Source EUI'!$B$2:$B$1521)*(M$24='IECC Data-SI-Source EUI'!$C$2:$C$1521)*($A$23='IECC Data-SI-Source EUI'!$A$2:$A$1521),0,1),0))/INDEX('IECC Data-SI-Source EUI'!$Y$2:$Y$1521,MATCH(1,INDEX(($A39='IECC Data-SI-Source EUI'!$B$2:$B$1521)*(M$24='IECC Data-SI-Source EUI'!$C$2:$C$1521)*(2006='IECC Data-SI-Source EUI'!$A$2:$A$1521),0,1),0))</f>
        <v>0.69956156830198879</v>
      </c>
      <c r="N39" s="111" cm="1">
        <f t="array" ref="N39">INDEX('IECC Data-SI-Source EUI'!$Y$2:$Y$1521,MATCH(1,INDEX(($A39='IECC Data-SI-Source EUI'!$B$2:$B$1521)*(N$24='IECC Data-SI-Source EUI'!$C$2:$C$1521)*($A$23='IECC Data-SI-Source EUI'!$A$2:$A$1521),0,1),0))/INDEX('IECC Data-SI-Source EUI'!$Y$2:$Y$1521,MATCH(1,INDEX(($A39='IECC Data-SI-Source EUI'!$B$2:$B$1521)*(N$24='IECC Data-SI-Source EUI'!$C$2:$C$1521)*(2006='IECC Data-SI-Source EUI'!$A$2:$A$1521),0,1),0))</f>
        <v>0.71766603279552654</v>
      </c>
      <c r="O39" s="111" cm="1">
        <f t="array" ref="O39">INDEX('IECC Data-SI-Source EUI'!$Y$2:$Y$1521,MATCH(1,INDEX(($A39='IECC Data-SI-Source EUI'!$B$2:$B$1521)*(O$24='IECC Data-SI-Source EUI'!$C$2:$C$1521)*($A$23='IECC Data-SI-Source EUI'!$A$2:$A$1521),0,1),0))/INDEX('IECC Data-SI-Source EUI'!$Y$2:$Y$1521,MATCH(1,INDEX(($A39='IECC Data-SI-Source EUI'!$B$2:$B$1521)*(O$24='IECC Data-SI-Source EUI'!$C$2:$C$1521)*(2006='IECC Data-SI-Source EUI'!$A$2:$A$1521),0,1),0))</f>
        <v>0.78475711301086382</v>
      </c>
      <c r="P39" s="111" cm="1">
        <f t="array" ref="P39">INDEX('IECC Data-SI-Source EUI'!$Y$2:$Y$1521,MATCH(1,INDEX(($A39='IECC Data-SI-Source EUI'!$B$2:$B$1521)*(P$24='IECC Data-SI-Source EUI'!$C$2:$C$1521)*($A$23='IECC Data-SI-Source EUI'!$A$2:$A$1521),0,1),0))/INDEX('IECC Data-SI-Source EUI'!$Y$2:$Y$1521,MATCH(1,INDEX(($A39='IECC Data-SI-Source EUI'!$B$2:$B$1521)*(P$24='IECC Data-SI-Source EUI'!$C$2:$C$1521)*(2006='IECC Data-SI-Source EUI'!$A$2:$A$1521),0,1),0))</f>
        <v>0.75077962616251415</v>
      </c>
      <c r="Q39" s="111" cm="1">
        <f t="array" ref="Q39">INDEX('IECC Data-SI-Source EUI'!$Y$2:$Y$1521,MATCH(1,INDEX(($A39='IECC Data-SI-Source EUI'!$B$2:$B$1521)*(Q$24='IECC Data-SI-Source EUI'!$C$2:$C$1521)*($A$23='IECC Data-SI-Source EUI'!$A$2:$A$1521),0,1),0))/INDEX('IECC Data-SI-Source EUI'!$Y$2:$Y$1521,MATCH(1,INDEX(($A39='IECC Data-SI-Source EUI'!$B$2:$B$1521)*(Q$24='IECC Data-SI-Source EUI'!$C$2:$C$1521)*(2006='IECC Data-SI-Source EUI'!$A$2:$A$1521),0,1),0))</f>
        <v>0.6880108379033486</v>
      </c>
      <c r="R39" s="111" cm="1">
        <f t="array" ref="R39">INDEX('IECC Data-SI-Source EUI'!$Y$2:$Y$1521,MATCH(1,INDEX(($A39='IECC Data-SI-Source EUI'!$B$2:$B$1521)*(R$24='IECC Data-SI-Source EUI'!$C$2:$C$1521)*($A$23='IECC Data-SI-Source EUI'!$A$2:$A$1521),0,1),0))/INDEX('IECC Data-SI-Source EUI'!$Y$2:$Y$1521,MATCH(1,INDEX(($A39='IECC Data-SI-Source EUI'!$B$2:$B$1521)*(R$24='IECC Data-SI-Source EUI'!$C$2:$C$1521)*(2006='IECC Data-SI-Source EUI'!$A$2:$A$1521),0,1),0))</f>
        <v>0.6833331700970684</v>
      </c>
      <c r="S39" s="111" cm="1">
        <f t="array" ref="S39">INDEX('IECC Data-SI-Source EUI'!$Y$2:$Y$1521,MATCH(1,INDEX(($A39='IECC Data-SI-Source EUI'!$B$2:$B$1521)*(S$24='IECC Data-SI-Source EUI'!$C$2:$C$1521)*($A$23='IECC Data-SI-Source EUI'!$A$2:$A$1521),0,1),0))/INDEX('IECC Data-SI-Source EUI'!$Y$2:$Y$1521,MATCH(1,INDEX(($A39='IECC Data-SI-Source EUI'!$B$2:$B$1521)*(S$24='IECC Data-SI-Source EUI'!$C$2:$C$1521)*(2006='IECC Data-SI-Source EUI'!$A$2:$A$1521),0,1),0))</f>
        <v>0.70345985331627259</v>
      </c>
      <c r="T39" s="112" cm="1">
        <f t="array" ref="T39">INDEX('IECC Data-SI-Source EUI'!$Y$2:$Y$1521,MATCH(1,INDEX(($A39='IECC Data-SI-Source EUI'!$B$2:$B$1521)*(T$24='IECC Data-SI-Source EUI'!$C$2:$C$1521)*($A$23='IECC Data-SI-Source EUI'!$A$2:$A$1521),0,1),0))/INDEX('IECC Data-SI-Source EUI'!$Y$2:$Y$1521,MATCH(1,INDEX(($A39='IECC Data-SI-Source EUI'!$B$2:$B$1521)*(T$24='IECC Data-SI-Source EUI'!$C$2:$C$1521)*(2006='IECC Data-SI-Source EUI'!$A$2:$A$1521),0,1),0))</f>
        <v>0.73957734034820777</v>
      </c>
    </row>
    <row r="40" spans="1:20" ht="15.75" thickBot="1" x14ac:dyDescent="0.3">
      <c r="A40" s="131" t="s">
        <v>60</v>
      </c>
      <c r="B40" s="113" cm="1">
        <f t="array" ref="B40">INDEX('IECC Data-SI-Source EUI'!$Y$2:$Y$1521,MATCH(1,INDEX(($A40='IECC Data-SI-Source EUI'!$B$2:$B$1521)*(B$24='IECC Data-SI-Source EUI'!$C$2:$C$1521)*($A$23='IECC Data-SI-Source EUI'!$A$2:$A$1521),0,1),0))/INDEX('IECC Data-SI-Source EUI'!$Y$2:$Y$1521,MATCH(1,INDEX(($A40='IECC Data-SI-Source EUI'!$B$2:$B$1521)*(B$24='IECC Data-SI-Source EUI'!$C$2:$C$1521)*(2006='IECC Data-SI-Source EUI'!$A$2:$A$1521),0,1),0))</f>
        <v>0.76240253076166176</v>
      </c>
      <c r="C40" s="114" cm="1">
        <f t="array" ref="C40">INDEX('IECC Data-SI-Source EUI'!$Y$2:$Y$1521,MATCH(1,INDEX(($A40='IECC Data-SI-Source EUI'!$B$2:$B$1521)*(C$24='IECC Data-SI-Source EUI'!$C$2:$C$1521)*($A$23='IECC Data-SI-Source EUI'!$A$2:$A$1521),0,1),0))/INDEX('IECC Data-SI-Source EUI'!$Y$2:$Y$1521,MATCH(1,INDEX(($A40='IECC Data-SI-Source EUI'!$B$2:$B$1521)*(C$24='IECC Data-SI-Source EUI'!$C$2:$C$1521)*(2006='IECC Data-SI-Source EUI'!$A$2:$A$1521),0,1),0))</f>
        <v>0.75824518303786248</v>
      </c>
      <c r="D40" s="114" cm="1">
        <f t="array" ref="D40">INDEX('IECC Data-SI-Source EUI'!$Y$2:$Y$1521,MATCH(1,INDEX(($A40='IECC Data-SI-Source EUI'!$B$2:$B$1521)*(D$24='IECC Data-SI-Source EUI'!$C$2:$C$1521)*($A$23='IECC Data-SI-Source EUI'!$A$2:$A$1521),0,1),0))/INDEX('IECC Data-SI-Source EUI'!$Y$2:$Y$1521,MATCH(1,INDEX(($A40='IECC Data-SI-Source EUI'!$B$2:$B$1521)*(D$24='IECC Data-SI-Source EUI'!$C$2:$C$1521)*(2006='IECC Data-SI-Source EUI'!$A$2:$A$1521),0,1),0))</f>
        <v>0.7708127948068495</v>
      </c>
      <c r="E40" s="114" cm="1">
        <f t="array" ref="E40">INDEX('IECC Data-SI-Source EUI'!$Y$2:$Y$1521,MATCH(1,INDEX(($A40='IECC Data-SI-Source EUI'!$B$2:$B$1521)*(E$24='IECC Data-SI-Source EUI'!$C$2:$C$1521)*($A$23='IECC Data-SI-Source EUI'!$A$2:$A$1521),0,1),0))/INDEX('IECC Data-SI-Source EUI'!$Y$2:$Y$1521,MATCH(1,INDEX(($A40='IECC Data-SI-Source EUI'!$B$2:$B$1521)*(E$24='IECC Data-SI-Source EUI'!$C$2:$C$1521)*(2006='IECC Data-SI-Source EUI'!$A$2:$A$1521),0,1),0))</f>
        <v>0.75894037167165063</v>
      </c>
      <c r="F40" s="114" cm="1">
        <f t="array" ref="F40">INDEX('IECC Data-SI-Source EUI'!$Y$2:$Y$1521,MATCH(1,INDEX(($A40='IECC Data-SI-Source EUI'!$B$2:$B$1521)*(F$24='IECC Data-SI-Source EUI'!$C$2:$C$1521)*($A$23='IECC Data-SI-Source EUI'!$A$2:$A$1521),0,1),0))/INDEX('IECC Data-SI-Source EUI'!$Y$2:$Y$1521,MATCH(1,INDEX(($A40='IECC Data-SI-Source EUI'!$B$2:$B$1521)*(F$24='IECC Data-SI-Source EUI'!$C$2:$C$1521)*(2006='IECC Data-SI-Source EUI'!$A$2:$A$1521),0,1),0))</f>
        <v>0.77935134785815763</v>
      </c>
      <c r="G40" s="114" cm="1">
        <f t="array" ref="G40">INDEX('IECC Data-SI-Source EUI'!$Y$2:$Y$1521,MATCH(1,INDEX(($A40='IECC Data-SI-Source EUI'!$B$2:$B$1521)*(G$24='IECC Data-SI-Source EUI'!$C$2:$C$1521)*($A$23='IECC Data-SI-Source EUI'!$A$2:$A$1521),0,1),0))/INDEX('IECC Data-SI-Source EUI'!$Y$2:$Y$1521,MATCH(1,INDEX(($A40='IECC Data-SI-Source EUI'!$B$2:$B$1521)*(G$24='IECC Data-SI-Source EUI'!$C$2:$C$1521)*(2006='IECC Data-SI-Source EUI'!$A$2:$A$1521),0,1),0))</f>
        <v>0.75748022411024118</v>
      </c>
      <c r="H40" s="114" cm="1">
        <f t="array" ref="H40">INDEX('IECC Data-SI-Source EUI'!$Y$2:$Y$1521,MATCH(1,INDEX(($A40='IECC Data-SI-Source EUI'!$B$2:$B$1521)*(H$24='IECC Data-SI-Source EUI'!$C$2:$C$1521)*($A$23='IECC Data-SI-Source EUI'!$A$2:$A$1521),0,1),0))/INDEX('IECC Data-SI-Source EUI'!$Y$2:$Y$1521,MATCH(1,INDEX(($A40='IECC Data-SI-Source EUI'!$B$2:$B$1521)*(H$24='IECC Data-SI-Source EUI'!$C$2:$C$1521)*(2006='IECC Data-SI-Source EUI'!$A$2:$A$1521),0,1),0))</f>
        <v>0.78968547525305632</v>
      </c>
      <c r="I40" s="114" cm="1">
        <f t="array" ref="I40">INDEX('IECC Data-SI-Source EUI'!$Y$2:$Y$1521,MATCH(1,INDEX(($A40='IECC Data-SI-Source EUI'!$B$2:$B$1521)*(I$24='IECC Data-SI-Source EUI'!$C$2:$C$1521)*($A$23='IECC Data-SI-Source EUI'!$A$2:$A$1521),0,1),0))/INDEX('IECC Data-SI-Source EUI'!$Y$2:$Y$1521,MATCH(1,INDEX(($A40='IECC Data-SI-Source EUI'!$B$2:$B$1521)*(I$24='IECC Data-SI-Source EUI'!$C$2:$C$1521)*(2006='IECC Data-SI-Source EUI'!$A$2:$A$1521),0,1),0))</f>
        <v>0.77225856882625399</v>
      </c>
      <c r="J40" s="114" cm="1">
        <f t="array" ref="J40">INDEX('IECC Data-SI-Source EUI'!$Y$2:$Y$1521,MATCH(1,INDEX(($A40='IECC Data-SI-Source EUI'!$B$2:$B$1521)*(J$24='IECC Data-SI-Source EUI'!$C$2:$C$1521)*($A$23='IECC Data-SI-Source EUI'!$A$2:$A$1521),0,1),0))/INDEX('IECC Data-SI-Source EUI'!$Y$2:$Y$1521,MATCH(1,INDEX(($A40='IECC Data-SI-Source EUI'!$B$2:$B$1521)*(J$24='IECC Data-SI-Source EUI'!$C$2:$C$1521)*(2006='IECC Data-SI-Source EUI'!$A$2:$A$1521),0,1),0))</f>
        <v>0.83005168670906748</v>
      </c>
      <c r="K40" s="114" cm="1">
        <f t="array" ref="K40">INDEX('IECC Data-SI-Source EUI'!$Y$2:$Y$1521,MATCH(1,INDEX(($A40='IECC Data-SI-Source EUI'!$B$2:$B$1521)*(K$24='IECC Data-SI-Source EUI'!$C$2:$C$1521)*($A$23='IECC Data-SI-Source EUI'!$A$2:$A$1521),0,1),0))/INDEX('IECC Data-SI-Source EUI'!$Y$2:$Y$1521,MATCH(1,INDEX(($A40='IECC Data-SI-Source EUI'!$B$2:$B$1521)*(K$24='IECC Data-SI-Source EUI'!$C$2:$C$1521)*(2006='IECC Data-SI-Source EUI'!$A$2:$A$1521),0,1),0))</f>
        <v>0.70874268104921112</v>
      </c>
      <c r="L40" s="114" cm="1">
        <f t="array" ref="L40">INDEX('IECC Data-SI-Source EUI'!$Y$2:$Y$1521,MATCH(1,INDEX(($A40='IECC Data-SI-Source EUI'!$B$2:$B$1521)*(L$24='IECC Data-SI-Source EUI'!$C$2:$C$1521)*($A$23='IECC Data-SI-Source EUI'!$A$2:$A$1521),0,1),0))/INDEX('IECC Data-SI-Source EUI'!$Y$2:$Y$1521,MATCH(1,INDEX(($A40='IECC Data-SI-Source EUI'!$B$2:$B$1521)*(L$24='IECC Data-SI-Source EUI'!$C$2:$C$1521)*(2006='IECC Data-SI-Source EUI'!$A$2:$A$1521),0,1),0))</f>
        <v>0.76152816416644553</v>
      </c>
      <c r="M40" s="114" cm="1">
        <f t="array" ref="M40">INDEX('IECC Data-SI-Source EUI'!$Y$2:$Y$1521,MATCH(1,INDEX(($A40='IECC Data-SI-Source EUI'!$B$2:$B$1521)*(M$24='IECC Data-SI-Source EUI'!$C$2:$C$1521)*($A$23='IECC Data-SI-Source EUI'!$A$2:$A$1521),0,1),0))/INDEX('IECC Data-SI-Source EUI'!$Y$2:$Y$1521,MATCH(1,INDEX(($A40='IECC Data-SI-Source EUI'!$B$2:$B$1521)*(M$24='IECC Data-SI-Source EUI'!$C$2:$C$1521)*(2006='IECC Data-SI-Source EUI'!$A$2:$A$1521),0,1),0))</f>
        <v>0.80505064823717787</v>
      </c>
      <c r="N40" s="114" cm="1">
        <f t="array" ref="N40">INDEX('IECC Data-SI-Source EUI'!$Y$2:$Y$1521,MATCH(1,INDEX(($A40='IECC Data-SI-Source EUI'!$B$2:$B$1521)*(N$24='IECC Data-SI-Source EUI'!$C$2:$C$1521)*($A$23='IECC Data-SI-Source EUI'!$A$2:$A$1521),0,1),0))/INDEX('IECC Data-SI-Source EUI'!$Y$2:$Y$1521,MATCH(1,INDEX(($A40='IECC Data-SI-Source EUI'!$B$2:$B$1521)*(N$24='IECC Data-SI-Source EUI'!$C$2:$C$1521)*(2006='IECC Data-SI-Source EUI'!$A$2:$A$1521),0,1),0))</f>
        <v>0.76725519574761869</v>
      </c>
      <c r="O40" s="114" cm="1">
        <f t="array" ref="O40">INDEX('IECC Data-SI-Source EUI'!$Y$2:$Y$1521,MATCH(1,INDEX(($A40='IECC Data-SI-Source EUI'!$B$2:$B$1521)*(O$24='IECC Data-SI-Source EUI'!$C$2:$C$1521)*($A$23='IECC Data-SI-Source EUI'!$A$2:$A$1521),0,1),0))/INDEX('IECC Data-SI-Source EUI'!$Y$2:$Y$1521,MATCH(1,INDEX(($A40='IECC Data-SI-Source EUI'!$B$2:$B$1521)*(O$24='IECC Data-SI-Source EUI'!$C$2:$C$1521)*(2006='IECC Data-SI-Source EUI'!$A$2:$A$1521),0,1),0))</f>
        <v>0.79512771282359818</v>
      </c>
      <c r="P40" s="114" cm="1">
        <f t="array" ref="P40">INDEX('IECC Data-SI-Source EUI'!$Y$2:$Y$1521,MATCH(1,INDEX(($A40='IECC Data-SI-Source EUI'!$B$2:$B$1521)*(P$24='IECC Data-SI-Source EUI'!$C$2:$C$1521)*($A$23='IECC Data-SI-Source EUI'!$A$2:$A$1521),0,1),0))/INDEX('IECC Data-SI-Source EUI'!$Y$2:$Y$1521,MATCH(1,INDEX(($A40='IECC Data-SI-Source EUI'!$B$2:$B$1521)*(P$24='IECC Data-SI-Source EUI'!$C$2:$C$1521)*(2006='IECC Data-SI-Source EUI'!$A$2:$A$1521),0,1),0))</f>
        <v>0.84057385826085829</v>
      </c>
      <c r="Q40" s="114" cm="1">
        <f t="array" ref="Q40">INDEX('IECC Data-SI-Source EUI'!$Y$2:$Y$1521,MATCH(1,INDEX(($A40='IECC Data-SI-Source EUI'!$B$2:$B$1521)*(Q$24='IECC Data-SI-Source EUI'!$C$2:$C$1521)*($A$23='IECC Data-SI-Source EUI'!$A$2:$A$1521),0,1),0))/INDEX('IECC Data-SI-Source EUI'!$Y$2:$Y$1521,MATCH(1,INDEX(($A40='IECC Data-SI-Source EUI'!$B$2:$B$1521)*(Q$24='IECC Data-SI-Source EUI'!$C$2:$C$1521)*(2006='IECC Data-SI-Source EUI'!$A$2:$A$1521),0,1),0))</f>
        <v>0.7376713495592444</v>
      </c>
      <c r="R40" s="114" cm="1">
        <f t="array" ref="R40">INDEX('IECC Data-SI-Source EUI'!$Y$2:$Y$1521,MATCH(1,INDEX(($A40='IECC Data-SI-Source EUI'!$B$2:$B$1521)*(R$24='IECC Data-SI-Source EUI'!$C$2:$C$1521)*($A$23='IECC Data-SI-Source EUI'!$A$2:$A$1521),0,1),0))/INDEX('IECC Data-SI-Source EUI'!$Y$2:$Y$1521,MATCH(1,INDEX(($A40='IECC Data-SI-Source EUI'!$B$2:$B$1521)*(R$24='IECC Data-SI-Source EUI'!$C$2:$C$1521)*(2006='IECC Data-SI-Source EUI'!$A$2:$A$1521),0,1),0))</f>
        <v>0.73568487357988999</v>
      </c>
      <c r="S40" s="114" cm="1">
        <f t="array" ref="S40">INDEX('IECC Data-SI-Source EUI'!$Y$2:$Y$1521,MATCH(1,INDEX(($A40='IECC Data-SI-Source EUI'!$B$2:$B$1521)*(S$24='IECC Data-SI-Source EUI'!$C$2:$C$1521)*($A$23='IECC Data-SI-Source EUI'!$A$2:$A$1521),0,1),0))/INDEX('IECC Data-SI-Source EUI'!$Y$2:$Y$1521,MATCH(1,INDEX(($A40='IECC Data-SI-Source EUI'!$B$2:$B$1521)*(S$24='IECC Data-SI-Source EUI'!$C$2:$C$1521)*(2006='IECC Data-SI-Source EUI'!$A$2:$A$1521),0,1),0))</f>
        <v>0.76896988206294969</v>
      </c>
      <c r="T40" s="115" cm="1">
        <f t="array" ref="T40">INDEX('IECC Data-SI-Source EUI'!$Y$2:$Y$1521,MATCH(1,INDEX(($A40='IECC Data-SI-Source EUI'!$B$2:$B$1521)*(T$24='IECC Data-SI-Source EUI'!$C$2:$C$1521)*($A$23='IECC Data-SI-Source EUI'!$A$2:$A$1521),0,1),0))/INDEX('IECC Data-SI-Source EUI'!$Y$2:$Y$1521,MATCH(1,INDEX(($A40='IECC Data-SI-Source EUI'!$B$2:$B$1521)*(T$24='IECC Data-SI-Source EUI'!$C$2:$C$1521)*(2006='IECC Data-SI-Source EUI'!$A$2:$A$1521),0,1),0))</f>
        <v>0.80247799752554716</v>
      </c>
    </row>
    <row r="42" spans="1:20" ht="15.75" thickBot="1" x14ac:dyDescent="0.3">
      <c r="A42" s="4" t="s">
        <v>154</v>
      </c>
      <c r="B42" s="4"/>
      <c r="C42" s="4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</row>
    <row r="43" spans="1:20" ht="91.5" thickBot="1" x14ac:dyDescent="0.3">
      <c r="A43" s="67">
        <v>2015</v>
      </c>
      <c r="B43" s="65" t="s">
        <v>134</v>
      </c>
      <c r="C43" s="66" t="s">
        <v>135</v>
      </c>
      <c r="D43" s="106" t="s">
        <v>84</v>
      </c>
      <c r="E43" s="107" t="s">
        <v>85</v>
      </c>
      <c r="F43" s="107" t="s">
        <v>86</v>
      </c>
      <c r="G43" s="107" t="s">
        <v>87</v>
      </c>
      <c r="H43" s="107" t="s">
        <v>88</v>
      </c>
      <c r="I43" s="107" t="s">
        <v>89</v>
      </c>
      <c r="J43" s="107" t="s">
        <v>90</v>
      </c>
      <c r="K43" s="107" t="s">
        <v>91</v>
      </c>
      <c r="L43" s="107" t="s">
        <v>92</v>
      </c>
      <c r="M43" s="107" t="s">
        <v>93</v>
      </c>
      <c r="N43" s="107" t="s">
        <v>94</v>
      </c>
      <c r="O43" s="107" t="s">
        <v>95</v>
      </c>
      <c r="P43" s="107" t="s">
        <v>96</v>
      </c>
      <c r="Q43" s="107" t="s">
        <v>97</v>
      </c>
      <c r="R43" s="107" t="s">
        <v>98</v>
      </c>
      <c r="S43" s="106" t="s">
        <v>99</v>
      </c>
      <c r="T43" s="108" t="s">
        <v>100</v>
      </c>
    </row>
    <row r="44" spans="1:20" ht="15.75" thickBot="1" x14ac:dyDescent="0.3">
      <c r="A44" s="109" t="s">
        <v>22</v>
      </c>
      <c r="B44" s="62" t="s">
        <v>10</v>
      </c>
      <c r="C44" s="53" t="s">
        <v>6</v>
      </c>
      <c r="D44" s="62" t="s">
        <v>11</v>
      </c>
      <c r="E44" s="53" t="s">
        <v>13</v>
      </c>
      <c r="F44" s="53" t="s">
        <v>19</v>
      </c>
      <c r="G44" s="53" t="s">
        <v>20</v>
      </c>
      <c r="H44" s="53" t="s">
        <v>3</v>
      </c>
      <c r="I44" s="53" t="s">
        <v>7</v>
      </c>
      <c r="J44" s="53" t="s">
        <v>17</v>
      </c>
      <c r="K44" s="53" t="s">
        <v>14</v>
      </c>
      <c r="L44" s="53" t="s">
        <v>2</v>
      </c>
      <c r="M44" s="53" t="s">
        <v>18</v>
      </c>
      <c r="N44" s="53" t="s">
        <v>4</v>
      </c>
      <c r="O44" s="53" t="s">
        <v>5</v>
      </c>
      <c r="P44" s="53" t="s">
        <v>15</v>
      </c>
      <c r="Q44" s="53" t="s">
        <v>16</v>
      </c>
      <c r="R44" s="53" t="s">
        <v>9</v>
      </c>
      <c r="S44" s="53" t="s">
        <v>12</v>
      </c>
      <c r="T44" s="60" t="s">
        <v>8</v>
      </c>
    </row>
    <row r="45" spans="1:20" x14ac:dyDescent="0.25">
      <c r="A45" s="129" t="s">
        <v>55</v>
      </c>
      <c r="B45" s="116" cm="1">
        <f t="array" ref="B45">INDEX('IECC Data-SI-Source EUI'!$Y$2:$Y$1521,MATCH(1,INDEX(($A45='IECC Data-SI-Source EUI'!$B$2:$B$1521)*(B$44='IECC Data-SI-Source EUI'!$C$2:$C$1521)*($A$43='IECC Data-SI-Source EUI'!$A$2:$A$1521),0,1),0))/INDEX('IECC Data-SI-Source EUI'!$Y$2:$Y$1521,MATCH(1,INDEX(($A45='IECC Data-SI-Source EUI'!$B$2:$B$1521)*(B$44='IECC Data-SI-Source EUI'!$C$2:$C$1521)*(2006='IECC Data-SI-Source EUI'!$A$2:$A$1521),0,1),0))</f>
        <v>0.61726976868277283</v>
      </c>
      <c r="C45" s="132" cm="1">
        <f t="array" ref="C45">INDEX('IECC Data-SI-Source EUI'!$Y$2:$Y$1521,MATCH(1,INDEX(($A45='IECC Data-SI-Source EUI'!$B$2:$B$1521)*(C$44='IECC Data-SI-Source EUI'!$C$2:$C$1521)*($A$43='IECC Data-SI-Source EUI'!$A$2:$A$1521),0,1),0))/INDEX('IECC Data-SI-Source EUI'!$Y$2:$Y$1521,MATCH(1,INDEX(($A45='IECC Data-SI-Source EUI'!$B$2:$B$1521)*(C$44='IECC Data-SI-Source EUI'!$C$2:$C$1521)*(2006='IECC Data-SI-Source EUI'!$A$2:$A$1521),0,1),0))</f>
        <v>0.69378406961891836</v>
      </c>
      <c r="D45" s="132" cm="1">
        <f t="array" ref="D45">INDEX('IECC Data-SI-Source EUI'!$Y$2:$Y$1521,MATCH(1,INDEX(($A45='IECC Data-SI-Source EUI'!$B$2:$B$1521)*(D$44='IECC Data-SI-Source EUI'!$C$2:$C$1521)*($A$43='IECC Data-SI-Source EUI'!$A$2:$A$1521),0,1),0))/INDEX('IECC Data-SI-Source EUI'!$Y$2:$Y$1521,MATCH(1,INDEX(($A45='IECC Data-SI-Source EUI'!$B$2:$B$1521)*(D$44='IECC Data-SI-Source EUI'!$C$2:$C$1521)*(2006='IECC Data-SI-Source EUI'!$A$2:$A$1521),0,1),0))</f>
        <v>0.70952010900890461</v>
      </c>
      <c r="E45" s="132" cm="1">
        <f t="array" ref="E45">INDEX('IECC Data-SI-Source EUI'!$Y$2:$Y$1521,MATCH(1,INDEX(($A45='IECC Data-SI-Source EUI'!$B$2:$B$1521)*(E$44='IECC Data-SI-Source EUI'!$C$2:$C$1521)*($A$43='IECC Data-SI-Source EUI'!$A$2:$A$1521),0,1),0))/INDEX('IECC Data-SI-Source EUI'!$Y$2:$Y$1521,MATCH(1,INDEX(($A45='IECC Data-SI-Source EUI'!$B$2:$B$1521)*(E$44='IECC Data-SI-Source EUI'!$C$2:$C$1521)*(2006='IECC Data-SI-Source EUI'!$A$2:$A$1521),0,1),0))</f>
        <v>0.72234909897142086</v>
      </c>
      <c r="F45" s="132" cm="1">
        <f t="array" ref="F45">INDEX('IECC Data-SI-Source EUI'!$Y$2:$Y$1521,MATCH(1,INDEX(($A45='IECC Data-SI-Source EUI'!$B$2:$B$1521)*(F$44='IECC Data-SI-Source EUI'!$C$2:$C$1521)*($A$43='IECC Data-SI-Source EUI'!$A$2:$A$1521),0,1),0))/INDEX('IECC Data-SI-Source EUI'!$Y$2:$Y$1521,MATCH(1,INDEX(($A45='IECC Data-SI-Source EUI'!$B$2:$B$1521)*(F$44='IECC Data-SI-Source EUI'!$C$2:$C$1521)*(2006='IECC Data-SI-Source EUI'!$A$2:$A$1521),0,1),0))</f>
        <v>0.67599849950376101</v>
      </c>
      <c r="G45" s="132" cm="1">
        <f t="array" ref="G45">INDEX('IECC Data-SI-Source EUI'!$Y$2:$Y$1521,MATCH(1,INDEX(($A45='IECC Data-SI-Source EUI'!$B$2:$B$1521)*(G$44='IECC Data-SI-Source EUI'!$C$2:$C$1521)*($A$43='IECC Data-SI-Source EUI'!$A$2:$A$1521),0,1),0))/INDEX('IECC Data-SI-Source EUI'!$Y$2:$Y$1521,MATCH(1,INDEX(($A45='IECC Data-SI-Source EUI'!$B$2:$B$1521)*(G$44='IECC Data-SI-Source EUI'!$C$2:$C$1521)*(2006='IECC Data-SI-Source EUI'!$A$2:$A$1521),0,1),0))</f>
        <v>0.7894967489358744</v>
      </c>
      <c r="H45" s="132" cm="1">
        <f t="array" ref="H45">INDEX('IECC Data-SI-Source EUI'!$Y$2:$Y$1521,MATCH(1,INDEX(($A45='IECC Data-SI-Source EUI'!$B$2:$B$1521)*(H$44='IECC Data-SI-Source EUI'!$C$2:$C$1521)*($A$43='IECC Data-SI-Source EUI'!$A$2:$A$1521),0,1),0))/INDEX('IECC Data-SI-Source EUI'!$Y$2:$Y$1521,MATCH(1,INDEX(($A45='IECC Data-SI-Source EUI'!$B$2:$B$1521)*(H$44='IECC Data-SI-Source EUI'!$C$2:$C$1521)*(2006='IECC Data-SI-Source EUI'!$A$2:$A$1521),0,1),0))</f>
        <v>0.69626661091347408</v>
      </c>
      <c r="I45" s="132" cm="1">
        <f t="array" ref="I45">INDEX('IECC Data-SI-Source EUI'!$Y$2:$Y$1521,MATCH(1,INDEX(($A45='IECC Data-SI-Source EUI'!$B$2:$B$1521)*(I$44='IECC Data-SI-Source EUI'!$C$2:$C$1521)*($A$43='IECC Data-SI-Source EUI'!$A$2:$A$1521),0,1),0))/INDEX('IECC Data-SI-Source EUI'!$Y$2:$Y$1521,MATCH(1,INDEX(($A45='IECC Data-SI-Source EUI'!$B$2:$B$1521)*(I$44='IECC Data-SI-Source EUI'!$C$2:$C$1521)*(2006='IECC Data-SI-Source EUI'!$A$2:$A$1521),0,1),0))</f>
        <v>0.81743142382204759</v>
      </c>
      <c r="J45" s="132" cm="1">
        <f t="array" ref="J45">INDEX('IECC Data-SI-Source EUI'!$Y$2:$Y$1521,MATCH(1,INDEX(($A45='IECC Data-SI-Source EUI'!$B$2:$B$1521)*(J$44='IECC Data-SI-Source EUI'!$C$2:$C$1521)*($A$43='IECC Data-SI-Source EUI'!$A$2:$A$1521),0,1),0))/INDEX('IECC Data-SI-Source EUI'!$Y$2:$Y$1521,MATCH(1,INDEX(($A45='IECC Data-SI-Source EUI'!$B$2:$B$1521)*(J$44='IECC Data-SI-Source EUI'!$C$2:$C$1521)*(2006='IECC Data-SI-Source EUI'!$A$2:$A$1521),0,1),0))</f>
        <v>0.82950406979064051</v>
      </c>
      <c r="K45" s="132" cm="1">
        <f t="array" ref="K45">INDEX('IECC Data-SI-Source EUI'!$Y$2:$Y$1521,MATCH(1,INDEX(($A45='IECC Data-SI-Source EUI'!$B$2:$B$1521)*(K$44='IECC Data-SI-Source EUI'!$C$2:$C$1521)*($A$43='IECC Data-SI-Source EUI'!$A$2:$A$1521),0,1),0))/INDEX('IECC Data-SI-Source EUI'!$Y$2:$Y$1521,MATCH(1,INDEX(($A45='IECC Data-SI-Source EUI'!$B$2:$B$1521)*(K$44='IECC Data-SI-Source EUI'!$C$2:$C$1521)*(2006='IECC Data-SI-Source EUI'!$A$2:$A$1521),0,1),0))</f>
        <v>0.64983877849407756</v>
      </c>
      <c r="L45" s="132" cm="1">
        <f t="array" ref="L45">INDEX('IECC Data-SI-Source EUI'!$Y$2:$Y$1521,MATCH(1,INDEX(($A45='IECC Data-SI-Source EUI'!$B$2:$B$1521)*(L$44='IECC Data-SI-Source EUI'!$C$2:$C$1521)*($A$43='IECC Data-SI-Source EUI'!$A$2:$A$1521),0,1),0))/INDEX('IECC Data-SI-Source EUI'!$Y$2:$Y$1521,MATCH(1,INDEX(($A45='IECC Data-SI-Source EUI'!$B$2:$B$1521)*(L$44='IECC Data-SI-Source EUI'!$C$2:$C$1521)*(2006='IECC Data-SI-Source EUI'!$A$2:$A$1521),0,1),0))</f>
        <v>0.85211824301147843</v>
      </c>
      <c r="M45" s="132" cm="1">
        <f t="array" ref="M45">INDEX('IECC Data-SI-Source EUI'!$Y$2:$Y$1521,MATCH(1,INDEX(($A45='IECC Data-SI-Source EUI'!$B$2:$B$1521)*(M$44='IECC Data-SI-Source EUI'!$C$2:$C$1521)*($A$43='IECC Data-SI-Source EUI'!$A$2:$A$1521),0,1),0))/INDEX('IECC Data-SI-Source EUI'!$Y$2:$Y$1521,MATCH(1,INDEX(($A45='IECC Data-SI-Source EUI'!$B$2:$B$1521)*(M$44='IECC Data-SI-Source EUI'!$C$2:$C$1521)*(2006='IECC Data-SI-Source EUI'!$A$2:$A$1521),0,1),0))</f>
        <v>0.74592255598921542</v>
      </c>
      <c r="N45" s="132" cm="1">
        <f t="array" ref="N45">INDEX('IECC Data-SI-Source EUI'!$Y$2:$Y$1521,MATCH(1,INDEX(($A45='IECC Data-SI-Source EUI'!$B$2:$B$1521)*(N$44='IECC Data-SI-Source EUI'!$C$2:$C$1521)*($A$43='IECC Data-SI-Source EUI'!$A$2:$A$1521),0,1),0))/INDEX('IECC Data-SI-Source EUI'!$Y$2:$Y$1521,MATCH(1,INDEX(($A45='IECC Data-SI-Source EUI'!$B$2:$B$1521)*(N$44='IECC Data-SI-Source EUI'!$C$2:$C$1521)*(2006='IECC Data-SI-Source EUI'!$A$2:$A$1521),0,1),0))</f>
        <v>0.64682761277479917</v>
      </c>
      <c r="O45" s="132" cm="1">
        <f t="array" ref="O45">INDEX('IECC Data-SI-Source EUI'!$Y$2:$Y$1521,MATCH(1,INDEX(($A45='IECC Data-SI-Source EUI'!$B$2:$B$1521)*(O$44='IECC Data-SI-Source EUI'!$C$2:$C$1521)*($A$43='IECC Data-SI-Source EUI'!$A$2:$A$1521),0,1),0))/INDEX('IECC Data-SI-Source EUI'!$Y$2:$Y$1521,MATCH(1,INDEX(($A45='IECC Data-SI-Source EUI'!$B$2:$B$1521)*(O$44='IECC Data-SI-Source EUI'!$C$2:$C$1521)*(2006='IECC Data-SI-Source EUI'!$A$2:$A$1521),0,1),0))</f>
        <v>0.83126769427333369</v>
      </c>
      <c r="P45" s="132" cm="1">
        <f t="array" ref="P45">INDEX('IECC Data-SI-Source EUI'!$Y$2:$Y$1521,MATCH(1,INDEX(($A45='IECC Data-SI-Source EUI'!$B$2:$B$1521)*(P$44='IECC Data-SI-Source EUI'!$C$2:$C$1521)*($A$43='IECC Data-SI-Source EUI'!$A$2:$A$1521),0,1),0))/INDEX('IECC Data-SI-Source EUI'!$Y$2:$Y$1521,MATCH(1,INDEX(($A45='IECC Data-SI-Source EUI'!$B$2:$B$1521)*(P$44='IECC Data-SI-Source EUI'!$C$2:$C$1521)*(2006='IECC Data-SI-Source EUI'!$A$2:$A$1521),0,1),0))</f>
        <v>0.73516311643751908</v>
      </c>
      <c r="Q45" s="132" cm="1">
        <f t="array" ref="Q45">INDEX('IECC Data-SI-Source EUI'!$Y$2:$Y$1521,MATCH(1,INDEX(($A45='IECC Data-SI-Source EUI'!$B$2:$B$1521)*(Q$44='IECC Data-SI-Source EUI'!$C$2:$C$1521)*($A$43='IECC Data-SI-Source EUI'!$A$2:$A$1521),0,1),0))/INDEX('IECC Data-SI-Source EUI'!$Y$2:$Y$1521,MATCH(1,INDEX(($A45='IECC Data-SI-Source EUI'!$B$2:$B$1521)*(Q$44='IECC Data-SI-Source EUI'!$C$2:$C$1521)*(2006='IECC Data-SI-Source EUI'!$A$2:$A$1521),0,1),0))</f>
        <v>0.62167709832283624</v>
      </c>
      <c r="R45" s="132" cm="1">
        <f t="array" ref="R45">INDEX('IECC Data-SI-Source EUI'!$Y$2:$Y$1521,MATCH(1,INDEX(($A45='IECC Data-SI-Source EUI'!$B$2:$B$1521)*(R$44='IECC Data-SI-Source EUI'!$C$2:$C$1521)*($A$43='IECC Data-SI-Source EUI'!$A$2:$A$1521),0,1),0))/INDEX('IECC Data-SI-Source EUI'!$Y$2:$Y$1521,MATCH(1,INDEX(($A45='IECC Data-SI-Source EUI'!$B$2:$B$1521)*(R$44='IECC Data-SI-Source EUI'!$C$2:$C$1521)*(2006='IECC Data-SI-Source EUI'!$A$2:$A$1521),0,1),0))</f>
        <v>0.76138110379890589</v>
      </c>
      <c r="S45" s="132" cm="1">
        <f t="array" ref="S45">INDEX('IECC Data-SI-Source EUI'!$Y$2:$Y$1521,MATCH(1,INDEX(($A45='IECC Data-SI-Source EUI'!$B$2:$B$1521)*(S$44='IECC Data-SI-Source EUI'!$C$2:$C$1521)*($A$43='IECC Data-SI-Source EUI'!$A$2:$A$1521),0,1),0))/INDEX('IECC Data-SI-Source EUI'!$Y$2:$Y$1521,MATCH(1,INDEX(($A45='IECC Data-SI-Source EUI'!$B$2:$B$1521)*(S$44='IECC Data-SI-Source EUI'!$C$2:$C$1521)*(2006='IECC Data-SI-Source EUI'!$A$2:$A$1521),0,1),0))</f>
        <v>0.54555938881495791</v>
      </c>
      <c r="T45" s="133" cm="1">
        <f t="array" ref="T45">INDEX('IECC Data-SI-Source EUI'!$Y$2:$Y$1521,MATCH(1,INDEX(($A45='IECC Data-SI-Source EUI'!$B$2:$B$1521)*(T$44='IECC Data-SI-Source EUI'!$C$2:$C$1521)*($A$43='IECC Data-SI-Source EUI'!$A$2:$A$1521),0,1),0))/INDEX('IECC Data-SI-Source EUI'!$Y$2:$Y$1521,MATCH(1,INDEX(($A45='IECC Data-SI-Source EUI'!$B$2:$B$1521)*(T$44='IECC Data-SI-Source EUI'!$C$2:$C$1521)*(2006='IECC Data-SI-Source EUI'!$A$2:$A$1521),0,1),0))</f>
        <v>0.51469545837227137</v>
      </c>
    </row>
    <row r="46" spans="1:20" x14ac:dyDescent="0.25">
      <c r="A46" s="130" t="s">
        <v>54</v>
      </c>
      <c r="B46" s="110" cm="1">
        <f t="array" ref="B46">INDEX('IECC Data-SI-Source EUI'!$Y$2:$Y$1521,MATCH(1,INDEX(($A46='IECC Data-SI-Source EUI'!$B$2:$B$1521)*(B$44='IECC Data-SI-Source EUI'!$C$2:$C$1521)*($A$43='IECC Data-SI-Source EUI'!$A$2:$A$1521),0,1),0))/INDEX('IECC Data-SI-Source EUI'!$Y$2:$Y$1521,MATCH(1,INDEX(($A46='IECC Data-SI-Source EUI'!$B$2:$B$1521)*(B$44='IECC Data-SI-Source EUI'!$C$2:$C$1521)*(2006='IECC Data-SI-Source EUI'!$A$2:$A$1521),0,1),0))</f>
        <v>0.59934716403344945</v>
      </c>
      <c r="C46" s="111" cm="1">
        <f t="array" ref="C46">INDEX('IECC Data-SI-Source EUI'!$Y$2:$Y$1521,MATCH(1,INDEX(($A46='IECC Data-SI-Source EUI'!$B$2:$B$1521)*(C$44='IECC Data-SI-Source EUI'!$C$2:$C$1521)*($A$43='IECC Data-SI-Source EUI'!$A$2:$A$1521),0,1),0))/INDEX('IECC Data-SI-Source EUI'!$Y$2:$Y$1521,MATCH(1,INDEX(($A46='IECC Data-SI-Source EUI'!$B$2:$B$1521)*(C$44='IECC Data-SI-Source EUI'!$C$2:$C$1521)*(2006='IECC Data-SI-Source EUI'!$A$2:$A$1521),0,1),0))</f>
        <v>0.62841975542705486</v>
      </c>
      <c r="D46" s="111" cm="1">
        <f t="array" ref="D46">INDEX('IECC Data-SI-Source EUI'!$Y$2:$Y$1521,MATCH(1,INDEX(($A46='IECC Data-SI-Source EUI'!$B$2:$B$1521)*(D$44='IECC Data-SI-Source EUI'!$C$2:$C$1521)*($A$43='IECC Data-SI-Source EUI'!$A$2:$A$1521),0,1),0))/INDEX('IECC Data-SI-Source EUI'!$Y$2:$Y$1521,MATCH(1,INDEX(($A46='IECC Data-SI-Source EUI'!$B$2:$B$1521)*(D$44='IECC Data-SI-Source EUI'!$C$2:$C$1521)*(2006='IECC Data-SI-Source EUI'!$A$2:$A$1521),0,1),0))</f>
        <v>0.65862730777723044</v>
      </c>
      <c r="E46" s="111" cm="1">
        <f t="array" ref="E46">INDEX('IECC Data-SI-Source EUI'!$Y$2:$Y$1521,MATCH(1,INDEX(($A46='IECC Data-SI-Source EUI'!$B$2:$B$1521)*(E$44='IECC Data-SI-Source EUI'!$C$2:$C$1521)*($A$43='IECC Data-SI-Source EUI'!$A$2:$A$1521),0,1),0))/INDEX('IECC Data-SI-Source EUI'!$Y$2:$Y$1521,MATCH(1,INDEX(($A46='IECC Data-SI-Source EUI'!$B$2:$B$1521)*(E$44='IECC Data-SI-Source EUI'!$C$2:$C$1521)*(2006='IECC Data-SI-Source EUI'!$A$2:$A$1521),0,1),0))</f>
        <v>0.6282504944508962</v>
      </c>
      <c r="F46" s="111" cm="1">
        <f t="array" ref="F46">INDEX('IECC Data-SI-Source EUI'!$Y$2:$Y$1521,MATCH(1,INDEX(($A46='IECC Data-SI-Source EUI'!$B$2:$B$1521)*(F$44='IECC Data-SI-Source EUI'!$C$2:$C$1521)*($A$43='IECC Data-SI-Source EUI'!$A$2:$A$1521),0,1),0))/INDEX('IECC Data-SI-Source EUI'!$Y$2:$Y$1521,MATCH(1,INDEX(($A46='IECC Data-SI-Source EUI'!$B$2:$B$1521)*(F$44='IECC Data-SI-Source EUI'!$C$2:$C$1521)*(2006='IECC Data-SI-Source EUI'!$A$2:$A$1521),0,1),0))</f>
        <v>0.60629344974564414</v>
      </c>
      <c r="G46" s="111" cm="1">
        <f t="array" ref="G46">INDEX('IECC Data-SI-Source EUI'!$Y$2:$Y$1521,MATCH(1,INDEX(($A46='IECC Data-SI-Source EUI'!$B$2:$B$1521)*(G$44='IECC Data-SI-Source EUI'!$C$2:$C$1521)*($A$43='IECC Data-SI-Source EUI'!$A$2:$A$1521),0,1),0))/INDEX('IECC Data-SI-Source EUI'!$Y$2:$Y$1521,MATCH(1,INDEX(($A46='IECC Data-SI-Source EUI'!$B$2:$B$1521)*(G$44='IECC Data-SI-Source EUI'!$C$2:$C$1521)*(2006='IECC Data-SI-Source EUI'!$A$2:$A$1521),0,1),0))</f>
        <v>0.66428118414597337</v>
      </c>
      <c r="H46" s="111" cm="1">
        <f t="array" ref="H46">INDEX('IECC Data-SI-Source EUI'!$Y$2:$Y$1521,MATCH(1,INDEX(($A46='IECC Data-SI-Source EUI'!$B$2:$B$1521)*(H$44='IECC Data-SI-Source EUI'!$C$2:$C$1521)*($A$43='IECC Data-SI-Source EUI'!$A$2:$A$1521),0,1),0))/INDEX('IECC Data-SI-Source EUI'!$Y$2:$Y$1521,MATCH(1,INDEX(($A46='IECC Data-SI-Source EUI'!$B$2:$B$1521)*(H$44='IECC Data-SI-Source EUI'!$C$2:$C$1521)*(2006='IECC Data-SI-Source EUI'!$A$2:$A$1521),0,1),0))</f>
        <v>0.53925785827131223</v>
      </c>
      <c r="I46" s="111" cm="1">
        <f t="array" ref="I46">INDEX('IECC Data-SI-Source EUI'!$Y$2:$Y$1521,MATCH(1,INDEX(($A46='IECC Data-SI-Source EUI'!$B$2:$B$1521)*(I$44='IECC Data-SI-Source EUI'!$C$2:$C$1521)*($A$43='IECC Data-SI-Source EUI'!$A$2:$A$1521),0,1),0))/INDEX('IECC Data-SI-Source EUI'!$Y$2:$Y$1521,MATCH(1,INDEX(($A46='IECC Data-SI-Source EUI'!$B$2:$B$1521)*(I$44='IECC Data-SI-Source EUI'!$C$2:$C$1521)*(2006='IECC Data-SI-Source EUI'!$A$2:$A$1521),0,1),0))</f>
        <v>0.6256887642404122</v>
      </c>
      <c r="J46" s="111" cm="1">
        <f t="array" ref="J46">INDEX('IECC Data-SI-Source EUI'!$Y$2:$Y$1521,MATCH(1,INDEX(($A46='IECC Data-SI-Source EUI'!$B$2:$B$1521)*(J$44='IECC Data-SI-Source EUI'!$C$2:$C$1521)*($A$43='IECC Data-SI-Source EUI'!$A$2:$A$1521),0,1),0))/INDEX('IECC Data-SI-Source EUI'!$Y$2:$Y$1521,MATCH(1,INDEX(($A46='IECC Data-SI-Source EUI'!$B$2:$B$1521)*(J$44='IECC Data-SI-Source EUI'!$C$2:$C$1521)*(2006='IECC Data-SI-Source EUI'!$A$2:$A$1521),0,1),0))</f>
        <v>0.63960862844045852</v>
      </c>
      <c r="K46" s="111" cm="1">
        <f t="array" ref="K46">INDEX('IECC Data-SI-Source EUI'!$Y$2:$Y$1521,MATCH(1,INDEX(($A46='IECC Data-SI-Source EUI'!$B$2:$B$1521)*(K$44='IECC Data-SI-Source EUI'!$C$2:$C$1521)*($A$43='IECC Data-SI-Source EUI'!$A$2:$A$1521),0,1),0))/INDEX('IECC Data-SI-Source EUI'!$Y$2:$Y$1521,MATCH(1,INDEX(($A46='IECC Data-SI-Source EUI'!$B$2:$B$1521)*(K$44='IECC Data-SI-Source EUI'!$C$2:$C$1521)*(2006='IECC Data-SI-Source EUI'!$A$2:$A$1521),0,1),0))</f>
        <v>0.47017005040824683</v>
      </c>
      <c r="L46" s="111" cm="1">
        <f t="array" ref="L46">INDEX('IECC Data-SI-Source EUI'!$Y$2:$Y$1521,MATCH(1,INDEX(($A46='IECC Data-SI-Source EUI'!$B$2:$B$1521)*(L$44='IECC Data-SI-Source EUI'!$C$2:$C$1521)*($A$43='IECC Data-SI-Source EUI'!$A$2:$A$1521),0,1),0))/INDEX('IECC Data-SI-Source EUI'!$Y$2:$Y$1521,MATCH(1,INDEX(($A46='IECC Data-SI-Source EUI'!$B$2:$B$1521)*(L$44='IECC Data-SI-Source EUI'!$C$2:$C$1521)*(2006='IECC Data-SI-Source EUI'!$A$2:$A$1521),0,1),0))</f>
        <v>0.57490007591027525</v>
      </c>
      <c r="M46" s="111" cm="1">
        <f t="array" ref="M46">INDEX('IECC Data-SI-Source EUI'!$Y$2:$Y$1521,MATCH(1,INDEX(($A46='IECC Data-SI-Source EUI'!$B$2:$B$1521)*(M$44='IECC Data-SI-Source EUI'!$C$2:$C$1521)*($A$43='IECC Data-SI-Source EUI'!$A$2:$A$1521),0,1),0))/INDEX('IECC Data-SI-Source EUI'!$Y$2:$Y$1521,MATCH(1,INDEX(($A46='IECC Data-SI-Source EUI'!$B$2:$B$1521)*(M$44='IECC Data-SI-Source EUI'!$C$2:$C$1521)*(2006='IECC Data-SI-Source EUI'!$A$2:$A$1521),0,1),0))</f>
        <v>0.45408327924948477</v>
      </c>
      <c r="N46" s="111" cm="1">
        <f t="array" ref="N46">INDEX('IECC Data-SI-Source EUI'!$Y$2:$Y$1521,MATCH(1,INDEX(($A46='IECC Data-SI-Source EUI'!$B$2:$B$1521)*(N$44='IECC Data-SI-Source EUI'!$C$2:$C$1521)*($A$43='IECC Data-SI-Source EUI'!$A$2:$A$1521),0,1),0))/INDEX('IECC Data-SI-Source EUI'!$Y$2:$Y$1521,MATCH(1,INDEX(($A46='IECC Data-SI-Source EUI'!$B$2:$B$1521)*(N$44='IECC Data-SI-Source EUI'!$C$2:$C$1521)*(2006='IECC Data-SI-Source EUI'!$A$2:$A$1521),0,1),0))</f>
        <v>0.50300521413016541</v>
      </c>
      <c r="O46" s="111" cm="1">
        <f t="array" ref="O46">INDEX('IECC Data-SI-Source EUI'!$Y$2:$Y$1521,MATCH(1,INDEX(($A46='IECC Data-SI-Source EUI'!$B$2:$B$1521)*(O$44='IECC Data-SI-Source EUI'!$C$2:$C$1521)*($A$43='IECC Data-SI-Source EUI'!$A$2:$A$1521),0,1),0))/INDEX('IECC Data-SI-Source EUI'!$Y$2:$Y$1521,MATCH(1,INDEX(($A46='IECC Data-SI-Source EUI'!$B$2:$B$1521)*(O$44='IECC Data-SI-Source EUI'!$C$2:$C$1521)*(2006='IECC Data-SI-Source EUI'!$A$2:$A$1521),0,1),0))</f>
        <v>0.55751433740894729</v>
      </c>
      <c r="P46" s="111" cm="1">
        <f t="array" ref="P46">INDEX('IECC Data-SI-Source EUI'!$Y$2:$Y$1521,MATCH(1,INDEX(($A46='IECC Data-SI-Source EUI'!$B$2:$B$1521)*(P$44='IECC Data-SI-Source EUI'!$C$2:$C$1521)*($A$43='IECC Data-SI-Source EUI'!$A$2:$A$1521),0,1),0))/INDEX('IECC Data-SI-Source EUI'!$Y$2:$Y$1521,MATCH(1,INDEX(($A46='IECC Data-SI-Source EUI'!$B$2:$B$1521)*(P$44='IECC Data-SI-Source EUI'!$C$2:$C$1521)*(2006='IECC Data-SI-Source EUI'!$A$2:$A$1521),0,1),0))</f>
        <v>0.38749229357603343</v>
      </c>
      <c r="Q46" s="111" cm="1">
        <f t="array" ref="Q46">INDEX('IECC Data-SI-Source EUI'!$Y$2:$Y$1521,MATCH(1,INDEX(($A46='IECC Data-SI-Source EUI'!$B$2:$B$1521)*(Q$44='IECC Data-SI-Source EUI'!$C$2:$C$1521)*($A$43='IECC Data-SI-Source EUI'!$A$2:$A$1521),0,1),0))/INDEX('IECC Data-SI-Source EUI'!$Y$2:$Y$1521,MATCH(1,INDEX(($A46='IECC Data-SI-Source EUI'!$B$2:$B$1521)*(Q$44='IECC Data-SI-Source EUI'!$C$2:$C$1521)*(2006='IECC Data-SI-Source EUI'!$A$2:$A$1521),0,1),0))</f>
        <v>0.51567388146358317</v>
      </c>
      <c r="R46" s="111" cm="1">
        <f t="array" ref="R46">INDEX('IECC Data-SI-Source EUI'!$Y$2:$Y$1521,MATCH(1,INDEX(($A46='IECC Data-SI-Source EUI'!$B$2:$B$1521)*(R$44='IECC Data-SI-Source EUI'!$C$2:$C$1521)*($A$43='IECC Data-SI-Source EUI'!$A$2:$A$1521),0,1),0))/INDEX('IECC Data-SI-Source EUI'!$Y$2:$Y$1521,MATCH(1,INDEX(($A46='IECC Data-SI-Source EUI'!$B$2:$B$1521)*(R$44='IECC Data-SI-Source EUI'!$C$2:$C$1521)*(2006='IECC Data-SI-Source EUI'!$A$2:$A$1521),0,1),0))</f>
        <v>0.50525872914584025</v>
      </c>
      <c r="S46" s="111" cm="1">
        <f t="array" ref="S46">INDEX('IECC Data-SI-Source EUI'!$Y$2:$Y$1521,MATCH(1,INDEX(($A46='IECC Data-SI-Source EUI'!$B$2:$B$1521)*(S$44='IECC Data-SI-Source EUI'!$C$2:$C$1521)*($A$43='IECC Data-SI-Source EUI'!$A$2:$A$1521),0,1),0))/INDEX('IECC Data-SI-Source EUI'!$Y$2:$Y$1521,MATCH(1,INDEX(($A46='IECC Data-SI-Source EUI'!$B$2:$B$1521)*(S$44='IECC Data-SI-Source EUI'!$C$2:$C$1521)*(2006='IECC Data-SI-Source EUI'!$A$2:$A$1521),0,1),0))</f>
        <v>0.42456173390027074</v>
      </c>
      <c r="T46" s="112" cm="1">
        <f t="array" ref="T46">INDEX('IECC Data-SI-Source EUI'!$Y$2:$Y$1521,MATCH(1,INDEX(($A46='IECC Data-SI-Source EUI'!$B$2:$B$1521)*(T$44='IECC Data-SI-Source EUI'!$C$2:$C$1521)*($A$43='IECC Data-SI-Source EUI'!$A$2:$A$1521),0,1),0))/INDEX('IECC Data-SI-Source EUI'!$Y$2:$Y$1521,MATCH(1,INDEX(($A46='IECC Data-SI-Source EUI'!$B$2:$B$1521)*(T$44='IECC Data-SI-Source EUI'!$C$2:$C$1521)*(2006='IECC Data-SI-Source EUI'!$A$2:$A$1521),0,1),0))</f>
        <v>0.41361996905041881</v>
      </c>
    </row>
    <row r="47" spans="1:20" x14ac:dyDescent="0.25">
      <c r="A47" s="130" t="s">
        <v>53</v>
      </c>
      <c r="B47" s="110" cm="1">
        <f t="array" ref="B47">INDEX('IECC Data-SI-Source EUI'!$Y$2:$Y$1521,MATCH(1,INDEX(($A47='IECC Data-SI-Source EUI'!$B$2:$B$1521)*(B$44='IECC Data-SI-Source EUI'!$C$2:$C$1521)*($A$43='IECC Data-SI-Source EUI'!$A$2:$A$1521),0,1),0))/INDEX('IECC Data-SI-Source EUI'!$Y$2:$Y$1521,MATCH(1,INDEX(($A47='IECC Data-SI-Source EUI'!$B$2:$B$1521)*(B$44='IECC Data-SI-Source EUI'!$C$2:$C$1521)*(2006='IECC Data-SI-Source EUI'!$A$2:$A$1521),0,1),0))</f>
        <v>0.63047955280964996</v>
      </c>
      <c r="C47" s="111" cm="1">
        <f t="array" ref="C47">INDEX('IECC Data-SI-Source EUI'!$Y$2:$Y$1521,MATCH(1,INDEX(($A47='IECC Data-SI-Source EUI'!$B$2:$B$1521)*(C$44='IECC Data-SI-Source EUI'!$C$2:$C$1521)*($A$43='IECC Data-SI-Source EUI'!$A$2:$A$1521),0,1),0))/INDEX('IECC Data-SI-Source EUI'!$Y$2:$Y$1521,MATCH(1,INDEX(($A47='IECC Data-SI-Source EUI'!$B$2:$B$1521)*(C$44='IECC Data-SI-Source EUI'!$C$2:$C$1521)*(2006='IECC Data-SI-Source EUI'!$A$2:$A$1521),0,1),0))</f>
        <v>0.63207685538281022</v>
      </c>
      <c r="D47" s="111" cm="1">
        <f t="array" ref="D47">INDEX('IECC Data-SI-Source EUI'!$Y$2:$Y$1521,MATCH(1,INDEX(($A47='IECC Data-SI-Source EUI'!$B$2:$B$1521)*(D$44='IECC Data-SI-Source EUI'!$C$2:$C$1521)*($A$43='IECC Data-SI-Source EUI'!$A$2:$A$1521),0,1),0))/INDEX('IECC Data-SI-Source EUI'!$Y$2:$Y$1521,MATCH(1,INDEX(($A47='IECC Data-SI-Source EUI'!$B$2:$B$1521)*(D$44='IECC Data-SI-Source EUI'!$C$2:$C$1521)*(2006='IECC Data-SI-Source EUI'!$A$2:$A$1521),0,1),0))</f>
        <v>0.64784085395439128</v>
      </c>
      <c r="E47" s="111" cm="1">
        <f t="array" ref="E47">INDEX('IECC Data-SI-Source EUI'!$Y$2:$Y$1521,MATCH(1,INDEX(($A47='IECC Data-SI-Source EUI'!$B$2:$B$1521)*(E$44='IECC Data-SI-Source EUI'!$C$2:$C$1521)*($A$43='IECC Data-SI-Source EUI'!$A$2:$A$1521),0,1),0))/INDEX('IECC Data-SI-Source EUI'!$Y$2:$Y$1521,MATCH(1,INDEX(($A47='IECC Data-SI-Source EUI'!$B$2:$B$1521)*(E$44='IECC Data-SI-Source EUI'!$C$2:$C$1521)*(2006='IECC Data-SI-Source EUI'!$A$2:$A$1521),0,1),0))</f>
        <v>0.63738698812267314</v>
      </c>
      <c r="F47" s="111" cm="1">
        <f t="array" ref="F47">INDEX('IECC Data-SI-Source EUI'!$Y$2:$Y$1521,MATCH(1,INDEX(($A47='IECC Data-SI-Source EUI'!$B$2:$B$1521)*(F$44='IECC Data-SI-Source EUI'!$C$2:$C$1521)*($A$43='IECC Data-SI-Source EUI'!$A$2:$A$1521),0,1),0))/INDEX('IECC Data-SI-Source EUI'!$Y$2:$Y$1521,MATCH(1,INDEX(($A47='IECC Data-SI-Source EUI'!$B$2:$B$1521)*(F$44='IECC Data-SI-Source EUI'!$C$2:$C$1521)*(2006='IECC Data-SI-Source EUI'!$A$2:$A$1521),0,1),0))</f>
        <v>0.6540279151555114</v>
      </c>
      <c r="G47" s="111" cm="1">
        <f t="array" ref="G47">INDEX('IECC Data-SI-Source EUI'!$Y$2:$Y$1521,MATCH(1,INDEX(($A47='IECC Data-SI-Source EUI'!$B$2:$B$1521)*(G$44='IECC Data-SI-Source EUI'!$C$2:$C$1521)*($A$43='IECC Data-SI-Source EUI'!$A$2:$A$1521),0,1),0))/INDEX('IECC Data-SI-Source EUI'!$Y$2:$Y$1521,MATCH(1,INDEX(($A47='IECC Data-SI-Source EUI'!$B$2:$B$1521)*(G$44='IECC Data-SI-Source EUI'!$C$2:$C$1521)*(2006='IECC Data-SI-Source EUI'!$A$2:$A$1521),0,1),0))</f>
        <v>0.65130187801472261</v>
      </c>
      <c r="H47" s="111" cm="1">
        <f t="array" ref="H47">INDEX('IECC Data-SI-Source EUI'!$Y$2:$Y$1521,MATCH(1,INDEX(($A47='IECC Data-SI-Source EUI'!$B$2:$B$1521)*(H$44='IECC Data-SI-Source EUI'!$C$2:$C$1521)*($A$43='IECC Data-SI-Source EUI'!$A$2:$A$1521),0,1),0))/INDEX('IECC Data-SI-Source EUI'!$Y$2:$Y$1521,MATCH(1,INDEX(($A47='IECC Data-SI-Source EUI'!$B$2:$B$1521)*(H$44='IECC Data-SI-Source EUI'!$C$2:$C$1521)*(2006='IECC Data-SI-Source EUI'!$A$2:$A$1521),0,1),0))</f>
        <v>0.66654613366055115</v>
      </c>
      <c r="I47" s="111" cm="1">
        <f t="array" ref="I47">INDEX('IECC Data-SI-Source EUI'!$Y$2:$Y$1521,MATCH(1,INDEX(($A47='IECC Data-SI-Source EUI'!$B$2:$B$1521)*(I$44='IECC Data-SI-Source EUI'!$C$2:$C$1521)*($A$43='IECC Data-SI-Source EUI'!$A$2:$A$1521),0,1),0))/INDEX('IECC Data-SI-Source EUI'!$Y$2:$Y$1521,MATCH(1,INDEX(($A47='IECC Data-SI-Source EUI'!$B$2:$B$1521)*(I$44='IECC Data-SI-Source EUI'!$C$2:$C$1521)*(2006='IECC Data-SI-Source EUI'!$A$2:$A$1521),0,1),0))</f>
        <v>0.67210968604511645</v>
      </c>
      <c r="J47" s="111" cm="1">
        <f t="array" ref="J47">INDEX('IECC Data-SI-Source EUI'!$Y$2:$Y$1521,MATCH(1,INDEX(($A47='IECC Data-SI-Source EUI'!$B$2:$B$1521)*(J$44='IECC Data-SI-Source EUI'!$C$2:$C$1521)*($A$43='IECC Data-SI-Source EUI'!$A$2:$A$1521),0,1),0))/INDEX('IECC Data-SI-Source EUI'!$Y$2:$Y$1521,MATCH(1,INDEX(($A47='IECC Data-SI-Source EUI'!$B$2:$B$1521)*(J$44='IECC Data-SI-Source EUI'!$C$2:$C$1521)*(2006='IECC Data-SI-Source EUI'!$A$2:$A$1521),0,1),0))</f>
        <v>0.70240564081294055</v>
      </c>
      <c r="K47" s="111" cm="1">
        <f t="array" ref="K47">INDEX('IECC Data-SI-Source EUI'!$Y$2:$Y$1521,MATCH(1,INDEX(($A47='IECC Data-SI-Source EUI'!$B$2:$B$1521)*(K$44='IECC Data-SI-Source EUI'!$C$2:$C$1521)*($A$43='IECC Data-SI-Source EUI'!$A$2:$A$1521),0,1),0))/INDEX('IECC Data-SI-Source EUI'!$Y$2:$Y$1521,MATCH(1,INDEX(($A47='IECC Data-SI-Source EUI'!$B$2:$B$1521)*(K$44='IECC Data-SI-Source EUI'!$C$2:$C$1521)*(2006='IECC Data-SI-Source EUI'!$A$2:$A$1521),0,1),0))</f>
        <v>0.70093386897623489</v>
      </c>
      <c r="L47" s="111" cm="1">
        <f t="array" ref="L47">INDEX('IECC Data-SI-Source EUI'!$Y$2:$Y$1521,MATCH(1,INDEX(($A47='IECC Data-SI-Source EUI'!$B$2:$B$1521)*(L$44='IECC Data-SI-Source EUI'!$C$2:$C$1521)*($A$43='IECC Data-SI-Source EUI'!$A$2:$A$1521),0,1),0))/INDEX('IECC Data-SI-Source EUI'!$Y$2:$Y$1521,MATCH(1,INDEX(($A47='IECC Data-SI-Source EUI'!$B$2:$B$1521)*(L$44='IECC Data-SI-Source EUI'!$C$2:$C$1521)*(2006='IECC Data-SI-Source EUI'!$A$2:$A$1521),0,1),0))</f>
        <v>0.72396300135435832</v>
      </c>
      <c r="M47" s="111" cm="1">
        <f t="array" ref="M47">INDEX('IECC Data-SI-Source EUI'!$Y$2:$Y$1521,MATCH(1,INDEX(($A47='IECC Data-SI-Source EUI'!$B$2:$B$1521)*(M$44='IECC Data-SI-Source EUI'!$C$2:$C$1521)*($A$43='IECC Data-SI-Source EUI'!$A$2:$A$1521),0,1),0))/INDEX('IECC Data-SI-Source EUI'!$Y$2:$Y$1521,MATCH(1,INDEX(($A47='IECC Data-SI-Source EUI'!$B$2:$B$1521)*(M$44='IECC Data-SI-Source EUI'!$C$2:$C$1521)*(2006='IECC Data-SI-Source EUI'!$A$2:$A$1521),0,1),0))</f>
        <v>0.7473166034155253</v>
      </c>
      <c r="N47" s="111" cm="1">
        <f t="array" ref="N47">INDEX('IECC Data-SI-Source EUI'!$Y$2:$Y$1521,MATCH(1,INDEX(($A47='IECC Data-SI-Source EUI'!$B$2:$B$1521)*(N$44='IECC Data-SI-Source EUI'!$C$2:$C$1521)*($A$43='IECC Data-SI-Source EUI'!$A$2:$A$1521),0,1),0))/INDEX('IECC Data-SI-Source EUI'!$Y$2:$Y$1521,MATCH(1,INDEX(($A47='IECC Data-SI-Source EUI'!$B$2:$B$1521)*(N$44='IECC Data-SI-Source EUI'!$C$2:$C$1521)*(2006='IECC Data-SI-Source EUI'!$A$2:$A$1521),0,1),0))</f>
        <v>0.70647413307224338</v>
      </c>
      <c r="O47" s="111" cm="1">
        <f t="array" ref="O47">INDEX('IECC Data-SI-Source EUI'!$Y$2:$Y$1521,MATCH(1,INDEX(($A47='IECC Data-SI-Source EUI'!$B$2:$B$1521)*(O$44='IECC Data-SI-Source EUI'!$C$2:$C$1521)*($A$43='IECC Data-SI-Source EUI'!$A$2:$A$1521),0,1),0))/INDEX('IECC Data-SI-Source EUI'!$Y$2:$Y$1521,MATCH(1,INDEX(($A47='IECC Data-SI-Source EUI'!$B$2:$B$1521)*(O$44='IECC Data-SI-Source EUI'!$C$2:$C$1521)*(2006='IECC Data-SI-Source EUI'!$A$2:$A$1521),0,1),0))</f>
        <v>0.7077960307627239</v>
      </c>
      <c r="P47" s="111" cm="1">
        <f t="array" ref="P47">INDEX('IECC Data-SI-Source EUI'!$Y$2:$Y$1521,MATCH(1,INDEX(($A47='IECC Data-SI-Source EUI'!$B$2:$B$1521)*(P$44='IECC Data-SI-Source EUI'!$C$2:$C$1521)*($A$43='IECC Data-SI-Source EUI'!$A$2:$A$1521),0,1),0))/INDEX('IECC Data-SI-Source EUI'!$Y$2:$Y$1521,MATCH(1,INDEX(($A47='IECC Data-SI-Source EUI'!$B$2:$B$1521)*(P$44='IECC Data-SI-Source EUI'!$C$2:$C$1521)*(2006='IECC Data-SI-Source EUI'!$A$2:$A$1521),0,1),0))</f>
        <v>0.76630492887279977</v>
      </c>
      <c r="Q47" s="111" cm="1">
        <f t="array" ref="Q47">INDEX('IECC Data-SI-Source EUI'!$Y$2:$Y$1521,MATCH(1,INDEX(($A47='IECC Data-SI-Source EUI'!$B$2:$B$1521)*(Q$44='IECC Data-SI-Source EUI'!$C$2:$C$1521)*($A$43='IECC Data-SI-Source EUI'!$A$2:$A$1521),0,1),0))/INDEX('IECC Data-SI-Source EUI'!$Y$2:$Y$1521,MATCH(1,INDEX(($A47='IECC Data-SI-Source EUI'!$B$2:$B$1521)*(Q$44='IECC Data-SI-Source EUI'!$C$2:$C$1521)*(2006='IECC Data-SI-Source EUI'!$A$2:$A$1521),0,1),0))</f>
        <v>0.64741981204721433</v>
      </c>
      <c r="R47" s="111" cm="1">
        <f t="array" ref="R47">INDEX('IECC Data-SI-Source EUI'!$Y$2:$Y$1521,MATCH(1,INDEX(($A47='IECC Data-SI-Source EUI'!$B$2:$B$1521)*(R$44='IECC Data-SI-Source EUI'!$C$2:$C$1521)*($A$43='IECC Data-SI-Source EUI'!$A$2:$A$1521),0,1),0))/INDEX('IECC Data-SI-Source EUI'!$Y$2:$Y$1521,MATCH(1,INDEX(($A47='IECC Data-SI-Source EUI'!$B$2:$B$1521)*(R$44='IECC Data-SI-Source EUI'!$C$2:$C$1521)*(2006='IECC Data-SI-Source EUI'!$A$2:$A$1521),0,1),0))</f>
        <v>0.66214935311881451</v>
      </c>
      <c r="S47" s="111" cm="1">
        <f t="array" ref="S47">INDEX('IECC Data-SI-Source EUI'!$Y$2:$Y$1521,MATCH(1,INDEX(($A47='IECC Data-SI-Source EUI'!$B$2:$B$1521)*(S$44='IECC Data-SI-Source EUI'!$C$2:$C$1521)*($A$43='IECC Data-SI-Source EUI'!$A$2:$A$1521),0,1),0))/INDEX('IECC Data-SI-Source EUI'!$Y$2:$Y$1521,MATCH(1,INDEX(($A47='IECC Data-SI-Source EUI'!$B$2:$B$1521)*(S$44='IECC Data-SI-Source EUI'!$C$2:$C$1521)*(2006='IECC Data-SI-Source EUI'!$A$2:$A$1521),0,1),0))</f>
        <v>0.64290591326008673</v>
      </c>
      <c r="T47" s="112" cm="1">
        <f t="array" ref="T47">INDEX('IECC Data-SI-Source EUI'!$Y$2:$Y$1521,MATCH(1,INDEX(($A47='IECC Data-SI-Source EUI'!$B$2:$B$1521)*(T$44='IECC Data-SI-Source EUI'!$C$2:$C$1521)*($A$43='IECC Data-SI-Source EUI'!$A$2:$A$1521),0,1),0))/INDEX('IECC Data-SI-Source EUI'!$Y$2:$Y$1521,MATCH(1,INDEX(($A47='IECC Data-SI-Source EUI'!$B$2:$B$1521)*(T$44='IECC Data-SI-Source EUI'!$C$2:$C$1521)*(2006='IECC Data-SI-Source EUI'!$A$2:$A$1521),0,1),0))</f>
        <v>0.71095640141303018</v>
      </c>
    </row>
    <row r="48" spans="1:20" x14ac:dyDescent="0.25">
      <c r="A48" s="130" t="s">
        <v>71</v>
      </c>
      <c r="B48" s="110" cm="1">
        <f t="array" ref="B48">INDEX('IECC Data-SI-Source EUI'!$Y$2:$Y$1521,MATCH(1,INDEX(($A48='IECC Data-SI-Source EUI'!$B$2:$B$1521)*(B$44='IECC Data-SI-Source EUI'!$C$2:$C$1521)*($A$43='IECC Data-SI-Source EUI'!$A$2:$A$1521),0,1),0))/INDEX('IECC Data-SI-Source EUI'!$Y$2:$Y$1521,MATCH(1,INDEX(($A48='IECC Data-SI-Source EUI'!$B$2:$B$1521)*(B$44='IECC Data-SI-Source EUI'!$C$2:$C$1521)*(2006='IECC Data-SI-Source EUI'!$A$2:$A$1521),0,1),0))</f>
        <v>0.45587925587925593</v>
      </c>
      <c r="C48" s="111" cm="1">
        <f t="array" ref="C48">INDEX('IECC Data-SI-Source EUI'!$Y$2:$Y$1521,MATCH(1,INDEX(($A48='IECC Data-SI-Source EUI'!$B$2:$B$1521)*(C$44='IECC Data-SI-Source EUI'!$C$2:$C$1521)*($A$43='IECC Data-SI-Source EUI'!$A$2:$A$1521),0,1),0))/INDEX('IECC Data-SI-Source EUI'!$Y$2:$Y$1521,MATCH(1,INDEX(($A48='IECC Data-SI-Source EUI'!$B$2:$B$1521)*(C$44='IECC Data-SI-Source EUI'!$C$2:$C$1521)*(2006='IECC Data-SI-Source EUI'!$A$2:$A$1521),0,1),0))</f>
        <v>0.49194761487063721</v>
      </c>
      <c r="D48" s="111" cm="1">
        <f t="array" ref="D48">INDEX('IECC Data-SI-Source EUI'!$Y$2:$Y$1521,MATCH(1,INDEX(($A48='IECC Data-SI-Source EUI'!$B$2:$B$1521)*(D$44='IECC Data-SI-Source EUI'!$C$2:$C$1521)*($A$43='IECC Data-SI-Source EUI'!$A$2:$A$1521),0,1),0))/INDEX('IECC Data-SI-Source EUI'!$Y$2:$Y$1521,MATCH(1,INDEX(($A48='IECC Data-SI-Source EUI'!$B$2:$B$1521)*(D$44='IECC Data-SI-Source EUI'!$C$2:$C$1521)*(2006='IECC Data-SI-Source EUI'!$A$2:$A$1521),0,1),0))</f>
        <v>0.48503769300318417</v>
      </c>
      <c r="E48" s="111" cm="1">
        <f t="array" ref="E48">INDEX('IECC Data-SI-Source EUI'!$Y$2:$Y$1521,MATCH(1,INDEX(($A48='IECC Data-SI-Source EUI'!$B$2:$B$1521)*(E$44='IECC Data-SI-Source EUI'!$C$2:$C$1521)*($A$43='IECC Data-SI-Source EUI'!$A$2:$A$1521),0,1),0))/INDEX('IECC Data-SI-Source EUI'!$Y$2:$Y$1521,MATCH(1,INDEX(($A48='IECC Data-SI-Source EUI'!$B$2:$B$1521)*(E$44='IECC Data-SI-Source EUI'!$C$2:$C$1521)*(2006='IECC Data-SI-Source EUI'!$A$2:$A$1521),0,1),0))</f>
        <v>0.48806595051529172</v>
      </c>
      <c r="F48" s="111" cm="1">
        <f t="array" ref="F48">INDEX('IECC Data-SI-Source EUI'!$Y$2:$Y$1521,MATCH(1,INDEX(($A48='IECC Data-SI-Source EUI'!$B$2:$B$1521)*(F$44='IECC Data-SI-Source EUI'!$C$2:$C$1521)*($A$43='IECC Data-SI-Source EUI'!$A$2:$A$1521),0,1),0))/INDEX('IECC Data-SI-Source EUI'!$Y$2:$Y$1521,MATCH(1,INDEX(($A48='IECC Data-SI-Source EUI'!$B$2:$B$1521)*(F$44='IECC Data-SI-Source EUI'!$C$2:$C$1521)*(2006='IECC Data-SI-Source EUI'!$A$2:$A$1521),0,1),0))</f>
        <v>0.44593714083535191</v>
      </c>
      <c r="G48" s="111" cm="1">
        <f t="array" ref="G48">INDEX('IECC Data-SI-Source EUI'!$Y$2:$Y$1521,MATCH(1,INDEX(($A48='IECC Data-SI-Source EUI'!$B$2:$B$1521)*(G$44='IECC Data-SI-Source EUI'!$C$2:$C$1521)*($A$43='IECC Data-SI-Source EUI'!$A$2:$A$1521),0,1),0))/INDEX('IECC Data-SI-Source EUI'!$Y$2:$Y$1521,MATCH(1,INDEX(($A48='IECC Data-SI-Source EUI'!$B$2:$B$1521)*(G$44='IECC Data-SI-Source EUI'!$C$2:$C$1521)*(2006='IECC Data-SI-Source EUI'!$A$2:$A$1521),0,1),0))</f>
        <v>0.46177912009943489</v>
      </c>
      <c r="H48" s="111" cm="1">
        <f t="array" ref="H48">INDEX('IECC Data-SI-Source EUI'!$Y$2:$Y$1521,MATCH(1,INDEX(($A48='IECC Data-SI-Source EUI'!$B$2:$B$1521)*(H$44='IECC Data-SI-Source EUI'!$C$2:$C$1521)*($A$43='IECC Data-SI-Source EUI'!$A$2:$A$1521),0,1),0))/INDEX('IECC Data-SI-Source EUI'!$Y$2:$Y$1521,MATCH(1,INDEX(($A48='IECC Data-SI-Source EUI'!$B$2:$B$1521)*(H$44='IECC Data-SI-Source EUI'!$C$2:$C$1521)*(2006='IECC Data-SI-Source EUI'!$A$2:$A$1521),0,1),0))</f>
        <v>0.45459288025607886</v>
      </c>
      <c r="I48" s="111" cm="1">
        <f t="array" ref="I48">INDEX('IECC Data-SI-Source EUI'!$Y$2:$Y$1521,MATCH(1,INDEX(($A48='IECC Data-SI-Source EUI'!$B$2:$B$1521)*(I$44='IECC Data-SI-Source EUI'!$C$2:$C$1521)*($A$43='IECC Data-SI-Source EUI'!$A$2:$A$1521),0,1),0))/INDEX('IECC Data-SI-Source EUI'!$Y$2:$Y$1521,MATCH(1,INDEX(($A48='IECC Data-SI-Source EUI'!$B$2:$B$1521)*(I$44='IECC Data-SI-Source EUI'!$C$2:$C$1521)*(2006='IECC Data-SI-Source EUI'!$A$2:$A$1521),0,1),0))</f>
        <v>0.43114847921100824</v>
      </c>
      <c r="J48" s="111" cm="1">
        <f t="array" ref="J48">INDEX('IECC Data-SI-Source EUI'!$Y$2:$Y$1521,MATCH(1,INDEX(($A48='IECC Data-SI-Source EUI'!$B$2:$B$1521)*(J$44='IECC Data-SI-Source EUI'!$C$2:$C$1521)*($A$43='IECC Data-SI-Source EUI'!$A$2:$A$1521),0,1),0))/INDEX('IECC Data-SI-Source EUI'!$Y$2:$Y$1521,MATCH(1,INDEX(($A48='IECC Data-SI-Source EUI'!$B$2:$B$1521)*(J$44='IECC Data-SI-Source EUI'!$C$2:$C$1521)*(2006='IECC Data-SI-Source EUI'!$A$2:$A$1521),0,1),0))</f>
        <v>0.49465625550402159</v>
      </c>
      <c r="K48" s="111" cm="1">
        <f t="array" ref="K48">INDEX('IECC Data-SI-Source EUI'!$Y$2:$Y$1521,MATCH(1,INDEX(($A48='IECC Data-SI-Source EUI'!$B$2:$B$1521)*(K$44='IECC Data-SI-Source EUI'!$C$2:$C$1521)*($A$43='IECC Data-SI-Source EUI'!$A$2:$A$1521),0,1),0))/INDEX('IECC Data-SI-Source EUI'!$Y$2:$Y$1521,MATCH(1,INDEX(($A48='IECC Data-SI-Source EUI'!$B$2:$B$1521)*(K$44='IECC Data-SI-Source EUI'!$C$2:$C$1521)*(2006='IECC Data-SI-Source EUI'!$A$2:$A$1521),0,1),0))</f>
        <v>0.43620590744444315</v>
      </c>
      <c r="L48" s="111" cm="1">
        <f t="array" ref="L48">INDEX('IECC Data-SI-Source EUI'!$Y$2:$Y$1521,MATCH(1,INDEX(($A48='IECC Data-SI-Source EUI'!$B$2:$B$1521)*(L$44='IECC Data-SI-Source EUI'!$C$2:$C$1521)*($A$43='IECC Data-SI-Source EUI'!$A$2:$A$1521),0,1),0))/INDEX('IECC Data-SI-Source EUI'!$Y$2:$Y$1521,MATCH(1,INDEX(($A48='IECC Data-SI-Source EUI'!$B$2:$B$1521)*(L$44='IECC Data-SI-Source EUI'!$C$2:$C$1521)*(2006='IECC Data-SI-Source EUI'!$A$2:$A$1521),0,1),0))</f>
        <v>0.50177862143318552</v>
      </c>
      <c r="M48" s="111" cm="1">
        <f t="array" ref="M48">INDEX('IECC Data-SI-Source EUI'!$Y$2:$Y$1521,MATCH(1,INDEX(($A48='IECC Data-SI-Source EUI'!$B$2:$B$1521)*(M$44='IECC Data-SI-Source EUI'!$C$2:$C$1521)*($A$43='IECC Data-SI-Source EUI'!$A$2:$A$1521),0,1),0))/INDEX('IECC Data-SI-Source EUI'!$Y$2:$Y$1521,MATCH(1,INDEX(($A48='IECC Data-SI-Source EUI'!$B$2:$B$1521)*(M$44='IECC Data-SI-Source EUI'!$C$2:$C$1521)*(2006='IECC Data-SI-Source EUI'!$A$2:$A$1521),0,1),0))</f>
        <v>0.50528894944794478</v>
      </c>
      <c r="N48" s="111" cm="1">
        <f t="array" ref="N48">INDEX('IECC Data-SI-Source EUI'!$Y$2:$Y$1521,MATCH(1,INDEX(($A48='IECC Data-SI-Source EUI'!$B$2:$B$1521)*(N$44='IECC Data-SI-Source EUI'!$C$2:$C$1521)*($A$43='IECC Data-SI-Source EUI'!$A$2:$A$1521),0,1),0))/INDEX('IECC Data-SI-Source EUI'!$Y$2:$Y$1521,MATCH(1,INDEX(($A48='IECC Data-SI-Source EUI'!$B$2:$B$1521)*(N$44='IECC Data-SI-Source EUI'!$C$2:$C$1521)*(2006='IECC Data-SI-Source EUI'!$A$2:$A$1521),0,1),0))</f>
        <v>0.44660251373398002</v>
      </c>
      <c r="O48" s="111" cm="1">
        <f t="array" ref="O48">INDEX('IECC Data-SI-Source EUI'!$Y$2:$Y$1521,MATCH(1,INDEX(($A48='IECC Data-SI-Source EUI'!$B$2:$B$1521)*(O$44='IECC Data-SI-Source EUI'!$C$2:$C$1521)*($A$43='IECC Data-SI-Source EUI'!$A$2:$A$1521),0,1),0))/INDEX('IECC Data-SI-Source EUI'!$Y$2:$Y$1521,MATCH(1,INDEX(($A48='IECC Data-SI-Source EUI'!$B$2:$B$1521)*(O$44='IECC Data-SI-Source EUI'!$C$2:$C$1521)*(2006='IECC Data-SI-Source EUI'!$A$2:$A$1521),0,1),0))</f>
        <v>0.52337501956340016</v>
      </c>
      <c r="P48" s="111" cm="1">
        <f t="array" ref="P48">INDEX('IECC Data-SI-Source EUI'!$Y$2:$Y$1521,MATCH(1,INDEX(($A48='IECC Data-SI-Source EUI'!$B$2:$B$1521)*(P$44='IECC Data-SI-Source EUI'!$C$2:$C$1521)*($A$43='IECC Data-SI-Source EUI'!$A$2:$A$1521),0,1),0))/INDEX('IECC Data-SI-Source EUI'!$Y$2:$Y$1521,MATCH(1,INDEX(($A48='IECC Data-SI-Source EUI'!$B$2:$B$1521)*(P$44='IECC Data-SI-Source EUI'!$C$2:$C$1521)*(2006='IECC Data-SI-Source EUI'!$A$2:$A$1521),0,1),0))</f>
        <v>0.51973911536143402</v>
      </c>
      <c r="Q48" s="111" cm="1">
        <f t="array" ref="Q48">INDEX('IECC Data-SI-Source EUI'!$Y$2:$Y$1521,MATCH(1,INDEX(($A48='IECC Data-SI-Source EUI'!$B$2:$B$1521)*(Q$44='IECC Data-SI-Source EUI'!$C$2:$C$1521)*($A$43='IECC Data-SI-Source EUI'!$A$2:$A$1521),0,1),0))/INDEX('IECC Data-SI-Source EUI'!$Y$2:$Y$1521,MATCH(1,INDEX(($A48='IECC Data-SI-Source EUI'!$B$2:$B$1521)*(Q$44='IECC Data-SI-Source EUI'!$C$2:$C$1521)*(2006='IECC Data-SI-Source EUI'!$A$2:$A$1521),0,1),0))</f>
        <v>0.4552387023666612</v>
      </c>
      <c r="R48" s="111" cm="1">
        <f t="array" ref="R48">INDEX('IECC Data-SI-Source EUI'!$Y$2:$Y$1521,MATCH(1,INDEX(($A48='IECC Data-SI-Source EUI'!$B$2:$B$1521)*(R$44='IECC Data-SI-Source EUI'!$C$2:$C$1521)*($A$43='IECC Data-SI-Source EUI'!$A$2:$A$1521),0,1),0))/INDEX('IECC Data-SI-Source EUI'!$Y$2:$Y$1521,MATCH(1,INDEX(($A48='IECC Data-SI-Source EUI'!$B$2:$B$1521)*(R$44='IECC Data-SI-Source EUI'!$C$2:$C$1521)*(2006='IECC Data-SI-Source EUI'!$A$2:$A$1521),0,1),0))</f>
        <v>0.52724399491770058</v>
      </c>
      <c r="S48" s="111" cm="1">
        <f t="array" ref="S48">INDEX('IECC Data-SI-Source EUI'!$Y$2:$Y$1521,MATCH(1,INDEX(($A48='IECC Data-SI-Source EUI'!$B$2:$B$1521)*(S$44='IECC Data-SI-Source EUI'!$C$2:$C$1521)*($A$43='IECC Data-SI-Source EUI'!$A$2:$A$1521),0,1),0))/INDEX('IECC Data-SI-Source EUI'!$Y$2:$Y$1521,MATCH(1,INDEX(($A48='IECC Data-SI-Source EUI'!$B$2:$B$1521)*(S$44='IECC Data-SI-Source EUI'!$C$2:$C$1521)*(2006='IECC Data-SI-Source EUI'!$A$2:$A$1521),0,1),0))</f>
        <v>0.44213534221795886</v>
      </c>
      <c r="T48" s="112" cm="1">
        <f t="array" ref="T48">INDEX('IECC Data-SI-Source EUI'!$Y$2:$Y$1521,MATCH(1,INDEX(($A48='IECC Data-SI-Source EUI'!$B$2:$B$1521)*(T$44='IECC Data-SI-Source EUI'!$C$2:$C$1521)*($A$43='IECC Data-SI-Source EUI'!$A$2:$A$1521),0,1),0))/INDEX('IECC Data-SI-Source EUI'!$Y$2:$Y$1521,MATCH(1,INDEX(($A48='IECC Data-SI-Source EUI'!$B$2:$B$1521)*(T$44='IECC Data-SI-Source EUI'!$C$2:$C$1521)*(2006='IECC Data-SI-Source EUI'!$A$2:$A$1521),0,1),0))</f>
        <v>0.45546761554444354</v>
      </c>
    </row>
    <row r="49" spans="1:20" x14ac:dyDescent="0.25">
      <c r="A49" s="130" t="s">
        <v>62</v>
      </c>
      <c r="B49" s="110" cm="1">
        <f t="array" ref="B49">INDEX('IECC Data-SI-Source EUI'!$Y$2:$Y$1521,MATCH(1,INDEX(($A49='IECC Data-SI-Source EUI'!$B$2:$B$1521)*(B$44='IECC Data-SI-Source EUI'!$C$2:$C$1521)*($A$43='IECC Data-SI-Source EUI'!$A$2:$A$1521),0,1),0))/INDEX('IECC Data-SI-Source EUI'!$Y$2:$Y$1521,MATCH(1,INDEX(($A49='IECC Data-SI-Source EUI'!$B$2:$B$1521)*(B$44='IECC Data-SI-Source EUI'!$C$2:$C$1521)*(2006='IECC Data-SI-Source EUI'!$A$2:$A$1521),0,1),0))</f>
        <v>0.56842826001900404</v>
      </c>
      <c r="C49" s="111" cm="1">
        <f t="array" ref="C49">INDEX('IECC Data-SI-Source EUI'!$Y$2:$Y$1521,MATCH(1,INDEX(($A49='IECC Data-SI-Source EUI'!$B$2:$B$1521)*(C$44='IECC Data-SI-Source EUI'!$C$2:$C$1521)*($A$43='IECC Data-SI-Source EUI'!$A$2:$A$1521),0,1),0))/INDEX('IECC Data-SI-Source EUI'!$Y$2:$Y$1521,MATCH(1,INDEX(($A49='IECC Data-SI-Source EUI'!$B$2:$B$1521)*(C$44='IECC Data-SI-Source EUI'!$C$2:$C$1521)*(2006='IECC Data-SI-Source EUI'!$A$2:$A$1521),0,1),0))</f>
        <v>0.55099859187118949</v>
      </c>
      <c r="D49" s="111" cm="1">
        <f t="array" ref="D49">INDEX('IECC Data-SI-Source EUI'!$Y$2:$Y$1521,MATCH(1,INDEX(($A49='IECC Data-SI-Source EUI'!$B$2:$B$1521)*(D$44='IECC Data-SI-Source EUI'!$C$2:$C$1521)*($A$43='IECC Data-SI-Source EUI'!$A$2:$A$1521),0,1),0))/INDEX('IECC Data-SI-Source EUI'!$Y$2:$Y$1521,MATCH(1,INDEX(($A49='IECC Data-SI-Source EUI'!$B$2:$B$1521)*(D$44='IECC Data-SI-Source EUI'!$C$2:$C$1521)*(2006='IECC Data-SI-Source EUI'!$A$2:$A$1521),0,1),0))</f>
        <v>0.52027007447332574</v>
      </c>
      <c r="E49" s="111" cm="1">
        <f t="array" ref="E49">INDEX('IECC Data-SI-Source EUI'!$Y$2:$Y$1521,MATCH(1,INDEX(($A49='IECC Data-SI-Source EUI'!$B$2:$B$1521)*(E$44='IECC Data-SI-Source EUI'!$C$2:$C$1521)*($A$43='IECC Data-SI-Source EUI'!$A$2:$A$1521),0,1),0))/INDEX('IECC Data-SI-Source EUI'!$Y$2:$Y$1521,MATCH(1,INDEX(($A49='IECC Data-SI-Source EUI'!$B$2:$B$1521)*(E$44='IECC Data-SI-Source EUI'!$C$2:$C$1521)*(2006='IECC Data-SI-Source EUI'!$A$2:$A$1521),0,1),0))</f>
        <v>0.53059660366443884</v>
      </c>
      <c r="F49" s="111" cm="1">
        <f t="array" ref="F49">INDEX('IECC Data-SI-Source EUI'!$Y$2:$Y$1521,MATCH(1,INDEX(($A49='IECC Data-SI-Source EUI'!$B$2:$B$1521)*(F$44='IECC Data-SI-Source EUI'!$C$2:$C$1521)*($A$43='IECC Data-SI-Source EUI'!$A$2:$A$1521),0,1),0))/INDEX('IECC Data-SI-Source EUI'!$Y$2:$Y$1521,MATCH(1,INDEX(($A49='IECC Data-SI-Source EUI'!$B$2:$B$1521)*(F$44='IECC Data-SI-Source EUI'!$C$2:$C$1521)*(2006='IECC Data-SI-Source EUI'!$A$2:$A$1521),0,1),0))</f>
        <v>0.49630365494192263</v>
      </c>
      <c r="G49" s="111" cm="1">
        <f t="array" ref="G49">INDEX('IECC Data-SI-Source EUI'!$Y$2:$Y$1521,MATCH(1,INDEX(($A49='IECC Data-SI-Source EUI'!$B$2:$B$1521)*(G$44='IECC Data-SI-Source EUI'!$C$2:$C$1521)*($A$43='IECC Data-SI-Source EUI'!$A$2:$A$1521),0,1),0))/INDEX('IECC Data-SI-Source EUI'!$Y$2:$Y$1521,MATCH(1,INDEX(($A49='IECC Data-SI-Source EUI'!$B$2:$B$1521)*(G$44='IECC Data-SI-Source EUI'!$C$2:$C$1521)*(2006='IECC Data-SI-Source EUI'!$A$2:$A$1521),0,1),0))</f>
        <v>0.4790279417026454</v>
      </c>
      <c r="H49" s="111" cm="1">
        <f t="array" ref="H49">INDEX('IECC Data-SI-Source EUI'!$Y$2:$Y$1521,MATCH(1,INDEX(($A49='IECC Data-SI-Source EUI'!$B$2:$B$1521)*(H$44='IECC Data-SI-Source EUI'!$C$2:$C$1521)*($A$43='IECC Data-SI-Source EUI'!$A$2:$A$1521),0,1),0))/INDEX('IECC Data-SI-Source EUI'!$Y$2:$Y$1521,MATCH(1,INDEX(($A49='IECC Data-SI-Source EUI'!$B$2:$B$1521)*(H$44='IECC Data-SI-Source EUI'!$C$2:$C$1521)*(2006='IECC Data-SI-Source EUI'!$A$2:$A$1521),0,1),0))</f>
        <v>0.44249791516596582</v>
      </c>
      <c r="I49" s="111" cm="1">
        <f t="array" ref="I49">INDEX('IECC Data-SI-Source EUI'!$Y$2:$Y$1521,MATCH(1,INDEX(($A49='IECC Data-SI-Source EUI'!$B$2:$B$1521)*(I$44='IECC Data-SI-Source EUI'!$C$2:$C$1521)*($A$43='IECC Data-SI-Source EUI'!$A$2:$A$1521),0,1),0))/INDEX('IECC Data-SI-Source EUI'!$Y$2:$Y$1521,MATCH(1,INDEX(($A49='IECC Data-SI-Source EUI'!$B$2:$B$1521)*(I$44='IECC Data-SI-Source EUI'!$C$2:$C$1521)*(2006='IECC Data-SI-Source EUI'!$A$2:$A$1521),0,1),0))</f>
        <v>0.42161736627022672</v>
      </c>
      <c r="J49" s="111" cm="1">
        <f t="array" ref="J49">INDEX('IECC Data-SI-Source EUI'!$Y$2:$Y$1521,MATCH(1,INDEX(($A49='IECC Data-SI-Source EUI'!$B$2:$B$1521)*(J$44='IECC Data-SI-Source EUI'!$C$2:$C$1521)*($A$43='IECC Data-SI-Source EUI'!$A$2:$A$1521),0,1),0))/INDEX('IECC Data-SI-Source EUI'!$Y$2:$Y$1521,MATCH(1,INDEX(($A49='IECC Data-SI-Source EUI'!$B$2:$B$1521)*(J$44='IECC Data-SI-Source EUI'!$C$2:$C$1521)*(2006='IECC Data-SI-Source EUI'!$A$2:$A$1521),0,1),0))</f>
        <v>0.61942662561279138</v>
      </c>
      <c r="K49" s="111" cm="1">
        <f t="array" ref="K49">INDEX('IECC Data-SI-Source EUI'!$Y$2:$Y$1521,MATCH(1,INDEX(($A49='IECC Data-SI-Source EUI'!$B$2:$B$1521)*(K$44='IECC Data-SI-Source EUI'!$C$2:$C$1521)*($A$43='IECC Data-SI-Source EUI'!$A$2:$A$1521),0,1),0))/INDEX('IECC Data-SI-Source EUI'!$Y$2:$Y$1521,MATCH(1,INDEX(($A49='IECC Data-SI-Source EUI'!$B$2:$B$1521)*(K$44='IECC Data-SI-Source EUI'!$C$2:$C$1521)*(2006='IECC Data-SI-Source EUI'!$A$2:$A$1521),0,1),0))</f>
        <v>0.479549935440095</v>
      </c>
      <c r="L49" s="111" cm="1">
        <f t="array" ref="L49">INDEX('IECC Data-SI-Source EUI'!$Y$2:$Y$1521,MATCH(1,INDEX(($A49='IECC Data-SI-Source EUI'!$B$2:$B$1521)*(L$44='IECC Data-SI-Source EUI'!$C$2:$C$1521)*($A$43='IECC Data-SI-Source EUI'!$A$2:$A$1521),0,1),0))/INDEX('IECC Data-SI-Source EUI'!$Y$2:$Y$1521,MATCH(1,INDEX(($A49='IECC Data-SI-Source EUI'!$B$2:$B$1521)*(L$44='IECC Data-SI-Source EUI'!$C$2:$C$1521)*(2006='IECC Data-SI-Source EUI'!$A$2:$A$1521),0,1),0))</f>
        <v>0.52762040129452947</v>
      </c>
      <c r="M49" s="111" cm="1">
        <f t="array" ref="M49">INDEX('IECC Data-SI-Source EUI'!$Y$2:$Y$1521,MATCH(1,INDEX(($A49='IECC Data-SI-Source EUI'!$B$2:$B$1521)*(M$44='IECC Data-SI-Source EUI'!$C$2:$C$1521)*($A$43='IECC Data-SI-Source EUI'!$A$2:$A$1521),0,1),0))/INDEX('IECC Data-SI-Source EUI'!$Y$2:$Y$1521,MATCH(1,INDEX(($A49='IECC Data-SI-Source EUI'!$B$2:$B$1521)*(M$44='IECC Data-SI-Source EUI'!$C$2:$C$1521)*(2006='IECC Data-SI-Source EUI'!$A$2:$A$1521),0,1),0))</f>
        <v>0.66211587038847253</v>
      </c>
      <c r="N49" s="111" cm="1">
        <f t="array" ref="N49">INDEX('IECC Data-SI-Source EUI'!$Y$2:$Y$1521,MATCH(1,INDEX(($A49='IECC Data-SI-Source EUI'!$B$2:$B$1521)*(N$44='IECC Data-SI-Source EUI'!$C$2:$C$1521)*($A$43='IECC Data-SI-Source EUI'!$A$2:$A$1521),0,1),0))/INDEX('IECC Data-SI-Source EUI'!$Y$2:$Y$1521,MATCH(1,INDEX(($A49='IECC Data-SI-Source EUI'!$B$2:$B$1521)*(N$44='IECC Data-SI-Source EUI'!$C$2:$C$1521)*(2006='IECC Data-SI-Source EUI'!$A$2:$A$1521),0,1),0))</f>
        <v>0.579487846177003</v>
      </c>
      <c r="O49" s="111" cm="1">
        <f t="array" ref="O49">INDEX('IECC Data-SI-Source EUI'!$Y$2:$Y$1521,MATCH(1,INDEX(($A49='IECC Data-SI-Source EUI'!$B$2:$B$1521)*(O$44='IECC Data-SI-Source EUI'!$C$2:$C$1521)*($A$43='IECC Data-SI-Source EUI'!$A$2:$A$1521),0,1),0))/INDEX('IECC Data-SI-Source EUI'!$Y$2:$Y$1521,MATCH(1,INDEX(($A49='IECC Data-SI-Source EUI'!$B$2:$B$1521)*(O$44='IECC Data-SI-Source EUI'!$C$2:$C$1521)*(2006='IECC Data-SI-Source EUI'!$A$2:$A$1521),0,1),0))</f>
        <v>0.61685220769322735</v>
      </c>
      <c r="P49" s="111" cm="1">
        <f t="array" ref="P49">INDEX('IECC Data-SI-Source EUI'!$Y$2:$Y$1521,MATCH(1,INDEX(($A49='IECC Data-SI-Source EUI'!$B$2:$B$1521)*(P$44='IECC Data-SI-Source EUI'!$C$2:$C$1521)*($A$43='IECC Data-SI-Source EUI'!$A$2:$A$1521),0,1),0))/INDEX('IECC Data-SI-Source EUI'!$Y$2:$Y$1521,MATCH(1,INDEX(($A49='IECC Data-SI-Source EUI'!$B$2:$B$1521)*(P$44='IECC Data-SI-Source EUI'!$C$2:$C$1521)*(2006='IECC Data-SI-Source EUI'!$A$2:$A$1521),0,1),0))</f>
        <v>0.67152938165614384</v>
      </c>
      <c r="Q49" s="111" cm="1">
        <f t="array" ref="Q49">INDEX('IECC Data-SI-Source EUI'!$Y$2:$Y$1521,MATCH(1,INDEX(($A49='IECC Data-SI-Source EUI'!$B$2:$B$1521)*(Q$44='IECC Data-SI-Source EUI'!$C$2:$C$1521)*($A$43='IECC Data-SI-Source EUI'!$A$2:$A$1521),0,1),0))/INDEX('IECC Data-SI-Source EUI'!$Y$2:$Y$1521,MATCH(1,INDEX(($A49='IECC Data-SI-Source EUI'!$B$2:$B$1521)*(Q$44='IECC Data-SI-Source EUI'!$C$2:$C$1521)*(2006='IECC Data-SI-Source EUI'!$A$2:$A$1521),0,1),0))</f>
        <v>0.54612741058296332</v>
      </c>
      <c r="R49" s="111" cm="1">
        <f t="array" ref="R49">INDEX('IECC Data-SI-Source EUI'!$Y$2:$Y$1521,MATCH(1,INDEX(($A49='IECC Data-SI-Source EUI'!$B$2:$B$1521)*(R$44='IECC Data-SI-Source EUI'!$C$2:$C$1521)*($A$43='IECC Data-SI-Source EUI'!$A$2:$A$1521),0,1),0))/INDEX('IECC Data-SI-Source EUI'!$Y$2:$Y$1521,MATCH(1,INDEX(($A49='IECC Data-SI-Source EUI'!$B$2:$B$1521)*(R$44='IECC Data-SI-Source EUI'!$C$2:$C$1521)*(2006='IECC Data-SI-Source EUI'!$A$2:$A$1521),0,1),0))</f>
        <v>0.62462657974631475</v>
      </c>
      <c r="S49" s="111" cm="1">
        <f t="array" ref="S49">INDEX('IECC Data-SI-Source EUI'!$Y$2:$Y$1521,MATCH(1,INDEX(($A49='IECC Data-SI-Source EUI'!$B$2:$B$1521)*(S$44='IECC Data-SI-Source EUI'!$C$2:$C$1521)*($A$43='IECC Data-SI-Source EUI'!$A$2:$A$1521),0,1),0))/INDEX('IECC Data-SI-Source EUI'!$Y$2:$Y$1521,MATCH(1,INDEX(($A49='IECC Data-SI-Source EUI'!$B$2:$B$1521)*(S$44='IECC Data-SI-Source EUI'!$C$2:$C$1521)*(2006='IECC Data-SI-Source EUI'!$A$2:$A$1521),0,1),0))</f>
        <v>0.57031973907023348</v>
      </c>
      <c r="T49" s="112" cm="1">
        <f t="array" ref="T49">INDEX('IECC Data-SI-Source EUI'!$Y$2:$Y$1521,MATCH(1,INDEX(($A49='IECC Data-SI-Source EUI'!$B$2:$B$1521)*(T$44='IECC Data-SI-Source EUI'!$C$2:$C$1521)*($A$43='IECC Data-SI-Source EUI'!$A$2:$A$1521),0,1),0))/INDEX('IECC Data-SI-Source EUI'!$Y$2:$Y$1521,MATCH(1,INDEX(($A49='IECC Data-SI-Source EUI'!$B$2:$B$1521)*(T$44='IECC Data-SI-Source EUI'!$C$2:$C$1521)*(2006='IECC Data-SI-Source EUI'!$A$2:$A$1521),0,1),0))</f>
        <v>0.53954103389815133</v>
      </c>
    </row>
    <row r="50" spans="1:20" x14ac:dyDescent="0.25">
      <c r="A50" s="130" t="s">
        <v>56</v>
      </c>
      <c r="B50" s="110" cm="1">
        <f t="array" ref="B50">INDEX('IECC Data-SI-Source EUI'!$Y$2:$Y$1521,MATCH(1,INDEX(($A50='IECC Data-SI-Source EUI'!$B$2:$B$1521)*(B$44='IECC Data-SI-Source EUI'!$C$2:$C$1521)*($A$43='IECC Data-SI-Source EUI'!$A$2:$A$1521),0,1),0))/INDEX('IECC Data-SI-Source EUI'!$Y$2:$Y$1521,MATCH(1,INDEX(($A50='IECC Data-SI-Source EUI'!$B$2:$B$1521)*(B$44='IECC Data-SI-Source EUI'!$C$2:$C$1521)*(2006='IECC Data-SI-Source EUI'!$A$2:$A$1521),0,1),0))</f>
        <v>0.52702238464459938</v>
      </c>
      <c r="C50" s="111" cm="1">
        <f t="array" ref="C50">INDEX('IECC Data-SI-Source EUI'!$Y$2:$Y$1521,MATCH(1,INDEX(($A50='IECC Data-SI-Source EUI'!$B$2:$B$1521)*(C$44='IECC Data-SI-Source EUI'!$C$2:$C$1521)*($A$43='IECC Data-SI-Source EUI'!$A$2:$A$1521),0,1),0))/INDEX('IECC Data-SI-Source EUI'!$Y$2:$Y$1521,MATCH(1,INDEX(($A50='IECC Data-SI-Source EUI'!$B$2:$B$1521)*(C$44='IECC Data-SI-Source EUI'!$C$2:$C$1521)*(2006='IECC Data-SI-Source EUI'!$A$2:$A$1521),0,1),0))</f>
        <v>0.55305653978444358</v>
      </c>
      <c r="D50" s="111" cm="1">
        <f t="array" ref="D50">INDEX('IECC Data-SI-Source EUI'!$Y$2:$Y$1521,MATCH(1,INDEX(($A50='IECC Data-SI-Source EUI'!$B$2:$B$1521)*(D$44='IECC Data-SI-Source EUI'!$C$2:$C$1521)*($A$43='IECC Data-SI-Source EUI'!$A$2:$A$1521),0,1),0))/INDEX('IECC Data-SI-Source EUI'!$Y$2:$Y$1521,MATCH(1,INDEX(($A50='IECC Data-SI-Source EUI'!$B$2:$B$1521)*(D$44='IECC Data-SI-Source EUI'!$C$2:$C$1521)*(2006='IECC Data-SI-Source EUI'!$A$2:$A$1521),0,1),0))</f>
        <v>0.57789919011495372</v>
      </c>
      <c r="E50" s="111" cm="1">
        <f t="array" ref="E50">INDEX('IECC Data-SI-Source EUI'!$Y$2:$Y$1521,MATCH(1,INDEX(($A50='IECC Data-SI-Source EUI'!$B$2:$B$1521)*(E$44='IECC Data-SI-Source EUI'!$C$2:$C$1521)*($A$43='IECC Data-SI-Source EUI'!$A$2:$A$1521),0,1),0))/INDEX('IECC Data-SI-Source EUI'!$Y$2:$Y$1521,MATCH(1,INDEX(($A50='IECC Data-SI-Source EUI'!$B$2:$B$1521)*(E$44='IECC Data-SI-Source EUI'!$C$2:$C$1521)*(2006='IECC Data-SI-Source EUI'!$A$2:$A$1521),0,1),0))</f>
        <v>0.50428342458587683</v>
      </c>
      <c r="F50" s="111" cm="1">
        <f t="array" ref="F50">INDEX('IECC Data-SI-Source EUI'!$Y$2:$Y$1521,MATCH(1,INDEX(($A50='IECC Data-SI-Source EUI'!$B$2:$B$1521)*(F$44='IECC Data-SI-Source EUI'!$C$2:$C$1521)*($A$43='IECC Data-SI-Source EUI'!$A$2:$A$1521),0,1),0))/INDEX('IECC Data-SI-Source EUI'!$Y$2:$Y$1521,MATCH(1,INDEX(($A50='IECC Data-SI-Source EUI'!$B$2:$B$1521)*(F$44='IECC Data-SI-Source EUI'!$C$2:$C$1521)*(2006='IECC Data-SI-Source EUI'!$A$2:$A$1521),0,1),0))</f>
        <v>0.49805500471642006</v>
      </c>
      <c r="G50" s="111" cm="1">
        <f t="array" ref="G50">INDEX('IECC Data-SI-Source EUI'!$Y$2:$Y$1521,MATCH(1,INDEX(($A50='IECC Data-SI-Source EUI'!$B$2:$B$1521)*(G$44='IECC Data-SI-Source EUI'!$C$2:$C$1521)*($A$43='IECC Data-SI-Source EUI'!$A$2:$A$1521),0,1),0))/INDEX('IECC Data-SI-Source EUI'!$Y$2:$Y$1521,MATCH(1,INDEX(($A50='IECC Data-SI-Source EUI'!$B$2:$B$1521)*(G$44='IECC Data-SI-Source EUI'!$C$2:$C$1521)*(2006='IECC Data-SI-Source EUI'!$A$2:$A$1521),0,1),0))</f>
        <v>0.51608545469528477</v>
      </c>
      <c r="H50" s="111" cm="1">
        <f t="array" ref="H50">INDEX('IECC Data-SI-Source EUI'!$Y$2:$Y$1521,MATCH(1,INDEX(($A50='IECC Data-SI-Source EUI'!$B$2:$B$1521)*(H$44='IECC Data-SI-Source EUI'!$C$2:$C$1521)*($A$43='IECC Data-SI-Source EUI'!$A$2:$A$1521),0,1),0))/INDEX('IECC Data-SI-Source EUI'!$Y$2:$Y$1521,MATCH(1,INDEX(($A50='IECC Data-SI-Source EUI'!$B$2:$B$1521)*(H$44='IECC Data-SI-Source EUI'!$C$2:$C$1521)*(2006='IECC Data-SI-Source EUI'!$A$2:$A$1521),0,1),0))</f>
        <v>0.43771368557043638</v>
      </c>
      <c r="I50" s="111" cm="1">
        <f t="array" ref="I50">INDEX('IECC Data-SI-Source EUI'!$Y$2:$Y$1521,MATCH(1,INDEX(($A50='IECC Data-SI-Source EUI'!$B$2:$B$1521)*(I$44='IECC Data-SI-Source EUI'!$C$2:$C$1521)*($A$43='IECC Data-SI-Source EUI'!$A$2:$A$1521),0,1),0))/INDEX('IECC Data-SI-Source EUI'!$Y$2:$Y$1521,MATCH(1,INDEX(($A50='IECC Data-SI-Source EUI'!$B$2:$B$1521)*(I$44='IECC Data-SI-Source EUI'!$C$2:$C$1521)*(2006='IECC Data-SI-Source EUI'!$A$2:$A$1521),0,1),0))</f>
        <v>0.45700020824504761</v>
      </c>
      <c r="J50" s="111" cm="1">
        <f t="array" ref="J50">INDEX('IECC Data-SI-Source EUI'!$Y$2:$Y$1521,MATCH(1,INDEX(($A50='IECC Data-SI-Source EUI'!$B$2:$B$1521)*(J$44='IECC Data-SI-Source EUI'!$C$2:$C$1521)*($A$43='IECC Data-SI-Source EUI'!$A$2:$A$1521),0,1),0))/INDEX('IECC Data-SI-Source EUI'!$Y$2:$Y$1521,MATCH(1,INDEX(($A50='IECC Data-SI-Source EUI'!$B$2:$B$1521)*(J$44='IECC Data-SI-Source EUI'!$C$2:$C$1521)*(2006='IECC Data-SI-Source EUI'!$A$2:$A$1521),0,1),0))</f>
        <v>0.45803683187070415</v>
      </c>
      <c r="K50" s="111" cm="1">
        <f t="array" ref="K50">INDEX('IECC Data-SI-Source EUI'!$Y$2:$Y$1521,MATCH(1,INDEX(($A50='IECC Data-SI-Source EUI'!$B$2:$B$1521)*(K$44='IECC Data-SI-Source EUI'!$C$2:$C$1521)*($A$43='IECC Data-SI-Source EUI'!$A$2:$A$1521),0,1),0))/INDEX('IECC Data-SI-Source EUI'!$Y$2:$Y$1521,MATCH(1,INDEX(($A50='IECC Data-SI-Source EUI'!$B$2:$B$1521)*(K$44='IECC Data-SI-Source EUI'!$C$2:$C$1521)*(2006='IECC Data-SI-Source EUI'!$A$2:$A$1521),0,1),0))</f>
        <v>0.41217679763344145</v>
      </c>
      <c r="L50" s="111" cm="1">
        <f t="array" ref="L50">INDEX('IECC Data-SI-Source EUI'!$Y$2:$Y$1521,MATCH(1,INDEX(($A50='IECC Data-SI-Source EUI'!$B$2:$B$1521)*(L$44='IECC Data-SI-Source EUI'!$C$2:$C$1521)*($A$43='IECC Data-SI-Source EUI'!$A$2:$A$1521),0,1),0))/INDEX('IECC Data-SI-Source EUI'!$Y$2:$Y$1521,MATCH(1,INDEX(($A50='IECC Data-SI-Source EUI'!$B$2:$B$1521)*(L$44='IECC Data-SI-Source EUI'!$C$2:$C$1521)*(2006='IECC Data-SI-Source EUI'!$A$2:$A$1521),0,1),0))</f>
        <v>0.44712435372183124</v>
      </c>
      <c r="M50" s="111" cm="1">
        <f t="array" ref="M50">INDEX('IECC Data-SI-Source EUI'!$Y$2:$Y$1521,MATCH(1,INDEX(($A50='IECC Data-SI-Source EUI'!$B$2:$B$1521)*(M$44='IECC Data-SI-Source EUI'!$C$2:$C$1521)*($A$43='IECC Data-SI-Source EUI'!$A$2:$A$1521),0,1),0))/INDEX('IECC Data-SI-Source EUI'!$Y$2:$Y$1521,MATCH(1,INDEX(($A50='IECC Data-SI-Source EUI'!$B$2:$B$1521)*(M$44='IECC Data-SI-Source EUI'!$C$2:$C$1521)*(2006='IECC Data-SI-Source EUI'!$A$2:$A$1521),0,1),0))</f>
        <v>0.46398474017986685</v>
      </c>
      <c r="N50" s="111" cm="1">
        <f t="array" ref="N50">INDEX('IECC Data-SI-Source EUI'!$Y$2:$Y$1521,MATCH(1,INDEX(($A50='IECC Data-SI-Source EUI'!$B$2:$B$1521)*(N$44='IECC Data-SI-Source EUI'!$C$2:$C$1521)*($A$43='IECC Data-SI-Source EUI'!$A$2:$A$1521),0,1),0))/INDEX('IECC Data-SI-Source EUI'!$Y$2:$Y$1521,MATCH(1,INDEX(($A50='IECC Data-SI-Source EUI'!$B$2:$B$1521)*(N$44='IECC Data-SI-Source EUI'!$C$2:$C$1521)*(2006='IECC Data-SI-Source EUI'!$A$2:$A$1521),0,1),0))</f>
        <v>0.44148757313433551</v>
      </c>
      <c r="O50" s="111" cm="1">
        <f t="array" ref="O50">INDEX('IECC Data-SI-Source EUI'!$Y$2:$Y$1521,MATCH(1,INDEX(($A50='IECC Data-SI-Source EUI'!$B$2:$B$1521)*(O$44='IECC Data-SI-Source EUI'!$C$2:$C$1521)*($A$43='IECC Data-SI-Source EUI'!$A$2:$A$1521),0,1),0))/INDEX('IECC Data-SI-Source EUI'!$Y$2:$Y$1521,MATCH(1,INDEX(($A50='IECC Data-SI-Source EUI'!$B$2:$B$1521)*(O$44='IECC Data-SI-Source EUI'!$C$2:$C$1521)*(2006='IECC Data-SI-Source EUI'!$A$2:$A$1521),0,1),0))</f>
        <v>0.47203484374679999</v>
      </c>
      <c r="P50" s="111" cm="1">
        <f t="array" ref="P50">INDEX('IECC Data-SI-Source EUI'!$Y$2:$Y$1521,MATCH(1,INDEX(($A50='IECC Data-SI-Source EUI'!$B$2:$B$1521)*(P$44='IECC Data-SI-Source EUI'!$C$2:$C$1521)*($A$43='IECC Data-SI-Source EUI'!$A$2:$A$1521),0,1),0))/INDEX('IECC Data-SI-Source EUI'!$Y$2:$Y$1521,MATCH(1,INDEX(($A50='IECC Data-SI-Source EUI'!$B$2:$B$1521)*(P$44='IECC Data-SI-Source EUI'!$C$2:$C$1521)*(2006='IECC Data-SI-Source EUI'!$A$2:$A$1521),0,1),0))</f>
        <v>0.44337496667509091</v>
      </c>
      <c r="Q50" s="111" cm="1">
        <f t="array" ref="Q50">INDEX('IECC Data-SI-Source EUI'!$Y$2:$Y$1521,MATCH(1,INDEX(($A50='IECC Data-SI-Source EUI'!$B$2:$B$1521)*(Q$44='IECC Data-SI-Source EUI'!$C$2:$C$1521)*($A$43='IECC Data-SI-Source EUI'!$A$2:$A$1521),0,1),0))/INDEX('IECC Data-SI-Source EUI'!$Y$2:$Y$1521,MATCH(1,INDEX(($A50='IECC Data-SI-Source EUI'!$B$2:$B$1521)*(Q$44='IECC Data-SI-Source EUI'!$C$2:$C$1521)*(2006='IECC Data-SI-Source EUI'!$A$2:$A$1521),0,1),0))</f>
        <v>0.45316263950666019</v>
      </c>
      <c r="R50" s="111" cm="1">
        <f t="array" ref="R50">INDEX('IECC Data-SI-Source EUI'!$Y$2:$Y$1521,MATCH(1,INDEX(($A50='IECC Data-SI-Source EUI'!$B$2:$B$1521)*(R$44='IECC Data-SI-Source EUI'!$C$2:$C$1521)*($A$43='IECC Data-SI-Source EUI'!$A$2:$A$1521),0,1),0))/INDEX('IECC Data-SI-Source EUI'!$Y$2:$Y$1521,MATCH(1,INDEX(($A50='IECC Data-SI-Source EUI'!$B$2:$B$1521)*(R$44='IECC Data-SI-Source EUI'!$C$2:$C$1521)*(2006='IECC Data-SI-Source EUI'!$A$2:$A$1521),0,1),0))</f>
        <v>0.44850287560163454</v>
      </c>
      <c r="S50" s="111" cm="1">
        <f t="array" ref="S50">INDEX('IECC Data-SI-Source EUI'!$Y$2:$Y$1521,MATCH(1,INDEX(($A50='IECC Data-SI-Source EUI'!$B$2:$B$1521)*(S$44='IECC Data-SI-Source EUI'!$C$2:$C$1521)*($A$43='IECC Data-SI-Source EUI'!$A$2:$A$1521),0,1),0))/INDEX('IECC Data-SI-Source EUI'!$Y$2:$Y$1521,MATCH(1,INDEX(($A50='IECC Data-SI-Source EUI'!$B$2:$B$1521)*(S$44='IECC Data-SI-Source EUI'!$C$2:$C$1521)*(2006='IECC Data-SI-Source EUI'!$A$2:$A$1521),0,1),0))</f>
        <v>0.39294237058672699</v>
      </c>
      <c r="T50" s="112" cm="1">
        <f t="array" ref="T50">INDEX('IECC Data-SI-Source EUI'!$Y$2:$Y$1521,MATCH(1,INDEX(($A50='IECC Data-SI-Source EUI'!$B$2:$B$1521)*(T$44='IECC Data-SI-Source EUI'!$C$2:$C$1521)*($A$43='IECC Data-SI-Source EUI'!$A$2:$A$1521),0,1),0))/INDEX('IECC Data-SI-Source EUI'!$Y$2:$Y$1521,MATCH(1,INDEX(($A50='IECC Data-SI-Source EUI'!$B$2:$B$1521)*(T$44='IECC Data-SI-Source EUI'!$C$2:$C$1521)*(2006='IECC Data-SI-Source EUI'!$A$2:$A$1521),0,1),0))</f>
        <v>0.37487407713920923</v>
      </c>
    </row>
    <row r="51" spans="1:20" x14ac:dyDescent="0.25">
      <c r="A51" s="130" t="s">
        <v>57</v>
      </c>
      <c r="B51" s="110" cm="1">
        <f t="array" ref="B51">INDEX('IECC Data-SI-Source EUI'!$Y$2:$Y$1521,MATCH(1,INDEX(($A51='IECC Data-SI-Source EUI'!$B$2:$B$1521)*(B$44='IECC Data-SI-Source EUI'!$C$2:$C$1521)*($A$43='IECC Data-SI-Source EUI'!$A$2:$A$1521),0,1),0))/INDEX('IECC Data-SI-Source EUI'!$Y$2:$Y$1521,MATCH(1,INDEX(($A51='IECC Data-SI-Source EUI'!$B$2:$B$1521)*(B$44='IECC Data-SI-Source EUI'!$C$2:$C$1521)*(2006='IECC Data-SI-Source EUI'!$A$2:$A$1521),0,1),0))</f>
        <v>0.54932748336775428</v>
      </c>
      <c r="C51" s="111" cm="1">
        <f t="array" ref="C51">INDEX('IECC Data-SI-Source EUI'!$Y$2:$Y$1521,MATCH(1,INDEX(($A51='IECC Data-SI-Source EUI'!$B$2:$B$1521)*(C$44='IECC Data-SI-Source EUI'!$C$2:$C$1521)*($A$43='IECC Data-SI-Source EUI'!$A$2:$A$1521),0,1),0))/INDEX('IECC Data-SI-Source EUI'!$Y$2:$Y$1521,MATCH(1,INDEX(($A51='IECC Data-SI-Source EUI'!$B$2:$B$1521)*(C$44='IECC Data-SI-Source EUI'!$C$2:$C$1521)*(2006='IECC Data-SI-Source EUI'!$A$2:$A$1521),0,1),0))</f>
        <v>0.52471188899631949</v>
      </c>
      <c r="D51" s="111" cm="1">
        <f t="array" ref="D51">INDEX('IECC Data-SI-Source EUI'!$Y$2:$Y$1521,MATCH(1,INDEX(($A51='IECC Data-SI-Source EUI'!$B$2:$B$1521)*(D$44='IECC Data-SI-Source EUI'!$C$2:$C$1521)*($A$43='IECC Data-SI-Source EUI'!$A$2:$A$1521),0,1),0))/INDEX('IECC Data-SI-Source EUI'!$Y$2:$Y$1521,MATCH(1,INDEX(($A51='IECC Data-SI-Source EUI'!$B$2:$B$1521)*(D$44='IECC Data-SI-Source EUI'!$C$2:$C$1521)*(2006='IECC Data-SI-Source EUI'!$A$2:$A$1521),0,1),0))</f>
        <v>0.54352941267611654</v>
      </c>
      <c r="E51" s="111" cm="1">
        <f t="array" ref="E51">INDEX('IECC Data-SI-Source EUI'!$Y$2:$Y$1521,MATCH(1,INDEX(($A51='IECC Data-SI-Source EUI'!$B$2:$B$1521)*(E$44='IECC Data-SI-Source EUI'!$C$2:$C$1521)*($A$43='IECC Data-SI-Source EUI'!$A$2:$A$1521),0,1),0))/INDEX('IECC Data-SI-Source EUI'!$Y$2:$Y$1521,MATCH(1,INDEX(($A51='IECC Data-SI-Source EUI'!$B$2:$B$1521)*(E$44='IECC Data-SI-Source EUI'!$C$2:$C$1521)*(2006='IECC Data-SI-Source EUI'!$A$2:$A$1521),0,1),0))</f>
        <v>0.52366296947538737</v>
      </c>
      <c r="F51" s="111" cm="1">
        <f t="array" ref="F51">INDEX('IECC Data-SI-Source EUI'!$Y$2:$Y$1521,MATCH(1,INDEX(($A51='IECC Data-SI-Source EUI'!$B$2:$B$1521)*(F$44='IECC Data-SI-Source EUI'!$C$2:$C$1521)*($A$43='IECC Data-SI-Source EUI'!$A$2:$A$1521),0,1),0))/INDEX('IECC Data-SI-Source EUI'!$Y$2:$Y$1521,MATCH(1,INDEX(($A51='IECC Data-SI-Source EUI'!$B$2:$B$1521)*(F$44='IECC Data-SI-Source EUI'!$C$2:$C$1521)*(2006='IECC Data-SI-Source EUI'!$A$2:$A$1521),0,1),0))</f>
        <v>0.50393942363438027</v>
      </c>
      <c r="G51" s="111" cm="1">
        <f t="array" ref="G51">INDEX('IECC Data-SI-Source EUI'!$Y$2:$Y$1521,MATCH(1,INDEX(($A51='IECC Data-SI-Source EUI'!$B$2:$B$1521)*(G$44='IECC Data-SI-Source EUI'!$C$2:$C$1521)*($A$43='IECC Data-SI-Source EUI'!$A$2:$A$1521),0,1),0))/INDEX('IECC Data-SI-Source EUI'!$Y$2:$Y$1521,MATCH(1,INDEX(($A51='IECC Data-SI-Source EUI'!$B$2:$B$1521)*(G$44='IECC Data-SI-Source EUI'!$C$2:$C$1521)*(2006='IECC Data-SI-Source EUI'!$A$2:$A$1521),0,1),0))</f>
        <v>0.50914299898735826</v>
      </c>
      <c r="H51" s="111" cm="1">
        <f t="array" ref="H51">INDEX('IECC Data-SI-Source EUI'!$Y$2:$Y$1521,MATCH(1,INDEX(($A51='IECC Data-SI-Source EUI'!$B$2:$B$1521)*(H$44='IECC Data-SI-Source EUI'!$C$2:$C$1521)*($A$43='IECC Data-SI-Source EUI'!$A$2:$A$1521),0,1),0))/INDEX('IECC Data-SI-Source EUI'!$Y$2:$Y$1521,MATCH(1,INDEX(($A51='IECC Data-SI-Source EUI'!$B$2:$B$1521)*(H$44='IECC Data-SI-Source EUI'!$C$2:$C$1521)*(2006='IECC Data-SI-Source EUI'!$A$2:$A$1521),0,1),0))</f>
        <v>0.45736554512057226</v>
      </c>
      <c r="I51" s="111" cm="1">
        <f t="array" ref="I51">INDEX('IECC Data-SI-Source EUI'!$Y$2:$Y$1521,MATCH(1,INDEX(($A51='IECC Data-SI-Source EUI'!$B$2:$B$1521)*(I$44='IECC Data-SI-Source EUI'!$C$2:$C$1521)*($A$43='IECC Data-SI-Source EUI'!$A$2:$A$1521),0,1),0))/INDEX('IECC Data-SI-Source EUI'!$Y$2:$Y$1521,MATCH(1,INDEX(($A51='IECC Data-SI-Source EUI'!$B$2:$B$1521)*(I$44='IECC Data-SI-Source EUI'!$C$2:$C$1521)*(2006='IECC Data-SI-Source EUI'!$A$2:$A$1521),0,1),0))</f>
        <v>0.4826854329696873</v>
      </c>
      <c r="J51" s="111" cm="1">
        <f t="array" ref="J51">INDEX('IECC Data-SI-Source EUI'!$Y$2:$Y$1521,MATCH(1,INDEX(($A51='IECC Data-SI-Source EUI'!$B$2:$B$1521)*(J$44='IECC Data-SI-Source EUI'!$C$2:$C$1521)*($A$43='IECC Data-SI-Source EUI'!$A$2:$A$1521),0,1),0))/INDEX('IECC Data-SI-Source EUI'!$Y$2:$Y$1521,MATCH(1,INDEX(($A51='IECC Data-SI-Source EUI'!$B$2:$B$1521)*(J$44='IECC Data-SI-Source EUI'!$C$2:$C$1521)*(2006='IECC Data-SI-Source EUI'!$A$2:$A$1521),0,1),0))</f>
        <v>0.51856163505285691</v>
      </c>
      <c r="K51" s="111" cm="1">
        <f t="array" ref="K51">INDEX('IECC Data-SI-Source EUI'!$Y$2:$Y$1521,MATCH(1,INDEX(($A51='IECC Data-SI-Source EUI'!$B$2:$B$1521)*(K$44='IECC Data-SI-Source EUI'!$C$2:$C$1521)*($A$43='IECC Data-SI-Source EUI'!$A$2:$A$1521),0,1),0))/INDEX('IECC Data-SI-Source EUI'!$Y$2:$Y$1521,MATCH(1,INDEX(($A51='IECC Data-SI-Source EUI'!$B$2:$B$1521)*(K$44='IECC Data-SI-Source EUI'!$C$2:$C$1521)*(2006='IECC Data-SI-Source EUI'!$A$2:$A$1521),0,1),0))</f>
        <v>0.44122798555499659</v>
      </c>
      <c r="L51" s="111" cm="1">
        <f t="array" ref="L51">INDEX('IECC Data-SI-Source EUI'!$Y$2:$Y$1521,MATCH(1,INDEX(($A51='IECC Data-SI-Source EUI'!$B$2:$B$1521)*(L$44='IECC Data-SI-Source EUI'!$C$2:$C$1521)*($A$43='IECC Data-SI-Source EUI'!$A$2:$A$1521),0,1),0))/INDEX('IECC Data-SI-Source EUI'!$Y$2:$Y$1521,MATCH(1,INDEX(($A51='IECC Data-SI-Source EUI'!$B$2:$B$1521)*(L$44='IECC Data-SI-Source EUI'!$C$2:$C$1521)*(2006='IECC Data-SI-Source EUI'!$A$2:$A$1521),0,1),0))</f>
        <v>0.48884610214676194</v>
      </c>
      <c r="M51" s="111" cm="1">
        <f t="array" ref="M51">INDEX('IECC Data-SI-Source EUI'!$Y$2:$Y$1521,MATCH(1,INDEX(($A51='IECC Data-SI-Source EUI'!$B$2:$B$1521)*(M$44='IECC Data-SI-Source EUI'!$C$2:$C$1521)*($A$43='IECC Data-SI-Source EUI'!$A$2:$A$1521),0,1),0))/INDEX('IECC Data-SI-Source EUI'!$Y$2:$Y$1521,MATCH(1,INDEX(($A51='IECC Data-SI-Source EUI'!$B$2:$B$1521)*(M$44='IECC Data-SI-Source EUI'!$C$2:$C$1521)*(2006='IECC Data-SI-Source EUI'!$A$2:$A$1521),0,1),0))</f>
        <v>0.48362517162091495</v>
      </c>
      <c r="N51" s="111" cm="1">
        <f t="array" ref="N51">INDEX('IECC Data-SI-Source EUI'!$Y$2:$Y$1521,MATCH(1,INDEX(($A51='IECC Data-SI-Source EUI'!$B$2:$B$1521)*(N$44='IECC Data-SI-Source EUI'!$C$2:$C$1521)*($A$43='IECC Data-SI-Source EUI'!$A$2:$A$1521),0,1),0))/INDEX('IECC Data-SI-Source EUI'!$Y$2:$Y$1521,MATCH(1,INDEX(($A51='IECC Data-SI-Source EUI'!$B$2:$B$1521)*(N$44='IECC Data-SI-Source EUI'!$C$2:$C$1521)*(2006='IECC Data-SI-Source EUI'!$A$2:$A$1521),0,1),0))</f>
        <v>0.46992029635654048</v>
      </c>
      <c r="O51" s="111" cm="1">
        <f t="array" ref="O51">INDEX('IECC Data-SI-Source EUI'!$Y$2:$Y$1521,MATCH(1,INDEX(($A51='IECC Data-SI-Source EUI'!$B$2:$B$1521)*(O$44='IECC Data-SI-Source EUI'!$C$2:$C$1521)*($A$43='IECC Data-SI-Source EUI'!$A$2:$A$1521),0,1),0))/INDEX('IECC Data-SI-Source EUI'!$Y$2:$Y$1521,MATCH(1,INDEX(($A51='IECC Data-SI-Source EUI'!$B$2:$B$1521)*(O$44='IECC Data-SI-Source EUI'!$C$2:$C$1521)*(2006='IECC Data-SI-Source EUI'!$A$2:$A$1521),0,1),0))</f>
        <v>0.50561998783102891</v>
      </c>
      <c r="P51" s="111" cm="1">
        <f t="array" ref="P51">INDEX('IECC Data-SI-Source EUI'!$Y$2:$Y$1521,MATCH(1,INDEX(($A51='IECC Data-SI-Source EUI'!$B$2:$B$1521)*(P$44='IECC Data-SI-Source EUI'!$C$2:$C$1521)*($A$43='IECC Data-SI-Source EUI'!$A$2:$A$1521),0,1),0))/INDEX('IECC Data-SI-Source EUI'!$Y$2:$Y$1521,MATCH(1,INDEX(($A51='IECC Data-SI-Source EUI'!$B$2:$B$1521)*(P$44='IECC Data-SI-Source EUI'!$C$2:$C$1521)*(2006='IECC Data-SI-Source EUI'!$A$2:$A$1521),0,1),0))</f>
        <v>0.46443721672448784</v>
      </c>
      <c r="Q51" s="111" cm="1">
        <f t="array" ref="Q51">INDEX('IECC Data-SI-Source EUI'!$Y$2:$Y$1521,MATCH(1,INDEX(($A51='IECC Data-SI-Source EUI'!$B$2:$B$1521)*(Q$44='IECC Data-SI-Source EUI'!$C$2:$C$1521)*($A$43='IECC Data-SI-Source EUI'!$A$2:$A$1521),0,1),0))/INDEX('IECC Data-SI-Source EUI'!$Y$2:$Y$1521,MATCH(1,INDEX(($A51='IECC Data-SI-Source EUI'!$B$2:$B$1521)*(Q$44='IECC Data-SI-Source EUI'!$C$2:$C$1521)*(2006='IECC Data-SI-Source EUI'!$A$2:$A$1521),0,1),0))</f>
        <v>0.47305402851264117</v>
      </c>
      <c r="R51" s="111" cm="1">
        <f t="array" ref="R51">INDEX('IECC Data-SI-Source EUI'!$Y$2:$Y$1521,MATCH(1,INDEX(($A51='IECC Data-SI-Source EUI'!$B$2:$B$1521)*(R$44='IECC Data-SI-Source EUI'!$C$2:$C$1521)*($A$43='IECC Data-SI-Source EUI'!$A$2:$A$1521),0,1),0))/INDEX('IECC Data-SI-Source EUI'!$Y$2:$Y$1521,MATCH(1,INDEX(($A51='IECC Data-SI-Source EUI'!$B$2:$B$1521)*(R$44='IECC Data-SI-Source EUI'!$C$2:$C$1521)*(2006='IECC Data-SI-Source EUI'!$A$2:$A$1521),0,1),0))</f>
        <v>0.4503482331353052</v>
      </c>
      <c r="S51" s="111" cm="1">
        <f t="array" ref="S51">INDEX('IECC Data-SI-Source EUI'!$Y$2:$Y$1521,MATCH(1,INDEX(($A51='IECC Data-SI-Source EUI'!$B$2:$B$1521)*(S$44='IECC Data-SI-Source EUI'!$C$2:$C$1521)*($A$43='IECC Data-SI-Source EUI'!$A$2:$A$1521),0,1),0))/INDEX('IECC Data-SI-Source EUI'!$Y$2:$Y$1521,MATCH(1,INDEX(($A51='IECC Data-SI-Source EUI'!$B$2:$B$1521)*(S$44='IECC Data-SI-Source EUI'!$C$2:$C$1521)*(2006='IECC Data-SI-Source EUI'!$A$2:$A$1521),0,1),0))</f>
        <v>0.40900739457447555</v>
      </c>
      <c r="T51" s="112" cm="1">
        <f t="array" ref="T51">INDEX('IECC Data-SI-Source EUI'!$Y$2:$Y$1521,MATCH(1,INDEX(($A51='IECC Data-SI-Source EUI'!$B$2:$B$1521)*(T$44='IECC Data-SI-Source EUI'!$C$2:$C$1521)*($A$43='IECC Data-SI-Source EUI'!$A$2:$A$1521),0,1),0))/INDEX('IECC Data-SI-Source EUI'!$Y$2:$Y$1521,MATCH(1,INDEX(($A51='IECC Data-SI-Source EUI'!$B$2:$B$1521)*(T$44='IECC Data-SI-Source EUI'!$C$2:$C$1521)*(2006='IECC Data-SI-Source EUI'!$A$2:$A$1521),0,1),0))</f>
        <v>0.37567997620370297</v>
      </c>
    </row>
    <row r="52" spans="1:20" x14ac:dyDescent="0.25">
      <c r="A52" s="130" t="s">
        <v>0</v>
      </c>
      <c r="B52" s="110" cm="1">
        <f t="array" ref="B52">INDEX('IECC Data-SI-Source EUI'!$Y$2:$Y$1521,MATCH(1,INDEX(($A52='IECC Data-SI-Source EUI'!$B$2:$B$1521)*(B$44='IECC Data-SI-Source EUI'!$C$2:$C$1521)*($A$43='IECC Data-SI-Source EUI'!$A$2:$A$1521),0,1),0))/INDEX('IECC Data-SI-Source EUI'!$Y$2:$Y$1521,MATCH(1,INDEX(($A52='IECC Data-SI-Source EUI'!$B$2:$B$1521)*(B$44='IECC Data-SI-Source EUI'!$C$2:$C$1521)*(2006='IECC Data-SI-Source EUI'!$A$2:$A$1521),0,1),0))</f>
        <v>0.60265245219072572</v>
      </c>
      <c r="C52" s="111" cm="1">
        <f t="array" ref="C52">INDEX('IECC Data-SI-Source EUI'!$Y$2:$Y$1521,MATCH(1,INDEX(($A52='IECC Data-SI-Source EUI'!$B$2:$B$1521)*(C$44='IECC Data-SI-Source EUI'!$C$2:$C$1521)*($A$43='IECC Data-SI-Source EUI'!$A$2:$A$1521),0,1),0))/INDEX('IECC Data-SI-Source EUI'!$Y$2:$Y$1521,MATCH(1,INDEX(($A52='IECC Data-SI-Source EUI'!$B$2:$B$1521)*(C$44='IECC Data-SI-Source EUI'!$C$2:$C$1521)*(2006='IECC Data-SI-Source EUI'!$A$2:$A$1521),0,1),0))</f>
        <v>0.60164971146914115</v>
      </c>
      <c r="D52" s="111" cm="1">
        <f t="array" ref="D52">INDEX('IECC Data-SI-Source EUI'!$Y$2:$Y$1521,MATCH(1,INDEX(($A52='IECC Data-SI-Source EUI'!$B$2:$B$1521)*(D$44='IECC Data-SI-Source EUI'!$C$2:$C$1521)*($A$43='IECC Data-SI-Source EUI'!$A$2:$A$1521),0,1),0))/INDEX('IECC Data-SI-Source EUI'!$Y$2:$Y$1521,MATCH(1,INDEX(($A52='IECC Data-SI-Source EUI'!$B$2:$B$1521)*(D$44='IECC Data-SI-Source EUI'!$C$2:$C$1521)*(2006='IECC Data-SI-Source EUI'!$A$2:$A$1521),0,1),0))</f>
        <v>0.60648889324121991</v>
      </c>
      <c r="E52" s="111" cm="1">
        <f t="array" ref="E52">INDEX('IECC Data-SI-Source EUI'!$Y$2:$Y$1521,MATCH(1,INDEX(($A52='IECC Data-SI-Source EUI'!$B$2:$B$1521)*(E$44='IECC Data-SI-Source EUI'!$C$2:$C$1521)*($A$43='IECC Data-SI-Source EUI'!$A$2:$A$1521),0,1),0))/INDEX('IECC Data-SI-Source EUI'!$Y$2:$Y$1521,MATCH(1,INDEX(($A52='IECC Data-SI-Source EUI'!$B$2:$B$1521)*(E$44='IECC Data-SI-Source EUI'!$C$2:$C$1521)*(2006='IECC Data-SI-Source EUI'!$A$2:$A$1521),0,1),0))</f>
        <v>0.63780850899988262</v>
      </c>
      <c r="F52" s="111" cm="1">
        <f t="array" ref="F52">INDEX('IECC Data-SI-Source EUI'!$Y$2:$Y$1521,MATCH(1,INDEX(($A52='IECC Data-SI-Source EUI'!$B$2:$B$1521)*(F$44='IECC Data-SI-Source EUI'!$C$2:$C$1521)*($A$43='IECC Data-SI-Source EUI'!$A$2:$A$1521),0,1),0))/INDEX('IECC Data-SI-Source EUI'!$Y$2:$Y$1521,MATCH(1,INDEX(($A52='IECC Data-SI-Source EUI'!$B$2:$B$1521)*(F$44='IECC Data-SI-Source EUI'!$C$2:$C$1521)*(2006='IECC Data-SI-Source EUI'!$A$2:$A$1521),0,1),0))</f>
        <v>0.60756165074384405</v>
      </c>
      <c r="G52" s="111" cm="1">
        <f t="array" ref="G52">INDEX('IECC Data-SI-Source EUI'!$Y$2:$Y$1521,MATCH(1,INDEX(($A52='IECC Data-SI-Source EUI'!$B$2:$B$1521)*(G$44='IECC Data-SI-Source EUI'!$C$2:$C$1521)*($A$43='IECC Data-SI-Source EUI'!$A$2:$A$1521),0,1),0))/INDEX('IECC Data-SI-Source EUI'!$Y$2:$Y$1521,MATCH(1,INDEX(($A52='IECC Data-SI-Source EUI'!$B$2:$B$1521)*(G$44='IECC Data-SI-Source EUI'!$C$2:$C$1521)*(2006='IECC Data-SI-Source EUI'!$A$2:$A$1521),0,1),0))</f>
        <v>0.62952471343865357</v>
      </c>
      <c r="H52" s="111" cm="1">
        <f t="array" ref="H52">INDEX('IECC Data-SI-Source EUI'!$Y$2:$Y$1521,MATCH(1,INDEX(($A52='IECC Data-SI-Source EUI'!$B$2:$B$1521)*(H$44='IECC Data-SI-Source EUI'!$C$2:$C$1521)*($A$43='IECC Data-SI-Source EUI'!$A$2:$A$1521),0,1),0))/INDEX('IECC Data-SI-Source EUI'!$Y$2:$Y$1521,MATCH(1,INDEX(($A52='IECC Data-SI-Source EUI'!$B$2:$B$1521)*(H$44='IECC Data-SI-Source EUI'!$C$2:$C$1521)*(2006='IECC Data-SI-Source EUI'!$A$2:$A$1521),0,1),0))</f>
        <v>0.59558815793040021</v>
      </c>
      <c r="I52" s="111" cm="1">
        <f t="array" ref="I52">INDEX('IECC Data-SI-Source EUI'!$Y$2:$Y$1521,MATCH(1,INDEX(($A52='IECC Data-SI-Source EUI'!$B$2:$B$1521)*(I$44='IECC Data-SI-Source EUI'!$C$2:$C$1521)*($A$43='IECC Data-SI-Source EUI'!$A$2:$A$1521),0,1),0))/INDEX('IECC Data-SI-Source EUI'!$Y$2:$Y$1521,MATCH(1,INDEX(($A52='IECC Data-SI-Source EUI'!$B$2:$B$1521)*(I$44='IECC Data-SI-Source EUI'!$C$2:$C$1521)*(2006='IECC Data-SI-Source EUI'!$A$2:$A$1521),0,1),0))</f>
        <v>0.64911148184077661</v>
      </c>
      <c r="J52" s="111" cm="1">
        <f t="array" ref="J52">INDEX('IECC Data-SI-Source EUI'!$Y$2:$Y$1521,MATCH(1,INDEX(($A52='IECC Data-SI-Source EUI'!$B$2:$B$1521)*(J$44='IECC Data-SI-Source EUI'!$C$2:$C$1521)*($A$43='IECC Data-SI-Source EUI'!$A$2:$A$1521),0,1),0))/INDEX('IECC Data-SI-Source EUI'!$Y$2:$Y$1521,MATCH(1,INDEX(($A52='IECC Data-SI-Source EUI'!$B$2:$B$1521)*(J$44='IECC Data-SI-Source EUI'!$C$2:$C$1521)*(2006='IECC Data-SI-Source EUI'!$A$2:$A$1521),0,1),0))</f>
        <v>0.5592238109272113</v>
      </c>
      <c r="K52" s="111" cm="1">
        <f t="array" ref="K52">INDEX('IECC Data-SI-Source EUI'!$Y$2:$Y$1521,MATCH(1,INDEX(($A52='IECC Data-SI-Source EUI'!$B$2:$B$1521)*(K$44='IECC Data-SI-Source EUI'!$C$2:$C$1521)*($A$43='IECC Data-SI-Source EUI'!$A$2:$A$1521),0,1),0))/INDEX('IECC Data-SI-Source EUI'!$Y$2:$Y$1521,MATCH(1,INDEX(($A52='IECC Data-SI-Source EUI'!$B$2:$B$1521)*(K$44='IECC Data-SI-Source EUI'!$C$2:$C$1521)*(2006='IECC Data-SI-Source EUI'!$A$2:$A$1521),0,1),0))</f>
        <v>0.5689617759707174</v>
      </c>
      <c r="L52" s="111" cm="1">
        <f t="array" ref="L52">INDEX('IECC Data-SI-Source EUI'!$Y$2:$Y$1521,MATCH(1,INDEX(($A52='IECC Data-SI-Source EUI'!$B$2:$B$1521)*(L$44='IECC Data-SI-Source EUI'!$C$2:$C$1521)*($A$43='IECC Data-SI-Source EUI'!$A$2:$A$1521),0,1),0))/INDEX('IECC Data-SI-Source EUI'!$Y$2:$Y$1521,MATCH(1,INDEX(($A52='IECC Data-SI-Source EUI'!$B$2:$B$1521)*(L$44='IECC Data-SI-Source EUI'!$C$2:$C$1521)*(2006='IECC Data-SI-Source EUI'!$A$2:$A$1521),0,1),0))</f>
        <v>0.67160759613426313</v>
      </c>
      <c r="M52" s="111" cm="1">
        <f t="array" ref="M52">INDEX('IECC Data-SI-Source EUI'!$Y$2:$Y$1521,MATCH(1,INDEX(($A52='IECC Data-SI-Source EUI'!$B$2:$B$1521)*(M$44='IECC Data-SI-Source EUI'!$C$2:$C$1521)*($A$43='IECC Data-SI-Source EUI'!$A$2:$A$1521),0,1),0))/INDEX('IECC Data-SI-Source EUI'!$Y$2:$Y$1521,MATCH(1,INDEX(($A52='IECC Data-SI-Source EUI'!$B$2:$B$1521)*(M$44='IECC Data-SI-Source EUI'!$C$2:$C$1521)*(2006='IECC Data-SI-Source EUI'!$A$2:$A$1521),0,1),0))</f>
        <v>0.56872112129081764</v>
      </c>
      <c r="N52" s="111" cm="1">
        <f t="array" ref="N52">INDEX('IECC Data-SI-Source EUI'!$Y$2:$Y$1521,MATCH(1,INDEX(($A52='IECC Data-SI-Source EUI'!$B$2:$B$1521)*(N$44='IECC Data-SI-Source EUI'!$C$2:$C$1521)*($A$43='IECC Data-SI-Source EUI'!$A$2:$A$1521),0,1),0))/INDEX('IECC Data-SI-Source EUI'!$Y$2:$Y$1521,MATCH(1,INDEX(($A52='IECC Data-SI-Source EUI'!$B$2:$B$1521)*(N$44='IECC Data-SI-Source EUI'!$C$2:$C$1521)*(2006='IECC Data-SI-Source EUI'!$A$2:$A$1521),0,1),0))</f>
        <v>0.52202412925097108</v>
      </c>
      <c r="O52" s="111" cm="1">
        <f t="array" ref="O52">INDEX('IECC Data-SI-Source EUI'!$Y$2:$Y$1521,MATCH(1,INDEX(($A52='IECC Data-SI-Source EUI'!$B$2:$B$1521)*(O$44='IECC Data-SI-Source EUI'!$C$2:$C$1521)*($A$43='IECC Data-SI-Source EUI'!$A$2:$A$1521),0,1),0))/INDEX('IECC Data-SI-Source EUI'!$Y$2:$Y$1521,MATCH(1,INDEX(($A52='IECC Data-SI-Source EUI'!$B$2:$B$1521)*(O$44='IECC Data-SI-Source EUI'!$C$2:$C$1521)*(2006='IECC Data-SI-Source EUI'!$A$2:$A$1521),0,1),0))</f>
        <v>0.66018139039830837</v>
      </c>
      <c r="P52" s="111" cm="1">
        <f t="array" ref="P52">INDEX('IECC Data-SI-Source EUI'!$Y$2:$Y$1521,MATCH(1,INDEX(($A52='IECC Data-SI-Source EUI'!$B$2:$B$1521)*(P$44='IECC Data-SI-Source EUI'!$C$2:$C$1521)*($A$43='IECC Data-SI-Source EUI'!$A$2:$A$1521),0,1),0))/INDEX('IECC Data-SI-Source EUI'!$Y$2:$Y$1521,MATCH(1,INDEX(($A52='IECC Data-SI-Source EUI'!$B$2:$B$1521)*(P$44='IECC Data-SI-Source EUI'!$C$2:$C$1521)*(2006='IECC Data-SI-Source EUI'!$A$2:$A$1521),0,1),0))</f>
        <v>0.53825449735700426</v>
      </c>
      <c r="Q52" s="111" cm="1">
        <f t="array" ref="Q52">INDEX('IECC Data-SI-Source EUI'!$Y$2:$Y$1521,MATCH(1,INDEX(($A52='IECC Data-SI-Source EUI'!$B$2:$B$1521)*(Q$44='IECC Data-SI-Source EUI'!$C$2:$C$1521)*($A$43='IECC Data-SI-Source EUI'!$A$2:$A$1521),0,1),0))/INDEX('IECC Data-SI-Source EUI'!$Y$2:$Y$1521,MATCH(1,INDEX(($A52='IECC Data-SI-Source EUI'!$B$2:$B$1521)*(Q$44='IECC Data-SI-Source EUI'!$C$2:$C$1521)*(2006='IECC Data-SI-Source EUI'!$A$2:$A$1521),0,1),0))</f>
        <v>0.55059471913111913</v>
      </c>
      <c r="R52" s="111" cm="1">
        <f t="array" ref="R52">INDEX('IECC Data-SI-Source EUI'!$Y$2:$Y$1521,MATCH(1,INDEX(($A52='IECC Data-SI-Source EUI'!$B$2:$B$1521)*(R$44='IECC Data-SI-Source EUI'!$C$2:$C$1521)*($A$43='IECC Data-SI-Source EUI'!$A$2:$A$1521),0,1),0))/INDEX('IECC Data-SI-Source EUI'!$Y$2:$Y$1521,MATCH(1,INDEX(($A52='IECC Data-SI-Source EUI'!$B$2:$B$1521)*(R$44='IECC Data-SI-Source EUI'!$C$2:$C$1521)*(2006='IECC Data-SI-Source EUI'!$A$2:$A$1521),0,1),0))</f>
        <v>0.64435115934419429</v>
      </c>
      <c r="S52" s="111" cm="1">
        <f t="array" ref="S52">INDEX('IECC Data-SI-Source EUI'!$Y$2:$Y$1521,MATCH(1,INDEX(($A52='IECC Data-SI-Source EUI'!$B$2:$B$1521)*(S$44='IECC Data-SI-Source EUI'!$C$2:$C$1521)*($A$43='IECC Data-SI-Source EUI'!$A$2:$A$1521),0,1),0))/INDEX('IECC Data-SI-Source EUI'!$Y$2:$Y$1521,MATCH(1,INDEX(($A52='IECC Data-SI-Source EUI'!$B$2:$B$1521)*(S$44='IECC Data-SI-Source EUI'!$C$2:$C$1521)*(2006='IECC Data-SI-Source EUI'!$A$2:$A$1521),0,1),0))</f>
        <v>0.5296812284876572</v>
      </c>
      <c r="T52" s="112" cm="1">
        <f t="array" ref="T52">INDEX('IECC Data-SI-Source EUI'!$Y$2:$Y$1521,MATCH(1,INDEX(($A52='IECC Data-SI-Source EUI'!$B$2:$B$1521)*(T$44='IECC Data-SI-Source EUI'!$C$2:$C$1521)*($A$43='IECC Data-SI-Source EUI'!$A$2:$A$1521),0,1),0))/INDEX('IECC Data-SI-Source EUI'!$Y$2:$Y$1521,MATCH(1,INDEX(($A52='IECC Data-SI-Source EUI'!$B$2:$B$1521)*(T$44='IECC Data-SI-Source EUI'!$C$2:$C$1521)*(2006='IECC Data-SI-Source EUI'!$A$2:$A$1521),0,1),0))</f>
        <v>0.55118711821311284</v>
      </c>
    </row>
    <row r="53" spans="1:20" x14ac:dyDescent="0.25">
      <c r="A53" s="130" t="s">
        <v>63</v>
      </c>
      <c r="B53" s="110" cm="1">
        <f t="array" ref="B53">INDEX('IECC Data-SI-Source EUI'!$Y$2:$Y$1521,MATCH(1,INDEX(($A53='IECC Data-SI-Source EUI'!$B$2:$B$1521)*(B$44='IECC Data-SI-Source EUI'!$C$2:$C$1521)*($A$43='IECC Data-SI-Source EUI'!$A$2:$A$1521),0,1),0))/INDEX('IECC Data-SI-Source EUI'!$Y$2:$Y$1521,MATCH(1,INDEX(($A53='IECC Data-SI-Source EUI'!$B$2:$B$1521)*(B$44='IECC Data-SI-Source EUI'!$C$2:$C$1521)*(2006='IECC Data-SI-Source EUI'!$A$2:$A$1521),0,1),0))</f>
        <v>0.54367053839987622</v>
      </c>
      <c r="C53" s="111" cm="1">
        <f t="array" ref="C53">INDEX('IECC Data-SI-Source EUI'!$Y$2:$Y$1521,MATCH(1,INDEX(($A53='IECC Data-SI-Source EUI'!$B$2:$B$1521)*(C$44='IECC Data-SI-Source EUI'!$C$2:$C$1521)*($A$43='IECC Data-SI-Source EUI'!$A$2:$A$1521),0,1),0))/INDEX('IECC Data-SI-Source EUI'!$Y$2:$Y$1521,MATCH(1,INDEX(($A53='IECC Data-SI-Source EUI'!$B$2:$B$1521)*(C$44='IECC Data-SI-Source EUI'!$C$2:$C$1521)*(2006='IECC Data-SI-Source EUI'!$A$2:$A$1521),0,1),0))</f>
        <v>0.45161333370506035</v>
      </c>
      <c r="D53" s="111" cm="1">
        <f t="array" ref="D53">INDEX('IECC Data-SI-Source EUI'!$Y$2:$Y$1521,MATCH(1,INDEX(($A53='IECC Data-SI-Source EUI'!$B$2:$B$1521)*(D$44='IECC Data-SI-Source EUI'!$C$2:$C$1521)*($A$43='IECC Data-SI-Source EUI'!$A$2:$A$1521),0,1),0))/INDEX('IECC Data-SI-Source EUI'!$Y$2:$Y$1521,MATCH(1,INDEX(($A53='IECC Data-SI-Source EUI'!$B$2:$B$1521)*(D$44='IECC Data-SI-Source EUI'!$C$2:$C$1521)*(2006='IECC Data-SI-Source EUI'!$A$2:$A$1521),0,1),0))</f>
        <v>0.48901733573375683</v>
      </c>
      <c r="E53" s="111" cm="1">
        <f t="array" ref="E53">INDEX('IECC Data-SI-Source EUI'!$Y$2:$Y$1521,MATCH(1,INDEX(($A53='IECC Data-SI-Source EUI'!$B$2:$B$1521)*(E$44='IECC Data-SI-Source EUI'!$C$2:$C$1521)*($A$43='IECC Data-SI-Source EUI'!$A$2:$A$1521),0,1),0))/INDEX('IECC Data-SI-Source EUI'!$Y$2:$Y$1521,MATCH(1,INDEX(($A53='IECC Data-SI-Source EUI'!$B$2:$B$1521)*(E$44='IECC Data-SI-Source EUI'!$C$2:$C$1521)*(2006='IECC Data-SI-Source EUI'!$A$2:$A$1521),0,1),0))</f>
        <v>0.43864870413469109</v>
      </c>
      <c r="F53" s="111" cm="1">
        <f t="array" ref="F53">INDEX('IECC Data-SI-Source EUI'!$Y$2:$Y$1521,MATCH(1,INDEX(($A53='IECC Data-SI-Source EUI'!$B$2:$B$1521)*(F$44='IECC Data-SI-Source EUI'!$C$2:$C$1521)*($A$43='IECC Data-SI-Source EUI'!$A$2:$A$1521),0,1),0))/INDEX('IECC Data-SI-Source EUI'!$Y$2:$Y$1521,MATCH(1,INDEX(($A53='IECC Data-SI-Source EUI'!$B$2:$B$1521)*(F$44='IECC Data-SI-Source EUI'!$C$2:$C$1521)*(2006='IECC Data-SI-Source EUI'!$A$2:$A$1521),0,1),0))</f>
        <v>0.45509533957253012</v>
      </c>
      <c r="G53" s="111" cm="1">
        <f t="array" ref="G53">INDEX('IECC Data-SI-Source EUI'!$Y$2:$Y$1521,MATCH(1,INDEX(($A53='IECC Data-SI-Source EUI'!$B$2:$B$1521)*(G$44='IECC Data-SI-Source EUI'!$C$2:$C$1521)*($A$43='IECC Data-SI-Source EUI'!$A$2:$A$1521),0,1),0))/INDEX('IECC Data-SI-Source EUI'!$Y$2:$Y$1521,MATCH(1,INDEX(($A53='IECC Data-SI-Source EUI'!$B$2:$B$1521)*(G$44='IECC Data-SI-Source EUI'!$C$2:$C$1521)*(2006='IECC Data-SI-Source EUI'!$A$2:$A$1521),0,1),0))</f>
        <v>0.42432632018572275</v>
      </c>
      <c r="H53" s="111" cm="1">
        <f t="array" ref="H53">INDEX('IECC Data-SI-Source EUI'!$Y$2:$Y$1521,MATCH(1,INDEX(($A53='IECC Data-SI-Source EUI'!$B$2:$B$1521)*(H$44='IECC Data-SI-Source EUI'!$C$2:$C$1521)*($A$43='IECC Data-SI-Source EUI'!$A$2:$A$1521),0,1),0))/INDEX('IECC Data-SI-Source EUI'!$Y$2:$Y$1521,MATCH(1,INDEX(($A53='IECC Data-SI-Source EUI'!$B$2:$B$1521)*(H$44='IECC Data-SI-Source EUI'!$C$2:$C$1521)*(2006='IECC Data-SI-Source EUI'!$A$2:$A$1521),0,1),0))</f>
        <v>0.38411107841144537</v>
      </c>
      <c r="I53" s="111" cm="1">
        <f t="array" ref="I53">INDEX('IECC Data-SI-Source EUI'!$Y$2:$Y$1521,MATCH(1,INDEX(($A53='IECC Data-SI-Source EUI'!$B$2:$B$1521)*(I$44='IECC Data-SI-Source EUI'!$C$2:$C$1521)*($A$43='IECC Data-SI-Source EUI'!$A$2:$A$1521),0,1),0))/INDEX('IECC Data-SI-Source EUI'!$Y$2:$Y$1521,MATCH(1,INDEX(($A53='IECC Data-SI-Source EUI'!$B$2:$B$1521)*(I$44='IECC Data-SI-Source EUI'!$C$2:$C$1521)*(2006='IECC Data-SI-Source EUI'!$A$2:$A$1521),0,1),0))</f>
        <v>0.38246288604089934</v>
      </c>
      <c r="J53" s="111" cm="1">
        <f t="array" ref="J53">INDEX('IECC Data-SI-Source EUI'!$Y$2:$Y$1521,MATCH(1,INDEX(($A53='IECC Data-SI-Source EUI'!$B$2:$B$1521)*(J$44='IECC Data-SI-Source EUI'!$C$2:$C$1521)*($A$43='IECC Data-SI-Source EUI'!$A$2:$A$1521),0,1),0))/INDEX('IECC Data-SI-Source EUI'!$Y$2:$Y$1521,MATCH(1,INDEX(($A53='IECC Data-SI-Source EUI'!$B$2:$B$1521)*(J$44='IECC Data-SI-Source EUI'!$C$2:$C$1521)*(2006='IECC Data-SI-Source EUI'!$A$2:$A$1521),0,1),0))</f>
        <v>0.38039824686327112</v>
      </c>
      <c r="K53" s="111" cm="1">
        <f t="array" ref="K53">INDEX('IECC Data-SI-Source EUI'!$Y$2:$Y$1521,MATCH(1,INDEX(($A53='IECC Data-SI-Source EUI'!$B$2:$B$1521)*(K$44='IECC Data-SI-Source EUI'!$C$2:$C$1521)*($A$43='IECC Data-SI-Source EUI'!$A$2:$A$1521),0,1),0))/INDEX('IECC Data-SI-Source EUI'!$Y$2:$Y$1521,MATCH(1,INDEX(($A53='IECC Data-SI-Source EUI'!$B$2:$B$1521)*(K$44='IECC Data-SI-Source EUI'!$C$2:$C$1521)*(2006='IECC Data-SI-Source EUI'!$A$2:$A$1521),0,1),0))</f>
        <v>0.37687998848766391</v>
      </c>
      <c r="L53" s="111" cm="1">
        <f t="array" ref="L53">INDEX('IECC Data-SI-Source EUI'!$Y$2:$Y$1521,MATCH(1,INDEX(($A53='IECC Data-SI-Source EUI'!$B$2:$B$1521)*(L$44='IECC Data-SI-Source EUI'!$C$2:$C$1521)*($A$43='IECC Data-SI-Source EUI'!$A$2:$A$1521),0,1),0))/INDEX('IECC Data-SI-Source EUI'!$Y$2:$Y$1521,MATCH(1,INDEX(($A53='IECC Data-SI-Source EUI'!$B$2:$B$1521)*(L$44='IECC Data-SI-Source EUI'!$C$2:$C$1521)*(2006='IECC Data-SI-Source EUI'!$A$2:$A$1521),0,1),0))</f>
        <v>0.38434182306756876</v>
      </c>
      <c r="M53" s="111" cm="1">
        <f t="array" ref="M53">INDEX('IECC Data-SI-Source EUI'!$Y$2:$Y$1521,MATCH(1,INDEX(($A53='IECC Data-SI-Source EUI'!$B$2:$B$1521)*(M$44='IECC Data-SI-Source EUI'!$C$2:$C$1521)*($A$43='IECC Data-SI-Source EUI'!$A$2:$A$1521),0,1),0))/INDEX('IECC Data-SI-Source EUI'!$Y$2:$Y$1521,MATCH(1,INDEX(($A53='IECC Data-SI-Source EUI'!$B$2:$B$1521)*(M$44='IECC Data-SI-Source EUI'!$C$2:$C$1521)*(2006='IECC Data-SI-Source EUI'!$A$2:$A$1521),0,1),0))</f>
        <v>0.34925518343374468</v>
      </c>
      <c r="N53" s="111" cm="1">
        <f t="array" ref="N53">INDEX('IECC Data-SI-Source EUI'!$Y$2:$Y$1521,MATCH(1,INDEX(($A53='IECC Data-SI-Source EUI'!$B$2:$B$1521)*(N$44='IECC Data-SI-Source EUI'!$C$2:$C$1521)*($A$43='IECC Data-SI-Source EUI'!$A$2:$A$1521),0,1),0))/INDEX('IECC Data-SI-Source EUI'!$Y$2:$Y$1521,MATCH(1,INDEX(($A53='IECC Data-SI-Source EUI'!$B$2:$B$1521)*(N$44='IECC Data-SI-Source EUI'!$C$2:$C$1521)*(2006='IECC Data-SI-Source EUI'!$A$2:$A$1521),0,1),0))</f>
        <v>0.42297296263042533</v>
      </c>
      <c r="O53" s="111" cm="1">
        <f t="array" ref="O53">INDEX('IECC Data-SI-Source EUI'!$Y$2:$Y$1521,MATCH(1,INDEX(($A53='IECC Data-SI-Source EUI'!$B$2:$B$1521)*(O$44='IECC Data-SI-Source EUI'!$C$2:$C$1521)*($A$43='IECC Data-SI-Source EUI'!$A$2:$A$1521),0,1),0))/INDEX('IECC Data-SI-Source EUI'!$Y$2:$Y$1521,MATCH(1,INDEX(($A53='IECC Data-SI-Source EUI'!$B$2:$B$1521)*(O$44='IECC Data-SI-Source EUI'!$C$2:$C$1521)*(2006='IECC Data-SI-Source EUI'!$A$2:$A$1521),0,1),0))</f>
        <v>0.40900133737958982</v>
      </c>
      <c r="P53" s="111" cm="1">
        <f t="array" ref="P53">INDEX('IECC Data-SI-Source EUI'!$Y$2:$Y$1521,MATCH(1,INDEX(($A53='IECC Data-SI-Source EUI'!$B$2:$B$1521)*(P$44='IECC Data-SI-Source EUI'!$C$2:$C$1521)*($A$43='IECC Data-SI-Source EUI'!$A$2:$A$1521),0,1),0))/INDEX('IECC Data-SI-Source EUI'!$Y$2:$Y$1521,MATCH(1,INDEX(($A53='IECC Data-SI-Source EUI'!$B$2:$B$1521)*(P$44='IECC Data-SI-Source EUI'!$C$2:$C$1521)*(2006='IECC Data-SI-Source EUI'!$A$2:$A$1521),0,1),0))</f>
        <v>0.34292358670250139</v>
      </c>
      <c r="Q53" s="111" cm="1">
        <f t="array" ref="Q53">INDEX('IECC Data-SI-Source EUI'!$Y$2:$Y$1521,MATCH(1,INDEX(($A53='IECC Data-SI-Source EUI'!$B$2:$B$1521)*(Q$44='IECC Data-SI-Source EUI'!$C$2:$C$1521)*($A$43='IECC Data-SI-Source EUI'!$A$2:$A$1521),0,1),0))/INDEX('IECC Data-SI-Source EUI'!$Y$2:$Y$1521,MATCH(1,INDEX(($A53='IECC Data-SI-Source EUI'!$B$2:$B$1521)*(Q$44='IECC Data-SI-Source EUI'!$C$2:$C$1521)*(2006='IECC Data-SI-Source EUI'!$A$2:$A$1521),0,1),0))</f>
        <v>0.4574421960931177</v>
      </c>
      <c r="R53" s="111" cm="1">
        <f t="array" ref="R53">INDEX('IECC Data-SI-Source EUI'!$Y$2:$Y$1521,MATCH(1,INDEX(($A53='IECC Data-SI-Source EUI'!$B$2:$B$1521)*(R$44='IECC Data-SI-Source EUI'!$C$2:$C$1521)*($A$43='IECC Data-SI-Source EUI'!$A$2:$A$1521),0,1),0))/INDEX('IECC Data-SI-Source EUI'!$Y$2:$Y$1521,MATCH(1,INDEX(($A53='IECC Data-SI-Source EUI'!$B$2:$B$1521)*(R$44='IECC Data-SI-Source EUI'!$C$2:$C$1521)*(2006='IECC Data-SI-Source EUI'!$A$2:$A$1521),0,1),0))</f>
        <v>0.44773277648211679</v>
      </c>
      <c r="S53" s="111" cm="1">
        <f t="array" ref="S53">INDEX('IECC Data-SI-Source EUI'!$Y$2:$Y$1521,MATCH(1,INDEX(($A53='IECC Data-SI-Source EUI'!$B$2:$B$1521)*(S$44='IECC Data-SI-Source EUI'!$C$2:$C$1521)*($A$43='IECC Data-SI-Source EUI'!$A$2:$A$1521),0,1),0))/INDEX('IECC Data-SI-Source EUI'!$Y$2:$Y$1521,MATCH(1,INDEX(($A53='IECC Data-SI-Source EUI'!$B$2:$B$1521)*(S$44='IECC Data-SI-Source EUI'!$C$2:$C$1521)*(2006='IECC Data-SI-Source EUI'!$A$2:$A$1521),0,1),0))</f>
        <v>0.45400254350552216</v>
      </c>
      <c r="T53" s="112" cm="1">
        <f t="array" ref="T53">INDEX('IECC Data-SI-Source EUI'!$Y$2:$Y$1521,MATCH(1,INDEX(($A53='IECC Data-SI-Source EUI'!$B$2:$B$1521)*(T$44='IECC Data-SI-Source EUI'!$C$2:$C$1521)*($A$43='IECC Data-SI-Source EUI'!$A$2:$A$1521),0,1),0))/INDEX('IECC Data-SI-Source EUI'!$Y$2:$Y$1521,MATCH(1,INDEX(($A53='IECC Data-SI-Source EUI'!$B$2:$B$1521)*(T$44='IECC Data-SI-Source EUI'!$C$2:$C$1521)*(2006='IECC Data-SI-Source EUI'!$A$2:$A$1521),0,1),0))</f>
        <v>0.44737483062753075</v>
      </c>
    </row>
    <row r="54" spans="1:20" x14ac:dyDescent="0.25">
      <c r="A54" s="130" t="s">
        <v>64</v>
      </c>
      <c r="B54" s="110" cm="1">
        <f t="array" ref="B54">INDEX('IECC Data-SI-Source EUI'!$Y$2:$Y$1521,MATCH(1,INDEX(($A54='IECC Data-SI-Source EUI'!$B$2:$B$1521)*(B$44='IECC Data-SI-Source EUI'!$C$2:$C$1521)*($A$43='IECC Data-SI-Source EUI'!$A$2:$A$1521),0,1),0))/INDEX('IECC Data-SI-Source EUI'!$Y$2:$Y$1521,MATCH(1,INDEX(($A54='IECC Data-SI-Source EUI'!$B$2:$B$1521)*(B$44='IECC Data-SI-Source EUI'!$C$2:$C$1521)*(2006='IECC Data-SI-Source EUI'!$A$2:$A$1521),0,1),0))</f>
        <v>0.66660780221544369</v>
      </c>
      <c r="C54" s="111" cm="1">
        <f t="array" ref="C54">INDEX('IECC Data-SI-Source EUI'!$Y$2:$Y$1521,MATCH(1,INDEX(($A54='IECC Data-SI-Source EUI'!$B$2:$B$1521)*(C$44='IECC Data-SI-Source EUI'!$C$2:$C$1521)*($A$43='IECC Data-SI-Source EUI'!$A$2:$A$1521),0,1),0))/INDEX('IECC Data-SI-Source EUI'!$Y$2:$Y$1521,MATCH(1,INDEX(($A54='IECC Data-SI-Source EUI'!$B$2:$B$1521)*(C$44='IECC Data-SI-Source EUI'!$C$2:$C$1521)*(2006='IECC Data-SI-Source EUI'!$A$2:$A$1521),0,1),0))</f>
        <v>0.59839918145428461</v>
      </c>
      <c r="D54" s="111" cm="1">
        <f t="array" ref="D54">INDEX('IECC Data-SI-Source EUI'!$Y$2:$Y$1521,MATCH(1,INDEX(($A54='IECC Data-SI-Source EUI'!$B$2:$B$1521)*(D$44='IECC Data-SI-Source EUI'!$C$2:$C$1521)*($A$43='IECC Data-SI-Source EUI'!$A$2:$A$1521),0,1),0))/INDEX('IECC Data-SI-Source EUI'!$Y$2:$Y$1521,MATCH(1,INDEX(($A54='IECC Data-SI-Source EUI'!$B$2:$B$1521)*(D$44='IECC Data-SI-Source EUI'!$C$2:$C$1521)*(2006='IECC Data-SI-Source EUI'!$A$2:$A$1521),0,1),0))</f>
        <v>0.53741733394501345</v>
      </c>
      <c r="E54" s="111" cm="1">
        <f t="array" ref="E54">INDEX('IECC Data-SI-Source EUI'!$Y$2:$Y$1521,MATCH(1,INDEX(($A54='IECC Data-SI-Source EUI'!$B$2:$B$1521)*(E$44='IECC Data-SI-Source EUI'!$C$2:$C$1521)*($A$43='IECC Data-SI-Source EUI'!$A$2:$A$1521),0,1),0))/INDEX('IECC Data-SI-Source EUI'!$Y$2:$Y$1521,MATCH(1,INDEX(($A54='IECC Data-SI-Source EUI'!$B$2:$B$1521)*(E$44='IECC Data-SI-Source EUI'!$C$2:$C$1521)*(2006='IECC Data-SI-Source EUI'!$A$2:$A$1521),0,1),0))</f>
        <v>0.56089975405189496</v>
      </c>
      <c r="F54" s="111" cm="1">
        <f t="array" ref="F54">INDEX('IECC Data-SI-Source EUI'!$Y$2:$Y$1521,MATCH(1,INDEX(($A54='IECC Data-SI-Source EUI'!$B$2:$B$1521)*(F$44='IECC Data-SI-Source EUI'!$C$2:$C$1521)*($A$43='IECC Data-SI-Source EUI'!$A$2:$A$1521),0,1),0))/INDEX('IECC Data-SI-Source EUI'!$Y$2:$Y$1521,MATCH(1,INDEX(($A54='IECC Data-SI-Source EUI'!$B$2:$B$1521)*(F$44='IECC Data-SI-Source EUI'!$C$2:$C$1521)*(2006='IECC Data-SI-Source EUI'!$A$2:$A$1521),0,1),0))</f>
        <v>0.55336967943458593</v>
      </c>
      <c r="G54" s="111" cm="1">
        <f t="array" ref="G54">INDEX('IECC Data-SI-Source EUI'!$Y$2:$Y$1521,MATCH(1,INDEX(($A54='IECC Data-SI-Source EUI'!$B$2:$B$1521)*(G$44='IECC Data-SI-Source EUI'!$C$2:$C$1521)*($A$43='IECC Data-SI-Source EUI'!$A$2:$A$1521),0,1),0))/INDEX('IECC Data-SI-Source EUI'!$Y$2:$Y$1521,MATCH(1,INDEX(($A54='IECC Data-SI-Source EUI'!$B$2:$B$1521)*(G$44='IECC Data-SI-Source EUI'!$C$2:$C$1521)*(2006='IECC Data-SI-Source EUI'!$A$2:$A$1521),0,1),0))</f>
        <v>0.49408057671884148</v>
      </c>
      <c r="H54" s="111" cm="1">
        <f t="array" ref="H54">INDEX('IECC Data-SI-Source EUI'!$Y$2:$Y$1521,MATCH(1,INDEX(($A54='IECC Data-SI-Source EUI'!$B$2:$B$1521)*(H$44='IECC Data-SI-Source EUI'!$C$2:$C$1521)*($A$43='IECC Data-SI-Source EUI'!$A$2:$A$1521),0,1),0))/INDEX('IECC Data-SI-Source EUI'!$Y$2:$Y$1521,MATCH(1,INDEX(($A54='IECC Data-SI-Source EUI'!$B$2:$B$1521)*(H$44='IECC Data-SI-Source EUI'!$C$2:$C$1521)*(2006='IECC Data-SI-Source EUI'!$A$2:$A$1521),0,1),0))</f>
        <v>0.47646029949823099</v>
      </c>
      <c r="I54" s="111" cm="1">
        <f t="array" ref="I54">INDEX('IECC Data-SI-Source EUI'!$Y$2:$Y$1521,MATCH(1,INDEX(($A54='IECC Data-SI-Source EUI'!$B$2:$B$1521)*(I$44='IECC Data-SI-Source EUI'!$C$2:$C$1521)*($A$43='IECC Data-SI-Source EUI'!$A$2:$A$1521),0,1),0))/INDEX('IECC Data-SI-Source EUI'!$Y$2:$Y$1521,MATCH(1,INDEX(($A54='IECC Data-SI-Source EUI'!$B$2:$B$1521)*(I$44='IECC Data-SI-Source EUI'!$C$2:$C$1521)*(2006='IECC Data-SI-Source EUI'!$A$2:$A$1521),0,1),0))</f>
        <v>0.47554133842055313</v>
      </c>
      <c r="J54" s="111" cm="1">
        <f t="array" ref="J54">INDEX('IECC Data-SI-Source EUI'!$Y$2:$Y$1521,MATCH(1,INDEX(($A54='IECC Data-SI-Source EUI'!$B$2:$B$1521)*(J$44='IECC Data-SI-Source EUI'!$C$2:$C$1521)*($A$43='IECC Data-SI-Source EUI'!$A$2:$A$1521),0,1),0))/INDEX('IECC Data-SI-Source EUI'!$Y$2:$Y$1521,MATCH(1,INDEX(($A54='IECC Data-SI-Source EUI'!$B$2:$B$1521)*(J$44='IECC Data-SI-Source EUI'!$C$2:$C$1521)*(2006='IECC Data-SI-Source EUI'!$A$2:$A$1521),0,1),0))</f>
        <v>0.39002309132832336</v>
      </c>
      <c r="K54" s="111" cm="1">
        <f t="array" ref="K54">INDEX('IECC Data-SI-Source EUI'!$Y$2:$Y$1521,MATCH(1,INDEX(($A54='IECC Data-SI-Source EUI'!$B$2:$B$1521)*(K$44='IECC Data-SI-Source EUI'!$C$2:$C$1521)*($A$43='IECC Data-SI-Source EUI'!$A$2:$A$1521),0,1),0))/INDEX('IECC Data-SI-Source EUI'!$Y$2:$Y$1521,MATCH(1,INDEX(($A54='IECC Data-SI-Source EUI'!$B$2:$B$1521)*(K$44='IECC Data-SI-Source EUI'!$C$2:$C$1521)*(2006='IECC Data-SI-Source EUI'!$A$2:$A$1521),0,1),0))</f>
        <v>0.44613935277858818</v>
      </c>
      <c r="L54" s="111" cm="1">
        <f t="array" ref="L54">INDEX('IECC Data-SI-Source EUI'!$Y$2:$Y$1521,MATCH(1,INDEX(($A54='IECC Data-SI-Source EUI'!$B$2:$B$1521)*(L$44='IECC Data-SI-Source EUI'!$C$2:$C$1521)*($A$43='IECC Data-SI-Source EUI'!$A$2:$A$1521),0,1),0))/INDEX('IECC Data-SI-Source EUI'!$Y$2:$Y$1521,MATCH(1,INDEX(($A54='IECC Data-SI-Source EUI'!$B$2:$B$1521)*(L$44='IECC Data-SI-Source EUI'!$C$2:$C$1521)*(2006='IECC Data-SI-Source EUI'!$A$2:$A$1521),0,1),0))</f>
        <v>0.47395406844111915</v>
      </c>
      <c r="M54" s="111" cm="1">
        <f t="array" ref="M54">INDEX('IECC Data-SI-Source EUI'!$Y$2:$Y$1521,MATCH(1,INDEX(($A54='IECC Data-SI-Source EUI'!$B$2:$B$1521)*(M$44='IECC Data-SI-Source EUI'!$C$2:$C$1521)*($A$43='IECC Data-SI-Source EUI'!$A$2:$A$1521),0,1),0))/INDEX('IECC Data-SI-Source EUI'!$Y$2:$Y$1521,MATCH(1,INDEX(($A54='IECC Data-SI-Source EUI'!$B$2:$B$1521)*(M$44='IECC Data-SI-Source EUI'!$C$2:$C$1521)*(2006='IECC Data-SI-Source EUI'!$A$2:$A$1521),0,1),0))</f>
        <v>0.39757992772566964</v>
      </c>
      <c r="N54" s="111" cm="1">
        <f t="array" ref="N54">INDEX('IECC Data-SI-Source EUI'!$Y$2:$Y$1521,MATCH(1,INDEX(($A54='IECC Data-SI-Source EUI'!$B$2:$B$1521)*(N$44='IECC Data-SI-Source EUI'!$C$2:$C$1521)*($A$43='IECC Data-SI-Source EUI'!$A$2:$A$1521),0,1),0))/INDEX('IECC Data-SI-Source EUI'!$Y$2:$Y$1521,MATCH(1,INDEX(($A54='IECC Data-SI-Source EUI'!$B$2:$B$1521)*(N$44='IECC Data-SI-Source EUI'!$C$2:$C$1521)*(2006='IECC Data-SI-Source EUI'!$A$2:$A$1521),0,1),0))</f>
        <v>0.46597427986912077</v>
      </c>
      <c r="O54" s="111" cm="1">
        <f t="array" ref="O54">INDEX('IECC Data-SI-Source EUI'!$Y$2:$Y$1521,MATCH(1,INDEX(($A54='IECC Data-SI-Source EUI'!$B$2:$B$1521)*(O$44='IECC Data-SI-Source EUI'!$C$2:$C$1521)*($A$43='IECC Data-SI-Source EUI'!$A$2:$A$1521),0,1),0))/INDEX('IECC Data-SI-Source EUI'!$Y$2:$Y$1521,MATCH(1,INDEX(($A54='IECC Data-SI-Source EUI'!$B$2:$B$1521)*(O$44='IECC Data-SI-Source EUI'!$C$2:$C$1521)*(2006='IECC Data-SI-Source EUI'!$A$2:$A$1521),0,1),0))</f>
        <v>0.5055770921820828</v>
      </c>
      <c r="P54" s="111" cm="1">
        <f t="array" ref="P54">INDEX('IECC Data-SI-Source EUI'!$Y$2:$Y$1521,MATCH(1,INDEX(($A54='IECC Data-SI-Source EUI'!$B$2:$B$1521)*(P$44='IECC Data-SI-Source EUI'!$C$2:$C$1521)*($A$43='IECC Data-SI-Source EUI'!$A$2:$A$1521),0,1),0))/INDEX('IECC Data-SI-Source EUI'!$Y$2:$Y$1521,MATCH(1,INDEX(($A54='IECC Data-SI-Source EUI'!$B$2:$B$1521)*(P$44='IECC Data-SI-Source EUI'!$C$2:$C$1521)*(2006='IECC Data-SI-Source EUI'!$A$2:$A$1521),0,1),0))</f>
        <v>0.41159727104270039</v>
      </c>
      <c r="Q54" s="111" cm="1">
        <f t="array" ref="Q54">INDEX('IECC Data-SI-Source EUI'!$Y$2:$Y$1521,MATCH(1,INDEX(($A54='IECC Data-SI-Source EUI'!$B$2:$B$1521)*(Q$44='IECC Data-SI-Source EUI'!$C$2:$C$1521)*($A$43='IECC Data-SI-Source EUI'!$A$2:$A$1521),0,1),0))/INDEX('IECC Data-SI-Source EUI'!$Y$2:$Y$1521,MATCH(1,INDEX(($A54='IECC Data-SI-Source EUI'!$B$2:$B$1521)*(Q$44='IECC Data-SI-Source EUI'!$C$2:$C$1521)*(2006='IECC Data-SI-Source EUI'!$A$2:$A$1521),0,1),0))</f>
        <v>0.55112643356994218</v>
      </c>
      <c r="R54" s="111" cm="1">
        <f t="array" ref="R54">INDEX('IECC Data-SI-Source EUI'!$Y$2:$Y$1521,MATCH(1,INDEX(($A54='IECC Data-SI-Source EUI'!$B$2:$B$1521)*(R$44='IECC Data-SI-Source EUI'!$C$2:$C$1521)*($A$43='IECC Data-SI-Source EUI'!$A$2:$A$1521),0,1),0))/INDEX('IECC Data-SI-Source EUI'!$Y$2:$Y$1521,MATCH(1,INDEX(($A54='IECC Data-SI-Source EUI'!$B$2:$B$1521)*(R$44='IECC Data-SI-Source EUI'!$C$2:$C$1521)*(2006='IECC Data-SI-Source EUI'!$A$2:$A$1521),0,1),0))</f>
        <v>0.54472090048147503</v>
      </c>
      <c r="S54" s="111" cm="1">
        <f t="array" ref="S54">INDEX('IECC Data-SI-Source EUI'!$Y$2:$Y$1521,MATCH(1,INDEX(($A54='IECC Data-SI-Source EUI'!$B$2:$B$1521)*(S$44='IECC Data-SI-Source EUI'!$C$2:$C$1521)*($A$43='IECC Data-SI-Source EUI'!$A$2:$A$1521),0,1),0))/INDEX('IECC Data-SI-Source EUI'!$Y$2:$Y$1521,MATCH(1,INDEX(($A54='IECC Data-SI-Source EUI'!$B$2:$B$1521)*(S$44='IECC Data-SI-Source EUI'!$C$2:$C$1521)*(2006='IECC Data-SI-Source EUI'!$A$2:$A$1521),0,1),0))</f>
        <v>0.55733063338357069</v>
      </c>
      <c r="T54" s="112" cm="1">
        <f t="array" ref="T54">INDEX('IECC Data-SI-Source EUI'!$Y$2:$Y$1521,MATCH(1,INDEX(($A54='IECC Data-SI-Source EUI'!$B$2:$B$1521)*(T$44='IECC Data-SI-Source EUI'!$C$2:$C$1521)*($A$43='IECC Data-SI-Source EUI'!$A$2:$A$1521),0,1),0))/INDEX('IECC Data-SI-Source EUI'!$Y$2:$Y$1521,MATCH(1,INDEX(($A54='IECC Data-SI-Source EUI'!$B$2:$B$1521)*(T$44='IECC Data-SI-Source EUI'!$C$2:$C$1521)*(2006='IECC Data-SI-Source EUI'!$A$2:$A$1521),0,1),0))</f>
        <v>0.60938156505291485</v>
      </c>
    </row>
    <row r="55" spans="1:20" x14ac:dyDescent="0.25">
      <c r="A55" s="130" t="s">
        <v>65</v>
      </c>
      <c r="B55" s="110" cm="1">
        <f t="array" ref="B55">INDEX('IECC Data-SI-Source EUI'!$Y$2:$Y$1521,MATCH(1,INDEX(($A55='IECC Data-SI-Source EUI'!$B$2:$B$1521)*(B$44='IECC Data-SI-Source EUI'!$C$2:$C$1521)*($A$43='IECC Data-SI-Source EUI'!$A$2:$A$1521),0,1),0))/INDEX('IECC Data-SI-Source EUI'!$Y$2:$Y$1521,MATCH(1,INDEX(($A55='IECC Data-SI-Source EUI'!$B$2:$B$1521)*(B$44='IECC Data-SI-Source EUI'!$C$2:$C$1521)*(2006='IECC Data-SI-Source EUI'!$A$2:$A$1521),0,1),0))</f>
        <v>0.67016390420743799</v>
      </c>
      <c r="C55" s="111" cm="1">
        <f t="array" ref="C55">INDEX('IECC Data-SI-Source EUI'!$Y$2:$Y$1521,MATCH(1,INDEX(($A55='IECC Data-SI-Source EUI'!$B$2:$B$1521)*(C$44='IECC Data-SI-Source EUI'!$C$2:$C$1521)*($A$43='IECC Data-SI-Source EUI'!$A$2:$A$1521),0,1),0))/INDEX('IECC Data-SI-Source EUI'!$Y$2:$Y$1521,MATCH(1,INDEX(($A55='IECC Data-SI-Source EUI'!$B$2:$B$1521)*(C$44='IECC Data-SI-Source EUI'!$C$2:$C$1521)*(2006='IECC Data-SI-Source EUI'!$A$2:$A$1521),0,1),0))</f>
        <v>0.63251436207847545</v>
      </c>
      <c r="D55" s="111" cm="1">
        <f t="array" ref="D55">INDEX('IECC Data-SI-Source EUI'!$Y$2:$Y$1521,MATCH(1,INDEX(($A55='IECC Data-SI-Source EUI'!$B$2:$B$1521)*(D$44='IECC Data-SI-Source EUI'!$C$2:$C$1521)*($A$43='IECC Data-SI-Source EUI'!$A$2:$A$1521),0,1),0))/INDEX('IECC Data-SI-Source EUI'!$Y$2:$Y$1521,MATCH(1,INDEX(($A55='IECC Data-SI-Source EUI'!$B$2:$B$1521)*(D$44='IECC Data-SI-Source EUI'!$C$2:$C$1521)*(2006='IECC Data-SI-Source EUI'!$A$2:$A$1521),0,1),0))</f>
        <v>0.62054162393011369</v>
      </c>
      <c r="E55" s="111" cm="1">
        <f t="array" ref="E55">INDEX('IECC Data-SI-Source EUI'!$Y$2:$Y$1521,MATCH(1,INDEX(($A55='IECC Data-SI-Source EUI'!$B$2:$B$1521)*(E$44='IECC Data-SI-Source EUI'!$C$2:$C$1521)*($A$43='IECC Data-SI-Source EUI'!$A$2:$A$1521),0,1),0))/INDEX('IECC Data-SI-Source EUI'!$Y$2:$Y$1521,MATCH(1,INDEX(($A55='IECC Data-SI-Source EUI'!$B$2:$B$1521)*(E$44='IECC Data-SI-Source EUI'!$C$2:$C$1521)*(2006='IECC Data-SI-Source EUI'!$A$2:$A$1521),0,1),0))</f>
        <v>0.59024494423700702</v>
      </c>
      <c r="F55" s="111" cm="1">
        <f t="array" ref="F55">INDEX('IECC Data-SI-Source EUI'!$Y$2:$Y$1521,MATCH(1,INDEX(($A55='IECC Data-SI-Source EUI'!$B$2:$B$1521)*(F$44='IECC Data-SI-Source EUI'!$C$2:$C$1521)*($A$43='IECC Data-SI-Source EUI'!$A$2:$A$1521),0,1),0))/INDEX('IECC Data-SI-Source EUI'!$Y$2:$Y$1521,MATCH(1,INDEX(($A55='IECC Data-SI-Source EUI'!$B$2:$B$1521)*(F$44='IECC Data-SI-Source EUI'!$C$2:$C$1521)*(2006='IECC Data-SI-Source EUI'!$A$2:$A$1521),0,1),0))</f>
        <v>0.60791822056546196</v>
      </c>
      <c r="G55" s="111" cm="1">
        <f t="array" ref="G55">INDEX('IECC Data-SI-Source EUI'!$Y$2:$Y$1521,MATCH(1,INDEX(($A55='IECC Data-SI-Source EUI'!$B$2:$B$1521)*(G$44='IECC Data-SI-Source EUI'!$C$2:$C$1521)*($A$43='IECC Data-SI-Source EUI'!$A$2:$A$1521),0,1),0))/INDEX('IECC Data-SI-Source EUI'!$Y$2:$Y$1521,MATCH(1,INDEX(($A55='IECC Data-SI-Source EUI'!$B$2:$B$1521)*(G$44='IECC Data-SI-Source EUI'!$C$2:$C$1521)*(2006='IECC Data-SI-Source EUI'!$A$2:$A$1521),0,1),0))</f>
        <v>0.55646858056442861</v>
      </c>
      <c r="H55" s="111" cm="1">
        <f t="array" ref="H55">INDEX('IECC Data-SI-Source EUI'!$Y$2:$Y$1521,MATCH(1,INDEX(($A55='IECC Data-SI-Source EUI'!$B$2:$B$1521)*(H$44='IECC Data-SI-Source EUI'!$C$2:$C$1521)*($A$43='IECC Data-SI-Source EUI'!$A$2:$A$1521),0,1),0))/INDEX('IECC Data-SI-Source EUI'!$Y$2:$Y$1521,MATCH(1,INDEX(($A55='IECC Data-SI-Source EUI'!$B$2:$B$1521)*(H$44='IECC Data-SI-Source EUI'!$C$2:$C$1521)*(2006='IECC Data-SI-Source EUI'!$A$2:$A$1521),0,1),0))</f>
        <v>0.57452611313684332</v>
      </c>
      <c r="I55" s="111" cm="1">
        <f t="array" ref="I55">INDEX('IECC Data-SI-Source EUI'!$Y$2:$Y$1521,MATCH(1,INDEX(($A55='IECC Data-SI-Source EUI'!$B$2:$B$1521)*(I$44='IECC Data-SI-Source EUI'!$C$2:$C$1521)*($A$43='IECC Data-SI-Source EUI'!$A$2:$A$1521),0,1),0))/INDEX('IECC Data-SI-Source EUI'!$Y$2:$Y$1521,MATCH(1,INDEX(($A55='IECC Data-SI-Source EUI'!$B$2:$B$1521)*(I$44='IECC Data-SI-Source EUI'!$C$2:$C$1521)*(2006='IECC Data-SI-Source EUI'!$A$2:$A$1521),0,1),0))</f>
        <v>0.54781093505893474</v>
      </c>
      <c r="J55" s="111" cm="1">
        <f t="array" ref="J55">INDEX('IECC Data-SI-Source EUI'!$Y$2:$Y$1521,MATCH(1,INDEX(($A55='IECC Data-SI-Source EUI'!$B$2:$B$1521)*(J$44='IECC Data-SI-Source EUI'!$C$2:$C$1521)*($A$43='IECC Data-SI-Source EUI'!$A$2:$A$1521),0,1),0))/INDEX('IECC Data-SI-Source EUI'!$Y$2:$Y$1521,MATCH(1,INDEX(($A55='IECC Data-SI-Source EUI'!$B$2:$B$1521)*(J$44='IECC Data-SI-Source EUI'!$C$2:$C$1521)*(2006='IECC Data-SI-Source EUI'!$A$2:$A$1521),0,1),0))</f>
        <v>0.51126736157000419</v>
      </c>
      <c r="K55" s="111" cm="1">
        <f t="array" ref="K55">INDEX('IECC Data-SI-Source EUI'!$Y$2:$Y$1521,MATCH(1,INDEX(($A55='IECC Data-SI-Source EUI'!$B$2:$B$1521)*(K$44='IECC Data-SI-Source EUI'!$C$2:$C$1521)*($A$43='IECC Data-SI-Source EUI'!$A$2:$A$1521),0,1),0))/INDEX('IECC Data-SI-Source EUI'!$Y$2:$Y$1521,MATCH(1,INDEX(($A55='IECC Data-SI-Source EUI'!$B$2:$B$1521)*(K$44='IECC Data-SI-Source EUI'!$C$2:$C$1521)*(2006='IECC Data-SI-Source EUI'!$A$2:$A$1521),0,1),0))</f>
        <v>0.60901725680714103</v>
      </c>
      <c r="L55" s="111" cm="1">
        <f t="array" ref="L55">INDEX('IECC Data-SI-Source EUI'!$Y$2:$Y$1521,MATCH(1,INDEX(($A55='IECC Data-SI-Source EUI'!$B$2:$B$1521)*(L$44='IECC Data-SI-Source EUI'!$C$2:$C$1521)*($A$43='IECC Data-SI-Source EUI'!$A$2:$A$1521),0,1),0))/INDEX('IECC Data-SI-Source EUI'!$Y$2:$Y$1521,MATCH(1,INDEX(($A55='IECC Data-SI-Source EUI'!$B$2:$B$1521)*(L$44='IECC Data-SI-Source EUI'!$C$2:$C$1521)*(2006='IECC Data-SI-Source EUI'!$A$2:$A$1521),0,1),0))</f>
        <v>0.58309761621935008</v>
      </c>
      <c r="M55" s="111" cm="1">
        <f t="array" ref="M55">INDEX('IECC Data-SI-Source EUI'!$Y$2:$Y$1521,MATCH(1,INDEX(($A55='IECC Data-SI-Source EUI'!$B$2:$B$1521)*(M$44='IECC Data-SI-Source EUI'!$C$2:$C$1521)*($A$43='IECC Data-SI-Source EUI'!$A$2:$A$1521),0,1),0))/INDEX('IECC Data-SI-Source EUI'!$Y$2:$Y$1521,MATCH(1,INDEX(($A55='IECC Data-SI-Source EUI'!$B$2:$B$1521)*(M$44='IECC Data-SI-Source EUI'!$C$2:$C$1521)*(2006='IECC Data-SI-Source EUI'!$A$2:$A$1521),0,1),0))</f>
        <v>0.55586956399047527</v>
      </c>
      <c r="N55" s="111" cm="1">
        <f t="array" ref="N55">INDEX('IECC Data-SI-Source EUI'!$Y$2:$Y$1521,MATCH(1,INDEX(($A55='IECC Data-SI-Source EUI'!$B$2:$B$1521)*(N$44='IECC Data-SI-Source EUI'!$C$2:$C$1521)*($A$43='IECC Data-SI-Source EUI'!$A$2:$A$1521),0,1),0))/INDEX('IECC Data-SI-Source EUI'!$Y$2:$Y$1521,MATCH(1,INDEX(($A55='IECC Data-SI-Source EUI'!$B$2:$B$1521)*(N$44='IECC Data-SI-Source EUI'!$C$2:$C$1521)*(2006='IECC Data-SI-Source EUI'!$A$2:$A$1521),0,1),0))</f>
        <v>0.64823535391779674</v>
      </c>
      <c r="O55" s="111" cm="1">
        <f t="array" ref="O55">INDEX('IECC Data-SI-Source EUI'!$Y$2:$Y$1521,MATCH(1,INDEX(($A55='IECC Data-SI-Source EUI'!$B$2:$B$1521)*(O$44='IECC Data-SI-Source EUI'!$C$2:$C$1521)*($A$43='IECC Data-SI-Source EUI'!$A$2:$A$1521),0,1),0))/INDEX('IECC Data-SI-Source EUI'!$Y$2:$Y$1521,MATCH(1,INDEX(($A55='IECC Data-SI-Source EUI'!$B$2:$B$1521)*(O$44='IECC Data-SI-Source EUI'!$C$2:$C$1521)*(2006='IECC Data-SI-Source EUI'!$A$2:$A$1521),0,1),0))</f>
        <v>0.64838942519996312</v>
      </c>
      <c r="P55" s="111" cm="1">
        <f t="array" ref="P55">INDEX('IECC Data-SI-Source EUI'!$Y$2:$Y$1521,MATCH(1,INDEX(($A55='IECC Data-SI-Source EUI'!$B$2:$B$1521)*(P$44='IECC Data-SI-Source EUI'!$C$2:$C$1521)*($A$43='IECC Data-SI-Source EUI'!$A$2:$A$1521),0,1),0))/INDEX('IECC Data-SI-Source EUI'!$Y$2:$Y$1521,MATCH(1,INDEX(($A55='IECC Data-SI-Source EUI'!$B$2:$B$1521)*(P$44='IECC Data-SI-Source EUI'!$C$2:$C$1521)*(2006='IECC Data-SI-Source EUI'!$A$2:$A$1521),0,1),0))</f>
        <v>0.57493025669341891</v>
      </c>
      <c r="Q55" s="111" cm="1">
        <f t="array" ref="Q55">INDEX('IECC Data-SI-Source EUI'!$Y$2:$Y$1521,MATCH(1,INDEX(($A55='IECC Data-SI-Source EUI'!$B$2:$B$1521)*(Q$44='IECC Data-SI-Source EUI'!$C$2:$C$1521)*($A$43='IECC Data-SI-Source EUI'!$A$2:$A$1521),0,1),0))/INDEX('IECC Data-SI-Source EUI'!$Y$2:$Y$1521,MATCH(1,INDEX(($A55='IECC Data-SI-Source EUI'!$B$2:$B$1521)*(Q$44='IECC Data-SI-Source EUI'!$C$2:$C$1521)*(2006='IECC Data-SI-Source EUI'!$A$2:$A$1521),0,1),0))</f>
        <v>0.68330860505521895</v>
      </c>
      <c r="R55" s="111" cm="1">
        <f t="array" ref="R55">INDEX('IECC Data-SI-Source EUI'!$Y$2:$Y$1521,MATCH(1,INDEX(($A55='IECC Data-SI-Source EUI'!$B$2:$B$1521)*(R$44='IECC Data-SI-Source EUI'!$C$2:$C$1521)*($A$43='IECC Data-SI-Source EUI'!$A$2:$A$1521),0,1),0))/INDEX('IECC Data-SI-Source EUI'!$Y$2:$Y$1521,MATCH(1,INDEX(($A55='IECC Data-SI-Source EUI'!$B$2:$B$1521)*(R$44='IECC Data-SI-Source EUI'!$C$2:$C$1521)*(2006='IECC Data-SI-Source EUI'!$A$2:$A$1521),0,1),0))</f>
        <v>0.66820056592317933</v>
      </c>
      <c r="S55" s="111" cm="1">
        <f t="array" ref="S55">INDEX('IECC Data-SI-Source EUI'!$Y$2:$Y$1521,MATCH(1,INDEX(($A55='IECC Data-SI-Source EUI'!$B$2:$B$1521)*(S$44='IECC Data-SI-Source EUI'!$C$2:$C$1521)*($A$43='IECC Data-SI-Source EUI'!$A$2:$A$1521),0,1),0))/INDEX('IECC Data-SI-Source EUI'!$Y$2:$Y$1521,MATCH(1,INDEX(($A55='IECC Data-SI-Source EUI'!$B$2:$B$1521)*(S$44='IECC Data-SI-Source EUI'!$C$2:$C$1521)*(2006='IECC Data-SI-Source EUI'!$A$2:$A$1521),0,1),0))</f>
        <v>0.70226852657469807</v>
      </c>
      <c r="T55" s="112" cm="1">
        <f t="array" ref="T55">INDEX('IECC Data-SI-Source EUI'!$Y$2:$Y$1521,MATCH(1,INDEX(($A55='IECC Data-SI-Source EUI'!$B$2:$B$1521)*(T$44='IECC Data-SI-Source EUI'!$C$2:$C$1521)*($A$43='IECC Data-SI-Source EUI'!$A$2:$A$1521),0,1),0))/INDEX('IECC Data-SI-Source EUI'!$Y$2:$Y$1521,MATCH(1,INDEX(($A55='IECC Data-SI-Source EUI'!$B$2:$B$1521)*(T$44='IECC Data-SI-Source EUI'!$C$2:$C$1521)*(2006='IECC Data-SI-Source EUI'!$A$2:$A$1521),0,1),0))</f>
        <v>0.74626284318122194</v>
      </c>
    </row>
    <row r="56" spans="1:20" x14ac:dyDescent="0.25">
      <c r="A56" s="130" t="s">
        <v>59</v>
      </c>
      <c r="B56" s="110" cm="1">
        <f t="array" ref="B56">INDEX('IECC Data-SI-Source EUI'!$Y$2:$Y$1521,MATCH(1,INDEX(($A56='IECC Data-SI-Source EUI'!$B$2:$B$1521)*(B$44='IECC Data-SI-Source EUI'!$C$2:$C$1521)*($A$43='IECC Data-SI-Source EUI'!$A$2:$A$1521),0,1),0))/INDEX('IECC Data-SI-Source EUI'!$Y$2:$Y$1521,MATCH(1,INDEX(($A56='IECC Data-SI-Source EUI'!$B$2:$B$1521)*(B$44='IECC Data-SI-Source EUI'!$C$2:$C$1521)*(2006='IECC Data-SI-Source EUI'!$A$2:$A$1521),0,1),0))</f>
        <v>0.41715141664815719</v>
      </c>
      <c r="C56" s="111" cm="1">
        <f t="array" ref="C56">INDEX('IECC Data-SI-Source EUI'!$Y$2:$Y$1521,MATCH(1,INDEX(($A56='IECC Data-SI-Source EUI'!$B$2:$B$1521)*(C$44='IECC Data-SI-Source EUI'!$C$2:$C$1521)*($A$43='IECC Data-SI-Source EUI'!$A$2:$A$1521),0,1),0))/INDEX('IECC Data-SI-Source EUI'!$Y$2:$Y$1521,MATCH(1,INDEX(($A56='IECC Data-SI-Source EUI'!$B$2:$B$1521)*(C$44='IECC Data-SI-Source EUI'!$C$2:$C$1521)*(2006='IECC Data-SI-Source EUI'!$A$2:$A$1521),0,1),0))</f>
        <v>0.36077538897023581</v>
      </c>
      <c r="D56" s="111" cm="1">
        <f t="array" ref="D56">INDEX('IECC Data-SI-Source EUI'!$Y$2:$Y$1521,MATCH(1,INDEX(($A56='IECC Data-SI-Source EUI'!$B$2:$B$1521)*(D$44='IECC Data-SI-Source EUI'!$C$2:$C$1521)*($A$43='IECC Data-SI-Source EUI'!$A$2:$A$1521),0,1),0))/INDEX('IECC Data-SI-Source EUI'!$Y$2:$Y$1521,MATCH(1,INDEX(($A56='IECC Data-SI-Source EUI'!$B$2:$B$1521)*(D$44='IECC Data-SI-Source EUI'!$C$2:$C$1521)*(2006='IECC Data-SI-Source EUI'!$A$2:$A$1521),0,1),0))</f>
        <v>0.42105246490174086</v>
      </c>
      <c r="E56" s="111" cm="1">
        <f t="array" ref="E56">INDEX('IECC Data-SI-Source EUI'!$Y$2:$Y$1521,MATCH(1,INDEX(($A56='IECC Data-SI-Source EUI'!$B$2:$B$1521)*(E$44='IECC Data-SI-Source EUI'!$C$2:$C$1521)*($A$43='IECC Data-SI-Source EUI'!$A$2:$A$1521),0,1),0))/INDEX('IECC Data-SI-Source EUI'!$Y$2:$Y$1521,MATCH(1,INDEX(($A56='IECC Data-SI-Source EUI'!$B$2:$B$1521)*(E$44='IECC Data-SI-Source EUI'!$C$2:$C$1521)*(2006='IECC Data-SI-Source EUI'!$A$2:$A$1521),0,1),0))</f>
        <v>0.34628289202777762</v>
      </c>
      <c r="F56" s="111" cm="1">
        <f t="array" ref="F56">INDEX('IECC Data-SI-Source EUI'!$Y$2:$Y$1521,MATCH(1,INDEX(($A56='IECC Data-SI-Source EUI'!$B$2:$B$1521)*(F$44='IECC Data-SI-Source EUI'!$C$2:$C$1521)*($A$43='IECC Data-SI-Source EUI'!$A$2:$A$1521),0,1),0))/INDEX('IECC Data-SI-Source EUI'!$Y$2:$Y$1521,MATCH(1,INDEX(($A56='IECC Data-SI-Source EUI'!$B$2:$B$1521)*(F$44='IECC Data-SI-Source EUI'!$C$2:$C$1521)*(2006='IECC Data-SI-Source EUI'!$A$2:$A$1521),0,1),0))</f>
        <v>0.37668661897817951</v>
      </c>
      <c r="G56" s="111" cm="1">
        <f t="array" ref="G56">INDEX('IECC Data-SI-Source EUI'!$Y$2:$Y$1521,MATCH(1,INDEX(($A56='IECC Data-SI-Source EUI'!$B$2:$B$1521)*(G$44='IECC Data-SI-Source EUI'!$C$2:$C$1521)*($A$43='IECC Data-SI-Source EUI'!$A$2:$A$1521),0,1),0))/INDEX('IECC Data-SI-Source EUI'!$Y$2:$Y$1521,MATCH(1,INDEX(($A56='IECC Data-SI-Source EUI'!$B$2:$B$1521)*(G$44='IECC Data-SI-Source EUI'!$C$2:$C$1521)*(2006='IECC Data-SI-Source EUI'!$A$2:$A$1521),0,1),0))</f>
        <v>0.31951778102920642</v>
      </c>
      <c r="H56" s="111" cm="1">
        <f t="array" ref="H56">INDEX('IECC Data-SI-Source EUI'!$Y$2:$Y$1521,MATCH(1,INDEX(($A56='IECC Data-SI-Source EUI'!$B$2:$B$1521)*(H$44='IECC Data-SI-Source EUI'!$C$2:$C$1521)*($A$43='IECC Data-SI-Source EUI'!$A$2:$A$1521),0,1),0))/INDEX('IECC Data-SI-Source EUI'!$Y$2:$Y$1521,MATCH(1,INDEX(($A56='IECC Data-SI-Source EUI'!$B$2:$B$1521)*(H$44='IECC Data-SI-Source EUI'!$C$2:$C$1521)*(2006='IECC Data-SI-Source EUI'!$A$2:$A$1521),0,1),0))</f>
        <v>0.35612231325150606</v>
      </c>
      <c r="I56" s="111" cm="1">
        <f t="array" ref="I56">INDEX('IECC Data-SI-Source EUI'!$Y$2:$Y$1521,MATCH(1,INDEX(($A56='IECC Data-SI-Source EUI'!$B$2:$B$1521)*(I$44='IECC Data-SI-Source EUI'!$C$2:$C$1521)*($A$43='IECC Data-SI-Source EUI'!$A$2:$A$1521),0,1),0))/INDEX('IECC Data-SI-Source EUI'!$Y$2:$Y$1521,MATCH(1,INDEX(($A56='IECC Data-SI-Source EUI'!$B$2:$B$1521)*(I$44='IECC Data-SI-Source EUI'!$C$2:$C$1521)*(2006='IECC Data-SI-Source EUI'!$A$2:$A$1521),0,1),0))</f>
        <v>0.30862730266078825</v>
      </c>
      <c r="J56" s="111" cm="1">
        <f t="array" ref="J56">INDEX('IECC Data-SI-Source EUI'!$Y$2:$Y$1521,MATCH(1,INDEX(($A56='IECC Data-SI-Source EUI'!$B$2:$B$1521)*(J$44='IECC Data-SI-Source EUI'!$C$2:$C$1521)*($A$43='IECC Data-SI-Source EUI'!$A$2:$A$1521),0,1),0))/INDEX('IECC Data-SI-Source EUI'!$Y$2:$Y$1521,MATCH(1,INDEX(($A56='IECC Data-SI-Source EUI'!$B$2:$B$1521)*(J$44='IECC Data-SI-Source EUI'!$C$2:$C$1521)*(2006='IECC Data-SI-Source EUI'!$A$2:$A$1521),0,1),0))</f>
        <v>0.34563710597867714</v>
      </c>
      <c r="K56" s="111" cm="1">
        <f t="array" ref="K56">INDEX('IECC Data-SI-Source EUI'!$Y$2:$Y$1521,MATCH(1,INDEX(($A56='IECC Data-SI-Source EUI'!$B$2:$B$1521)*(K$44='IECC Data-SI-Source EUI'!$C$2:$C$1521)*($A$43='IECC Data-SI-Source EUI'!$A$2:$A$1521),0,1),0))/INDEX('IECC Data-SI-Source EUI'!$Y$2:$Y$1521,MATCH(1,INDEX(($A56='IECC Data-SI-Source EUI'!$B$2:$B$1521)*(K$44='IECC Data-SI-Source EUI'!$C$2:$C$1521)*(2006='IECC Data-SI-Source EUI'!$A$2:$A$1521),0,1),0))</f>
        <v>0.35462050179451282</v>
      </c>
      <c r="L56" s="111" cm="1">
        <f t="array" ref="L56">INDEX('IECC Data-SI-Source EUI'!$Y$2:$Y$1521,MATCH(1,INDEX(($A56='IECC Data-SI-Source EUI'!$B$2:$B$1521)*(L$44='IECC Data-SI-Source EUI'!$C$2:$C$1521)*($A$43='IECC Data-SI-Source EUI'!$A$2:$A$1521),0,1),0))/INDEX('IECC Data-SI-Source EUI'!$Y$2:$Y$1521,MATCH(1,INDEX(($A56='IECC Data-SI-Source EUI'!$B$2:$B$1521)*(L$44='IECC Data-SI-Source EUI'!$C$2:$C$1521)*(2006='IECC Data-SI-Source EUI'!$A$2:$A$1521),0,1),0))</f>
        <v>0.30915315939642291</v>
      </c>
      <c r="M56" s="111" cm="1">
        <f t="array" ref="M56">INDEX('IECC Data-SI-Source EUI'!$Y$2:$Y$1521,MATCH(1,INDEX(($A56='IECC Data-SI-Source EUI'!$B$2:$B$1521)*(M$44='IECC Data-SI-Source EUI'!$C$2:$C$1521)*($A$43='IECC Data-SI-Source EUI'!$A$2:$A$1521),0,1),0))/INDEX('IECC Data-SI-Source EUI'!$Y$2:$Y$1521,MATCH(1,INDEX(($A56='IECC Data-SI-Source EUI'!$B$2:$B$1521)*(M$44='IECC Data-SI-Source EUI'!$C$2:$C$1521)*(2006='IECC Data-SI-Source EUI'!$A$2:$A$1521),0,1),0))</f>
        <v>0.29335263365583275</v>
      </c>
      <c r="N56" s="111" cm="1">
        <f t="array" ref="N56">INDEX('IECC Data-SI-Source EUI'!$Y$2:$Y$1521,MATCH(1,INDEX(($A56='IECC Data-SI-Source EUI'!$B$2:$B$1521)*(N$44='IECC Data-SI-Source EUI'!$C$2:$C$1521)*($A$43='IECC Data-SI-Source EUI'!$A$2:$A$1521),0,1),0))/INDEX('IECC Data-SI-Source EUI'!$Y$2:$Y$1521,MATCH(1,INDEX(($A56='IECC Data-SI-Source EUI'!$B$2:$B$1521)*(N$44='IECC Data-SI-Source EUI'!$C$2:$C$1521)*(2006='IECC Data-SI-Source EUI'!$A$2:$A$1521),0,1),0))</f>
        <v>0.35497127475025703</v>
      </c>
      <c r="O56" s="111" cm="1">
        <f t="array" ref="O56">INDEX('IECC Data-SI-Source EUI'!$Y$2:$Y$1521,MATCH(1,INDEX(($A56='IECC Data-SI-Source EUI'!$B$2:$B$1521)*(O$44='IECC Data-SI-Source EUI'!$C$2:$C$1521)*($A$43='IECC Data-SI-Source EUI'!$A$2:$A$1521),0,1),0))/INDEX('IECC Data-SI-Source EUI'!$Y$2:$Y$1521,MATCH(1,INDEX(($A56='IECC Data-SI-Source EUI'!$B$2:$B$1521)*(O$44='IECC Data-SI-Source EUI'!$C$2:$C$1521)*(2006='IECC Data-SI-Source EUI'!$A$2:$A$1521),0,1),0))</f>
        <v>0.3083329898568643</v>
      </c>
      <c r="P56" s="111" cm="1">
        <f t="array" ref="P56">INDEX('IECC Data-SI-Source EUI'!$Y$2:$Y$1521,MATCH(1,INDEX(($A56='IECC Data-SI-Source EUI'!$B$2:$B$1521)*(P$44='IECC Data-SI-Source EUI'!$C$2:$C$1521)*($A$43='IECC Data-SI-Source EUI'!$A$2:$A$1521),0,1),0))/INDEX('IECC Data-SI-Source EUI'!$Y$2:$Y$1521,MATCH(1,INDEX(($A56='IECC Data-SI-Source EUI'!$B$2:$B$1521)*(P$44='IECC Data-SI-Source EUI'!$C$2:$C$1521)*(2006='IECC Data-SI-Source EUI'!$A$2:$A$1521),0,1),0))</f>
        <v>0.30606430883234237</v>
      </c>
      <c r="Q56" s="111" cm="1">
        <f t="array" ref="Q56">INDEX('IECC Data-SI-Source EUI'!$Y$2:$Y$1521,MATCH(1,INDEX(($A56='IECC Data-SI-Source EUI'!$B$2:$B$1521)*(Q$44='IECC Data-SI-Source EUI'!$C$2:$C$1521)*($A$43='IECC Data-SI-Source EUI'!$A$2:$A$1521),0,1),0))/INDEX('IECC Data-SI-Source EUI'!$Y$2:$Y$1521,MATCH(1,INDEX(($A56='IECC Data-SI-Source EUI'!$B$2:$B$1521)*(Q$44='IECC Data-SI-Source EUI'!$C$2:$C$1521)*(2006='IECC Data-SI-Source EUI'!$A$2:$A$1521),0,1),0))</f>
        <v>0.37189425780716545</v>
      </c>
      <c r="R56" s="111" cm="1">
        <f t="array" ref="R56">INDEX('IECC Data-SI-Source EUI'!$Y$2:$Y$1521,MATCH(1,INDEX(($A56='IECC Data-SI-Source EUI'!$B$2:$B$1521)*(R$44='IECC Data-SI-Source EUI'!$C$2:$C$1521)*($A$43='IECC Data-SI-Source EUI'!$A$2:$A$1521),0,1),0))/INDEX('IECC Data-SI-Source EUI'!$Y$2:$Y$1521,MATCH(1,INDEX(($A56='IECC Data-SI-Source EUI'!$B$2:$B$1521)*(R$44='IECC Data-SI-Source EUI'!$C$2:$C$1521)*(2006='IECC Data-SI-Source EUI'!$A$2:$A$1521),0,1),0))</f>
        <v>0.32627307735622135</v>
      </c>
      <c r="S56" s="111" cm="1">
        <f t="array" ref="S56">INDEX('IECC Data-SI-Source EUI'!$Y$2:$Y$1521,MATCH(1,INDEX(($A56='IECC Data-SI-Source EUI'!$B$2:$B$1521)*(S$44='IECC Data-SI-Source EUI'!$C$2:$C$1521)*($A$43='IECC Data-SI-Source EUI'!$A$2:$A$1521),0,1),0))/INDEX('IECC Data-SI-Source EUI'!$Y$2:$Y$1521,MATCH(1,INDEX(($A56='IECC Data-SI-Source EUI'!$B$2:$B$1521)*(S$44='IECC Data-SI-Source EUI'!$C$2:$C$1521)*(2006='IECC Data-SI-Source EUI'!$A$2:$A$1521),0,1),0))</f>
        <v>0.38101997118003411</v>
      </c>
      <c r="T56" s="112" cm="1">
        <f t="array" ref="T56">INDEX('IECC Data-SI-Source EUI'!$Y$2:$Y$1521,MATCH(1,INDEX(($A56='IECC Data-SI-Source EUI'!$B$2:$B$1521)*(T$44='IECC Data-SI-Source EUI'!$C$2:$C$1521)*($A$43='IECC Data-SI-Source EUI'!$A$2:$A$1521),0,1),0))/INDEX('IECC Data-SI-Source EUI'!$Y$2:$Y$1521,MATCH(1,INDEX(($A56='IECC Data-SI-Source EUI'!$B$2:$B$1521)*(T$44='IECC Data-SI-Source EUI'!$C$2:$C$1521)*(2006='IECC Data-SI-Source EUI'!$A$2:$A$1521),0,1),0))</f>
        <v>0.41400698055420482</v>
      </c>
    </row>
    <row r="57" spans="1:20" x14ac:dyDescent="0.25">
      <c r="A57" s="130" t="s">
        <v>58</v>
      </c>
      <c r="B57" s="110" cm="1">
        <f t="array" ref="B57">INDEX('IECC Data-SI-Source EUI'!$Y$2:$Y$1521,MATCH(1,INDEX(($A57='IECC Data-SI-Source EUI'!$B$2:$B$1521)*(B$44='IECC Data-SI-Source EUI'!$C$2:$C$1521)*($A$43='IECC Data-SI-Source EUI'!$A$2:$A$1521),0,1),0))/INDEX('IECC Data-SI-Source EUI'!$Y$2:$Y$1521,MATCH(1,INDEX(($A57='IECC Data-SI-Source EUI'!$B$2:$B$1521)*(B$44='IECC Data-SI-Source EUI'!$C$2:$C$1521)*(2006='IECC Data-SI-Source EUI'!$A$2:$A$1521),0,1),0))</f>
        <v>0.72352295320335913</v>
      </c>
      <c r="C57" s="111" cm="1">
        <f t="array" ref="C57">INDEX('IECC Data-SI-Source EUI'!$Y$2:$Y$1521,MATCH(1,INDEX(($A57='IECC Data-SI-Source EUI'!$B$2:$B$1521)*(C$44='IECC Data-SI-Source EUI'!$C$2:$C$1521)*($A$43='IECC Data-SI-Source EUI'!$A$2:$A$1521),0,1),0))/INDEX('IECC Data-SI-Source EUI'!$Y$2:$Y$1521,MATCH(1,INDEX(($A57='IECC Data-SI-Source EUI'!$B$2:$B$1521)*(C$44='IECC Data-SI-Source EUI'!$C$2:$C$1521)*(2006='IECC Data-SI-Source EUI'!$A$2:$A$1521),0,1),0))</f>
        <v>0.72760969103105066</v>
      </c>
      <c r="D57" s="111" cm="1">
        <f t="array" ref="D57">INDEX('IECC Data-SI-Source EUI'!$Y$2:$Y$1521,MATCH(1,INDEX(($A57='IECC Data-SI-Source EUI'!$B$2:$B$1521)*(D$44='IECC Data-SI-Source EUI'!$C$2:$C$1521)*($A$43='IECC Data-SI-Source EUI'!$A$2:$A$1521),0,1),0))/INDEX('IECC Data-SI-Source EUI'!$Y$2:$Y$1521,MATCH(1,INDEX(($A57='IECC Data-SI-Source EUI'!$B$2:$B$1521)*(D$44='IECC Data-SI-Source EUI'!$C$2:$C$1521)*(2006='IECC Data-SI-Source EUI'!$A$2:$A$1521),0,1),0))</f>
        <v>0.74347127667712076</v>
      </c>
      <c r="E57" s="111" cm="1">
        <f t="array" ref="E57">INDEX('IECC Data-SI-Source EUI'!$Y$2:$Y$1521,MATCH(1,INDEX(($A57='IECC Data-SI-Source EUI'!$B$2:$B$1521)*(E$44='IECC Data-SI-Source EUI'!$C$2:$C$1521)*($A$43='IECC Data-SI-Source EUI'!$A$2:$A$1521),0,1),0))/INDEX('IECC Data-SI-Source EUI'!$Y$2:$Y$1521,MATCH(1,INDEX(($A57='IECC Data-SI-Source EUI'!$B$2:$B$1521)*(E$44='IECC Data-SI-Source EUI'!$C$2:$C$1521)*(2006='IECC Data-SI-Source EUI'!$A$2:$A$1521),0,1),0))</f>
        <v>0.73590972493802453</v>
      </c>
      <c r="F57" s="111" cm="1">
        <f t="array" ref="F57">INDEX('IECC Data-SI-Source EUI'!$Y$2:$Y$1521,MATCH(1,INDEX(($A57='IECC Data-SI-Source EUI'!$B$2:$B$1521)*(F$44='IECC Data-SI-Source EUI'!$C$2:$C$1521)*($A$43='IECC Data-SI-Source EUI'!$A$2:$A$1521),0,1),0))/INDEX('IECC Data-SI-Source EUI'!$Y$2:$Y$1521,MATCH(1,INDEX(($A57='IECC Data-SI-Source EUI'!$B$2:$B$1521)*(F$44='IECC Data-SI-Source EUI'!$C$2:$C$1521)*(2006='IECC Data-SI-Source EUI'!$A$2:$A$1521),0,1),0))</f>
        <v>0.73911874231274755</v>
      </c>
      <c r="G57" s="111" cm="1">
        <f t="array" ref="G57">INDEX('IECC Data-SI-Source EUI'!$Y$2:$Y$1521,MATCH(1,INDEX(($A57='IECC Data-SI-Source EUI'!$B$2:$B$1521)*(G$44='IECC Data-SI-Source EUI'!$C$2:$C$1521)*($A$43='IECC Data-SI-Source EUI'!$A$2:$A$1521),0,1),0))/INDEX('IECC Data-SI-Source EUI'!$Y$2:$Y$1521,MATCH(1,INDEX(($A57='IECC Data-SI-Source EUI'!$B$2:$B$1521)*(G$44='IECC Data-SI-Source EUI'!$C$2:$C$1521)*(2006='IECC Data-SI-Source EUI'!$A$2:$A$1521),0,1),0))</f>
        <v>0.74952862908521234</v>
      </c>
      <c r="H57" s="111" cm="1">
        <f t="array" ref="H57">INDEX('IECC Data-SI-Source EUI'!$Y$2:$Y$1521,MATCH(1,INDEX(($A57='IECC Data-SI-Source EUI'!$B$2:$B$1521)*(H$44='IECC Data-SI-Source EUI'!$C$2:$C$1521)*($A$43='IECC Data-SI-Source EUI'!$A$2:$A$1521),0,1),0))/INDEX('IECC Data-SI-Source EUI'!$Y$2:$Y$1521,MATCH(1,INDEX(($A57='IECC Data-SI-Source EUI'!$B$2:$B$1521)*(H$44='IECC Data-SI-Source EUI'!$C$2:$C$1521)*(2006='IECC Data-SI-Source EUI'!$A$2:$A$1521),0,1),0))</f>
        <v>0.73003813749478652</v>
      </c>
      <c r="I57" s="111" cm="1">
        <f t="array" ref="I57">INDEX('IECC Data-SI-Source EUI'!$Y$2:$Y$1521,MATCH(1,INDEX(($A57='IECC Data-SI-Source EUI'!$B$2:$B$1521)*(I$44='IECC Data-SI-Source EUI'!$C$2:$C$1521)*($A$43='IECC Data-SI-Source EUI'!$A$2:$A$1521),0,1),0))/INDEX('IECC Data-SI-Source EUI'!$Y$2:$Y$1521,MATCH(1,INDEX(($A57='IECC Data-SI-Source EUI'!$B$2:$B$1521)*(I$44='IECC Data-SI-Source EUI'!$C$2:$C$1521)*(2006='IECC Data-SI-Source EUI'!$A$2:$A$1521),0,1),0))</f>
        <v>0.74700392595201504</v>
      </c>
      <c r="J57" s="111" cm="1">
        <f t="array" ref="J57">INDEX('IECC Data-SI-Source EUI'!$Y$2:$Y$1521,MATCH(1,INDEX(($A57='IECC Data-SI-Source EUI'!$B$2:$B$1521)*(J$44='IECC Data-SI-Source EUI'!$C$2:$C$1521)*($A$43='IECC Data-SI-Source EUI'!$A$2:$A$1521),0,1),0))/INDEX('IECC Data-SI-Source EUI'!$Y$2:$Y$1521,MATCH(1,INDEX(($A57='IECC Data-SI-Source EUI'!$B$2:$B$1521)*(J$44='IECC Data-SI-Source EUI'!$C$2:$C$1521)*(2006='IECC Data-SI-Source EUI'!$A$2:$A$1521),0,1),0))</f>
        <v>0.85201032117592068</v>
      </c>
      <c r="K57" s="111" cm="1">
        <f t="array" ref="K57">INDEX('IECC Data-SI-Source EUI'!$Y$2:$Y$1521,MATCH(1,INDEX(($A57='IECC Data-SI-Source EUI'!$B$2:$B$1521)*(K$44='IECC Data-SI-Source EUI'!$C$2:$C$1521)*($A$43='IECC Data-SI-Source EUI'!$A$2:$A$1521),0,1),0))/INDEX('IECC Data-SI-Source EUI'!$Y$2:$Y$1521,MATCH(1,INDEX(($A57='IECC Data-SI-Source EUI'!$B$2:$B$1521)*(K$44='IECC Data-SI-Source EUI'!$C$2:$C$1521)*(2006='IECC Data-SI-Source EUI'!$A$2:$A$1521),0,1),0))</f>
        <v>0.7030773971717883</v>
      </c>
      <c r="L57" s="111" cm="1">
        <f t="array" ref="L57">INDEX('IECC Data-SI-Source EUI'!$Y$2:$Y$1521,MATCH(1,INDEX(($A57='IECC Data-SI-Source EUI'!$B$2:$B$1521)*(L$44='IECC Data-SI-Source EUI'!$C$2:$C$1521)*($A$43='IECC Data-SI-Source EUI'!$A$2:$A$1521),0,1),0))/INDEX('IECC Data-SI-Source EUI'!$Y$2:$Y$1521,MATCH(1,INDEX(($A57='IECC Data-SI-Source EUI'!$B$2:$B$1521)*(L$44='IECC Data-SI-Source EUI'!$C$2:$C$1521)*(2006='IECC Data-SI-Source EUI'!$A$2:$A$1521),0,1),0))</f>
        <v>0.7344228222069803</v>
      </c>
      <c r="M57" s="111" cm="1">
        <f t="array" ref="M57">INDEX('IECC Data-SI-Source EUI'!$Y$2:$Y$1521,MATCH(1,INDEX(($A57='IECC Data-SI-Source EUI'!$B$2:$B$1521)*(M$44='IECC Data-SI-Source EUI'!$C$2:$C$1521)*($A$43='IECC Data-SI-Source EUI'!$A$2:$A$1521),0,1),0))/INDEX('IECC Data-SI-Source EUI'!$Y$2:$Y$1521,MATCH(1,INDEX(($A57='IECC Data-SI-Source EUI'!$B$2:$B$1521)*(M$44='IECC Data-SI-Source EUI'!$C$2:$C$1521)*(2006='IECC Data-SI-Source EUI'!$A$2:$A$1521),0,1),0))</f>
        <v>0.82547389633148971</v>
      </c>
      <c r="N57" s="111" cm="1">
        <f t="array" ref="N57">INDEX('IECC Data-SI-Source EUI'!$Y$2:$Y$1521,MATCH(1,INDEX(($A57='IECC Data-SI-Source EUI'!$B$2:$B$1521)*(N$44='IECC Data-SI-Source EUI'!$C$2:$C$1521)*($A$43='IECC Data-SI-Source EUI'!$A$2:$A$1521),0,1),0))/INDEX('IECC Data-SI-Source EUI'!$Y$2:$Y$1521,MATCH(1,INDEX(($A57='IECC Data-SI-Source EUI'!$B$2:$B$1521)*(N$44='IECC Data-SI-Source EUI'!$C$2:$C$1521)*(2006='IECC Data-SI-Source EUI'!$A$2:$A$1521),0,1),0))</f>
        <v>0.73031060453767527</v>
      </c>
      <c r="O57" s="111" cm="1">
        <f t="array" ref="O57">INDEX('IECC Data-SI-Source EUI'!$Y$2:$Y$1521,MATCH(1,INDEX(($A57='IECC Data-SI-Source EUI'!$B$2:$B$1521)*(O$44='IECC Data-SI-Source EUI'!$C$2:$C$1521)*($A$43='IECC Data-SI-Source EUI'!$A$2:$A$1521),0,1),0))/INDEX('IECC Data-SI-Source EUI'!$Y$2:$Y$1521,MATCH(1,INDEX(($A57='IECC Data-SI-Source EUI'!$B$2:$B$1521)*(O$44='IECC Data-SI-Source EUI'!$C$2:$C$1521)*(2006='IECC Data-SI-Source EUI'!$A$2:$A$1521),0,1),0))</f>
        <v>0.74889874962526659</v>
      </c>
      <c r="P57" s="111" cm="1">
        <f t="array" ref="P57">INDEX('IECC Data-SI-Source EUI'!$Y$2:$Y$1521,MATCH(1,INDEX(($A57='IECC Data-SI-Source EUI'!$B$2:$B$1521)*(P$44='IECC Data-SI-Source EUI'!$C$2:$C$1521)*($A$43='IECC Data-SI-Source EUI'!$A$2:$A$1521),0,1),0))/INDEX('IECC Data-SI-Source EUI'!$Y$2:$Y$1521,MATCH(1,INDEX(($A57='IECC Data-SI-Source EUI'!$B$2:$B$1521)*(P$44='IECC Data-SI-Source EUI'!$C$2:$C$1521)*(2006='IECC Data-SI-Source EUI'!$A$2:$A$1521),0,1),0))</f>
        <v>0.82222765683585097</v>
      </c>
      <c r="Q57" s="111" cm="1">
        <f t="array" ref="Q57">INDEX('IECC Data-SI-Source EUI'!$Y$2:$Y$1521,MATCH(1,INDEX(($A57='IECC Data-SI-Source EUI'!$B$2:$B$1521)*(Q$44='IECC Data-SI-Source EUI'!$C$2:$C$1521)*($A$43='IECC Data-SI-Source EUI'!$A$2:$A$1521),0,1),0))/INDEX('IECC Data-SI-Source EUI'!$Y$2:$Y$1521,MATCH(1,INDEX(($A57='IECC Data-SI-Source EUI'!$B$2:$B$1521)*(Q$44='IECC Data-SI-Source EUI'!$C$2:$C$1521)*(2006='IECC Data-SI-Source EUI'!$A$2:$A$1521),0,1),0))</f>
        <v>0.71001199929245018</v>
      </c>
      <c r="R57" s="111" cm="1">
        <f t="array" ref="R57">INDEX('IECC Data-SI-Source EUI'!$Y$2:$Y$1521,MATCH(1,INDEX(($A57='IECC Data-SI-Source EUI'!$B$2:$B$1521)*(R$44='IECC Data-SI-Source EUI'!$C$2:$C$1521)*($A$43='IECC Data-SI-Source EUI'!$A$2:$A$1521),0,1),0))/INDEX('IECC Data-SI-Source EUI'!$Y$2:$Y$1521,MATCH(1,INDEX(($A57='IECC Data-SI-Source EUI'!$B$2:$B$1521)*(R$44='IECC Data-SI-Source EUI'!$C$2:$C$1521)*(2006='IECC Data-SI-Source EUI'!$A$2:$A$1521),0,1),0))</f>
        <v>0.72419876880813172</v>
      </c>
      <c r="S57" s="111" cm="1">
        <f t="array" ref="S57">INDEX('IECC Data-SI-Source EUI'!$Y$2:$Y$1521,MATCH(1,INDEX(($A57='IECC Data-SI-Source EUI'!$B$2:$B$1521)*(S$44='IECC Data-SI-Source EUI'!$C$2:$C$1521)*($A$43='IECC Data-SI-Source EUI'!$A$2:$A$1521),0,1),0))/INDEX('IECC Data-SI-Source EUI'!$Y$2:$Y$1521,MATCH(1,INDEX(($A57='IECC Data-SI-Source EUI'!$B$2:$B$1521)*(S$44='IECC Data-SI-Source EUI'!$C$2:$C$1521)*(2006='IECC Data-SI-Source EUI'!$A$2:$A$1521),0,1),0))</f>
        <v>0.73659959803773778</v>
      </c>
      <c r="T57" s="112" cm="1">
        <f t="array" ref="T57">INDEX('IECC Data-SI-Source EUI'!$Y$2:$Y$1521,MATCH(1,INDEX(($A57='IECC Data-SI-Source EUI'!$B$2:$B$1521)*(T$44='IECC Data-SI-Source EUI'!$C$2:$C$1521)*($A$43='IECC Data-SI-Source EUI'!$A$2:$A$1521),0,1),0))/INDEX('IECC Data-SI-Source EUI'!$Y$2:$Y$1521,MATCH(1,INDEX(($A57='IECC Data-SI-Source EUI'!$B$2:$B$1521)*(T$44='IECC Data-SI-Source EUI'!$C$2:$C$1521)*(2006='IECC Data-SI-Source EUI'!$A$2:$A$1521),0,1),0))</f>
        <v>0.73448325584532126</v>
      </c>
    </row>
    <row r="58" spans="1:20" x14ac:dyDescent="0.25">
      <c r="A58" s="130" t="s">
        <v>1</v>
      </c>
      <c r="B58" s="110" cm="1">
        <f t="array" ref="B58">INDEX('IECC Data-SI-Source EUI'!$Y$2:$Y$1521,MATCH(1,INDEX(($A58='IECC Data-SI-Source EUI'!$B$2:$B$1521)*(B$44='IECC Data-SI-Source EUI'!$C$2:$C$1521)*($A$43='IECC Data-SI-Source EUI'!$A$2:$A$1521),0,1),0))/INDEX('IECC Data-SI-Source EUI'!$Y$2:$Y$1521,MATCH(1,INDEX(($A58='IECC Data-SI-Source EUI'!$B$2:$B$1521)*(B$44='IECC Data-SI-Source EUI'!$C$2:$C$1521)*(2006='IECC Data-SI-Source EUI'!$A$2:$A$1521),0,1),0))</f>
        <v>0.71634986553719804</v>
      </c>
      <c r="C58" s="111" cm="1">
        <f t="array" ref="C58">INDEX('IECC Data-SI-Source EUI'!$Y$2:$Y$1521,MATCH(1,INDEX(($A58='IECC Data-SI-Source EUI'!$B$2:$B$1521)*(C$44='IECC Data-SI-Source EUI'!$C$2:$C$1521)*($A$43='IECC Data-SI-Source EUI'!$A$2:$A$1521),0,1),0))/INDEX('IECC Data-SI-Source EUI'!$Y$2:$Y$1521,MATCH(1,INDEX(($A58='IECC Data-SI-Source EUI'!$B$2:$B$1521)*(C$44='IECC Data-SI-Source EUI'!$C$2:$C$1521)*(2006='IECC Data-SI-Source EUI'!$A$2:$A$1521),0,1),0))</f>
        <v>0.58899173661213022</v>
      </c>
      <c r="D58" s="111" cm="1">
        <f t="array" ref="D58">INDEX('IECC Data-SI-Source EUI'!$Y$2:$Y$1521,MATCH(1,INDEX(($A58='IECC Data-SI-Source EUI'!$B$2:$B$1521)*(D$44='IECC Data-SI-Source EUI'!$C$2:$C$1521)*($A$43='IECC Data-SI-Source EUI'!$A$2:$A$1521),0,1),0))/INDEX('IECC Data-SI-Source EUI'!$Y$2:$Y$1521,MATCH(1,INDEX(($A58='IECC Data-SI-Source EUI'!$B$2:$B$1521)*(D$44='IECC Data-SI-Source EUI'!$C$2:$C$1521)*(2006='IECC Data-SI-Source EUI'!$A$2:$A$1521),0,1),0))</f>
        <v>0.69209488820500176</v>
      </c>
      <c r="E58" s="111" cm="1">
        <f t="array" ref="E58">INDEX('IECC Data-SI-Source EUI'!$Y$2:$Y$1521,MATCH(1,INDEX(($A58='IECC Data-SI-Source EUI'!$B$2:$B$1521)*(E$44='IECC Data-SI-Source EUI'!$C$2:$C$1521)*($A$43='IECC Data-SI-Source EUI'!$A$2:$A$1521),0,1),0))/INDEX('IECC Data-SI-Source EUI'!$Y$2:$Y$1521,MATCH(1,INDEX(($A58='IECC Data-SI-Source EUI'!$B$2:$B$1521)*(E$44='IECC Data-SI-Source EUI'!$C$2:$C$1521)*(2006='IECC Data-SI-Source EUI'!$A$2:$A$1521),0,1),0))</f>
        <v>0.68271323068037537</v>
      </c>
      <c r="F58" s="111" cm="1">
        <f t="array" ref="F58">INDEX('IECC Data-SI-Source EUI'!$Y$2:$Y$1521,MATCH(1,INDEX(($A58='IECC Data-SI-Source EUI'!$B$2:$B$1521)*(F$44='IECC Data-SI-Source EUI'!$C$2:$C$1521)*($A$43='IECC Data-SI-Source EUI'!$A$2:$A$1521),0,1),0))/INDEX('IECC Data-SI-Source EUI'!$Y$2:$Y$1521,MATCH(1,INDEX(($A58='IECC Data-SI-Source EUI'!$B$2:$B$1521)*(F$44='IECC Data-SI-Source EUI'!$C$2:$C$1521)*(2006='IECC Data-SI-Source EUI'!$A$2:$A$1521),0,1),0))</f>
        <v>0.54156541658764079</v>
      </c>
      <c r="G58" s="111" cm="1">
        <f t="array" ref="G58">INDEX('IECC Data-SI-Source EUI'!$Y$2:$Y$1521,MATCH(1,INDEX(($A58='IECC Data-SI-Source EUI'!$B$2:$B$1521)*(G$44='IECC Data-SI-Source EUI'!$C$2:$C$1521)*($A$43='IECC Data-SI-Source EUI'!$A$2:$A$1521),0,1),0))/INDEX('IECC Data-SI-Source EUI'!$Y$2:$Y$1521,MATCH(1,INDEX(($A58='IECC Data-SI-Source EUI'!$B$2:$B$1521)*(G$44='IECC Data-SI-Source EUI'!$C$2:$C$1521)*(2006='IECC Data-SI-Source EUI'!$A$2:$A$1521),0,1),0))</f>
        <v>0.49458656700808612</v>
      </c>
      <c r="H58" s="111" cm="1">
        <f t="array" ref="H58">INDEX('IECC Data-SI-Source EUI'!$Y$2:$Y$1521,MATCH(1,INDEX(($A58='IECC Data-SI-Source EUI'!$B$2:$B$1521)*(H$44='IECC Data-SI-Source EUI'!$C$2:$C$1521)*($A$43='IECC Data-SI-Source EUI'!$A$2:$A$1521),0,1),0))/INDEX('IECC Data-SI-Source EUI'!$Y$2:$Y$1521,MATCH(1,INDEX(($A58='IECC Data-SI-Source EUI'!$B$2:$B$1521)*(H$44='IECC Data-SI-Source EUI'!$C$2:$C$1521)*(2006='IECC Data-SI-Source EUI'!$A$2:$A$1521),0,1),0))</f>
        <v>0.5253477769407604</v>
      </c>
      <c r="I58" s="111" cm="1">
        <f t="array" ref="I58">INDEX('IECC Data-SI-Source EUI'!$Y$2:$Y$1521,MATCH(1,INDEX(($A58='IECC Data-SI-Source EUI'!$B$2:$B$1521)*(I$44='IECC Data-SI-Source EUI'!$C$2:$C$1521)*($A$43='IECC Data-SI-Source EUI'!$A$2:$A$1521),0,1),0))/INDEX('IECC Data-SI-Source EUI'!$Y$2:$Y$1521,MATCH(1,INDEX(($A58='IECC Data-SI-Source EUI'!$B$2:$B$1521)*(I$44='IECC Data-SI-Source EUI'!$C$2:$C$1521)*(2006='IECC Data-SI-Source EUI'!$A$2:$A$1521),0,1),0))</f>
        <v>0.57487549885134592</v>
      </c>
      <c r="J58" s="111" cm="1">
        <f t="array" ref="J58">INDEX('IECC Data-SI-Source EUI'!$Y$2:$Y$1521,MATCH(1,INDEX(($A58='IECC Data-SI-Source EUI'!$B$2:$B$1521)*(J$44='IECC Data-SI-Source EUI'!$C$2:$C$1521)*($A$43='IECC Data-SI-Source EUI'!$A$2:$A$1521),0,1),0))/INDEX('IECC Data-SI-Source EUI'!$Y$2:$Y$1521,MATCH(1,INDEX(($A58='IECC Data-SI-Source EUI'!$B$2:$B$1521)*(J$44='IECC Data-SI-Source EUI'!$C$2:$C$1521)*(2006='IECC Data-SI-Source EUI'!$A$2:$A$1521),0,1),0))</f>
        <v>0.5522797061099507</v>
      </c>
      <c r="K58" s="111" cm="1">
        <f t="array" ref="K58">INDEX('IECC Data-SI-Source EUI'!$Y$2:$Y$1521,MATCH(1,INDEX(($A58='IECC Data-SI-Source EUI'!$B$2:$B$1521)*(K$44='IECC Data-SI-Source EUI'!$C$2:$C$1521)*($A$43='IECC Data-SI-Source EUI'!$A$2:$A$1521),0,1),0))/INDEX('IECC Data-SI-Source EUI'!$Y$2:$Y$1521,MATCH(1,INDEX(($A58='IECC Data-SI-Source EUI'!$B$2:$B$1521)*(K$44='IECC Data-SI-Source EUI'!$C$2:$C$1521)*(2006='IECC Data-SI-Source EUI'!$A$2:$A$1521),0,1),0))</f>
        <v>0.55732035039696359</v>
      </c>
      <c r="L58" s="111" cm="1">
        <f t="array" ref="L58">INDEX('IECC Data-SI-Source EUI'!$Y$2:$Y$1521,MATCH(1,INDEX(($A58='IECC Data-SI-Source EUI'!$B$2:$B$1521)*(L$44='IECC Data-SI-Source EUI'!$C$2:$C$1521)*($A$43='IECC Data-SI-Source EUI'!$A$2:$A$1521),0,1),0))/INDEX('IECC Data-SI-Source EUI'!$Y$2:$Y$1521,MATCH(1,INDEX(($A58='IECC Data-SI-Source EUI'!$B$2:$B$1521)*(L$44='IECC Data-SI-Source EUI'!$C$2:$C$1521)*(2006='IECC Data-SI-Source EUI'!$A$2:$A$1521),0,1),0))</f>
        <v>0.50961771063718186</v>
      </c>
      <c r="M58" s="111" cm="1">
        <f t="array" ref="M58">INDEX('IECC Data-SI-Source EUI'!$Y$2:$Y$1521,MATCH(1,INDEX(($A58='IECC Data-SI-Source EUI'!$B$2:$B$1521)*(M$44='IECC Data-SI-Source EUI'!$C$2:$C$1521)*($A$43='IECC Data-SI-Source EUI'!$A$2:$A$1521),0,1),0))/INDEX('IECC Data-SI-Source EUI'!$Y$2:$Y$1521,MATCH(1,INDEX(($A58='IECC Data-SI-Source EUI'!$B$2:$B$1521)*(M$44='IECC Data-SI-Source EUI'!$C$2:$C$1521)*(2006='IECC Data-SI-Source EUI'!$A$2:$A$1521),0,1),0))</f>
        <v>0.56140775078622951</v>
      </c>
      <c r="N58" s="111" cm="1">
        <f t="array" ref="N58">INDEX('IECC Data-SI-Source EUI'!$Y$2:$Y$1521,MATCH(1,INDEX(($A58='IECC Data-SI-Source EUI'!$B$2:$B$1521)*(N$44='IECC Data-SI-Source EUI'!$C$2:$C$1521)*($A$43='IECC Data-SI-Source EUI'!$A$2:$A$1521),0,1),0))/INDEX('IECC Data-SI-Source EUI'!$Y$2:$Y$1521,MATCH(1,INDEX(($A58='IECC Data-SI-Source EUI'!$B$2:$B$1521)*(N$44='IECC Data-SI-Source EUI'!$C$2:$C$1521)*(2006='IECC Data-SI-Source EUI'!$A$2:$A$1521),0,1),0))</f>
        <v>0.66156749295660633</v>
      </c>
      <c r="O58" s="111" cm="1">
        <f t="array" ref="O58">INDEX('IECC Data-SI-Source EUI'!$Y$2:$Y$1521,MATCH(1,INDEX(($A58='IECC Data-SI-Source EUI'!$B$2:$B$1521)*(O$44='IECC Data-SI-Source EUI'!$C$2:$C$1521)*($A$43='IECC Data-SI-Source EUI'!$A$2:$A$1521),0,1),0))/INDEX('IECC Data-SI-Source EUI'!$Y$2:$Y$1521,MATCH(1,INDEX(($A58='IECC Data-SI-Source EUI'!$B$2:$B$1521)*(O$44='IECC Data-SI-Source EUI'!$C$2:$C$1521)*(2006='IECC Data-SI-Source EUI'!$A$2:$A$1521),0,1),0))</f>
        <v>0.58754270644108975</v>
      </c>
      <c r="P58" s="111" cm="1">
        <f t="array" ref="P58">INDEX('IECC Data-SI-Source EUI'!$Y$2:$Y$1521,MATCH(1,INDEX(($A58='IECC Data-SI-Source EUI'!$B$2:$B$1521)*(P$44='IECC Data-SI-Source EUI'!$C$2:$C$1521)*($A$43='IECC Data-SI-Source EUI'!$A$2:$A$1521),0,1),0))/INDEX('IECC Data-SI-Source EUI'!$Y$2:$Y$1521,MATCH(1,INDEX(($A58='IECC Data-SI-Source EUI'!$B$2:$B$1521)*(P$44='IECC Data-SI-Source EUI'!$C$2:$C$1521)*(2006='IECC Data-SI-Source EUI'!$A$2:$A$1521),0,1),0))</f>
        <v>0.53249667890097385</v>
      </c>
      <c r="Q58" s="111" cm="1">
        <f t="array" ref="Q58">INDEX('IECC Data-SI-Source EUI'!$Y$2:$Y$1521,MATCH(1,INDEX(($A58='IECC Data-SI-Source EUI'!$B$2:$B$1521)*(Q$44='IECC Data-SI-Source EUI'!$C$2:$C$1521)*($A$43='IECC Data-SI-Source EUI'!$A$2:$A$1521),0,1),0))/INDEX('IECC Data-SI-Source EUI'!$Y$2:$Y$1521,MATCH(1,INDEX(($A58='IECC Data-SI-Source EUI'!$B$2:$B$1521)*(Q$44='IECC Data-SI-Source EUI'!$C$2:$C$1521)*(2006='IECC Data-SI-Source EUI'!$A$2:$A$1521),0,1),0))</f>
        <v>0.66314558205754215</v>
      </c>
      <c r="R58" s="111" cm="1">
        <f t="array" ref="R58">INDEX('IECC Data-SI-Source EUI'!$Y$2:$Y$1521,MATCH(1,INDEX(($A58='IECC Data-SI-Source EUI'!$B$2:$B$1521)*(R$44='IECC Data-SI-Source EUI'!$C$2:$C$1521)*($A$43='IECC Data-SI-Source EUI'!$A$2:$A$1521),0,1),0))/INDEX('IECC Data-SI-Source EUI'!$Y$2:$Y$1521,MATCH(1,INDEX(($A58='IECC Data-SI-Source EUI'!$B$2:$B$1521)*(R$44='IECC Data-SI-Source EUI'!$C$2:$C$1521)*(2006='IECC Data-SI-Source EUI'!$A$2:$A$1521),0,1),0))</f>
        <v>0.58943071330719854</v>
      </c>
      <c r="S58" s="111" cm="1">
        <f t="array" ref="S58">INDEX('IECC Data-SI-Source EUI'!$Y$2:$Y$1521,MATCH(1,INDEX(($A58='IECC Data-SI-Source EUI'!$B$2:$B$1521)*(S$44='IECC Data-SI-Source EUI'!$C$2:$C$1521)*($A$43='IECC Data-SI-Source EUI'!$A$2:$A$1521),0,1),0))/INDEX('IECC Data-SI-Source EUI'!$Y$2:$Y$1521,MATCH(1,INDEX(($A58='IECC Data-SI-Source EUI'!$B$2:$B$1521)*(S$44='IECC Data-SI-Source EUI'!$C$2:$C$1521)*(2006='IECC Data-SI-Source EUI'!$A$2:$A$1521),0,1),0))</f>
        <v>0.69707054194202689</v>
      </c>
      <c r="T58" s="112" cm="1">
        <f t="array" ref="T58">INDEX('IECC Data-SI-Source EUI'!$Y$2:$Y$1521,MATCH(1,INDEX(($A58='IECC Data-SI-Source EUI'!$B$2:$B$1521)*(T$44='IECC Data-SI-Source EUI'!$C$2:$C$1521)*($A$43='IECC Data-SI-Source EUI'!$A$2:$A$1521),0,1),0))/INDEX('IECC Data-SI-Source EUI'!$Y$2:$Y$1521,MATCH(1,INDEX(($A58='IECC Data-SI-Source EUI'!$B$2:$B$1521)*(T$44='IECC Data-SI-Source EUI'!$C$2:$C$1521)*(2006='IECC Data-SI-Source EUI'!$A$2:$A$1521),0,1),0))</f>
        <v>0.70407364518578774</v>
      </c>
    </row>
    <row r="59" spans="1:20" x14ac:dyDescent="0.25">
      <c r="A59" s="130" t="s">
        <v>61</v>
      </c>
      <c r="B59" s="110" cm="1">
        <f t="array" ref="B59">INDEX('IECC Data-SI-Source EUI'!$Y$2:$Y$1521,MATCH(1,INDEX(($A59='IECC Data-SI-Source EUI'!$B$2:$B$1521)*(B$44='IECC Data-SI-Source EUI'!$C$2:$C$1521)*($A$43='IECC Data-SI-Source EUI'!$A$2:$A$1521),0,1),0))/INDEX('IECC Data-SI-Source EUI'!$Y$2:$Y$1521,MATCH(1,INDEX(($A59='IECC Data-SI-Source EUI'!$B$2:$B$1521)*(B$44='IECC Data-SI-Source EUI'!$C$2:$C$1521)*(2006='IECC Data-SI-Source EUI'!$A$2:$A$1521),0,1),0))</f>
        <v>0.81070931402611635</v>
      </c>
      <c r="C59" s="111" cm="1">
        <f t="array" ref="C59">INDEX('IECC Data-SI-Source EUI'!$Y$2:$Y$1521,MATCH(1,INDEX(($A59='IECC Data-SI-Source EUI'!$B$2:$B$1521)*(C$44='IECC Data-SI-Source EUI'!$C$2:$C$1521)*($A$43='IECC Data-SI-Source EUI'!$A$2:$A$1521),0,1),0))/INDEX('IECC Data-SI-Source EUI'!$Y$2:$Y$1521,MATCH(1,INDEX(($A59='IECC Data-SI-Source EUI'!$B$2:$B$1521)*(C$44='IECC Data-SI-Source EUI'!$C$2:$C$1521)*(2006='IECC Data-SI-Source EUI'!$A$2:$A$1521),0,1),0))</f>
        <v>0.7992887281128479</v>
      </c>
      <c r="D59" s="111" cm="1">
        <f t="array" ref="D59">INDEX('IECC Data-SI-Source EUI'!$Y$2:$Y$1521,MATCH(1,INDEX(($A59='IECC Data-SI-Source EUI'!$B$2:$B$1521)*(D$44='IECC Data-SI-Source EUI'!$C$2:$C$1521)*($A$43='IECC Data-SI-Source EUI'!$A$2:$A$1521),0,1),0))/INDEX('IECC Data-SI-Source EUI'!$Y$2:$Y$1521,MATCH(1,INDEX(($A59='IECC Data-SI-Source EUI'!$B$2:$B$1521)*(D$44='IECC Data-SI-Source EUI'!$C$2:$C$1521)*(2006='IECC Data-SI-Source EUI'!$A$2:$A$1521),0,1),0))</f>
        <v>0.84051341690401482</v>
      </c>
      <c r="E59" s="111" cm="1">
        <f t="array" ref="E59">INDEX('IECC Data-SI-Source EUI'!$Y$2:$Y$1521,MATCH(1,INDEX(($A59='IECC Data-SI-Source EUI'!$B$2:$B$1521)*(E$44='IECC Data-SI-Source EUI'!$C$2:$C$1521)*($A$43='IECC Data-SI-Source EUI'!$A$2:$A$1521),0,1),0))/INDEX('IECC Data-SI-Source EUI'!$Y$2:$Y$1521,MATCH(1,INDEX(($A59='IECC Data-SI-Source EUI'!$B$2:$B$1521)*(E$44='IECC Data-SI-Source EUI'!$C$2:$C$1521)*(2006='IECC Data-SI-Source EUI'!$A$2:$A$1521),0,1),0))</f>
        <v>0.79840727325461147</v>
      </c>
      <c r="F59" s="111" cm="1">
        <f t="array" ref="F59">INDEX('IECC Data-SI-Source EUI'!$Y$2:$Y$1521,MATCH(1,INDEX(($A59='IECC Data-SI-Source EUI'!$B$2:$B$1521)*(F$44='IECC Data-SI-Source EUI'!$C$2:$C$1521)*($A$43='IECC Data-SI-Source EUI'!$A$2:$A$1521),0,1),0))/INDEX('IECC Data-SI-Source EUI'!$Y$2:$Y$1521,MATCH(1,INDEX(($A59='IECC Data-SI-Source EUI'!$B$2:$B$1521)*(F$44='IECC Data-SI-Source EUI'!$C$2:$C$1521)*(2006='IECC Data-SI-Source EUI'!$A$2:$A$1521),0,1),0))</f>
        <v>0.81180197160362955</v>
      </c>
      <c r="G59" s="111" cm="1">
        <f t="array" ref="G59">INDEX('IECC Data-SI-Source EUI'!$Y$2:$Y$1521,MATCH(1,INDEX(($A59='IECC Data-SI-Source EUI'!$B$2:$B$1521)*(G$44='IECC Data-SI-Source EUI'!$C$2:$C$1521)*($A$43='IECC Data-SI-Source EUI'!$A$2:$A$1521),0,1),0))/INDEX('IECC Data-SI-Source EUI'!$Y$2:$Y$1521,MATCH(1,INDEX(($A59='IECC Data-SI-Source EUI'!$B$2:$B$1521)*(G$44='IECC Data-SI-Source EUI'!$C$2:$C$1521)*(2006='IECC Data-SI-Source EUI'!$A$2:$A$1521),0,1),0))</f>
        <v>0.81978805007732169</v>
      </c>
      <c r="H59" s="111" cm="1">
        <f t="array" ref="H59">INDEX('IECC Data-SI-Source EUI'!$Y$2:$Y$1521,MATCH(1,INDEX(($A59='IECC Data-SI-Source EUI'!$B$2:$B$1521)*(H$44='IECC Data-SI-Source EUI'!$C$2:$C$1521)*($A$43='IECC Data-SI-Source EUI'!$A$2:$A$1521),0,1),0))/INDEX('IECC Data-SI-Source EUI'!$Y$2:$Y$1521,MATCH(1,INDEX(($A59='IECC Data-SI-Source EUI'!$B$2:$B$1521)*(H$44='IECC Data-SI-Source EUI'!$C$2:$C$1521)*(2006='IECC Data-SI-Source EUI'!$A$2:$A$1521),0,1),0))</f>
        <v>0.73200201809662813</v>
      </c>
      <c r="I59" s="111" cm="1">
        <f t="array" ref="I59">INDEX('IECC Data-SI-Source EUI'!$Y$2:$Y$1521,MATCH(1,INDEX(($A59='IECC Data-SI-Source EUI'!$B$2:$B$1521)*(I$44='IECC Data-SI-Source EUI'!$C$2:$C$1521)*($A$43='IECC Data-SI-Source EUI'!$A$2:$A$1521),0,1),0))/INDEX('IECC Data-SI-Source EUI'!$Y$2:$Y$1521,MATCH(1,INDEX(($A59='IECC Data-SI-Source EUI'!$B$2:$B$1521)*(I$44='IECC Data-SI-Source EUI'!$C$2:$C$1521)*(2006='IECC Data-SI-Source EUI'!$A$2:$A$1521),0,1),0))</f>
        <v>0.75924304586850844</v>
      </c>
      <c r="J59" s="111" cm="1">
        <f t="array" ref="J59">INDEX('IECC Data-SI-Source EUI'!$Y$2:$Y$1521,MATCH(1,INDEX(($A59='IECC Data-SI-Source EUI'!$B$2:$B$1521)*(J$44='IECC Data-SI-Source EUI'!$C$2:$C$1521)*($A$43='IECC Data-SI-Source EUI'!$A$2:$A$1521),0,1),0))/INDEX('IECC Data-SI-Source EUI'!$Y$2:$Y$1521,MATCH(1,INDEX(($A59='IECC Data-SI-Source EUI'!$B$2:$B$1521)*(J$44='IECC Data-SI-Source EUI'!$C$2:$C$1521)*(2006='IECC Data-SI-Source EUI'!$A$2:$A$1521),0,1),0))</f>
        <v>0.75284110212477628</v>
      </c>
      <c r="K59" s="111" cm="1">
        <f t="array" ref="K59">INDEX('IECC Data-SI-Source EUI'!$Y$2:$Y$1521,MATCH(1,INDEX(($A59='IECC Data-SI-Source EUI'!$B$2:$B$1521)*(K$44='IECC Data-SI-Source EUI'!$C$2:$C$1521)*($A$43='IECC Data-SI-Source EUI'!$A$2:$A$1521),0,1),0))/INDEX('IECC Data-SI-Source EUI'!$Y$2:$Y$1521,MATCH(1,INDEX(($A59='IECC Data-SI-Source EUI'!$B$2:$B$1521)*(K$44='IECC Data-SI-Source EUI'!$C$2:$C$1521)*(2006='IECC Data-SI-Source EUI'!$A$2:$A$1521),0,1),0))</f>
        <v>0.55408352407903538</v>
      </c>
      <c r="L59" s="111" cm="1">
        <f t="array" ref="L59">INDEX('IECC Data-SI-Source EUI'!$Y$2:$Y$1521,MATCH(1,INDEX(($A59='IECC Data-SI-Source EUI'!$B$2:$B$1521)*(L$44='IECC Data-SI-Source EUI'!$C$2:$C$1521)*($A$43='IECC Data-SI-Source EUI'!$A$2:$A$1521),0,1),0))/INDEX('IECC Data-SI-Source EUI'!$Y$2:$Y$1521,MATCH(1,INDEX(($A59='IECC Data-SI-Source EUI'!$B$2:$B$1521)*(L$44='IECC Data-SI-Source EUI'!$C$2:$C$1521)*(2006='IECC Data-SI-Source EUI'!$A$2:$A$1521),0,1),0))</f>
        <v>0.73519582207268541</v>
      </c>
      <c r="M59" s="111" cm="1">
        <f t="array" ref="M59">INDEX('IECC Data-SI-Source EUI'!$Y$2:$Y$1521,MATCH(1,INDEX(($A59='IECC Data-SI-Source EUI'!$B$2:$B$1521)*(M$44='IECC Data-SI-Source EUI'!$C$2:$C$1521)*($A$43='IECC Data-SI-Source EUI'!$A$2:$A$1521),0,1),0))/INDEX('IECC Data-SI-Source EUI'!$Y$2:$Y$1521,MATCH(1,INDEX(($A59='IECC Data-SI-Source EUI'!$B$2:$B$1521)*(M$44='IECC Data-SI-Source EUI'!$C$2:$C$1521)*(2006='IECC Data-SI-Source EUI'!$A$2:$A$1521),0,1),0))</f>
        <v>0.67897688671195977</v>
      </c>
      <c r="N59" s="111" cm="1">
        <f t="array" ref="N59">INDEX('IECC Data-SI-Source EUI'!$Y$2:$Y$1521,MATCH(1,INDEX(($A59='IECC Data-SI-Source EUI'!$B$2:$B$1521)*(N$44='IECC Data-SI-Source EUI'!$C$2:$C$1521)*($A$43='IECC Data-SI-Source EUI'!$A$2:$A$1521),0,1),0))/INDEX('IECC Data-SI-Source EUI'!$Y$2:$Y$1521,MATCH(1,INDEX(($A59='IECC Data-SI-Source EUI'!$B$2:$B$1521)*(N$44='IECC Data-SI-Source EUI'!$C$2:$C$1521)*(2006='IECC Data-SI-Source EUI'!$A$2:$A$1521),0,1),0))</f>
        <v>0.54690504383402794</v>
      </c>
      <c r="O59" s="111" cm="1">
        <f t="array" ref="O59">INDEX('IECC Data-SI-Source EUI'!$Y$2:$Y$1521,MATCH(1,INDEX(($A59='IECC Data-SI-Source EUI'!$B$2:$B$1521)*(O$44='IECC Data-SI-Source EUI'!$C$2:$C$1521)*($A$43='IECC Data-SI-Source EUI'!$A$2:$A$1521),0,1),0))/INDEX('IECC Data-SI-Source EUI'!$Y$2:$Y$1521,MATCH(1,INDEX(($A59='IECC Data-SI-Source EUI'!$B$2:$B$1521)*(O$44='IECC Data-SI-Source EUI'!$C$2:$C$1521)*(2006='IECC Data-SI-Source EUI'!$A$2:$A$1521),0,1),0))</f>
        <v>0.75805983834206847</v>
      </c>
      <c r="P59" s="111" cm="1">
        <f t="array" ref="P59">INDEX('IECC Data-SI-Source EUI'!$Y$2:$Y$1521,MATCH(1,INDEX(($A59='IECC Data-SI-Source EUI'!$B$2:$B$1521)*(P$44='IECC Data-SI-Source EUI'!$C$2:$C$1521)*($A$43='IECC Data-SI-Source EUI'!$A$2:$A$1521),0,1),0))/INDEX('IECC Data-SI-Source EUI'!$Y$2:$Y$1521,MATCH(1,INDEX(($A59='IECC Data-SI-Source EUI'!$B$2:$B$1521)*(P$44='IECC Data-SI-Source EUI'!$C$2:$C$1521)*(2006='IECC Data-SI-Source EUI'!$A$2:$A$1521),0,1),0))</f>
        <v>0.73013462335695201</v>
      </c>
      <c r="Q59" s="111" cm="1">
        <f t="array" ref="Q59">INDEX('IECC Data-SI-Source EUI'!$Y$2:$Y$1521,MATCH(1,INDEX(($A59='IECC Data-SI-Source EUI'!$B$2:$B$1521)*(Q$44='IECC Data-SI-Source EUI'!$C$2:$C$1521)*($A$43='IECC Data-SI-Source EUI'!$A$2:$A$1521),0,1),0))/INDEX('IECC Data-SI-Source EUI'!$Y$2:$Y$1521,MATCH(1,INDEX(($A59='IECC Data-SI-Source EUI'!$B$2:$B$1521)*(Q$44='IECC Data-SI-Source EUI'!$C$2:$C$1521)*(2006='IECC Data-SI-Source EUI'!$A$2:$A$1521),0,1),0))</f>
        <v>0.54265058706740454</v>
      </c>
      <c r="R59" s="111" cm="1">
        <f t="array" ref="R59">INDEX('IECC Data-SI-Source EUI'!$Y$2:$Y$1521,MATCH(1,INDEX(($A59='IECC Data-SI-Source EUI'!$B$2:$B$1521)*(R$44='IECC Data-SI-Source EUI'!$C$2:$C$1521)*($A$43='IECC Data-SI-Source EUI'!$A$2:$A$1521),0,1),0))/INDEX('IECC Data-SI-Source EUI'!$Y$2:$Y$1521,MATCH(1,INDEX(($A59='IECC Data-SI-Source EUI'!$B$2:$B$1521)*(R$44='IECC Data-SI-Source EUI'!$C$2:$C$1521)*(2006='IECC Data-SI-Source EUI'!$A$2:$A$1521),0,1),0))</f>
        <v>0.58606068794149835</v>
      </c>
      <c r="S59" s="111" cm="1">
        <f t="array" ref="S59">INDEX('IECC Data-SI-Source EUI'!$Y$2:$Y$1521,MATCH(1,INDEX(($A59='IECC Data-SI-Source EUI'!$B$2:$B$1521)*(S$44='IECC Data-SI-Source EUI'!$C$2:$C$1521)*($A$43='IECC Data-SI-Source EUI'!$A$2:$A$1521),0,1),0))/INDEX('IECC Data-SI-Source EUI'!$Y$2:$Y$1521,MATCH(1,INDEX(($A59='IECC Data-SI-Source EUI'!$B$2:$B$1521)*(S$44='IECC Data-SI-Source EUI'!$C$2:$C$1521)*(2006='IECC Data-SI-Source EUI'!$A$2:$A$1521),0,1),0))</f>
        <v>0.59430180854641668</v>
      </c>
      <c r="T59" s="112" cm="1">
        <f t="array" ref="T59">INDEX('IECC Data-SI-Source EUI'!$Y$2:$Y$1521,MATCH(1,INDEX(($A59='IECC Data-SI-Source EUI'!$B$2:$B$1521)*(T$44='IECC Data-SI-Source EUI'!$C$2:$C$1521)*($A$43='IECC Data-SI-Source EUI'!$A$2:$A$1521),0,1),0))/INDEX('IECC Data-SI-Source EUI'!$Y$2:$Y$1521,MATCH(1,INDEX(($A59='IECC Data-SI-Source EUI'!$B$2:$B$1521)*(T$44='IECC Data-SI-Source EUI'!$C$2:$C$1521)*(2006='IECC Data-SI-Source EUI'!$A$2:$A$1521),0,1),0))</f>
        <v>0.63392580402056342</v>
      </c>
    </row>
    <row r="60" spans="1:20" ht="15.75" thickBot="1" x14ac:dyDescent="0.3">
      <c r="A60" s="131" t="s">
        <v>60</v>
      </c>
      <c r="B60" s="113" cm="1">
        <f t="array" ref="B60">INDEX('IECC Data-SI-Source EUI'!$Y$2:$Y$1521,MATCH(1,INDEX(($A60='IECC Data-SI-Source EUI'!$B$2:$B$1521)*(B$44='IECC Data-SI-Source EUI'!$C$2:$C$1521)*($A$43='IECC Data-SI-Source EUI'!$A$2:$A$1521),0,1),0))/INDEX('IECC Data-SI-Source EUI'!$Y$2:$Y$1521,MATCH(1,INDEX(($A60='IECC Data-SI-Source EUI'!$B$2:$B$1521)*(B$44='IECC Data-SI-Source EUI'!$C$2:$C$1521)*(2006='IECC Data-SI-Source EUI'!$A$2:$A$1521),0,1),0))</f>
        <v>0.71449580498746235</v>
      </c>
      <c r="C60" s="114" cm="1">
        <f t="array" ref="C60">INDEX('IECC Data-SI-Source EUI'!$Y$2:$Y$1521,MATCH(1,INDEX(($A60='IECC Data-SI-Source EUI'!$B$2:$B$1521)*(C$44='IECC Data-SI-Source EUI'!$C$2:$C$1521)*($A$43='IECC Data-SI-Source EUI'!$A$2:$A$1521),0,1),0))/INDEX('IECC Data-SI-Source EUI'!$Y$2:$Y$1521,MATCH(1,INDEX(($A60='IECC Data-SI-Source EUI'!$B$2:$B$1521)*(C$44='IECC Data-SI-Source EUI'!$C$2:$C$1521)*(2006='IECC Data-SI-Source EUI'!$A$2:$A$1521),0,1),0))</f>
        <v>0.70566739441843174</v>
      </c>
      <c r="D60" s="114" cm="1">
        <f t="array" ref="D60">INDEX('IECC Data-SI-Source EUI'!$Y$2:$Y$1521,MATCH(1,INDEX(($A60='IECC Data-SI-Source EUI'!$B$2:$B$1521)*(D$44='IECC Data-SI-Source EUI'!$C$2:$C$1521)*($A$43='IECC Data-SI-Source EUI'!$A$2:$A$1521),0,1),0))/INDEX('IECC Data-SI-Source EUI'!$Y$2:$Y$1521,MATCH(1,INDEX(($A60='IECC Data-SI-Source EUI'!$B$2:$B$1521)*(D$44='IECC Data-SI-Source EUI'!$C$2:$C$1521)*(2006='IECC Data-SI-Source EUI'!$A$2:$A$1521),0,1),0))</f>
        <v>0.72666191436761562</v>
      </c>
      <c r="E60" s="114" cm="1">
        <f t="array" ref="E60">INDEX('IECC Data-SI-Source EUI'!$Y$2:$Y$1521,MATCH(1,INDEX(($A60='IECC Data-SI-Source EUI'!$B$2:$B$1521)*(E$44='IECC Data-SI-Source EUI'!$C$2:$C$1521)*($A$43='IECC Data-SI-Source EUI'!$A$2:$A$1521),0,1),0))/INDEX('IECC Data-SI-Source EUI'!$Y$2:$Y$1521,MATCH(1,INDEX(($A60='IECC Data-SI-Source EUI'!$B$2:$B$1521)*(E$44='IECC Data-SI-Source EUI'!$C$2:$C$1521)*(2006='IECC Data-SI-Source EUI'!$A$2:$A$1521),0,1),0))</f>
        <v>0.72177776551014239</v>
      </c>
      <c r="F60" s="114" cm="1">
        <f t="array" ref="F60">INDEX('IECC Data-SI-Source EUI'!$Y$2:$Y$1521,MATCH(1,INDEX(($A60='IECC Data-SI-Source EUI'!$B$2:$B$1521)*(F$44='IECC Data-SI-Source EUI'!$C$2:$C$1521)*($A$43='IECC Data-SI-Source EUI'!$A$2:$A$1521),0,1),0))/INDEX('IECC Data-SI-Source EUI'!$Y$2:$Y$1521,MATCH(1,INDEX(($A60='IECC Data-SI-Source EUI'!$B$2:$B$1521)*(F$44='IECC Data-SI-Source EUI'!$C$2:$C$1521)*(2006='IECC Data-SI-Source EUI'!$A$2:$A$1521),0,1),0))</f>
        <v>0.74339532716481493</v>
      </c>
      <c r="G60" s="114" cm="1">
        <f t="array" ref="G60">INDEX('IECC Data-SI-Source EUI'!$Y$2:$Y$1521,MATCH(1,INDEX(($A60='IECC Data-SI-Source EUI'!$B$2:$B$1521)*(G$44='IECC Data-SI-Source EUI'!$C$2:$C$1521)*($A$43='IECC Data-SI-Source EUI'!$A$2:$A$1521),0,1),0))/INDEX('IECC Data-SI-Source EUI'!$Y$2:$Y$1521,MATCH(1,INDEX(($A60='IECC Data-SI-Source EUI'!$B$2:$B$1521)*(G$44='IECC Data-SI-Source EUI'!$C$2:$C$1521)*(2006='IECC Data-SI-Source EUI'!$A$2:$A$1521),0,1),0))</f>
        <v>0.73355288884579051</v>
      </c>
      <c r="H60" s="114" cm="1">
        <f t="array" ref="H60">INDEX('IECC Data-SI-Source EUI'!$Y$2:$Y$1521,MATCH(1,INDEX(($A60='IECC Data-SI-Source EUI'!$B$2:$B$1521)*(H$44='IECC Data-SI-Source EUI'!$C$2:$C$1521)*($A$43='IECC Data-SI-Source EUI'!$A$2:$A$1521),0,1),0))/INDEX('IECC Data-SI-Source EUI'!$Y$2:$Y$1521,MATCH(1,INDEX(($A60='IECC Data-SI-Source EUI'!$B$2:$B$1521)*(H$44='IECC Data-SI-Source EUI'!$C$2:$C$1521)*(2006='IECC Data-SI-Source EUI'!$A$2:$A$1521),0,1),0))</f>
        <v>0.72165263809353963</v>
      </c>
      <c r="I60" s="114" cm="1">
        <f t="array" ref="I60">INDEX('IECC Data-SI-Source EUI'!$Y$2:$Y$1521,MATCH(1,INDEX(($A60='IECC Data-SI-Source EUI'!$B$2:$B$1521)*(I$44='IECC Data-SI-Source EUI'!$C$2:$C$1521)*($A$43='IECC Data-SI-Source EUI'!$A$2:$A$1521),0,1),0))/INDEX('IECC Data-SI-Source EUI'!$Y$2:$Y$1521,MATCH(1,INDEX(($A60='IECC Data-SI-Source EUI'!$B$2:$B$1521)*(I$44='IECC Data-SI-Source EUI'!$C$2:$C$1521)*(2006='IECC Data-SI-Source EUI'!$A$2:$A$1521),0,1),0))</f>
        <v>0.73453586329826803</v>
      </c>
      <c r="J60" s="114" cm="1">
        <f t="array" ref="J60">INDEX('IECC Data-SI-Source EUI'!$Y$2:$Y$1521,MATCH(1,INDEX(($A60='IECC Data-SI-Source EUI'!$B$2:$B$1521)*(J$44='IECC Data-SI-Source EUI'!$C$2:$C$1521)*($A$43='IECC Data-SI-Source EUI'!$A$2:$A$1521),0,1),0))/INDEX('IECC Data-SI-Source EUI'!$Y$2:$Y$1521,MATCH(1,INDEX(($A60='IECC Data-SI-Source EUI'!$B$2:$B$1521)*(J$44='IECC Data-SI-Source EUI'!$C$2:$C$1521)*(2006='IECC Data-SI-Source EUI'!$A$2:$A$1521),0,1),0))</f>
        <v>0.84887463771649196</v>
      </c>
      <c r="K60" s="114" cm="1">
        <f t="array" ref="K60">INDEX('IECC Data-SI-Source EUI'!$Y$2:$Y$1521,MATCH(1,INDEX(($A60='IECC Data-SI-Source EUI'!$B$2:$B$1521)*(K$44='IECC Data-SI-Source EUI'!$C$2:$C$1521)*($A$43='IECC Data-SI-Source EUI'!$A$2:$A$1521),0,1),0))/INDEX('IECC Data-SI-Source EUI'!$Y$2:$Y$1521,MATCH(1,INDEX(($A60='IECC Data-SI-Source EUI'!$B$2:$B$1521)*(K$44='IECC Data-SI-Source EUI'!$C$2:$C$1521)*(2006='IECC Data-SI-Source EUI'!$A$2:$A$1521),0,1),0))</f>
        <v>0.55450491080141762</v>
      </c>
      <c r="L60" s="114" cm="1">
        <f t="array" ref="L60">INDEX('IECC Data-SI-Source EUI'!$Y$2:$Y$1521,MATCH(1,INDEX(($A60='IECC Data-SI-Source EUI'!$B$2:$B$1521)*(L$44='IECC Data-SI-Source EUI'!$C$2:$C$1521)*($A$43='IECC Data-SI-Source EUI'!$A$2:$A$1521),0,1),0))/INDEX('IECC Data-SI-Source EUI'!$Y$2:$Y$1521,MATCH(1,INDEX(($A60='IECC Data-SI-Source EUI'!$B$2:$B$1521)*(L$44='IECC Data-SI-Source EUI'!$C$2:$C$1521)*(2006='IECC Data-SI-Source EUI'!$A$2:$A$1521),0,1),0))</f>
        <v>0.73646801145534957</v>
      </c>
      <c r="M60" s="114" cm="1">
        <f t="array" ref="M60">INDEX('IECC Data-SI-Source EUI'!$Y$2:$Y$1521,MATCH(1,INDEX(($A60='IECC Data-SI-Source EUI'!$B$2:$B$1521)*(M$44='IECC Data-SI-Source EUI'!$C$2:$C$1521)*($A$43='IECC Data-SI-Source EUI'!$A$2:$A$1521),0,1),0))/INDEX('IECC Data-SI-Source EUI'!$Y$2:$Y$1521,MATCH(1,INDEX(($A60='IECC Data-SI-Source EUI'!$B$2:$B$1521)*(M$44='IECC Data-SI-Source EUI'!$C$2:$C$1521)*(2006='IECC Data-SI-Source EUI'!$A$2:$A$1521),0,1),0))</f>
        <v>0.77912604387173645</v>
      </c>
      <c r="N60" s="114" cm="1">
        <f t="array" ref="N60">INDEX('IECC Data-SI-Source EUI'!$Y$2:$Y$1521,MATCH(1,INDEX(($A60='IECC Data-SI-Source EUI'!$B$2:$B$1521)*(N$44='IECC Data-SI-Source EUI'!$C$2:$C$1521)*($A$43='IECC Data-SI-Source EUI'!$A$2:$A$1521),0,1),0))/INDEX('IECC Data-SI-Source EUI'!$Y$2:$Y$1521,MATCH(1,INDEX(($A60='IECC Data-SI-Source EUI'!$B$2:$B$1521)*(N$44='IECC Data-SI-Source EUI'!$C$2:$C$1521)*(2006='IECC Data-SI-Source EUI'!$A$2:$A$1521),0,1),0))</f>
        <v>0.54594265137815279</v>
      </c>
      <c r="O60" s="114" cm="1">
        <f t="array" ref="O60">INDEX('IECC Data-SI-Source EUI'!$Y$2:$Y$1521,MATCH(1,INDEX(($A60='IECC Data-SI-Source EUI'!$B$2:$B$1521)*(O$44='IECC Data-SI-Source EUI'!$C$2:$C$1521)*($A$43='IECC Data-SI-Source EUI'!$A$2:$A$1521),0,1),0))/INDEX('IECC Data-SI-Source EUI'!$Y$2:$Y$1521,MATCH(1,INDEX(($A60='IECC Data-SI-Source EUI'!$B$2:$B$1521)*(O$44='IECC Data-SI-Source EUI'!$C$2:$C$1521)*(2006='IECC Data-SI-Source EUI'!$A$2:$A$1521),0,1),0))</f>
        <v>0.7695296040847226</v>
      </c>
      <c r="P60" s="114" cm="1">
        <f t="array" ref="P60">INDEX('IECC Data-SI-Source EUI'!$Y$2:$Y$1521,MATCH(1,INDEX(($A60='IECC Data-SI-Source EUI'!$B$2:$B$1521)*(P$44='IECC Data-SI-Source EUI'!$C$2:$C$1521)*($A$43='IECC Data-SI-Source EUI'!$A$2:$A$1521),0,1),0))/INDEX('IECC Data-SI-Source EUI'!$Y$2:$Y$1521,MATCH(1,INDEX(($A60='IECC Data-SI-Source EUI'!$B$2:$B$1521)*(P$44='IECC Data-SI-Source EUI'!$C$2:$C$1521)*(2006='IECC Data-SI-Source EUI'!$A$2:$A$1521),0,1),0))</f>
        <v>0.81061256760577249</v>
      </c>
      <c r="Q60" s="114" cm="1">
        <f t="array" ref="Q60">INDEX('IECC Data-SI-Source EUI'!$Y$2:$Y$1521,MATCH(1,INDEX(($A60='IECC Data-SI-Source EUI'!$B$2:$B$1521)*(Q$44='IECC Data-SI-Source EUI'!$C$2:$C$1521)*($A$43='IECC Data-SI-Source EUI'!$A$2:$A$1521),0,1),0))/INDEX('IECC Data-SI-Source EUI'!$Y$2:$Y$1521,MATCH(1,INDEX(($A60='IECC Data-SI-Source EUI'!$B$2:$B$1521)*(Q$44='IECC Data-SI-Source EUI'!$C$2:$C$1521)*(2006='IECC Data-SI-Source EUI'!$A$2:$A$1521),0,1),0))</f>
        <v>0.52266523216190486</v>
      </c>
      <c r="R60" s="114" cm="1">
        <f t="array" ref="R60">INDEX('IECC Data-SI-Source EUI'!$Y$2:$Y$1521,MATCH(1,INDEX(($A60='IECC Data-SI-Source EUI'!$B$2:$B$1521)*(R$44='IECC Data-SI-Source EUI'!$C$2:$C$1521)*($A$43='IECC Data-SI-Source EUI'!$A$2:$A$1521),0,1),0))/INDEX('IECC Data-SI-Source EUI'!$Y$2:$Y$1521,MATCH(1,INDEX(($A60='IECC Data-SI-Source EUI'!$B$2:$B$1521)*(R$44='IECC Data-SI-Source EUI'!$C$2:$C$1521)*(2006='IECC Data-SI-Source EUI'!$A$2:$A$1521),0,1),0))</f>
        <v>0.58650261035193962</v>
      </c>
      <c r="S60" s="114" cm="1">
        <f t="array" ref="S60">INDEX('IECC Data-SI-Source EUI'!$Y$2:$Y$1521,MATCH(1,INDEX(($A60='IECC Data-SI-Source EUI'!$B$2:$B$1521)*(S$44='IECC Data-SI-Source EUI'!$C$2:$C$1521)*($A$43='IECC Data-SI-Source EUI'!$A$2:$A$1521),0,1),0))/INDEX('IECC Data-SI-Source EUI'!$Y$2:$Y$1521,MATCH(1,INDEX(($A60='IECC Data-SI-Source EUI'!$B$2:$B$1521)*(S$44='IECC Data-SI-Source EUI'!$C$2:$C$1521)*(2006='IECC Data-SI-Source EUI'!$A$2:$A$1521),0,1),0))</f>
        <v>0.54185085876854477</v>
      </c>
      <c r="T60" s="115" cm="1">
        <f t="array" ref="T60">INDEX('IECC Data-SI-Source EUI'!$Y$2:$Y$1521,MATCH(1,INDEX(($A60='IECC Data-SI-Source EUI'!$B$2:$B$1521)*(T$44='IECC Data-SI-Source EUI'!$C$2:$C$1521)*($A$43='IECC Data-SI-Source EUI'!$A$2:$A$1521),0,1),0))/INDEX('IECC Data-SI-Source EUI'!$Y$2:$Y$1521,MATCH(1,INDEX(($A60='IECC Data-SI-Source EUI'!$B$2:$B$1521)*(T$44='IECC Data-SI-Source EUI'!$C$2:$C$1521)*(2006='IECC Data-SI-Source EUI'!$A$2:$A$1521),0,1),0))</f>
        <v>0.55436966841646163</v>
      </c>
    </row>
    <row r="62" spans="1:20" ht="15.75" thickBot="1" x14ac:dyDescent="0.3">
      <c r="A62" s="4" t="s">
        <v>155</v>
      </c>
      <c r="B62" s="4"/>
      <c r="C62" s="4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</row>
    <row r="63" spans="1:20" ht="91.5" thickBot="1" x14ac:dyDescent="0.3">
      <c r="A63" s="67">
        <v>2018</v>
      </c>
      <c r="B63" s="65" t="s">
        <v>134</v>
      </c>
      <c r="C63" s="66" t="s">
        <v>135</v>
      </c>
      <c r="D63" s="106" t="s">
        <v>84</v>
      </c>
      <c r="E63" s="107" t="s">
        <v>85</v>
      </c>
      <c r="F63" s="107" t="s">
        <v>86</v>
      </c>
      <c r="G63" s="107" t="s">
        <v>87</v>
      </c>
      <c r="H63" s="107" t="s">
        <v>88</v>
      </c>
      <c r="I63" s="107" t="s">
        <v>89</v>
      </c>
      <c r="J63" s="107" t="s">
        <v>90</v>
      </c>
      <c r="K63" s="107" t="s">
        <v>91</v>
      </c>
      <c r="L63" s="107" t="s">
        <v>92</v>
      </c>
      <c r="M63" s="107" t="s">
        <v>93</v>
      </c>
      <c r="N63" s="107" t="s">
        <v>94</v>
      </c>
      <c r="O63" s="107" t="s">
        <v>95</v>
      </c>
      <c r="P63" s="107" t="s">
        <v>96</v>
      </c>
      <c r="Q63" s="107" t="s">
        <v>97</v>
      </c>
      <c r="R63" s="107" t="s">
        <v>98</v>
      </c>
      <c r="S63" s="106" t="s">
        <v>99</v>
      </c>
      <c r="T63" s="108" t="s">
        <v>100</v>
      </c>
    </row>
    <row r="64" spans="1:20" ht="15.75" thickBot="1" x14ac:dyDescent="0.3">
      <c r="A64" s="109" t="s">
        <v>22</v>
      </c>
      <c r="B64" s="62" t="s">
        <v>10</v>
      </c>
      <c r="C64" s="53" t="s">
        <v>6</v>
      </c>
      <c r="D64" s="62" t="s">
        <v>11</v>
      </c>
      <c r="E64" s="53" t="s">
        <v>13</v>
      </c>
      <c r="F64" s="53" t="s">
        <v>19</v>
      </c>
      <c r="G64" s="53" t="s">
        <v>20</v>
      </c>
      <c r="H64" s="53" t="s">
        <v>3</v>
      </c>
      <c r="I64" s="53" t="s">
        <v>7</v>
      </c>
      <c r="J64" s="53" t="s">
        <v>17</v>
      </c>
      <c r="K64" s="53" t="s">
        <v>14</v>
      </c>
      <c r="L64" s="53" t="s">
        <v>2</v>
      </c>
      <c r="M64" s="53" t="s">
        <v>18</v>
      </c>
      <c r="N64" s="53" t="s">
        <v>4</v>
      </c>
      <c r="O64" s="53" t="s">
        <v>5</v>
      </c>
      <c r="P64" s="53" t="s">
        <v>15</v>
      </c>
      <c r="Q64" s="53" t="s">
        <v>16</v>
      </c>
      <c r="R64" s="53" t="s">
        <v>9</v>
      </c>
      <c r="S64" s="53" t="s">
        <v>12</v>
      </c>
      <c r="T64" s="60" t="s">
        <v>8</v>
      </c>
    </row>
    <row r="65" spans="1:20" x14ac:dyDescent="0.25">
      <c r="A65" s="129" t="s">
        <v>55</v>
      </c>
      <c r="B65" s="116" cm="1">
        <f t="array" ref="B65">INDEX('IECC Data-SI-Source EUI'!$Y$2:$Y$1521,MATCH(1,INDEX(($A65='IECC Data-SI-Source EUI'!$B$2:$B$1521)*(B$64='IECC Data-SI-Source EUI'!$C$2:$C$1521)*($A$63='IECC Data-SI-Source EUI'!$A$2:$A$1521),0,1),0))/INDEX('IECC Data-SI-Source EUI'!$Y$2:$Y$1521,MATCH(1,INDEX(($A65='IECC Data-SI-Source EUI'!$B$2:$B$1521)*(B$64='IECC Data-SI-Source EUI'!$C$2:$C$1521)*(2006='IECC Data-SI-Source EUI'!$A$2:$A$1521),0,1),0))</f>
        <v>0.59454809728875424</v>
      </c>
      <c r="C65" s="132" cm="1">
        <f t="array" ref="C65">INDEX('IECC Data-SI-Source EUI'!$Y$2:$Y$1521,MATCH(1,INDEX(($A65='IECC Data-SI-Source EUI'!$B$2:$B$1521)*(C$64='IECC Data-SI-Source EUI'!$C$2:$C$1521)*($A$63='IECC Data-SI-Source EUI'!$A$2:$A$1521),0,1),0))/INDEX('IECC Data-SI-Source EUI'!$Y$2:$Y$1521,MATCH(1,INDEX(($A65='IECC Data-SI-Source EUI'!$B$2:$B$1521)*(C$64='IECC Data-SI-Source EUI'!$C$2:$C$1521)*(2006='IECC Data-SI-Source EUI'!$A$2:$A$1521),0,1),0))</f>
        <v>0.69049351155447436</v>
      </c>
      <c r="D65" s="132" cm="1">
        <f t="array" ref="D65">INDEX('IECC Data-SI-Source EUI'!$Y$2:$Y$1521,MATCH(1,INDEX(($A65='IECC Data-SI-Source EUI'!$B$2:$B$1521)*(D$64='IECC Data-SI-Source EUI'!$C$2:$C$1521)*($A$63='IECC Data-SI-Source EUI'!$A$2:$A$1521),0,1),0))/INDEX('IECC Data-SI-Source EUI'!$Y$2:$Y$1521,MATCH(1,INDEX(($A65='IECC Data-SI-Source EUI'!$B$2:$B$1521)*(D$64='IECC Data-SI-Source EUI'!$C$2:$C$1521)*(2006='IECC Data-SI-Source EUI'!$A$2:$A$1521),0,1),0))</f>
        <v>0.69501464982356365</v>
      </c>
      <c r="E65" s="132" cm="1">
        <f t="array" ref="E65">INDEX('IECC Data-SI-Source EUI'!$Y$2:$Y$1521,MATCH(1,INDEX(($A65='IECC Data-SI-Source EUI'!$B$2:$B$1521)*(E$64='IECC Data-SI-Source EUI'!$C$2:$C$1521)*($A$63='IECC Data-SI-Source EUI'!$A$2:$A$1521),0,1),0))/INDEX('IECC Data-SI-Source EUI'!$Y$2:$Y$1521,MATCH(1,INDEX(($A65='IECC Data-SI-Source EUI'!$B$2:$B$1521)*(E$64='IECC Data-SI-Source EUI'!$C$2:$C$1521)*(2006='IECC Data-SI-Source EUI'!$A$2:$A$1521),0,1),0))</f>
        <v>0.71781855474415879</v>
      </c>
      <c r="F65" s="132" cm="1">
        <f t="array" ref="F65">INDEX('IECC Data-SI-Source EUI'!$Y$2:$Y$1521,MATCH(1,INDEX(($A65='IECC Data-SI-Source EUI'!$B$2:$B$1521)*(F$64='IECC Data-SI-Source EUI'!$C$2:$C$1521)*($A$63='IECC Data-SI-Source EUI'!$A$2:$A$1521),0,1),0))/INDEX('IECC Data-SI-Source EUI'!$Y$2:$Y$1521,MATCH(1,INDEX(($A65='IECC Data-SI-Source EUI'!$B$2:$B$1521)*(F$64='IECC Data-SI-Source EUI'!$C$2:$C$1521)*(2006='IECC Data-SI-Source EUI'!$A$2:$A$1521),0,1),0))</f>
        <v>0.65830727255036392</v>
      </c>
      <c r="G65" s="132" cm="1">
        <f t="array" ref="G65">INDEX('IECC Data-SI-Source EUI'!$Y$2:$Y$1521,MATCH(1,INDEX(($A65='IECC Data-SI-Source EUI'!$B$2:$B$1521)*(G$64='IECC Data-SI-Source EUI'!$C$2:$C$1521)*($A$63='IECC Data-SI-Source EUI'!$A$2:$A$1521),0,1),0))/INDEX('IECC Data-SI-Source EUI'!$Y$2:$Y$1521,MATCH(1,INDEX(($A65='IECC Data-SI-Source EUI'!$B$2:$B$1521)*(G$64='IECC Data-SI-Source EUI'!$C$2:$C$1521)*(2006='IECC Data-SI-Source EUI'!$A$2:$A$1521),0,1),0))</f>
        <v>0.78395984458335288</v>
      </c>
      <c r="H65" s="132" cm="1">
        <f t="array" ref="H65">INDEX('IECC Data-SI-Source EUI'!$Y$2:$Y$1521,MATCH(1,INDEX(($A65='IECC Data-SI-Source EUI'!$B$2:$B$1521)*(H$64='IECC Data-SI-Source EUI'!$C$2:$C$1521)*($A$63='IECC Data-SI-Source EUI'!$A$2:$A$1521),0,1),0))/INDEX('IECC Data-SI-Source EUI'!$Y$2:$Y$1521,MATCH(1,INDEX(($A65='IECC Data-SI-Source EUI'!$B$2:$B$1521)*(H$64='IECC Data-SI-Source EUI'!$C$2:$C$1521)*(2006='IECC Data-SI-Source EUI'!$A$2:$A$1521),0,1),0))</f>
        <v>0.67981492404607535</v>
      </c>
      <c r="I65" s="132" cm="1">
        <f t="array" ref="I65">INDEX('IECC Data-SI-Source EUI'!$Y$2:$Y$1521,MATCH(1,INDEX(($A65='IECC Data-SI-Source EUI'!$B$2:$B$1521)*(I$64='IECC Data-SI-Source EUI'!$C$2:$C$1521)*($A$63='IECC Data-SI-Source EUI'!$A$2:$A$1521),0,1),0))/INDEX('IECC Data-SI-Source EUI'!$Y$2:$Y$1521,MATCH(1,INDEX(($A65='IECC Data-SI-Source EUI'!$B$2:$B$1521)*(I$64='IECC Data-SI-Source EUI'!$C$2:$C$1521)*(2006='IECC Data-SI-Source EUI'!$A$2:$A$1521),0,1),0))</f>
        <v>0.81224809644444573</v>
      </c>
      <c r="J65" s="132" cm="1">
        <f t="array" ref="J65">INDEX('IECC Data-SI-Source EUI'!$Y$2:$Y$1521,MATCH(1,INDEX(($A65='IECC Data-SI-Source EUI'!$B$2:$B$1521)*(J$64='IECC Data-SI-Source EUI'!$C$2:$C$1521)*($A$63='IECC Data-SI-Source EUI'!$A$2:$A$1521),0,1),0))/INDEX('IECC Data-SI-Source EUI'!$Y$2:$Y$1521,MATCH(1,INDEX(($A65='IECC Data-SI-Source EUI'!$B$2:$B$1521)*(J$64='IECC Data-SI-Source EUI'!$C$2:$C$1521)*(2006='IECC Data-SI-Source EUI'!$A$2:$A$1521),0,1),0))</f>
        <v>0.8221432481144193</v>
      </c>
      <c r="K65" s="132" cm="1">
        <f t="array" ref="K65">INDEX('IECC Data-SI-Source EUI'!$Y$2:$Y$1521,MATCH(1,INDEX(($A65='IECC Data-SI-Source EUI'!$B$2:$B$1521)*(K$64='IECC Data-SI-Source EUI'!$C$2:$C$1521)*($A$63='IECC Data-SI-Source EUI'!$A$2:$A$1521),0,1),0))/INDEX('IECC Data-SI-Source EUI'!$Y$2:$Y$1521,MATCH(1,INDEX(($A65='IECC Data-SI-Source EUI'!$B$2:$B$1521)*(K$64='IECC Data-SI-Source EUI'!$C$2:$C$1521)*(2006='IECC Data-SI-Source EUI'!$A$2:$A$1521),0,1),0))</f>
        <v>0.62584668263730903</v>
      </c>
      <c r="L65" s="132" cm="1">
        <f t="array" ref="L65">INDEX('IECC Data-SI-Source EUI'!$Y$2:$Y$1521,MATCH(1,INDEX(($A65='IECC Data-SI-Source EUI'!$B$2:$B$1521)*(L$64='IECC Data-SI-Source EUI'!$C$2:$C$1521)*($A$63='IECC Data-SI-Source EUI'!$A$2:$A$1521),0,1),0))/INDEX('IECC Data-SI-Source EUI'!$Y$2:$Y$1521,MATCH(1,INDEX(($A65='IECC Data-SI-Source EUI'!$B$2:$B$1521)*(L$64='IECC Data-SI-Source EUI'!$C$2:$C$1521)*(2006='IECC Data-SI-Source EUI'!$A$2:$A$1521),0,1),0))</f>
        <v>0.84055438233275248</v>
      </c>
      <c r="M65" s="132" cm="1">
        <f t="array" ref="M65">INDEX('IECC Data-SI-Source EUI'!$Y$2:$Y$1521,MATCH(1,INDEX(($A65='IECC Data-SI-Source EUI'!$B$2:$B$1521)*(M$64='IECC Data-SI-Source EUI'!$C$2:$C$1521)*($A$63='IECC Data-SI-Source EUI'!$A$2:$A$1521),0,1),0))/INDEX('IECC Data-SI-Source EUI'!$Y$2:$Y$1521,MATCH(1,INDEX(($A65='IECC Data-SI-Source EUI'!$B$2:$B$1521)*(M$64='IECC Data-SI-Source EUI'!$C$2:$C$1521)*(2006='IECC Data-SI-Source EUI'!$A$2:$A$1521),0,1),0))</f>
        <v>0.72842611315481443</v>
      </c>
      <c r="N65" s="132" cm="1">
        <f t="array" ref="N65">INDEX('IECC Data-SI-Source EUI'!$Y$2:$Y$1521,MATCH(1,INDEX(($A65='IECC Data-SI-Source EUI'!$B$2:$B$1521)*(N$64='IECC Data-SI-Source EUI'!$C$2:$C$1521)*($A$63='IECC Data-SI-Source EUI'!$A$2:$A$1521),0,1),0))/INDEX('IECC Data-SI-Source EUI'!$Y$2:$Y$1521,MATCH(1,INDEX(($A65='IECC Data-SI-Source EUI'!$B$2:$B$1521)*(N$64='IECC Data-SI-Source EUI'!$C$2:$C$1521)*(2006='IECC Data-SI-Source EUI'!$A$2:$A$1521),0,1),0))</f>
        <v>0.62726080895525937</v>
      </c>
      <c r="O65" s="132" cm="1">
        <f t="array" ref="O65">INDEX('IECC Data-SI-Source EUI'!$Y$2:$Y$1521,MATCH(1,INDEX(($A65='IECC Data-SI-Source EUI'!$B$2:$B$1521)*(O$64='IECC Data-SI-Source EUI'!$C$2:$C$1521)*($A$63='IECC Data-SI-Source EUI'!$A$2:$A$1521),0,1),0))/INDEX('IECC Data-SI-Source EUI'!$Y$2:$Y$1521,MATCH(1,INDEX(($A65='IECC Data-SI-Source EUI'!$B$2:$B$1521)*(O$64='IECC Data-SI-Source EUI'!$C$2:$C$1521)*(2006='IECC Data-SI-Source EUI'!$A$2:$A$1521),0,1),0))</f>
        <v>0.81972960094719161</v>
      </c>
      <c r="P65" s="132" cm="1">
        <f t="array" ref="P65">INDEX('IECC Data-SI-Source EUI'!$Y$2:$Y$1521,MATCH(1,INDEX(($A65='IECC Data-SI-Source EUI'!$B$2:$B$1521)*(P$64='IECC Data-SI-Source EUI'!$C$2:$C$1521)*($A$63='IECC Data-SI-Source EUI'!$A$2:$A$1521),0,1),0))/INDEX('IECC Data-SI-Source EUI'!$Y$2:$Y$1521,MATCH(1,INDEX(($A65='IECC Data-SI-Source EUI'!$B$2:$B$1521)*(P$64='IECC Data-SI-Source EUI'!$C$2:$C$1521)*(2006='IECC Data-SI-Source EUI'!$A$2:$A$1521),0,1),0))</f>
        <v>0.7218933292206372</v>
      </c>
      <c r="Q65" s="132" cm="1">
        <f t="array" ref="Q65">INDEX('IECC Data-SI-Source EUI'!$Y$2:$Y$1521,MATCH(1,INDEX(($A65='IECC Data-SI-Source EUI'!$B$2:$B$1521)*(Q$64='IECC Data-SI-Source EUI'!$C$2:$C$1521)*($A$63='IECC Data-SI-Source EUI'!$A$2:$A$1521),0,1),0))/INDEX('IECC Data-SI-Source EUI'!$Y$2:$Y$1521,MATCH(1,INDEX(($A65='IECC Data-SI-Source EUI'!$B$2:$B$1521)*(Q$64='IECC Data-SI-Source EUI'!$C$2:$C$1521)*(2006='IECC Data-SI-Source EUI'!$A$2:$A$1521),0,1),0))</f>
        <v>0.59594370341137592</v>
      </c>
      <c r="R65" s="132" cm="1">
        <f t="array" ref="R65">INDEX('IECC Data-SI-Source EUI'!$Y$2:$Y$1521,MATCH(1,INDEX(($A65='IECC Data-SI-Source EUI'!$B$2:$B$1521)*(R$64='IECC Data-SI-Source EUI'!$C$2:$C$1521)*($A$63='IECC Data-SI-Source EUI'!$A$2:$A$1521),0,1),0))/INDEX('IECC Data-SI-Source EUI'!$Y$2:$Y$1521,MATCH(1,INDEX(($A65='IECC Data-SI-Source EUI'!$B$2:$B$1521)*(R$64='IECC Data-SI-Source EUI'!$C$2:$C$1521)*(2006='IECC Data-SI-Source EUI'!$A$2:$A$1521),0,1),0))</f>
        <v>0.74964834026313942</v>
      </c>
      <c r="S65" s="132" cm="1">
        <f t="array" ref="S65">INDEX('IECC Data-SI-Source EUI'!$Y$2:$Y$1521,MATCH(1,INDEX(($A65='IECC Data-SI-Source EUI'!$B$2:$B$1521)*(S$64='IECC Data-SI-Source EUI'!$C$2:$C$1521)*($A$63='IECC Data-SI-Source EUI'!$A$2:$A$1521),0,1),0))/INDEX('IECC Data-SI-Source EUI'!$Y$2:$Y$1521,MATCH(1,INDEX(($A65='IECC Data-SI-Source EUI'!$B$2:$B$1521)*(S$64='IECC Data-SI-Source EUI'!$C$2:$C$1521)*(2006='IECC Data-SI-Source EUI'!$A$2:$A$1521),0,1),0))</f>
        <v>0.51485956608344297</v>
      </c>
      <c r="T65" s="133" cm="1">
        <f t="array" ref="T65">INDEX('IECC Data-SI-Source EUI'!$Y$2:$Y$1521,MATCH(1,INDEX(($A65='IECC Data-SI-Source EUI'!$B$2:$B$1521)*(T$64='IECC Data-SI-Source EUI'!$C$2:$C$1521)*($A$63='IECC Data-SI-Source EUI'!$A$2:$A$1521),0,1),0))/INDEX('IECC Data-SI-Source EUI'!$Y$2:$Y$1521,MATCH(1,INDEX(($A65='IECC Data-SI-Source EUI'!$B$2:$B$1521)*(T$64='IECC Data-SI-Source EUI'!$C$2:$C$1521)*(2006='IECC Data-SI-Source EUI'!$A$2:$A$1521),0,1),0))</f>
        <v>0.4708369717626279</v>
      </c>
    </row>
    <row r="66" spans="1:20" x14ac:dyDescent="0.25">
      <c r="A66" s="130" t="s">
        <v>54</v>
      </c>
      <c r="B66" s="110" cm="1">
        <f t="array" ref="B66">INDEX('IECC Data-SI-Source EUI'!$Y$2:$Y$1521,MATCH(1,INDEX(($A66='IECC Data-SI-Source EUI'!$B$2:$B$1521)*(B$64='IECC Data-SI-Source EUI'!$C$2:$C$1521)*($A$63='IECC Data-SI-Source EUI'!$A$2:$A$1521),0,1),0))/INDEX('IECC Data-SI-Source EUI'!$Y$2:$Y$1521,MATCH(1,INDEX(($A66='IECC Data-SI-Source EUI'!$B$2:$B$1521)*(B$64='IECC Data-SI-Source EUI'!$C$2:$C$1521)*(2006='IECC Data-SI-Source EUI'!$A$2:$A$1521),0,1),0))</f>
        <v>0.58039024335526279</v>
      </c>
      <c r="C66" s="111" cm="1">
        <f t="array" ref="C66">INDEX('IECC Data-SI-Source EUI'!$Y$2:$Y$1521,MATCH(1,INDEX(($A66='IECC Data-SI-Source EUI'!$B$2:$B$1521)*(C$64='IECC Data-SI-Source EUI'!$C$2:$C$1521)*($A$63='IECC Data-SI-Source EUI'!$A$2:$A$1521),0,1),0))/INDEX('IECC Data-SI-Source EUI'!$Y$2:$Y$1521,MATCH(1,INDEX(($A66='IECC Data-SI-Source EUI'!$B$2:$B$1521)*(C$64='IECC Data-SI-Source EUI'!$C$2:$C$1521)*(2006='IECC Data-SI-Source EUI'!$A$2:$A$1521),0,1),0))</f>
        <v>0.62438777767244913</v>
      </c>
      <c r="D66" s="111" cm="1">
        <f t="array" ref="D66">INDEX('IECC Data-SI-Source EUI'!$Y$2:$Y$1521,MATCH(1,INDEX(($A66='IECC Data-SI-Source EUI'!$B$2:$B$1521)*(D$64='IECC Data-SI-Source EUI'!$C$2:$C$1521)*($A$63='IECC Data-SI-Source EUI'!$A$2:$A$1521),0,1),0))/INDEX('IECC Data-SI-Source EUI'!$Y$2:$Y$1521,MATCH(1,INDEX(($A66='IECC Data-SI-Source EUI'!$B$2:$B$1521)*(D$64='IECC Data-SI-Source EUI'!$C$2:$C$1521)*(2006='IECC Data-SI-Source EUI'!$A$2:$A$1521),0,1),0))</f>
        <v>0.64411400037366029</v>
      </c>
      <c r="E66" s="111" cm="1">
        <f t="array" ref="E66">INDEX('IECC Data-SI-Source EUI'!$Y$2:$Y$1521,MATCH(1,INDEX(($A66='IECC Data-SI-Source EUI'!$B$2:$B$1521)*(E$64='IECC Data-SI-Source EUI'!$C$2:$C$1521)*($A$63='IECC Data-SI-Source EUI'!$A$2:$A$1521),0,1),0))/INDEX('IECC Data-SI-Source EUI'!$Y$2:$Y$1521,MATCH(1,INDEX(($A66='IECC Data-SI-Source EUI'!$B$2:$B$1521)*(E$64='IECC Data-SI-Source EUI'!$C$2:$C$1521)*(2006='IECC Data-SI-Source EUI'!$A$2:$A$1521),0,1),0))</f>
        <v>0.62089073258185179</v>
      </c>
      <c r="F66" s="111" cm="1">
        <f t="array" ref="F66">INDEX('IECC Data-SI-Source EUI'!$Y$2:$Y$1521,MATCH(1,INDEX(($A66='IECC Data-SI-Source EUI'!$B$2:$B$1521)*(F$64='IECC Data-SI-Source EUI'!$C$2:$C$1521)*($A$63='IECC Data-SI-Source EUI'!$A$2:$A$1521),0,1),0))/INDEX('IECC Data-SI-Source EUI'!$Y$2:$Y$1521,MATCH(1,INDEX(($A66='IECC Data-SI-Source EUI'!$B$2:$B$1521)*(F$64='IECC Data-SI-Source EUI'!$C$2:$C$1521)*(2006='IECC Data-SI-Source EUI'!$A$2:$A$1521),0,1),0))</f>
        <v>0.59142606162876066</v>
      </c>
      <c r="G66" s="111" cm="1">
        <f t="array" ref="G66">INDEX('IECC Data-SI-Source EUI'!$Y$2:$Y$1521,MATCH(1,INDEX(($A66='IECC Data-SI-Source EUI'!$B$2:$B$1521)*(G$64='IECC Data-SI-Source EUI'!$C$2:$C$1521)*($A$63='IECC Data-SI-Source EUI'!$A$2:$A$1521),0,1),0))/INDEX('IECC Data-SI-Source EUI'!$Y$2:$Y$1521,MATCH(1,INDEX(($A66='IECC Data-SI-Source EUI'!$B$2:$B$1521)*(G$64='IECC Data-SI-Source EUI'!$C$2:$C$1521)*(2006='IECC Data-SI-Source EUI'!$A$2:$A$1521),0,1),0))</f>
        <v>0.65107849475794632</v>
      </c>
      <c r="H66" s="111" cm="1">
        <f t="array" ref="H66">INDEX('IECC Data-SI-Source EUI'!$Y$2:$Y$1521,MATCH(1,INDEX(($A66='IECC Data-SI-Source EUI'!$B$2:$B$1521)*(H$64='IECC Data-SI-Source EUI'!$C$2:$C$1521)*($A$63='IECC Data-SI-Source EUI'!$A$2:$A$1521),0,1),0))/INDEX('IECC Data-SI-Source EUI'!$Y$2:$Y$1521,MATCH(1,INDEX(($A66='IECC Data-SI-Source EUI'!$B$2:$B$1521)*(H$64='IECC Data-SI-Source EUI'!$C$2:$C$1521)*(2006='IECC Data-SI-Source EUI'!$A$2:$A$1521),0,1),0))</f>
        <v>0.51866793604703887</v>
      </c>
      <c r="I66" s="111" cm="1">
        <f t="array" ref="I66">INDEX('IECC Data-SI-Source EUI'!$Y$2:$Y$1521,MATCH(1,INDEX(($A66='IECC Data-SI-Source EUI'!$B$2:$B$1521)*(I$64='IECC Data-SI-Source EUI'!$C$2:$C$1521)*($A$63='IECC Data-SI-Source EUI'!$A$2:$A$1521),0,1),0))/INDEX('IECC Data-SI-Source EUI'!$Y$2:$Y$1521,MATCH(1,INDEX(($A66='IECC Data-SI-Source EUI'!$B$2:$B$1521)*(I$64='IECC Data-SI-Source EUI'!$C$2:$C$1521)*(2006='IECC Data-SI-Source EUI'!$A$2:$A$1521),0,1),0))</f>
        <v>0.60974302065663111</v>
      </c>
      <c r="J66" s="111" cm="1">
        <f t="array" ref="J66">INDEX('IECC Data-SI-Source EUI'!$Y$2:$Y$1521,MATCH(1,INDEX(($A66='IECC Data-SI-Source EUI'!$B$2:$B$1521)*(J$64='IECC Data-SI-Source EUI'!$C$2:$C$1521)*($A$63='IECC Data-SI-Source EUI'!$A$2:$A$1521),0,1),0))/INDEX('IECC Data-SI-Source EUI'!$Y$2:$Y$1521,MATCH(1,INDEX(($A66='IECC Data-SI-Source EUI'!$B$2:$B$1521)*(J$64='IECC Data-SI-Source EUI'!$C$2:$C$1521)*(2006='IECC Data-SI-Source EUI'!$A$2:$A$1521),0,1),0))</f>
        <v>0.62189797406823133</v>
      </c>
      <c r="K66" s="111" cm="1">
        <f t="array" ref="K66">INDEX('IECC Data-SI-Source EUI'!$Y$2:$Y$1521,MATCH(1,INDEX(($A66='IECC Data-SI-Source EUI'!$B$2:$B$1521)*(K$64='IECC Data-SI-Source EUI'!$C$2:$C$1521)*($A$63='IECC Data-SI-Source EUI'!$A$2:$A$1521),0,1),0))/INDEX('IECC Data-SI-Source EUI'!$Y$2:$Y$1521,MATCH(1,INDEX(($A66='IECC Data-SI-Source EUI'!$B$2:$B$1521)*(K$64='IECC Data-SI-Source EUI'!$C$2:$C$1521)*(2006='IECC Data-SI-Source EUI'!$A$2:$A$1521),0,1),0))</f>
        <v>0.44484120208276295</v>
      </c>
      <c r="L66" s="111" cm="1">
        <f t="array" ref="L66">INDEX('IECC Data-SI-Source EUI'!$Y$2:$Y$1521,MATCH(1,INDEX(($A66='IECC Data-SI-Source EUI'!$B$2:$B$1521)*(L$64='IECC Data-SI-Source EUI'!$C$2:$C$1521)*($A$63='IECC Data-SI-Source EUI'!$A$2:$A$1521),0,1),0))/INDEX('IECC Data-SI-Source EUI'!$Y$2:$Y$1521,MATCH(1,INDEX(($A66='IECC Data-SI-Source EUI'!$B$2:$B$1521)*(L$64='IECC Data-SI-Source EUI'!$C$2:$C$1521)*(2006='IECC Data-SI-Source EUI'!$A$2:$A$1521),0,1),0))</f>
        <v>0.53749382338386142</v>
      </c>
      <c r="M66" s="111" cm="1">
        <f t="array" ref="M66">INDEX('IECC Data-SI-Source EUI'!$Y$2:$Y$1521,MATCH(1,INDEX(($A66='IECC Data-SI-Source EUI'!$B$2:$B$1521)*(M$64='IECC Data-SI-Source EUI'!$C$2:$C$1521)*($A$63='IECC Data-SI-Source EUI'!$A$2:$A$1521),0,1),0))/INDEX('IECC Data-SI-Source EUI'!$Y$2:$Y$1521,MATCH(1,INDEX(($A66='IECC Data-SI-Source EUI'!$B$2:$B$1521)*(M$64='IECC Data-SI-Source EUI'!$C$2:$C$1521)*(2006='IECC Data-SI-Source EUI'!$A$2:$A$1521),0,1),0))</f>
        <v>0.39387890098644357</v>
      </c>
      <c r="N66" s="111" cm="1">
        <f t="array" ref="N66">INDEX('IECC Data-SI-Source EUI'!$Y$2:$Y$1521,MATCH(1,INDEX(($A66='IECC Data-SI-Source EUI'!$B$2:$B$1521)*(N$64='IECC Data-SI-Source EUI'!$C$2:$C$1521)*($A$63='IECC Data-SI-Source EUI'!$A$2:$A$1521),0,1),0))/INDEX('IECC Data-SI-Source EUI'!$Y$2:$Y$1521,MATCH(1,INDEX(($A66='IECC Data-SI-Source EUI'!$B$2:$B$1521)*(N$64='IECC Data-SI-Source EUI'!$C$2:$C$1521)*(2006='IECC Data-SI-Source EUI'!$A$2:$A$1521),0,1),0))</f>
        <v>0.47382683630614525</v>
      </c>
      <c r="O66" s="111" cm="1">
        <f t="array" ref="O66">INDEX('IECC Data-SI-Source EUI'!$Y$2:$Y$1521,MATCH(1,INDEX(($A66='IECC Data-SI-Source EUI'!$B$2:$B$1521)*(O$64='IECC Data-SI-Source EUI'!$C$2:$C$1521)*($A$63='IECC Data-SI-Source EUI'!$A$2:$A$1521),0,1),0))/INDEX('IECC Data-SI-Source EUI'!$Y$2:$Y$1521,MATCH(1,INDEX(($A66='IECC Data-SI-Source EUI'!$B$2:$B$1521)*(O$64='IECC Data-SI-Source EUI'!$C$2:$C$1521)*(2006='IECC Data-SI-Source EUI'!$A$2:$A$1521),0,1),0))</f>
        <v>0.52214914700103554</v>
      </c>
      <c r="P66" s="111" cm="1">
        <f t="array" ref="P66">INDEX('IECC Data-SI-Source EUI'!$Y$2:$Y$1521,MATCH(1,INDEX(($A66='IECC Data-SI-Source EUI'!$B$2:$B$1521)*(P$64='IECC Data-SI-Source EUI'!$C$2:$C$1521)*($A$63='IECC Data-SI-Source EUI'!$A$2:$A$1521),0,1),0))/INDEX('IECC Data-SI-Source EUI'!$Y$2:$Y$1521,MATCH(1,INDEX(($A66='IECC Data-SI-Source EUI'!$B$2:$B$1521)*(P$64='IECC Data-SI-Source EUI'!$C$2:$C$1521)*(2006='IECC Data-SI-Source EUI'!$A$2:$A$1521),0,1),0))</f>
        <v>0.33451157674249571</v>
      </c>
      <c r="Q66" s="111" cm="1">
        <f t="array" ref="Q66">INDEX('IECC Data-SI-Source EUI'!$Y$2:$Y$1521,MATCH(1,INDEX(($A66='IECC Data-SI-Source EUI'!$B$2:$B$1521)*(Q$64='IECC Data-SI-Source EUI'!$C$2:$C$1521)*($A$63='IECC Data-SI-Source EUI'!$A$2:$A$1521),0,1),0))/INDEX('IECC Data-SI-Source EUI'!$Y$2:$Y$1521,MATCH(1,INDEX(($A66='IECC Data-SI-Source EUI'!$B$2:$B$1521)*(Q$64='IECC Data-SI-Source EUI'!$C$2:$C$1521)*(2006='IECC Data-SI-Source EUI'!$A$2:$A$1521),0,1),0))</f>
        <v>0.48600043516641167</v>
      </c>
      <c r="R66" s="111" cm="1">
        <f t="array" ref="R66">INDEX('IECC Data-SI-Source EUI'!$Y$2:$Y$1521,MATCH(1,INDEX(($A66='IECC Data-SI-Source EUI'!$B$2:$B$1521)*(R$64='IECC Data-SI-Source EUI'!$C$2:$C$1521)*($A$63='IECC Data-SI-Source EUI'!$A$2:$A$1521),0,1),0))/INDEX('IECC Data-SI-Source EUI'!$Y$2:$Y$1521,MATCH(1,INDEX(($A66='IECC Data-SI-Source EUI'!$B$2:$B$1521)*(R$64='IECC Data-SI-Source EUI'!$C$2:$C$1521)*(2006='IECC Data-SI-Source EUI'!$A$2:$A$1521),0,1),0))</f>
        <v>0.4639576783878202</v>
      </c>
      <c r="S66" s="111" cm="1">
        <f t="array" ref="S66">INDEX('IECC Data-SI-Source EUI'!$Y$2:$Y$1521,MATCH(1,INDEX(($A66='IECC Data-SI-Source EUI'!$B$2:$B$1521)*(S$64='IECC Data-SI-Source EUI'!$C$2:$C$1521)*($A$63='IECC Data-SI-Source EUI'!$A$2:$A$1521),0,1),0))/INDEX('IECC Data-SI-Source EUI'!$Y$2:$Y$1521,MATCH(1,INDEX(($A66='IECC Data-SI-Source EUI'!$B$2:$B$1521)*(S$64='IECC Data-SI-Source EUI'!$C$2:$C$1521)*(2006='IECC Data-SI-Source EUI'!$A$2:$A$1521),0,1),0))</f>
        <v>0.3715692661236073</v>
      </c>
      <c r="T66" s="112" cm="1">
        <f t="array" ref="T66">INDEX('IECC Data-SI-Source EUI'!$Y$2:$Y$1521,MATCH(1,INDEX(($A66='IECC Data-SI-Source EUI'!$B$2:$B$1521)*(T$64='IECC Data-SI-Source EUI'!$C$2:$C$1521)*($A$63='IECC Data-SI-Source EUI'!$A$2:$A$1521),0,1),0))/INDEX('IECC Data-SI-Source EUI'!$Y$2:$Y$1521,MATCH(1,INDEX(($A66='IECC Data-SI-Source EUI'!$B$2:$B$1521)*(T$64='IECC Data-SI-Source EUI'!$C$2:$C$1521)*(2006='IECC Data-SI-Source EUI'!$A$2:$A$1521),0,1),0))</f>
        <v>0.34822973219826264</v>
      </c>
    </row>
    <row r="67" spans="1:20" x14ac:dyDescent="0.25">
      <c r="A67" s="130" t="s">
        <v>53</v>
      </c>
      <c r="B67" s="110" cm="1">
        <f t="array" ref="B67">INDEX('IECC Data-SI-Source EUI'!$Y$2:$Y$1521,MATCH(1,INDEX(($A67='IECC Data-SI-Source EUI'!$B$2:$B$1521)*(B$64='IECC Data-SI-Source EUI'!$C$2:$C$1521)*($A$63='IECC Data-SI-Source EUI'!$A$2:$A$1521),0,1),0))/INDEX('IECC Data-SI-Source EUI'!$Y$2:$Y$1521,MATCH(1,INDEX(($A67='IECC Data-SI-Source EUI'!$B$2:$B$1521)*(B$64='IECC Data-SI-Source EUI'!$C$2:$C$1521)*(2006='IECC Data-SI-Source EUI'!$A$2:$A$1521),0,1),0))</f>
        <v>0.6254780817887613</v>
      </c>
      <c r="C67" s="111" cm="1">
        <f t="array" ref="C67">INDEX('IECC Data-SI-Source EUI'!$Y$2:$Y$1521,MATCH(1,INDEX(($A67='IECC Data-SI-Source EUI'!$B$2:$B$1521)*(C$64='IECC Data-SI-Source EUI'!$C$2:$C$1521)*($A$63='IECC Data-SI-Source EUI'!$A$2:$A$1521),0,1),0))/INDEX('IECC Data-SI-Source EUI'!$Y$2:$Y$1521,MATCH(1,INDEX(($A67='IECC Data-SI-Source EUI'!$B$2:$B$1521)*(C$64='IECC Data-SI-Source EUI'!$C$2:$C$1521)*(2006='IECC Data-SI-Source EUI'!$A$2:$A$1521),0,1),0))</f>
        <v>0.62709005573481957</v>
      </c>
      <c r="D67" s="111" cm="1">
        <f t="array" ref="D67">INDEX('IECC Data-SI-Source EUI'!$Y$2:$Y$1521,MATCH(1,INDEX(($A67='IECC Data-SI-Source EUI'!$B$2:$B$1521)*(D$64='IECC Data-SI-Source EUI'!$C$2:$C$1521)*($A$63='IECC Data-SI-Source EUI'!$A$2:$A$1521),0,1),0))/INDEX('IECC Data-SI-Source EUI'!$Y$2:$Y$1521,MATCH(1,INDEX(($A67='IECC Data-SI-Source EUI'!$B$2:$B$1521)*(D$64='IECC Data-SI-Source EUI'!$C$2:$C$1521)*(2006='IECC Data-SI-Source EUI'!$A$2:$A$1521),0,1),0))</f>
        <v>0.64163027656477456</v>
      </c>
      <c r="E67" s="111" cm="1">
        <f t="array" ref="E67">INDEX('IECC Data-SI-Source EUI'!$Y$2:$Y$1521,MATCH(1,INDEX(($A67='IECC Data-SI-Source EUI'!$B$2:$B$1521)*(E$64='IECC Data-SI-Source EUI'!$C$2:$C$1521)*($A$63='IECC Data-SI-Source EUI'!$A$2:$A$1521),0,1),0))/INDEX('IECC Data-SI-Source EUI'!$Y$2:$Y$1521,MATCH(1,INDEX(($A67='IECC Data-SI-Source EUI'!$B$2:$B$1521)*(E$64='IECC Data-SI-Source EUI'!$C$2:$C$1521)*(2006='IECC Data-SI-Source EUI'!$A$2:$A$1521),0,1),0))</f>
        <v>0.63144832476511237</v>
      </c>
      <c r="F67" s="111" cm="1">
        <f t="array" ref="F67">INDEX('IECC Data-SI-Source EUI'!$Y$2:$Y$1521,MATCH(1,INDEX(($A67='IECC Data-SI-Source EUI'!$B$2:$B$1521)*(F$64='IECC Data-SI-Source EUI'!$C$2:$C$1521)*($A$63='IECC Data-SI-Source EUI'!$A$2:$A$1521),0,1),0))/INDEX('IECC Data-SI-Source EUI'!$Y$2:$Y$1521,MATCH(1,INDEX(($A67='IECC Data-SI-Source EUI'!$B$2:$B$1521)*(F$64='IECC Data-SI-Source EUI'!$C$2:$C$1521)*(2006='IECC Data-SI-Source EUI'!$A$2:$A$1521),0,1),0))</f>
        <v>0.6474337839323</v>
      </c>
      <c r="G67" s="111" cm="1">
        <f t="array" ref="G67">INDEX('IECC Data-SI-Source EUI'!$Y$2:$Y$1521,MATCH(1,INDEX(($A67='IECC Data-SI-Source EUI'!$B$2:$B$1521)*(G$64='IECC Data-SI-Source EUI'!$C$2:$C$1521)*($A$63='IECC Data-SI-Source EUI'!$A$2:$A$1521),0,1),0))/INDEX('IECC Data-SI-Source EUI'!$Y$2:$Y$1521,MATCH(1,INDEX(($A67='IECC Data-SI-Source EUI'!$B$2:$B$1521)*(G$64='IECC Data-SI-Source EUI'!$C$2:$C$1521)*(2006='IECC Data-SI-Source EUI'!$A$2:$A$1521),0,1),0))</f>
        <v>0.64424806706149451</v>
      </c>
      <c r="H67" s="111" cm="1">
        <f t="array" ref="H67">INDEX('IECC Data-SI-Source EUI'!$Y$2:$Y$1521,MATCH(1,INDEX(($A67='IECC Data-SI-Source EUI'!$B$2:$B$1521)*(H$64='IECC Data-SI-Source EUI'!$C$2:$C$1521)*($A$63='IECC Data-SI-Source EUI'!$A$2:$A$1521),0,1),0))/INDEX('IECC Data-SI-Source EUI'!$Y$2:$Y$1521,MATCH(1,INDEX(($A67='IECC Data-SI-Source EUI'!$B$2:$B$1521)*(H$64='IECC Data-SI-Source EUI'!$C$2:$C$1521)*(2006='IECC Data-SI-Source EUI'!$A$2:$A$1521),0,1),0))</f>
        <v>0.66054657563597008</v>
      </c>
      <c r="I67" s="111" cm="1">
        <f t="array" ref="I67">INDEX('IECC Data-SI-Source EUI'!$Y$2:$Y$1521,MATCH(1,INDEX(($A67='IECC Data-SI-Source EUI'!$B$2:$B$1521)*(I$64='IECC Data-SI-Source EUI'!$C$2:$C$1521)*($A$63='IECC Data-SI-Source EUI'!$A$2:$A$1521),0,1),0))/INDEX('IECC Data-SI-Source EUI'!$Y$2:$Y$1521,MATCH(1,INDEX(($A67='IECC Data-SI-Source EUI'!$B$2:$B$1521)*(I$64='IECC Data-SI-Source EUI'!$C$2:$C$1521)*(2006='IECC Data-SI-Source EUI'!$A$2:$A$1521),0,1),0))</f>
        <v>0.66444150363231724</v>
      </c>
      <c r="J67" s="111" cm="1">
        <f t="array" ref="J67">INDEX('IECC Data-SI-Source EUI'!$Y$2:$Y$1521,MATCH(1,INDEX(($A67='IECC Data-SI-Source EUI'!$B$2:$B$1521)*(J$64='IECC Data-SI-Source EUI'!$C$2:$C$1521)*($A$63='IECC Data-SI-Source EUI'!$A$2:$A$1521),0,1),0))/INDEX('IECC Data-SI-Source EUI'!$Y$2:$Y$1521,MATCH(1,INDEX(($A67='IECC Data-SI-Source EUI'!$B$2:$B$1521)*(J$64='IECC Data-SI-Source EUI'!$C$2:$C$1521)*(2006='IECC Data-SI-Source EUI'!$A$2:$A$1521),0,1),0))</f>
        <v>0.69079220240564088</v>
      </c>
      <c r="K67" s="111" cm="1">
        <f t="array" ref="K67">INDEX('IECC Data-SI-Source EUI'!$Y$2:$Y$1521,MATCH(1,INDEX(($A67='IECC Data-SI-Source EUI'!$B$2:$B$1521)*(K$64='IECC Data-SI-Source EUI'!$C$2:$C$1521)*($A$63='IECC Data-SI-Source EUI'!$A$2:$A$1521),0,1),0))/INDEX('IECC Data-SI-Source EUI'!$Y$2:$Y$1521,MATCH(1,INDEX(($A67='IECC Data-SI-Source EUI'!$B$2:$B$1521)*(K$64='IECC Data-SI-Source EUI'!$C$2:$C$1521)*(2006='IECC Data-SI-Source EUI'!$A$2:$A$1521),0,1),0))</f>
        <v>0.68923171996111332</v>
      </c>
      <c r="L67" s="111" cm="1">
        <f t="array" ref="L67">INDEX('IECC Data-SI-Source EUI'!$Y$2:$Y$1521,MATCH(1,INDEX(($A67='IECC Data-SI-Source EUI'!$B$2:$B$1521)*(L$64='IECC Data-SI-Source EUI'!$C$2:$C$1521)*($A$63='IECC Data-SI-Source EUI'!$A$2:$A$1521),0,1),0))/INDEX('IECC Data-SI-Source EUI'!$Y$2:$Y$1521,MATCH(1,INDEX(($A67='IECC Data-SI-Source EUI'!$B$2:$B$1521)*(L$64='IECC Data-SI-Source EUI'!$C$2:$C$1521)*(2006='IECC Data-SI-Source EUI'!$A$2:$A$1521),0,1),0))</f>
        <v>0.69639105059094841</v>
      </c>
      <c r="M67" s="111" cm="1">
        <f t="array" ref="M67">INDEX('IECC Data-SI-Source EUI'!$Y$2:$Y$1521,MATCH(1,INDEX(($A67='IECC Data-SI-Source EUI'!$B$2:$B$1521)*(M$64='IECC Data-SI-Source EUI'!$C$2:$C$1521)*($A$63='IECC Data-SI-Source EUI'!$A$2:$A$1521),0,1),0))/INDEX('IECC Data-SI-Source EUI'!$Y$2:$Y$1521,MATCH(1,INDEX(($A67='IECC Data-SI-Source EUI'!$B$2:$B$1521)*(M$64='IECC Data-SI-Source EUI'!$C$2:$C$1521)*(2006='IECC Data-SI-Source EUI'!$A$2:$A$1521),0,1),0))</f>
        <v>0.71955303251967972</v>
      </c>
      <c r="N67" s="111" cm="1">
        <f t="array" ref="N67">INDEX('IECC Data-SI-Source EUI'!$Y$2:$Y$1521,MATCH(1,INDEX(($A67='IECC Data-SI-Source EUI'!$B$2:$B$1521)*(N$64='IECC Data-SI-Source EUI'!$C$2:$C$1521)*($A$63='IECC Data-SI-Source EUI'!$A$2:$A$1521),0,1),0))/INDEX('IECC Data-SI-Source EUI'!$Y$2:$Y$1521,MATCH(1,INDEX(($A67='IECC Data-SI-Source EUI'!$B$2:$B$1521)*(N$64='IECC Data-SI-Source EUI'!$C$2:$C$1521)*(2006='IECC Data-SI-Source EUI'!$A$2:$A$1521),0,1),0))</f>
        <v>0.7034180124498266</v>
      </c>
      <c r="O67" s="111" cm="1">
        <f t="array" ref="O67">INDEX('IECC Data-SI-Source EUI'!$Y$2:$Y$1521,MATCH(1,INDEX(($A67='IECC Data-SI-Source EUI'!$B$2:$B$1521)*(O$64='IECC Data-SI-Source EUI'!$C$2:$C$1521)*($A$63='IECC Data-SI-Source EUI'!$A$2:$A$1521),0,1),0))/INDEX('IECC Data-SI-Source EUI'!$Y$2:$Y$1521,MATCH(1,INDEX(($A67='IECC Data-SI-Source EUI'!$B$2:$B$1521)*(O$64='IECC Data-SI-Source EUI'!$C$2:$C$1521)*(2006='IECC Data-SI-Source EUI'!$A$2:$A$1521),0,1),0))</f>
        <v>0.70048143386335759</v>
      </c>
      <c r="P67" s="111" cm="1">
        <f t="array" ref="P67">INDEX('IECC Data-SI-Source EUI'!$Y$2:$Y$1521,MATCH(1,INDEX(($A67='IECC Data-SI-Source EUI'!$B$2:$B$1521)*(P$64='IECC Data-SI-Source EUI'!$C$2:$C$1521)*($A$63='IECC Data-SI-Source EUI'!$A$2:$A$1521),0,1),0))/INDEX('IECC Data-SI-Source EUI'!$Y$2:$Y$1521,MATCH(1,INDEX(($A67='IECC Data-SI-Source EUI'!$B$2:$B$1521)*(P$64='IECC Data-SI-Source EUI'!$C$2:$C$1521)*(2006='IECC Data-SI-Source EUI'!$A$2:$A$1521),0,1),0))</f>
        <v>0.7516407195629754</v>
      </c>
      <c r="Q67" s="111" cm="1">
        <f t="array" ref="Q67">INDEX('IECC Data-SI-Source EUI'!$Y$2:$Y$1521,MATCH(1,INDEX(($A67='IECC Data-SI-Source EUI'!$B$2:$B$1521)*(Q$64='IECC Data-SI-Source EUI'!$C$2:$C$1521)*($A$63='IECC Data-SI-Source EUI'!$A$2:$A$1521),0,1),0))/INDEX('IECC Data-SI-Source EUI'!$Y$2:$Y$1521,MATCH(1,INDEX(($A67='IECC Data-SI-Source EUI'!$B$2:$B$1521)*(Q$64='IECC Data-SI-Source EUI'!$C$2:$C$1521)*(2006='IECC Data-SI-Source EUI'!$A$2:$A$1521),0,1),0))</f>
        <v>0.64801374371728815</v>
      </c>
      <c r="R67" s="111" cm="1">
        <f t="array" ref="R67">INDEX('IECC Data-SI-Source EUI'!$Y$2:$Y$1521,MATCH(1,INDEX(($A67='IECC Data-SI-Source EUI'!$B$2:$B$1521)*(R$64='IECC Data-SI-Source EUI'!$C$2:$C$1521)*($A$63='IECC Data-SI-Source EUI'!$A$2:$A$1521),0,1),0))/INDEX('IECC Data-SI-Source EUI'!$Y$2:$Y$1521,MATCH(1,INDEX(($A67='IECC Data-SI-Source EUI'!$B$2:$B$1521)*(R$64='IECC Data-SI-Source EUI'!$C$2:$C$1521)*(2006='IECC Data-SI-Source EUI'!$A$2:$A$1521),0,1),0))</f>
        <v>0.66153839310887474</v>
      </c>
      <c r="S67" s="111" cm="1">
        <f t="array" ref="S67">INDEX('IECC Data-SI-Source EUI'!$Y$2:$Y$1521,MATCH(1,INDEX(($A67='IECC Data-SI-Source EUI'!$B$2:$B$1521)*(S$64='IECC Data-SI-Source EUI'!$C$2:$C$1521)*($A$63='IECC Data-SI-Source EUI'!$A$2:$A$1521),0,1),0))/INDEX('IECC Data-SI-Source EUI'!$Y$2:$Y$1521,MATCH(1,INDEX(($A67='IECC Data-SI-Source EUI'!$B$2:$B$1521)*(S$64='IECC Data-SI-Source EUI'!$C$2:$C$1521)*(2006='IECC Data-SI-Source EUI'!$A$2:$A$1521),0,1),0))</f>
        <v>0.64386447809887226</v>
      </c>
      <c r="T67" s="112" cm="1">
        <f t="array" ref="T67">INDEX('IECC Data-SI-Source EUI'!$Y$2:$Y$1521,MATCH(1,INDEX(($A67='IECC Data-SI-Source EUI'!$B$2:$B$1521)*(T$64='IECC Data-SI-Source EUI'!$C$2:$C$1521)*($A$63='IECC Data-SI-Source EUI'!$A$2:$A$1521),0,1),0))/INDEX('IECC Data-SI-Source EUI'!$Y$2:$Y$1521,MATCH(1,INDEX(($A67='IECC Data-SI-Source EUI'!$B$2:$B$1521)*(T$64='IECC Data-SI-Source EUI'!$C$2:$C$1521)*(2006='IECC Data-SI-Source EUI'!$A$2:$A$1521),0,1),0))</f>
        <v>0.7131847064050385</v>
      </c>
    </row>
    <row r="68" spans="1:20" x14ac:dyDescent="0.25">
      <c r="A68" s="130" t="s">
        <v>71</v>
      </c>
      <c r="B68" s="110" cm="1">
        <f t="array" ref="B68">INDEX('IECC Data-SI-Source EUI'!$Y$2:$Y$1521,MATCH(1,INDEX(($A68='IECC Data-SI-Source EUI'!$B$2:$B$1521)*(B$64='IECC Data-SI-Source EUI'!$C$2:$C$1521)*($A$63='IECC Data-SI-Source EUI'!$A$2:$A$1521),0,1),0))/INDEX('IECC Data-SI-Source EUI'!$Y$2:$Y$1521,MATCH(1,INDEX(($A68='IECC Data-SI-Source EUI'!$B$2:$B$1521)*(B$64='IECC Data-SI-Source EUI'!$C$2:$C$1521)*(2006='IECC Data-SI-Source EUI'!$A$2:$A$1521),0,1),0))</f>
        <v>0.50018135018135013</v>
      </c>
      <c r="C68" s="111" cm="1">
        <f t="array" ref="C68">INDEX('IECC Data-SI-Source EUI'!$Y$2:$Y$1521,MATCH(1,INDEX(($A68='IECC Data-SI-Source EUI'!$B$2:$B$1521)*(C$64='IECC Data-SI-Source EUI'!$C$2:$C$1521)*($A$63='IECC Data-SI-Source EUI'!$A$2:$A$1521),0,1),0))/INDEX('IECC Data-SI-Source EUI'!$Y$2:$Y$1521,MATCH(1,INDEX(($A68='IECC Data-SI-Source EUI'!$B$2:$B$1521)*(C$64='IECC Data-SI-Source EUI'!$C$2:$C$1521)*(2006='IECC Data-SI-Source EUI'!$A$2:$A$1521),0,1),0))</f>
        <v>0.47228129426439497</v>
      </c>
      <c r="D68" s="111" cm="1">
        <f t="array" ref="D68">INDEX('IECC Data-SI-Source EUI'!$Y$2:$Y$1521,MATCH(1,INDEX(($A68='IECC Data-SI-Source EUI'!$B$2:$B$1521)*(D$64='IECC Data-SI-Source EUI'!$C$2:$C$1521)*($A$63='IECC Data-SI-Source EUI'!$A$2:$A$1521),0,1),0))/INDEX('IECC Data-SI-Source EUI'!$Y$2:$Y$1521,MATCH(1,INDEX(($A68='IECC Data-SI-Source EUI'!$B$2:$B$1521)*(D$64='IECC Data-SI-Source EUI'!$C$2:$C$1521)*(2006='IECC Data-SI-Source EUI'!$A$2:$A$1521),0,1),0))</f>
        <v>0.47792884747236403</v>
      </c>
      <c r="E68" s="111" cm="1">
        <f t="array" ref="E68">INDEX('IECC Data-SI-Source EUI'!$Y$2:$Y$1521,MATCH(1,INDEX(($A68='IECC Data-SI-Source EUI'!$B$2:$B$1521)*(E$64='IECC Data-SI-Source EUI'!$C$2:$C$1521)*($A$63='IECC Data-SI-Source EUI'!$A$2:$A$1521),0,1),0))/INDEX('IECC Data-SI-Source EUI'!$Y$2:$Y$1521,MATCH(1,INDEX(($A68='IECC Data-SI-Source EUI'!$B$2:$B$1521)*(E$64='IECC Data-SI-Source EUI'!$C$2:$C$1521)*(2006='IECC Data-SI-Source EUI'!$A$2:$A$1521),0,1),0))</f>
        <v>0.46284406925033889</v>
      </c>
      <c r="F68" s="111" cm="1">
        <f t="array" ref="F68">INDEX('IECC Data-SI-Source EUI'!$Y$2:$Y$1521,MATCH(1,INDEX(($A68='IECC Data-SI-Source EUI'!$B$2:$B$1521)*(F$64='IECC Data-SI-Source EUI'!$C$2:$C$1521)*($A$63='IECC Data-SI-Source EUI'!$A$2:$A$1521),0,1),0))/INDEX('IECC Data-SI-Source EUI'!$Y$2:$Y$1521,MATCH(1,INDEX(($A68='IECC Data-SI-Source EUI'!$B$2:$B$1521)*(F$64='IECC Data-SI-Source EUI'!$C$2:$C$1521)*(2006='IECC Data-SI-Source EUI'!$A$2:$A$1521),0,1),0))</f>
        <v>0.43438340660602015</v>
      </c>
      <c r="G68" s="111" cm="1">
        <f t="array" ref="G68">INDEX('IECC Data-SI-Source EUI'!$Y$2:$Y$1521,MATCH(1,INDEX(($A68='IECC Data-SI-Source EUI'!$B$2:$B$1521)*(G$64='IECC Data-SI-Source EUI'!$C$2:$C$1521)*($A$63='IECC Data-SI-Source EUI'!$A$2:$A$1521),0,1),0))/INDEX('IECC Data-SI-Source EUI'!$Y$2:$Y$1521,MATCH(1,INDEX(($A68='IECC Data-SI-Source EUI'!$B$2:$B$1521)*(G$64='IECC Data-SI-Source EUI'!$C$2:$C$1521)*(2006='IECC Data-SI-Source EUI'!$A$2:$A$1521),0,1),0))</f>
        <v>0.42704795819303609</v>
      </c>
      <c r="H68" s="111" cm="1">
        <f t="array" ref="H68">INDEX('IECC Data-SI-Source EUI'!$Y$2:$Y$1521,MATCH(1,INDEX(($A68='IECC Data-SI-Source EUI'!$B$2:$B$1521)*(H$64='IECC Data-SI-Source EUI'!$C$2:$C$1521)*($A$63='IECC Data-SI-Source EUI'!$A$2:$A$1521),0,1),0))/INDEX('IECC Data-SI-Source EUI'!$Y$2:$Y$1521,MATCH(1,INDEX(($A68='IECC Data-SI-Source EUI'!$B$2:$B$1521)*(H$64='IECC Data-SI-Source EUI'!$C$2:$C$1521)*(2006='IECC Data-SI-Source EUI'!$A$2:$A$1521),0,1),0))</f>
        <v>0.45337196772429239</v>
      </c>
      <c r="I68" s="111" cm="1">
        <f t="array" ref="I68">INDEX('IECC Data-SI-Source EUI'!$Y$2:$Y$1521,MATCH(1,INDEX(($A68='IECC Data-SI-Source EUI'!$B$2:$B$1521)*(I$64='IECC Data-SI-Source EUI'!$C$2:$C$1521)*($A$63='IECC Data-SI-Source EUI'!$A$2:$A$1521),0,1),0))/INDEX('IECC Data-SI-Source EUI'!$Y$2:$Y$1521,MATCH(1,INDEX(($A68='IECC Data-SI-Source EUI'!$B$2:$B$1521)*(I$64='IECC Data-SI-Source EUI'!$C$2:$C$1521)*(2006='IECC Data-SI-Source EUI'!$A$2:$A$1521),0,1),0))</f>
        <v>0.40674848784144824</v>
      </c>
      <c r="J68" s="111" cm="1">
        <f t="array" ref="J68">INDEX('IECC Data-SI-Source EUI'!$Y$2:$Y$1521,MATCH(1,INDEX(($A68='IECC Data-SI-Source EUI'!$B$2:$B$1521)*(J$64='IECC Data-SI-Source EUI'!$C$2:$C$1521)*($A$63='IECC Data-SI-Source EUI'!$A$2:$A$1521),0,1),0))/INDEX('IECC Data-SI-Source EUI'!$Y$2:$Y$1521,MATCH(1,INDEX(($A68='IECC Data-SI-Source EUI'!$B$2:$B$1521)*(J$64='IECC Data-SI-Source EUI'!$C$2:$C$1521)*(2006='IECC Data-SI-Source EUI'!$A$2:$A$1521),0,1),0))</f>
        <v>0.43117050908964222</v>
      </c>
      <c r="K68" s="111" cm="1">
        <f t="array" ref="K68">INDEX('IECC Data-SI-Source EUI'!$Y$2:$Y$1521,MATCH(1,INDEX(($A68='IECC Data-SI-Source EUI'!$B$2:$B$1521)*(K$64='IECC Data-SI-Source EUI'!$C$2:$C$1521)*($A$63='IECC Data-SI-Source EUI'!$A$2:$A$1521),0,1),0))/INDEX('IECC Data-SI-Source EUI'!$Y$2:$Y$1521,MATCH(1,INDEX(($A68='IECC Data-SI-Source EUI'!$B$2:$B$1521)*(K$64='IECC Data-SI-Source EUI'!$C$2:$C$1521)*(2006='IECC Data-SI-Source EUI'!$A$2:$A$1521),0,1),0))</f>
        <v>0.46376557397456664</v>
      </c>
      <c r="L68" s="111" cm="1">
        <f t="array" ref="L68">INDEX('IECC Data-SI-Source EUI'!$Y$2:$Y$1521,MATCH(1,INDEX(($A68='IECC Data-SI-Source EUI'!$B$2:$B$1521)*(L$64='IECC Data-SI-Source EUI'!$C$2:$C$1521)*($A$63='IECC Data-SI-Source EUI'!$A$2:$A$1521),0,1),0))/INDEX('IECC Data-SI-Source EUI'!$Y$2:$Y$1521,MATCH(1,INDEX(($A68='IECC Data-SI-Source EUI'!$B$2:$B$1521)*(L$64='IECC Data-SI-Source EUI'!$C$2:$C$1521)*(2006='IECC Data-SI-Source EUI'!$A$2:$A$1521),0,1),0))</f>
        <v>0.45983748684887071</v>
      </c>
      <c r="M68" s="111" cm="1">
        <f t="array" ref="M68">INDEX('IECC Data-SI-Source EUI'!$Y$2:$Y$1521,MATCH(1,INDEX(($A68='IECC Data-SI-Source EUI'!$B$2:$B$1521)*(M$64='IECC Data-SI-Source EUI'!$C$2:$C$1521)*($A$63='IECC Data-SI-Source EUI'!$A$2:$A$1521),0,1),0))/INDEX('IECC Data-SI-Source EUI'!$Y$2:$Y$1521,MATCH(1,INDEX(($A68='IECC Data-SI-Source EUI'!$B$2:$B$1521)*(M$64='IECC Data-SI-Source EUI'!$C$2:$C$1521)*(2006='IECC Data-SI-Source EUI'!$A$2:$A$1521),0,1),0))</f>
        <v>0.47037159386831123</v>
      </c>
      <c r="N68" s="111" cm="1">
        <f t="array" ref="N68">INDEX('IECC Data-SI-Source EUI'!$Y$2:$Y$1521,MATCH(1,INDEX(($A68='IECC Data-SI-Source EUI'!$B$2:$B$1521)*(N$64='IECC Data-SI-Source EUI'!$C$2:$C$1521)*($A$63='IECC Data-SI-Source EUI'!$A$2:$A$1521),0,1),0))/INDEX('IECC Data-SI-Source EUI'!$Y$2:$Y$1521,MATCH(1,INDEX(($A68='IECC Data-SI-Source EUI'!$B$2:$B$1521)*(N$64='IECC Data-SI-Source EUI'!$C$2:$C$1521)*(2006='IECC Data-SI-Source EUI'!$A$2:$A$1521),0,1),0))</f>
        <v>0.5074289490576096</v>
      </c>
      <c r="O68" s="111" cm="1">
        <f t="array" ref="O68">INDEX('IECC Data-SI-Source EUI'!$Y$2:$Y$1521,MATCH(1,INDEX(($A68='IECC Data-SI-Source EUI'!$B$2:$B$1521)*(O$64='IECC Data-SI-Source EUI'!$C$2:$C$1521)*($A$63='IECC Data-SI-Source EUI'!$A$2:$A$1521),0,1),0))/INDEX('IECC Data-SI-Source EUI'!$Y$2:$Y$1521,MATCH(1,INDEX(($A68='IECC Data-SI-Source EUI'!$B$2:$B$1521)*(O$64='IECC Data-SI-Source EUI'!$C$2:$C$1521)*(2006='IECC Data-SI-Source EUI'!$A$2:$A$1521),0,1),0))</f>
        <v>0.49173259105851153</v>
      </c>
      <c r="P68" s="111" cm="1">
        <f t="array" ref="P68">INDEX('IECC Data-SI-Source EUI'!$Y$2:$Y$1521,MATCH(1,INDEX(($A68='IECC Data-SI-Source EUI'!$B$2:$B$1521)*(P$64='IECC Data-SI-Source EUI'!$C$2:$C$1521)*($A$63='IECC Data-SI-Source EUI'!$A$2:$A$1521),0,1),0))/INDEX('IECC Data-SI-Source EUI'!$Y$2:$Y$1521,MATCH(1,INDEX(($A68='IECC Data-SI-Source EUI'!$B$2:$B$1521)*(P$64='IECC Data-SI-Source EUI'!$C$2:$C$1521)*(2006='IECC Data-SI-Source EUI'!$A$2:$A$1521),0,1),0))</f>
        <v>0.47608093878980173</v>
      </c>
      <c r="Q68" s="111" cm="1">
        <f t="array" ref="Q68">INDEX('IECC Data-SI-Source EUI'!$Y$2:$Y$1521,MATCH(1,INDEX(($A68='IECC Data-SI-Source EUI'!$B$2:$B$1521)*(Q$64='IECC Data-SI-Source EUI'!$C$2:$C$1521)*($A$63='IECC Data-SI-Source EUI'!$A$2:$A$1521),0,1),0))/INDEX('IECC Data-SI-Source EUI'!$Y$2:$Y$1521,MATCH(1,INDEX(($A68='IECC Data-SI-Source EUI'!$B$2:$B$1521)*(Q$64='IECC Data-SI-Source EUI'!$C$2:$C$1521)*(2006='IECC Data-SI-Source EUI'!$A$2:$A$1521),0,1),0))</f>
        <v>0.52167516018020677</v>
      </c>
      <c r="R68" s="111" cm="1">
        <f t="array" ref="R68">INDEX('IECC Data-SI-Source EUI'!$Y$2:$Y$1521,MATCH(1,INDEX(($A68='IECC Data-SI-Source EUI'!$B$2:$B$1521)*(R$64='IECC Data-SI-Source EUI'!$C$2:$C$1521)*($A$63='IECC Data-SI-Source EUI'!$A$2:$A$1521),0,1),0))/INDEX('IECC Data-SI-Source EUI'!$Y$2:$Y$1521,MATCH(1,INDEX(($A68='IECC Data-SI-Source EUI'!$B$2:$B$1521)*(R$64='IECC Data-SI-Source EUI'!$C$2:$C$1521)*(2006='IECC Data-SI-Source EUI'!$A$2:$A$1521),0,1),0))</f>
        <v>0.49228517065677752</v>
      </c>
      <c r="S68" s="111" cm="1">
        <f t="array" ref="S68">INDEX('IECC Data-SI-Source EUI'!$Y$2:$Y$1521,MATCH(1,INDEX(($A68='IECC Data-SI-Source EUI'!$B$2:$B$1521)*(S$64='IECC Data-SI-Source EUI'!$C$2:$C$1521)*($A$63='IECC Data-SI-Source EUI'!$A$2:$A$1521),0,1),0))/INDEX('IECC Data-SI-Source EUI'!$Y$2:$Y$1521,MATCH(1,INDEX(($A68='IECC Data-SI-Source EUI'!$B$2:$B$1521)*(S$64='IECC Data-SI-Source EUI'!$C$2:$C$1521)*(2006='IECC Data-SI-Source EUI'!$A$2:$A$1521),0,1),0))</f>
        <v>0.39583778975864198</v>
      </c>
      <c r="T68" s="112" cm="1">
        <f t="array" ref="T68">INDEX('IECC Data-SI-Source EUI'!$Y$2:$Y$1521,MATCH(1,INDEX(($A68='IECC Data-SI-Source EUI'!$B$2:$B$1521)*(T$64='IECC Data-SI-Source EUI'!$C$2:$C$1521)*($A$63='IECC Data-SI-Source EUI'!$A$2:$A$1521),0,1),0))/INDEX('IECC Data-SI-Source EUI'!$Y$2:$Y$1521,MATCH(1,INDEX(($A68='IECC Data-SI-Source EUI'!$B$2:$B$1521)*(T$64='IECC Data-SI-Source EUI'!$C$2:$C$1521)*(2006='IECC Data-SI-Source EUI'!$A$2:$A$1521),0,1),0))</f>
        <v>0.41089580536938536</v>
      </c>
    </row>
    <row r="69" spans="1:20" x14ac:dyDescent="0.25">
      <c r="A69" s="130" t="s">
        <v>62</v>
      </c>
      <c r="B69" s="110" cm="1">
        <f t="array" ref="B69">INDEX('IECC Data-SI-Source EUI'!$Y$2:$Y$1521,MATCH(1,INDEX(($A69='IECC Data-SI-Source EUI'!$B$2:$B$1521)*(B$64='IECC Data-SI-Source EUI'!$C$2:$C$1521)*($A$63='IECC Data-SI-Source EUI'!$A$2:$A$1521),0,1),0))/INDEX('IECC Data-SI-Source EUI'!$Y$2:$Y$1521,MATCH(1,INDEX(($A69='IECC Data-SI-Source EUI'!$B$2:$B$1521)*(B$64='IECC Data-SI-Source EUI'!$C$2:$C$1521)*(2006='IECC Data-SI-Source EUI'!$A$2:$A$1521),0,1),0))</f>
        <v>0.54865574870046396</v>
      </c>
      <c r="C69" s="111" cm="1">
        <f t="array" ref="C69">INDEX('IECC Data-SI-Source EUI'!$Y$2:$Y$1521,MATCH(1,INDEX(($A69='IECC Data-SI-Source EUI'!$B$2:$B$1521)*(C$64='IECC Data-SI-Source EUI'!$C$2:$C$1521)*($A$63='IECC Data-SI-Source EUI'!$A$2:$A$1521),0,1),0))/INDEX('IECC Data-SI-Source EUI'!$Y$2:$Y$1521,MATCH(1,INDEX(($A69='IECC Data-SI-Source EUI'!$B$2:$B$1521)*(C$64='IECC Data-SI-Source EUI'!$C$2:$C$1521)*(2006='IECC Data-SI-Source EUI'!$A$2:$A$1521),0,1),0))</f>
        <v>0.53221371119351812</v>
      </c>
      <c r="D69" s="111" cm="1">
        <f t="array" ref="D69">INDEX('IECC Data-SI-Source EUI'!$Y$2:$Y$1521,MATCH(1,INDEX(($A69='IECC Data-SI-Source EUI'!$B$2:$B$1521)*(D$64='IECC Data-SI-Source EUI'!$C$2:$C$1521)*($A$63='IECC Data-SI-Source EUI'!$A$2:$A$1521),0,1),0))/INDEX('IECC Data-SI-Source EUI'!$Y$2:$Y$1521,MATCH(1,INDEX(($A69='IECC Data-SI-Source EUI'!$B$2:$B$1521)*(D$64='IECC Data-SI-Source EUI'!$C$2:$C$1521)*(2006='IECC Data-SI-Source EUI'!$A$2:$A$1521),0,1),0))</f>
        <v>0.49782182425840599</v>
      </c>
      <c r="E69" s="111" cm="1">
        <f t="array" ref="E69">INDEX('IECC Data-SI-Source EUI'!$Y$2:$Y$1521,MATCH(1,INDEX(($A69='IECC Data-SI-Source EUI'!$B$2:$B$1521)*(E$64='IECC Data-SI-Source EUI'!$C$2:$C$1521)*($A$63='IECC Data-SI-Source EUI'!$A$2:$A$1521),0,1),0))/INDEX('IECC Data-SI-Source EUI'!$Y$2:$Y$1521,MATCH(1,INDEX(($A69='IECC Data-SI-Source EUI'!$B$2:$B$1521)*(E$64='IECC Data-SI-Source EUI'!$C$2:$C$1521)*(2006='IECC Data-SI-Source EUI'!$A$2:$A$1521),0,1),0))</f>
        <v>0.51040355243531887</v>
      </c>
      <c r="F69" s="111" cm="1">
        <f t="array" ref="F69">INDEX('IECC Data-SI-Source EUI'!$Y$2:$Y$1521,MATCH(1,INDEX(($A69='IECC Data-SI-Source EUI'!$B$2:$B$1521)*(F$64='IECC Data-SI-Source EUI'!$C$2:$C$1521)*($A$63='IECC Data-SI-Source EUI'!$A$2:$A$1521),0,1),0))/INDEX('IECC Data-SI-Source EUI'!$Y$2:$Y$1521,MATCH(1,INDEX(($A69='IECC Data-SI-Source EUI'!$B$2:$B$1521)*(F$64='IECC Data-SI-Source EUI'!$C$2:$C$1521)*(2006='IECC Data-SI-Source EUI'!$A$2:$A$1521),0,1),0))</f>
        <v>0.47487710388605736</v>
      </c>
      <c r="G69" s="111" cm="1">
        <f t="array" ref="G69">INDEX('IECC Data-SI-Source EUI'!$Y$2:$Y$1521,MATCH(1,INDEX(($A69='IECC Data-SI-Source EUI'!$B$2:$B$1521)*(G$64='IECC Data-SI-Source EUI'!$C$2:$C$1521)*($A$63='IECC Data-SI-Source EUI'!$A$2:$A$1521),0,1),0))/INDEX('IECC Data-SI-Source EUI'!$Y$2:$Y$1521,MATCH(1,INDEX(($A69='IECC Data-SI-Source EUI'!$B$2:$B$1521)*(G$64='IECC Data-SI-Source EUI'!$C$2:$C$1521)*(2006='IECC Data-SI-Source EUI'!$A$2:$A$1521),0,1),0))</f>
        <v>0.45930216777409566</v>
      </c>
      <c r="H69" s="111" cm="1">
        <f t="array" ref="H69">INDEX('IECC Data-SI-Source EUI'!$Y$2:$Y$1521,MATCH(1,INDEX(($A69='IECC Data-SI-Source EUI'!$B$2:$B$1521)*(H$64='IECC Data-SI-Source EUI'!$C$2:$C$1521)*($A$63='IECC Data-SI-Source EUI'!$A$2:$A$1521),0,1),0))/INDEX('IECC Data-SI-Source EUI'!$Y$2:$Y$1521,MATCH(1,INDEX(($A69='IECC Data-SI-Source EUI'!$B$2:$B$1521)*(H$64='IECC Data-SI-Source EUI'!$C$2:$C$1521)*(2006='IECC Data-SI-Source EUI'!$A$2:$A$1521),0,1),0))</f>
        <v>0.43203366804420457</v>
      </c>
      <c r="I69" s="111" cm="1">
        <f t="array" ref="I69">INDEX('IECC Data-SI-Source EUI'!$Y$2:$Y$1521,MATCH(1,INDEX(($A69='IECC Data-SI-Source EUI'!$B$2:$B$1521)*(I$64='IECC Data-SI-Source EUI'!$C$2:$C$1521)*($A$63='IECC Data-SI-Source EUI'!$A$2:$A$1521),0,1),0))/INDEX('IECC Data-SI-Source EUI'!$Y$2:$Y$1521,MATCH(1,INDEX(($A69='IECC Data-SI-Source EUI'!$B$2:$B$1521)*(I$64='IECC Data-SI-Source EUI'!$C$2:$C$1521)*(2006='IECC Data-SI-Source EUI'!$A$2:$A$1521),0,1),0))</f>
        <v>0.44553267854348533</v>
      </c>
      <c r="J69" s="111" cm="1">
        <f t="array" ref="J69">INDEX('IECC Data-SI-Source EUI'!$Y$2:$Y$1521,MATCH(1,INDEX(($A69='IECC Data-SI-Source EUI'!$B$2:$B$1521)*(J$64='IECC Data-SI-Source EUI'!$C$2:$C$1521)*($A$63='IECC Data-SI-Source EUI'!$A$2:$A$1521),0,1),0))/INDEX('IECC Data-SI-Source EUI'!$Y$2:$Y$1521,MATCH(1,INDEX(($A69='IECC Data-SI-Source EUI'!$B$2:$B$1521)*(J$64='IECC Data-SI-Source EUI'!$C$2:$C$1521)*(2006='IECC Data-SI-Source EUI'!$A$2:$A$1521),0,1),0))</f>
        <v>0.56400625503638868</v>
      </c>
      <c r="K69" s="111" cm="1">
        <f t="array" ref="K69">INDEX('IECC Data-SI-Source EUI'!$Y$2:$Y$1521,MATCH(1,INDEX(($A69='IECC Data-SI-Source EUI'!$B$2:$B$1521)*(K$64='IECC Data-SI-Source EUI'!$C$2:$C$1521)*($A$63='IECC Data-SI-Source EUI'!$A$2:$A$1521),0,1),0))/INDEX('IECC Data-SI-Source EUI'!$Y$2:$Y$1521,MATCH(1,INDEX(($A69='IECC Data-SI-Source EUI'!$B$2:$B$1521)*(K$64='IECC Data-SI-Source EUI'!$C$2:$C$1521)*(2006='IECC Data-SI-Source EUI'!$A$2:$A$1521),0,1),0))</f>
        <v>0.49016418431312664</v>
      </c>
      <c r="L69" s="111" cm="1">
        <f t="array" ref="L69">INDEX('IECC Data-SI-Source EUI'!$Y$2:$Y$1521,MATCH(1,INDEX(($A69='IECC Data-SI-Source EUI'!$B$2:$B$1521)*(L$64='IECC Data-SI-Source EUI'!$C$2:$C$1521)*($A$63='IECC Data-SI-Source EUI'!$A$2:$A$1521),0,1),0))/INDEX('IECC Data-SI-Source EUI'!$Y$2:$Y$1521,MATCH(1,INDEX(($A69='IECC Data-SI-Source EUI'!$B$2:$B$1521)*(L$64='IECC Data-SI-Source EUI'!$C$2:$C$1521)*(2006='IECC Data-SI-Source EUI'!$A$2:$A$1521),0,1),0))</f>
        <v>0.54813889978794728</v>
      </c>
      <c r="M69" s="111" cm="1">
        <f t="array" ref="M69">INDEX('IECC Data-SI-Source EUI'!$Y$2:$Y$1521,MATCH(1,INDEX(($A69='IECC Data-SI-Source EUI'!$B$2:$B$1521)*(M$64='IECC Data-SI-Source EUI'!$C$2:$C$1521)*($A$63='IECC Data-SI-Source EUI'!$A$2:$A$1521),0,1),0))/INDEX('IECC Data-SI-Source EUI'!$Y$2:$Y$1521,MATCH(1,INDEX(($A69='IECC Data-SI-Source EUI'!$B$2:$B$1521)*(M$64='IECC Data-SI-Source EUI'!$C$2:$C$1521)*(2006='IECC Data-SI-Source EUI'!$A$2:$A$1521),0,1),0))</f>
        <v>0.66241110083213517</v>
      </c>
      <c r="N69" s="111" cm="1">
        <f t="array" ref="N69">INDEX('IECC Data-SI-Source EUI'!$Y$2:$Y$1521,MATCH(1,INDEX(($A69='IECC Data-SI-Source EUI'!$B$2:$B$1521)*(N$64='IECC Data-SI-Source EUI'!$C$2:$C$1521)*($A$63='IECC Data-SI-Source EUI'!$A$2:$A$1521),0,1),0))/INDEX('IECC Data-SI-Source EUI'!$Y$2:$Y$1521,MATCH(1,INDEX(($A69='IECC Data-SI-Source EUI'!$B$2:$B$1521)*(N$64='IECC Data-SI-Source EUI'!$C$2:$C$1521)*(2006='IECC Data-SI-Source EUI'!$A$2:$A$1521),0,1),0))</f>
        <v>0.59539073785376184</v>
      </c>
      <c r="O69" s="111" cm="1">
        <f t="array" ref="O69">INDEX('IECC Data-SI-Source EUI'!$Y$2:$Y$1521,MATCH(1,INDEX(($A69='IECC Data-SI-Source EUI'!$B$2:$B$1521)*(O$64='IECC Data-SI-Source EUI'!$C$2:$C$1521)*($A$63='IECC Data-SI-Source EUI'!$A$2:$A$1521),0,1),0))/INDEX('IECC Data-SI-Source EUI'!$Y$2:$Y$1521,MATCH(1,INDEX(($A69='IECC Data-SI-Source EUI'!$B$2:$B$1521)*(O$64='IECC Data-SI-Source EUI'!$C$2:$C$1521)*(2006='IECC Data-SI-Source EUI'!$A$2:$A$1521),0,1),0))</f>
        <v>0.61875064502580057</v>
      </c>
      <c r="P69" s="111" cm="1">
        <f t="array" ref="P69">INDEX('IECC Data-SI-Source EUI'!$Y$2:$Y$1521,MATCH(1,INDEX(($A69='IECC Data-SI-Source EUI'!$B$2:$B$1521)*(P$64='IECC Data-SI-Source EUI'!$C$2:$C$1521)*($A$63='IECC Data-SI-Source EUI'!$A$2:$A$1521),0,1),0))/INDEX('IECC Data-SI-Source EUI'!$Y$2:$Y$1521,MATCH(1,INDEX(($A69='IECC Data-SI-Source EUI'!$B$2:$B$1521)*(P$64='IECC Data-SI-Source EUI'!$C$2:$C$1521)*(2006='IECC Data-SI-Source EUI'!$A$2:$A$1521),0,1),0))</f>
        <v>0.70083185245608648</v>
      </c>
      <c r="Q69" s="111" cm="1">
        <f t="array" ref="Q69">INDEX('IECC Data-SI-Source EUI'!$Y$2:$Y$1521,MATCH(1,INDEX(($A69='IECC Data-SI-Source EUI'!$B$2:$B$1521)*(Q$64='IECC Data-SI-Source EUI'!$C$2:$C$1521)*($A$63='IECC Data-SI-Source EUI'!$A$2:$A$1521),0,1),0))/INDEX('IECC Data-SI-Source EUI'!$Y$2:$Y$1521,MATCH(1,INDEX(($A69='IECC Data-SI-Source EUI'!$B$2:$B$1521)*(Q$64='IECC Data-SI-Source EUI'!$C$2:$C$1521)*(2006='IECC Data-SI-Source EUI'!$A$2:$A$1521),0,1),0))</f>
        <v>0.55652424546915369</v>
      </c>
      <c r="R69" s="111" cm="1">
        <f t="array" ref="R69">INDEX('IECC Data-SI-Source EUI'!$Y$2:$Y$1521,MATCH(1,INDEX(($A69='IECC Data-SI-Source EUI'!$B$2:$B$1521)*(R$64='IECC Data-SI-Source EUI'!$C$2:$C$1521)*($A$63='IECC Data-SI-Source EUI'!$A$2:$A$1521),0,1),0))/INDEX('IECC Data-SI-Source EUI'!$Y$2:$Y$1521,MATCH(1,INDEX(($A69='IECC Data-SI-Source EUI'!$B$2:$B$1521)*(R$64='IECC Data-SI-Source EUI'!$C$2:$C$1521)*(2006='IECC Data-SI-Source EUI'!$A$2:$A$1521),0,1),0))</f>
        <v>0.64520346620516489</v>
      </c>
      <c r="S69" s="111" cm="1">
        <f t="array" ref="S69">INDEX('IECC Data-SI-Source EUI'!$Y$2:$Y$1521,MATCH(1,INDEX(($A69='IECC Data-SI-Source EUI'!$B$2:$B$1521)*(S$64='IECC Data-SI-Source EUI'!$C$2:$C$1521)*($A$63='IECC Data-SI-Source EUI'!$A$2:$A$1521),0,1),0))/INDEX('IECC Data-SI-Source EUI'!$Y$2:$Y$1521,MATCH(1,INDEX(($A69='IECC Data-SI-Source EUI'!$B$2:$B$1521)*(S$64='IECC Data-SI-Source EUI'!$C$2:$C$1521)*(2006='IECC Data-SI-Source EUI'!$A$2:$A$1521),0,1),0))</f>
        <v>0.56982677659446912</v>
      </c>
      <c r="T69" s="112" cm="1">
        <f t="array" ref="T69">INDEX('IECC Data-SI-Source EUI'!$Y$2:$Y$1521,MATCH(1,INDEX(($A69='IECC Data-SI-Source EUI'!$B$2:$B$1521)*(T$64='IECC Data-SI-Source EUI'!$C$2:$C$1521)*($A$63='IECC Data-SI-Source EUI'!$A$2:$A$1521),0,1),0))/INDEX('IECC Data-SI-Source EUI'!$Y$2:$Y$1521,MATCH(1,INDEX(($A69='IECC Data-SI-Source EUI'!$B$2:$B$1521)*(T$64='IECC Data-SI-Source EUI'!$C$2:$C$1521)*(2006='IECC Data-SI-Source EUI'!$A$2:$A$1521),0,1),0))</f>
        <v>0.55279476617359091</v>
      </c>
    </row>
    <row r="70" spans="1:20" x14ac:dyDescent="0.25">
      <c r="A70" s="130" t="s">
        <v>56</v>
      </c>
      <c r="B70" s="110" cm="1">
        <f t="array" ref="B70">INDEX('IECC Data-SI-Source EUI'!$Y$2:$Y$1521,MATCH(1,INDEX(($A70='IECC Data-SI-Source EUI'!$B$2:$B$1521)*(B$64='IECC Data-SI-Source EUI'!$C$2:$C$1521)*($A$63='IECC Data-SI-Source EUI'!$A$2:$A$1521),0,1),0))/INDEX('IECC Data-SI-Source EUI'!$Y$2:$Y$1521,MATCH(1,INDEX(($A70='IECC Data-SI-Source EUI'!$B$2:$B$1521)*(B$64='IECC Data-SI-Source EUI'!$C$2:$C$1521)*(2006='IECC Data-SI-Source EUI'!$A$2:$A$1521),0,1),0))</f>
        <v>0.47479279060902008</v>
      </c>
      <c r="C70" s="111" cm="1">
        <f t="array" ref="C70">INDEX('IECC Data-SI-Source EUI'!$Y$2:$Y$1521,MATCH(1,INDEX(($A70='IECC Data-SI-Source EUI'!$B$2:$B$1521)*(C$64='IECC Data-SI-Source EUI'!$C$2:$C$1521)*($A$63='IECC Data-SI-Source EUI'!$A$2:$A$1521),0,1),0))/INDEX('IECC Data-SI-Source EUI'!$Y$2:$Y$1521,MATCH(1,INDEX(($A70='IECC Data-SI-Source EUI'!$B$2:$B$1521)*(C$64='IECC Data-SI-Source EUI'!$C$2:$C$1521)*(2006='IECC Data-SI-Source EUI'!$A$2:$A$1521),0,1),0))</f>
        <v>0.51505195152010719</v>
      </c>
      <c r="D70" s="111" cm="1">
        <f t="array" ref="D70">INDEX('IECC Data-SI-Source EUI'!$Y$2:$Y$1521,MATCH(1,INDEX(($A70='IECC Data-SI-Source EUI'!$B$2:$B$1521)*(D$64='IECC Data-SI-Source EUI'!$C$2:$C$1521)*($A$63='IECC Data-SI-Source EUI'!$A$2:$A$1521),0,1),0))/INDEX('IECC Data-SI-Source EUI'!$Y$2:$Y$1521,MATCH(1,INDEX(($A70='IECC Data-SI-Source EUI'!$B$2:$B$1521)*(D$64='IECC Data-SI-Source EUI'!$C$2:$C$1521)*(2006='IECC Data-SI-Source EUI'!$A$2:$A$1521),0,1),0))</f>
        <v>0.52953345187106249</v>
      </c>
      <c r="E70" s="111" cm="1">
        <f t="array" ref="E70">INDEX('IECC Data-SI-Source EUI'!$Y$2:$Y$1521,MATCH(1,INDEX(($A70='IECC Data-SI-Source EUI'!$B$2:$B$1521)*(E$64='IECC Data-SI-Source EUI'!$C$2:$C$1521)*($A$63='IECC Data-SI-Source EUI'!$A$2:$A$1521),0,1),0))/INDEX('IECC Data-SI-Source EUI'!$Y$2:$Y$1521,MATCH(1,INDEX(($A70='IECC Data-SI-Source EUI'!$B$2:$B$1521)*(E$64='IECC Data-SI-Source EUI'!$C$2:$C$1521)*(2006='IECC Data-SI-Source EUI'!$A$2:$A$1521),0,1),0))</f>
        <v>0.48268174614578713</v>
      </c>
      <c r="F70" s="111" cm="1">
        <f t="array" ref="F70">INDEX('IECC Data-SI-Source EUI'!$Y$2:$Y$1521,MATCH(1,INDEX(($A70='IECC Data-SI-Source EUI'!$B$2:$B$1521)*(F$64='IECC Data-SI-Source EUI'!$C$2:$C$1521)*($A$63='IECC Data-SI-Source EUI'!$A$2:$A$1521),0,1),0))/INDEX('IECC Data-SI-Source EUI'!$Y$2:$Y$1521,MATCH(1,INDEX(($A70='IECC Data-SI-Source EUI'!$B$2:$B$1521)*(F$64='IECC Data-SI-Source EUI'!$C$2:$C$1521)*(2006='IECC Data-SI-Source EUI'!$A$2:$A$1521),0,1),0))</f>
        <v>0.49371937562570845</v>
      </c>
      <c r="G70" s="111" cm="1">
        <f t="array" ref="G70">INDEX('IECC Data-SI-Source EUI'!$Y$2:$Y$1521,MATCH(1,INDEX(($A70='IECC Data-SI-Source EUI'!$B$2:$B$1521)*(G$64='IECC Data-SI-Source EUI'!$C$2:$C$1521)*($A$63='IECC Data-SI-Source EUI'!$A$2:$A$1521),0,1),0))/INDEX('IECC Data-SI-Source EUI'!$Y$2:$Y$1521,MATCH(1,INDEX(($A70='IECC Data-SI-Source EUI'!$B$2:$B$1521)*(G$64='IECC Data-SI-Source EUI'!$C$2:$C$1521)*(2006='IECC Data-SI-Source EUI'!$A$2:$A$1521),0,1),0))</f>
        <v>0.49433880549733861</v>
      </c>
      <c r="H70" s="111" cm="1">
        <f t="array" ref="H70">INDEX('IECC Data-SI-Source EUI'!$Y$2:$Y$1521,MATCH(1,INDEX(($A70='IECC Data-SI-Source EUI'!$B$2:$B$1521)*(H$64='IECC Data-SI-Source EUI'!$C$2:$C$1521)*($A$63='IECC Data-SI-Source EUI'!$A$2:$A$1521),0,1),0))/INDEX('IECC Data-SI-Source EUI'!$Y$2:$Y$1521,MATCH(1,INDEX(($A70='IECC Data-SI-Source EUI'!$B$2:$B$1521)*(H$64='IECC Data-SI-Source EUI'!$C$2:$C$1521)*(2006='IECC Data-SI-Source EUI'!$A$2:$A$1521),0,1),0))</f>
        <v>0.42067902228901138</v>
      </c>
      <c r="I70" s="111" cm="1">
        <f t="array" ref="I70">INDEX('IECC Data-SI-Source EUI'!$Y$2:$Y$1521,MATCH(1,INDEX(($A70='IECC Data-SI-Source EUI'!$B$2:$B$1521)*(I$64='IECC Data-SI-Source EUI'!$C$2:$C$1521)*($A$63='IECC Data-SI-Source EUI'!$A$2:$A$1521),0,1),0))/INDEX('IECC Data-SI-Source EUI'!$Y$2:$Y$1521,MATCH(1,INDEX(($A70='IECC Data-SI-Source EUI'!$B$2:$B$1521)*(I$64='IECC Data-SI-Source EUI'!$C$2:$C$1521)*(2006='IECC Data-SI-Source EUI'!$A$2:$A$1521),0,1),0))</f>
        <v>0.43705256704849305</v>
      </c>
      <c r="J70" s="111" cm="1">
        <f t="array" ref="J70">INDEX('IECC Data-SI-Source EUI'!$Y$2:$Y$1521,MATCH(1,INDEX(($A70='IECC Data-SI-Source EUI'!$B$2:$B$1521)*(J$64='IECC Data-SI-Source EUI'!$C$2:$C$1521)*($A$63='IECC Data-SI-Source EUI'!$A$2:$A$1521),0,1),0))/INDEX('IECC Data-SI-Source EUI'!$Y$2:$Y$1521,MATCH(1,INDEX(($A70='IECC Data-SI-Source EUI'!$B$2:$B$1521)*(J$64='IECC Data-SI-Source EUI'!$C$2:$C$1521)*(2006='IECC Data-SI-Source EUI'!$A$2:$A$1521),0,1),0))</f>
        <v>0.43370655125871321</v>
      </c>
      <c r="K70" s="111" cm="1">
        <f t="array" ref="K70">INDEX('IECC Data-SI-Source EUI'!$Y$2:$Y$1521,MATCH(1,INDEX(($A70='IECC Data-SI-Source EUI'!$B$2:$B$1521)*(K$64='IECC Data-SI-Source EUI'!$C$2:$C$1521)*($A$63='IECC Data-SI-Source EUI'!$A$2:$A$1521),0,1),0))/INDEX('IECC Data-SI-Source EUI'!$Y$2:$Y$1521,MATCH(1,INDEX(($A70='IECC Data-SI-Source EUI'!$B$2:$B$1521)*(K$64='IECC Data-SI-Source EUI'!$C$2:$C$1521)*(2006='IECC Data-SI-Source EUI'!$A$2:$A$1521),0,1),0))</f>
        <v>0.40040777601209498</v>
      </c>
      <c r="L70" s="111" cm="1">
        <f t="array" ref="L70">INDEX('IECC Data-SI-Source EUI'!$Y$2:$Y$1521,MATCH(1,INDEX(($A70='IECC Data-SI-Source EUI'!$B$2:$B$1521)*(L$64='IECC Data-SI-Source EUI'!$C$2:$C$1521)*($A$63='IECC Data-SI-Source EUI'!$A$2:$A$1521),0,1),0))/INDEX('IECC Data-SI-Source EUI'!$Y$2:$Y$1521,MATCH(1,INDEX(($A70='IECC Data-SI-Source EUI'!$B$2:$B$1521)*(L$64='IECC Data-SI-Source EUI'!$C$2:$C$1521)*(2006='IECC Data-SI-Source EUI'!$A$2:$A$1521),0,1),0))</f>
        <v>0.4234925822215026</v>
      </c>
      <c r="M70" s="111" cm="1">
        <f t="array" ref="M70">INDEX('IECC Data-SI-Source EUI'!$Y$2:$Y$1521,MATCH(1,INDEX(($A70='IECC Data-SI-Source EUI'!$B$2:$B$1521)*(M$64='IECC Data-SI-Source EUI'!$C$2:$C$1521)*($A$63='IECC Data-SI-Source EUI'!$A$2:$A$1521),0,1),0))/INDEX('IECC Data-SI-Source EUI'!$Y$2:$Y$1521,MATCH(1,INDEX(($A70='IECC Data-SI-Source EUI'!$B$2:$B$1521)*(M$64='IECC Data-SI-Source EUI'!$C$2:$C$1521)*(2006='IECC Data-SI-Source EUI'!$A$2:$A$1521),0,1),0))</f>
        <v>0.4540132765235021</v>
      </c>
      <c r="N70" s="111" cm="1">
        <f t="array" ref="N70">INDEX('IECC Data-SI-Source EUI'!$Y$2:$Y$1521,MATCH(1,INDEX(($A70='IECC Data-SI-Source EUI'!$B$2:$B$1521)*(N$64='IECC Data-SI-Source EUI'!$C$2:$C$1521)*($A$63='IECC Data-SI-Source EUI'!$A$2:$A$1521),0,1),0))/INDEX('IECC Data-SI-Source EUI'!$Y$2:$Y$1521,MATCH(1,INDEX(($A70='IECC Data-SI-Source EUI'!$B$2:$B$1521)*(N$64='IECC Data-SI-Source EUI'!$C$2:$C$1521)*(2006='IECC Data-SI-Source EUI'!$A$2:$A$1521),0,1),0))</f>
        <v>0.44761019484188647</v>
      </c>
      <c r="O70" s="111" cm="1">
        <f t="array" ref="O70">INDEX('IECC Data-SI-Source EUI'!$Y$2:$Y$1521,MATCH(1,INDEX(($A70='IECC Data-SI-Source EUI'!$B$2:$B$1521)*(O$64='IECC Data-SI-Source EUI'!$C$2:$C$1521)*($A$63='IECC Data-SI-Source EUI'!$A$2:$A$1521),0,1),0))/INDEX('IECC Data-SI-Source EUI'!$Y$2:$Y$1521,MATCH(1,INDEX(($A70='IECC Data-SI-Source EUI'!$B$2:$B$1521)*(O$64='IECC Data-SI-Source EUI'!$C$2:$C$1521)*(2006='IECC Data-SI-Source EUI'!$A$2:$A$1521),0,1),0))</f>
        <v>0.45438178644511718</v>
      </c>
      <c r="P70" s="111" cm="1">
        <f t="array" ref="P70">INDEX('IECC Data-SI-Source EUI'!$Y$2:$Y$1521,MATCH(1,INDEX(($A70='IECC Data-SI-Source EUI'!$B$2:$B$1521)*(P$64='IECC Data-SI-Source EUI'!$C$2:$C$1521)*($A$63='IECC Data-SI-Source EUI'!$A$2:$A$1521),0,1),0))/INDEX('IECC Data-SI-Source EUI'!$Y$2:$Y$1521,MATCH(1,INDEX(($A70='IECC Data-SI-Source EUI'!$B$2:$B$1521)*(P$64='IECC Data-SI-Source EUI'!$C$2:$C$1521)*(2006='IECC Data-SI-Source EUI'!$A$2:$A$1521),0,1),0))</f>
        <v>0.44272228808826708</v>
      </c>
      <c r="Q70" s="111" cm="1">
        <f t="array" ref="Q70">INDEX('IECC Data-SI-Source EUI'!$Y$2:$Y$1521,MATCH(1,INDEX(($A70='IECC Data-SI-Source EUI'!$B$2:$B$1521)*(Q$64='IECC Data-SI-Source EUI'!$C$2:$C$1521)*($A$63='IECC Data-SI-Source EUI'!$A$2:$A$1521),0,1),0))/INDEX('IECC Data-SI-Source EUI'!$Y$2:$Y$1521,MATCH(1,INDEX(($A70='IECC Data-SI-Source EUI'!$B$2:$B$1521)*(Q$64='IECC Data-SI-Source EUI'!$C$2:$C$1521)*(2006='IECC Data-SI-Source EUI'!$A$2:$A$1521),0,1),0))</f>
        <v>0.49739586956304438</v>
      </c>
      <c r="R70" s="111" cm="1">
        <f t="array" ref="R70">INDEX('IECC Data-SI-Source EUI'!$Y$2:$Y$1521,MATCH(1,INDEX(($A70='IECC Data-SI-Source EUI'!$B$2:$B$1521)*(R$64='IECC Data-SI-Source EUI'!$C$2:$C$1521)*($A$63='IECC Data-SI-Source EUI'!$A$2:$A$1521),0,1),0))/INDEX('IECC Data-SI-Source EUI'!$Y$2:$Y$1521,MATCH(1,INDEX(($A70='IECC Data-SI-Source EUI'!$B$2:$B$1521)*(R$64='IECC Data-SI-Source EUI'!$C$2:$C$1521)*(2006='IECC Data-SI-Source EUI'!$A$2:$A$1521),0,1),0))</f>
        <v>0.45934306816943932</v>
      </c>
      <c r="S70" s="111" cm="1">
        <f t="array" ref="S70">INDEX('IECC Data-SI-Source EUI'!$Y$2:$Y$1521,MATCH(1,INDEX(($A70='IECC Data-SI-Source EUI'!$B$2:$B$1521)*(S$64='IECC Data-SI-Source EUI'!$C$2:$C$1521)*($A$63='IECC Data-SI-Source EUI'!$A$2:$A$1521),0,1),0))/INDEX('IECC Data-SI-Source EUI'!$Y$2:$Y$1521,MATCH(1,INDEX(($A70='IECC Data-SI-Source EUI'!$B$2:$B$1521)*(S$64='IECC Data-SI-Source EUI'!$C$2:$C$1521)*(2006='IECC Data-SI-Source EUI'!$A$2:$A$1521),0,1),0))</f>
        <v>0.4649287835483128</v>
      </c>
      <c r="T70" s="112" cm="1">
        <f t="array" ref="T70">INDEX('IECC Data-SI-Source EUI'!$Y$2:$Y$1521,MATCH(1,INDEX(($A70='IECC Data-SI-Source EUI'!$B$2:$B$1521)*(T$64='IECC Data-SI-Source EUI'!$C$2:$C$1521)*($A$63='IECC Data-SI-Source EUI'!$A$2:$A$1521),0,1),0))/INDEX('IECC Data-SI-Source EUI'!$Y$2:$Y$1521,MATCH(1,INDEX(($A70='IECC Data-SI-Source EUI'!$B$2:$B$1521)*(T$64='IECC Data-SI-Source EUI'!$C$2:$C$1521)*(2006='IECC Data-SI-Source EUI'!$A$2:$A$1521),0,1),0))</f>
        <v>0.47423858840344146</v>
      </c>
    </row>
    <row r="71" spans="1:20" x14ac:dyDescent="0.25">
      <c r="A71" s="130" t="s">
        <v>57</v>
      </c>
      <c r="B71" s="110" cm="1">
        <f t="array" ref="B71">INDEX('IECC Data-SI-Source EUI'!$Y$2:$Y$1521,MATCH(1,INDEX(($A71='IECC Data-SI-Source EUI'!$B$2:$B$1521)*(B$64='IECC Data-SI-Source EUI'!$C$2:$C$1521)*($A$63='IECC Data-SI-Source EUI'!$A$2:$A$1521),0,1),0))/INDEX('IECC Data-SI-Source EUI'!$Y$2:$Y$1521,MATCH(1,INDEX(($A71='IECC Data-SI-Source EUI'!$B$2:$B$1521)*(B$64='IECC Data-SI-Source EUI'!$C$2:$C$1521)*(2006='IECC Data-SI-Source EUI'!$A$2:$A$1521),0,1),0))</f>
        <v>0.50999844497935598</v>
      </c>
      <c r="C71" s="111" cm="1">
        <f t="array" ref="C71">INDEX('IECC Data-SI-Source EUI'!$Y$2:$Y$1521,MATCH(1,INDEX(($A71='IECC Data-SI-Source EUI'!$B$2:$B$1521)*(C$64='IECC Data-SI-Source EUI'!$C$2:$C$1521)*($A$63='IECC Data-SI-Source EUI'!$A$2:$A$1521),0,1),0))/INDEX('IECC Data-SI-Source EUI'!$Y$2:$Y$1521,MATCH(1,INDEX(($A71='IECC Data-SI-Source EUI'!$B$2:$B$1521)*(C$64='IECC Data-SI-Source EUI'!$C$2:$C$1521)*(2006='IECC Data-SI-Source EUI'!$A$2:$A$1521),0,1),0))</f>
        <v>0.51150655995624494</v>
      </c>
      <c r="D71" s="111" cm="1">
        <f t="array" ref="D71">INDEX('IECC Data-SI-Source EUI'!$Y$2:$Y$1521,MATCH(1,INDEX(($A71='IECC Data-SI-Source EUI'!$B$2:$B$1521)*(D$64='IECC Data-SI-Source EUI'!$C$2:$C$1521)*($A$63='IECC Data-SI-Source EUI'!$A$2:$A$1521),0,1),0))/INDEX('IECC Data-SI-Source EUI'!$Y$2:$Y$1521,MATCH(1,INDEX(($A71='IECC Data-SI-Source EUI'!$B$2:$B$1521)*(D$64='IECC Data-SI-Source EUI'!$C$2:$C$1521)*(2006='IECC Data-SI-Source EUI'!$A$2:$A$1521),0,1),0))</f>
        <v>0.52500528020162662</v>
      </c>
      <c r="E71" s="111" cm="1">
        <f t="array" ref="E71">INDEX('IECC Data-SI-Source EUI'!$Y$2:$Y$1521,MATCH(1,INDEX(($A71='IECC Data-SI-Source EUI'!$B$2:$B$1521)*(E$64='IECC Data-SI-Source EUI'!$C$2:$C$1521)*($A$63='IECC Data-SI-Source EUI'!$A$2:$A$1521),0,1),0))/INDEX('IECC Data-SI-Source EUI'!$Y$2:$Y$1521,MATCH(1,INDEX(($A71='IECC Data-SI-Source EUI'!$B$2:$B$1521)*(E$64='IECC Data-SI-Source EUI'!$C$2:$C$1521)*(2006='IECC Data-SI-Source EUI'!$A$2:$A$1521),0,1),0))</f>
        <v>0.50873004442975978</v>
      </c>
      <c r="F71" s="111" cm="1">
        <f t="array" ref="F71">INDEX('IECC Data-SI-Source EUI'!$Y$2:$Y$1521,MATCH(1,INDEX(($A71='IECC Data-SI-Source EUI'!$B$2:$B$1521)*(F$64='IECC Data-SI-Source EUI'!$C$2:$C$1521)*($A$63='IECC Data-SI-Source EUI'!$A$2:$A$1521),0,1),0))/INDEX('IECC Data-SI-Source EUI'!$Y$2:$Y$1521,MATCH(1,INDEX(($A71='IECC Data-SI-Source EUI'!$B$2:$B$1521)*(F$64='IECC Data-SI-Source EUI'!$C$2:$C$1521)*(2006='IECC Data-SI-Source EUI'!$A$2:$A$1521),0,1),0))</f>
        <v>0.48994800655163545</v>
      </c>
      <c r="G71" s="111" cm="1">
        <f t="array" ref="G71">INDEX('IECC Data-SI-Source EUI'!$Y$2:$Y$1521,MATCH(1,INDEX(($A71='IECC Data-SI-Source EUI'!$B$2:$B$1521)*(G$64='IECC Data-SI-Source EUI'!$C$2:$C$1521)*($A$63='IECC Data-SI-Source EUI'!$A$2:$A$1521),0,1),0))/INDEX('IECC Data-SI-Source EUI'!$Y$2:$Y$1521,MATCH(1,INDEX(($A71='IECC Data-SI-Source EUI'!$B$2:$B$1521)*(G$64='IECC Data-SI-Source EUI'!$C$2:$C$1521)*(2006='IECC Data-SI-Source EUI'!$A$2:$A$1521),0,1),0))</f>
        <v>0.49596511253128184</v>
      </c>
      <c r="H71" s="111" cm="1">
        <f t="array" ref="H71">INDEX('IECC Data-SI-Source EUI'!$Y$2:$Y$1521,MATCH(1,INDEX(($A71='IECC Data-SI-Source EUI'!$B$2:$B$1521)*(H$64='IECC Data-SI-Source EUI'!$C$2:$C$1521)*($A$63='IECC Data-SI-Source EUI'!$A$2:$A$1521),0,1),0))/INDEX('IECC Data-SI-Source EUI'!$Y$2:$Y$1521,MATCH(1,INDEX(($A71='IECC Data-SI-Source EUI'!$B$2:$B$1521)*(H$64='IECC Data-SI-Source EUI'!$C$2:$C$1521)*(2006='IECC Data-SI-Source EUI'!$A$2:$A$1521),0,1),0))</f>
        <v>0.44985654827084093</v>
      </c>
      <c r="I71" s="111" cm="1">
        <f t="array" ref="I71">INDEX('IECC Data-SI-Source EUI'!$Y$2:$Y$1521,MATCH(1,INDEX(($A71='IECC Data-SI-Source EUI'!$B$2:$B$1521)*(I$64='IECC Data-SI-Source EUI'!$C$2:$C$1521)*($A$63='IECC Data-SI-Source EUI'!$A$2:$A$1521),0,1),0))/INDEX('IECC Data-SI-Source EUI'!$Y$2:$Y$1521,MATCH(1,INDEX(($A71='IECC Data-SI-Source EUI'!$B$2:$B$1521)*(I$64='IECC Data-SI-Source EUI'!$C$2:$C$1521)*(2006='IECC Data-SI-Source EUI'!$A$2:$A$1521),0,1),0))</f>
        <v>0.46619743617502679</v>
      </c>
      <c r="J71" s="111" cm="1">
        <f t="array" ref="J71">INDEX('IECC Data-SI-Source EUI'!$Y$2:$Y$1521,MATCH(1,INDEX(($A71='IECC Data-SI-Source EUI'!$B$2:$B$1521)*(J$64='IECC Data-SI-Source EUI'!$C$2:$C$1521)*($A$63='IECC Data-SI-Source EUI'!$A$2:$A$1521),0,1),0))/INDEX('IECC Data-SI-Source EUI'!$Y$2:$Y$1521,MATCH(1,INDEX(($A71='IECC Data-SI-Source EUI'!$B$2:$B$1521)*(J$64='IECC Data-SI-Source EUI'!$C$2:$C$1521)*(2006='IECC Data-SI-Source EUI'!$A$2:$A$1521),0,1),0))</f>
        <v>0.49814214032802462</v>
      </c>
      <c r="K71" s="111" cm="1">
        <f t="array" ref="K71">INDEX('IECC Data-SI-Source EUI'!$Y$2:$Y$1521,MATCH(1,INDEX(($A71='IECC Data-SI-Source EUI'!$B$2:$B$1521)*(K$64='IECC Data-SI-Source EUI'!$C$2:$C$1521)*($A$63='IECC Data-SI-Source EUI'!$A$2:$A$1521),0,1),0))/INDEX('IECC Data-SI-Source EUI'!$Y$2:$Y$1521,MATCH(1,INDEX(($A71='IECC Data-SI-Source EUI'!$B$2:$B$1521)*(K$64='IECC Data-SI-Source EUI'!$C$2:$C$1521)*(2006='IECC Data-SI-Source EUI'!$A$2:$A$1521),0,1),0))</f>
        <v>0.42502697440904524</v>
      </c>
      <c r="L71" s="111" cm="1">
        <f t="array" ref="L71">INDEX('IECC Data-SI-Source EUI'!$Y$2:$Y$1521,MATCH(1,INDEX(($A71='IECC Data-SI-Source EUI'!$B$2:$B$1521)*(L$64='IECC Data-SI-Source EUI'!$C$2:$C$1521)*($A$63='IECC Data-SI-Source EUI'!$A$2:$A$1521),0,1),0))/INDEX('IECC Data-SI-Source EUI'!$Y$2:$Y$1521,MATCH(1,INDEX(($A71='IECC Data-SI-Source EUI'!$B$2:$B$1521)*(L$64='IECC Data-SI-Source EUI'!$C$2:$C$1521)*(2006='IECC Data-SI-Source EUI'!$A$2:$A$1521),0,1),0))</f>
        <v>0.45798959023141339</v>
      </c>
      <c r="M71" s="111" cm="1">
        <f t="array" ref="M71">INDEX('IECC Data-SI-Source EUI'!$Y$2:$Y$1521,MATCH(1,INDEX(($A71='IECC Data-SI-Source EUI'!$B$2:$B$1521)*(M$64='IECC Data-SI-Source EUI'!$C$2:$C$1521)*($A$63='IECC Data-SI-Source EUI'!$A$2:$A$1521),0,1),0))/INDEX('IECC Data-SI-Source EUI'!$Y$2:$Y$1521,MATCH(1,INDEX(($A71='IECC Data-SI-Source EUI'!$B$2:$B$1521)*(M$64='IECC Data-SI-Source EUI'!$C$2:$C$1521)*(2006='IECC Data-SI-Source EUI'!$A$2:$A$1521),0,1),0))</f>
        <v>0.46792454181809578</v>
      </c>
      <c r="N71" s="111" cm="1">
        <f t="array" ref="N71">INDEX('IECC Data-SI-Source EUI'!$Y$2:$Y$1521,MATCH(1,INDEX(($A71='IECC Data-SI-Source EUI'!$B$2:$B$1521)*(N$64='IECC Data-SI-Source EUI'!$C$2:$C$1521)*($A$63='IECC Data-SI-Source EUI'!$A$2:$A$1521),0,1),0))/INDEX('IECC Data-SI-Source EUI'!$Y$2:$Y$1521,MATCH(1,INDEX(($A71='IECC Data-SI-Source EUI'!$B$2:$B$1521)*(N$64='IECC Data-SI-Source EUI'!$C$2:$C$1521)*(2006='IECC Data-SI-Source EUI'!$A$2:$A$1521),0,1),0))</f>
        <v>0.4634706314762812</v>
      </c>
      <c r="O71" s="111" cm="1">
        <f t="array" ref="O71">INDEX('IECC Data-SI-Source EUI'!$Y$2:$Y$1521,MATCH(1,INDEX(($A71='IECC Data-SI-Source EUI'!$B$2:$B$1521)*(O$64='IECC Data-SI-Source EUI'!$C$2:$C$1521)*($A$63='IECC Data-SI-Source EUI'!$A$2:$A$1521),0,1),0))/INDEX('IECC Data-SI-Source EUI'!$Y$2:$Y$1521,MATCH(1,INDEX(($A71='IECC Data-SI-Source EUI'!$B$2:$B$1521)*(O$64='IECC Data-SI-Source EUI'!$C$2:$C$1521)*(2006='IECC Data-SI-Source EUI'!$A$2:$A$1521),0,1),0))</f>
        <v>0.48452020563223125</v>
      </c>
      <c r="P71" s="111" cm="1">
        <f t="array" ref="P71">INDEX('IECC Data-SI-Source EUI'!$Y$2:$Y$1521,MATCH(1,INDEX(($A71='IECC Data-SI-Source EUI'!$B$2:$B$1521)*(P$64='IECC Data-SI-Source EUI'!$C$2:$C$1521)*($A$63='IECC Data-SI-Source EUI'!$A$2:$A$1521),0,1),0))/INDEX('IECC Data-SI-Source EUI'!$Y$2:$Y$1521,MATCH(1,INDEX(($A71='IECC Data-SI-Source EUI'!$B$2:$B$1521)*(P$64='IECC Data-SI-Source EUI'!$C$2:$C$1521)*(2006='IECC Data-SI-Source EUI'!$A$2:$A$1521),0,1),0))</f>
        <v>0.45277872392835483</v>
      </c>
      <c r="Q71" s="111" cm="1">
        <f t="array" ref="Q71">INDEX('IECC Data-SI-Source EUI'!$Y$2:$Y$1521,MATCH(1,INDEX(($A71='IECC Data-SI-Source EUI'!$B$2:$B$1521)*(Q$64='IECC Data-SI-Source EUI'!$C$2:$C$1521)*($A$63='IECC Data-SI-Source EUI'!$A$2:$A$1521),0,1),0))/INDEX('IECC Data-SI-Source EUI'!$Y$2:$Y$1521,MATCH(1,INDEX(($A71='IECC Data-SI-Source EUI'!$B$2:$B$1521)*(Q$64='IECC Data-SI-Source EUI'!$C$2:$C$1521)*(2006='IECC Data-SI-Source EUI'!$A$2:$A$1521),0,1),0))</f>
        <v>0.46960321133226646</v>
      </c>
      <c r="R71" s="111" cm="1">
        <f t="array" ref="R71">INDEX('IECC Data-SI-Source EUI'!$Y$2:$Y$1521,MATCH(1,INDEX(($A71='IECC Data-SI-Source EUI'!$B$2:$B$1521)*(R$64='IECC Data-SI-Source EUI'!$C$2:$C$1521)*($A$63='IECC Data-SI-Source EUI'!$A$2:$A$1521),0,1),0))/INDEX('IECC Data-SI-Source EUI'!$Y$2:$Y$1521,MATCH(1,INDEX(($A71='IECC Data-SI-Source EUI'!$B$2:$B$1521)*(R$64='IECC Data-SI-Source EUI'!$C$2:$C$1521)*(2006='IECC Data-SI-Source EUI'!$A$2:$A$1521),0,1),0))</f>
        <v>0.44286118454017992</v>
      </c>
      <c r="S71" s="111" cm="1">
        <f t="array" ref="S71">INDEX('IECC Data-SI-Source EUI'!$Y$2:$Y$1521,MATCH(1,INDEX(($A71='IECC Data-SI-Source EUI'!$B$2:$B$1521)*(S$64='IECC Data-SI-Source EUI'!$C$2:$C$1521)*($A$63='IECC Data-SI-Source EUI'!$A$2:$A$1521),0,1),0))/INDEX('IECC Data-SI-Source EUI'!$Y$2:$Y$1521,MATCH(1,INDEX(($A71='IECC Data-SI-Source EUI'!$B$2:$B$1521)*(S$64='IECC Data-SI-Source EUI'!$C$2:$C$1521)*(2006='IECC Data-SI-Source EUI'!$A$2:$A$1521),0,1),0))</f>
        <v>0.40462629758758245</v>
      </c>
      <c r="T71" s="112" cm="1">
        <f t="array" ref="T71">INDEX('IECC Data-SI-Source EUI'!$Y$2:$Y$1521,MATCH(1,INDEX(($A71='IECC Data-SI-Source EUI'!$B$2:$B$1521)*(T$64='IECC Data-SI-Source EUI'!$C$2:$C$1521)*($A$63='IECC Data-SI-Source EUI'!$A$2:$A$1521),0,1),0))/INDEX('IECC Data-SI-Source EUI'!$Y$2:$Y$1521,MATCH(1,INDEX(($A71='IECC Data-SI-Source EUI'!$B$2:$B$1521)*(T$64='IECC Data-SI-Source EUI'!$C$2:$C$1521)*(2006='IECC Data-SI-Source EUI'!$A$2:$A$1521),0,1),0))</f>
        <v>0.3685364614654898</v>
      </c>
    </row>
    <row r="72" spans="1:20" x14ac:dyDescent="0.25">
      <c r="A72" s="130" t="s">
        <v>0</v>
      </c>
      <c r="B72" s="110" cm="1">
        <f t="array" ref="B72">INDEX('IECC Data-SI-Source EUI'!$Y$2:$Y$1521,MATCH(1,INDEX(($A72='IECC Data-SI-Source EUI'!$B$2:$B$1521)*(B$64='IECC Data-SI-Source EUI'!$C$2:$C$1521)*($A$63='IECC Data-SI-Source EUI'!$A$2:$A$1521),0,1),0))/INDEX('IECC Data-SI-Source EUI'!$Y$2:$Y$1521,MATCH(1,INDEX(($A72='IECC Data-SI-Source EUI'!$B$2:$B$1521)*(B$64='IECC Data-SI-Source EUI'!$C$2:$C$1521)*(2006='IECC Data-SI-Source EUI'!$A$2:$A$1521),0,1),0))</f>
        <v>0.56702421942998815</v>
      </c>
      <c r="C72" s="111" cm="1">
        <f t="array" ref="C72">INDEX('IECC Data-SI-Source EUI'!$Y$2:$Y$1521,MATCH(1,INDEX(($A72='IECC Data-SI-Source EUI'!$B$2:$B$1521)*(C$64='IECC Data-SI-Source EUI'!$C$2:$C$1521)*($A$63='IECC Data-SI-Source EUI'!$A$2:$A$1521),0,1),0))/INDEX('IECC Data-SI-Source EUI'!$Y$2:$Y$1521,MATCH(1,INDEX(($A72='IECC Data-SI-Source EUI'!$B$2:$B$1521)*(C$64='IECC Data-SI-Source EUI'!$C$2:$C$1521)*(2006='IECC Data-SI-Source EUI'!$A$2:$A$1521),0,1),0))</f>
        <v>0.57981749277695616</v>
      </c>
      <c r="D72" s="111" cm="1">
        <f t="array" ref="D72">INDEX('IECC Data-SI-Source EUI'!$Y$2:$Y$1521,MATCH(1,INDEX(($A72='IECC Data-SI-Source EUI'!$B$2:$B$1521)*(D$64='IECC Data-SI-Source EUI'!$C$2:$C$1521)*($A$63='IECC Data-SI-Source EUI'!$A$2:$A$1521),0,1),0))/INDEX('IECC Data-SI-Source EUI'!$Y$2:$Y$1521,MATCH(1,INDEX(($A72='IECC Data-SI-Source EUI'!$B$2:$B$1521)*(D$64='IECC Data-SI-Source EUI'!$C$2:$C$1521)*(2006='IECC Data-SI-Source EUI'!$A$2:$A$1521),0,1),0))</f>
        <v>0.5715897913799769</v>
      </c>
      <c r="E72" s="111" cm="1">
        <f t="array" ref="E72">INDEX('IECC Data-SI-Source EUI'!$Y$2:$Y$1521,MATCH(1,INDEX(($A72='IECC Data-SI-Source EUI'!$B$2:$B$1521)*(E$64='IECC Data-SI-Source EUI'!$C$2:$C$1521)*($A$63='IECC Data-SI-Source EUI'!$A$2:$A$1521),0,1),0))/INDEX('IECC Data-SI-Source EUI'!$Y$2:$Y$1521,MATCH(1,INDEX(($A72='IECC Data-SI-Source EUI'!$B$2:$B$1521)*(E$64='IECC Data-SI-Source EUI'!$C$2:$C$1521)*(2006='IECC Data-SI-Source EUI'!$A$2:$A$1521),0,1),0))</f>
        <v>0.61769464735546009</v>
      </c>
      <c r="F72" s="111" cm="1">
        <f t="array" ref="F72">INDEX('IECC Data-SI-Source EUI'!$Y$2:$Y$1521,MATCH(1,INDEX(($A72='IECC Data-SI-Source EUI'!$B$2:$B$1521)*(F$64='IECC Data-SI-Source EUI'!$C$2:$C$1521)*($A$63='IECC Data-SI-Source EUI'!$A$2:$A$1521),0,1),0))/INDEX('IECC Data-SI-Source EUI'!$Y$2:$Y$1521,MATCH(1,INDEX(($A72='IECC Data-SI-Source EUI'!$B$2:$B$1521)*(F$64='IECC Data-SI-Source EUI'!$C$2:$C$1521)*(2006='IECC Data-SI-Source EUI'!$A$2:$A$1521),0,1),0))</f>
        <v>0.57826722094472138</v>
      </c>
      <c r="G72" s="111" cm="1">
        <f t="array" ref="G72">INDEX('IECC Data-SI-Source EUI'!$Y$2:$Y$1521,MATCH(1,INDEX(($A72='IECC Data-SI-Source EUI'!$B$2:$B$1521)*(G$64='IECC Data-SI-Source EUI'!$C$2:$C$1521)*($A$63='IECC Data-SI-Source EUI'!$A$2:$A$1521),0,1),0))/INDEX('IECC Data-SI-Source EUI'!$Y$2:$Y$1521,MATCH(1,INDEX(($A72='IECC Data-SI-Source EUI'!$B$2:$B$1521)*(G$64='IECC Data-SI-Source EUI'!$C$2:$C$1521)*(2006='IECC Data-SI-Source EUI'!$A$2:$A$1521),0,1),0))</f>
        <v>0.61776779879608335</v>
      </c>
      <c r="H72" s="111" cm="1">
        <f t="array" ref="H72">INDEX('IECC Data-SI-Source EUI'!$Y$2:$Y$1521,MATCH(1,INDEX(($A72='IECC Data-SI-Source EUI'!$B$2:$B$1521)*(H$64='IECC Data-SI-Source EUI'!$C$2:$C$1521)*($A$63='IECC Data-SI-Source EUI'!$A$2:$A$1521),0,1),0))/INDEX('IECC Data-SI-Source EUI'!$Y$2:$Y$1521,MATCH(1,INDEX(($A72='IECC Data-SI-Source EUI'!$B$2:$B$1521)*(H$64='IECC Data-SI-Source EUI'!$C$2:$C$1521)*(2006='IECC Data-SI-Source EUI'!$A$2:$A$1521),0,1),0))</f>
        <v>0.57655684105949501</v>
      </c>
      <c r="I72" s="111" cm="1">
        <f t="array" ref="I72">INDEX('IECC Data-SI-Source EUI'!$Y$2:$Y$1521,MATCH(1,INDEX(($A72='IECC Data-SI-Source EUI'!$B$2:$B$1521)*(I$64='IECC Data-SI-Source EUI'!$C$2:$C$1521)*($A$63='IECC Data-SI-Source EUI'!$A$2:$A$1521),0,1),0))/INDEX('IECC Data-SI-Source EUI'!$Y$2:$Y$1521,MATCH(1,INDEX(($A72='IECC Data-SI-Source EUI'!$B$2:$B$1521)*(I$64='IECC Data-SI-Source EUI'!$C$2:$C$1521)*(2006='IECC Data-SI-Source EUI'!$A$2:$A$1521),0,1),0))</f>
        <v>0.63770439292891201</v>
      </c>
      <c r="J72" s="111" cm="1">
        <f t="array" ref="J72">INDEX('IECC Data-SI-Source EUI'!$Y$2:$Y$1521,MATCH(1,INDEX(($A72='IECC Data-SI-Source EUI'!$B$2:$B$1521)*(J$64='IECC Data-SI-Source EUI'!$C$2:$C$1521)*($A$63='IECC Data-SI-Source EUI'!$A$2:$A$1521),0,1),0))/INDEX('IECC Data-SI-Source EUI'!$Y$2:$Y$1521,MATCH(1,INDEX(($A72='IECC Data-SI-Source EUI'!$B$2:$B$1521)*(J$64='IECC Data-SI-Source EUI'!$C$2:$C$1521)*(2006='IECC Data-SI-Source EUI'!$A$2:$A$1521),0,1),0))</f>
        <v>0.54980785603735161</v>
      </c>
      <c r="K72" s="111" cm="1">
        <f t="array" ref="K72">INDEX('IECC Data-SI-Source EUI'!$Y$2:$Y$1521,MATCH(1,INDEX(($A72='IECC Data-SI-Source EUI'!$B$2:$B$1521)*(K$64='IECC Data-SI-Source EUI'!$C$2:$C$1521)*($A$63='IECC Data-SI-Source EUI'!$A$2:$A$1521),0,1),0))/INDEX('IECC Data-SI-Source EUI'!$Y$2:$Y$1521,MATCH(1,INDEX(($A72='IECC Data-SI-Source EUI'!$B$2:$B$1521)*(K$64='IECC Data-SI-Source EUI'!$C$2:$C$1521)*(2006='IECC Data-SI-Source EUI'!$A$2:$A$1521),0,1),0))</f>
        <v>0.55311395772286676</v>
      </c>
      <c r="L72" s="111" cm="1">
        <f t="array" ref="L72">INDEX('IECC Data-SI-Source EUI'!$Y$2:$Y$1521,MATCH(1,INDEX(($A72='IECC Data-SI-Source EUI'!$B$2:$B$1521)*(L$64='IECC Data-SI-Source EUI'!$C$2:$C$1521)*($A$63='IECC Data-SI-Source EUI'!$A$2:$A$1521),0,1),0))/INDEX('IECC Data-SI-Source EUI'!$Y$2:$Y$1521,MATCH(1,INDEX(($A72='IECC Data-SI-Source EUI'!$B$2:$B$1521)*(L$64='IECC Data-SI-Source EUI'!$C$2:$C$1521)*(2006='IECC Data-SI-Source EUI'!$A$2:$A$1521),0,1),0))</f>
        <v>0.65832733378828023</v>
      </c>
      <c r="M72" s="111" cm="1">
        <f t="array" ref="M72">INDEX('IECC Data-SI-Source EUI'!$Y$2:$Y$1521,MATCH(1,INDEX(($A72='IECC Data-SI-Source EUI'!$B$2:$B$1521)*(M$64='IECC Data-SI-Source EUI'!$C$2:$C$1521)*($A$63='IECC Data-SI-Source EUI'!$A$2:$A$1521),0,1),0))/INDEX('IECC Data-SI-Source EUI'!$Y$2:$Y$1521,MATCH(1,INDEX(($A72='IECC Data-SI-Source EUI'!$B$2:$B$1521)*(M$64='IECC Data-SI-Source EUI'!$C$2:$C$1521)*(2006='IECC Data-SI-Source EUI'!$A$2:$A$1521),0,1),0))</f>
        <v>0.55952953009726591</v>
      </c>
      <c r="N72" s="111" cm="1">
        <f t="array" ref="N72">INDEX('IECC Data-SI-Source EUI'!$Y$2:$Y$1521,MATCH(1,INDEX(($A72='IECC Data-SI-Source EUI'!$B$2:$B$1521)*(N$64='IECC Data-SI-Source EUI'!$C$2:$C$1521)*($A$63='IECC Data-SI-Source EUI'!$A$2:$A$1521),0,1),0))/INDEX('IECC Data-SI-Source EUI'!$Y$2:$Y$1521,MATCH(1,INDEX(($A72='IECC Data-SI-Source EUI'!$B$2:$B$1521)*(N$64='IECC Data-SI-Source EUI'!$C$2:$C$1521)*(2006='IECC Data-SI-Source EUI'!$A$2:$A$1521),0,1),0))</f>
        <v>0.51088339749725942</v>
      </c>
      <c r="O72" s="111" cm="1">
        <f t="array" ref="O72">INDEX('IECC Data-SI-Source EUI'!$Y$2:$Y$1521,MATCH(1,INDEX(($A72='IECC Data-SI-Source EUI'!$B$2:$B$1521)*(O$64='IECC Data-SI-Source EUI'!$C$2:$C$1521)*($A$63='IECC Data-SI-Source EUI'!$A$2:$A$1521),0,1),0))/INDEX('IECC Data-SI-Source EUI'!$Y$2:$Y$1521,MATCH(1,INDEX(($A72='IECC Data-SI-Source EUI'!$B$2:$B$1521)*(O$64='IECC Data-SI-Source EUI'!$C$2:$C$1521)*(2006='IECC Data-SI-Source EUI'!$A$2:$A$1521),0,1),0))</f>
        <v>0.64437630694420711</v>
      </c>
      <c r="P72" s="111" cm="1">
        <f t="array" ref="P72">INDEX('IECC Data-SI-Source EUI'!$Y$2:$Y$1521,MATCH(1,INDEX(($A72='IECC Data-SI-Source EUI'!$B$2:$B$1521)*(P$64='IECC Data-SI-Source EUI'!$C$2:$C$1521)*($A$63='IECC Data-SI-Source EUI'!$A$2:$A$1521),0,1),0))/INDEX('IECC Data-SI-Source EUI'!$Y$2:$Y$1521,MATCH(1,INDEX(($A72='IECC Data-SI-Source EUI'!$B$2:$B$1521)*(P$64='IECC Data-SI-Source EUI'!$C$2:$C$1521)*(2006='IECC Data-SI-Source EUI'!$A$2:$A$1521),0,1),0))</f>
        <v>0.52614755700916471</v>
      </c>
      <c r="Q72" s="111" cm="1">
        <f t="array" ref="Q72">INDEX('IECC Data-SI-Source EUI'!$Y$2:$Y$1521,MATCH(1,INDEX(($A72='IECC Data-SI-Source EUI'!$B$2:$B$1521)*(Q$64='IECC Data-SI-Source EUI'!$C$2:$C$1521)*($A$63='IECC Data-SI-Source EUI'!$A$2:$A$1521),0,1),0))/INDEX('IECC Data-SI-Source EUI'!$Y$2:$Y$1521,MATCH(1,INDEX(($A72='IECC Data-SI-Source EUI'!$B$2:$B$1521)*(Q$64='IECC Data-SI-Source EUI'!$C$2:$C$1521)*(2006='IECC Data-SI-Source EUI'!$A$2:$A$1521),0,1),0))</f>
        <v>0.5355937931726652</v>
      </c>
      <c r="R72" s="111" cm="1">
        <f t="array" ref="R72">INDEX('IECC Data-SI-Source EUI'!$Y$2:$Y$1521,MATCH(1,INDEX(($A72='IECC Data-SI-Source EUI'!$B$2:$B$1521)*(R$64='IECC Data-SI-Source EUI'!$C$2:$C$1521)*($A$63='IECC Data-SI-Source EUI'!$A$2:$A$1521),0,1),0))/INDEX('IECC Data-SI-Source EUI'!$Y$2:$Y$1521,MATCH(1,INDEX(($A72='IECC Data-SI-Source EUI'!$B$2:$B$1521)*(R$64='IECC Data-SI-Source EUI'!$C$2:$C$1521)*(2006='IECC Data-SI-Source EUI'!$A$2:$A$1521),0,1),0))</f>
        <v>0.6259895806319985</v>
      </c>
      <c r="S72" s="111" cm="1">
        <f t="array" ref="S72">INDEX('IECC Data-SI-Source EUI'!$Y$2:$Y$1521,MATCH(1,INDEX(($A72='IECC Data-SI-Source EUI'!$B$2:$B$1521)*(S$64='IECC Data-SI-Source EUI'!$C$2:$C$1521)*($A$63='IECC Data-SI-Source EUI'!$A$2:$A$1521),0,1),0))/INDEX('IECC Data-SI-Source EUI'!$Y$2:$Y$1521,MATCH(1,INDEX(($A72='IECC Data-SI-Source EUI'!$B$2:$B$1521)*(S$64='IECC Data-SI-Source EUI'!$C$2:$C$1521)*(2006='IECC Data-SI-Source EUI'!$A$2:$A$1521),0,1),0))</f>
        <v>0.51237865533295135</v>
      </c>
      <c r="T72" s="112" cm="1">
        <f t="array" ref="T72">INDEX('IECC Data-SI-Source EUI'!$Y$2:$Y$1521,MATCH(1,INDEX(($A72='IECC Data-SI-Source EUI'!$B$2:$B$1521)*(T$64='IECC Data-SI-Source EUI'!$C$2:$C$1521)*($A$63='IECC Data-SI-Source EUI'!$A$2:$A$1521),0,1),0))/INDEX('IECC Data-SI-Source EUI'!$Y$2:$Y$1521,MATCH(1,INDEX(($A72='IECC Data-SI-Source EUI'!$B$2:$B$1521)*(T$64='IECC Data-SI-Source EUI'!$C$2:$C$1521)*(2006='IECC Data-SI-Source EUI'!$A$2:$A$1521),0,1),0))</f>
        <v>0.52942353232640915</v>
      </c>
    </row>
    <row r="73" spans="1:20" x14ac:dyDescent="0.25">
      <c r="A73" s="130" t="s">
        <v>63</v>
      </c>
      <c r="B73" s="110" cm="1">
        <f t="array" ref="B73">INDEX('IECC Data-SI-Source EUI'!$Y$2:$Y$1521,MATCH(1,INDEX(($A73='IECC Data-SI-Source EUI'!$B$2:$B$1521)*(B$64='IECC Data-SI-Source EUI'!$C$2:$C$1521)*($A$63='IECC Data-SI-Source EUI'!$A$2:$A$1521),0,1),0))/INDEX('IECC Data-SI-Source EUI'!$Y$2:$Y$1521,MATCH(1,INDEX(($A73='IECC Data-SI-Source EUI'!$B$2:$B$1521)*(B$64='IECC Data-SI-Source EUI'!$C$2:$C$1521)*(2006='IECC Data-SI-Source EUI'!$A$2:$A$1521),0,1),0))</f>
        <v>0.5266048585743901</v>
      </c>
      <c r="C73" s="111" cm="1">
        <f t="array" ref="C73">INDEX('IECC Data-SI-Source EUI'!$Y$2:$Y$1521,MATCH(1,INDEX(($A73='IECC Data-SI-Source EUI'!$B$2:$B$1521)*(C$64='IECC Data-SI-Source EUI'!$C$2:$C$1521)*($A$63='IECC Data-SI-Source EUI'!$A$2:$A$1521),0,1),0))/INDEX('IECC Data-SI-Source EUI'!$Y$2:$Y$1521,MATCH(1,INDEX(($A73='IECC Data-SI-Source EUI'!$B$2:$B$1521)*(C$64='IECC Data-SI-Source EUI'!$C$2:$C$1521)*(2006='IECC Data-SI-Source EUI'!$A$2:$A$1521),0,1),0))</f>
        <v>0.43566997445385541</v>
      </c>
      <c r="D73" s="111" cm="1">
        <f t="array" ref="D73">INDEX('IECC Data-SI-Source EUI'!$Y$2:$Y$1521,MATCH(1,INDEX(($A73='IECC Data-SI-Source EUI'!$B$2:$B$1521)*(D$64='IECC Data-SI-Source EUI'!$C$2:$C$1521)*($A$63='IECC Data-SI-Source EUI'!$A$2:$A$1521),0,1),0))/INDEX('IECC Data-SI-Source EUI'!$Y$2:$Y$1521,MATCH(1,INDEX(($A73='IECC Data-SI-Source EUI'!$B$2:$B$1521)*(D$64='IECC Data-SI-Source EUI'!$C$2:$C$1521)*(2006='IECC Data-SI-Source EUI'!$A$2:$A$1521),0,1),0))</f>
        <v>0.4709763605927722</v>
      </c>
      <c r="E73" s="111" cm="1">
        <f t="array" ref="E73">INDEX('IECC Data-SI-Source EUI'!$Y$2:$Y$1521,MATCH(1,INDEX(($A73='IECC Data-SI-Source EUI'!$B$2:$B$1521)*(E$64='IECC Data-SI-Source EUI'!$C$2:$C$1521)*($A$63='IECC Data-SI-Source EUI'!$A$2:$A$1521),0,1),0))/INDEX('IECC Data-SI-Source EUI'!$Y$2:$Y$1521,MATCH(1,INDEX(($A73='IECC Data-SI-Source EUI'!$B$2:$B$1521)*(E$64='IECC Data-SI-Source EUI'!$C$2:$C$1521)*(2006='IECC Data-SI-Source EUI'!$A$2:$A$1521),0,1),0))</f>
        <v>0.42244580665684478</v>
      </c>
      <c r="F73" s="111" cm="1">
        <f t="array" ref="F73">INDEX('IECC Data-SI-Source EUI'!$Y$2:$Y$1521,MATCH(1,INDEX(($A73='IECC Data-SI-Source EUI'!$B$2:$B$1521)*(F$64='IECC Data-SI-Source EUI'!$C$2:$C$1521)*($A$63='IECC Data-SI-Source EUI'!$A$2:$A$1521),0,1),0))/INDEX('IECC Data-SI-Source EUI'!$Y$2:$Y$1521,MATCH(1,INDEX(($A73='IECC Data-SI-Source EUI'!$B$2:$B$1521)*(F$64='IECC Data-SI-Source EUI'!$C$2:$C$1521)*(2006='IECC Data-SI-Source EUI'!$A$2:$A$1521),0,1),0))</f>
        <v>0.43592167599744552</v>
      </c>
      <c r="G73" s="111" cm="1">
        <f t="array" ref="G73">INDEX('IECC Data-SI-Source EUI'!$Y$2:$Y$1521,MATCH(1,INDEX(($A73='IECC Data-SI-Source EUI'!$B$2:$B$1521)*(G$64='IECC Data-SI-Source EUI'!$C$2:$C$1521)*($A$63='IECC Data-SI-Source EUI'!$A$2:$A$1521),0,1),0))/INDEX('IECC Data-SI-Source EUI'!$Y$2:$Y$1521,MATCH(1,INDEX(($A73='IECC Data-SI-Source EUI'!$B$2:$B$1521)*(G$64='IECC Data-SI-Source EUI'!$C$2:$C$1521)*(2006='IECC Data-SI-Source EUI'!$A$2:$A$1521),0,1),0))</f>
        <v>0.41206120137261976</v>
      </c>
      <c r="H73" s="111" cm="1">
        <f t="array" ref="H73">INDEX('IECC Data-SI-Source EUI'!$Y$2:$Y$1521,MATCH(1,INDEX(($A73='IECC Data-SI-Source EUI'!$B$2:$B$1521)*(H$64='IECC Data-SI-Source EUI'!$C$2:$C$1521)*($A$63='IECC Data-SI-Source EUI'!$A$2:$A$1521),0,1),0))/INDEX('IECC Data-SI-Source EUI'!$Y$2:$Y$1521,MATCH(1,INDEX(($A73='IECC Data-SI-Source EUI'!$B$2:$B$1521)*(H$64='IECC Data-SI-Source EUI'!$C$2:$C$1521)*(2006='IECC Data-SI-Source EUI'!$A$2:$A$1521),0,1),0))</f>
        <v>0.36801442678929353</v>
      </c>
      <c r="I73" s="111" cm="1">
        <f t="array" ref="I73">INDEX('IECC Data-SI-Source EUI'!$Y$2:$Y$1521,MATCH(1,INDEX(($A73='IECC Data-SI-Source EUI'!$B$2:$B$1521)*(I$64='IECC Data-SI-Source EUI'!$C$2:$C$1521)*($A$63='IECC Data-SI-Source EUI'!$A$2:$A$1521),0,1),0))/INDEX('IECC Data-SI-Source EUI'!$Y$2:$Y$1521,MATCH(1,INDEX(($A73='IECC Data-SI-Source EUI'!$B$2:$B$1521)*(I$64='IECC Data-SI-Source EUI'!$C$2:$C$1521)*(2006='IECC Data-SI-Source EUI'!$A$2:$A$1521),0,1),0))</f>
        <v>0.37227227338415275</v>
      </c>
      <c r="J73" s="111" cm="1">
        <f t="array" ref="J73">INDEX('IECC Data-SI-Source EUI'!$Y$2:$Y$1521,MATCH(1,INDEX(($A73='IECC Data-SI-Source EUI'!$B$2:$B$1521)*(J$64='IECC Data-SI-Source EUI'!$C$2:$C$1521)*($A$63='IECC Data-SI-Source EUI'!$A$2:$A$1521),0,1),0))/INDEX('IECC Data-SI-Source EUI'!$Y$2:$Y$1521,MATCH(1,INDEX(($A73='IECC Data-SI-Source EUI'!$B$2:$B$1521)*(J$64='IECC Data-SI-Source EUI'!$C$2:$C$1521)*(2006='IECC Data-SI-Source EUI'!$A$2:$A$1521),0,1),0))</f>
        <v>0.36134300573994432</v>
      </c>
      <c r="K73" s="111" cm="1">
        <f t="array" ref="K73">INDEX('IECC Data-SI-Source EUI'!$Y$2:$Y$1521,MATCH(1,INDEX(($A73='IECC Data-SI-Source EUI'!$B$2:$B$1521)*(K$64='IECC Data-SI-Source EUI'!$C$2:$C$1521)*($A$63='IECC Data-SI-Source EUI'!$A$2:$A$1521),0,1),0))/INDEX('IECC Data-SI-Source EUI'!$Y$2:$Y$1521,MATCH(1,INDEX(($A73='IECC Data-SI-Source EUI'!$B$2:$B$1521)*(K$64='IECC Data-SI-Source EUI'!$C$2:$C$1521)*(2006='IECC Data-SI-Source EUI'!$A$2:$A$1521),0,1),0))</f>
        <v>0.36067442911778935</v>
      </c>
      <c r="L73" s="111" cm="1">
        <f t="array" ref="L73">INDEX('IECC Data-SI-Source EUI'!$Y$2:$Y$1521,MATCH(1,INDEX(($A73='IECC Data-SI-Source EUI'!$B$2:$B$1521)*(L$64='IECC Data-SI-Source EUI'!$C$2:$C$1521)*($A$63='IECC Data-SI-Source EUI'!$A$2:$A$1521),0,1),0))/INDEX('IECC Data-SI-Source EUI'!$Y$2:$Y$1521,MATCH(1,INDEX(($A73='IECC Data-SI-Source EUI'!$B$2:$B$1521)*(L$64='IECC Data-SI-Source EUI'!$C$2:$C$1521)*(2006='IECC Data-SI-Source EUI'!$A$2:$A$1521),0,1),0))</f>
        <v>0.3734767866715944</v>
      </c>
      <c r="M73" s="111" cm="1">
        <f t="array" ref="M73">INDEX('IECC Data-SI-Source EUI'!$Y$2:$Y$1521,MATCH(1,INDEX(($A73='IECC Data-SI-Source EUI'!$B$2:$B$1521)*(M$64='IECC Data-SI-Source EUI'!$C$2:$C$1521)*($A$63='IECC Data-SI-Source EUI'!$A$2:$A$1521),0,1),0))/INDEX('IECC Data-SI-Source EUI'!$Y$2:$Y$1521,MATCH(1,INDEX(($A73='IECC Data-SI-Source EUI'!$B$2:$B$1521)*(M$64='IECC Data-SI-Source EUI'!$C$2:$C$1521)*(2006='IECC Data-SI-Source EUI'!$A$2:$A$1521),0,1),0))</f>
        <v>0.3273792197726843</v>
      </c>
      <c r="N73" s="111" cm="1">
        <f t="array" ref="N73">INDEX('IECC Data-SI-Source EUI'!$Y$2:$Y$1521,MATCH(1,INDEX(($A73='IECC Data-SI-Source EUI'!$B$2:$B$1521)*(N$64='IECC Data-SI-Source EUI'!$C$2:$C$1521)*($A$63='IECC Data-SI-Source EUI'!$A$2:$A$1521),0,1),0))/INDEX('IECC Data-SI-Source EUI'!$Y$2:$Y$1521,MATCH(1,INDEX(($A73='IECC Data-SI-Source EUI'!$B$2:$B$1521)*(N$64='IECC Data-SI-Source EUI'!$C$2:$C$1521)*(2006='IECC Data-SI-Source EUI'!$A$2:$A$1521),0,1),0))</f>
        <v>0.40510397415058319</v>
      </c>
      <c r="O73" s="111" cm="1">
        <f t="array" ref="O73">INDEX('IECC Data-SI-Source EUI'!$Y$2:$Y$1521,MATCH(1,INDEX(($A73='IECC Data-SI-Source EUI'!$B$2:$B$1521)*(O$64='IECC Data-SI-Source EUI'!$C$2:$C$1521)*($A$63='IECC Data-SI-Source EUI'!$A$2:$A$1521),0,1),0))/INDEX('IECC Data-SI-Source EUI'!$Y$2:$Y$1521,MATCH(1,INDEX(($A73='IECC Data-SI-Source EUI'!$B$2:$B$1521)*(O$64='IECC Data-SI-Source EUI'!$C$2:$C$1521)*(2006='IECC Data-SI-Source EUI'!$A$2:$A$1521),0,1),0))</f>
        <v>0.39896074036059115</v>
      </c>
      <c r="P73" s="111" cm="1">
        <f t="array" ref="P73">INDEX('IECC Data-SI-Source EUI'!$Y$2:$Y$1521,MATCH(1,INDEX(($A73='IECC Data-SI-Source EUI'!$B$2:$B$1521)*(P$64='IECC Data-SI-Source EUI'!$C$2:$C$1521)*($A$63='IECC Data-SI-Source EUI'!$A$2:$A$1521),0,1),0))/INDEX('IECC Data-SI-Source EUI'!$Y$2:$Y$1521,MATCH(1,INDEX(($A73='IECC Data-SI-Source EUI'!$B$2:$B$1521)*(P$64='IECC Data-SI-Source EUI'!$C$2:$C$1521)*(2006='IECC Data-SI-Source EUI'!$A$2:$A$1521),0,1),0))</f>
        <v>0.32291873785861896</v>
      </c>
      <c r="Q73" s="111" cm="1">
        <f t="array" ref="Q73">INDEX('IECC Data-SI-Source EUI'!$Y$2:$Y$1521,MATCH(1,INDEX(($A73='IECC Data-SI-Source EUI'!$B$2:$B$1521)*(Q$64='IECC Data-SI-Source EUI'!$C$2:$C$1521)*($A$63='IECC Data-SI-Source EUI'!$A$2:$A$1521),0,1),0))/INDEX('IECC Data-SI-Source EUI'!$Y$2:$Y$1521,MATCH(1,INDEX(($A73='IECC Data-SI-Source EUI'!$B$2:$B$1521)*(Q$64='IECC Data-SI-Source EUI'!$C$2:$C$1521)*(2006='IECC Data-SI-Source EUI'!$A$2:$A$1521),0,1),0))</f>
        <v>0.44236952572906096</v>
      </c>
      <c r="R73" s="111" cm="1">
        <f t="array" ref="R73">INDEX('IECC Data-SI-Source EUI'!$Y$2:$Y$1521,MATCH(1,INDEX(($A73='IECC Data-SI-Source EUI'!$B$2:$B$1521)*(R$64='IECC Data-SI-Source EUI'!$C$2:$C$1521)*($A$63='IECC Data-SI-Source EUI'!$A$2:$A$1521),0,1),0))/INDEX('IECC Data-SI-Source EUI'!$Y$2:$Y$1521,MATCH(1,INDEX(($A73='IECC Data-SI-Source EUI'!$B$2:$B$1521)*(R$64='IECC Data-SI-Source EUI'!$C$2:$C$1521)*(2006='IECC Data-SI-Source EUI'!$A$2:$A$1521),0,1),0))</f>
        <v>0.43810944748321462</v>
      </c>
      <c r="S73" s="111" cm="1">
        <f t="array" ref="S73">INDEX('IECC Data-SI-Source EUI'!$Y$2:$Y$1521,MATCH(1,INDEX(($A73='IECC Data-SI-Source EUI'!$B$2:$B$1521)*(S$64='IECC Data-SI-Source EUI'!$C$2:$C$1521)*($A$63='IECC Data-SI-Source EUI'!$A$2:$A$1521),0,1),0))/INDEX('IECC Data-SI-Source EUI'!$Y$2:$Y$1521,MATCH(1,INDEX(($A73='IECC Data-SI-Source EUI'!$B$2:$B$1521)*(S$64='IECC Data-SI-Source EUI'!$C$2:$C$1521)*(2006='IECC Data-SI-Source EUI'!$A$2:$A$1521),0,1),0))</f>
        <v>0.44070859274172014</v>
      </c>
      <c r="T73" s="112" cm="1">
        <f t="array" ref="T73">INDEX('IECC Data-SI-Source EUI'!$Y$2:$Y$1521,MATCH(1,INDEX(($A73='IECC Data-SI-Source EUI'!$B$2:$B$1521)*(T$64='IECC Data-SI-Source EUI'!$C$2:$C$1521)*($A$63='IECC Data-SI-Source EUI'!$A$2:$A$1521),0,1),0))/INDEX('IECC Data-SI-Source EUI'!$Y$2:$Y$1521,MATCH(1,INDEX(($A73='IECC Data-SI-Source EUI'!$B$2:$B$1521)*(T$64='IECC Data-SI-Source EUI'!$C$2:$C$1521)*(2006='IECC Data-SI-Source EUI'!$A$2:$A$1521),0,1),0))</f>
        <v>0.4368578376458459</v>
      </c>
    </row>
    <row r="74" spans="1:20" x14ac:dyDescent="0.25">
      <c r="A74" s="130" t="s">
        <v>64</v>
      </c>
      <c r="B74" s="110" cm="1">
        <f t="array" ref="B74">INDEX('IECC Data-SI-Source EUI'!$Y$2:$Y$1521,MATCH(1,INDEX(($A74='IECC Data-SI-Source EUI'!$B$2:$B$1521)*(B$64='IECC Data-SI-Source EUI'!$C$2:$C$1521)*($A$63='IECC Data-SI-Source EUI'!$A$2:$A$1521),0,1),0))/INDEX('IECC Data-SI-Source EUI'!$Y$2:$Y$1521,MATCH(1,INDEX(($A74='IECC Data-SI-Source EUI'!$B$2:$B$1521)*(B$64='IECC Data-SI-Source EUI'!$C$2:$C$1521)*(2006='IECC Data-SI-Source EUI'!$A$2:$A$1521),0,1),0))</f>
        <v>0.65732862417723537</v>
      </c>
      <c r="C74" s="111" cm="1">
        <f t="array" ref="C74">INDEX('IECC Data-SI-Source EUI'!$Y$2:$Y$1521,MATCH(1,INDEX(($A74='IECC Data-SI-Source EUI'!$B$2:$B$1521)*(C$64='IECC Data-SI-Source EUI'!$C$2:$C$1521)*($A$63='IECC Data-SI-Source EUI'!$A$2:$A$1521),0,1),0))/INDEX('IECC Data-SI-Source EUI'!$Y$2:$Y$1521,MATCH(1,INDEX(($A74='IECC Data-SI-Source EUI'!$B$2:$B$1521)*(C$64='IECC Data-SI-Source EUI'!$C$2:$C$1521)*(2006='IECC Data-SI-Source EUI'!$A$2:$A$1521),0,1),0))</f>
        <v>0.59383272528010844</v>
      </c>
      <c r="D74" s="111" cm="1">
        <f t="array" ref="D74">INDEX('IECC Data-SI-Source EUI'!$Y$2:$Y$1521,MATCH(1,INDEX(($A74='IECC Data-SI-Source EUI'!$B$2:$B$1521)*(D$64='IECC Data-SI-Source EUI'!$C$2:$C$1521)*($A$63='IECC Data-SI-Source EUI'!$A$2:$A$1521),0,1),0))/INDEX('IECC Data-SI-Source EUI'!$Y$2:$Y$1521,MATCH(1,INDEX(($A74='IECC Data-SI-Source EUI'!$B$2:$B$1521)*(D$64='IECC Data-SI-Source EUI'!$C$2:$C$1521)*(2006='IECC Data-SI-Source EUI'!$A$2:$A$1521),0,1),0))</f>
        <v>0.53134792814699205</v>
      </c>
      <c r="E74" s="111" cm="1">
        <f t="array" ref="E74">INDEX('IECC Data-SI-Source EUI'!$Y$2:$Y$1521,MATCH(1,INDEX(($A74='IECC Data-SI-Source EUI'!$B$2:$B$1521)*(E$64='IECC Data-SI-Source EUI'!$C$2:$C$1521)*($A$63='IECC Data-SI-Source EUI'!$A$2:$A$1521),0,1),0))/INDEX('IECC Data-SI-Source EUI'!$Y$2:$Y$1521,MATCH(1,INDEX(($A74='IECC Data-SI-Source EUI'!$B$2:$B$1521)*(E$64='IECC Data-SI-Source EUI'!$C$2:$C$1521)*(2006='IECC Data-SI-Source EUI'!$A$2:$A$1521),0,1),0))</f>
        <v>0.55568771260724348</v>
      </c>
      <c r="F74" s="111" cm="1">
        <f t="array" ref="F74">INDEX('IECC Data-SI-Source EUI'!$Y$2:$Y$1521,MATCH(1,INDEX(($A74='IECC Data-SI-Source EUI'!$B$2:$B$1521)*(F$64='IECC Data-SI-Source EUI'!$C$2:$C$1521)*($A$63='IECC Data-SI-Source EUI'!$A$2:$A$1521),0,1),0))/INDEX('IECC Data-SI-Source EUI'!$Y$2:$Y$1521,MATCH(1,INDEX(($A74='IECC Data-SI-Source EUI'!$B$2:$B$1521)*(F$64='IECC Data-SI-Source EUI'!$C$2:$C$1521)*(2006='IECC Data-SI-Source EUI'!$A$2:$A$1521),0,1),0))</f>
        <v>0.54527977937554184</v>
      </c>
      <c r="G74" s="111" cm="1">
        <f t="array" ref="G74">INDEX('IECC Data-SI-Source EUI'!$Y$2:$Y$1521,MATCH(1,INDEX(($A74='IECC Data-SI-Source EUI'!$B$2:$B$1521)*(G$64='IECC Data-SI-Source EUI'!$C$2:$C$1521)*($A$63='IECC Data-SI-Source EUI'!$A$2:$A$1521),0,1),0))/INDEX('IECC Data-SI-Source EUI'!$Y$2:$Y$1521,MATCH(1,INDEX(($A74='IECC Data-SI-Source EUI'!$B$2:$B$1521)*(G$64='IECC Data-SI-Source EUI'!$C$2:$C$1521)*(2006='IECC Data-SI-Source EUI'!$A$2:$A$1521),0,1),0))</f>
        <v>0.48972879817888693</v>
      </c>
      <c r="H74" s="111" cm="1">
        <f t="array" ref="H74">INDEX('IECC Data-SI-Source EUI'!$Y$2:$Y$1521,MATCH(1,INDEX(($A74='IECC Data-SI-Source EUI'!$B$2:$B$1521)*(H$64='IECC Data-SI-Source EUI'!$C$2:$C$1521)*($A$63='IECC Data-SI-Source EUI'!$A$2:$A$1521),0,1),0))/INDEX('IECC Data-SI-Source EUI'!$Y$2:$Y$1521,MATCH(1,INDEX(($A74='IECC Data-SI-Source EUI'!$B$2:$B$1521)*(H$64='IECC Data-SI-Source EUI'!$C$2:$C$1521)*(2006='IECC Data-SI-Source EUI'!$A$2:$A$1521),0,1),0))</f>
        <v>0.47307123047691668</v>
      </c>
      <c r="I74" s="111" cm="1">
        <f t="array" ref="I74">INDEX('IECC Data-SI-Source EUI'!$Y$2:$Y$1521,MATCH(1,INDEX(($A74='IECC Data-SI-Source EUI'!$B$2:$B$1521)*(I$64='IECC Data-SI-Source EUI'!$C$2:$C$1521)*($A$63='IECC Data-SI-Source EUI'!$A$2:$A$1521),0,1),0))/INDEX('IECC Data-SI-Source EUI'!$Y$2:$Y$1521,MATCH(1,INDEX(($A74='IECC Data-SI-Source EUI'!$B$2:$B$1521)*(I$64='IECC Data-SI-Source EUI'!$C$2:$C$1521)*(2006='IECC Data-SI-Source EUI'!$A$2:$A$1521),0,1),0))</f>
        <v>0.47297992804717426</v>
      </c>
      <c r="J74" s="111" cm="1">
        <f t="array" ref="J74">INDEX('IECC Data-SI-Source EUI'!$Y$2:$Y$1521,MATCH(1,INDEX(($A74='IECC Data-SI-Source EUI'!$B$2:$B$1521)*(J$64='IECC Data-SI-Source EUI'!$C$2:$C$1521)*($A$63='IECC Data-SI-Source EUI'!$A$2:$A$1521),0,1),0))/INDEX('IECC Data-SI-Source EUI'!$Y$2:$Y$1521,MATCH(1,INDEX(($A74='IECC Data-SI-Source EUI'!$B$2:$B$1521)*(J$64='IECC Data-SI-Source EUI'!$C$2:$C$1521)*(2006='IECC Data-SI-Source EUI'!$A$2:$A$1521),0,1),0))</f>
        <v>0.37817259525355923</v>
      </c>
      <c r="K74" s="111" cm="1">
        <f t="array" ref="K74">INDEX('IECC Data-SI-Source EUI'!$Y$2:$Y$1521,MATCH(1,INDEX(($A74='IECC Data-SI-Source EUI'!$B$2:$B$1521)*(K$64='IECC Data-SI-Source EUI'!$C$2:$C$1521)*($A$63='IECC Data-SI-Source EUI'!$A$2:$A$1521),0,1),0))/INDEX('IECC Data-SI-Source EUI'!$Y$2:$Y$1521,MATCH(1,INDEX(($A74='IECC Data-SI-Source EUI'!$B$2:$B$1521)*(K$64='IECC Data-SI-Source EUI'!$C$2:$C$1521)*(2006='IECC Data-SI-Source EUI'!$A$2:$A$1521),0,1),0))</f>
        <v>0.44451742017124823</v>
      </c>
      <c r="L74" s="111" cm="1">
        <f t="array" ref="L74">INDEX('IECC Data-SI-Source EUI'!$Y$2:$Y$1521,MATCH(1,INDEX(($A74='IECC Data-SI-Source EUI'!$B$2:$B$1521)*(L$64='IECC Data-SI-Source EUI'!$C$2:$C$1521)*($A$63='IECC Data-SI-Source EUI'!$A$2:$A$1521),0,1),0))/INDEX('IECC Data-SI-Source EUI'!$Y$2:$Y$1521,MATCH(1,INDEX(($A74='IECC Data-SI-Source EUI'!$B$2:$B$1521)*(L$64='IECC Data-SI-Source EUI'!$C$2:$C$1521)*(2006='IECC Data-SI-Source EUI'!$A$2:$A$1521),0,1),0))</f>
        <v>0.47261665008487791</v>
      </c>
      <c r="M74" s="111" cm="1">
        <f t="array" ref="M74">INDEX('IECC Data-SI-Source EUI'!$Y$2:$Y$1521,MATCH(1,INDEX(($A74='IECC Data-SI-Source EUI'!$B$2:$B$1521)*(M$64='IECC Data-SI-Source EUI'!$C$2:$C$1521)*($A$63='IECC Data-SI-Source EUI'!$A$2:$A$1521),0,1),0))/INDEX('IECC Data-SI-Source EUI'!$Y$2:$Y$1521,MATCH(1,INDEX(($A74='IECC Data-SI-Source EUI'!$B$2:$B$1521)*(M$64='IECC Data-SI-Source EUI'!$C$2:$C$1521)*(2006='IECC Data-SI-Source EUI'!$A$2:$A$1521),0,1),0))</f>
        <v>0.3989331317508944</v>
      </c>
      <c r="N74" s="111" cm="1">
        <f t="array" ref="N74">INDEX('IECC Data-SI-Source EUI'!$Y$2:$Y$1521,MATCH(1,INDEX(($A74='IECC Data-SI-Source EUI'!$B$2:$B$1521)*(N$64='IECC Data-SI-Source EUI'!$C$2:$C$1521)*($A$63='IECC Data-SI-Source EUI'!$A$2:$A$1521),0,1),0))/INDEX('IECC Data-SI-Source EUI'!$Y$2:$Y$1521,MATCH(1,INDEX(($A74='IECC Data-SI-Source EUI'!$B$2:$B$1521)*(N$64='IECC Data-SI-Source EUI'!$C$2:$C$1521)*(2006='IECC Data-SI-Source EUI'!$A$2:$A$1521),0,1),0))</f>
        <v>0.465521528012664</v>
      </c>
      <c r="O74" s="111" cm="1">
        <f t="array" ref="O74">INDEX('IECC Data-SI-Source EUI'!$Y$2:$Y$1521,MATCH(1,INDEX(($A74='IECC Data-SI-Source EUI'!$B$2:$B$1521)*(O$64='IECC Data-SI-Source EUI'!$C$2:$C$1521)*($A$63='IECC Data-SI-Source EUI'!$A$2:$A$1521),0,1),0))/INDEX('IECC Data-SI-Source EUI'!$Y$2:$Y$1521,MATCH(1,INDEX(($A74='IECC Data-SI-Source EUI'!$B$2:$B$1521)*(O$64='IECC Data-SI-Source EUI'!$C$2:$C$1521)*(2006='IECC Data-SI-Source EUI'!$A$2:$A$1521),0,1),0))</f>
        <v>0.50573161423482116</v>
      </c>
      <c r="P74" s="111" cm="1">
        <f t="array" ref="P74">INDEX('IECC Data-SI-Source EUI'!$Y$2:$Y$1521,MATCH(1,INDEX(($A74='IECC Data-SI-Source EUI'!$B$2:$B$1521)*(P$64='IECC Data-SI-Source EUI'!$C$2:$C$1521)*($A$63='IECC Data-SI-Source EUI'!$A$2:$A$1521),0,1),0))/INDEX('IECC Data-SI-Source EUI'!$Y$2:$Y$1521,MATCH(1,INDEX(($A74='IECC Data-SI-Source EUI'!$B$2:$B$1521)*(P$64='IECC Data-SI-Source EUI'!$C$2:$C$1521)*(2006='IECC Data-SI-Source EUI'!$A$2:$A$1521),0,1),0))</f>
        <v>0.41469300928320579</v>
      </c>
      <c r="Q74" s="111" cm="1">
        <f t="array" ref="Q74">INDEX('IECC Data-SI-Source EUI'!$Y$2:$Y$1521,MATCH(1,INDEX(($A74='IECC Data-SI-Source EUI'!$B$2:$B$1521)*(Q$64='IECC Data-SI-Source EUI'!$C$2:$C$1521)*($A$63='IECC Data-SI-Source EUI'!$A$2:$A$1521),0,1),0))/INDEX('IECC Data-SI-Source EUI'!$Y$2:$Y$1521,MATCH(1,INDEX(($A74='IECC Data-SI-Source EUI'!$B$2:$B$1521)*(Q$64='IECC Data-SI-Source EUI'!$C$2:$C$1521)*(2006='IECC Data-SI-Source EUI'!$A$2:$A$1521),0,1),0))</f>
        <v>0.52482877183037802</v>
      </c>
      <c r="R74" s="111" cm="1">
        <f t="array" ref="R74">INDEX('IECC Data-SI-Source EUI'!$Y$2:$Y$1521,MATCH(1,INDEX(($A74='IECC Data-SI-Source EUI'!$B$2:$B$1521)*(R$64='IECC Data-SI-Source EUI'!$C$2:$C$1521)*($A$63='IECC Data-SI-Source EUI'!$A$2:$A$1521),0,1),0))/INDEX('IECC Data-SI-Source EUI'!$Y$2:$Y$1521,MATCH(1,INDEX(($A74='IECC Data-SI-Source EUI'!$B$2:$B$1521)*(R$64='IECC Data-SI-Source EUI'!$C$2:$C$1521)*(2006='IECC Data-SI-Source EUI'!$A$2:$A$1521),0,1),0))</f>
        <v>0.5455304158662545</v>
      </c>
      <c r="S74" s="111" cm="1">
        <f t="array" ref="S74">INDEX('IECC Data-SI-Source EUI'!$Y$2:$Y$1521,MATCH(1,INDEX(($A74='IECC Data-SI-Source EUI'!$B$2:$B$1521)*(S$64='IECC Data-SI-Source EUI'!$C$2:$C$1521)*($A$63='IECC Data-SI-Source EUI'!$A$2:$A$1521),0,1),0))/INDEX('IECC Data-SI-Source EUI'!$Y$2:$Y$1521,MATCH(1,INDEX(($A74='IECC Data-SI-Source EUI'!$B$2:$B$1521)*(S$64='IECC Data-SI-Source EUI'!$C$2:$C$1521)*(2006='IECC Data-SI-Source EUI'!$A$2:$A$1521),0,1),0))</f>
        <v>0.5571095948501148</v>
      </c>
      <c r="T74" s="112" cm="1">
        <f t="array" ref="T74">INDEX('IECC Data-SI-Source EUI'!$Y$2:$Y$1521,MATCH(1,INDEX(($A74='IECC Data-SI-Source EUI'!$B$2:$B$1521)*(T$64='IECC Data-SI-Source EUI'!$C$2:$C$1521)*($A$63='IECC Data-SI-Source EUI'!$A$2:$A$1521),0,1),0))/INDEX('IECC Data-SI-Source EUI'!$Y$2:$Y$1521,MATCH(1,INDEX(($A74='IECC Data-SI-Source EUI'!$B$2:$B$1521)*(T$64='IECC Data-SI-Source EUI'!$C$2:$C$1521)*(2006='IECC Data-SI-Source EUI'!$A$2:$A$1521),0,1),0))</f>
        <v>0.61005028931012018</v>
      </c>
    </row>
    <row r="75" spans="1:20" x14ac:dyDescent="0.25">
      <c r="A75" s="130" t="s">
        <v>65</v>
      </c>
      <c r="B75" s="110" cm="1">
        <f t="array" ref="B75">INDEX('IECC Data-SI-Source EUI'!$Y$2:$Y$1521,MATCH(1,INDEX(($A75='IECC Data-SI-Source EUI'!$B$2:$B$1521)*(B$64='IECC Data-SI-Source EUI'!$C$2:$C$1521)*($A$63='IECC Data-SI-Source EUI'!$A$2:$A$1521),0,1),0))/INDEX('IECC Data-SI-Source EUI'!$Y$2:$Y$1521,MATCH(1,INDEX(($A75='IECC Data-SI-Source EUI'!$B$2:$B$1521)*(B$64='IECC Data-SI-Source EUI'!$C$2:$C$1521)*(2006='IECC Data-SI-Source EUI'!$A$2:$A$1521),0,1),0))</f>
        <v>0.66721455014669961</v>
      </c>
      <c r="C75" s="111" cm="1">
        <f t="array" ref="C75">INDEX('IECC Data-SI-Source EUI'!$Y$2:$Y$1521,MATCH(1,INDEX(($A75='IECC Data-SI-Source EUI'!$B$2:$B$1521)*(C$64='IECC Data-SI-Source EUI'!$C$2:$C$1521)*($A$63='IECC Data-SI-Source EUI'!$A$2:$A$1521),0,1),0))/INDEX('IECC Data-SI-Source EUI'!$Y$2:$Y$1521,MATCH(1,INDEX(($A75='IECC Data-SI-Source EUI'!$B$2:$B$1521)*(C$64='IECC Data-SI-Source EUI'!$C$2:$C$1521)*(2006='IECC Data-SI-Source EUI'!$A$2:$A$1521),0,1),0))</f>
        <v>0.63003246060794238</v>
      </c>
      <c r="D75" s="111" cm="1">
        <f t="array" ref="D75">INDEX('IECC Data-SI-Source EUI'!$Y$2:$Y$1521,MATCH(1,INDEX(($A75='IECC Data-SI-Source EUI'!$B$2:$B$1521)*(D$64='IECC Data-SI-Source EUI'!$C$2:$C$1521)*($A$63='IECC Data-SI-Source EUI'!$A$2:$A$1521),0,1),0))/INDEX('IECC Data-SI-Source EUI'!$Y$2:$Y$1521,MATCH(1,INDEX(($A75='IECC Data-SI-Source EUI'!$B$2:$B$1521)*(D$64='IECC Data-SI-Source EUI'!$C$2:$C$1521)*(2006='IECC Data-SI-Source EUI'!$A$2:$A$1521),0,1),0))</f>
        <v>0.61753931897964032</v>
      </c>
      <c r="E75" s="111" cm="1">
        <f t="array" ref="E75">INDEX('IECC Data-SI-Source EUI'!$Y$2:$Y$1521,MATCH(1,INDEX(($A75='IECC Data-SI-Source EUI'!$B$2:$B$1521)*(E$64='IECC Data-SI-Source EUI'!$C$2:$C$1521)*($A$63='IECC Data-SI-Source EUI'!$A$2:$A$1521),0,1),0))/INDEX('IECC Data-SI-Source EUI'!$Y$2:$Y$1521,MATCH(1,INDEX(($A75='IECC Data-SI-Source EUI'!$B$2:$B$1521)*(E$64='IECC Data-SI-Source EUI'!$C$2:$C$1521)*(2006='IECC Data-SI-Source EUI'!$A$2:$A$1521),0,1),0))</f>
        <v>0.58768903717563348</v>
      </c>
      <c r="F75" s="111" cm="1">
        <f t="array" ref="F75">INDEX('IECC Data-SI-Source EUI'!$Y$2:$Y$1521,MATCH(1,INDEX(($A75='IECC Data-SI-Source EUI'!$B$2:$B$1521)*(F$64='IECC Data-SI-Source EUI'!$C$2:$C$1521)*($A$63='IECC Data-SI-Source EUI'!$A$2:$A$1521),0,1),0))/INDEX('IECC Data-SI-Source EUI'!$Y$2:$Y$1521,MATCH(1,INDEX(($A75='IECC Data-SI-Source EUI'!$B$2:$B$1521)*(F$64='IECC Data-SI-Source EUI'!$C$2:$C$1521)*(2006='IECC Data-SI-Source EUI'!$A$2:$A$1521),0,1),0))</f>
        <v>0.60523097718278429</v>
      </c>
      <c r="G75" s="111" cm="1">
        <f t="array" ref="G75">INDEX('IECC Data-SI-Source EUI'!$Y$2:$Y$1521,MATCH(1,INDEX(($A75='IECC Data-SI-Source EUI'!$B$2:$B$1521)*(G$64='IECC Data-SI-Source EUI'!$C$2:$C$1521)*($A$63='IECC Data-SI-Source EUI'!$A$2:$A$1521),0,1),0))/INDEX('IECC Data-SI-Source EUI'!$Y$2:$Y$1521,MATCH(1,INDEX(($A75='IECC Data-SI-Source EUI'!$B$2:$B$1521)*(G$64='IECC Data-SI-Source EUI'!$C$2:$C$1521)*(2006='IECC Data-SI-Source EUI'!$A$2:$A$1521),0,1),0))</f>
        <v>0.5543818557216752</v>
      </c>
      <c r="H75" s="111" cm="1">
        <f t="array" ref="H75">INDEX('IECC Data-SI-Source EUI'!$Y$2:$Y$1521,MATCH(1,INDEX(($A75='IECC Data-SI-Source EUI'!$B$2:$B$1521)*(H$64='IECC Data-SI-Source EUI'!$C$2:$C$1521)*($A$63='IECC Data-SI-Source EUI'!$A$2:$A$1521),0,1),0))/INDEX('IECC Data-SI-Source EUI'!$Y$2:$Y$1521,MATCH(1,INDEX(($A75='IECC Data-SI-Source EUI'!$B$2:$B$1521)*(H$64='IECC Data-SI-Source EUI'!$C$2:$C$1521)*(2006='IECC Data-SI-Source EUI'!$A$2:$A$1521),0,1),0))</f>
        <v>0.57234001378236654</v>
      </c>
      <c r="I75" s="111" cm="1">
        <f t="array" ref="I75">INDEX('IECC Data-SI-Source EUI'!$Y$2:$Y$1521,MATCH(1,INDEX(($A75='IECC Data-SI-Source EUI'!$B$2:$B$1521)*(I$64='IECC Data-SI-Source EUI'!$C$2:$C$1521)*($A$63='IECC Data-SI-Source EUI'!$A$2:$A$1521),0,1),0))/INDEX('IECC Data-SI-Source EUI'!$Y$2:$Y$1521,MATCH(1,INDEX(($A75='IECC Data-SI-Source EUI'!$B$2:$B$1521)*(I$64='IECC Data-SI-Source EUI'!$C$2:$C$1521)*(2006='IECC Data-SI-Source EUI'!$A$2:$A$1521),0,1),0))</f>
        <v>0.54785760884240153</v>
      </c>
      <c r="J75" s="111" cm="1">
        <f t="array" ref="J75">INDEX('IECC Data-SI-Source EUI'!$Y$2:$Y$1521,MATCH(1,INDEX(($A75='IECC Data-SI-Source EUI'!$B$2:$B$1521)*(J$64='IECC Data-SI-Source EUI'!$C$2:$C$1521)*($A$63='IECC Data-SI-Source EUI'!$A$2:$A$1521),0,1),0))/INDEX('IECC Data-SI-Source EUI'!$Y$2:$Y$1521,MATCH(1,INDEX(($A75='IECC Data-SI-Source EUI'!$B$2:$B$1521)*(J$64='IECC Data-SI-Source EUI'!$C$2:$C$1521)*(2006='IECC Data-SI-Source EUI'!$A$2:$A$1521),0,1),0))</f>
        <v>0.50939439962828015</v>
      </c>
      <c r="K75" s="111" cm="1">
        <f t="array" ref="K75">INDEX('IECC Data-SI-Source EUI'!$Y$2:$Y$1521,MATCH(1,INDEX(($A75='IECC Data-SI-Source EUI'!$B$2:$B$1521)*(K$64='IECC Data-SI-Source EUI'!$C$2:$C$1521)*($A$63='IECC Data-SI-Source EUI'!$A$2:$A$1521),0,1),0))/INDEX('IECC Data-SI-Source EUI'!$Y$2:$Y$1521,MATCH(1,INDEX(($A75='IECC Data-SI-Source EUI'!$B$2:$B$1521)*(K$64='IECC Data-SI-Source EUI'!$C$2:$C$1521)*(2006='IECC Data-SI-Source EUI'!$A$2:$A$1521),0,1),0))</f>
        <v>0.60676179774862371</v>
      </c>
      <c r="L75" s="111" cm="1">
        <f t="array" ref="L75">INDEX('IECC Data-SI-Source EUI'!$Y$2:$Y$1521,MATCH(1,INDEX(($A75='IECC Data-SI-Source EUI'!$B$2:$B$1521)*(L$64='IECC Data-SI-Source EUI'!$C$2:$C$1521)*($A$63='IECC Data-SI-Source EUI'!$A$2:$A$1521),0,1),0))/INDEX('IECC Data-SI-Source EUI'!$Y$2:$Y$1521,MATCH(1,INDEX(($A75='IECC Data-SI-Source EUI'!$B$2:$B$1521)*(L$64='IECC Data-SI-Source EUI'!$C$2:$C$1521)*(2006='IECC Data-SI-Source EUI'!$A$2:$A$1521),0,1),0))</f>
        <v>0.5812519745873338</v>
      </c>
      <c r="M75" s="111" cm="1">
        <f t="array" ref="M75">INDEX('IECC Data-SI-Source EUI'!$Y$2:$Y$1521,MATCH(1,INDEX(($A75='IECC Data-SI-Source EUI'!$B$2:$B$1521)*(M$64='IECC Data-SI-Source EUI'!$C$2:$C$1521)*($A$63='IECC Data-SI-Source EUI'!$A$2:$A$1521),0,1),0))/INDEX('IECC Data-SI-Source EUI'!$Y$2:$Y$1521,MATCH(1,INDEX(($A75='IECC Data-SI-Source EUI'!$B$2:$B$1521)*(M$64='IECC Data-SI-Source EUI'!$C$2:$C$1521)*(2006='IECC Data-SI-Source EUI'!$A$2:$A$1521),0,1),0))</f>
        <v>0.55495119086676004</v>
      </c>
      <c r="N75" s="111" cm="1">
        <f t="array" ref="N75">INDEX('IECC Data-SI-Source EUI'!$Y$2:$Y$1521,MATCH(1,INDEX(($A75='IECC Data-SI-Source EUI'!$B$2:$B$1521)*(N$64='IECC Data-SI-Source EUI'!$C$2:$C$1521)*($A$63='IECC Data-SI-Source EUI'!$A$2:$A$1521),0,1),0))/INDEX('IECC Data-SI-Source EUI'!$Y$2:$Y$1521,MATCH(1,INDEX(($A75='IECC Data-SI-Source EUI'!$B$2:$B$1521)*(N$64='IECC Data-SI-Source EUI'!$C$2:$C$1521)*(2006='IECC Data-SI-Source EUI'!$A$2:$A$1521),0,1),0))</f>
        <v>0.6462449536112127</v>
      </c>
      <c r="O75" s="111" cm="1">
        <f t="array" ref="O75">INDEX('IECC Data-SI-Source EUI'!$Y$2:$Y$1521,MATCH(1,INDEX(($A75='IECC Data-SI-Source EUI'!$B$2:$B$1521)*(O$64='IECC Data-SI-Source EUI'!$C$2:$C$1521)*($A$63='IECC Data-SI-Source EUI'!$A$2:$A$1521),0,1),0))/INDEX('IECC Data-SI-Source EUI'!$Y$2:$Y$1521,MATCH(1,INDEX(($A75='IECC Data-SI-Source EUI'!$B$2:$B$1521)*(O$64='IECC Data-SI-Source EUI'!$C$2:$C$1521)*(2006='IECC Data-SI-Source EUI'!$A$2:$A$1521),0,1),0))</f>
        <v>0.64662680881768042</v>
      </c>
      <c r="P75" s="111" cm="1">
        <f t="array" ref="P75">INDEX('IECC Data-SI-Source EUI'!$Y$2:$Y$1521,MATCH(1,INDEX(($A75='IECC Data-SI-Source EUI'!$B$2:$B$1521)*(P$64='IECC Data-SI-Source EUI'!$C$2:$C$1521)*($A$63='IECC Data-SI-Source EUI'!$A$2:$A$1521),0,1),0))/INDEX('IECC Data-SI-Source EUI'!$Y$2:$Y$1521,MATCH(1,INDEX(($A75='IECC Data-SI-Source EUI'!$B$2:$B$1521)*(P$64='IECC Data-SI-Source EUI'!$C$2:$C$1521)*(2006='IECC Data-SI-Source EUI'!$A$2:$A$1521),0,1),0))</f>
        <v>0.57446730135361868</v>
      </c>
      <c r="Q75" s="111" cm="1">
        <f t="array" ref="Q75">INDEX('IECC Data-SI-Source EUI'!$Y$2:$Y$1521,MATCH(1,INDEX(($A75='IECC Data-SI-Source EUI'!$B$2:$B$1521)*(Q$64='IECC Data-SI-Source EUI'!$C$2:$C$1521)*($A$63='IECC Data-SI-Source EUI'!$A$2:$A$1521),0,1),0))/INDEX('IECC Data-SI-Source EUI'!$Y$2:$Y$1521,MATCH(1,INDEX(($A75='IECC Data-SI-Source EUI'!$B$2:$B$1521)*(Q$64='IECC Data-SI-Source EUI'!$C$2:$C$1521)*(2006='IECC Data-SI-Source EUI'!$A$2:$A$1521),0,1),0))</f>
        <v>0.68070130730446543</v>
      </c>
      <c r="R75" s="111" cm="1">
        <f t="array" ref="R75">INDEX('IECC Data-SI-Source EUI'!$Y$2:$Y$1521,MATCH(1,INDEX(($A75='IECC Data-SI-Source EUI'!$B$2:$B$1521)*(R$64='IECC Data-SI-Source EUI'!$C$2:$C$1521)*($A$63='IECC Data-SI-Source EUI'!$A$2:$A$1521),0,1),0))/INDEX('IECC Data-SI-Source EUI'!$Y$2:$Y$1521,MATCH(1,INDEX(($A75='IECC Data-SI-Source EUI'!$B$2:$B$1521)*(R$64='IECC Data-SI-Source EUI'!$C$2:$C$1521)*(2006='IECC Data-SI-Source EUI'!$A$2:$A$1521),0,1),0))</f>
        <v>0.66567478314108719</v>
      </c>
      <c r="S75" s="111" cm="1">
        <f t="array" ref="S75">INDEX('IECC Data-SI-Source EUI'!$Y$2:$Y$1521,MATCH(1,INDEX(($A75='IECC Data-SI-Source EUI'!$B$2:$B$1521)*(S$64='IECC Data-SI-Source EUI'!$C$2:$C$1521)*($A$63='IECC Data-SI-Source EUI'!$A$2:$A$1521),0,1),0))/INDEX('IECC Data-SI-Source EUI'!$Y$2:$Y$1521,MATCH(1,INDEX(($A75='IECC Data-SI-Source EUI'!$B$2:$B$1521)*(S$64='IECC Data-SI-Source EUI'!$C$2:$C$1521)*(2006='IECC Data-SI-Source EUI'!$A$2:$A$1521),0,1),0))</f>
        <v>0.69951729702861876</v>
      </c>
      <c r="T75" s="112" cm="1">
        <f t="array" ref="T75">INDEX('IECC Data-SI-Source EUI'!$Y$2:$Y$1521,MATCH(1,INDEX(($A75='IECC Data-SI-Source EUI'!$B$2:$B$1521)*(T$64='IECC Data-SI-Source EUI'!$C$2:$C$1521)*($A$63='IECC Data-SI-Source EUI'!$A$2:$A$1521),0,1),0))/INDEX('IECC Data-SI-Source EUI'!$Y$2:$Y$1521,MATCH(1,INDEX(($A75='IECC Data-SI-Source EUI'!$B$2:$B$1521)*(T$64='IECC Data-SI-Source EUI'!$C$2:$C$1521)*(2006='IECC Data-SI-Source EUI'!$A$2:$A$1521),0,1),0))</f>
        <v>0.74357705077514868</v>
      </c>
    </row>
    <row r="76" spans="1:20" x14ac:dyDescent="0.25">
      <c r="A76" s="130" t="s">
        <v>59</v>
      </c>
      <c r="B76" s="110" cm="1">
        <f t="array" ref="B76">INDEX('IECC Data-SI-Source EUI'!$Y$2:$Y$1521,MATCH(1,INDEX(($A76='IECC Data-SI-Source EUI'!$B$2:$B$1521)*(B$64='IECC Data-SI-Source EUI'!$C$2:$C$1521)*($A$63='IECC Data-SI-Source EUI'!$A$2:$A$1521),0,1),0))/INDEX('IECC Data-SI-Source EUI'!$Y$2:$Y$1521,MATCH(1,INDEX(($A76='IECC Data-SI-Source EUI'!$B$2:$B$1521)*(B$64='IECC Data-SI-Source EUI'!$C$2:$C$1521)*(2006='IECC Data-SI-Source EUI'!$A$2:$A$1521),0,1),0))</f>
        <v>0.40968319046561186</v>
      </c>
      <c r="C76" s="111" cm="1">
        <f t="array" ref="C76">INDEX('IECC Data-SI-Source EUI'!$Y$2:$Y$1521,MATCH(1,INDEX(($A76='IECC Data-SI-Source EUI'!$B$2:$B$1521)*(C$64='IECC Data-SI-Source EUI'!$C$2:$C$1521)*($A$63='IECC Data-SI-Source EUI'!$A$2:$A$1521),0,1),0))/INDEX('IECC Data-SI-Source EUI'!$Y$2:$Y$1521,MATCH(1,INDEX(($A76='IECC Data-SI-Source EUI'!$B$2:$B$1521)*(C$64='IECC Data-SI-Source EUI'!$C$2:$C$1521)*(2006='IECC Data-SI-Source EUI'!$A$2:$A$1521),0,1),0))</f>
        <v>0.35718515853889782</v>
      </c>
      <c r="D76" s="111" cm="1">
        <f t="array" ref="D76">INDEX('IECC Data-SI-Source EUI'!$Y$2:$Y$1521,MATCH(1,INDEX(($A76='IECC Data-SI-Source EUI'!$B$2:$B$1521)*(D$64='IECC Data-SI-Source EUI'!$C$2:$C$1521)*($A$63='IECC Data-SI-Source EUI'!$A$2:$A$1521),0,1),0))/INDEX('IECC Data-SI-Source EUI'!$Y$2:$Y$1521,MATCH(1,INDEX(($A76='IECC Data-SI-Source EUI'!$B$2:$B$1521)*(D$64='IECC Data-SI-Source EUI'!$C$2:$C$1521)*(2006='IECC Data-SI-Source EUI'!$A$2:$A$1521),0,1),0))</f>
        <v>0.41717310926518036</v>
      </c>
      <c r="E76" s="111" cm="1">
        <f t="array" ref="E76">INDEX('IECC Data-SI-Source EUI'!$Y$2:$Y$1521,MATCH(1,INDEX(($A76='IECC Data-SI-Source EUI'!$B$2:$B$1521)*(E$64='IECC Data-SI-Source EUI'!$C$2:$C$1521)*($A$63='IECC Data-SI-Source EUI'!$A$2:$A$1521),0,1),0))/INDEX('IECC Data-SI-Source EUI'!$Y$2:$Y$1521,MATCH(1,INDEX(($A76='IECC Data-SI-Source EUI'!$B$2:$B$1521)*(E$64='IECC Data-SI-Source EUI'!$C$2:$C$1521)*(2006='IECC Data-SI-Source EUI'!$A$2:$A$1521),0,1),0))</f>
        <v>0.34291152010572806</v>
      </c>
      <c r="F76" s="111" cm="1">
        <f t="array" ref="F76">INDEX('IECC Data-SI-Source EUI'!$Y$2:$Y$1521,MATCH(1,INDEX(($A76='IECC Data-SI-Source EUI'!$B$2:$B$1521)*(F$64='IECC Data-SI-Source EUI'!$C$2:$C$1521)*($A$63='IECC Data-SI-Source EUI'!$A$2:$A$1521),0,1),0))/INDEX('IECC Data-SI-Source EUI'!$Y$2:$Y$1521,MATCH(1,INDEX(($A76='IECC Data-SI-Source EUI'!$B$2:$B$1521)*(F$64='IECC Data-SI-Source EUI'!$C$2:$C$1521)*(2006='IECC Data-SI-Source EUI'!$A$2:$A$1521),0,1),0))</f>
        <v>0.37495241006577856</v>
      </c>
      <c r="G76" s="111" cm="1">
        <f t="array" ref="G76">INDEX('IECC Data-SI-Source EUI'!$Y$2:$Y$1521,MATCH(1,INDEX(($A76='IECC Data-SI-Source EUI'!$B$2:$B$1521)*(G$64='IECC Data-SI-Source EUI'!$C$2:$C$1521)*($A$63='IECC Data-SI-Source EUI'!$A$2:$A$1521),0,1),0))/INDEX('IECC Data-SI-Source EUI'!$Y$2:$Y$1521,MATCH(1,INDEX(($A76='IECC Data-SI-Source EUI'!$B$2:$B$1521)*(G$64='IECC Data-SI-Source EUI'!$C$2:$C$1521)*(2006='IECC Data-SI-Source EUI'!$A$2:$A$1521),0,1),0))</f>
        <v>0.32439338076128854</v>
      </c>
      <c r="H76" s="111" cm="1">
        <f t="array" ref="H76">INDEX('IECC Data-SI-Source EUI'!$Y$2:$Y$1521,MATCH(1,INDEX(($A76='IECC Data-SI-Source EUI'!$B$2:$B$1521)*(H$64='IECC Data-SI-Source EUI'!$C$2:$C$1521)*($A$63='IECC Data-SI-Source EUI'!$A$2:$A$1521),0,1),0))/INDEX('IECC Data-SI-Source EUI'!$Y$2:$Y$1521,MATCH(1,INDEX(($A76='IECC Data-SI-Source EUI'!$B$2:$B$1521)*(H$64='IECC Data-SI-Source EUI'!$C$2:$C$1521)*(2006='IECC Data-SI-Source EUI'!$A$2:$A$1521),0,1),0))</f>
        <v>0.35673184203745967</v>
      </c>
      <c r="I76" s="111" cm="1">
        <f t="array" ref="I76">INDEX('IECC Data-SI-Source EUI'!$Y$2:$Y$1521,MATCH(1,INDEX(($A76='IECC Data-SI-Source EUI'!$B$2:$B$1521)*(I$64='IECC Data-SI-Source EUI'!$C$2:$C$1521)*($A$63='IECC Data-SI-Source EUI'!$A$2:$A$1521),0,1),0))/INDEX('IECC Data-SI-Source EUI'!$Y$2:$Y$1521,MATCH(1,INDEX(($A76='IECC Data-SI-Source EUI'!$B$2:$B$1521)*(I$64='IECC Data-SI-Source EUI'!$C$2:$C$1521)*(2006='IECC Data-SI-Source EUI'!$A$2:$A$1521),0,1),0))</f>
        <v>0.30418057346611449</v>
      </c>
      <c r="J76" s="111" cm="1">
        <f t="array" ref="J76">INDEX('IECC Data-SI-Source EUI'!$Y$2:$Y$1521,MATCH(1,INDEX(($A76='IECC Data-SI-Source EUI'!$B$2:$B$1521)*(J$64='IECC Data-SI-Source EUI'!$C$2:$C$1521)*($A$63='IECC Data-SI-Source EUI'!$A$2:$A$1521),0,1),0))/INDEX('IECC Data-SI-Source EUI'!$Y$2:$Y$1521,MATCH(1,INDEX(($A76='IECC Data-SI-Source EUI'!$B$2:$B$1521)*(J$64='IECC Data-SI-Source EUI'!$C$2:$C$1521)*(2006='IECC Data-SI-Source EUI'!$A$2:$A$1521),0,1),0))</f>
        <v>0.33587366352976183</v>
      </c>
      <c r="K76" s="111" cm="1">
        <f t="array" ref="K76">INDEX('IECC Data-SI-Source EUI'!$Y$2:$Y$1521,MATCH(1,INDEX(($A76='IECC Data-SI-Source EUI'!$B$2:$B$1521)*(K$64='IECC Data-SI-Source EUI'!$C$2:$C$1521)*($A$63='IECC Data-SI-Source EUI'!$A$2:$A$1521),0,1),0))/INDEX('IECC Data-SI-Source EUI'!$Y$2:$Y$1521,MATCH(1,INDEX(($A76='IECC Data-SI-Source EUI'!$B$2:$B$1521)*(K$64='IECC Data-SI-Source EUI'!$C$2:$C$1521)*(2006='IECC Data-SI-Source EUI'!$A$2:$A$1521),0,1),0))</f>
        <v>0.35411710632326882</v>
      </c>
      <c r="L76" s="111" cm="1">
        <f t="array" ref="L76">INDEX('IECC Data-SI-Source EUI'!$Y$2:$Y$1521,MATCH(1,INDEX(($A76='IECC Data-SI-Source EUI'!$B$2:$B$1521)*(L$64='IECC Data-SI-Source EUI'!$C$2:$C$1521)*($A$63='IECC Data-SI-Source EUI'!$A$2:$A$1521),0,1),0))/INDEX('IECC Data-SI-Source EUI'!$Y$2:$Y$1521,MATCH(1,INDEX(($A76='IECC Data-SI-Source EUI'!$B$2:$B$1521)*(L$64='IECC Data-SI-Source EUI'!$C$2:$C$1521)*(2006='IECC Data-SI-Source EUI'!$A$2:$A$1521),0,1),0))</f>
        <v>0.30055167399189536</v>
      </c>
      <c r="M76" s="111" cm="1">
        <f t="array" ref="M76">INDEX('IECC Data-SI-Source EUI'!$Y$2:$Y$1521,MATCH(1,INDEX(($A76='IECC Data-SI-Source EUI'!$B$2:$B$1521)*(M$64='IECC Data-SI-Source EUI'!$C$2:$C$1521)*($A$63='IECC Data-SI-Source EUI'!$A$2:$A$1521),0,1),0))/INDEX('IECC Data-SI-Source EUI'!$Y$2:$Y$1521,MATCH(1,INDEX(($A76='IECC Data-SI-Source EUI'!$B$2:$B$1521)*(M$64='IECC Data-SI-Source EUI'!$C$2:$C$1521)*(2006='IECC Data-SI-Source EUI'!$A$2:$A$1521),0,1),0))</f>
        <v>0.29897672369273876</v>
      </c>
      <c r="N76" s="111" cm="1">
        <f t="array" ref="N76">INDEX('IECC Data-SI-Source EUI'!$Y$2:$Y$1521,MATCH(1,INDEX(($A76='IECC Data-SI-Source EUI'!$B$2:$B$1521)*(N$64='IECC Data-SI-Source EUI'!$C$2:$C$1521)*($A$63='IECC Data-SI-Source EUI'!$A$2:$A$1521),0,1),0))/INDEX('IECC Data-SI-Source EUI'!$Y$2:$Y$1521,MATCH(1,INDEX(($A76='IECC Data-SI-Source EUI'!$B$2:$B$1521)*(N$64='IECC Data-SI-Source EUI'!$C$2:$C$1521)*(2006='IECC Data-SI-Source EUI'!$A$2:$A$1521),0,1),0))</f>
        <v>0.35601494841280551</v>
      </c>
      <c r="O76" s="111" cm="1">
        <f t="array" ref="O76">INDEX('IECC Data-SI-Source EUI'!$Y$2:$Y$1521,MATCH(1,INDEX(($A76='IECC Data-SI-Source EUI'!$B$2:$B$1521)*(O$64='IECC Data-SI-Source EUI'!$C$2:$C$1521)*($A$63='IECC Data-SI-Source EUI'!$A$2:$A$1521),0,1),0))/INDEX('IECC Data-SI-Source EUI'!$Y$2:$Y$1521,MATCH(1,INDEX(($A76='IECC Data-SI-Source EUI'!$B$2:$B$1521)*(O$64='IECC Data-SI-Source EUI'!$C$2:$C$1521)*(2006='IECC Data-SI-Source EUI'!$A$2:$A$1521),0,1),0))</f>
        <v>0.30684328577479286</v>
      </c>
      <c r="P76" s="111" cm="1">
        <f t="array" ref="P76">INDEX('IECC Data-SI-Source EUI'!$Y$2:$Y$1521,MATCH(1,INDEX(($A76='IECC Data-SI-Source EUI'!$B$2:$B$1521)*(P$64='IECC Data-SI-Source EUI'!$C$2:$C$1521)*($A$63='IECC Data-SI-Source EUI'!$A$2:$A$1521),0,1),0))/INDEX('IECC Data-SI-Source EUI'!$Y$2:$Y$1521,MATCH(1,INDEX(($A76='IECC Data-SI-Source EUI'!$B$2:$B$1521)*(P$64='IECC Data-SI-Source EUI'!$C$2:$C$1521)*(2006='IECC Data-SI-Source EUI'!$A$2:$A$1521),0,1),0))</f>
        <v>0.31313172183578247</v>
      </c>
      <c r="Q76" s="111" cm="1">
        <f t="array" ref="Q76">INDEX('IECC Data-SI-Source EUI'!$Y$2:$Y$1521,MATCH(1,INDEX(($A76='IECC Data-SI-Source EUI'!$B$2:$B$1521)*(Q$64='IECC Data-SI-Source EUI'!$C$2:$C$1521)*($A$63='IECC Data-SI-Source EUI'!$A$2:$A$1521),0,1),0))/INDEX('IECC Data-SI-Source EUI'!$Y$2:$Y$1521,MATCH(1,INDEX(($A76='IECC Data-SI-Source EUI'!$B$2:$B$1521)*(Q$64='IECC Data-SI-Source EUI'!$C$2:$C$1521)*(2006='IECC Data-SI-Source EUI'!$A$2:$A$1521),0,1),0))</f>
        <v>0.36818496516185401</v>
      </c>
      <c r="R76" s="111" cm="1">
        <f t="array" ref="R76">INDEX('IECC Data-SI-Source EUI'!$Y$2:$Y$1521,MATCH(1,INDEX(($A76='IECC Data-SI-Source EUI'!$B$2:$B$1521)*(R$64='IECC Data-SI-Source EUI'!$C$2:$C$1521)*($A$63='IECC Data-SI-Source EUI'!$A$2:$A$1521),0,1),0))/INDEX('IECC Data-SI-Source EUI'!$Y$2:$Y$1521,MATCH(1,INDEX(($A76='IECC Data-SI-Source EUI'!$B$2:$B$1521)*(R$64='IECC Data-SI-Source EUI'!$C$2:$C$1521)*(2006='IECC Data-SI-Source EUI'!$A$2:$A$1521),0,1),0))</f>
        <v>0.32619928274623622</v>
      </c>
      <c r="S76" s="111" cm="1">
        <f t="array" ref="S76">INDEX('IECC Data-SI-Source EUI'!$Y$2:$Y$1521,MATCH(1,INDEX(($A76='IECC Data-SI-Source EUI'!$B$2:$B$1521)*(S$64='IECC Data-SI-Source EUI'!$C$2:$C$1521)*($A$63='IECC Data-SI-Source EUI'!$A$2:$A$1521),0,1),0))/INDEX('IECC Data-SI-Source EUI'!$Y$2:$Y$1521,MATCH(1,INDEX(($A76='IECC Data-SI-Source EUI'!$B$2:$B$1521)*(S$64='IECC Data-SI-Source EUI'!$C$2:$C$1521)*(2006='IECC Data-SI-Source EUI'!$A$2:$A$1521),0,1),0))</f>
        <v>0.37769686090557614</v>
      </c>
      <c r="T76" s="112" cm="1">
        <f t="array" ref="T76">INDEX('IECC Data-SI-Source EUI'!$Y$2:$Y$1521,MATCH(1,INDEX(($A76='IECC Data-SI-Source EUI'!$B$2:$B$1521)*(T$64='IECC Data-SI-Source EUI'!$C$2:$C$1521)*($A$63='IECC Data-SI-Source EUI'!$A$2:$A$1521),0,1),0))/INDEX('IECC Data-SI-Source EUI'!$Y$2:$Y$1521,MATCH(1,INDEX(($A76='IECC Data-SI-Source EUI'!$B$2:$B$1521)*(T$64='IECC Data-SI-Source EUI'!$C$2:$C$1521)*(2006='IECC Data-SI-Source EUI'!$A$2:$A$1521),0,1),0))</f>
        <v>0.40676189618704178</v>
      </c>
    </row>
    <row r="77" spans="1:20" x14ac:dyDescent="0.25">
      <c r="A77" s="130" t="s">
        <v>58</v>
      </c>
      <c r="B77" s="110" cm="1">
        <f t="array" ref="B77">INDEX('IECC Data-SI-Source EUI'!$Y$2:$Y$1521,MATCH(1,INDEX(($A77='IECC Data-SI-Source EUI'!$B$2:$B$1521)*(B$64='IECC Data-SI-Source EUI'!$C$2:$C$1521)*($A$63='IECC Data-SI-Source EUI'!$A$2:$A$1521),0,1),0))/INDEX('IECC Data-SI-Source EUI'!$Y$2:$Y$1521,MATCH(1,INDEX(($A77='IECC Data-SI-Source EUI'!$B$2:$B$1521)*(B$64='IECC Data-SI-Source EUI'!$C$2:$C$1521)*(2006='IECC Data-SI-Source EUI'!$A$2:$A$1521),0,1),0))</f>
        <v>0.6026291581352563</v>
      </c>
      <c r="C77" s="111" cm="1">
        <f t="array" ref="C77">INDEX('IECC Data-SI-Source EUI'!$Y$2:$Y$1521,MATCH(1,INDEX(($A77='IECC Data-SI-Source EUI'!$B$2:$B$1521)*(C$64='IECC Data-SI-Source EUI'!$C$2:$C$1521)*($A$63='IECC Data-SI-Source EUI'!$A$2:$A$1521),0,1),0))/INDEX('IECC Data-SI-Source EUI'!$Y$2:$Y$1521,MATCH(1,INDEX(($A77='IECC Data-SI-Source EUI'!$B$2:$B$1521)*(C$64='IECC Data-SI-Source EUI'!$C$2:$C$1521)*(2006='IECC Data-SI-Source EUI'!$A$2:$A$1521),0,1),0))</f>
        <v>0.61305775372263338</v>
      </c>
      <c r="D77" s="111" cm="1">
        <f t="array" ref="D77">INDEX('IECC Data-SI-Source EUI'!$Y$2:$Y$1521,MATCH(1,INDEX(($A77='IECC Data-SI-Source EUI'!$B$2:$B$1521)*(D$64='IECC Data-SI-Source EUI'!$C$2:$C$1521)*($A$63='IECC Data-SI-Source EUI'!$A$2:$A$1521),0,1),0))/INDEX('IECC Data-SI-Source EUI'!$Y$2:$Y$1521,MATCH(1,INDEX(($A77='IECC Data-SI-Source EUI'!$B$2:$B$1521)*(D$64='IECC Data-SI-Source EUI'!$C$2:$C$1521)*(2006='IECC Data-SI-Source EUI'!$A$2:$A$1521),0,1),0))</f>
        <v>0.62325403503403953</v>
      </c>
      <c r="E77" s="111" cm="1">
        <f t="array" ref="E77">INDEX('IECC Data-SI-Source EUI'!$Y$2:$Y$1521,MATCH(1,INDEX(($A77='IECC Data-SI-Source EUI'!$B$2:$B$1521)*(E$64='IECC Data-SI-Source EUI'!$C$2:$C$1521)*($A$63='IECC Data-SI-Source EUI'!$A$2:$A$1521),0,1),0))/INDEX('IECC Data-SI-Source EUI'!$Y$2:$Y$1521,MATCH(1,INDEX(($A77='IECC Data-SI-Source EUI'!$B$2:$B$1521)*(E$64='IECC Data-SI-Source EUI'!$C$2:$C$1521)*(2006='IECC Data-SI-Source EUI'!$A$2:$A$1521),0,1),0))</f>
        <v>0.61798763837239457</v>
      </c>
      <c r="F77" s="111" cm="1">
        <f t="array" ref="F77">INDEX('IECC Data-SI-Source EUI'!$Y$2:$Y$1521,MATCH(1,INDEX(($A77='IECC Data-SI-Source EUI'!$B$2:$B$1521)*(F$64='IECC Data-SI-Source EUI'!$C$2:$C$1521)*($A$63='IECC Data-SI-Source EUI'!$A$2:$A$1521),0,1),0))/INDEX('IECC Data-SI-Source EUI'!$Y$2:$Y$1521,MATCH(1,INDEX(($A77='IECC Data-SI-Source EUI'!$B$2:$B$1521)*(F$64='IECC Data-SI-Source EUI'!$C$2:$C$1521)*(2006='IECC Data-SI-Source EUI'!$A$2:$A$1521),0,1),0))</f>
        <v>0.61429576931894525</v>
      </c>
      <c r="G77" s="111" cm="1">
        <f t="array" ref="G77">INDEX('IECC Data-SI-Source EUI'!$Y$2:$Y$1521,MATCH(1,INDEX(($A77='IECC Data-SI-Source EUI'!$B$2:$B$1521)*(G$64='IECC Data-SI-Source EUI'!$C$2:$C$1521)*($A$63='IECC Data-SI-Source EUI'!$A$2:$A$1521),0,1),0))/INDEX('IECC Data-SI-Source EUI'!$Y$2:$Y$1521,MATCH(1,INDEX(($A77='IECC Data-SI-Source EUI'!$B$2:$B$1521)*(G$64='IECC Data-SI-Source EUI'!$C$2:$C$1521)*(2006='IECC Data-SI-Source EUI'!$A$2:$A$1521),0,1),0))</f>
        <v>0.62728766364456467</v>
      </c>
      <c r="H77" s="111" cm="1">
        <f t="array" ref="H77">INDEX('IECC Data-SI-Source EUI'!$Y$2:$Y$1521,MATCH(1,INDEX(($A77='IECC Data-SI-Source EUI'!$B$2:$B$1521)*(H$64='IECC Data-SI-Source EUI'!$C$2:$C$1521)*($A$63='IECC Data-SI-Source EUI'!$A$2:$A$1521),0,1),0))/INDEX('IECC Data-SI-Source EUI'!$Y$2:$Y$1521,MATCH(1,INDEX(($A77='IECC Data-SI-Source EUI'!$B$2:$B$1521)*(H$64='IECC Data-SI-Source EUI'!$C$2:$C$1521)*(2006='IECC Data-SI-Source EUI'!$A$2:$A$1521),0,1),0))</f>
        <v>0.58517549908197475</v>
      </c>
      <c r="I77" s="111" cm="1">
        <f t="array" ref="I77">INDEX('IECC Data-SI-Source EUI'!$Y$2:$Y$1521,MATCH(1,INDEX(($A77='IECC Data-SI-Source EUI'!$B$2:$B$1521)*(I$64='IECC Data-SI-Source EUI'!$C$2:$C$1521)*($A$63='IECC Data-SI-Source EUI'!$A$2:$A$1521),0,1),0))/INDEX('IECC Data-SI-Source EUI'!$Y$2:$Y$1521,MATCH(1,INDEX(($A77='IECC Data-SI-Source EUI'!$B$2:$B$1521)*(I$64='IECC Data-SI-Source EUI'!$C$2:$C$1521)*(2006='IECC Data-SI-Source EUI'!$A$2:$A$1521),0,1),0))</f>
        <v>0.61579799552673331</v>
      </c>
      <c r="J77" s="111" cm="1">
        <f t="array" ref="J77">INDEX('IECC Data-SI-Source EUI'!$Y$2:$Y$1521,MATCH(1,INDEX(($A77='IECC Data-SI-Source EUI'!$B$2:$B$1521)*(J$64='IECC Data-SI-Source EUI'!$C$2:$C$1521)*($A$63='IECC Data-SI-Source EUI'!$A$2:$A$1521),0,1),0))/INDEX('IECC Data-SI-Source EUI'!$Y$2:$Y$1521,MATCH(1,INDEX(($A77='IECC Data-SI-Source EUI'!$B$2:$B$1521)*(J$64='IECC Data-SI-Source EUI'!$C$2:$C$1521)*(2006='IECC Data-SI-Source EUI'!$A$2:$A$1521),0,1),0))</f>
        <v>0.69628420710592154</v>
      </c>
      <c r="K77" s="111" cm="1">
        <f t="array" ref="K77">INDEX('IECC Data-SI-Source EUI'!$Y$2:$Y$1521,MATCH(1,INDEX(($A77='IECC Data-SI-Source EUI'!$B$2:$B$1521)*(K$64='IECC Data-SI-Source EUI'!$C$2:$C$1521)*($A$63='IECC Data-SI-Source EUI'!$A$2:$A$1521),0,1),0))/INDEX('IECC Data-SI-Source EUI'!$Y$2:$Y$1521,MATCH(1,INDEX(($A77='IECC Data-SI-Source EUI'!$B$2:$B$1521)*(K$64='IECC Data-SI-Source EUI'!$C$2:$C$1521)*(2006='IECC Data-SI-Source EUI'!$A$2:$A$1521),0,1),0))</f>
        <v>0.53512922541111019</v>
      </c>
      <c r="L77" s="111" cm="1">
        <f t="array" ref="L77">INDEX('IECC Data-SI-Source EUI'!$Y$2:$Y$1521,MATCH(1,INDEX(($A77='IECC Data-SI-Source EUI'!$B$2:$B$1521)*(L$64='IECC Data-SI-Source EUI'!$C$2:$C$1521)*($A$63='IECC Data-SI-Source EUI'!$A$2:$A$1521),0,1),0))/INDEX('IECC Data-SI-Source EUI'!$Y$2:$Y$1521,MATCH(1,INDEX(($A77='IECC Data-SI-Source EUI'!$B$2:$B$1521)*(L$64='IECC Data-SI-Source EUI'!$C$2:$C$1521)*(2006='IECC Data-SI-Source EUI'!$A$2:$A$1521),0,1),0))</f>
        <v>0.58672927622656024</v>
      </c>
      <c r="M77" s="111" cm="1">
        <f t="array" ref="M77">INDEX('IECC Data-SI-Source EUI'!$Y$2:$Y$1521,MATCH(1,INDEX(($A77='IECC Data-SI-Source EUI'!$B$2:$B$1521)*(M$64='IECC Data-SI-Source EUI'!$C$2:$C$1521)*($A$63='IECC Data-SI-Source EUI'!$A$2:$A$1521),0,1),0))/INDEX('IECC Data-SI-Source EUI'!$Y$2:$Y$1521,MATCH(1,INDEX(($A77='IECC Data-SI-Source EUI'!$B$2:$B$1521)*(M$64='IECC Data-SI-Source EUI'!$C$2:$C$1521)*(2006='IECC Data-SI-Source EUI'!$A$2:$A$1521),0,1),0))</f>
        <v>0.64675122444063227</v>
      </c>
      <c r="N77" s="111" cm="1">
        <f t="array" ref="N77">INDEX('IECC Data-SI-Source EUI'!$Y$2:$Y$1521,MATCH(1,INDEX(($A77='IECC Data-SI-Source EUI'!$B$2:$B$1521)*(N$64='IECC Data-SI-Source EUI'!$C$2:$C$1521)*($A$63='IECC Data-SI-Source EUI'!$A$2:$A$1521),0,1),0))/INDEX('IECC Data-SI-Source EUI'!$Y$2:$Y$1521,MATCH(1,INDEX(($A77='IECC Data-SI-Source EUI'!$B$2:$B$1521)*(N$64='IECC Data-SI-Source EUI'!$C$2:$C$1521)*(2006='IECC Data-SI-Source EUI'!$A$2:$A$1521),0,1),0))</f>
        <v>0.55684903669058516</v>
      </c>
      <c r="O77" s="111" cm="1">
        <f t="array" ref="O77">INDEX('IECC Data-SI-Source EUI'!$Y$2:$Y$1521,MATCH(1,INDEX(($A77='IECC Data-SI-Source EUI'!$B$2:$B$1521)*(O$64='IECC Data-SI-Source EUI'!$C$2:$C$1521)*($A$63='IECC Data-SI-Source EUI'!$A$2:$A$1521),0,1),0))/INDEX('IECC Data-SI-Source EUI'!$Y$2:$Y$1521,MATCH(1,INDEX(($A77='IECC Data-SI-Source EUI'!$B$2:$B$1521)*(O$64='IECC Data-SI-Source EUI'!$C$2:$C$1521)*(2006='IECC Data-SI-Source EUI'!$A$2:$A$1521),0,1),0))</f>
        <v>0.57192837135021035</v>
      </c>
      <c r="P77" s="111" cm="1">
        <f t="array" ref="P77">INDEX('IECC Data-SI-Source EUI'!$Y$2:$Y$1521,MATCH(1,INDEX(($A77='IECC Data-SI-Source EUI'!$B$2:$B$1521)*(P$64='IECC Data-SI-Source EUI'!$C$2:$C$1521)*($A$63='IECC Data-SI-Source EUI'!$A$2:$A$1521),0,1),0))/INDEX('IECC Data-SI-Source EUI'!$Y$2:$Y$1521,MATCH(1,INDEX(($A77='IECC Data-SI-Source EUI'!$B$2:$B$1521)*(P$64='IECC Data-SI-Source EUI'!$C$2:$C$1521)*(2006='IECC Data-SI-Source EUI'!$A$2:$A$1521),0,1),0))</f>
        <v>0.63705841888960746</v>
      </c>
      <c r="Q77" s="111" cm="1">
        <f t="array" ref="Q77">INDEX('IECC Data-SI-Source EUI'!$Y$2:$Y$1521,MATCH(1,INDEX(($A77='IECC Data-SI-Source EUI'!$B$2:$B$1521)*(Q$64='IECC Data-SI-Source EUI'!$C$2:$C$1521)*($A$63='IECC Data-SI-Source EUI'!$A$2:$A$1521),0,1),0))/INDEX('IECC Data-SI-Source EUI'!$Y$2:$Y$1521,MATCH(1,INDEX(($A77='IECC Data-SI-Source EUI'!$B$2:$B$1521)*(Q$64='IECC Data-SI-Source EUI'!$C$2:$C$1521)*(2006='IECC Data-SI-Source EUI'!$A$2:$A$1521),0,1),0))</f>
        <v>0.52635797484255098</v>
      </c>
      <c r="R77" s="111" cm="1">
        <f t="array" ref="R77">INDEX('IECC Data-SI-Source EUI'!$Y$2:$Y$1521,MATCH(1,INDEX(($A77='IECC Data-SI-Source EUI'!$B$2:$B$1521)*(R$64='IECC Data-SI-Source EUI'!$C$2:$C$1521)*($A$63='IECC Data-SI-Source EUI'!$A$2:$A$1521),0,1),0))/INDEX('IECC Data-SI-Source EUI'!$Y$2:$Y$1521,MATCH(1,INDEX(($A77='IECC Data-SI-Source EUI'!$B$2:$B$1521)*(R$64='IECC Data-SI-Source EUI'!$C$2:$C$1521)*(2006='IECC Data-SI-Source EUI'!$A$2:$A$1521),0,1),0))</f>
        <v>0.53553368787260924</v>
      </c>
      <c r="S77" s="111" cm="1">
        <f t="array" ref="S77">INDEX('IECC Data-SI-Source EUI'!$Y$2:$Y$1521,MATCH(1,INDEX(($A77='IECC Data-SI-Source EUI'!$B$2:$B$1521)*(S$64='IECC Data-SI-Source EUI'!$C$2:$C$1521)*($A$63='IECC Data-SI-Source EUI'!$A$2:$A$1521),0,1),0))/INDEX('IECC Data-SI-Source EUI'!$Y$2:$Y$1521,MATCH(1,INDEX(($A77='IECC Data-SI-Source EUI'!$B$2:$B$1521)*(S$64='IECC Data-SI-Source EUI'!$C$2:$C$1521)*(2006='IECC Data-SI-Source EUI'!$A$2:$A$1521),0,1),0))</f>
        <v>0.53856887604420134</v>
      </c>
      <c r="T77" s="112" cm="1">
        <f t="array" ref="T77">INDEX('IECC Data-SI-Source EUI'!$Y$2:$Y$1521,MATCH(1,INDEX(($A77='IECC Data-SI-Source EUI'!$B$2:$B$1521)*(T$64='IECC Data-SI-Source EUI'!$C$2:$C$1521)*($A$63='IECC Data-SI-Source EUI'!$A$2:$A$1521),0,1),0))/INDEX('IECC Data-SI-Source EUI'!$Y$2:$Y$1521,MATCH(1,INDEX(($A77='IECC Data-SI-Source EUI'!$B$2:$B$1521)*(T$64='IECC Data-SI-Source EUI'!$C$2:$C$1521)*(2006='IECC Data-SI-Source EUI'!$A$2:$A$1521),0,1),0))</f>
        <v>0.52304134319339535</v>
      </c>
    </row>
    <row r="78" spans="1:20" x14ac:dyDescent="0.25">
      <c r="A78" s="130" t="s">
        <v>1</v>
      </c>
      <c r="B78" s="110" cm="1">
        <f t="array" ref="B78">INDEX('IECC Data-SI-Source EUI'!$Y$2:$Y$1521,MATCH(1,INDEX(($A78='IECC Data-SI-Source EUI'!$B$2:$B$1521)*(B$64='IECC Data-SI-Source EUI'!$C$2:$C$1521)*($A$63='IECC Data-SI-Source EUI'!$A$2:$A$1521),0,1),0))/INDEX('IECC Data-SI-Source EUI'!$Y$2:$Y$1521,MATCH(1,INDEX(($A78='IECC Data-SI-Source EUI'!$B$2:$B$1521)*(B$64='IECC Data-SI-Source EUI'!$C$2:$C$1521)*(2006='IECC Data-SI-Source EUI'!$A$2:$A$1521),0,1),0))</f>
        <v>0.67862198599077794</v>
      </c>
      <c r="C78" s="111" cm="1">
        <f t="array" ref="C78">INDEX('IECC Data-SI-Source EUI'!$Y$2:$Y$1521,MATCH(1,INDEX(($A78='IECC Data-SI-Source EUI'!$B$2:$B$1521)*(C$64='IECC Data-SI-Source EUI'!$C$2:$C$1521)*($A$63='IECC Data-SI-Source EUI'!$A$2:$A$1521),0,1),0))/INDEX('IECC Data-SI-Source EUI'!$Y$2:$Y$1521,MATCH(1,INDEX(($A78='IECC Data-SI-Source EUI'!$B$2:$B$1521)*(C$64='IECC Data-SI-Source EUI'!$C$2:$C$1521)*(2006='IECC Data-SI-Source EUI'!$A$2:$A$1521),0,1),0))</f>
        <v>0.56444041452940641</v>
      </c>
      <c r="D78" s="111" cm="1">
        <f t="array" ref="D78">INDEX('IECC Data-SI-Source EUI'!$Y$2:$Y$1521,MATCH(1,INDEX(($A78='IECC Data-SI-Source EUI'!$B$2:$B$1521)*(D$64='IECC Data-SI-Source EUI'!$C$2:$C$1521)*($A$63='IECC Data-SI-Source EUI'!$A$2:$A$1521),0,1),0))/INDEX('IECC Data-SI-Source EUI'!$Y$2:$Y$1521,MATCH(1,INDEX(($A78='IECC Data-SI-Source EUI'!$B$2:$B$1521)*(D$64='IECC Data-SI-Source EUI'!$C$2:$C$1521)*(2006='IECC Data-SI-Source EUI'!$A$2:$A$1521),0,1),0))</f>
        <v>0.63614997867184664</v>
      </c>
      <c r="E78" s="111" cm="1">
        <f t="array" ref="E78">INDEX('IECC Data-SI-Source EUI'!$Y$2:$Y$1521,MATCH(1,INDEX(($A78='IECC Data-SI-Source EUI'!$B$2:$B$1521)*(E$64='IECC Data-SI-Source EUI'!$C$2:$C$1521)*($A$63='IECC Data-SI-Source EUI'!$A$2:$A$1521),0,1),0))/INDEX('IECC Data-SI-Source EUI'!$Y$2:$Y$1521,MATCH(1,INDEX(($A78='IECC Data-SI-Source EUI'!$B$2:$B$1521)*(E$64='IECC Data-SI-Source EUI'!$C$2:$C$1521)*(2006='IECC Data-SI-Source EUI'!$A$2:$A$1521),0,1),0))</f>
        <v>0.65049356130392899</v>
      </c>
      <c r="F78" s="111" cm="1">
        <f t="array" ref="F78">INDEX('IECC Data-SI-Source EUI'!$Y$2:$Y$1521,MATCH(1,INDEX(($A78='IECC Data-SI-Source EUI'!$B$2:$B$1521)*(F$64='IECC Data-SI-Source EUI'!$C$2:$C$1521)*($A$63='IECC Data-SI-Source EUI'!$A$2:$A$1521),0,1),0))/INDEX('IECC Data-SI-Source EUI'!$Y$2:$Y$1521,MATCH(1,INDEX(($A78='IECC Data-SI-Source EUI'!$B$2:$B$1521)*(F$64='IECC Data-SI-Source EUI'!$C$2:$C$1521)*(2006='IECC Data-SI-Source EUI'!$A$2:$A$1521),0,1),0))</f>
        <v>0.50207436015503426</v>
      </c>
      <c r="G78" s="111" cm="1">
        <f t="array" ref="G78">INDEX('IECC Data-SI-Source EUI'!$Y$2:$Y$1521,MATCH(1,INDEX(($A78='IECC Data-SI-Source EUI'!$B$2:$B$1521)*(G$64='IECC Data-SI-Source EUI'!$C$2:$C$1521)*($A$63='IECC Data-SI-Source EUI'!$A$2:$A$1521),0,1),0))/INDEX('IECC Data-SI-Source EUI'!$Y$2:$Y$1521,MATCH(1,INDEX(($A78='IECC Data-SI-Source EUI'!$B$2:$B$1521)*(G$64='IECC Data-SI-Source EUI'!$C$2:$C$1521)*(2006='IECC Data-SI-Source EUI'!$A$2:$A$1521),0,1),0))</f>
        <v>0.46805525099351736</v>
      </c>
      <c r="H78" s="111" cm="1">
        <f t="array" ref="H78">INDEX('IECC Data-SI-Source EUI'!$Y$2:$Y$1521,MATCH(1,INDEX(($A78='IECC Data-SI-Source EUI'!$B$2:$B$1521)*(H$64='IECC Data-SI-Source EUI'!$C$2:$C$1521)*($A$63='IECC Data-SI-Source EUI'!$A$2:$A$1521),0,1),0))/INDEX('IECC Data-SI-Source EUI'!$Y$2:$Y$1521,MATCH(1,INDEX(($A78='IECC Data-SI-Source EUI'!$B$2:$B$1521)*(H$64='IECC Data-SI-Source EUI'!$C$2:$C$1521)*(2006='IECC Data-SI-Source EUI'!$A$2:$A$1521),0,1),0))</f>
        <v>0.5273218593008</v>
      </c>
      <c r="I78" s="111" cm="1">
        <f t="array" ref="I78">INDEX('IECC Data-SI-Source EUI'!$Y$2:$Y$1521,MATCH(1,INDEX(($A78='IECC Data-SI-Source EUI'!$B$2:$B$1521)*(I$64='IECC Data-SI-Source EUI'!$C$2:$C$1521)*($A$63='IECC Data-SI-Source EUI'!$A$2:$A$1521),0,1),0))/INDEX('IECC Data-SI-Source EUI'!$Y$2:$Y$1521,MATCH(1,INDEX(($A78='IECC Data-SI-Source EUI'!$B$2:$B$1521)*(I$64='IECC Data-SI-Source EUI'!$C$2:$C$1521)*(2006='IECC Data-SI-Source EUI'!$A$2:$A$1521),0,1),0))</f>
        <v>0.55156608173848887</v>
      </c>
      <c r="J78" s="111" cm="1">
        <f t="array" ref="J78">INDEX('IECC Data-SI-Source EUI'!$Y$2:$Y$1521,MATCH(1,INDEX(($A78='IECC Data-SI-Source EUI'!$B$2:$B$1521)*(J$64='IECC Data-SI-Source EUI'!$C$2:$C$1521)*($A$63='IECC Data-SI-Source EUI'!$A$2:$A$1521),0,1),0))/INDEX('IECC Data-SI-Source EUI'!$Y$2:$Y$1521,MATCH(1,INDEX(($A78='IECC Data-SI-Source EUI'!$B$2:$B$1521)*(J$64='IECC Data-SI-Source EUI'!$C$2:$C$1521)*(2006='IECC Data-SI-Source EUI'!$A$2:$A$1521),0,1),0))</f>
        <v>0.50139912747847992</v>
      </c>
      <c r="K78" s="111" cm="1">
        <f t="array" ref="K78">INDEX('IECC Data-SI-Source EUI'!$Y$2:$Y$1521,MATCH(1,INDEX(($A78='IECC Data-SI-Source EUI'!$B$2:$B$1521)*(K$64='IECC Data-SI-Source EUI'!$C$2:$C$1521)*($A$63='IECC Data-SI-Source EUI'!$A$2:$A$1521),0,1),0))/INDEX('IECC Data-SI-Source EUI'!$Y$2:$Y$1521,MATCH(1,INDEX(($A78='IECC Data-SI-Source EUI'!$B$2:$B$1521)*(K$64='IECC Data-SI-Source EUI'!$C$2:$C$1521)*(2006='IECC Data-SI-Source EUI'!$A$2:$A$1521),0,1),0))</f>
        <v>0.582968205451736</v>
      </c>
      <c r="L78" s="111" cm="1">
        <f t="array" ref="L78">INDEX('IECC Data-SI-Source EUI'!$Y$2:$Y$1521,MATCH(1,INDEX(($A78='IECC Data-SI-Source EUI'!$B$2:$B$1521)*(L$64='IECC Data-SI-Source EUI'!$C$2:$C$1521)*($A$63='IECC Data-SI-Source EUI'!$A$2:$A$1521),0,1),0))/INDEX('IECC Data-SI-Source EUI'!$Y$2:$Y$1521,MATCH(1,INDEX(($A78='IECC Data-SI-Source EUI'!$B$2:$B$1521)*(L$64='IECC Data-SI-Source EUI'!$C$2:$C$1521)*(2006='IECC Data-SI-Source EUI'!$A$2:$A$1521),0,1),0))</f>
        <v>0.52413001824666794</v>
      </c>
      <c r="M78" s="111" cm="1">
        <f t="array" ref="M78">INDEX('IECC Data-SI-Source EUI'!$Y$2:$Y$1521,MATCH(1,INDEX(($A78='IECC Data-SI-Source EUI'!$B$2:$B$1521)*(M$64='IECC Data-SI-Source EUI'!$C$2:$C$1521)*($A$63='IECC Data-SI-Source EUI'!$A$2:$A$1521),0,1),0))/INDEX('IECC Data-SI-Source EUI'!$Y$2:$Y$1521,MATCH(1,INDEX(($A78='IECC Data-SI-Source EUI'!$B$2:$B$1521)*(M$64='IECC Data-SI-Source EUI'!$C$2:$C$1521)*(2006='IECC Data-SI-Source EUI'!$A$2:$A$1521),0,1),0))</f>
        <v>0.6143117869570428</v>
      </c>
      <c r="N78" s="111" cm="1">
        <f t="array" ref="N78">INDEX('IECC Data-SI-Source EUI'!$Y$2:$Y$1521,MATCH(1,INDEX(($A78='IECC Data-SI-Source EUI'!$B$2:$B$1521)*(N$64='IECC Data-SI-Source EUI'!$C$2:$C$1521)*($A$63='IECC Data-SI-Source EUI'!$A$2:$A$1521),0,1),0))/INDEX('IECC Data-SI-Source EUI'!$Y$2:$Y$1521,MATCH(1,INDEX(($A78='IECC Data-SI-Source EUI'!$B$2:$B$1521)*(N$64='IECC Data-SI-Source EUI'!$C$2:$C$1521)*(2006='IECC Data-SI-Source EUI'!$A$2:$A$1521),0,1),0))</f>
        <v>0.69230574821189295</v>
      </c>
      <c r="O78" s="111" cm="1">
        <f t="array" ref="O78">INDEX('IECC Data-SI-Source EUI'!$Y$2:$Y$1521,MATCH(1,INDEX(($A78='IECC Data-SI-Source EUI'!$B$2:$B$1521)*(O$64='IECC Data-SI-Source EUI'!$C$2:$C$1521)*($A$63='IECC Data-SI-Source EUI'!$A$2:$A$1521),0,1),0))/INDEX('IECC Data-SI-Source EUI'!$Y$2:$Y$1521,MATCH(1,INDEX(($A78='IECC Data-SI-Source EUI'!$B$2:$B$1521)*(O$64='IECC Data-SI-Source EUI'!$C$2:$C$1521)*(2006='IECC Data-SI-Source EUI'!$A$2:$A$1521),0,1),0))</f>
        <v>0.62399629096563158</v>
      </c>
      <c r="P78" s="111" cm="1">
        <f t="array" ref="P78">INDEX('IECC Data-SI-Source EUI'!$Y$2:$Y$1521,MATCH(1,INDEX(($A78='IECC Data-SI-Source EUI'!$B$2:$B$1521)*(P$64='IECC Data-SI-Source EUI'!$C$2:$C$1521)*($A$63='IECC Data-SI-Source EUI'!$A$2:$A$1521),0,1),0))/INDEX('IECC Data-SI-Source EUI'!$Y$2:$Y$1521,MATCH(1,INDEX(($A78='IECC Data-SI-Source EUI'!$B$2:$B$1521)*(P$64='IECC Data-SI-Source EUI'!$C$2:$C$1521)*(2006='IECC Data-SI-Source EUI'!$A$2:$A$1521),0,1),0))</f>
        <v>0.60629637255180591</v>
      </c>
      <c r="Q78" s="111" cm="1">
        <f t="array" ref="Q78">INDEX('IECC Data-SI-Source EUI'!$Y$2:$Y$1521,MATCH(1,INDEX(($A78='IECC Data-SI-Source EUI'!$B$2:$B$1521)*(Q$64='IECC Data-SI-Source EUI'!$C$2:$C$1521)*($A$63='IECC Data-SI-Source EUI'!$A$2:$A$1521),0,1),0))/INDEX('IECC Data-SI-Source EUI'!$Y$2:$Y$1521,MATCH(1,INDEX(($A78='IECC Data-SI-Source EUI'!$B$2:$B$1521)*(Q$64='IECC Data-SI-Source EUI'!$C$2:$C$1521)*(2006='IECC Data-SI-Source EUI'!$A$2:$A$1521),0,1),0))</f>
        <v>0.6874054324365767</v>
      </c>
      <c r="R78" s="111" cm="1">
        <f t="array" ref="R78">INDEX('IECC Data-SI-Source EUI'!$Y$2:$Y$1521,MATCH(1,INDEX(($A78='IECC Data-SI-Source EUI'!$B$2:$B$1521)*(R$64='IECC Data-SI-Source EUI'!$C$2:$C$1521)*($A$63='IECC Data-SI-Source EUI'!$A$2:$A$1521),0,1),0))/INDEX('IECC Data-SI-Source EUI'!$Y$2:$Y$1521,MATCH(1,INDEX(($A78='IECC Data-SI-Source EUI'!$B$2:$B$1521)*(R$64='IECC Data-SI-Source EUI'!$C$2:$C$1521)*(2006='IECC Data-SI-Source EUI'!$A$2:$A$1521),0,1),0))</f>
        <v>0.62881800807914878</v>
      </c>
      <c r="S78" s="111" cm="1">
        <f t="array" ref="S78">INDEX('IECC Data-SI-Source EUI'!$Y$2:$Y$1521,MATCH(1,INDEX(($A78='IECC Data-SI-Source EUI'!$B$2:$B$1521)*(S$64='IECC Data-SI-Source EUI'!$C$2:$C$1521)*($A$63='IECC Data-SI-Source EUI'!$A$2:$A$1521),0,1),0))/INDEX('IECC Data-SI-Source EUI'!$Y$2:$Y$1521,MATCH(1,INDEX(($A78='IECC Data-SI-Source EUI'!$B$2:$B$1521)*(S$64='IECC Data-SI-Source EUI'!$C$2:$C$1521)*(2006='IECC Data-SI-Source EUI'!$A$2:$A$1521),0,1),0))</f>
        <v>0.72915832645391665</v>
      </c>
      <c r="T78" s="112" cm="1">
        <f t="array" ref="T78">INDEX('IECC Data-SI-Source EUI'!$Y$2:$Y$1521,MATCH(1,INDEX(($A78='IECC Data-SI-Source EUI'!$B$2:$B$1521)*(T$64='IECC Data-SI-Source EUI'!$C$2:$C$1521)*($A$63='IECC Data-SI-Source EUI'!$A$2:$A$1521),0,1),0))/INDEX('IECC Data-SI-Source EUI'!$Y$2:$Y$1521,MATCH(1,INDEX(($A78='IECC Data-SI-Source EUI'!$B$2:$B$1521)*(T$64='IECC Data-SI-Source EUI'!$C$2:$C$1521)*(2006='IECC Data-SI-Source EUI'!$A$2:$A$1521),0,1),0))</f>
        <v>0.74458925229431128</v>
      </c>
    </row>
    <row r="79" spans="1:20" x14ac:dyDescent="0.25">
      <c r="A79" s="130" t="s">
        <v>61</v>
      </c>
      <c r="B79" s="110" cm="1">
        <f t="array" ref="B79">INDEX('IECC Data-SI-Source EUI'!$Y$2:$Y$1521,MATCH(1,INDEX(($A79='IECC Data-SI-Source EUI'!$B$2:$B$1521)*(B$64='IECC Data-SI-Source EUI'!$C$2:$C$1521)*($A$63='IECC Data-SI-Source EUI'!$A$2:$A$1521),0,1),0))/INDEX('IECC Data-SI-Source EUI'!$Y$2:$Y$1521,MATCH(1,INDEX(($A79='IECC Data-SI-Source EUI'!$B$2:$B$1521)*(B$64='IECC Data-SI-Source EUI'!$C$2:$C$1521)*(2006='IECC Data-SI-Source EUI'!$A$2:$A$1521),0,1),0))</f>
        <v>0.8019815879761214</v>
      </c>
      <c r="C79" s="111" cm="1">
        <f t="array" ref="C79">INDEX('IECC Data-SI-Source EUI'!$Y$2:$Y$1521,MATCH(1,INDEX(($A79='IECC Data-SI-Source EUI'!$B$2:$B$1521)*(C$64='IECC Data-SI-Source EUI'!$C$2:$C$1521)*($A$63='IECC Data-SI-Source EUI'!$A$2:$A$1521),0,1),0))/INDEX('IECC Data-SI-Source EUI'!$Y$2:$Y$1521,MATCH(1,INDEX(($A79='IECC Data-SI-Source EUI'!$B$2:$B$1521)*(C$64='IECC Data-SI-Source EUI'!$C$2:$C$1521)*(2006='IECC Data-SI-Source EUI'!$A$2:$A$1521),0,1),0))</f>
        <v>0.78707916588505178</v>
      </c>
      <c r="D79" s="111" cm="1">
        <f t="array" ref="D79">INDEX('IECC Data-SI-Source EUI'!$Y$2:$Y$1521,MATCH(1,INDEX(($A79='IECC Data-SI-Source EUI'!$B$2:$B$1521)*(D$64='IECC Data-SI-Source EUI'!$C$2:$C$1521)*($A$63='IECC Data-SI-Source EUI'!$A$2:$A$1521),0,1),0))/INDEX('IECC Data-SI-Source EUI'!$Y$2:$Y$1521,MATCH(1,INDEX(($A79='IECC Data-SI-Source EUI'!$B$2:$B$1521)*(D$64='IECC Data-SI-Source EUI'!$C$2:$C$1521)*(2006='IECC Data-SI-Source EUI'!$A$2:$A$1521),0,1),0))</f>
        <v>0.8228525447758942</v>
      </c>
      <c r="E79" s="111" cm="1">
        <f t="array" ref="E79">INDEX('IECC Data-SI-Source EUI'!$Y$2:$Y$1521,MATCH(1,INDEX(($A79='IECC Data-SI-Source EUI'!$B$2:$B$1521)*(E$64='IECC Data-SI-Source EUI'!$C$2:$C$1521)*($A$63='IECC Data-SI-Source EUI'!$A$2:$A$1521),0,1),0))/INDEX('IECC Data-SI-Source EUI'!$Y$2:$Y$1521,MATCH(1,INDEX(($A79='IECC Data-SI-Source EUI'!$B$2:$B$1521)*(E$64='IECC Data-SI-Source EUI'!$C$2:$C$1521)*(2006='IECC Data-SI-Source EUI'!$A$2:$A$1521),0,1),0))</f>
        <v>0.78680917819036511</v>
      </c>
      <c r="F79" s="111" cm="1">
        <f t="array" ref="F79">INDEX('IECC Data-SI-Source EUI'!$Y$2:$Y$1521,MATCH(1,INDEX(($A79='IECC Data-SI-Source EUI'!$B$2:$B$1521)*(F$64='IECC Data-SI-Source EUI'!$C$2:$C$1521)*($A$63='IECC Data-SI-Source EUI'!$A$2:$A$1521),0,1),0))/INDEX('IECC Data-SI-Source EUI'!$Y$2:$Y$1521,MATCH(1,INDEX(($A79='IECC Data-SI-Source EUI'!$B$2:$B$1521)*(F$64='IECC Data-SI-Source EUI'!$C$2:$C$1521)*(2006='IECC Data-SI-Source EUI'!$A$2:$A$1521),0,1),0))</f>
        <v>0.79924592203404354</v>
      </c>
      <c r="G79" s="111" cm="1">
        <f t="array" ref="G79">INDEX('IECC Data-SI-Source EUI'!$Y$2:$Y$1521,MATCH(1,INDEX(($A79='IECC Data-SI-Source EUI'!$B$2:$B$1521)*(G$64='IECC Data-SI-Source EUI'!$C$2:$C$1521)*($A$63='IECC Data-SI-Source EUI'!$A$2:$A$1521),0,1),0))/INDEX('IECC Data-SI-Source EUI'!$Y$2:$Y$1521,MATCH(1,INDEX(($A79='IECC Data-SI-Source EUI'!$B$2:$B$1521)*(G$64='IECC Data-SI-Source EUI'!$C$2:$C$1521)*(2006='IECC Data-SI-Source EUI'!$A$2:$A$1521),0,1),0))</f>
        <v>0.80338970240748009</v>
      </c>
      <c r="H79" s="111" cm="1">
        <f t="array" ref="H79">INDEX('IECC Data-SI-Source EUI'!$Y$2:$Y$1521,MATCH(1,INDEX(($A79='IECC Data-SI-Source EUI'!$B$2:$B$1521)*(H$64='IECC Data-SI-Source EUI'!$C$2:$C$1521)*($A$63='IECC Data-SI-Source EUI'!$A$2:$A$1521),0,1),0))/INDEX('IECC Data-SI-Source EUI'!$Y$2:$Y$1521,MATCH(1,INDEX(($A79='IECC Data-SI-Source EUI'!$B$2:$B$1521)*(H$64='IECC Data-SI-Source EUI'!$C$2:$C$1521)*(2006='IECC Data-SI-Source EUI'!$A$2:$A$1521),0,1),0))</f>
        <v>0.72323902485947789</v>
      </c>
      <c r="I79" s="111" cm="1">
        <f t="array" ref="I79">INDEX('IECC Data-SI-Source EUI'!$Y$2:$Y$1521,MATCH(1,INDEX(($A79='IECC Data-SI-Source EUI'!$B$2:$B$1521)*(I$64='IECC Data-SI-Source EUI'!$C$2:$C$1521)*($A$63='IECC Data-SI-Source EUI'!$A$2:$A$1521),0,1),0))/INDEX('IECC Data-SI-Source EUI'!$Y$2:$Y$1521,MATCH(1,INDEX(($A79='IECC Data-SI-Source EUI'!$B$2:$B$1521)*(I$64='IECC Data-SI-Source EUI'!$C$2:$C$1521)*(2006='IECC Data-SI-Source EUI'!$A$2:$A$1521),0,1),0))</f>
        <v>0.74588358839557878</v>
      </c>
      <c r="J79" s="111" cm="1">
        <f t="array" ref="J79">INDEX('IECC Data-SI-Source EUI'!$Y$2:$Y$1521,MATCH(1,INDEX(($A79='IECC Data-SI-Source EUI'!$B$2:$B$1521)*(J$64='IECC Data-SI-Source EUI'!$C$2:$C$1521)*($A$63='IECC Data-SI-Source EUI'!$A$2:$A$1521),0,1),0))/INDEX('IECC Data-SI-Source EUI'!$Y$2:$Y$1521,MATCH(1,INDEX(($A79='IECC Data-SI-Source EUI'!$B$2:$B$1521)*(J$64='IECC Data-SI-Source EUI'!$C$2:$C$1521)*(2006='IECC Data-SI-Source EUI'!$A$2:$A$1521),0,1),0))</f>
        <v>0.74084976048606621</v>
      </c>
      <c r="K79" s="111" cm="1">
        <f t="array" ref="K79">INDEX('IECC Data-SI-Source EUI'!$Y$2:$Y$1521,MATCH(1,INDEX(($A79='IECC Data-SI-Source EUI'!$B$2:$B$1521)*(K$64='IECC Data-SI-Source EUI'!$C$2:$C$1521)*($A$63='IECC Data-SI-Source EUI'!$A$2:$A$1521),0,1),0))/INDEX('IECC Data-SI-Source EUI'!$Y$2:$Y$1521,MATCH(1,INDEX(($A79='IECC Data-SI-Source EUI'!$B$2:$B$1521)*(K$64='IECC Data-SI-Source EUI'!$C$2:$C$1521)*(2006='IECC Data-SI-Source EUI'!$A$2:$A$1521),0,1),0))</f>
        <v>0.54172297823997873</v>
      </c>
      <c r="L79" s="111" cm="1">
        <f t="array" ref="L79">INDEX('IECC Data-SI-Source EUI'!$Y$2:$Y$1521,MATCH(1,INDEX(($A79='IECC Data-SI-Source EUI'!$B$2:$B$1521)*(L$64='IECC Data-SI-Source EUI'!$C$2:$C$1521)*($A$63='IECC Data-SI-Source EUI'!$A$2:$A$1521),0,1),0))/INDEX('IECC Data-SI-Source EUI'!$Y$2:$Y$1521,MATCH(1,INDEX(($A79='IECC Data-SI-Source EUI'!$B$2:$B$1521)*(L$64='IECC Data-SI-Source EUI'!$C$2:$C$1521)*(2006='IECC Data-SI-Source EUI'!$A$2:$A$1521),0,1),0))</f>
        <v>0.70417929256553657</v>
      </c>
      <c r="M79" s="111" cm="1">
        <f t="array" ref="M79">INDEX('IECC Data-SI-Source EUI'!$Y$2:$Y$1521,MATCH(1,INDEX(($A79='IECC Data-SI-Source EUI'!$B$2:$B$1521)*(M$64='IECC Data-SI-Source EUI'!$C$2:$C$1521)*($A$63='IECC Data-SI-Source EUI'!$A$2:$A$1521),0,1),0))/INDEX('IECC Data-SI-Source EUI'!$Y$2:$Y$1521,MATCH(1,INDEX(($A79='IECC Data-SI-Source EUI'!$B$2:$B$1521)*(M$64='IECC Data-SI-Source EUI'!$C$2:$C$1521)*(2006='IECC Data-SI-Source EUI'!$A$2:$A$1521),0,1),0))</f>
        <v>0.67736323063658177</v>
      </c>
      <c r="N79" s="111" cm="1">
        <f t="array" ref="N79">INDEX('IECC Data-SI-Source EUI'!$Y$2:$Y$1521,MATCH(1,INDEX(($A79='IECC Data-SI-Source EUI'!$B$2:$B$1521)*(N$64='IECC Data-SI-Source EUI'!$C$2:$C$1521)*($A$63='IECC Data-SI-Source EUI'!$A$2:$A$1521),0,1),0))/INDEX('IECC Data-SI-Source EUI'!$Y$2:$Y$1521,MATCH(1,INDEX(($A79='IECC Data-SI-Source EUI'!$B$2:$B$1521)*(N$64='IECC Data-SI-Source EUI'!$C$2:$C$1521)*(2006='IECC Data-SI-Source EUI'!$A$2:$A$1521),0,1),0))</f>
        <v>0.54277632961086009</v>
      </c>
      <c r="O79" s="111" cm="1">
        <f t="array" ref="O79">INDEX('IECC Data-SI-Source EUI'!$Y$2:$Y$1521,MATCH(1,INDEX(($A79='IECC Data-SI-Source EUI'!$B$2:$B$1521)*(O$64='IECC Data-SI-Source EUI'!$C$2:$C$1521)*($A$63='IECC Data-SI-Source EUI'!$A$2:$A$1521),0,1),0))/INDEX('IECC Data-SI-Source EUI'!$Y$2:$Y$1521,MATCH(1,INDEX(($A79='IECC Data-SI-Source EUI'!$B$2:$B$1521)*(O$64='IECC Data-SI-Source EUI'!$C$2:$C$1521)*(2006='IECC Data-SI-Source EUI'!$A$2:$A$1521),0,1),0))</f>
        <v>0.74748322864212446</v>
      </c>
      <c r="P79" s="111" cm="1">
        <f t="array" ref="P79">INDEX('IECC Data-SI-Source EUI'!$Y$2:$Y$1521,MATCH(1,INDEX(($A79='IECC Data-SI-Source EUI'!$B$2:$B$1521)*(P$64='IECC Data-SI-Source EUI'!$C$2:$C$1521)*($A$63='IECC Data-SI-Source EUI'!$A$2:$A$1521),0,1),0))/INDEX('IECC Data-SI-Source EUI'!$Y$2:$Y$1521,MATCH(1,INDEX(($A79='IECC Data-SI-Source EUI'!$B$2:$B$1521)*(P$64='IECC Data-SI-Source EUI'!$C$2:$C$1521)*(2006='IECC Data-SI-Source EUI'!$A$2:$A$1521),0,1),0))</f>
        <v>0.73089587042364668</v>
      </c>
      <c r="Q79" s="111" cm="1">
        <f t="array" ref="Q79">INDEX('IECC Data-SI-Source EUI'!$Y$2:$Y$1521,MATCH(1,INDEX(($A79='IECC Data-SI-Source EUI'!$B$2:$B$1521)*(Q$64='IECC Data-SI-Source EUI'!$C$2:$C$1521)*($A$63='IECC Data-SI-Source EUI'!$A$2:$A$1521),0,1),0))/INDEX('IECC Data-SI-Source EUI'!$Y$2:$Y$1521,MATCH(1,INDEX(($A79='IECC Data-SI-Source EUI'!$B$2:$B$1521)*(Q$64='IECC Data-SI-Source EUI'!$C$2:$C$1521)*(2006='IECC Data-SI-Source EUI'!$A$2:$A$1521),0,1),0))</f>
        <v>0.53991043087501622</v>
      </c>
      <c r="R79" s="111" cm="1">
        <f t="array" ref="R79">INDEX('IECC Data-SI-Source EUI'!$Y$2:$Y$1521,MATCH(1,INDEX(($A79='IECC Data-SI-Source EUI'!$B$2:$B$1521)*(R$64='IECC Data-SI-Source EUI'!$C$2:$C$1521)*($A$63='IECC Data-SI-Source EUI'!$A$2:$A$1521),0,1),0))/INDEX('IECC Data-SI-Source EUI'!$Y$2:$Y$1521,MATCH(1,INDEX(($A79='IECC Data-SI-Source EUI'!$B$2:$B$1521)*(R$64='IECC Data-SI-Source EUI'!$C$2:$C$1521)*(2006='IECC Data-SI-Source EUI'!$A$2:$A$1521),0,1),0))</f>
        <v>0.58384459763230379</v>
      </c>
      <c r="S79" s="111" cm="1">
        <f t="array" ref="S79">INDEX('IECC Data-SI-Source EUI'!$Y$2:$Y$1521,MATCH(1,INDEX(($A79='IECC Data-SI-Source EUI'!$B$2:$B$1521)*(S$64='IECC Data-SI-Source EUI'!$C$2:$C$1521)*($A$63='IECC Data-SI-Source EUI'!$A$2:$A$1521),0,1),0))/INDEX('IECC Data-SI-Source EUI'!$Y$2:$Y$1521,MATCH(1,INDEX(($A79='IECC Data-SI-Source EUI'!$B$2:$B$1521)*(S$64='IECC Data-SI-Source EUI'!$C$2:$C$1521)*(2006='IECC Data-SI-Source EUI'!$A$2:$A$1521),0,1),0))</f>
        <v>0.5918323526191539</v>
      </c>
      <c r="T79" s="112" cm="1">
        <f t="array" ref="T79">INDEX('IECC Data-SI-Source EUI'!$Y$2:$Y$1521,MATCH(1,INDEX(($A79='IECC Data-SI-Source EUI'!$B$2:$B$1521)*(T$64='IECC Data-SI-Source EUI'!$C$2:$C$1521)*($A$63='IECC Data-SI-Source EUI'!$A$2:$A$1521),0,1),0))/INDEX('IECC Data-SI-Source EUI'!$Y$2:$Y$1521,MATCH(1,INDEX(($A79='IECC Data-SI-Source EUI'!$B$2:$B$1521)*(T$64='IECC Data-SI-Source EUI'!$C$2:$C$1521)*(2006='IECC Data-SI-Source EUI'!$A$2:$A$1521),0,1),0))</f>
        <v>0.63283571278103157</v>
      </c>
    </row>
    <row r="80" spans="1:20" ht="15.75" thickBot="1" x14ac:dyDescent="0.3">
      <c r="A80" s="131" t="s">
        <v>60</v>
      </c>
      <c r="B80" s="113" cm="1">
        <f t="array" ref="B80">INDEX('IECC Data-SI-Source EUI'!$Y$2:$Y$1521,MATCH(1,INDEX(($A80='IECC Data-SI-Source EUI'!$B$2:$B$1521)*(B$64='IECC Data-SI-Source EUI'!$C$2:$C$1521)*($A$63='IECC Data-SI-Source EUI'!$A$2:$A$1521),0,1),0))/INDEX('IECC Data-SI-Source EUI'!$Y$2:$Y$1521,MATCH(1,INDEX(($A80='IECC Data-SI-Source EUI'!$B$2:$B$1521)*(B$64='IECC Data-SI-Source EUI'!$C$2:$C$1521)*(2006='IECC Data-SI-Source EUI'!$A$2:$A$1521),0,1),0))</f>
        <v>0.71178729752319669</v>
      </c>
      <c r="C80" s="114" cm="1">
        <f t="array" ref="C80">INDEX('IECC Data-SI-Source EUI'!$Y$2:$Y$1521,MATCH(1,INDEX(($A80='IECC Data-SI-Source EUI'!$B$2:$B$1521)*(C$64='IECC Data-SI-Source EUI'!$C$2:$C$1521)*($A$63='IECC Data-SI-Source EUI'!$A$2:$A$1521),0,1),0))/INDEX('IECC Data-SI-Source EUI'!$Y$2:$Y$1521,MATCH(1,INDEX(($A80='IECC Data-SI-Source EUI'!$B$2:$B$1521)*(C$64='IECC Data-SI-Source EUI'!$C$2:$C$1521)*(2006='IECC Data-SI-Source EUI'!$A$2:$A$1521),0,1),0))</f>
        <v>0.70275150832469035</v>
      </c>
      <c r="D80" s="114" cm="1">
        <f t="array" ref="D80">INDEX('IECC Data-SI-Source EUI'!$Y$2:$Y$1521,MATCH(1,INDEX(($A80='IECC Data-SI-Source EUI'!$B$2:$B$1521)*(D$64='IECC Data-SI-Source EUI'!$C$2:$C$1521)*($A$63='IECC Data-SI-Source EUI'!$A$2:$A$1521),0,1),0))/INDEX('IECC Data-SI-Source EUI'!$Y$2:$Y$1521,MATCH(1,INDEX(($A80='IECC Data-SI-Source EUI'!$B$2:$B$1521)*(D$64='IECC Data-SI-Source EUI'!$C$2:$C$1521)*(2006='IECC Data-SI-Source EUI'!$A$2:$A$1521),0,1),0))</f>
        <v>0.72337069449289426</v>
      </c>
      <c r="E80" s="114" cm="1">
        <f t="array" ref="E80">INDEX('IECC Data-SI-Source EUI'!$Y$2:$Y$1521,MATCH(1,INDEX(($A80='IECC Data-SI-Source EUI'!$B$2:$B$1521)*(E$64='IECC Data-SI-Source EUI'!$C$2:$C$1521)*($A$63='IECC Data-SI-Source EUI'!$A$2:$A$1521),0,1),0))/INDEX('IECC Data-SI-Source EUI'!$Y$2:$Y$1521,MATCH(1,INDEX(($A80='IECC Data-SI-Source EUI'!$B$2:$B$1521)*(E$64='IECC Data-SI-Source EUI'!$C$2:$C$1521)*(2006='IECC Data-SI-Source EUI'!$A$2:$A$1521),0,1),0))</f>
        <v>0.71832369010980957</v>
      </c>
      <c r="F80" s="114" cm="1">
        <f t="array" ref="F80">INDEX('IECC Data-SI-Source EUI'!$Y$2:$Y$1521,MATCH(1,INDEX(($A80='IECC Data-SI-Source EUI'!$B$2:$B$1521)*(F$64='IECC Data-SI-Source EUI'!$C$2:$C$1521)*($A$63='IECC Data-SI-Source EUI'!$A$2:$A$1521),0,1),0))/INDEX('IECC Data-SI-Source EUI'!$Y$2:$Y$1521,MATCH(1,INDEX(($A80='IECC Data-SI-Source EUI'!$B$2:$B$1521)*(F$64='IECC Data-SI-Source EUI'!$C$2:$C$1521)*(2006='IECC Data-SI-Source EUI'!$A$2:$A$1521),0,1),0))</f>
        <v>0.73934962112494229</v>
      </c>
      <c r="G80" s="114" cm="1">
        <f t="array" ref="G80">INDEX('IECC Data-SI-Source EUI'!$Y$2:$Y$1521,MATCH(1,INDEX(($A80='IECC Data-SI-Source EUI'!$B$2:$B$1521)*(G$64='IECC Data-SI-Source EUI'!$C$2:$C$1521)*($A$63='IECC Data-SI-Source EUI'!$A$2:$A$1521),0,1),0))/INDEX('IECC Data-SI-Source EUI'!$Y$2:$Y$1521,MATCH(1,INDEX(($A80='IECC Data-SI-Source EUI'!$B$2:$B$1521)*(G$64='IECC Data-SI-Source EUI'!$C$2:$C$1521)*(2006='IECC Data-SI-Source EUI'!$A$2:$A$1521),0,1),0))</f>
        <v>0.72910067987831506</v>
      </c>
      <c r="H80" s="114" cm="1">
        <f t="array" ref="H80">INDEX('IECC Data-SI-Source EUI'!$Y$2:$Y$1521,MATCH(1,INDEX(($A80='IECC Data-SI-Source EUI'!$B$2:$B$1521)*(H$64='IECC Data-SI-Source EUI'!$C$2:$C$1521)*($A$63='IECC Data-SI-Source EUI'!$A$2:$A$1521),0,1),0))/INDEX('IECC Data-SI-Source EUI'!$Y$2:$Y$1521,MATCH(1,INDEX(($A80='IECC Data-SI-Source EUI'!$B$2:$B$1521)*(H$64='IECC Data-SI-Source EUI'!$C$2:$C$1521)*(2006='IECC Data-SI-Source EUI'!$A$2:$A$1521),0,1),0))</f>
        <v>0.71799550791756739</v>
      </c>
      <c r="I80" s="114" cm="1">
        <f t="array" ref="I80">INDEX('IECC Data-SI-Source EUI'!$Y$2:$Y$1521,MATCH(1,INDEX(($A80='IECC Data-SI-Source EUI'!$B$2:$B$1521)*(I$64='IECC Data-SI-Source EUI'!$C$2:$C$1521)*($A$63='IECC Data-SI-Source EUI'!$A$2:$A$1521),0,1),0))/INDEX('IECC Data-SI-Source EUI'!$Y$2:$Y$1521,MATCH(1,INDEX(($A80='IECC Data-SI-Source EUI'!$B$2:$B$1521)*(I$64='IECC Data-SI-Source EUI'!$C$2:$C$1521)*(2006='IECC Data-SI-Source EUI'!$A$2:$A$1521),0,1),0))</f>
        <v>0.7296690259837324</v>
      </c>
      <c r="J80" s="114" cm="1">
        <f t="array" ref="J80">INDEX('IECC Data-SI-Source EUI'!$Y$2:$Y$1521,MATCH(1,INDEX(($A80='IECC Data-SI-Source EUI'!$B$2:$B$1521)*(J$64='IECC Data-SI-Source EUI'!$C$2:$C$1521)*($A$63='IECC Data-SI-Source EUI'!$A$2:$A$1521),0,1),0))/INDEX('IECC Data-SI-Source EUI'!$Y$2:$Y$1521,MATCH(1,INDEX(($A80='IECC Data-SI-Source EUI'!$B$2:$B$1521)*(J$64='IECC Data-SI-Source EUI'!$C$2:$C$1521)*(2006='IECC Data-SI-Source EUI'!$A$2:$A$1521),0,1),0))</f>
        <v>0.8372086249593389</v>
      </c>
      <c r="K80" s="114" cm="1">
        <f t="array" ref="K80">INDEX('IECC Data-SI-Source EUI'!$Y$2:$Y$1521,MATCH(1,INDEX(($A80='IECC Data-SI-Source EUI'!$B$2:$B$1521)*(K$64='IECC Data-SI-Source EUI'!$C$2:$C$1521)*($A$63='IECC Data-SI-Source EUI'!$A$2:$A$1521),0,1),0))/INDEX('IECC Data-SI-Source EUI'!$Y$2:$Y$1521,MATCH(1,INDEX(($A80='IECC Data-SI-Source EUI'!$B$2:$B$1521)*(K$64='IECC Data-SI-Source EUI'!$C$2:$C$1521)*(2006='IECC Data-SI-Source EUI'!$A$2:$A$1521),0,1),0))</f>
        <v>0.54138455476989344</v>
      </c>
      <c r="L80" s="114" cm="1">
        <f t="array" ref="L80">INDEX('IECC Data-SI-Source EUI'!$Y$2:$Y$1521,MATCH(1,INDEX(($A80='IECC Data-SI-Source EUI'!$B$2:$B$1521)*(L$64='IECC Data-SI-Source EUI'!$C$2:$C$1521)*($A$63='IECC Data-SI-Source EUI'!$A$2:$A$1521),0,1),0))/INDEX('IECC Data-SI-Source EUI'!$Y$2:$Y$1521,MATCH(1,INDEX(($A80='IECC Data-SI-Source EUI'!$B$2:$B$1521)*(L$64='IECC Data-SI-Source EUI'!$C$2:$C$1521)*(2006='IECC Data-SI-Source EUI'!$A$2:$A$1521),0,1),0))</f>
        <v>0.71204695933119266</v>
      </c>
      <c r="M80" s="114" cm="1">
        <f t="array" ref="M80">INDEX('IECC Data-SI-Source EUI'!$Y$2:$Y$1521,MATCH(1,INDEX(($A80='IECC Data-SI-Source EUI'!$B$2:$B$1521)*(M$64='IECC Data-SI-Source EUI'!$C$2:$C$1521)*($A$63='IECC Data-SI-Source EUI'!$A$2:$A$1521),0,1),0))/INDEX('IECC Data-SI-Source EUI'!$Y$2:$Y$1521,MATCH(1,INDEX(($A80='IECC Data-SI-Source EUI'!$B$2:$B$1521)*(M$64='IECC Data-SI-Source EUI'!$C$2:$C$1521)*(2006='IECC Data-SI-Source EUI'!$A$2:$A$1521),0,1),0))</f>
        <v>0.76119700326529982</v>
      </c>
      <c r="N80" s="114" cm="1">
        <f t="array" ref="N80">INDEX('IECC Data-SI-Source EUI'!$Y$2:$Y$1521,MATCH(1,INDEX(($A80='IECC Data-SI-Source EUI'!$B$2:$B$1521)*(N$64='IECC Data-SI-Source EUI'!$C$2:$C$1521)*($A$63='IECC Data-SI-Source EUI'!$A$2:$A$1521),0,1),0))/INDEX('IECC Data-SI-Source EUI'!$Y$2:$Y$1521,MATCH(1,INDEX(($A80='IECC Data-SI-Source EUI'!$B$2:$B$1521)*(N$64='IECC Data-SI-Source EUI'!$C$2:$C$1521)*(2006='IECC Data-SI-Source EUI'!$A$2:$A$1521),0,1),0))</f>
        <v>0.54083079606442297</v>
      </c>
      <c r="O80" s="114" cm="1">
        <f t="array" ref="O80">INDEX('IECC Data-SI-Source EUI'!$Y$2:$Y$1521,MATCH(1,INDEX(($A80='IECC Data-SI-Source EUI'!$B$2:$B$1521)*(O$64='IECC Data-SI-Source EUI'!$C$2:$C$1521)*($A$63='IECC Data-SI-Source EUI'!$A$2:$A$1521),0,1),0))/INDEX('IECC Data-SI-Source EUI'!$Y$2:$Y$1521,MATCH(1,INDEX(($A80='IECC Data-SI-Source EUI'!$B$2:$B$1521)*(O$64='IECC Data-SI-Source EUI'!$C$2:$C$1521)*(2006='IECC Data-SI-Source EUI'!$A$2:$A$1521),0,1),0))</f>
        <v>0.76109726173350356</v>
      </c>
      <c r="P80" s="114" cm="1">
        <f t="array" ref="P80">INDEX('IECC Data-SI-Source EUI'!$Y$2:$Y$1521,MATCH(1,INDEX(($A80='IECC Data-SI-Source EUI'!$B$2:$B$1521)*(P$64='IECC Data-SI-Source EUI'!$C$2:$C$1521)*($A$63='IECC Data-SI-Source EUI'!$A$2:$A$1521),0,1),0))/INDEX('IECC Data-SI-Source EUI'!$Y$2:$Y$1521,MATCH(1,INDEX(($A80='IECC Data-SI-Source EUI'!$B$2:$B$1521)*(P$64='IECC Data-SI-Source EUI'!$C$2:$C$1521)*(2006='IECC Data-SI-Source EUI'!$A$2:$A$1521),0,1),0))</f>
        <v>0.80150025871365982</v>
      </c>
      <c r="Q80" s="114" cm="1">
        <f t="array" ref="Q80">INDEX('IECC Data-SI-Source EUI'!$Y$2:$Y$1521,MATCH(1,INDEX(($A80='IECC Data-SI-Source EUI'!$B$2:$B$1521)*(Q$64='IECC Data-SI-Source EUI'!$C$2:$C$1521)*($A$63='IECC Data-SI-Source EUI'!$A$2:$A$1521),0,1),0))/INDEX('IECC Data-SI-Source EUI'!$Y$2:$Y$1521,MATCH(1,INDEX(($A80='IECC Data-SI-Source EUI'!$B$2:$B$1521)*(Q$64='IECC Data-SI-Source EUI'!$C$2:$C$1521)*(2006='IECC Data-SI-Source EUI'!$A$2:$A$1521),0,1),0))</f>
        <v>0.52143141175965957</v>
      </c>
      <c r="R80" s="114" cm="1">
        <f t="array" ref="R80">INDEX('IECC Data-SI-Source EUI'!$Y$2:$Y$1521,MATCH(1,INDEX(($A80='IECC Data-SI-Source EUI'!$B$2:$B$1521)*(R$64='IECC Data-SI-Source EUI'!$C$2:$C$1521)*($A$63='IECC Data-SI-Source EUI'!$A$2:$A$1521),0,1),0))/INDEX('IECC Data-SI-Source EUI'!$Y$2:$Y$1521,MATCH(1,INDEX(($A80='IECC Data-SI-Source EUI'!$B$2:$B$1521)*(R$64='IECC Data-SI-Source EUI'!$C$2:$C$1521)*(2006='IECC Data-SI-Source EUI'!$A$2:$A$1521),0,1),0))</f>
        <v>0.58440003895368819</v>
      </c>
      <c r="S80" s="114" cm="1">
        <f t="array" ref="S80">INDEX('IECC Data-SI-Source EUI'!$Y$2:$Y$1521,MATCH(1,INDEX(($A80='IECC Data-SI-Source EUI'!$B$2:$B$1521)*(S$64='IECC Data-SI-Source EUI'!$C$2:$C$1521)*($A$63='IECC Data-SI-Source EUI'!$A$2:$A$1521),0,1),0))/INDEX('IECC Data-SI-Source EUI'!$Y$2:$Y$1521,MATCH(1,INDEX(($A80='IECC Data-SI-Source EUI'!$B$2:$B$1521)*(S$64='IECC Data-SI-Source EUI'!$C$2:$C$1521)*(2006='IECC Data-SI-Source EUI'!$A$2:$A$1521),0,1),0))</f>
        <v>0.54079863970350783</v>
      </c>
      <c r="T80" s="115" cm="1">
        <f t="array" ref="T80">INDEX('IECC Data-SI-Source EUI'!$Y$2:$Y$1521,MATCH(1,INDEX(($A80='IECC Data-SI-Source EUI'!$B$2:$B$1521)*(T$64='IECC Data-SI-Source EUI'!$C$2:$C$1521)*($A$63='IECC Data-SI-Source EUI'!$A$2:$A$1521),0,1),0))/INDEX('IECC Data-SI-Source EUI'!$Y$2:$Y$1521,MATCH(1,INDEX(($A80='IECC Data-SI-Source EUI'!$B$2:$B$1521)*(T$64='IECC Data-SI-Source EUI'!$C$2:$C$1521)*(2006='IECC Data-SI-Source EUI'!$A$2:$A$1521),0,1),0))</f>
        <v>0.55429191302447167</v>
      </c>
    </row>
  </sheetData>
  <conditionalFormatting sqref="D5:T2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DF3391E-62E7-4C9D-9B30-F0F5E9A96591}">
          <x14:formula1>
            <xm:f>Combined!$A$3:$A$7</xm:f>
          </x14:formula1>
          <xm:sqref>A63 A3 A23 A43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IECC Data-SI</vt:lpstr>
      <vt:lpstr>IECC Data-SI-Source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2021-01-03T20:09:40Z</dcterms:modified>
</cp:coreProperties>
</file>